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printerSettings/printerSettings1.bin" ContentType="application/vnd.openxmlformats-officedocument.spreadsheetml.printerSettings"/>
  <Override PartName="/xl/drawings/drawing2.xml" ContentType="application/vnd.openxmlformats-officedocument.drawing+xml"/>
  <Override PartName="/xl/printerSettings/printerSettings2.bin" ContentType="application/vnd.openxmlformats-officedocument.spreadsheetml.printerSettings"/>
  <Override PartName="/xl/drawings/drawing3.xml" ContentType="application/vnd.openxmlformats-officedocument.drawing+xml"/>
  <Override PartName="/xl/printerSettings/printerSettings3.bin" ContentType="application/vnd.openxmlformats-officedocument.spreadsheetml.printerSettings"/>
  <Override PartName="/xl/drawings/drawing4.xml" ContentType="application/vnd.openxmlformats-officedocument.drawing+xml"/>
  <Override PartName="/xl/printerSettings/printerSettings4.bin" ContentType="application/vnd.openxmlformats-officedocument.spreadsheetml.printerSettings"/>
  <Override PartName="/xl/drawings/drawing5.xml" ContentType="application/vnd.openxmlformats-officedocument.drawing+xml"/>
  <Override PartName="/xl/printerSettings/printerSettings5.bin" ContentType="application/vnd.openxmlformats-officedocument.spreadsheetml.printerSettings"/>
  <Override PartName="/xl/drawings/drawing6.xml" ContentType="application/vnd.openxmlformats-officedocument.drawing+xml"/>
  <Override PartName="/xl/printerSettings/printerSettings6.bin" ContentType="application/vnd.openxmlformats-officedocument.spreadsheetml.printerSettings"/>
  <Override PartName="/xl/drawings/drawing7.xml" ContentType="application/vnd.openxmlformats-officedocument.drawing+xml"/>
  <Override PartName="/xl/printerSettings/printerSettings7.bin" ContentType="application/vnd.openxmlformats-officedocument.spreadsheetml.printerSettings"/>
  <Override PartName="/xl/drawings/drawing8.xml" ContentType="application/vnd.openxmlformats-officedocument.drawing+xml"/>
  <Override PartName="/xl/printerSettings/printerSettings8.bin" ContentType="application/vnd.openxmlformats-officedocument.spreadsheetml.printerSettings"/>
  <Override PartName="/xl/drawings/drawing9.xml" ContentType="application/vnd.openxmlformats-officedocument.drawing+xml"/>
  <Override PartName="/xl/printerSettings/printerSettings9.bin" ContentType="application/vnd.openxmlformats-officedocument.spreadsheetml.printerSettings"/>
  <Override PartName="/xl/drawings/drawing10.xml" ContentType="application/vnd.openxmlformats-officedocument.drawing+xml"/>
  <Override PartName="/xl/printerSettings/printerSettings10.bin" ContentType="application/vnd.openxmlformats-officedocument.spreadsheetml.printerSettings"/>
  <Override PartName="/xl/drawings/drawing11.xml" ContentType="application/vnd.openxmlformats-officedocument.drawing+xml"/>
  <Override PartName="/xl/printerSettings/printerSettings11.bin" ContentType="application/vnd.openxmlformats-officedocument.spreadsheetml.printerSettings"/>
  <Override PartName="/xl/drawings/drawing12.xml" ContentType="application/vnd.openxmlformats-officedocument.drawing+xml"/>
  <Override PartName="/xl/printerSettings/printerSettings12.bin" ContentType="application/vnd.openxmlformats-officedocument.spreadsheetml.printerSettings"/>
  <Override PartName="/xl/drawings/drawing13.xml" ContentType="application/vnd.openxmlformats-officedocument.drawing+xml"/>
  <Override PartName="/xl/printerSettings/printerSettings13.bin" ContentType="application/vnd.openxmlformats-officedocument.spreadsheetml.printerSettings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mma\Documents\Logistics PL\"/>
    </mc:Choice>
  </mc:AlternateContent>
  <xr:revisionPtr revIDLastSave="0" documentId="8_{E208DF4A-3A8D-4F08-A1C9-0175478BCAFA}" xr6:coauthVersionLast="47" xr6:coauthVersionMax="47" xr10:uidLastSave="{00000000-0000-0000-0000-000000000000}"/>
  <bookViews>
    <workbookView xWindow="-105" yWindow="0" windowWidth="16785" windowHeight="15585" tabRatio="869" activeTab="2" xr2:uid="{00000000-000D-0000-FFFF-FFFF00000000}"/>
  </bookViews>
  <sheets>
    <sheet name="Menu" sheetId="1" r:id="rId1"/>
    <sheet name="Report" sheetId="2" r:id="rId2"/>
    <sheet name="6300126592" sheetId="58" r:id="rId3"/>
    <sheet name="6300126593" sheetId="59" r:id="rId4"/>
    <sheet name="6300150332" sheetId="60" r:id="rId5"/>
    <sheet name="6300126594" sheetId="61" r:id="rId6"/>
    <sheet name="6300126595" sheetId="62" r:id="rId7"/>
    <sheet name="6300126596" sheetId="63" r:id="rId8"/>
    <sheet name="6300126597" sheetId="64" r:id="rId9"/>
    <sheet name="6300126598" sheetId="65" r:id="rId10"/>
    <sheet name="6300126599" sheetId="66" r:id="rId11"/>
    <sheet name="6300126600" sheetId="67" r:id="rId12"/>
    <sheet name="6300126601" sheetId="68" r:id="rId13"/>
    <sheet name="6300126602" sheetId="69" r:id="rId14"/>
  </sheets>
  <externalReferences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69" l="1"/>
  <c r="N36" i="69"/>
  <c r="D16" i="69"/>
  <c r="G39" i="68"/>
  <c r="D16" i="68"/>
  <c r="G35" i="67"/>
  <c r="N34" i="67"/>
  <c r="N33" i="67"/>
  <c r="D16" i="67"/>
  <c r="G37" i="66"/>
  <c r="N36" i="66"/>
  <c r="D16" i="66"/>
  <c r="G35" i="65"/>
  <c r="N34" i="65"/>
  <c r="N33" i="65"/>
  <c r="D16" i="65"/>
  <c r="G37" i="64"/>
  <c r="N36" i="64"/>
  <c r="D16" i="64"/>
  <c r="G35" i="63"/>
  <c r="N34" i="63"/>
  <c r="N33" i="63"/>
  <c r="D16" i="63"/>
  <c r="G33" i="62"/>
  <c r="N32" i="62"/>
  <c r="N31" i="62"/>
  <c r="N30" i="62"/>
  <c r="D16" i="62"/>
  <c r="G33" i="61"/>
  <c r="N32" i="61"/>
  <c r="N31" i="61"/>
  <c r="N30" i="61"/>
  <c r="D16" i="61"/>
  <c r="G31" i="60"/>
  <c r="N30" i="60"/>
  <c r="N29" i="60"/>
  <c r="N28" i="60"/>
  <c r="N27" i="60"/>
  <c r="D16" i="60"/>
  <c r="G35" i="59"/>
  <c r="N34" i="59"/>
  <c r="N33" i="59"/>
  <c r="D16" i="59"/>
  <c r="D16" i="58"/>
  <c r="N27" i="2"/>
  <c r="N26" i="2"/>
  <c r="N24" i="2"/>
  <c r="N23" i="2"/>
  <c r="N25" i="2"/>
  <c r="E16" i="2"/>
  <c r="D16" i="2"/>
  <c r="N37" i="69" l="1"/>
  <c r="N39" i="68"/>
  <c r="N35" i="67"/>
  <c r="N37" i="66"/>
  <c r="N35" i="65"/>
  <c r="N37" i="64"/>
  <c r="N35" i="63"/>
  <c r="N33" i="62"/>
  <c r="N33" i="61"/>
  <c r="N31" i="60"/>
  <c r="N35" i="59"/>
  <c r="G29" i="2"/>
  <c r="N28" i="2"/>
  <c r="N29" i="2" s="1"/>
</calcChain>
</file>

<file path=xl/sharedStrings.xml><?xml version="1.0" encoding="utf-8"?>
<sst xmlns="http://schemas.openxmlformats.org/spreadsheetml/2006/main" count="1038" uniqueCount="222">
  <si>
    <t>PACKING LIST</t>
  </si>
  <si>
    <t>Ship From</t>
  </si>
  <si>
    <t>Ship To</t>
  </si>
  <si>
    <t xml:space="preserve">Invoice#: </t>
  </si>
  <si>
    <t>PT UWU JUMP INDONESIA ON BEHALF OF
MADISON 88,LTD</t>
  </si>
  <si>
    <t xml:space="preserve">Kampung Jatirawing, Kel. Gunungsari,
Kec. Pagaden, Kab. Subang, </t>
  </si>
  <si>
    <t>Prop. Jawa Barat, 41252 Indonesia</t>
  </si>
  <si>
    <t>TAX ID 71.009.591.0-439.000</t>
  </si>
  <si>
    <t>PO-Line</t>
  </si>
  <si>
    <t>SAP PO#</t>
  </si>
  <si>
    <t>Model #</t>
  </si>
  <si>
    <t>Model Name</t>
  </si>
  <si>
    <t>Required Product and Quantities Data</t>
  </si>
  <si>
    <t>Required Shipping Data</t>
  </si>
  <si>
    <t>Carton#</t>
  </si>
  <si>
    <t>Color</t>
  </si>
  <si>
    <t>S4 HANA SKU</t>
  </si>
  <si>
    <t>ECC Material No</t>
  </si>
  <si>
    <t>OS</t>
  </si>
  <si>
    <t>XS</t>
  </si>
  <si>
    <t>S</t>
  </si>
  <si>
    <t>M</t>
  </si>
  <si>
    <t>L</t>
  </si>
  <si>
    <t>XL</t>
  </si>
  <si>
    <t>XXL</t>
  </si>
  <si>
    <t>Units/CRT</t>
  </si>
  <si>
    <t>Total Unit</t>
  </si>
  <si>
    <t>Net Weight</t>
  </si>
  <si>
    <t>Gross Weight</t>
  </si>
  <si>
    <t>Carton Size</t>
  </si>
  <si>
    <t>CBM</t>
  </si>
  <si>
    <t>Total CBM</t>
  </si>
  <si>
    <t xml:space="preserve">Summary </t>
  </si>
  <si>
    <t>Total Carton</t>
  </si>
  <si>
    <t>Colour</t>
  </si>
  <si>
    <t>Total</t>
  </si>
  <si>
    <t>Total Net Weight (kg)</t>
  </si>
  <si>
    <t>Total Gross Weight (kg)</t>
  </si>
  <si>
    <t xml:space="preserve">Total CBM </t>
  </si>
  <si>
    <t xml:space="preserve"> </t>
  </si>
  <si>
    <t xml:space="preserve">Arc’teryx Equipment_x000D_
a Division of Amer Sports Canada Inc_x000D_
425 Boyne Street, New Westminster,_x000D_
BC Canada V3M 5K3_x000D_
</t>
  </si>
  <si>
    <t>6300126592 / 6300126592</t>
  </si>
  <si>
    <t>HAT/BEANIE</t>
  </si>
  <si>
    <t>1-8</t>
  </si>
  <si>
    <t>24K Black</t>
  </si>
  <si>
    <t>X000006756029</t>
  </si>
  <si>
    <t>X00000675625</t>
  </si>
  <si>
    <t>9</t>
  </si>
  <si>
    <t>10-12</t>
  </si>
  <si>
    <t>Aster / Blaze</t>
  </si>
  <si>
    <t>X000006756028</t>
  </si>
  <si>
    <t>X00000675624</t>
  </si>
  <si>
    <t>13</t>
  </si>
  <si>
    <t/>
  </si>
  <si>
    <t>Bliss / Arctic Silk</t>
  </si>
  <si>
    <t>X000006756031</t>
  </si>
  <si>
    <t>X00000675627</t>
  </si>
  <si>
    <t>14-17</t>
  </si>
  <si>
    <t>18-19</t>
  </si>
  <si>
    <t>Blaze / Copper Sky</t>
  </si>
  <si>
    <t>X000006756027</t>
  </si>
  <si>
    <t>X00000675623</t>
  </si>
  <si>
    <t>20</t>
  </si>
  <si>
    <t>21-25</t>
  </si>
  <si>
    <t>Mars / Dynasty</t>
  </si>
  <si>
    <t>X000006756026</t>
  </si>
  <si>
    <t>X00000675622</t>
  </si>
  <si>
    <t>26</t>
  </si>
  <si>
    <t>Nightscape / Glacial</t>
  </si>
  <si>
    <t>X000006756025</t>
  </si>
  <si>
    <t>X00000675621</t>
  </si>
  <si>
    <t>27-29</t>
  </si>
  <si>
    <t>30-39</t>
  </si>
  <si>
    <t>Orca</t>
  </si>
  <si>
    <t>X000006756004</t>
  </si>
  <si>
    <t>L08023800</t>
  </si>
  <si>
    <t>40</t>
  </si>
  <si>
    <t>Solitude / Arctic Silk</t>
  </si>
  <si>
    <t>X000006756024</t>
  </si>
  <si>
    <t>X00000675620</t>
  </si>
  <si>
    <t>41-50</t>
  </si>
  <si>
    <t>6300126593 / 6300126593</t>
  </si>
  <si>
    <t>1-11</t>
  </si>
  <si>
    <t>Black</t>
  </si>
  <si>
    <t>X000007423001</t>
  </si>
  <si>
    <t>X00000742303</t>
  </si>
  <si>
    <t>12</t>
  </si>
  <si>
    <t>13-20</t>
  </si>
  <si>
    <t>Solitude</t>
  </si>
  <si>
    <t>X000007423013</t>
  </si>
  <si>
    <t>X00000742312</t>
  </si>
  <si>
    <t>21-24</t>
  </si>
  <si>
    <t>25-30</t>
  </si>
  <si>
    <t>Nightscape</t>
  </si>
  <si>
    <t>X000007423014</t>
  </si>
  <si>
    <t>X00000742313</t>
  </si>
  <si>
    <t>31</t>
  </si>
  <si>
    <t>6300150332 / 6300150332</t>
  </si>
  <si>
    <t>1-5</t>
  </si>
  <si>
    <t>6</t>
  </si>
  <si>
    <t>6300126594 / 6300126594</t>
  </si>
  <si>
    <t>HEADBAND</t>
  </si>
  <si>
    <t>1-7</t>
  </si>
  <si>
    <t>Solitude / Void</t>
  </si>
  <si>
    <t>X000007428012</t>
  </si>
  <si>
    <t>X00000742811</t>
  </si>
  <si>
    <t>8</t>
  </si>
  <si>
    <t>9-12</t>
  </si>
  <si>
    <t>Mars / Bliss</t>
  </si>
  <si>
    <t>X000007428009</t>
  </si>
  <si>
    <t>X00000742808</t>
  </si>
  <si>
    <t>6300126595 / 6300126595</t>
  </si>
  <si>
    <t>1-9</t>
  </si>
  <si>
    <t>X000007590004</t>
  </si>
  <si>
    <t>X00000759003</t>
  </si>
  <si>
    <t>10</t>
  </si>
  <si>
    <t>X000007590009</t>
  </si>
  <si>
    <t>X00000759009</t>
  </si>
  <si>
    <t>11-17</t>
  </si>
  <si>
    <t>6300126596 / 6300126596</t>
  </si>
  <si>
    <t>1-6</t>
  </si>
  <si>
    <t>Black / Arctic Silk</t>
  </si>
  <si>
    <t>X000009930004</t>
  </si>
  <si>
    <t>X00000993001</t>
  </si>
  <si>
    <t>7</t>
  </si>
  <si>
    <t>8-15</t>
  </si>
  <si>
    <t>X000009930003</t>
  </si>
  <si>
    <t>X00000993002</t>
  </si>
  <si>
    <t>16</t>
  </si>
  <si>
    <t>X000009930002</t>
  </si>
  <si>
    <t>X00000993003</t>
  </si>
  <si>
    <t>17-22</t>
  </si>
  <si>
    <t>6300126597 / 6300126597</t>
  </si>
  <si>
    <t>X000009931004</t>
  </si>
  <si>
    <t>X00000993103</t>
  </si>
  <si>
    <t>8-9</t>
  </si>
  <si>
    <t>10-21</t>
  </si>
  <si>
    <t>Void / Black</t>
  </si>
  <si>
    <t>X000009931006</t>
  </si>
  <si>
    <t>X00000993105</t>
  </si>
  <si>
    <t>22</t>
  </si>
  <si>
    <t>23-29</t>
  </si>
  <si>
    <t>Blk Sapphire / Vitality</t>
  </si>
  <si>
    <t>X000009931005</t>
  </si>
  <si>
    <t>X00000993104</t>
  </si>
  <si>
    <t>30</t>
  </si>
  <si>
    <t>31-38</t>
  </si>
  <si>
    <t>Rune / Arctic Silk</t>
  </si>
  <si>
    <t>X000009931002</t>
  </si>
  <si>
    <t>X00000993101</t>
  </si>
  <si>
    <t>39</t>
  </si>
  <si>
    <t>6300126598 / 6300126598</t>
  </si>
  <si>
    <t>Black / Graphite</t>
  </si>
  <si>
    <t>X000009932005</t>
  </si>
  <si>
    <t>X00000993202</t>
  </si>
  <si>
    <t>Bliss / Dk Bliss</t>
  </si>
  <si>
    <t>X000009932004</t>
  </si>
  <si>
    <t>X00000993204</t>
  </si>
  <si>
    <t>Tatsu / Olive Moss</t>
  </si>
  <si>
    <t>X000009932003</t>
  </si>
  <si>
    <t>X00000993203</t>
  </si>
  <si>
    <t>8-12</t>
  </si>
  <si>
    <t>6300126599 / 6300126599</t>
  </si>
  <si>
    <t>X000010065001</t>
  </si>
  <si>
    <t>X00001006501</t>
  </si>
  <si>
    <t>X000010065005</t>
  </si>
  <si>
    <t>X00001006505</t>
  </si>
  <si>
    <t>X000010065003</t>
  </si>
  <si>
    <t>X00001006502</t>
  </si>
  <si>
    <t>11-18</t>
  </si>
  <si>
    <t>19-24</t>
  </si>
  <si>
    <t>X000010065004</t>
  </si>
  <si>
    <t>X00001006503</t>
  </si>
  <si>
    <t>25</t>
  </si>
  <si>
    <t>6300126600 / 6300126600</t>
  </si>
  <si>
    <t>Arctic Silk</t>
  </si>
  <si>
    <t>X000010066002</t>
  </si>
  <si>
    <t>X00001006602</t>
  </si>
  <si>
    <t>X000010066001</t>
  </si>
  <si>
    <t>X00001006601</t>
  </si>
  <si>
    <t>8-10</t>
  </si>
  <si>
    <t>11-12</t>
  </si>
  <si>
    <t>Aster / Azalea</t>
  </si>
  <si>
    <t>X000010066004</t>
  </si>
  <si>
    <t>X00001006604</t>
  </si>
  <si>
    <t>6300126601 / 6300126601</t>
  </si>
  <si>
    <t>Black / Void</t>
  </si>
  <si>
    <t>X000010067004</t>
  </si>
  <si>
    <t>X00001006701</t>
  </si>
  <si>
    <t>10-11</t>
  </si>
  <si>
    <t>Carob / Canvas</t>
  </si>
  <si>
    <t>X000010067005</t>
  </si>
  <si>
    <t>X00001006706</t>
  </si>
  <si>
    <t>12-16</t>
  </si>
  <si>
    <t>Dynasty / Azalea</t>
  </si>
  <si>
    <t>X000010067003</t>
  </si>
  <si>
    <t>X00001006707</t>
  </si>
  <si>
    <t>17-21</t>
  </si>
  <si>
    <t>X000010067009</t>
  </si>
  <si>
    <t>X00001006709</t>
  </si>
  <si>
    <t>22-24</t>
  </si>
  <si>
    <t>Copper Sky / Blaze</t>
  </si>
  <si>
    <t>X000010067007</t>
  </si>
  <si>
    <t>X00001006702</t>
  </si>
  <si>
    <t>6300126602 / 6300126602</t>
  </si>
  <si>
    <t>Black Heather</t>
  </si>
  <si>
    <t>X000010085001</t>
  </si>
  <si>
    <t>X00001008501</t>
  </si>
  <si>
    <t>Euphoria</t>
  </si>
  <si>
    <t>X000010085002</t>
  </si>
  <si>
    <t>X00001008502</t>
  </si>
  <si>
    <t>18</t>
  </si>
  <si>
    <t>19-28</t>
  </si>
  <si>
    <t>Olive Moss / Bliss</t>
  </si>
  <si>
    <t>X000010085003</t>
  </si>
  <si>
    <t>X00001008503</t>
  </si>
  <si>
    <t>29</t>
  </si>
  <si>
    <t>30-53</t>
  </si>
  <si>
    <t>Solitude Heather / Arc Silk</t>
  </si>
  <si>
    <t>X000010085004</t>
  </si>
  <si>
    <t>X00001008504</t>
  </si>
  <si>
    <t>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</si>
</sst>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&quot;&quot;0&quot; PCS&quot;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9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9"/>
      <color rgb="FF000000"/>
      <name val="Arial"/>
      <family val="2"/>
    </font>
    <font>
      <b/>
      <i/>
      <sz val="9"/>
      <color theme="1"/>
      <name val="Arial"/>
      <family val="2"/>
    </font>
    <font>
      <b/>
      <sz val="9"/>
      <color indexed="8"/>
      <name val="Arial"/>
      <family val="2"/>
    </font>
    <font>
      <b/>
      <sz val="8"/>
      <color indexed="8"/>
      <name val="Arial"/>
      <family val="2"/>
    </font>
    <font>
      <sz val="9"/>
      <color theme="1"/>
      <name val="Arial"/>
      <family val="2"/>
    </font>
    <font>
      <b/>
      <sz val="9"/>
      <color rgb="FFFF0000"/>
      <name val="Arial"/>
      <family val="2"/>
    </font>
    <font>
      <sz val="9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0" fontId="7" fillId="0" borderId="0">
      <alignment vertical="center"/>
    </xf>
    <xf numFmtId="0" fontId="7" fillId="0" borderId="0">
      <alignment vertical="center"/>
    </xf>
    <xf numFmtId="0" fontId="2" fillId="0" borderId="0"/>
    <xf numFmtId="0" fontId="1" fillId="0" borderId="0"/>
    <xf numFmtId="0" fontId="1" fillId="0" borderId="0"/>
    <xf numFmtId="0" fontId="1" fillId="0" borderId="0"/>
  </cellStyleXfs>
  <cellXfs count="92">
    <xf numFmtId="0" fontId="0" fillId="0" borderId="0" xfId="0"/>
    <xf numFmtId="0" fontId="3" fillId="0" borderId="0" xfId="1" applyFont="1" applyAlignment="1">
      <alignment horizontal="center"/>
    </xf>
    <xf numFmtId="49" fontId="3" fillId="0" borderId="0" xfId="1" applyNumberFormat="1" applyFont="1" applyAlignment="1">
      <alignment horizontal="center"/>
    </xf>
    <xf numFmtId="164" fontId="3" fillId="0" borderId="0" xfId="1" applyNumberFormat="1" applyFont="1" applyAlignment="1">
      <alignment horizontal="center"/>
    </xf>
    <xf numFmtId="0" fontId="3" fillId="0" borderId="1" xfId="1" applyFont="1" applyBorder="1" applyAlignment="1">
      <alignment horizontal="center"/>
    </xf>
    <xf numFmtId="49" fontId="3" fillId="0" borderId="2" xfId="1" applyNumberFormat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164" fontId="3" fillId="0" borderId="2" xfId="1" applyNumberFormat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3" fillId="0" borderId="8" xfId="1" applyFont="1" applyBorder="1" applyAlignment="1">
      <alignment horizontal="center"/>
    </xf>
    <xf numFmtId="49" fontId="5" fillId="2" borderId="0" xfId="1" applyNumberFormat="1" applyFont="1" applyFill="1" applyAlignment="1">
      <alignment horizontal="center"/>
    </xf>
    <xf numFmtId="49" fontId="5" fillId="0" borderId="0" xfId="1" applyNumberFormat="1" applyFont="1" applyAlignment="1">
      <alignment horizontal="center"/>
    </xf>
    <xf numFmtId="0" fontId="5" fillId="2" borderId="0" xfId="1" applyFont="1" applyFill="1" applyAlignment="1">
      <alignment horizontal="center"/>
    </xf>
    <xf numFmtId="0" fontId="6" fillId="0" borderId="0" xfId="1" applyFont="1" applyAlignment="1">
      <alignment horizontal="center"/>
    </xf>
    <xf numFmtId="0" fontId="3" fillId="0" borderId="0" xfId="3" applyFont="1" applyAlignment="1">
      <alignment horizontal="center" vertical="top"/>
    </xf>
    <xf numFmtId="0" fontId="6" fillId="0" borderId="0" xfId="3" applyFont="1" applyAlignment="1">
      <alignment horizontal="center" vertical="top"/>
    </xf>
    <xf numFmtId="165" fontId="3" fillId="0" borderId="0" xfId="1" applyNumberFormat="1" applyFont="1" applyAlignment="1">
      <alignment horizontal="center" vertical="center"/>
    </xf>
    <xf numFmtId="0" fontId="3" fillId="0" borderId="10" xfId="1" applyFont="1" applyBorder="1" applyAlignment="1">
      <alignment horizontal="center"/>
    </xf>
    <xf numFmtId="0" fontId="5" fillId="2" borderId="11" xfId="1" applyFont="1" applyFill="1" applyBorder="1" applyAlignment="1">
      <alignment horizontal="center"/>
    </xf>
    <xf numFmtId="0" fontId="5" fillId="2" borderId="12" xfId="1" applyFont="1" applyFill="1" applyBorder="1" applyAlignment="1">
      <alignment horizontal="center"/>
    </xf>
    <xf numFmtId="0" fontId="8" fillId="0" borderId="11" xfId="1" applyFont="1" applyBorder="1" applyAlignment="1">
      <alignment horizontal="center" vertical="top" wrapText="1" readingOrder="1"/>
    </xf>
    <xf numFmtId="0" fontId="8" fillId="0" borderId="13" xfId="1" applyFont="1" applyBorder="1" applyAlignment="1">
      <alignment horizontal="center" vertical="top" readingOrder="1"/>
    </xf>
    <xf numFmtId="0" fontId="5" fillId="2" borderId="13" xfId="1" applyFont="1" applyFill="1" applyBorder="1" applyAlignment="1">
      <alignment horizontal="center"/>
    </xf>
    <xf numFmtId="0" fontId="8" fillId="0" borderId="14" xfId="1" applyFont="1" applyBorder="1" applyAlignment="1">
      <alignment horizontal="center" vertical="top" wrapText="1" readingOrder="1"/>
    </xf>
    <xf numFmtId="0" fontId="8" fillId="0" borderId="15" xfId="1" applyFont="1" applyBorder="1" applyAlignment="1">
      <alignment horizontal="center" vertical="top" readingOrder="1"/>
    </xf>
    <xf numFmtId="49" fontId="10" fillId="0" borderId="21" xfId="5" applyNumberFormat="1" applyFont="1" applyBorder="1" applyAlignment="1">
      <alignment horizontal="center"/>
    </xf>
    <xf numFmtId="0" fontId="10" fillId="0" borderId="22" xfId="5" applyFont="1" applyBorder="1" applyAlignment="1">
      <alignment horizontal="center"/>
    </xf>
    <xf numFmtId="0" fontId="11" fillId="0" borderId="22" xfId="5" applyFont="1" applyBorder="1" applyAlignment="1">
      <alignment horizontal="center"/>
    </xf>
    <xf numFmtId="164" fontId="10" fillId="0" borderId="23" xfId="5" applyNumberFormat="1" applyFont="1" applyBorder="1" applyAlignment="1">
      <alignment horizontal="center"/>
    </xf>
    <xf numFmtId="0" fontId="12" fillId="0" borderId="28" xfId="7" applyFont="1" applyBorder="1" applyAlignment="1">
      <alignment horizontal="center" vertical="center"/>
    </xf>
    <xf numFmtId="0" fontId="12" fillId="0" borderId="0" xfId="7" applyFont="1" applyAlignment="1">
      <alignment horizontal="center"/>
    </xf>
    <xf numFmtId="2" fontId="5" fillId="0" borderId="0" xfId="7" applyNumberFormat="1" applyFont="1" applyAlignment="1">
      <alignment horizontal="center"/>
    </xf>
    <xf numFmtId="164" fontId="12" fillId="0" borderId="0" xfId="7" applyNumberFormat="1" applyFont="1" applyAlignment="1">
      <alignment horizontal="center"/>
    </xf>
    <xf numFmtId="164" fontId="5" fillId="0" borderId="0" xfId="7" applyNumberFormat="1" applyFont="1" applyAlignment="1">
      <alignment horizontal="center"/>
    </xf>
    <xf numFmtId="0" fontId="3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2" fontId="3" fillId="0" borderId="0" xfId="1" applyNumberFormat="1" applyFont="1" applyAlignment="1">
      <alignment horizontal="center"/>
    </xf>
    <xf numFmtId="1" fontId="3" fillId="0" borderId="0" xfId="1" applyNumberFormat="1" applyFont="1" applyAlignment="1">
      <alignment horizontal="center" vertical="center"/>
    </xf>
    <xf numFmtId="0" fontId="10" fillId="0" borderId="30" xfId="7" applyFont="1" applyBorder="1" applyAlignment="1">
      <alignment horizontal="center"/>
    </xf>
    <xf numFmtId="0" fontId="10" fillId="0" borderId="31" xfId="7" applyFont="1" applyBorder="1" applyAlignment="1">
      <alignment horizontal="center"/>
    </xf>
    <xf numFmtId="0" fontId="10" fillId="0" borderId="32" xfId="7" applyFont="1" applyBorder="1" applyAlignment="1">
      <alignment horizontal="center"/>
    </xf>
    <xf numFmtId="2" fontId="3" fillId="0" borderId="0" xfId="1" applyNumberFormat="1" applyFont="1" applyAlignment="1">
      <alignment horizontal="center" vertical="center"/>
    </xf>
    <xf numFmtId="0" fontId="8" fillId="0" borderId="33" xfId="1" applyFont="1" applyBorder="1" applyAlignment="1">
      <alignment horizontal="center" vertical="center" wrapText="1" readingOrder="1"/>
    </xf>
    <xf numFmtId="1" fontId="8" fillId="0" borderId="26" xfId="6" applyNumberFormat="1" applyFont="1" applyBorder="1" applyAlignment="1">
      <alignment horizontal="center" vertical="center" wrapText="1" readingOrder="1"/>
    </xf>
    <xf numFmtId="0" fontId="12" fillId="0" borderId="26" xfId="7" applyFont="1" applyBorder="1" applyAlignment="1">
      <alignment horizontal="center"/>
    </xf>
    <xf numFmtId="1" fontId="12" fillId="0" borderId="27" xfId="7" applyNumberFormat="1" applyFont="1" applyBorder="1" applyAlignment="1">
      <alignment horizontal="center"/>
    </xf>
    <xf numFmtId="0" fontId="8" fillId="0" borderId="34" xfId="1" applyFont="1" applyBorder="1" applyAlignment="1">
      <alignment horizontal="center" vertical="center" wrapText="1" readingOrder="1"/>
    </xf>
    <xf numFmtId="1" fontId="8" fillId="0" borderId="28" xfId="6" applyNumberFormat="1" applyFont="1" applyBorder="1" applyAlignment="1">
      <alignment horizontal="center" vertical="center" wrapText="1" readingOrder="1"/>
    </xf>
    <xf numFmtId="1" fontId="12" fillId="0" borderId="29" xfId="7" applyNumberFormat="1" applyFont="1" applyBorder="1" applyAlignment="1">
      <alignment horizontal="center"/>
    </xf>
    <xf numFmtId="164" fontId="3" fillId="0" borderId="0" xfId="1" applyNumberFormat="1" applyFont="1" applyAlignment="1">
      <alignment horizontal="center" vertical="center"/>
    </xf>
    <xf numFmtId="0" fontId="12" fillId="0" borderId="28" xfId="7" applyFont="1" applyBorder="1" applyAlignment="1">
      <alignment horizontal="center"/>
    </xf>
    <xf numFmtId="0" fontId="10" fillId="0" borderId="35" xfId="7" applyFont="1" applyBorder="1" applyAlignment="1">
      <alignment horizontal="center"/>
    </xf>
    <xf numFmtId="1" fontId="5" fillId="0" borderId="24" xfId="7" applyNumberFormat="1" applyFont="1" applyBorder="1" applyAlignment="1">
      <alignment horizontal="center"/>
    </xf>
    <xf numFmtId="0" fontId="5" fillId="0" borderId="24" xfId="7" applyFont="1" applyBorder="1" applyAlignment="1">
      <alignment horizontal="center"/>
    </xf>
    <xf numFmtId="1" fontId="5" fillId="0" borderId="25" xfId="7" applyNumberFormat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49" fontId="3" fillId="0" borderId="36" xfId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164" fontId="3" fillId="0" borderId="36" xfId="1" applyNumberFormat="1" applyFont="1" applyBorder="1" applyAlignment="1">
      <alignment horizontal="center"/>
    </xf>
    <xf numFmtId="0" fontId="3" fillId="0" borderId="17" xfId="1" applyFont="1" applyBorder="1" applyAlignment="1">
      <alignment horizontal="center"/>
    </xf>
    <xf numFmtId="1" fontId="3" fillId="0" borderId="0" xfId="1" applyNumberFormat="1" applyFont="1" applyAlignment="1">
      <alignment horizontal="center"/>
    </xf>
    <xf numFmtId="0" fontId="13" fillId="0" borderId="9" xfId="2" applyFont="1" applyBorder="1" applyAlignment="1">
      <alignment horizontal="center" wrapText="1"/>
    </xf>
    <xf numFmtId="0" fontId="14" fillId="0" borderId="10" xfId="4" applyFont="1" applyBorder="1" applyAlignment="1">
      <alignment horizontal="center" vertical="center" wrapText="1"/>
    </xf>
    <xf numFmtId="0" fontId="14" fillId="0" borderId="10" xfId="4" applyFont="1" applyBorder="1" applyAlignment="1">
      <alignment horizontal="center" vertical="center"/>
    </xf>
    <xf numFmtId="0" fontId="13" fillId="0" borderId="0" xfId="1" applyFont="1" applyAlignment="1">
      <alignment horizontal="left"/>
    </xf>
    <xf numFmtId="0" fontId="0" fillId="3" borderId="0" xfId="0" applyFill="1"/>
    <xf numFmtId="0" fontId="0" fillId="3" borderId="0" xfId="0" applyFill="1" applyAlignment="1">
      <alignment wrapText="1"/>
    </xf>
    <xf numFmtId="49" fontId="5" fillId="2" borderId="0" xfId="1" applyNumberFormat="1" applyFont="1" applyFill="1" applyAlignment="1">
      <alignment horizontal="center"/>
    </xf>
    <xf numFmtId="49" fontId="4" fillId="0" borderId="5" xfId="1" applyNumberFormat="1" applyFont="1" applyBorder="1" applyAlignment="1">
      <alignment horizontal="center" vertical="center"/>
    </xf>
    <xf numFmtId="49" fontId="4" fillId="0" borderId="6" xfId="1" applyNumberFormat="1" applyFont="1" applyBorder="1" applyAlignment="1">
      <alignment horizontal="center" vertical="center"/>
    </xf>
    <xf numFmtId="49" fontId="4" fillId="0" borderId="7" xfId="1" applyNumberFormat="1" applyFont="1" applyBorder="1" applyAlignment="1">
      <alignment horizontal="center" vertical="center"/>
    </xf>
    <xf numFmtId="0" fontId="5" fillId="2" borderId="0" xfId="1" applyFont="1" applyFill="1" applyAlignment="1">
      <alignment horizontal="center"/>
    </xf>
    <xf numFmtId="0" fontId="13" fillId="0" borderId="1" xfId="0" applyFont="1" applyBorder="1" applyAlignment="1">
      <alignment horizontal="center" vertical="top" wrapText="1"/>
    </xf>
    <xf numFmtId="0" fontId="13" fillId="0" borderId="3" xfId="0" applyFont="1" applyBorder="1" applyAlignment="1">
      <alignment horizontal="center" vertical="top" wrapText="1"/>
    </xf>
    <xf numFmtId="0" fontId="13" fillId="0" borderId="4" xfId="0" applyFont="1" applyBorder="1" applyAlignment="1">
      <alignment horizontal="center" vertical="top" wrapText="1"/>
    </xf>
    <xf numFmtId="0" fontId="13" fillId="0" borderId="8" xfId="0" applyFont="1" applyBorder="1" applyAlignment="1">
      <alignment horizontal="center" vertical="top" wrapText="1"/>
    </xf>
    <xf numFmtId="0" fontId="13" fillId="0" borderId="16" xfId="0" applyFont="1" applyBorder="1" applyAlignment="1">
      <alignment horizontal="center" vertical="top" wrapText="1"/>
    </xf>
    <xf numFmtId="0" fontId="13" fillId="0" borderId="17" xfId="0" applyFont="1" applyBorder="1" applyAlignment="1">
      <alignment horizontal="center" vertical="top" wrapText="1"/>
    </xf>
    <xf numFmtId="49" fontId="9" fillId="2" borderId="18" xfId="1" applyNumberFormat="1" applyFont="1" applyFill="1" applyBorder="1" applyAlignment="1">
      <alignment horizontal="center"/>
    </xf>
    <xf numFmtId="49" fontId="9" fillId="2" borderId="19" xfId="1" applyNumberFormat="1" applyFont="1" applyFill="1" applyBorder="1" applyAlignment="1">
      <alignment horizontal="center"/>
    </xf>
    <xf numFmtId="0" fontId="9" fillId="2" borderId="19" xfId="1" applyFont="1" applyFill="1" applyBorder="1" applyAlignment="1">
      <alignment horizontal="center"/>
    </xf>
    <xf numFmtId="0" fontId="9" fillId="2" borderId="20" xfId="1" applyFont="1" applyFill="1" applyBorder="1" applyAlignment="1">
      <alignment horizontal="center"/>
    </xf>
    <xf numFmtId="0" fontId="10" fillId="0" borderId="22" xfId="5" applyFont="1" applyBorder="1" applyAlignment="1">
      <alignment horizontal="center"/>
    </xf>
    <xf numFmtId="49" fontId="10" fillId="0" borderId="0" xfId="5" applyNumberFormat="1" applyFont="1" applyBorder="1" applyAlignment="1">
      <alignment horizontal="center"/>
    </xf>
    <xf numFmtId="0" fontId="10" fillId="0" borderId="0" xfId="5" applyFont="1" applyBorder="1" applyAlignment="1">
      <alignment horizontal="center"/>
    </xf>
    <xf numFmtId="0" fontId="11" fillId="0" borderId="0" xfId="5" applyFont="1" applyBorder="1" applyAlignment="1">
      <alignment horizontal="center"/>
    </xf>
    <xf numFmtId="164" fontId="10" fillId="0" borderId="0" xfId="5" applyNumberFormat="1" applyFont="1" applyBorder="1" applyAlignment="1">
      <alignment horizontal="center"/>
    </xf>
    <xf numFmtId="0" fontId="8" fillId="0" borderId="21" xfId="1" applyFont="1" applyBorder="1" applyAlignment="1">
      <alignment horizontal="center" vertical="center" wrapText="1" readingOrder="1"/>
    </xf>
    <xf numFmtId="1" fontId="8" fillId="0" borderId="22" xfId="6" applyNumberFormat="1" applyFont="1" applyBorder="1" applyAlignment="1">
      <alignment horizontal="center" vertical="center" wrapText="1" readingOrder="1"/>
    </xf>
    <xf numFmtId="0" fontId="12" fillId="0" borderId="22" xfId="7" applyFont="1" applyBorder="1" applyAlignment="1">
      <alignment horizontal="center"/>
    </xf>
    <xf numFmtId="1" fontId="12" fillId="0" borderId="23" xfId="7" applyNumberFormat="1" applyFont="1" applyBorder="1" applyAlignment="1">
      <alignment horizontal="center"/>
    </xf>
  </cellXfs>
  <cellStyles count="8">
    <cellStyle name="Normal" xfId="0" builtinId="0"/>
    <cellStyle name="Normal 2" xfId="1" xr:uid="{00000000-0005-0000-0000-000001000000}"/>
    <cellStyle name="Normal 2 3 2 2" xfId="6" xr:uid="{00000000-0005-0000-0000-000002000000}"/>
    <cellStyle name="Normal 36" xfId="5" xr:uid="{00000000-0005-0000-0000-000003000000}"/>
    <cellStyle name="Normal 37 5" xfId="7" xr:uid="{00000000-0005-0000-0000-000004000000}"/>
    <cellStyle name="Normal 5 3 3 2" xfId="4" xr:uid="{00000000-0005-0000-0000-000005000000}"/>
    <cellStyle name="Normal_Copy of VDF" xfId="3" xr:uid="{00000000-0005-0000-0000-000006000000}"/>
    <cellStyle name="Normal_SI BOOKING GAP-USA AUG. 21-(CFS)-APLL 2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3</xdr:row>
          <xdr:rowOff>47625</xdr:rowOff>
        </xdr:from>
        <xdr:to>
          <xdr:col>3</xdr:col>
          <xdr:colOff>342900</xdr:colOff>
          <xdr:row>5</xdr:row>
          <xdr:rowOff>66675</xdr:rowOff>
        </xdr:to>
        <xdr:sp macro="" textlink="">
          <xdr:nvSpPr>
            <xdr:cNvPr id="1025" name="btnGenerate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</xdr:row>
          <xdr:rowOff>9525</xdr:rowOff>
        </xdr:from>
        <xdr:to>
          <xdr:col>3</xdr:col>
          <xdr:colOff>352425</xdr:colOff>
          <xdr:row>8</xdr:row>
          <xdr:rowOff>28575</xdr:rowOff>
        </xdr:to>
        <xdr:sp macro="" textlink="">
          <xdr:nvSpPr>
            <xdr:cNvPr id="1027" name="btnClear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110065</xdr:colOff>
      <xdr:row>27</xdr:row>
      <xdr:rowOff>41804</xdr:rowOff>
    </xdr:from>
    <xdr:to>
      <xdr:col>21</xdr:col>
      <xdr:colOff>569717</xdr:colOff>
      <xdr:row>31</xdr:row>
      <xdr:rowOff>75668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37F5B9-F6C9-4A29-9B97-A90B678B2E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64190" y="3956579"/>
          <a:ext cx="1659802" cy="65299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110065</xdr:colOff>
      <xdr:row>29</xdr:row>
      <xdr:rowOff>41804</xdr:rowOff>
    </xdr:from>
    <xdr:to>
      <xdr:col>21</xdr:col>
      <xdr:colOff>569717</xdr:colOff>
      <xdr:row>33</xdr:row>
      <xdr:rowOff>75669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19C5A5-3CEB-44FA-923B-7A5267415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64190" y="3956579"/>
          <a:ext cx="1659802" cy="65299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110065</xdr:colOff>
      <xdr:row>27</xdr:row>
      <xdr:rowOff>41804</xdr:rowOff>
    </xdr:from>
    <xdr:to>
      <xdr:col>21</xdr:col>
      <xdr:colOff>569717</xdr:colOff>
      <xdr:row>31</xdr:row>
      <xdr:rowOff>75668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26DDEF-D460-4BBA-AB65-C0EE67C94D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64190" y="3956579"/>
          <a:ext cx="1659802" cy="65299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110065</xdr:colOff>
      <xdr:row>31</xdr:row>
      <xdr:rowOff>41804</xdr:rowOff>
    </xdr:from>
    <xdr:to>
      <xdr:col>21</xdr:col>
      <xdr:colOff>569717</xdr:colOff>
      <xdr:row>35</xdr:row>
      <xdr:rowOff>75669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074F23-7868-479A-A965-703B93CEEB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64190" y="3956579"/>
          <a:ext cx="1659802" cy="65299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110065</xdr:colOff>
      <xdr:row>29</xdr:row>
      <xdr:rowOff>41804</xdr:rowOff>
    </xdr:from>
    <xdr:to>
      <xdr:col>21</xdr:col>
      <xdr:colOff>569717</xdr:colOff>
      <xdr:row>33</xdr:row>
      <xdr:rowOff>75669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0F39FD-0B94-4C01-A684-B9E54B405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64190" y="3956579"/>
          <a:ext cx="1659802" cy="6529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110065</xdr:colOff>
      <xdr:row>21</xdr:row>
      <xdr:rowOff>41804</xdr:rowOff>
    </xdr:from>
    <xdr:to>
      <xdr:col>21</xdr:col>
      <xdr:colOff>569717</xdr:colOff>
      <xdr:row>25</xdr:row>
      <xdr:rowOff>75669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311BBD-9C10-4943-8CE6-07E2C92ED5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64190" y="5918729"/>
          <a:ext cx="1621702" cy="6529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110065</xdr:colOff>
      <xdr:row>37</xdr:row>
      <xdr:rowOff>41804</xdr:rowOff>
    </xdr:from>
    <xdr:to>
      <xdr:col>21</xdr:col>
      <xdr:colOff>569717</xdr:colOff>
      <xdr:row>41</xdr:row>
      <xdr:rowOff>75668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4764EA-00CF-4B62-9257-285B754AF8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64190" y="3956579"/>
          <a:ext cx="1659802" cy="6529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110065</xdr:colOff>
      <xdr:row>27</xdr:row>
      <xdr:rowOff>41804</xdr:rowOff>
    </xdr:from>
    <xdr:to>
      <xdr:col>21</xdr:col>
      <xdr:colOff>569717</xdr:colOff>
      <xdr:row>31</xdr:row>
      <xdr:rowOff>75668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5B7B5D-B5E7-4448-A292-66DA55DF58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64190" y="3956579"/>
          <a:ext cx="1659802" cy="6529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110065</xdr:colOff>
      <xdr:row>23</xdr:row>
      <xdr:rowOff>41804</xdr:rowOff>
    </xdr:from>
    <xdr:to>
      <xdr:col>21</xdr:col>
      <xdr:colOff>569717</xdr:colOff>
      <xdr:row>27</xdr:row>
      <xdr:rowOff>75668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AFC224-CCEF-4573-8151-1FC4054E5F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64190" y="3956579"/>
          <a:ext cx="1659802" cy="6529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110065</xdr:colOff>
      <xdr:row>25</xdr:row>
      <xdr:rowOff>41804</xdr:rowOff>
    </xdr:from>
    <xdr:to>
      <xdr:col>21</xdr:col>
      <xdr:colOff>569717</xdr:colOff>
      <xdr:row>29</xdr:row>
      <xdr:rowOff>75668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CB0230-3CC4-4298-9B41-D46621D971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64190" y="3956579"/>
          <a:ext cx="1659802" cy="65299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110065</xdr:colOff>
      <xdr:row>25</xdr:row>
      <xdr:rowOff>41804</xdr:rowOff>
    </xdr:from>
    <xdr:to>
      <xdr:col>21</xdr:col>
      <xdr:colOff>569717</xdr:colOff>
      <xdr:row>29</xdr:row>
      <xdr:rowOff>75668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AC81E8-A26F-45A3-B034-77C69F866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64190" y="3956579"/>
          <a:ext cx="1659802" cy="65299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110065</xdr:colOff>
      <xdr:row>27</xdr:row>
      <xdr:rowOff>41804</xdr:rowOff>
    </xdr:from>
    <xdr:to>
      <xdr:col>21</xdr:col>
      <xdr:colOff>569717</xdr:colOff>
      <xdr:row>31</xdr:row>
      <xdr:rowOff>75668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CD3715-19BC-4C54-B0F7-01E9B2186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64190" y="3956579"/>
          <a:ext cx="1659802" cy="65299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110065</xdr:colOff>
      <xdr:row>29</xdr:row>
      <xdr:rowOff>41804</xdr:rowOff>
    </xdr:from>
    <xdr:to>
      <xdr:col>21</xdr:col>
      <xdr:colOff>569717</xdr:colOff>
      <xdr:row>33</xdr:row>
      <xdr:rowOff>75669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65368E-CB9E-4479-A657-149C7310B4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64190" y="3956579"/>
          <a:ext cx="1659802" cy="65299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RIC/Desktop/Projects/Excel/ARC/ARC0430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"/>
      <sheetName val="CI"/>
    </sheetNames>
    <sheetDataSet>
      <sheetData sheetId="0" refreshError="1"/>
      <sheetData sheetId="1">
        <row r="7">
          <cell r="L7" t="str">
            <v>ARC0430DE</v>
          </cell>
        </row>
        <row r="29">
          <cell r="C29" t="str">
            <v>BIRD HEAD TOQUE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control" Target="../activeX/activeX2.xml"/><Relationship Id="rId4" Type="http://schemas.openxmlformats.org/officeDocument/2006/relationships/image" Target="../media/image1.emf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8"/>
  <sheetViews>
    <sheetView showGridLines="0" workbookViewId="0">
      <selection activeCell="G11" sqref="G11"/>
    </sheetView>
  </sheetViews>
  <sheetFormatPr defaultColWidth="0" defaultRowHeight="15" zeroHeight="1"/>
  <cols>
    <col min="1" max="9" width="9.140625" customWidth="1"/>
    <col min="10" max="16384" width="9.140625" hidden="1"/>
  </cols>
  <sheetData>
    <row r="1" spans="1:9">
      <c r="A1" s="66"/>
      <c r="B1" s="66"/>
      <c r="C1" s="66"/>
      <c r="D1" s="66"/>
      <c r="E1" s="66"/>
      <c r="F1" s="66"/>
      <c r="G1" s="66"/>
      <c r="H1" s="66"/>
      <c r="I1" s="66"/>
    </row>
    <row r="2" spans="1:9">
      <c r="A2" s="66"/>
      <c r="B2" s="66"/>
      <c r="C2" s="66"/>
      <c r="D2" s="66"/>
      <c r="E2" s="66"/>
      <c r="F2" s="66"/>
      <c r="G2" s="66"/>
      <c r="H2" s="66"/>
      <c r="I2" s="66"/>
    </row>
    <row r="3" spans="1:9">
      <c r="A3" s="66"/>
      <c r="B3" s="66"/>
      <c r="C3" s="66"/>
      <c r="D3" s="66"/>
      <c r="E3" s="66"/>
      <c r="F3" s="66"/>
      <c r="G3" s="66"/>
      <c r="H3" s="66"/>
      <c r="I3" s="66"/>
    </row>
    <row r="4" spans="1:9">
      <c r="A4" s="66"/>
      <c r="B4" s="66"/>
      <c r="C4" s="66"/>
      <c r="D4" s="66"/>
      <c r="E4" s="66"/>
      <c r="F4" s="66"/>
      <c r="G4" s="66"/>
      <c r="H4" s="66"/>
      <c r="I4" s="66"/>
    </row>
    <row r="5" spans="1:9">
      <c r="A5" s="66"/>
      <c r="B5" s="66"/>
      <c r="C5" s="66"/>
      <c r="D5" s="66"/>
      <c r="E5" s="66"/>
      <c r="F5" s="66"/>
      <c r="G5" s="66"/>
      <c r="H5" s="66"/>
      <c r="I5" s="66"/>
    </row>
    <row r="6" spans="1:9">
      <c r="A6" s="66"/>
      <c r="B6" s="66"/>
      <c r="C6" s="67"/>
      <c r="D6" s="66"/>
      <c r="E6" s="66"/>
      <c r="F6" s="66"/>
      <c r="G6" s="66"/>
      <c r="H6" s="66"/>
      <c r="I6" s="66"/>
    </row>
    <row r="7" spans="1:9">
      <c r="A7" s="66"/>
      <c r="B7" s="66"/>
      <c r="C7" s="66"/>
      <c r="D7" s="66"/>
      <c r="E7" s="66"/>
      <c r="F7" s="66"/>
      <c r="G7" s="66"/>
      <c r="H7" s="66"/>
      <c r="I7" s="66"/>
    </row>
    <row r="8" spans="1:9">
      <c r="A8" s="66"/>
      <c r="B8" s="66"/>
      <c r="C8" s="66"/>
      <c r="D8" s="66"/>
      <c r="E8" s="66"/>
      <c r="F8" s="66"/>
      <c r="G8" s="66"/>
      <c r="H8" s="66"/>
      <c r="I8" s="66"/>
    </row>
    <row r="9" spans="1:9">
      <c r="A9" s="66"/>
      <c r="B9" s="66"/>
      <c r="C9" s="66"/>
      <c r="D9" s="66"/>
      <c r="E9" s="66"/>
      <c r="F9" s="66"/>
      <c r="G9" s="66"/>
      <c r="H9" s="66"/>
      <c r="I9" s="66"/>
    </row>
    <row r="10" spans="1:9">
      <c r="A10" s="66"/>
      <c r="B10" s="66"/>
      <c r="C10" s="66"/>
      <c r="D10" s="66"/>
      <c r="E10" s="66"/>
      <c r="F10" s="66"/>
      <c r="G10" s="66"/>
      <c r="H10" s="66"/>
      <c r="I10" s="66"/>
    </row>
    <row r="11" spans="1:9">
      <c r="A11" s="66"/>
      <c r="B11" s="66"/>
      <c r="C11" s="66"/>
      <c r="D11" s="66"/>
      <c r="E11" s="66"/>
      <c r="F11" s="66"/>
      <c r="G11" s="66"/>
      <c r="H11" s="66"/>
      <c r="I11" s="66"/>
    </row>
    <row r="12" spans="1:9">
      <c r="A12" s="66"/>
      <c r="B12" s="66"/>
      <c r="C12" s="66"/>
      <c r="D12" s="66"/>
      <c r="E12" s="66"/>
      <c r="F12" s="66"/>
      <c r="G12" s="66"/>
      <c r="H12" s="66"/>
      <c r="I12" s="66"/>
    </row>
    <row r="13" spans="1:9">
      <c r="A13" s="66"/>
      <c r="B13" s="66"/>
      <c r="C13" s="66"/>
      <c r="D13" s="66"/>
      <c r="E13" s="66"/>
      <c r="F13" s="66"/>
      <c r="G13" s="66"/>
      <c r="H13" s="66"/>
      <c r="I13" s="66"/>
    </row>
    <row r="14" spans="1:9">
      <c r="A14" s="66"/>
      <c r="B14" s="66"/>
      <c r="C14" s="66"/>
      <c r="D14" s="66"/>
      <c r="E14" s="66"/>
      <c r="F14" s="66"/>
      <c r="G14" s="66"/>
      <c r="H14" s="66"/>
      <c r="I14" s="66"/>
    </row>
    <row r="15" spans="1:9">
      <c r="A15" s="66"/>
      <c r="B15" s="66"/>
      <c r="C15" s="66"/>
      <c r="D15" s="66"/>
      <c r="E15" s="66"/>
      <c r="F15" s="66"/>
      <c r="G15" s="66"/>
      <c r="H15" s="66"/>
      <c r="I15" s="66"/>
    </row>
    <row r="16" spans="1:9">
      <c r="A16" s="66"/>
      <c r="B16" s="66"/>
      <c r="C16" s="66"/>
      <c r="D16" s="66"/>
      <c r="E16" s="66"/>
      <c r="F16" s="66"/>
      <c r="G16" s="66"/>
      <c r="H16" s="66"/>
      <c r="I16" s="66"/>
    </row>
    <row r="17" spans="1:9">
      <c r="A17" s="66"/>
      <c r="B17" s="66"/>
      <c r="C17" s="66"/>
      <c r="D17" s="66"/>
      <c r="E17" s="66"/>
      <c r="F17" s="66"/>
      <c r="G17" s="66"/>
      <c r="H17" s="66"/>
      <c r="I17" s="66"/>
    </row>
    <row r="18" spans="1:9">
      <c r="A18" s="66"/>
      <c r="B18" s="66"/>
      <c r="C18" s="66"/>
      <c r="D18" s="66"/>
      <c r="E18" s="66"/>
      <c r="F18" s="66"/>
      <c r="G18" s="66"/>
      <c r="H18" s="66"/>
      <c r="I18" s="66"/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7" r:id="rId3" name="btnClear">
          <controlPr defaultSize="0" autoLine="0" r:id="rId4">
            <anchor moveWithCells="1">
              <from>
                <xdr:col>0</xdr:col>
                <xdr:colOff>276225</xdr:colOff>
                <xdr:row>6</xdr:row>
                <xdr:rowOff>9525</xdr:rowOff>
              </from>
              <to>
                <xdr:col>3</xdr:col>
                <xdr:colOff>352425</xdr:colOff>
                <xdr:row>8</xdr:row>
                <xdr:rowOff>28575</xdr:rowOff>
              </to>
            </anchor>
          </controlPr>
        </control>
      </mc:Choice>
      <mc:Fallback>
        <control shapeId="1027" r:id="rId3" name="btnClear"/>
      </mc:Fallback>
    </mc:AlternateContent>
    <mc:AlternateContent xmlns:mc="http://schemas.openxmlformats.org/markup-compatibility/2006">
      <mc:Choice Requires="x14">
        <control shapeId="1025" r:id="rId5" name="btnGenerate">
          <controlPr defaultSize="0" autoLine="0" r:id="rId6">
            <anchor moveWithCells="1">
              <from>
                <xdr:col>0</xdr:col>
                <xdr:colOff>266700</xdr:colOff>
                <xdr:row>3</xdr:row>
                <xdr:rowOff>47625</xdr:rowOff>
              </from>
              <to>
                <xdr:col>3</xdr:col>
                <xdr:colOff>342900</xdr:colOff>
                <xdr:row>5</xdr:row>
                <xdr:rowOff>66675</xdr:rowOff>
              </to>
            </anchor>
          </controlPr>
        </control>
      </mc:Choice>
      <mc:Fallback>
        <control shapeId="1025" r:id="rId5" name="btnGenerate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54344-CC9B-4143-A25E-A7280F9E7103}">
  <sheetPr codeName="Sheet10"/>
  <dimension ref="B1:W49"/>
  <sheetViews>
    <sheetView zoomScale="70" zoomScaleNormal="70" workbookViewId="0">
      <selection activeCell="E65" sqref="E65:E66"/>
    </sheetView>
  </sheetViews>
  <sheetFormatPr defaultColWidth="9.42578125" defaultRowHeight="12"/>
  <cols>
    <col min="1" max="1" width="1.140625" style="1" customWidth="1"/>
    <col min="2" max="2" width="9.42578125" style="1"/>
    <col min="3" max="3" width="7.140625" style="1" bestFit="1" customWidth="1"/>
    <col min="4" max="4" width="30" style="1" customWidth="1"/>
    <col min="5" max="5" width="22.140625" style="1" bestFit="1" customWidth="1"/>
    <col min="6" max="6" width="34.5703125" style="1" customWidth="1"/>
    <col min="7" max="7" width="9" style="1" customWidth="1"/>
    <col min="8" max="13" width="6.85546875" style="1" customWidth="1"/>
    <col min="14" max="16" width="9" style="1" customWidth="1"/>
    <col min="17" max="17" width="9.7109375" style="1" customWidth="1"/>
    <col min="18" max="22" width="9" style="1" customWidth="1"/>
    <col min="23" max="16384" width="9.42578125" style="1"/>
  </cols>
  <sheetData>
    <row r="1" spans="2:23" ht="12.75" thickBot="1">
      <c r="C1" s="2"/>
      <c r="V1" s="3"/>
    </row>
    <row r="2" spans="2:23" ht="12.75" thickBot="1">
      <c r="B2" s="4"/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7"/>
      <c r="W2" s="8"/>
    </row>
    <row r="3" spans="2:23" ht="14.25" thickTop="1" thickBot="1">
      <c r="B3" s="9"/>
      <c r="C3" s="69" t="s">
        <v>0</v>
      </c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1"/>
      <c r="W3" s="10"/>
    </row>
    <row r="4" spans="2:23" ht="12.75" thickTop="1">
      <c r="B4" s="9"/>
      <c r="C4" s="2"/>
      <c r="V4" s="3"/>
      <c r="W4" s="10"/>
    </row>
    <row r="5" spans="2:23" ht="12.75" thickBot="1">
      <c r="B5" s="9"/>
      <c r="C5" s="2"/>
      <c r="D5" s="11" t="s">
        <v>1</v>
      </c>
      <c r="E5" s="12"/>
      <c r="F5" s="72" t="s">
        <v>2</v>
      </c>
      <c r="G5" s="72"/>
      <c r="N5" s="13" t="s">
        <v>3</v>
      </c>
      <c r="O5" s="65"/>
      <c r="P5" s="14"/>
      <c r="V5" s="3"/>
      <c r="W5" s="10"/>
    </row>
    <row r="6" spans="2:23" ht="36">
      <c r="B6" s="9"/>
      <c r="C6" s="2"/>
      <c r="D6" s="62" t="s">
        <v>4</v>
      </c>
      <c r="E6" s="15"/>
      <c r="F6" s="73" t="s">
        <v>40</v>
      </c>
      <c r="G6" s="74"/>
      <c r="N6" s="14"/>
      <c r="O6" s="14"/>
      <c r="P6" s="14"/>
      <c r="V6" s="3"/>
      <c r="W6" s="10"/>
    </row>
    <row r="7" spans="2:23" ht="36">
      <c r="B7" s="9"/>
      <c r="C7" s="2"/>
      <c r="D7" s="63" t="s">
        <v>5</v>
      </c>
      <c r="E7" s="16"/>
      <c r="F7" s="75"/>
      <c r="G7" s="76"/>
      <c r="N7" s="14"/>
      <c r="O7" s="14"/>
      <c r="P7" s="14"/>
      <c r="V7" s="3"/>
      <c r="W7" s="10"/>
    </row>
    <row r="8" spans="2:23">
      <c r="B8" s="9"/>
      <c r="C8" s="2"/>
      <c r="D8" s="64" t="s">
        <v>6</v>
      </c>
      <c r="E8" s="16"/>
      <c r="F8" s="75"/>
      <c r="G8" s="76"/>
      <c r="V8" s="3"/>
      <c r="W8" s="10"/>
    </row>
    <row r="9" spans="2:23">
      <c r="B9" s="9"/>
      <c r="C9" s="2"/>
      <c r="D9" s="64" t="s">
        <v>7</v>
      </c>
      <c r="E9" s="16"/>
      <c r="F9" s="75"/>
      <c r="G9" s="76"/>
      <c r="K9" s="17"/>
      <c r="V9" s="3"/>
      <c r="W9" s="10"/>
    </row>
    <row r="10" spans="2:23">
      <c r="B10" s="9"/>
      <c r="C10" s="2"/>
      <c r="D10" s="18"/>
      <c r="F10" s="75"/>
      <c r="G10" s="76"/>
      <c r="K10" s="17"/>
      <c r="V10" s="3"/>
      <c r="W10" s="10"/>
    </row>
    <row r="11" spans="2:23">
      <c r="B11" s="9"/>
      <c r="C11" s="2"/>
      <c r="D11" s="18"/>
      <c r="F11" s="75"/>
      <c r="G11" s="76"/>
      <c r="K11" s="17"/>
      <c r="V11" s="3"/>
      <c r="W11" s="10"/>
    </row>
    <row r="12" spans="2:23" ht="12.75" thickBot="1">
      <c r="B12" s="9"/>
      <c r="C12" s="2"/>
      <c r="D12" s="18"/>
      <c r="F12" s="75"/>
      <c r="G12" s="76"/>
      <c r="K12" s="17"/>
      <c r="V12" s="3"/>
      <c r="W12" s="10"/>
    </row>
    <row r="13" spans="2:23">
      <c r="B13" s="9"/>
      <c r="C13" s="2"/>
      <c r="D13" s="19" t="s">
        <v>8</v>
      </c>
      <c r="E13" s="20" t="s">
        <v>9</v>
      </c>
      <c r="F13" s="75"/>
      <c r="G13" s="76"/>
      <c r="K13" s="17"/>
      <c r="V13" s="3"/>
      <c r="W13" s="10"/>
    </row>
    <row r="14" spans="2:23">
      <c r="B14" s="9"/>
      <c r="C14" s="2"/>
      <c r="D14" s="21">
        <v>6300126598</v>
      </c>
      <c r="E14" s="22" t="s">
        <v>151</v>
      </c>
      <c r="F14" s="75"/>
      <c r="G14" s="76"/>
      <c r="V14" s="3"/>
      <c r="W14" s="10"/>
    </row>
    <row r="15" spans="2:23">
      <c r="B15" s="9"/>
      <c r="C15" s="2"/>
      <c r="D15" s="19" t="s">
        <v>10</v>
      </c>
      <c r="E15" s="23" t="s">
        <v>11</v>
      </c>
      <c r="F15" s="75"/>
      <c r="G15" s="76"/>
      <c r="V15" s="3"/>
      <c r="W15" s="10"/>
    </row>
    <row r="16" spans="2:23" ht="12.75" thickBot="1">
      <c r="B16" s="9"/>
      <c r="C16" s="2"/>
      <c r="D16" s="24">
        <f>D14</f>
        <v>6300126598</v>
      </c>
      <c r="E16" s="25" t="s">
        <v>42</v>
      </c>
      <c r="F16" s="77"/>
      <c r="G16" s="78"/>
      <c r="V16" s="3"/>
      <c r="W16" s="10"/>
    </row>
    <row r="17" spans="2:23" ht="12.75" thickBot="1">
      <c r="B17" s="9"/>
      <c r="C17" s="2"/>
      <c r="V17" s="3"/>
      <c r="W17" s="10"/>
    </row>
    <row r="18" spans="2:23">
      <c r="B18" s="9"/>
      <c r="C18" s="79" t="s">
        <v>12</v>
      </c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1" t="s">
        <v>13</v>
      </c>
      <c r="O18" s="81"/>
      <c r="P18" s="81"/>
      <c r="Q18" s="81"/>
      <c r="R18" s="81"/>
      <c r="S18" s="81"/>
      <c r="T18" s="81"/>
      <c r="U18" s="81"/>
      <c r="V18" s="82"/>
      <c r="W18" s="10"/>
    </row>
    <row r="19" spans="2:23">
      <c r="B19" s="9"/>
      <c r="C19" s="26" t="s">
        <v>14</v>
      </c>
      <c r="D19" s="27" t="s">
        <v>15</v>
      </c>
      <c r="E19" s="27" t="s">
        <v>16</v>
      </c>
      <c r="F19" s="27" t="s">
        <v>17</v>
      </c>
      <c r="G19" s="27" t="s">
        <v>18</v>
      </c>
      <c r="H19" s="27" t="s">
        <v>19</v>
      </c>
      <c r="I19" s="27" t="s">
        <v>20</v>
      </c>
      <c r="J19" s="27" t="s">
        <v>21</v>
      </c>
      <c r="K19" s="27" t="s">
        <v>22</v>
      </c>
      <c r="L19" s="27" t="s">
        <v>23</v>
      </c>
      <c r="M19" s="27" t="s">
        <v>24</v>
      </c>
      <c r="N19" s="27" t="s">
        <v>25</v>
      </c>
      <c r="O19" s="27" t="s">
        <v>26</v>
      </c>
      <c r="P19" s="27" t="s">
        <v>27</v>
      </c>
      <c r="Q19" s="28" t="s">
        <v>28</v>
      </c>
      <c r="R19" s="83" t="s">
        <v>29</v>
      </c>
      <c r="S19" s="83"/>
      <c r="T19" s="83"/>
      <c r="U19" s="27" t="s">
        <v>30</v>
      </c>
      <c r="V19" s="29" t="s">
        <v>31</v>
      </c>
      <c r="W19" s="10"/>
    </row>
    <row r="20" spans="2:23">
      <c r="B20" s="9"/>
      <c r="C20" s="84" t="s">
        <v>120</v>
      </c>
      <c r="D20" s="85" t="s">
        <v>152</v>
      </c>
      <c r="E20" s="85" t="s">
        <v>153</v>
      </c>
      <c r="F20" s="85" t="s">
        <v>154</v>
      </c>
      <c r="G20" s="85">
        <v>145</v>
      </c>
      <c r="H20" s="85"/>
      <c r="I20" s="85"/>
      <c r="J20" s="85"/>
      <c r="K20" s="85"/>
      <c r="L20" s="85"/>
      <c r="M20" s="85"/>
      <c r="N20" s="85">
        <v>6</v>
      </c>
      <c r="O20" s="85">
        <v>870</v>
      </c>
      <c r="P20" s="85">
        <v>120.05999755859375</v>
      </c>
      <c r="Q20" s="86">
        <v>128.46000671386719</v>
      </c>
      <c r="R20" s="85">
        <v>58</v>
      </c>
      <c r="S20" s="85">
        <v>40</v>
      </c>
      <c r="T20" s="85">
        <v>44</v>
      </c>
      <c r="U20" s="85">
        <v>0.61247998476028442</v>
      </c>
      <c r="V20" s="87">
        <v>0.61247998476028442</v>
      </c>
      <c r="W20" s="10"/>
    </row>
    <row r="21" spans="2:23">
      <c r="B21" s="9"/>
      <c r="C21" s="84" t="s">
        <v>124</v>
      </c>
      <c r="D21" s="85" t="s">
        <v>152</v>
      </c>
      <c r="E21" s="85" t="s">
        <v>153</v>
      </c>
      <c r="F21" s="85" t="s">
        <v>154</v>
      </c>
      <c r="G21" s="85">
        <v>134</v>
      </c>
      <c r="H21" s="85"/>
      <c r="I21" s="85"/>
      <c r="J21" s="85"/>
      <c r="K21" s="85"/>
      <c r="L21" s="85"/>
      <c r="M21" s="85"/>
      <c r="N21" s="85">
        <v>1</v>
      </c>
      <c r="O21" s="85">
        <v>134</v>
      </c>
      <c r="P21" s="85">
        <v>18.492000579833984</v>
      </c>
      <c r="Q21" s="86">
        <v>19.892000198364258</v>
      </c>
      <c r="R21" s="85">
        <v>58</v>
      </c>
      <c r="S21" s="85">
        <v>40</v>
      </c>
      <c r="T21" s="85">
        <v>44</v>
      </c>
      <c r="U21" s="85">
        <v>0.10208000242710114</v>
      </c>
      <c r="V21" s="87">
        <v>0.10208000242710114</v>
      </c>
      <c r="W21" s="10"/>
    </row>
    <row r="22" spans="2:23">
      <c r="B22" s="9"/>
      <c r="C22" s="84" t="s">
        <v>53</v>
      </c>
      <c r="D22" s="85" t="s">
        <v>155</v>
      </c>
      <c r="E22" s="85" t="s">
        <v>156</v>
      </c>
      <c r="F22" s="85" t="s">
        <v>157</v>
      </c>
      <c r="G22" s="85">
        <v>134</v>
      </c>
      <c r="H22" s="85"/>
      <c r="I22" s="85"/>
      <c r="J22" s="85"/>
      <c r="K22" s="85"/>
      <c r="L22" s="85"/>
      <c r="M22" s="85"/>
      <c r="N22" s="85"/>
      <c r="O22" s="85"/>
      <c r="P22" s="85"/>
      <c r="Q22" s="86"/>
      <c r="R22" s="85"/>
      <c r="S22" s="85"/>
      <c r="T22" s="85"/>
      <c r="U22" s="85"/>
      <c r="V22" s="87"/>
      <c r="W22" s="10"/>
    </row>
    <row r="23" spans="2:23">
      <c r="B23" s="9"/>
      <c r="C23" s="84" t="s">
        <v>53</v>
      </c>
      <c r="D23" s="85" t="s">
        <v>158</v>
      </c>
      <c r="E23" s="85" t="s">
        <v>159</v>
      </c>
      <c r="F23" s="85" t="s">
        <v>160</v>
      </c>
      <c r="G23" s="85">
        <v>134</v>
      </c>
      <c r="H23" s="85"/>
      <c r="I23" s="85"/>
      <c r="J23" s="85"/>
      <c r="K23" s="85"/>
      <c r="L23" s="85"/>
      <c r="M23" s="85"/>
      <c r="N23" s="85"/>
      <c r="O23" s="85"/>
      <c r="P23" s="85"/>
      <c r="Q23" s="86"/>
      <c r="R23" s="85"/>
      <c r="S23" s="85"/>
      <c r="T23" s="85"/>
      <c r="U23" s="85"/>
      <c r="V23" s="87"/>
      <c r="W23" s="10"/>
    </row>
    <row r="24" spans="2:23">
      <c r="B24" s="9"/>
      <c r="C24" s="84" t="s">
        <v>161</v>
      </c>
      <c r="D24" s="85" t="s">
        <v>155</v>
      </c>
      <c r="E24" s="85" t="s">
        <v>156</v>
      </c>
      <c r="F24" s="85" t="s">
        <v>157</v>
      </c>
      <c r="G24" s="85">
        <v>145</v>
      </c>
      <c r="H24" s="85"/>
      <c r="I24" s="85"/>
      <c r="J24" s="85"/>
      <c r="K24" s="85"/>
      <c r="L24" s="85"/>
      <c r="M24" s="85"/>
      <c r="N24" s="85">
        <v>5</v>
      </c>
      <c r="O24" s="85">
        <v>725</v>
      </c>
      <c r="P24" s="85">
        <v>100.05000305175781</v>
      </c>
      <c r="Q24" s="86">
        <v>107.05000305175781</v>
      </c>
      <c r="R24" s="85">
        <v>58</v>
      </c>
      <c r="S24" s="85">
        <v>40</v>
      </c>
      <c r="T24" s="85">
        <v>44</v>
      </c>
      <c r="U24" s="85">
        <v>0.51039999723434448</v>
      </c>
      <c r="V24" s="87">
        <v>0.51039999723434448</v>
      </c>
      <c r="W24" s="10"/>
    </row>
    <row r="25" spans="2:23">
      <c r="B25" s="9"/>
      <c r="C25" s="84" t="s">
        <v>52</v>
      </c>
      <c r="D25" s="85" t="s">
        <v>158</v>
      </c>
      <c r="E25" s="85" t="s">
        <v>159</v>
      </c>
      <c r="F25" s="85" t="s">
        <v>160</v>
      </c>
      <c r="G25" s="85">
        <v>145</v>
      </c>
      <c r="H25" s="85"/>
      <c r="I25" s="85"/>
      <c r="J25" s="85"/>
      <c r="K25" s="85"/>
      <c r="L25" s="85"/>
      <c r="M25" s="85"/>
      <c r="N25" s="85">
        <v>1</v>
      </c>
      <c r="O25" s="85">
        <v>145</v>
      </c>
      <c r="P25" s="85">
        <v>20.010000228881836</v>
      </c>
      <c r="Q25" s="86">
        <v>21.409999847412109</v>
      </c>
      <c r="R25" s="85">
        <v>58</v>
      </c>
      <c r="S25" s="85">
        <v>40</v>
      </c>
      <c r="T25" s="85">
        <v>44</v>
      </c>
      <c r="U25" s="85">
        <v>0.10208000242710114</v>
      </c>
      <c r="V25" s="87">
        <v>0.10208000242710114</v>
      </c>
      <c r="W25" s="10"/>
    </row>
    <row r="26" spans="2:23">
      <c r="B26" s="9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2"/>
      <c r="R26" s="33"/>
      <c r="S26" s="31"/>
      <c r="T26" s="31"/>
      <c r="U26" s="33"/>
      <c r="V26" s="34"/>
      <c r="W26" s="10"/>
    </row>
    <row r="27" spans="2:23" ht="12.75" thickBot="1">
      <c r="B27" s="9"/>
      <c r="C27" s="12"/>
      <c r="D27" s="68" t="s">
        <v>32</v>
      </c>
      <c r="E27" s="68"/>
      <c r="F27" s="35"/>
      <c r="G27" s="35"/>
      <c r="H27" s="35"/>
      <c r="I27" s="36"/>
      <c r="J27" s="36"/>
      <c r="K27" s="36"/>
      <c r="L27" s="36"/>
      <c r="M27" s="36"/>
      <c r="Q27" s="37"/>
      <c r="V27" s="3"/>
      <c r="W27" s="10"/>
    </row>
    <row r="28" spans="2:23" ht="12.75" thickBot="1">
      <c r="B28" s="9"/>
      <c r="C28" s="2"/>
      <c r="D28" s="2" t="s">
        <v>33</v>
      </c>
      <c r="E28" s="38">
        <v>191</v>
      </c>
      <c r="F28" s="39" t="s">
        <v>34</v>
      </c>
      <c r="G28" s="40" t="s">
        <v>18</v>
      </c>
      <c r="H28" s="40" t="s">
        <v>19</v>
      </c>
      <c r="I28" s="40" t="s">
        <v>20</v>
      </c>
      <c r="J28" s="40" t="s">
        <v>21</v>
      </c>
      <c r="K28" s="40" t="s">
        <v>22</v>
      </c>
      <c r="L28" s="40" t="s">
        <v>23</v>
      </c>
      <c r="M28" s="40" t="s">
        <v>24</v>
      </c>
      <c r="N28" s="41" t="s">
        <v>35</v>
      </c>
      <c r="V28" s="3"/>
      <c r="W28" s="10"/>
    </row>
    <row r="29" spans="2:23">
      <c r="B29" s="9"/>
      <c r="C29" s="2"/>
      <c r="D29" s="2" t="s">
        <v>36</v>
      </c>
      <c r="E29" s="42">
        <v>2830.17626953125</v>
      </c>
      <c r="F29" s="43" t="s">
        <v>152</v>
      </c>
      <c r="G29" s="44">
        <v>1004</v>
      </c>
      <c r="H29" s="45"/>
      <c r="I29" s="45"/>
      <c r="J29" s="45"/>
      <c r="K29" s="45"/>
      <c r="L29" s="45"/>
      <c r="M29" s="45"/>
      <c r="N29" s="46">
        <v>1004</v>
      </c>
      <c r="Q29" s="37"/>
      <c r="V29" s="3"/>
      <c r="W29" s="10"/>
    </row>
    <row r="30" spans="2:23">
      <c r="B30" s="9"/>
      <c r="C30" s="2"/>
      <c r="D30" s="2" t="s">
        <v>37</v>
      </c>
      <c r="E30" s="42">
        <v>3090.984619140625</v>
      </c>
      <c r="F30" s="47" t="s">
        <v>155</v>
      </c>
      <c r="G30" s="48">
        <v>725</v>
      </c>
      <c r="H30" s="30"/>
      <c r="I30" s="30"/>
      <c r="J30" s="30"/>
      <c r="K30" s="30"/>
      <c r="L30" s="30"/>
      <c r="M30" s="30"/>
      <c r="N30" s="49">
        <v>725</v>
      </c>
      <c r="Q30" s="37"/>
      <c r="V30" s="3"/>
      <c r="W30" s="10"/>
    </row>
    <row r="31" spans="2:23">
      <c r="B31" s="9"/>
      <c r="C31" s="2"/>
      <c r="D31" s="2" t="s">
        <v>38</v>
      </c>
      <c r="E31" s="50">
        <v>18.884796142578125</v>
      </c>
      <c r="F31" s="47" t="s">
        <v>158</v>
      </c>
      <c r="G31" s="48">
        <v>145</v>
      </c>
      <c r="H31" s="30"/>
      <c r="I31" s="30"/>
      <c r="J31" s="30"/>
      <c r="K31" s="30"/>
      <c r="L31" s="30"/>
      <c r="M31" s="30"/>
      <c r="N31" s="49">
        <v>145</v>
      </c>
      <c r="Q31" s="37"/>
      <c r="V31" s="3"/>
      <c r="W31" s="10"/>
    </row>
    <row r="32" spans="2:23">
      <c r="B32" s="9"/>
      <c r="C32" s="2"/>
      <c r="D32" s="2"/>
      <c r="E32" s="42"/>
      <c r="F32" s="47"/>
      <c r="G32" s="48">
        <v>1874</v>
      </c>
      <c r="H32" s="51"/>
      <c r="I32" s="51"/>
      <c r="J32" s="51"/>
      <c r="K32" s="51"/>
      <c r="L32" s="51"/>
      <c r="M32" s="51"/>
      <c r="N32" s="49">
        <v>1874</v>
      </c>
      <c r="V32" s="3"/>
      <c r="W32" s="10"/>
    </row>
    <row r="33" spans="2:23">
      <c r="B33" s="9"/>
      <c r="C33" s="2"/>
      <c r="D33" s="2"/>
      <c r="E33" s="42"/>
      <c r="F33" s="47"/>
      <c r="G33" s="48"/>
      <c r="H33" s="51"/>
      <c r="I33" s="51"/>
      <c r="J33" s="51"/>
      <c r="K33" s="51"/>
      <c r="L33" s="51"/>
      <c r="M33" s="51"/>
      <c r="N33" s="49">
        <f t="shared" ref="N30:N34" si="0">G33</f>
        <v>0</v>
      </c>
      <c r="V33" s="3"/>
      <c r="W33" s="10"/>
    </row>
    <row r="34" spans="2:23">
      <c r="B34" s="9"/>
      <c r="C34" s="2"/>
      <c r="D34" s="2"/>
      <c r="E34" s="42"/>
      <c r="F34" s="47"/>
      <c r="G34" s="48"/>
      <c r="H34" s="51"/>
      <c r="I34" s="51"/>
      <c r="J34" s="51"/>
      <c r="K34" s="51"/>
      <c r="L34" s="51"/>
      <c r="M34" s="51"/>
      <c r="N34" s="49">
        <f t="shared" si="0"/>
        <v>0</v>
      </c>
      <c r="V34" s="3"/>
      <c r="W34" s="10"/>
    </row>
    <row r="35" spans="2:23" ht="12.75" thickBot="1">
      <c r="B35" s="9"/>
      <c r="C35" s="2"/>
      <c r="F35" s="52" t="s">
        <v>35</v>
      </c>
      <c r="G35" s="53">
        <f>SUM(G34,G33,G32,G31,G30,G29)</f>
        <v>3748</v>
      </c>
      <c r="H35" s="54"/>
      <c r="I35" s="54"/>
      <c r="J35" s="54"/>
      <c r="K35" s="54"/>
      <c r="L35" s="54"/>
      <c r="M35" s="54"/>
      <c r="N35" s="55">
        <f>SUM(N29:N34)</f>
        <v>3748</v>
      </c>
      <c r="V35" s="3"/>
      <c r="W35" s="10"/>
    </row>
    <row r="36" spans="2:23" ht="12.75" thickBot="1">
      <c r="B36" s="56"/>
      <c r="C36" s="57"/>
      <c r="D36" s="58"/>
      <c r="E36" s="58"/>
      <c r="F36" s="58"/>
      <c r="G36" s="58" t="s">
        <v>39</v>
      </c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9"/>
      <c r="W36" s="60"/>
    </row>
    <row r="37" spans="2:23">
      <c r="C37" s="2"/>
      <c r="V37" s="3"/>
    </row>
    <row r="39" spans="2:23">
      <c r="E39" s="61"/>
    </row>
    <row r="41" spans="2:23">
      <c r="E41" s="37"/>
    </row>
    <row r="42" spans="2:23">
      <c r="E42" s="37"/>
    </row>
    <row r="43" spans="2:23">
      <c r="E43" s="37"/>
    </row>
    <row r="44" spans="2:23">
      <c r="E44" s="37"/>
    </row>
    <row r="45" spans="2:23">
      <c r="E45" s="37"/>
    </row>
    <row r="46" spans="2:23">
      <c r="E46" s="37"/>
    </row>
    <row r="47" spans="2:23">
      <c r="E47" s="37"/>
    </row>
    <row r="48" spans="2:23">
      <c r="E48" s="37"/>
    </row>
    <row r="49" spans="5:5">
      <c r="E49" s="37"/>
    </row>
  </sheetData>
  <mergeCells count="7">
    <mergeCell ref="D27:E27"/>
    <mergeCell ref="C3:V3"/>
    <mergeCell ref="F5:G5"/>
    <mergeCell ref="F6:G16"/>
    <mergeCell ref="C18:M18"/>
    <mergeCell ref="N18:V18"/>
    <mergeCell ref="R19:T19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8361B-2024-4B0B-80DE-7FE0CBB3B083}">
  <sheetPr codeName="Sheet11"/>
  <dimension ref="B1:W51"/>
  <sheetViews>
    <sheetView zoomScale="70" zoomScaleNormal="70" workbookViewId="0">
      <selection activeCell="E65" sqref="E65:E66"/>
    </sheetView>
  </sheetViews>
  <sheetFormatPr defaultColWidth="9.42578125" defaultRowHeight="12"/>
  <cols>
    <col min="1" max="1" width="1.140625" style="1" customWidth="1"/>
    <col min="2" max="2" width="9.42578125" style="1"/>
    <col min="3" max="3" width="7.140625" style="1" bestFit="1" customWidth="1"/>
    <col min="4" max="4" width="30" style="1" customWidth="1"/>
    <col min="5" max="5" width="22.140625" style="1" bestFit="1" customWidth="1"/>
    <col min="6" max="6" width="34.5703125" style="1" customWidth="1"/>
    <col min="7" max="7" width="9" style="1" customWidth="1"/>
    <col min="8" max="13" width="6.85546875" style="1" customWidth="1"/>
    <col min="14" max="16" width="9" style="1" customWidth="1"/>
    <col min="17" max="17" width="9.7109375" style="1" customWidth="1"/>
    <col min="18" max="22" width="9" style="1" customWidth="1"/>
    <col min="23" max="16384" width="9.42578125" style="1"/>
  </cols>
  <sheetData>
    <row r="1" spans="2:23" ht="12.75" thickBot="1">
      <c r="C1" s="2"/>
      <c r="V1" s="3"/>
    </row>
    <row r="2" spans="2:23" ht="12.75" thickBot="1">
      <c r="B2" s="4"/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7"/>
      <c r="W2" s="8"/>
    </row>
    <row r="3" spans="2:23" ht="14.25" thickTop="1" thickBot="1">
      <c r="B3" s="9"/>
      <c r="C3" s="69" t="s">
        <v>0</v>
      </c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1"/>
      <c r="W3" s="10"/>
    </row>
    <row r="4" spans="2:23" ht="12.75" thickTop="1">
      <c r="B4" s="9"/>
      <c r="C4" s="2"/>
      <c r="V4" s="3"/>
      <c r="W4" s="10"/>
    </row>
    <row r="5" spans="2:23" ht="12.75" thickBot="1">
      <c r="B5" s="9"/>
      <c r="C5" s="2"/>
      <c r="D5" s="11" t="s">
        <v>1</v>
      </c>
      <c r="E5" s="12"/>
      <c r="F5" s="72" t="s">
        <v>2</v>
      </c>
      <c r="G5" s="72"/>
      <c r="N5" s="13" t="s">
        <v>3</v>
      </c>
      <c r="O5" s="65"/>
      <c r="P5" s="14"/>
      <c r="V5" s="3"/>
      <c r="W5" s="10"/>
    </row>
    <row r="6" spans="2:23" ht="36">
      <c r="B6" s="9"/>
      <c r="C6" s="2"/>
      <c r="D6" s="62" t="s">
        <v>4</v>
      </c>
      <c r="E6" s="15"/>
      <c r="F6" s="73" t="s">
        <v>40</v>
      </c>
      <c r="G6" s="74"/>
      <c r="N6" s="14"/>
      <c r="O6" s="14"/>
      <c r="P6" s="14"/>
      <c r="V6" s="3"/>
      <c r="W6" s="10"/>
    </row>
    <row r="7" spans="2:23" ht="36">
      <c r="B7" s="9"/>
      <c r="C7" s="2"/>
      <c r="D7" s="63" t="s">
        <v>5</v>
      </c>
      <c r="E7" s="16"/>
      <c r="F7" s="75"/>
      <c r="G7" s="76"/>
      <c r="N7" s="14"/>
      <c r="O7" s="14"/>
      <c r="P7" s="14"/>
      <c r="V7" s="3"/>
      <c r="W7" s="10"/>
    </row>
    <row r="8" spans="2:23">
      <c r="B8" s="9"/>
      <c r="C8" s="2"/>
      <c r="D8" s="64" t="s">
        <v>6</v>
      </c>
      <c r="E8" s="16"/>
      <c r="F8" s="75"/>
      <c r="G8" s="76"/>
      <c r="V8" s="3"/>
      <c r="W8" s="10"/>
    </row>
    <row r="9" spans="2:23">
      <c r="B9" s="9"/>
      <c r="C9" s="2"/>
      <c r="D9" s="64" t="s">
        <v>7</v>
      </c>
      <c r="E9" s="16"/>
      <c r="F9" s="75"/>
      <c r="G9" s="76"/>
      <c r="K9" s="17"/>
      <c r="V9" s="3"/>
      <c r="W9" s="10"/>
    </row>
    <row r="10" spans="2:23">
      <c r="B10" s="9"/>
      <c r="C10" s="2"/>
      <c r="D10" s="18"/>
      <c r="F10" s="75"/>
      <c r="G10" s="76"/>
      <c r="K10" s="17"/>
      <c r="V10" s="3"/>
      <c r="W10" s="10"/>
    </row>
    <row r="11" spans="2:23">
      <c r="B11" s="9"/>
      <c r="C11" s="2"/>
      <c r="D11" s="18"/>
      <c r="F11" s="75"/>
      <c r="G11" s="76"/>
      <c r="K11" s="17"/>
      <c r="V11" s="3"/>
      <c r="W11" s="10"/>
    </row>
    <row r="12" spans="2:23" ht="12.75" thickBot="1">
      <c r="B12" s="9"/>
      <c r="C12" s="2"/>
      <c r="D12" s="18"/>
      <c r="F12" s="75"/>
      <c r="G12" s="76"/>
      <c r="K12" s="17"/>
      <c r="V12" s="3"/>
      <c r="W12" s="10"/>
    </row>
    <row r="13" spans="2:23">
      <c r="B13" s="9"/>
      <c r="C13" s="2"/>
      <c r="D13" s="19" t="s">
        <v>8</v>
      </c>
      <c r="E13" s="20" t="s">
        <v>9</v>
      </c>
      <c r="F13" s="75"/>
      <c r="G13" s="76"/>
      <c r="K13" s="17"/>
      <c r="V13" s="3"/>
      <c r="W13" s="10"/>
    </row>
    <row r="14" spans="2:23">
      <c r="B14" s="9"/>
      <c r="C14" s="2"/>
      <c r="D14" s="21">
        <v>6300126599</v>
      </c>
      <c r="E14" s="22" t="s">
        <v>162</v>
      </c>
      <c r="F14" s="75"/>
      <c r="G14" s="76"/>
      <c r="V14" s="3"/>
      <c r="W14" s="10"/>
    </row>
    <row r="15" spans="2:23">
      <c r="B15" s="9"/>
      <c r="C15" s="2"/>
      <c r="D15" s="19" t="s">
        <v>10</v>
      </c>
      <c r="E15" s="23" t="s">
        <v>11</v>
      </c>
      <c r="F15" s="75"/>
      <c r="G15" s="76"/>
      <c r="V15" s="3"/>
      <c r="W15" s="10"/>
    </row>
    <row r="16" spans="2:23" ht="12.75" thickBot="1">
      <c r="B16" s="9"/>
      <c r="C16" s="2"/>
      <c r="D16" s="24">
        <f>D14</f>
        <v>6300126599</v>
      </c>
      <c r="E16" s="25" t="s">
        <v>42</v>
      </c>
      <c r="F16" s="77"/>
      <c r="G16" s="78"/>
      <c r="V16" s="3"/>
      <c r="W16" s="10"/>
    </row>
    <row r="17" spans="2:23" ht="12.75" thickBot="1">
      <c r="B17" s="9"/>
      <c r="C17" s="2"/>
      <c r="V17" s="3"/>
      <c r="W17" s="10"/>
    </row>
    <row r="18" spans="2:23">
      <c r="B18" s="9"/>
      <c r="C18" s="79" t="s">
        <v>12</v>
      </c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1" t="s">
        <v>13</v>
      </c>
      <c r="O18" s="81"/>
      <c r="P18" s="81"/>
      <c r="Q18" s="81"/>
      <c r="R18" s="81"/>
      <c r="S18" s="81"/>
      <c r="T18" s="81"/>
      <c r="U18" s="81"/>
      <c r="V18" s="82"/>
      <c r="W18" s="10"/>
    </row>
    <row r="19" spans="2:23">
      <c r="B19" s="9"/>
      <c r="C19" s="26" t="s">
        <v>14</v>
      </c>
      <c r="D19" s="27" t="s">
        <v>15</v>
      </c>
      <c r="E19" s="27" t="s">
        <v>16</v>
      </c>
      <c r="F19" s="27" t="s">
        <v>17</v>
      </c>
      <c r="G19" s="27" t="s">
        <v>18</v>
      </c>
      <c r="H19" s="27" t="s">
        <v>19</v>
      </c>
      <c r="I19" s="27" t="s">
        <v>20</v>
      </c>
      <c r="J19" s="27" t="s">
        <v>21</v>
      </c>
      <c r="K19" s="27" t="s">
        <v>22</v>
      </c>
      <c r="L19" s="27" t="s">
        <v>23</v>
      </c>
      <c r="M19" s="27" t="s">
        <v>24</v>
      </c>
      <c r="N19" s="27" t="s">
        <v>25</v>
      </c>
      <c r="O19" s="27" t="s">
        <v>26</v>
      </c>
      <c r="P19" s="27" t="s">
        <v>27</v>
      </c>
      <c r="Q19" s="28" t="s">
        <v>28</v>
      </c>
      <c r="R19" s="83" t="s">
        <v>29</v>
      </c>
      <c r="S19" s="83"/>
      <c r="T19" s="83"/>
      <c r="U19" s="27" t="s">
        <v>30</v>
      </c>
      <c r="V19" s="29" t="s">
        <v>31</v>
      </c>
      <c r="W19" s="10"/>
    </row>
    <row r="20" spans="2:23">
      <c r="B20" s="9"/>
      <c r="C20" s="84" t="s">
        <v>43</v>
      </c>
      <c r="D20" s="85" t="s">
        <v>44</v>
      </c>
      <c r="E20" s="85" t="s">
        <v>163</v>
      </c>
      <c r="F20" s="85" t="s">
        <v>164</v>
      </c>
      <c r="G20" s="85">
        <v>145</v>
      </c>
      <c r="H20" s="85"/>
      <c r="I20" s="85"/>
      <c r="J20" s="85"/>
      <c r="K20" s="85"/>
      <c r="L20" s="85"/>
      <c r="M20" s="85"/>
      <c r="N20" s="85">
        <v>8</v>
      </c>
      <c r="O20" s="85">
        <v>1160</v>
      </c>
      <c r="P20" s="85">
        <v>109.04000091552734</v>
      </c>
      <c r="Q20" s="86">
        <v>120.23999786376953</v>
      </c>
      <c r="R20" s="85">
        <v>58</v>
      </c>
      <c r="S20" s="85">
        <v>40</v>
      </c>
      <c r="T20" s="85">
        <v>44</v>
      </c>
      <c r="U20" s="85">
        <v>0.81664001941680908</v>
      </c>
      <c r="V20" s="87">
        <v>0.81664001941680908</v>
      </c>
      <c r="W20" s="10"/>
    </row>
    <row r="21" spans="2:23">
      <c r="B21" s="9"/>
      <c r="C21" s="84" t="s">
        <v>47</v>
      </c>
      <c r="D21" s="85" t="s">
        <v>44</v>
      </c>
      <c r="E21" s="85" t="s">
        <v>163</v>
      </c>
      <c r="F21" s="85" t="s">
        <v>164</v>
      </c>
      <c r="G21" s="85">
        <v>121</v>
      </c>
      <c r="H21" s="85"/>
      <c r="I21" s="85"/>
      <c r="J21" s="85"/>
      <c r="K21" s="85"/>
      <c r="L21" s="85"/>
      <c r="M21" s="85"/>
      <c r="N21" s="85">
        <v>1</v>
      </c>
      <c r="O21" s="85">
        <v>121</v>
      </c>
      <c r="P21" s="85">
        <v>11.37399959564209</v>
      </c>
      <c r="Q21" s="86">
        <v>12.77400016784668</v>
      </c>
      <c r="R21" s="85">
        <v>58</v>
      </c>
      <c r="S21" s="85">
        <v>40</v>
      </c>
      <c r="T21" s="85">
        <v>44</v>
      </c>
      <c r="U21" s="85">
        <v>0.10208000242710114</v>
      </c>
      <c r="V21" s="87">
        <v>0.10208000242710114</v>
      </c>
      <c r="W21" s="10"/>
    </row>
    <row r="22" spans="2:23">
      <c r="B22" s="9"/>
      <c r="C22" s="84" t="s">
        <v>53</v>
      </c>
      <c r="D22" s="85" t="s">
        <v>54</v>
      </c>
      <c r="E22" s="85" t="s">
        <v>165</v>
      </c>
      <c r="F22" s="85" t="s">
        <v>166</v>
      </c>
      <c r="G22" s="85">
        <v>121</v>
      </c>
      <c r="H22" s="85"/>
      <c r="I22" s="85"/>
      <c r="J22" s="85"/>
      <c r="K22" s="85"/>
      <c r="L22" s="85"/>
      <c r="M22" s="85"/>
      <c r="N22" s="85"/>
      <c r="O22" s="85"/>
      <c r="P22" s="85"/>
      <c r="Q22" s="86"/>
      <c r="R22" s="85"/>
      <c r="S22" s="85"/>
      <c r="T22" s="85"/>
      <c r="U22" s="85"/>
      <c r="V22" s="87"/>
      <c r="W22" s="10"/>
    </row>
    <row r="23" spans="2:23">
      <c r="B23" s="9"/>
      <c r="C23" s="84" t="s">
        <v>53</v>
      </c>
      <c r="D23" s="85" t="s">
        <v>73</v>
      </c>
      <c r="E23" s="85" t="s">
        <v>167</v>
      </c>
      <c r="F23" s="85" t="s">
        <v>168</v>
      </c>
      <c r="G23" s="85">
        <v>121</v>
      </c>
      <c r="H23" s="85"/>
      <c r="I23" s="85"/>
      <c r="J23" s="85"/>
      <c r="K23" s="85"/>
      <c r="L23" s="85"/>
      <c r="M23" s="85"/>
      <c r="N23" s="85"/>
      <c r="O23" s="85"/>
      <c r="P23" s="85"/>
      <c r="Q23" s="86"/>
      <c r="R23" s="85"/>
      <c r="S23" s="85"/>
      <c r="T23" s="85"/>
      <c r="U23" s="85"/>
      <c r="V23" s="87"/>
      <c r="W23" s="10"/>
    </row>
    <row r="24" spans="2:23">
      <c r="B24" s="9"/>
      <c r="C24" s="84" t="s">
        <v>115</v>
      </c>
      <c r="D24" s="85" t="s">
        <v>54</v>
      </c>
      <c r="E24" s="85" t="s">
        <v>165</v>
      </c>
      <c r="F24" s="85" t="s">
        <v>166</v>
      </c>
      <c r="G24" s="85">
        <v>145</v>
      </c>
      <c r="H24" s="85"/>
      <c r="I24" s="85"/>
      <c r="J24" s="85"/>
      <c r="K24" s="85"/>
      <c r="L24" s="85"/>
      <c r="M24" s="85"/>
      <c r="N24" s="85">
        <v>1</v>
      </c>
      <c r="O24" s="85">
        <v>145</v>
      </c>
      <c r="P24" s="85">
        <v>13.630000114440918</v>
      </c>
      <c r="Q24" s="86">
        <v>15.029999732971191</v>
      </c>
      <c r="R24" s="85">
        <v>58</v>
      </c>
      <c r="S24" s="85">
        <v>40</v>
      </c>
      <c r="T24" s="85">
        <v>44</v>
      </c>
      <c r="U24" s="85">
        <v>0.10208000242710114</v>
      </c>
      <c r="V24" s="87">
        <v>0.10208000242710114</v>
      </c>
      <c r="W24" s="10"/>
    </row>
    <row r="25" spans="2:23">
      <c r="B25" s="9"/>
      <c r="C25" s="84" t="s">
        <v>169</v>
      </c>
      <c r="D25" s="85" t="s">
        <v>73</v>
      </c>
      <c r="E25" s="85" t="s">
        <v>167</v>
      </c>
      <c r="F25" s="85" t="s">
        <v>168</v>
      </c>
      <c r="G25" s="85">
        <v>145</v>
      </c>
      <c r="H25" s="85"/>
      <c r="I25" s="85"/>
      <c r="J25" s="85"/>
      <c r="K25" s="85"/>
      <c r="L25" s="85"/>
      <c r="M25" s="85"/>
      <c r="N25" s="85">
        <v>8</v>
      </c>
      <c r="O25" s="85">
        <v>1160</v>
      </c>
      <c r="P25" s="85">
        <v>109.04000091552734</v>
      </c>
      <c r="Q25" s="86">
        <v>120.23999786376953</v>
      </c>
      <c r="R25" s="85">
        <v>58</v>
      </c>
      <c r="S25" s="85">
        <v>40</v>
      </c>
      <c r="T25" s="85">
        <v>44</v>
      </c>
      <c r="U25" s="85">
        <v>0.81664001941680908</v>
      </c>
      <c r="V25" s="87">
        <v>0.81664001941680908</v>
      </c>
      <c r="W25" s="10"/>
    </row>
    <row r="26" spans="2:23">
      <c r="B26" s="9"/>
      <c r="C26" s="84" t="s">
        <v>170</v>
      </c>
      <c r="D26" s="85" t="s">
        <v>77</v>
      </c>
      <c r="E26" s="85" t="s">
        <v>171</v>
      </c>
      <c r="F26" s="85" t="s">
        <v>172</v>
      </c>
      <c r="G26" s="85">
        <v>145</v>
      </c>
      <c r="H26" s="85"/>
      <c r="I26" s="85"/>
      <c r="J26" s="85"/>
      <c r="K26" s="85"/>
      <c r="L26" s="85"/>
      <c r="M26" s="85"/>
      <c r="N26" s="85">
        <v>6</v>
      </c>
      <c r="O26" s="85">
        <v>870</v>
      </c>
      <c r="P26" s="85">
        <v>81.779998779296875</v>
      </c>
      <c r="Q26" s="86">
        <v>90.180000305175781</v>
      </c>
      <c r="R26" s="85">
        <v>58</v>
      </c>
      <c r="S26" s="85">
        <v>40</v>
      </c>
      <c r="T26" s="85">
        <v>44</v>
      </c>
      <c r="U26" s="85">
        <v>0.61247998476028442</v>
      </c>
      <c r="V26" s="87">
        <v>0.61247998476028442</v>
      </c>
      <c r="W26" s="10"/>
    </row>
    <row r="27" spans="2:23">
      <c r="B27" s="9"/>
      <c r="C27" s="84" t="s">
        <v>173</v>
      </c>
      <c r="D27" s="85" t="s">
        <v>77</v>
      </c>
      <c r="E27" s="85" t="s">
        <v>171</v>
      </c>
      <c r="F27" s="85" t="s">
        <v>172</v>
      </c>
      <c r="G27" s="85">
        <v>121</v>
      </c>
      <c r="H27" s="85"/>
      <c r="I27" s="85"/>
      <c r="J27" s="85"/>
      <c r="K27" s="85"/>
      <c r="L27" s="85"/>
      <c r="M27" s="85"/>
      <c r="N27" s="85">
        <v>1</v>
      </c>
      <c r="O27" s="85">
        <v>121</v>
      </c>
      <c r="P27" s="85">
        <v>11.37399959564209</v>
      </c>
      <c r="Q27" s="86">
        <v>12.77400016784668</v>
      </c>
      <c r="R27" s="85">
        <v>58</v>
      </c>
      <c r="S27" s="85">
        <v>40</v>
      </c>
      <c r="T27" s="85">
        <v>44</v>
      </c>
      <c r="U27" s="85">
        <v>0.10208000242710114</v>
      </c>
      <c r="V27" s="87">
        <v>0.10208000242710114</v>
      </c>
      <c r="W27" s="10"/>
    </row>
    <row r="28" spans="2:23">
      <c r="B28" s="9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2"/>
      <c r="R28" s="33"/>
      <c r="S28" s="31"/>
      <c r="T28" s="31"/>
      <c r="U28" s="33"/>
      <c r="V28" s="34"/>
      <c r="W28" s="10"/>
    </row>
    <row r="29" spans="2:23" ht="12.75" thickBot="1">
      <c r="B29" s="9"/>
      <c r="C29" s="12"/>
      <c r="D29" s="68" t="s">
        <v>32</v>
      </c>
      <c r="E29" s="68"/>
      <c r="F29" s="35"/>
      <c r="G29" s="35"/>
      <c r="H29" s="35"/>
      <c r="I29" s="36"/>
      <c r="J29" s="36"/>
      <c r="K29" s="36"/>
      <c r="L29" s="36"/>
      <c r="M29" s="36"/>
      <c r="Q29" s="37"/>
      <c r="V29" s="3"/>
      <c r="W29" s="10"/>
    </row>
    <row r="30" spans="2:23" ht="12.75" thickBot="1">
      <c r="B30" s="9"/>
      <c r="C30" s="2"/>
      <c r="D30" s="2" t="s">
        <v>33</v>
      </c>
      <c r="E30" s="38">
        <v>216</v>
      </c>
      <c r="F30" s="39" t="s">
        <v>34</v>
      </c>
      <c r="G30" s="40" t="s">
        <v>18</v>
      </c>
      <c r="H30" s="40" t="s">
        <v>19</v>
      </c>
      <c r="I30" s="40" t="s">
        <v>20</v>
      </c>
      <c r="J30" s="40" t="s">
        <v>21</v>
      </c>
      <c r="K30" s="40" t="s">
        <v>22</v>
      </c>
      <c r="L30" s="40" t="s">
        <v>23</v>
      </c>
      <c r="M30" s="40" t="s">
        <v>24</v>
      </c>
      <c r="N30" s="41" t="s">
        <v>35</v>
      </c>
      <c r="V30" s="3"/>
      <c r="W30" s="10"/>
    </row>
    <row r="31" spans="2:23">
      <c r="B31" s="9"/>
      <c r="C31" s="2"/>
      <c r="D31" s="2" t="s">
        <v>36</v>
      </c>
      <c r="E31" s="42">
        <v>3166.414306640625</v>
      </c>
      <c r="F31" s="43" t="s">
        <v>44</v>
      </c>
      <c r="G31" s="44">
        <v>1281</v>
      </c>
      <c r="H31" s="45"/>
      <c r="I31" s="45"/>
      <c r="J31" s="45"/>
      <c r="K31" s="45"/>
      <c r="L31" s="45"/>
      <c r="M31" s="45"/>
      <c r="N31" s="46">
        <v>1281</v>
      </c>
      <c r="Q31" s="37"/>
      <c r="V31" s="3"/>
      <c r="W31" s="10"/>
    </row>
    <row r="32" spans="2:23">
      <c r="B32" s="9"/>
      <c r="C32" s="2"/>
      <c r="D32" s="2" t="s">
        <v>37</v>
      </c>
      <c r="E32" s="42">
        <v>3462.222412109375</v>
      </c>
      <c r="F32" s="47" t="s">
        <v>54</v>
      </c>
      <c r="G32" s="48">
        <v>145</v>
      </c>
      <c r="H32" s="30"/>
      <c r="I32" s="30"/>
      <c r="J32" s="30"/>
      <c r="K32" s="30"/>
      <c r="L32" s="30"/>
      <c r="M32" s="30"/>
      <c r="N32" s="49">
        <v>145</v>
      </c>
      <c r="Q32" s="37"/>
      <c r="V32" s="3"/>
      <c r="W32" s="10"/>
    </row>
    <row r="33" spans="2:23">
      <c r="B33" s="9"/>
      <c r="C33" s="2"/>
      <c r="D33" s="2" t="s">
        <v>38</v>
      </c>
      <c r="E33" s="50">
        <v>21.436796188354492</v>
      </c>
      <c r="F33" s="47" t="s">
        <v>73</v>
      </c>
      <c r="G33" s="48">
        <v>1160</v>
      </c>
      <c r="H33" s="30"/>
      <c r="I33" s="30"/>
      <c r="J33" s="30"/>
      <c r="K33" s="30"/>
      <c r="L33" s="30"/>
      <c r="M33" s="30"/>
      <c r="N33" s="49">
        <v>1160</v>
      </c>
      <c r="Q33" s="37"/>
      <c r="V33" s="3"/>
      <c r="W33" s="10"/>
    </row>
    <row r="34" spans="2:23">
      <c r="B34" s="9"/>
      <c r="C34" s="2"/>
      <c r="D34" s="2"/>
      <c r="E34" s="42"/>
      <c r="F34" s="47" t="s">
        <v>77</v>
      </c>
      <c r="G34" s="48">
        <v>991</v>
      </c>
      <c r="H34" s="51"/>
      <c r="I34" s="51"/>
      <c r="J34" s="51"/>
      <c r="K34" s="51"/>
      <c r="L34" s="51"/>
      <c r="M34" s="51"/>
      <c r="N34" s="49">
        <v>991</v>
      </c>
      <c r="V34" s="3"/>
      <c r="W34" s="10"/>
    </row>
    <row r="35" spans="2:23">
      <c r="B35" s="9"/>
      <c r="C35" s="2"/>
      <c r="D35" s="2"/>
      <c r="E35" s="42"/>
      <c r="F35" s="47"/>
      <c r="G35" s="48">
        <v>3577</v>
      </c>
      <c r="H35" s="51"/>
      <c r="I35" s="51"/>
      <c r="J35" s="51"/>
      <c r="K35" s="51"/>
      <c r="L35" s="51"/>
      <c r="M35" s="51"/>
      <c r="N35" s="49">
        <v>3577</v>
      </c>
      <c r="V35" s="3"/>
      <c r="W35" s="10"/>
    </row>
    <row r="36" spans="2:23">
      <c r="B36" s="9"/>
      <c r="C36" s="2"/>
      <c r="D36" s="2"/>
      <c r="E36" s="42"/>
      <c r="F36" s="47"/>
      <c r="G36" s="48"/>
      <c r="H36" s="51"/>
      <c r="I36" s="51"/>
      <c r="J36" s="51"/>
      <c r="K36" s="51"/>
      <c r="L36" s="51"/>
      <c r="M36" s="51"/>
      <c r="N36" s="49">
        <f t="shared" ref="N32:N36" si="0">G36</f>
        <v>0</v>
      </c>
      <c r="V36" s="3"/>
      <c r="W36" s="10"/>
    </row>
    <row r="37" spans="2:23" ht="12.75" thickBot="1">
      <c r="B37" s="9"/>
      <c r="C37" s="2"/>
      <c r="F37" s="52" t="s">
        <v>35</v>
      </c>
      <c r="G37" s="53">
        <f>SUM(G36,G35,G34,G33,G32,G31)</f>
        <v>7154</v>
      </c>
      <c r="H37" s="54"/>
      <c r="I37" s="54"/>
      <c r="J37" s="54"/>
      <c r="K37" s="54"/>
      <c r="L37" s="54"/>
      <c r="M37" s="54"/>
      <c r="N37" s="55">
        <f>SUM(N31:N36)</f>
        <v>7154</v>
      </c>
      <c r="V37" s="3"/>
      <c r="W37" s="10"/>
    </row>
    <row r="38" spans="2:23" ht="12.75" thickBot="1">
      <c r="B38" s="56"/>
      <c r="C38" s="57"/>
      <c r="D38" s="58"/>
      <c r="E38" s="58"/>
      <c r="F38" s="58"/>
      <c r="G38" s="58" t="s">
        <v>39</v>
      </c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9"/>
      <c r="W38" s="60"/>
    </row>
    <row r="39" spans="2:23">
      <c r="C39" s="2"/>
      <c r="V39" s="3"/>
    </row>
    <row r="41" spans="2:23">
      <c r="E41" s="61"/>
    </row>
    <row r="43" spans="2:23">
      <c r="E43" s="37"/>
    </row>
    <row r="44" spans="2:23">
      <c r="E44" s="37"/>
    </row>
    <row r="45" spans="2:23">
      <c r="E45" s="37"/>
    </row>
    <row r="46" spans="2:23">
      <c r="E46" s="37"/>
    </row>
    <row r="47" spans="2:23">
      <c r="E47" s="37"/>
    </row>
    <row r="48" spans="2:23">
      <c r="E48" s="37"/>
    </row>
    <row r="49" spans="5:5">
      <c r="E49" s="37"/>
    </row>
    <row r="50" spans="5:5">
      <c r="E50" s="37"/>
    </row>
    <row r="51" spans="5:5">
      <c r="E51" s="37"/>
    </row>
  </sheetData>
  <mergeCells count="7">
    <mergeCell ref="D29:E29"/>
    <mergeCell ref="C3:V3"/>
    <mergeCell ref="F5:G5"/>
    <mergeCell ref="F6:G16"/>
    <mergeCell ref="C18:M18"/>
    <mergeCell ref="N18:V18"/>
    <mergeCell ref="R19:T19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04943-C6C5-40A6-A4F8-24403454BE28}">
  <sheetPr codeName="Sheet12"/>
  <dimension ref="B1:W49"/>
  <sheetViews>
    <sheetView zoomScale="70" zoomScaleNormal="70" workbookViewId="0">
      <selection activeCell="E65" sqref="E65:E66"/>
    </sheetView>
  </sheetViews>
  <sheetFormatPr defaultColWidth="9.42578125" defaultRowHeight="12"/>
  <cols>
    <col min="1" max="1" width="1.140625" style="1" customWidth="1"/>
    <col min="2" max="2" width="9.42578125" style="1"/>
    <col min="3" max="3" width="7.140625" style="1" bestFit="1" customWidth="1"/>
    <col min="4" max="4" width="30" style="1" customWidth="1"/>
    <col min="5" max="5" width="22.140625" style="1" bestFit="1" customWidth="1"/>
    <col min="6" max="6" width="34.5703125" style="1" customWidth="1"/>
    <col min="7" max="7" width="9" style="1" customWidth="1"/>
    <col min="8" max="13" width="6.85546875" style="1" customWidth="1"/>
    <col min="14" max="16" width="9" style="1" customWidth="1"/>
    <col min="17" max="17" width="9.7109375" style="1" customWidth="1"/>
    <col min="18" max="22" width="9" style="1" customWidth="1"/>
    <col min="23" max="16384" width="9.42578125" style="1"/>
  </cols>
  <sheetData>
    <row r="1" spans="2:23" ht="12.75" thickBot="1">
      <c r="C1" s="2"/>
      <c r="V1" s="3"/>
    </row>
    <row r="2" spans="2:23" ht="12.75" thickBot="1">
      <c r="B2" s="4"/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7"/>
      <c r="W2" s="8"/>
    </row>
    <row r="3" spans="2:23" ht="14.25" thickTop="1" thickBot="1">
      <c r="B3" s="9"/>
      <c r="C3" s="69" t="s">
        <v>0</v>
      </c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1"/>
      <c r="W3" s="10"/>
    </row>
    <row r="4" spans="2:23" ht="12.75" thickTop="1">
      <c r="B4" s="9"/>
      <c r="C4" s="2"/>
      <c r="V4" s="3"/>
      <c r="W4" s="10"/>
    </row>
    <row r="5" spans="2:23" ht="12.75" thickBot="1">
      <c r="B5" s="9"/>
      <c r="C5" s="2"/>
      <c r="D5" s="11" t="s">
        <v>1</v>
      </c>
      <c r="E5" s="12"/>
      <c r="F5" s="72" t="s">
        <v>2</v>
      </c>
      <c r="G5" s="72"/>
      <c r="N5" s="13" t="s">
        <v>3</v>
      </c>
      <c r="O5" s="65"/>
      <c r="P5" s="14"/>
      <c r="V5" s="3"/>
      <c r="W5" s="10"/>
    </row>
    <row r="6" spans="2:23" ht="36">
      <c r="B6" s="9"/>
      <c r="C6" s="2"/>
      <c r="D6" s="62" t="s">
        <v>4</v>
      </c>
      <c r="E6" s="15"/>
      <c r="F6" s="73" t="s">
        <v>40</v>
      </c>
      <c r="G6" s="74"/>
      <c r="N6" s="14"/>
      <c r="O6" s="14"/>
      <c r="P6" s="14"/>
      <c r="V6" s="3"/>
      <c r="W6" s="10"/>
    </row>
    <row r="7" spans="2:23" ht="36">
      <c r="B7" s="9"/>
      <c r="C7" s="2"/>
      <c r="D7" s="63" t="s">
        <v>5</v>
      </c>
      <c r="E7" s="16"/>
      <c r="F7" s="75"/>
      <c r="G7" s="76"/>
      <c r="N7" s="14"/>
      <c r="O7" s="14"/>
      <c r="P7" s="14"/>
      <c r="V7" s="3"/>
      <c r="W7" s="10"/>
    </row>
    <row r="8" spans="2:23">
      <c r="B8" s="9"/>
      <c r="C8" s="2"/>
      <c r="D8" s="64" t="s">
        <v>6</v>
      </c>
      <c r="E8" s="16"/>
      <c r="F8" s="75"/>
      <c r="G8" s="76"/>
      <c r="V8" s="3"/>
      <c r="W8" s="10"/>
    </row>
    <row r="9" spans="2:23">
      <c r="B9" s="9"/>
      <c r="C9" s="2"/>
      <c r="D9" s="64" t="s">
        <v>7</v>
      </c>
      <c r="E9" s="16"/>
      <c r="F9" s="75"/>
      <c r="G9" s="76"/>
      <c r="K9" s="17"/>
      <c r="V9" s="3"/>
      <c r="W9" s="10"/>
    </row>
    <row r="10" spans="2:23">
      <c r="B10" s="9"/>
      <c r="C10" s="2"/>
      <c r="D10" s="18"/>
      <c r="F10" s="75"/>
      <c r="G10" s="76"/>
      <c r="K10" s="17"/>
      <c r="V10" s="3"/>
      <c r="W10" s="10"/>
    </row>
    <row r="11" spans="2:23">
      <c r="B11" s="9"/>
      <c r="C11" s="2"/>
      <c r="D11" s="18"/>
      <c r="F11" s="75"/>
      <c r="G11" s="76"/>
      <c r="K11" s="17"/>
      <c r="V11" s="3"/>
      <c r="W11" s="10"/>
    </row>
    <row r="12" spans="2:23" ht="12.75" thickBot="1">
      <c r="B12" s="9"/>
      <c r="C12" s="2"/>
      <c r="D12" s="18"/>
      <c r="F12" s="75"/>
      <c r="G12" s="76"/>
      <c r="K12" s="17"/>
      <c r="V12" s="3"/>
      <c r="W12" s="10"/>
    </row>
    <row r="13" spans="2:23">
      <c r="B13" s="9"/>
      <c r="C13" s="2"/>
      <c r="D13" s="19" t="s">
        <v>8</v>
      </c>
      <c r="E13" s="20" t="s">
        <v>9</v>
      </c>
      <c r="F13" s="75"/>
      <c r="G13" s="76"/>
      <c r="K13" s="17"/>
      <c r="V13" s="3"/>
      <c r="W13" s="10"/>
    </row>
    <row r="14" spans="2:23">
      <c r="B14" s="9"/>
      <c r="C14" s="2"/>
      <c r="D14" s="21">
        <v>6300126600</v>
      </c>
      <c r="E14" s="22" t="s">
        <v>174</v>
      </c>
      <c r="F14" s="75"/>
      <c r="G14" s="76"/>
      <c r="V14" s="3"/>
      <c r="W14" s="10"/>
    </row>
    <row r="15" spans="2:23">
      <c r="B15" s="9"/>
      <c r="C15" s="2"/>
      <c r="D15" s="19" t="s">
        <v>10</v>
      </c>
      <c r="E15" s="23" t="s">
        <v>11</v>
      </c>
      <c r="F15" s="75"/>
      <c r="G15" s="76"/>
      <c r="V15" s="3"/>
      <c r="W15" s="10"/>
    </row>
    <row r="16" spans="2:23" ht="12.75" thickBot="1">
      <c r="B16" s="9"/>
      <c r="C16" s="2"/>
      <c r="D16" s="24">
        <f>D14</f>
        <v>6300126600</v>
      </c>
      <c r="E16" s="25" t="s">
        <v>42</v>
      </c>
      <c r="F16" s="77"/>
      <c r="G16" s="78"/>
      <c r="V16" s="3"/>
      <c r="W16" s="10"/>
    </row>
    <row r="17" spans="2:23" ht="12.75" thickBot="1">
      <c r="B17" s="9"/>
      <c r="C17" s="2"/>
      <c r="V17" s="3"/>
      <c r="W17" s="10"/>
    </row>
    <row r="18" spans="2:23">
      <c r="B18" s="9"/>
      <c r="C18" s="79" t="s">
        <v>12</v>
      </c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1" t="s">
        <v>13</v>
      </c>
      <c r="O18" s="81"/>
      <c r="P18" s="81"/>
      <c r="Q18" s="81"/>
      <c r="R18" s="81"/>
      <c r="S18" s="81"/>
      <c r="T18" s="81"/>
      <c r="U18" s="81"/>
      <c r="V18" s="82"/>
      <c r="W18" s="10"/>
    </row>
    <row r="19" spans="2:23">
      <c r="B19" s="9"/>
      <c r="C19" s="26" t="s">
        <v>14</v>
      </c>
      <c r="D19" s="27" t="s">
        <v>15</v>
      </c>
      <c r="E19" s="27" t="s">
        <v>16</v>
      </c>
      <c r="F19" s="27" t="s">
        <v>17</v>
      </c>
      <c r="G19" s="27" t="s">
        <v>18</v>
      </c>
      <c r="H19" s="27" t="s">
        <v>19</v>
      </c>
      <c r="I19" s="27" t="s">
        <v>20</v>
      </c>
      <c r="J19" s="27" t="s">
        <v>21</v>
      </c>
      <c r="K19" s="27" t="s">
        <v>22</v>
      </c>
      <c r="L19" s="27" t="s">
        <v>23</v>
      </c>
      <c r="M19" s="27" t="s">
        <v>24</v>
      </c>
      <c r="N19" s="27" t="s">
        <v>25</v>
      </c>
      <c r="O19" s="27" t="s">
        <v>26</v>
      </c>
      <c r="P19" s="27" t="s">
        <v>27</v>
      </c>
      <c r="Q19" s="28" t="s">
        <v>28</v>
      </c>
      <c r="R19" s="83" t="s">
        <v>29</v>
      </c>
      <c r="S19" s="83"/>
      <c r="T19" s="83"/>
      <c r="U19" s="27" t="s">
        <v>30</v>
      </c>
      <c r="V19" s="29" t="s">
        <v>31</v>
      </c>
      <c r="W19" s="10"/>
    </row>
    <row r="20" spans="2:23">
      <c r="B20" s="9"/>
      <c r="C20" s="84" t="s">
        <v>120</v>
      </c>
      <c r="D20" s="85" t="s">
        <v>175</v>
      </c>
      <c r="E20" s="85" t="s">
        <v>176</v>
      </c>
      <c r="F20" s="85" t="s">
        <v>177</v>
      </c>
      <c r="G20" s="85">
        <v>140</v>
      </c>
      <c r="H20" s="85"/>
      <c r="I20" s="85"/>
      <c r="J20" s="85"/>
      <c r="K20" s="85"/>
      <c r="L20" s="85"/>
      <c r="M20" s="85"/>
      <c r="N20" s="85">
        <v>6</v>
      </c>
      <c r="O20" s="85">
        <v>840</v>
      </c>
      <c r="P20" s="85">
        <v>72.239997863769531</v>
      </c>
      <c r="Q20" s="86">
        <v>80.639999389648438</v>
      </c>
      <c r="R20" s="85">
        <v>58</v>
      </c>
      <c r="S20" s="85">
        <v>40</v>
      </c>
      <c r="T20" s="85">
        <v>44</v>
      </c>
      <c r="U20" s="85">
        <v>0.61247998476028442</v>
      </c>
      <c r="V20" s="87">
        <v>0.61247998476028442</v>
      </c>
      <c r="W20" s="10"/>
    </row>
    <row r="21" spans="2:23">
      <c r="B21" s="9"/>
      <c r="C21" s="84" t="s">
        <v>124</v>
      </c>
      <c r="D21" s="85" t="s">
        <v>175</v>
      </c>
      <c r="E21" s="85" t="s">
        <v>176</v>
      </c>
      <c r="F21" s="85" t="s">
        <v>177</v>
      </c>
      <c r="G21" s="85">
        <v>114</v>
      </c>
      <c r="H21" s="85"/>
      <c r="I21" s="85"/>
      <c r="J21" s="85"/>
      <c r="K21" s="85"/>
      <c r="L21" s="85"/>
      <c r="M21" s="85"/>
      <c r="N21" s="85">
        <v>1</v>
      </c>
      <c r="O21" s="85">
        <v>114</v>
      </c>
      <c r="P21" s="85">
        <v>9.8039999008178711</v>
      </c>
      <c r="Q21" s="86">
        <v>11.204000473022461</v>
      </c>
      <c r="R21" s="85">
        <v>58</v>
      </c>
      <c r="S21" s="85">
        <v>40</v>
      </c>
      <c r="T21" s="85">
        <v>44</v>
      </c>
      <c r="U21" s="85">
        <v>0.10208000242710114</v>
      </c>
      <c r="V21" s="87">
        <v>0.10208000242710114</v>
      </c>
      <c r="W21" s="10"/>
    </row>
    <row r="22" spans="2:23">
      <c r="B22" s="9"/>
      <c r="C22" s="84" t="s">
        <v>53</v>
      </c>
      <c r="D22" s="85" t="s">
        <v>83</v>
      </c>
      <c r="E22" s="85" t="s">
        <v>178</v>
      </c>
      <c r="F22" s="85" t="s">
        <v>179</v>
      </c>
      <c r="G22" s="85">
        <v>114</v>
      </c>
      <c r="H22" s="85"/>
      <c r="I22" s="85"/>
      <c r="J22" s="85"/>
      <c r="K22" s="85"/>
      <c r="L22" s="85"/>
      <c r="M22" s="85"/>
      <c r="N22" s="85"/>
      <c r="O22" s="85"/>
      <c r="P22" s="85"/>
      <c r="Q22" s="86"/>
      <c r="R22" s="85"/>
      <c r="S22" s="85"/>
      <c r="T22" s="85"/>
      <c r="U22" s="85"/>
      <c r="V22" s="87"/>
      <c r="W22" s="10"/>
    </row>
    <row r="23" spans="2:23">
      <c r="B23" s="9"/>
      <c r="C23" s="84" t="s">
        <v>180</v>
      </c>
      <c r="D23" s="85" t="s">
        <v>83</v>
      </c>
      <c r="E23" s="85" t="s">
        <v>178</v>
      </c>
      <c r="F23" s="85" t="s">
        <v>179</v>
      </c>
      <c r="G23" s="85">
        <v>140</v>
      </c>
      <c r="H23" s="85"/>
      <c r="I23" s="85"/>
      <c r="J23" s="85"/>
      <c r="K23" s="85"/>
      <c r="L23" s="85"/>
      <c r="M23" s="85"/>
      <c r="N23" s="85">
        <v>3</v>
      </c>
      <c r="O23" s="85">
        <v>420</v>
      </c>
      <c r="P23" s="85">
        <v>36.119998931884766</v>
      </c>
      <c r="Q23" s="86">
        <v>40.319999694824219</v>
      </c>
      <c r="R23" s="85">
        <v>58</v>
      </c>
      <c r="S23" s="85">
        <v>40</v>
      </c>
      <c r="T23" s="85">
        <v>44</v>
      </c>
      <c r="U23" s="85">
        <v>0.30623999238014221</v>
      </c>
      <c r="V23" s="87">
        <v>0.30623999238014221</v>
      </c>
      <c r="W23" s="10"/>
    </row>
    <row r="24" spans="2:23">
      <c r="B24" s="9"/>
      <c r="C24" s="84" t="s">
        <v>181</v>
      </c>
      <c r="D24" s="85" t="s">
        <v>182</v>
      </c>
      <c r="E24" s="85" t="s">
        <v>183</v>
      </c>
      <c r="F24" s="85" t="s">
        <v>184</v>
      </c>
      <c r="G24" s="85">
        <v>140</v>
      </c>
      <c r="H24" s="85"/>
      <c r="I24" s="85"/>
      <c r="J24" s="85"/>
      <c r="K24" s="85"/>
      <c r="L24" s="85"/>
      <c r="M24" s="85"/>
      <c r="N24" s="85">
        <v>2</v>
      </c>
      <c r="O24" s="85">
        <v>280</v>
      </c>
      <c r="P24" s="85">
        <v>24.079999923706055</v>
      </c>
      <c r="Q24" s="86">
        <v>26.879999160766602</v>
      </c>
      <c r="R24" s="85">
        <v>58</v>
      </c>
      <c r="S24" s="85">
        <v>40</v>
      </c>
      <c r="T24" s="85">
        <v>44</v>
      </c>
      <c r="U24" s="85">
        <v>0.20416000485420227</v>
      </c>
      <c r="V24" s="87">
        <v>0.20416000485420227</v>
      </c>
      <c r="W24" s="10"/>
    </row>
    <row r="25" spans="2:23">
      <c r="B25" s="9"/>
      <c r="C25" s="84" t="s">
        <v>52</v>
      </c>
      <c r="D25" s="85" t="s">
        <v>182</v>
      </c>
      <c r="E25" s="85" t="s">
        <v>183</v>
      </c>
      <c r="F25" s="85" t="s">
        <v>184</v>
      </c>
      <c r="G25" s="85">
        <v>131</v>
      </c>
      <c r="H25" s="85"/>
      <c r="I25" s="85"/>
      <c r="J25" s="85"/>
      <c r="K25" s="85"/>
      <c r="L25" s="85"/>
      <c r="M25" s="85"/>
      <c r="N25" s="85">
        <v>1</v>
      </c>
      <c r="O25" s="85">
        <v>131</v>
      </c>
      <c r="P25" s="85">
        <v>11.265999794006348</v>
      </c>
      <c r="Q25" s="86">
        <v>12.666000366210938</v>
      </c>
      <c r="R25" s="85">
        <v>58</v>
      </c>
      <c r="S25" s="85">
        <v>40</v>
      </c>
      <c r="T25" s="85">
        <v>44</v>
      </c>
      <c r="U25" s="85">
        <v>0.10208000242710114</v>
      </c>
      <c r="V25" s="87">
        <v>0.10208000242710114</v>
      </c>
      <c r="W25" s="10"/>
    </row>
    <row r="26" spans="2:23">
      <c r="B26" s="9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2"/>
      <c r="R26" s="33"/>
      <c r="S26" s="31"/>
      <c r="T26" s="31"/>
      <c r="U26" s="33"/>
      <c r="V26" s="34"/>
      <c r="W26" s="10"/>
    </row>
    <row r="27" spans="2:23" ht="12.75" thickBot="1">
      <c r="B27" s="9"/>
      <c r="C27" s="12"/>
      <c r="D27" s="68" t="s">
        <v>32</v>
      </c>
      <c r="E27" s="68"/>
      <c r="F27" s="35"/>
      <c r="G27" s="35"/>
      <c r="H27" s="35"/>
      <c r="I27" s="36"/>
      <c r="J27" s="36"/>
      <c r="K27" s="36"/>
      <c r="L27" s="36"/>
      <c r="M27" s="36"/>
      <c r="Q27" s="37"/>
      <c r="V27" s="3"/>
      <c r="W27" s="10"/>
    </row>
    <row r="28" spans="2:23" ht="12.75" thickBot="1">
      <c r="B28" s="9"/>
      <c r="C28" s="2"/>
      <c r="D28" s="2" t="s">
        <v>33</v>
      </c>
      <c r="E28" s="38">
        <v>229</v>
      </c>
      <c r="F28" s="39" t="s">
        <v>34</v>
      </c>
      <c r="G28" s="40" t="s">
        <v>18</v>
      </c>
      <c r="H28" s="40" t="s">
        <v>19</v>
      </c>
      <c r="I28" s="40" t="s">
        <v>20</v>
      </c>
      <c r="J28" s="40" t="s">
        <v>21</v>
      </c>
      <c r="K28" s="40" t="s">
        <v>22</v>
      </c>
      <c r="L28" s="40" t="s">
        <v>23</v>
      </c>
      <c r="M28" s="40" t="s">
        <v>24</v>
      </c>
      <c r="N28" s="41" t="s">
        <v>35</v>
      </c>
      <c r="V28" s="3"/>
      <c r="W28" s="10"/>
    </row>
    <row r="29" spans="2:23">
      <c r="B29" s="9"/>
      <c r="C29" s="2"/>
      <c r="D29" s="2" t="s">
        <v>36</v>
      </c>
      <c r="E29" s="42">
        <v>3319.924560546875</v>
      </c>
      <c r="F29" s="43" t="s">
        <v>175</v>
      </c>
      <c r="G29" s="44">
        <v>954</v>
      </c>
      <c r="H29" s="45"/>
      <c r="I29" s="45"/>
      <c r="J29" s="45"/>
      <c r="K29" s="45"/>
      <c r="L29" s="45"/>
      <c r="M29" s="45"/>
      <c r="N29" s="46">
        <v>954</v>
      </c>
      <c r="Q29" s="37"/>
      <c r="V29" s="3"/>
      <c r="W29" s="10"/>
    </row>
    <row r="30" spans="2:23">
      <c r="B30" s="9"/>
      <c r="C30" s="2"/>
      <c r="D30" s="2" t="s">
        <v>37</v>
      </c>
      <c r="E30" s="42">
        <v>3633.932373046875</v>
      </c>
      <c r="F30" s="47" t="s">
        <v>83</v>
      </c>
      <c r="G30" s="48">
        <v>420</v>
      </c>
      <c r="H30" s="30"/>
      <c r="I30" s="30"/>
      <c r="J30" s="30"/>
      <c r="K30" s="30"/>
      <c r="L30" s="30"/>
      <c r="M30" s="30"/>
      <c r="N30" s="49">
        <v>420</v>
      </c>
      <c r="Q30" s="37"/>
      <c r="V30" s="3"/>
      <c r="W30" s="10"/>
    </row>
    <row r="31" spans="2:23">
      <c r="B31" s="9"/>
      <c r="C31" s="2"/>
      <c r="D31" s="2" t="s">
        <v>38</v>
      </c>
      <c r="E31" s="50">
        <v>22.763835906982422</v>
      </c>
      <c r="F31" s="47" t="s">
        <v>182</v>
      </c>
      <c r="G31" s="48">
        <v>411</v>
      </c>
      <c r="H31" s="30"/>
      <c r="I31" s="30"/>
      <c r="J31" s="30"/>
      <c r="K31" s="30"/>
      <c r="L31" s="30"/>
      <c r="M31" s="30"/>
      <c r="N31" s="49">
        <v>411</v>
      </c>
      <c r="Q31" s="37"/>
      <c r="V31" s="3"/>
      <c r="W31" s="10"/>
    </row>
    <row r="32" spans="2:23">
      <c r="B32" s="9"/>
      <c r="C32" s="2"/>
      <c r="D32" s="2"/>
      <c r="E32" s="42"/>
      <c r="F32" s="47"/>
      <c r="G32" s="48">
        <v>1785</v>
      </c>
      <c r="H32" s="51"/>
      <c r="I32" s="51"/>
      <c r="J32" s="51"/>
      <c r="K32" s="51"/>
      <c r="L32" s="51"/>
      <c r="M32" s="51"/>
      <c r="N32" s="49">
        <v>1785</v>
      </c>
      <c r="V32" s="3"/>
      <c r="W32" s="10"/>
    </row>
    <row r="33" spans="2:23">
      <c r="B33" s="9"/>
      <c r="C33" s="2"/>
      <c r="D33" s="2"/>
      <c r="E33" s="42"/>
      <c r="F33" s="47"/>
      <c r="G33" s="48"/>
      <c r="H33" s="51"/>
      <c r="I33" s="51"/>
      <c r="J33" s="51"/>
      <c r="K33" s="51"/>
      <c r="L33" s="51"/>
      <c r="M33" s="51"/>
      <c r="N33" s="49">
        <f t="shared" ref="N30:N34" si="0">G33</f>
        <v>0</v>
      </c>
      <c r="V33" s="3"/>
      <c r="W33" s="10"/>
    </row>
    <row r="34" spans="2:23">
      <c r="B34" s="9"/>
      <c r="C34" s="2"/>
      <c r="D34" s="2"/>
      <c r="E34" s="42"/>
      <c r="F34" s="47"/>
      <c r="G34" s="48"/>
      <c r="H34" s="51"/>
      <c r="I34" s="51"/>
      <c r="J34" s="51"/>
      <c r="K34" s="51"/>
      <c r="L34" s="51"/>
      <c r="M34" s="51"/>
      <c r="N34" s="49">
        <f t="shared" si="0"/>
        <v>0</v>
      </c>
      <c r="V34" s="3"/>
      <c r="W34" s="10"/>
    </row>
    <row r="35" spans="2:23" ht="12.75" thickBot="1">
      <c r="B35" s="9"/>
      <c r="C35" s="2"/>
      <c r="F35" s="52" t="s">
        <v>35</v>
      </c>
      <c r="G35" s="53">
        <f>SUM(G34,G33,G32,G31,G30,G29)</f>
        <v>3570</v>
      </c>
      <c r="H35" s="54"/>
      <c r="I35" s="54"/>
      <c r="J35" s="54"/>
      <c r="K35" s="54"/>
      <c r="L35" s="54"/>
      <c r="M35" s="54"/>
      <c r="N35" s="55">
        <f>SUM(N29:N34)</f>
        <v>3570</v>
      </c>
      <c r="V35" s="3"/>
      <c r="W35" s="10"/>
    </row>
    <row r="36" spans="2:23" ht="12.75" thickBot="1">
      <c r="B36" s="56"/>
      <c r="C36" s="57"/>
      <c r="D36" s="58"/>
      <c r="E36" s="58"/>
      <c r="F36" s="58"/>
      <c r="G36" s="58" t="s">
        <v>39</v>
      </c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9"/>
      <c r="W36" s="60"/>
    </row>
    <row r="37" spans="2:23">
      <c r="C37" s="2"/>
      <c r="V37" s="3"/>
    </row>
    <row r="39" spans="2:23">
      <c r="E39" s="61"/>
    </row>
    <row r="41" spans="2:23">
      <c r="E41" s="37"/>
    </row>
    <row r="42" spans="2:23">
      <c r="E42" s="37"/>
    </row>
    <row r="43" spans="2:23">
      <c r="E43" s="37"/>
    </row>
    <row r="44" spans="2:23">
      <c r="E44" s="37"/>
    </row>
    <row r="45" spans="2:23">
      <c r="E45" s="37"/>
    </row>
    <row r="46" spans="2:23">
      <c r="E46" s="37"/>
    </row>
    <row r="47" spans="2:23">
      <c r="E47" s="37"/>
    </row>
    <row r="48" spans="2:23">
      <c r="E48" s="37"/>
    </row>
    <row r="49" spans="5:5">
      <c r="E49" s="37"/>
    </row>
  </sheetData>
  <mergeCells count="7">
    <mergeCell ref="D27:E27"/>
    <mergeCell ref="C3:V3"/>
    <mergeCell ref="F5:G5"/>
    <mergeCell ref="F6:G16"/>
    <mergeCell ref="C18:M18"/>
    <mergeCell ref="N18:V18"/>
    <mergeCell ref="R19:T19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069A3-1F9A-4AD2-8CBF-1CFEAA725536}">
  <sheetPr codeName="Sheet13"/>
  <dimension ref="B1:W53"/>
  <sheetViews>
    <sheetView zoomScale="70" zoomScaleNormal="70" workbookViewId="0">
      <selection activeCell="E65" sqref="E65:E66"/>
    </sheetView>
  </sheetViews>
  <sheetFormatPr defaultColWidth="9.42578125" defaultRowHeight="12"/>
  <cols>
    <col min="1" max="1" width="1.140625" style="1" customWidth="1"/>
    <col min="2" max="2" width="9.42578125" style="1"/>
    <col min="3" max="3" width="7.140625" style="1" bestFit="1" customWidth="1"/>
    <col min="4" max="4" width="30" style="1" customWidth="1"/>
    <col min="5" max="5" width="22.140625" style="1" bestFit="1" customWidth="1"/>
    <col min="6" max="6" width="34.5703125" style="1" customWidth="1"/>
    <col min="7" max="7" width="9" style="1" customWidth="1"/>
    <col min="8" max="13" width="6.85546875" style="1" customWidth="1"/>
    <col min="14" max="16" width="9" style="1" customWidth="1"/>
    <col min="17" max="17" width="9.7109375" style="1" customWidth="1"/>
    <col min="18" max="22" width="9" style="1" customWidth="1"/>
    <col min="23" max="16384" width="9.42578125" style="1"/>
  </cols>
  <sheetData>
    <row r="1" spans="2:23" ht="12.75" thickBot="1">
      <c r="C1" s="2"/>
      <c r="V1" s="3"/>
    </row>
    <row r="2" spans="2:23" ht="12.75" thickBot="1">
      <c r="B2" s="4"/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7"/>
      <c r="W2" s="8"/>
    </row>
    <row r="3" spans="2:23" ht="14.25" thickTop="1" thickBot="1">
      <c r="B3" s="9"/>
      <c r="C3" s="69" t="s">
        <v>0</v>
      </c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1"/>
      <c r="W3" s="10"/>
    </row>
    <row r="4" spans="2:23" ht="12.75" thickTop="1">
      <c r="B4" s="9"/>
      <c r="C4" s="2"/>
      <c r="V4" s="3"/>
      <c r="W4" s="10"/>
    </row>
    <row r="5" spans="2:23" ht="12.75" thickBot="1">
      <c r="B5" s="9"/>
      <c r="C5" s="2"/>
      <c r="D5" s="11" t="s">
        <v>1</v>
      </c>
      <c r="E5" s="12"/>
      <c r="F5" s="72" t="s">
        <v>2</v>
      </c>
      <c r="G5" s="72"/>
      <c r="N5" s="13" t="s">
        <v>3</v>
      </c>
      <c r="O5" s="65"/>
      <c r="P5" s="14"/>
      <c r="V5" s="3"/>
      <c r="W5" s="10"/>
    </row>
    <row r="6" spans="2:23" ht="36">
      <c r="B6" s="9"/>
      <c r="C6" s="2"/>
      <c r="D6" s="62" t="s">
        <v>4</v>
      </c>
      <c r="E6" s="15"/>
      <c r="F6" s="73" t="s">
        <v>40</v>
      </c>
      <c r="G6" s="74"/>
      <c r="N6" s="14"/>
      <c r="O6" s="14"/>
      <c r="P6" s="14"/>
      <c r="V6" s="3"/>
      <c r="W6" s="10"/>
    </row>
    <row r="7" spans="2:23" ht="36">
      <c r="B7" s="9"/>
      <c r="C7" s="2"/>
      <c r="D7" s="63" t="s">
        <v>5</v>
      </c>
      <c r="E7" s="16"/>
      <c r="F7" s="75"/>
      <c r="G7" s="76"/>
      <c r="N7" s="14"/>
      <c r="O7" s="14"/>
      <c r="P7" s="14"/>
      <c r="V7" s="3"/>
      <c r="W7" s="10"/>
    </row>
    <row r="8" spans="2:23">
      <c r="B8" s="9"/>
      <c r="C8" s="2"/>
      <c r="D8" s="64" t="s">
        <v>6</v>
      </c>
      <c r="E8" s="16"/>
      <c r="F8" s="75"/>
      <c r="G8" s="76"/>
      <c r="V8" s="3"/>
      <c r="W8" s="10"/>
    </row>
    <row r="9" spans="2:23">
      <c r="B9" s="9"/>
      <c r="C9" s="2"/>
      <c r="D9" s="64" t="s">
        <v>7</v>
      </c>
      <c r="E9" s="16"/>
      <c r="F9" s="75"/>
      <c r="G9" s="76"/>
      <c r="K9" s="17"/>
      <c r="V9" s="3"/>
      <c r="W9" s="10"/>
    </row>
    <row r="10" spans="2:23">
      <c r="B10" s="9"/>
      <c r="C10" s="2"/>
      <c r="D10" s="18"/>
      <c r="F10" s="75"/>
      <c r="G10" s="76"/>
      <c r="K10" s="17"/>
      <c r="V10" s="3"/>
      <c r="W10" s="10"/>
    </row>
    <row r="11" spans="2:23">
      <c r="B11" s="9"/>
      <c r="C11" s="2"/>
      <c r="D11" s="18"/>
      <c r="F11" s="75"/>
      <c r="G11" s="76"/>
      <c r="K11" s="17"/>
      <c r="V11" s="3"/>
      <c r="W11" s="10"/>
    </row>
    <row r="12" spans="2:23" ht="12.75" thickBot="1">
      <c r="B12" s="9"/>
      <c r="C12" s="2"/>
      <c r="D12" s="18"/>
      <c r="F12" s="75"/>
      <c r="G12" s="76"/>
      <c r="K12" s="17"/>
      <c r="V12" s="3"/>
      <c r="W12" s="10"/>
    </row>
    <row r="13" spans="2:23">
      <c r="B13" s="9"/>
      <c r="C13" s="2"/>
      <c r="D13" s="19" t="s">
        <v>8</v>
      </c>
      <c r="E13" s="20" t="s">
        <v>9</v>
      </c>
      <c r="F13" s="75"/>
      <c r="G13" s="76"/>
      <c r="K13" s="17"/>
      <c r="V13" s="3"/>
      <c r="W13" s="10"/>
    </row>
    <row r="14" spans="2:23">
      <c r="B14" s="9"/>
      <c r="C14" s="2"/>
      <c r="D14" s="21">
        <v>6300126601</v>
      </c>
      <c r="E14" s="22" t="s">
        <v>185</v>
      </c>
      <c r="F14" s="75"/>
      <c r="G14" s="76"/>
      <c r="V14" s="3"/>
      <c r="W14" s="10"/>
    </row>
    <row r="15" spans="2:23">
      <c r="B15" s="9"/>
      <c r="C15" s="2"/>
      <c r="D15" s="19" t="s">
        <v>10</v>
      </c>
      <c r="E15" s="23" t="s">
        <v>11</v>
      </c>
      <c r="F15" s="75"/>
      <c r="G15" s="76"/>
      <c r="V15" s="3"/>
      <c r="W15" s="10"/>
    </row>
    <row r="16" spans="2:23" ht="12.75" thickBot="1">
      <c r="B16" s="9"/>
      <c r="C16" s="2"/>
      <c r="D16" s="24">
        <f>D14</f>
        <v>6300126601</v>
      </c>
      <c r="E16" s="25" t="s">
        <v>42</v>
      </c>
      <c r="F16" s="77"/>
      <c r="G16" s="78"/>
      <c r="V16" s="3"/>
      <c r="W16" s="10"/>
    </row>
    <row r="17" spans="2:23" ht="12.75" thickBot="1">
      <c r="B17" s="9"/>
      <c r="C17" s="2"/>
      <c r="V17" s="3"/>
      <c r="W17" s="10"/>
    </row>
    <row r="18" spans="2:23">
      <c r="B18" s="9"/>
      <c r="C18" s="79" t="s">
        <v>12</v>
      </c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1" t="s">
        <v>13</v>
      </c>
      <c r="O18" s="81"/>
      <c r="P18" s="81"/>
      <c r="Q18" s="81"/>
      <c r="R18" s="81"/>
      <c r="S18" s="81"/>
      <c r="T18" s="81"/>
      <c r="U18" s="81"/>
      <c r="V18" s="82"/>
      <c r="W18" s="10"/>
    </row>
    <row r="19" spans="2:23">
      <c r="B19" s="9"/>
      <c r="C19" s="26" t="s">
        <v>14</v>
      </c>
      <c r="D19" s="27" t="s">
        <v>15</v>
      </c>
      <c r="E19" s="27" t="s">
        <v>16</v>
      </c>
      <c r="F19" s="27" t="s">
        <v>17</v>
      </c>
      <c r="G19" s="27" t="s">
        <v>18</v>
      </c>
      <c r="H19" s="27" t="s">
        <v>19</v>
      </c>
      <c r="I19" s="27" t="s">
        <v>20</v>
      </c>
      <c r="J19" s="27" t="s">
        <v>21</v>
      </c>
      <c r="K19" s="27" t="s">
        <v>22</v>
      </c>
      <c r="L19" s="27" t="s">
        <v>23</v>
      </c>
      <c r="M19" s="27" t="s">
        <v>24</v>
      </c>
      <c r="N19" s="27" t="s">
        <v>25</v>
      </c>
      <c r="O19" s="27" t="s">
        <v>26</v>
      </c>
      <c r="P19" s="27" t="s">
        <v>27</v>
      </c>
      <c r="Q19" s="28" t="s">
        <v>28</v>
      </c>
      <c r="R19" s="83" t="s">
        <v>29</v>
      </c>
      <c r="S19" s="83"/>
      <c r="T19" s="83"/>
      <c r="U19" s="27" t="s">
        <v>30</v>
      </c>
      <c r="V19" s="29" t="s">
        <v>31</v>
      </c>
      <c r="W19" s="10"/>
    </row>
    <row r="20" spans="2:23">
      <c r="B20" s="9"/>
      <c r="C20" s="84" t="s">
        <v>112</v>
      </c>
      <c r="D20" s="85" t="s">
        <v>186</v>
      </c>
      <c r="E20" s="85" t="s">
        <v>187</v>
      </c>
      <c r="F20" s="85" t="s">
        <v>188</v>
      </c>
      <c r="G20" s="85">
        <v>175</v>
      </c>
      <c r="H20" s="85"/>
      <c r="I20" s="85"/>
      <c r="J20" s="85"/>
      <c r="K20" s="85"/>
      <c r="L20" s="85"/>
      <c r="M20" s="85"/>
      <c r="N20" s="85">
        <v>9</v>
      </c>
      <c r="O20" s="85">
        <v>1575</v>
      </c>
      <c r="P20" s="85">
        <v>122.84999847412109</v>
      </c>
      <c r="Q20" s="86">
        <v>135.44999694824219</v>
      </c>
      <c r="R20" s="85">
        <v>58</v>
      </c>
      <c r="S20" s="85">
        <v>40</v>
      </c>
      <c r="T20" s="85">
        <v>44</v>
      </c>
      <c r="U20" s="85">
        <v>0.91872000694274902</v>
      </c>
      <c r="V20" s="87">
        <v>0.91872000694274902</v>
      </c>
      <c r="W20" s="10"/>
    </row>
    <row r="21" spans="2:23">
      <c r="B21" s="9"/>
      <c r="C21" s="84" t="s">
        <v>189</v>
      </c>
      <c r="D21" s="85" t="s">
        <v>190</v>
      </c>
      <c r="E21" s="85" t="s">
        <v>191</v>
      </c>
      <c r="F21" s="85" t="s">
        <v>192</v>
      </c>
      <c r="G21" s="85">
        <v>175</v>
      </c>
      <c r="H21" s="85"/>
      <c r="I21" s="85"/>
      <c r="J21" s="85"/>
      <c r="K21" s="85"/>
      <c r="L21" s="85"/>
      <c r="M21" s="85"/>
      <c r="N21" s="85">
        <v>2</v>
      </c>
      <c r="O21" s="85">
        <v>350</v>
      </c>
      <c r="P21" s="85">
        <v>27.299999237060547</v>
      </c>
      <c r="Q21" s="86">
        <v>30.100000381469727</v>
      </c>
      <c r="R21" s="85">
        <v>58</v>
      </c>
      <c r="S21" s="85">
        <v>40</v>
      </c>
      <c r="T21" s="85">
        <v>44</v>
      </c>
      <c r="U21" s="85">
        <v>0.20416000485420227</v>
      </c>
      <c r="V21" s="87">
        <v>0.20416000485420227</v>
      </c>
      <c r="W21" s="10"/>
    </row>
    <row r="22" spans="2:23">
      <c r="B22" s="9"/>
      <c r="C22" s="84" t="s">
        <v>193</v>
      </c>
      <c r="D22" s="85" t="s">
        <v>194</v>
      </c>
      <c r="E22" s="85" t="s">
        <v>195</v>
      </c>
      <c r="F22" s="85" t="s">
        <v>196</v>
      </c>
      <c r="G22" s="85">
        <v>175</v>
      </c>
      <c r="H22" s="85"/>
      <c r="I22" s="85"/>
      <c r="J22" s="85"/>
      <c r="K22" s="85"/>
      <c r="L22" s="85"/>
      <c r="M22" s="85"/>
      <c r="N22" s="85">
        <v>5</v>
      </c>
      <c r="O22" s="85">
        <v>875</v>
      </c>
      <c r="P22" s="85">
        <v>68.25</v>
      </c>
      <c r="Q22" s="86">
        <v>75.25</v>
      </c>
      <c r="R22" s="85">
        <v>58</v>
      </c>
      <c r="S22" s="85">
        <v>40</v>
      </c>
      <c r="T22" s="85">
        <v>44</v>
      </c>
      <c r="U22" s="85">
        <v>0.51039999723434448</v>
      </c>
      <c r="V22" s="87">
        <v>0.51039999723434448</v>
      </c>
      <c r="W22" s="10"/>
    </row>
    <row r="23" spans="2:23">
      <c r="B23" s="9"/>
      <c r="C23" s="84" t="s">
        <v>197</v>
      </c>
      <c r="D23" s="85" t="s">
        <v>103</v>
      </c>
      <c r="E23" s="85" t="s">
        <v>198</v>
      </c>
      <c r="F23" s="85" t="s">
        <v>199</v>
      </c>
      <c r="G23" s="85">
        <v>175</v>
      </c>
      <c r="H23" s="85"/>
      <c r="I23" s="85"/>
      <c r="J23" s="85"/>
      <c r="K23" s="85"/>
      <c r="L23" s="85"/>
      <c r="M23" s="85"/>
      <c r="N23" s="85">
        <v>5</v>
      </c>
      <c r="O23" s="85">
        <v>875</v>
      </c>
      <c r="P23" s="85">
        <v>68.25</v>
      </c>
      <c r="Q23" s="86">
        <v>75.25</v>
      </c>
      <c r="R23" s="85">
        <v>58</v>
      </c>
      <c r="S23" s="85">
        <v>40</v>
      </c>
      <c r="T23" s="85">
        <v>44</v>
      </c>
      <c r="U23" s="85">
        <v>0.51039999723434448</v>
      </c>
      <c r="V23" s="87">
        <v>0.51039999723434448</v>
      </c>
      <c r="W23" s="10"/>
    </row>
    <row r="24" spans="2:23">
      <c r="B24" s="9"/>
      <c r="C24" s="84" t="s">
        <v>200</v>
      </c>
      <c r="D24" s="85" t="s">
        <v>201</v>
      </c>
      <c r="E24" s="85" t="s">
        <v>202</v>
      </c>
      <c r="F24" s="85" t="s">
        <v>203</v>
      </c>
      <c r="G24" s="85">
        <v>175</v>
      </c>
      <c r="H24" s="85"/>
      <c r="I24" s="85"/>
      <c r="J24" s="85"/>
      <c r="K24" s="85"/>
      <c r="L24" s="85"/>
      <c r="M24" s="85"/>
      <c r="N24" s="85">
        <v>3</v>
      </c>
      <c r="O24" s="85">
        <v>525</v>
      </c>
      <c r="P24" s="85">
        <v>40.950000762939453</v>
      </c>
      <c r="Q24" s="86">
        <v>45.150001525878906</v>
      </c>
      <c r="R24" s="85">
        <v>58</v>
      </c>
      <c r="S24" s="85">
        <v>40</v>
      </c>
      <c r="T24" s="85">
        <v>44</v>
      </c>
      <c r="U24" s="85">
        <v>0.30623999238014221</v>
      </c>
      <c r="V24" s="87">
        <v>0.30623999238014221</v>
      </c>
      <c r="W24" s="10"/>
    </row>
    <row r="25" spans="2:23">
      <c r="B25" s="9"/>
      <c r="C25" s="84" t="s">
        <v>173</v>
      </c>
      <c r="D25" s="85" t="s">
        <v>186</v>
      </c>
      <c r="E25" s="85" t="s">
        <v>187</v>
      </c>
      <c r="F25" s="85" t="s">
        <v>188</v>
      </c>
      <c r="G25" s="85">
        <v>40</v>
      </c>
      <c r="H25" s="85"/>
      <c r="I25" s="85"/>
      <c r="J25" s="85"/>
      <c r="K25" s="85"/>
      <c r="L25" s="85"/>
      <c r="M25" s="85"/>
      <c r="N25" s="85">
        <v>1</v>
      </c>
      <c r="O25" s="85">
        <v>40</v>
      </c>
      <c r="P25" s="85">
        <v>3.119999885559082</v>
      </c>
      <c r="Q25" s="86">
        <v>4.2199997901916504</v>
      </c>
      <c r="R25" s="85">
        <v>58</v>
      </c>
      <c r="S25" s="85">
        <v>40</v>
      </c>
      <c r="T25" s="85">
        <v>32</v>
      </c>
      <c r="U25" s="85">
        <v>7.4239999055862427E-2</v>
      </c>
      <c r="V25" s="87">
        <v>7.4239999055862427E-2</v>
      </c>
      <c r="W25" s="10"/>
    </row>
    <row r="26" spans="2:23">
      <c r="B26" s="9"/>
      <c r="C26" s="84" t="s">
        <v>53</v>
      </c>
      <c r="D26" s="85" t="s">
        <v>194</v>
      </c>
      <c r="E26" s="85" t="s">
        <v>195</v>
      </c>
      <c r="F26" s="85" t="s">
        <v>196</v>
      </c>
      <c r="G26" s="85">
        <v>40</v>
      </c>
      <c r="H26" s="85"/>
      <c r="I26" s="85"/>
      <c r="J26" s="85"/>
      <c r="K26" s="85"/>
      <c r="L26" s="85"/>
      <c r="M26" s="85"/>
      <c r="N26" s="85"/>
      <c r="O26" s="85"/>
      <c r="P26" s="85"/>
      <c r="Q26" s="86"/>
      <c r="R26" s="85"/>
      <c r="S26" s="85"/>
      <c r="T26" s="85"/>
      <c r="U26" s="85"/>
      <c r="V26" s="87"/>
      <c r="W26" s="10"/>
    </row>
    <row r="27" spans="2:23">
      <c r="B27" s="9"/>
      <c r="C27" s="84" t="s">
        <v>53</v>
      </c>
      <c r="D27" s="85" t="s">
        <v>103</v>
      </c>
      <c r="E27" s="85" t="s">
        <v>198</v>
      </c>
      <c r="F27" s="85" t="s">
        <v>199</v>
      </c>
      <c r="G27" s="85">
        <v>40</v>
      </c>
      <c r="H27" s="85"/>
      <c r="I27" s="85"/>
      <c r="J27" s="85"/>
      <c r="K27" s="85"/>
      <c r="L27" s="85"/>
      <c r="M27" s="85"/>
      <c r="N27" s="85"/>
      <c r="O27" s="85"/>
      <c r="P27" s="85"/>
      <c r="Q27" s="86"/>
      <c r="R27" s="85"/>
      <c r="S27" s="85"/>
      <c r="T27" s="85"/>
      <c r="U27" s="85"/>
      <c r="V27" s="87"/>
      <c r="W27" s="10"/>
    </row>
    <row r="28" spans="2:23">
      <c r="B28" s="9"/>
      <c r="C28" s="84" t="s">
        <v>67</v>
      </c>
      <c r="D28" s="85" t="s">
        <v>190</v>
      </c>
      <c r="E28" s="85" t="s">
        <v>191</v>
      </c>
      <c r="F28" s="85" t="s">
        <v>192</v>
      </c>
      <c r="G28" s="85">
        <v>66</v>
      </c>
      <c r="H28" s="85"/>
      <c r="I28" s="85"/>
      <c r="J28" s="85"/>
      <c r="K28" s="85"/>
      <c r="L28" s="85"/>
      <c r="M28" s="85"/>
      <c r="N28" s="85">
        <v>1</v>
      </c>
      <c r="O28" s="85">
        <v>66</v>
      </c>
      <c r="P28" s="85">
        <v>5.1479997634887695</v>
      </c>
      <c r="Q28" s="86">
        <v>6.2480001449584961</v>
      </c>
      <c r="R28" s="85">
        <v>58</v>
      </c>
      <c r="S28" s="85">
        <v>40</v>
      </c>
      <c r="T28" s="85">
        <v>32</v>
      </c>
      <c r="U28" s="85">
        <v>7.4239999055862427E-2</v>
      </c>
      <c r="V28" s="87">
        <v>7.4239999055862427E-2</v>
      </c>
      <c r="W28" s="10"/>
    </row>
    <row r="29" spans="2:23">
      <c r="B29" s="9"/>
      <c r="C29" s="84" t="s">
        <v>53</v>
      </c>
      <c r="D29" s="85" t="s">
        <v>201</v>
      </c>
      <c r="E29" s="85" t="s">
        <v>202</v>
      </c>
      <c r="F29" s="85" t="s">
        <v>203</v>
      </c>
      <c r="G29" s="85">
        <v>66</v>
      </c>
      <c r="H29" s="85"/>
      <c r="I29" s="85"/>
      <c r="J29" s="85"/>
      <c r="K29" s="85"/>
      <c r="L29" s="85"/>
      <c r="M29" s="85"/>
      <c r="N29" s="85"/>
      <c r="O29" s="85"/>
      <c r="P29" s="85"/>
      <c r="Q29" s="86"/>
      <c r="R29" s="85"/>
      <c r="S29" s="85"/>
      <c r="T29" s="85"/>
      <c r="U29" s="85"/>
      <c r="V29" s="87"/>
      <c r="W29" s="10"/>
    </row>
    <row r="30" spans="2:23">
      <c r="B30" s="9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2"/>
      <c r="R30" s="33"/>
      <c r="S30" s="31"/>
      <c r="T30" s="31"/>
      <c r="U30" s="33"/>
      <c r="V30" s="34"/>
      <c r="W30" s="10"/>
    </row>
    <row r="31" spans="2:23" ht="12.75" thickBot="1">
      <c r="B31" s="9"/>
      <c r="C31" s="12"/>
      <c r="D31" s="68" t="s">
        <v>32</v>
      </c>
      <c r="E31" s="68"/>
      <c r="F31" s="35"/>
      <c r="G31" s="35"/>
      <c r="H31" s="35"/>
      <c r="I31" s="36"/>
      <c r="J31" s="36"/>
      <c r="K31" s="36"/>
      <c r="L31" s="36"/>
      <c r="M31" s="36"/>
      <c r="Q31" s="37"/>
      <c r="V31" s="3"/>
      <c r="W31" s="10"/>
    </row>
    <row r="32" spans="2:23" ht="12.75" thickBot="1">
      <c r="B32" s="9"/>
      <c r="C32" s="2"/>
      <c r="D32" s="2" t="s">
        <v>33</v>
      </c>
      <c r="E32" s="38">
        <v>255</v>
      </c>
      <c r="F32" s="39" t="s">
        <v>34</v>
      </c>
      <c r="G32" s="40" t="s">
        <v>18</v>
      </c>
      <c r="H32" s="40" t="s">
        <v>19</v>
      </c>
      <c r="I32" s="40" t="s">
        <v>20</v>
      </c>
      <c r="J32" s="40" t="s">
        <v>21</v>
      </c>
      <c r="K32" s="40" t="s">
        <v>22</v>
      </c>
      <c r="L32" s="40" t="s">
        <v>23</v>
      </c>
      <c r="M32" s="40" t="s">
        <v>24</v>
      </c>
      <c r="N32" s="41" t="s">
        <v>35</v>
      </c>
      <c r="V32" s="3"/>
      <c r="W32" s="10"/>
    </row>
    <row r="33" spans="2:23">
      <c r="B33" s="9"/>
      <c r="C33" s="2"/>
      <c r="D33" s="2" t="s">
        <v>36</v>
      </c>
      <c r="E33" s="42">
        <v>3655.792724609375</v>
      </c>
      <c r="F33" s="43" t="s">
        <v>186</v>
      </c>
      <c r="G33" s="44">
        <v>1615</v>
      </c>
      <c r="H33" s="45"/>
      <c r="I33" s="45"/>
      <c r="J33" s="45"/>
      <c r="K33" s="45"/>
      <c r="L33" s="45"/>
      <c r="M33" s="45"/>
      <c r="N33" s="46">
        <v>1615</v>
      </c>
      <c r="Q33" s="37"/>
      <c r="V33" s="3"/>
      <c r="W33" s="10"/>
    </row>
    <row r="34" spans="2:23">
      <c r="B34" s="9"/>
      <c r="C34" s="2"/>
      <c r="D34" s="2" t="s">
        <v>37</v>
      </c>
      <c r="E34" s="42">
        <v>4005.600341796875</v>
      </c>
      <c r="F34" s="47" t="s">
        <v>190</v>
      </c>
      <c r="G34" s="48">
        <v>416</v>
      </c>
      <c r="H34" s="30"/>
      <c r="I34" s="30"/>
      <c r="J34" s="30"/>
      <c r="K34" s="30"/>
      <c r="L34" s="30"/>
      <c r="M34" s="30"/>
      <c r="N34" s="49">
        <v>416</v>
      </c>
      <c r="Q34" s="37"/>
      <c r="V34" s="3"/>
      <c r="W34" s="10"/>
    </row>
    <row r="35" spans="2:23">
      <c r="B35" s="9"/>
      <c r="C35" s="2"/>
      <c r="D35" s="2" t="s">
        <v>38</v>
      </c>
      <c r="E35" s="50">
        <v>25.362237930297852</v>
      </c>
      <c r="F35" s="47" t="s">
        <v>194</v>
      </c>
      <c r="G35" s="48">
        <v>875</v>
      </c>
      <c r="H35" s="30"/>
      <c r="I35" s="30"/>
      <c r="J35" s="30"/>
      <c r="K35" s="30"/>
      <c r="L35" s="30"/>
      <c r="M35" s="30"/>
      <c r="N35" s="49">
        <v>875</v>
      </c>
      <c r="Q35" s="37"/>
      <c r="V35" s="3"/>
      <c r="W35" s="10"/>
    </row>
    <row r="36" spans="2:23">
      <c r="B36" s="9"/>
      <c r="C36" s="2"/>
      <c r="D36" s="2"/>
      <c r="E36" s="42"/>
      <c r="F36" s="47" t="s">
        <v>103</v>
      </c>
      <c r="G36" s="48">
        <v>875</v>
      </c>
      <c r="H36" s="51"/>
      <c r="I36" s="51"/>
      <c r="J36" s="51"/>
      <c r="K36" s="51"/>
      <c r="L36" s="51"/>
      <c r="M36" s="51"/>
      <c r="N36" s="49">
        <v>875</v>
      </c>
      <c r="V36" s="3"/>
      <c r="W36" s="10"/>
    </row>
    <row r="37" spans="2:23">
      <c r="B37" s="9"/>
      <c r="C37" s="2"/>
      <c r="D37" s="2"/>
      <c r="E37" s="42"/>
      <c r="F37" s="47" t="s">
        <v>201</v>
      </c>
      <c r="G37" s="48">
        <v>525</v>
      </c>
      <c r="H37" s="51"/>
      <c r="I37" s="51"/>
      <c r="J37" s="51"/>
      <c r="K37" s="51"/>
      <c r="L37" s="51"/>
      <c r="M37" s="51"/>
      <c r="N37" s="49">
        <v>525</v>
      </c>
      <c r="V37" s="3"/>
      <c r="W37" s="10"/>
    </row>
    <row r="38" spans="2:23">
      <c r="B38" s="9"/>
      <c r="C38" s="2"/>
      <c r="D38" s="2"/>
      <c r="E38" s="42"/>
      <c r="F38" s="47"/>
      <c r="G38" s="48">
        <v>4306</v>
      </c>
      <c r="H38" s="51"/>
      <c r="I38" s="51"/>
      <c r="J38" s="51"/>
      <c r="K38" s="51"/>
      <c r="L38" s="51"/>
      <c r="M38" s="51"/>
      <c r="N38" s="49">
        <v>4306</v>
      </c>
      <c r="V38" s="3"/>
      <c r="W38" s="10"/>
    </row>
    <row r="39" spans="2:23" ht="12.75" thickBot="1">
      <c r="B39" s="9"/>
      <c r="C39" s="2"/>
      <c r="F39" s="52" t="s">
        <v>35</v>
      </c>
      <c r="G39" s="53">
        <f>SUM(G38,G37,G36,G35,G34,G33)</f>
        <v>8612</v>
      </c>
      <c r="H39" s="54"/>
      <c r="I39" s="54"/>
      <c r="J39" s="54"/>
      <c r="K39" s="54"/>
      <c r="L39" s="54"/>
      <c r="M39" s="54"/>
      <c r="N39" s="55">
        <f>SUM(N33:N38)</f>
        <v>8612</v>
      </c>
      <c r="V39" s="3"/>
      <c r="W39" s="10"/>
    </row>
    <row r="40" spans="2:23" ht="12.75" thickBot="1">
      <c r="B40" s="56"/>
      <c r="C40" s="57"/>
      <c r="D40" s="58"/>
      <c r="E40" s="58"/>
      <c r="F40" s="58"/>
      <c r="G40" s="58" t="s">
        <v>39</v>
      </c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9"/>
      <c r="W40" s="60"/>
    </row>
    <row r="41" spans="2:23">
      <c r="C41" s="2"/>
      <c r="V41" s="3"/>
    </row>
    <row r="43" spans="2:23">
      <c r="E43" s="61"/>
    </row>
    <row r="45" spans="2:23">
      <c r="E45" s="37"/>
    </row>
    <row r="46" spans="2:23">
      <c r="E46" s="37"/>
    </row>
    <row r="47" spans="2:23">
      <c r="E47" s="37"/>
    </row>
    <row r="48" spans="2:23">
      <c r="E48" s="37"/>
    </row>
    <row r="49" spans="5:5">
      <c r="E49" s="37"/>
    </row>
    <row r="50" spans="5:5">
      <c r="E50" s="37"/>
    </row>
    <row r="51" spans="5:5">
      <c r="E51" s="37"/>
    </row>
    <row r="52" spans="5:5">
      <c r="E52" s="37"/>
    </row>
    <row r="53" spans="5:5">
      <c r="E53" s="37"/>
    </row>
  </sheetData>
  <mergeCells count="7">
    <mergeCell ref="D31:E31"/>
    <mergeCell ref="C3:V3"/>
    <mergeCell ref="F5:G5"/>
    <mergeCell ref="F6:G16"/>
    <mergeCell ref="C18:M18"/>
    <mergeCell ref="N18:V18"/>
    <mergeCell ref="R19:T19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6508F-B0CE-4E37-9A63-38F71762FD03}">
  <sheetPr codeName="Sheet14"/>
  <dimension ref="B1:W51"/>
  <sheetViews>
    <sheetView zoomScale="70" zoomScaleNormal="70" workbookViewId="0">
      <selection activeCell="E65" sqref="E65:E66"/>
    </sheetView>
  </sheetViews>
  <sheetFormatPr defaultColWidth="9.42578125" defaultRowHeight="12"/>
  <cols>
    <col min="1" max="1" width="1.140625" style="1" customWidth="1"/>
    <col min="2" max="2" width="9.42578125" style="1"/>
    <col min="3" max="3" width="7.140625" style="1" bestFit="1" customWidth="1"/>
    <col min="4" max="4" width="30" style="1" customWidth="1"/>
    <col min="5" max="5" width="22.140625" style="1" bestFit="1" customWidth="1"/>
    <col min="6" max="6" width="34.5703125" style="1" customWidth="1"/>
    <col min="7" max="7" width="9" style="1" customWidth="1"/>
    <col min="8" max="13" width="6.85546875" style="1" customWidth="1"/>
    <col min="14" max="16" width="9" style="1" customWidth="1"/>
    <col min="17" max="17" width="9.7109375" style="1" customWidth="1"/>
    <col min="18" max="22" width="9" style="1" customWidth="1"/>
    <col min="23" max="16384" width="9.42578125" style="1"/>
  </cols>
  <sheetData>
    <row r="1" spans="2:23" ht="12.75" thickBot="1">
      <c r="C1" s="2"/>
      <c r="V1" s="3"/>
    </row>
    <row r="2" spans="2:23" ht="12.75" thickBot="1">
      <c r="B2" s="4"/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7"/>
      <c r="W2" s="8"/>
    </row>
    <row r="3" spans="2:23" ht="14.25" thickTop="1" thickBot="1">
      <c r="B3" s="9"/>
      <c r="C3" s="69" t="s">
        <v>0</v>
      </c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1"/>
      <c r="W3" s="10"/>
    </row>
    <row r="4" spans="2:23" ht="12.75" thickTop="1">
      <c r="B4" s="9"/>
      <c r="C4" s="2"/>
      <c r="V4" s="3"/>
      <c r="W4" s="10"/>
    </row>
    <row r="5" spans="2:23" ht="12.75" thickBot="1">
      <c r="B5" s="9"/>
      <c r="C5" s="2"/>
      <c r="D5" s="11" t="s">
        <v>1</v>
      </c>
      <c r="E5" s="12"/>
      <c r="F5" s="72" t="s">
        <v>2</v>
      </c>
      <c r="G5" s="72"/>
      <c r="N5" s="13" t="s">
        <v>3</v>
      </c>
      <c r="O5" s="65"/>
      <c r="P5" s="14"/>
      <c r="V5" s="3"/>
      <c r="W5" s="10"/>
    </row>
    <row r="6" spans="2:23" ht="36">
      <c r="B6" s="9"/>
      <c r="C6" s="2"/>
      <c r="D6" s="62" t="s">
        <v>4</v>
      </c>
      <c r="E6" s="15"/>
      <c r="F6" s="73" t="s">
        <v>40</v>
      </c>
      <c r="G6" s="74"/>
      <c r="N6" s="14"/>
      <c r="O6" s="14"/>
      <c r="P6" s="14"/>
      <c r="V6" s="3"/>
      <c r="W6" s="10"/>
    </row>
    <row r="7" spans="2:23" ht="36">
      <c r="B7" s="9"/>
      <c r="C7" s="2"/>
      <c r="D7" s="63" t="s">
        <v>5</v>
      </c>
      <c r="E7" s="16"/>
      <c r="F7" s="75"/>
      <c r="G7" s="76"/>
      <c r="N7" s="14"/>
      <c r="O7" s="14"/>
      <c r="P7" s="14"/>
      <c r="V7" s="3"/>
      <c r="W7" s="10"/>
    </row>
    <row r="8" spans="2:23">
      <c r="B8" s="9"/>
      <c r="C8" s="2"/>
      <c r="D8" s="64" t="s">
        <v>6</v>
      </c>
      <c r="E8" s="16"/>
      <c r="F8" s="75"/>
      <c r="G8" s="76"/>
      <c r="V8" s="3"/>
      <c r="W8" s="10"/>
    </row>
    <row r="9" spans="2:23">
      <c r="B9" s="9"/>
      <c r="C9" s="2"/>
      <c r="D9" s="64" t="s">
        <v>7</v>
      </c>
      <c r="E9" s="16"/>
      <c r="F9" s="75"/>
      <c r="G9" s="76"/>
      <c r="K9" s="17"/>
      <c r="V9" s="3"/>
      <c r="W9" s="10"/>
    </row>
    <row r="10" spans="2:23">
      <c r="B10" s="9"/>
      <c r="C10" s="2"/>
      <c r="D10" s="18"/>
      <c r="F10" s="75"/>
      <c r="G10" s="76"/>
      <c r="K10" s="17"/>
      <c r="V10" s="3"/>
      <c r="W10" s="10"/>
    </row>
    <row r="11" spans="2:23">
      <c r="B11" s="9"/>
      <c r="C11" s="2"/>
      <c r="D11" s="18"/>
      <c r="F11" s="75"/>
      <c r="G11" s="76"/>
      <c r="K11" s="17"/>
      <c r="V11" s="3"/>
      <c r="W11" s="10"/>
    </row>
    <row r="12" spans="2:23" ht="12.75" thickBot="1">
      <c r="B12" s="9"/>
      <c r="C12" s="2"/>
      <c r="D12" s="18"/>
      <c r="F12" s="75"/>
      <c r="G12" s="76"/>
      <c r="K12" s="17"/>
      <c r="V12" s="3"/>
      <c r="W12" s="10"/>
    </row>
    <row r="13" spans="2:23">
      <c r="B13" s="9"/>
      <c r="C13" s="2"/>
      <c r="D13" s="19" t="s">
        <v>8</v>
      </c>
      <c r="E13" s="20" t="s">
        <v>9</v>
      </c>
      <c r="F13" s="75"/>
      <c r="G13" s="76"/>
      <c r="K13" s="17"/>
      <c r="V13" s="3"/>
      <c r="W13" s="10"/>
    </row>
    <row r="14" spans="2:23">
      <c r="B14" s="9"/>
      <c r="C14" s="2"/>
      <c r="D14" s="21">
        <v>6300126602</v>
      </c>
      <c r="E14" s="22" t="s">
        <v>204</v>
      </c>
      <c r="F14" s="75"/>
      <c r="G14" s="76"/>
      <c r="V14" s="3"/>
      <c r="W14" s="10"/>
    </row>
    <row r="15" spans="2:23">
      <c r="B15" s="9"/>
      <c r="C15" s="2"/>
      <c r="D15" s="19" t="s">
        <v>10</v>
      </c>
      <c r="E15" s="23" t="s">
        <v>11</v>
      </c>
      <c r="F15" s="75"/>
      <c r="G15" s="76"/>
      <c r="V15" s="3"/>
      <c r="W15" s="10"/>
    </row>
    <row r="16" spans="2:23" ht="12.75" thickBot="1">
      <c r="B16" s="9"/>
      <c r="C16" s="2"/>
      <c r="D16" s="24">
        <f>D14</f>
        <v>6300126602</v>
      </c>
      <c r="E16" s="25" t="s">
        <v>42</v>
      </c>
      <c r="F16" s="77"/>
      <c r="G16" s="78"/>
      <c r="V16" s="3"/>
      <c r="W16" s="10"/>
    </row>
    <row r="17" spans="2:23" ht="12.75" thickBot="1">
      <c r="B17" s="9"/>
      <c r="C17" s="2"/>
      <c r="V17" s="3"/>
      <c r="W17" s="10"/>
    </row>
    <row r="18" spans="2:23">
      <c r="B18" s="9"/>
      <c r="C18" s="79" t="s">
        <v>12</v>
      </c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1" t="s">
        <v>13</v>
      </c>
      <c r="O18" s="81"/>
      <c r="P18" s="81"/>
      <c r="Q18" s="81"/>
      <c r="R18" s="81"/>
      <c r="S18" s="81"/>
      <c r="T18" s="81"/>
      <c r="U18" s="81"/>
      <c r="V18" s="82"/>
      <c r="W18" s="10"/>
    </row>
    <row r="19" spans="2:23">
      <c r="B19" s="9"/>
      <c r="C19" s="26" t="s">
        <v>14</v>
      </c>
      <c r="D19" s="27" t="s">
        <v>15</v>
      </c>
      <c r="E19" s="27" t="s">
        <v>16</v>
      </c>
      <c r="F19" s="27" t="s">
        <v>17</v>
      </c>
      <c r="G19" s="27" t="s">
        <v>18</v>
      </c>
      <c r="H19" s="27" t="s">
        <v>19</v>
      </c>
      <c r="I19" s="27" t="s">
        <v>20</v>
      </c>
      <c r="J19" s="27" t="s">
        <v>21</v>
      </c>
      <c r="K19" s="27" t="s">
        <v>22</v>
      </c>
      <c r="L19" s="27" t="s">
        <v>23</v>
      </c>
      <c r="M19" s="27" t="s">
        <v>24</v>
      </c>
      <c r="N19" s="27" t="s">
        <v>25</v>
      </c>
      <c r="O19" s="27" t="s">
        <v>26</v>
      </c>
      <c r="P19" s="27" t="s">
        <v>27</v>
      </c>
      <c r="Q19" s="28" t="s">
        <v>28</v>
      </c>
      <c r="R19" s="83" t="s">
        <v>29</v>
      </c>
      <c r="S19" s="83"/>
      <c r="T19" s="83"/>
      <c r="U19" s="27" t="s">
        <v>30</v>
      </c>
      <c r="V19" s="29" t="s">
        <v>31</v>
      </c>
      <c r="W19" s="10"/>
    </row>
    <row r="20" spans="2:23">
      <c r="B20" s="9"/>
      <c r="C20" s="84" t="s">
        <v>112</v>
      </c>
      <c r="D20" s="85" t="s">
        <v>205</v>
      </c>
      <c r="E20" s="85" t="s">
        <v>206</v>
      </c>
      <c r="F20" s="85" t="s">
        <v>207</v>
      </c>
      <c r="G20" s="85">
        <v>90</v>
      </c>
      <c r="H20" s="85"/>
      <c r="I20" s="85"/>
      <c r="J20" s="85"/>
      <c r="K20" s="85"/>
      <c r="L20" s="85"/>
      <c r="M20" s="85"/>
      <c r="N20" s="85">
        <v>9</v>
      </c>
      <c r="O20" s="85">
        <v>810</v>
      </c>
      <c r="P20" s="85">
        <v>129.60000610351563</v>
      </c>
      <c r="Q20" s="86">
        <v>142.19999694824219</v>
      </c>
      <c r="R20" s="85">
        <v>58</v>
      </c>
      <c r="S20" s="85">
        <v>40</v>
      </c>
      <c r="T20" s="85">
        <v>44</v>
      </c>
      <c r="U20" s="85">
        <v>0.91872000694274902</v>
      </c>
      <c r="V20" s="87">
        <v>0.91872000694274902</v>
      </c>
      <c r="W20" s="10"/>
    </row>
    <row r="21" spans="2:23">
      <c r="B21" s="9"/>
      <c r="C21" s="84" t="s">
        <v>115</v>
      </c>
      <c r="D21" s="85" t="s">
        <v>205</v>
      </c>
      <c r="E21" s="85" t="s">
        <v>206</v>
      </c>
      <c r="F21" s="85" t="s">
        <v>207</v>
      </c>
      <c r="G21" s="85">
        <v>30</v>
      </c>
      <c r="H21" s="85"/>
      <c r="I21" s="85"/>
      <c r="J21" s="85"/>
      <c r="K21" s="85"/>
      <c r="L21" s="85"/>
      <c r="M21" s="85"/>
      <c r="N21" s="85">
        <v>1</v>
      </c>
      <c r="O21" s="85">
        <v>30</v>
      </c>
      <c r="P21" s="85">
        <v>4.8000001907348633</v>
      </c>
      <c r="Q21" s="86">
        <v>5.9000000953674316</v>
      </c>
      <c r="R21" s="85">
        <v>58</v>
      </c>
      <c r="S21" s="85">
        <v>40</v>
      </c>
      <c r="T21" s="85">
        <v>32</v>
      </c>
      <c r="U21" s="85">
        <v>7.4239999055862427E-2</v>
      </c>
      <c r="V21" s="87">
        <v>7.4239999055862427E-2</v>
      </c>
      <c r="W21" s="10"/>
    </row>
    <row r="22" spans="2:23">
      <c r="B22" s="9"/>
      <c r="C22" s="84" t="s">
        <v>118</v>
      </c>
      <c r="D22" s="85" t="s">
        <v>208</v>
      </c>
      <c r="E22" s="85" t="s">
        <v>209</v>
      </c>
      <c r="F22" s="85" t="s">
        <v>210</v>
      </c>
      <c r="G22" s="85">
        <v>90</v>
      </c>
      <c r="H22" s="85"/>
      <c r="I22" s="85"/>
      <c r="J22" s="85"/>
      <c r="K22" s="85"/>
      <c r="L22" s="85"/>
      <c r="M22" s="85"/>
      <c r="N22" s="85">
        <v>7</v>
      </c>
      <c r="O22" s="85">
        <v>630</v>
      </c>
      <c r="P22" s="85">
        <v>100.80000305175781</v>
      </c>
      <c r="Q22" s="86">
        <v>110.59999847412109</v>
      </c>
      <c r="R22" s="85">
        <v>58</v>
      </c>
      <c r="S22" s="85">
        <v>40</v>
      </c>
      <c r="T22" s="85">
        <v>44</v>
      </c>
      <c r="U22" s="85">
        <v>0.71455997228622437</v>
      </c>
      <c r="V22" s="87">
        <v>0.71455997228622437</v>
      </c>
      <c r="W22" s="10"/>
    </row>
    <row r="23" spans="2:23">
      <c r="B23" s="9"/>
      <c r="C23" s="84" t="s">
        <v>211</v>
      </c>
      <c r="D23" s="85" t="s">
        <v>208</v>
      </c>
      <c r="E23" s="85" t="s">
        <v>209</v>
      </c>
      <c r="F23" s="85" t="s">
        <v>210</v>
      </c>
      <c r="G23" s="85">
        <v>88</v>
      </c>
      <c r="H23" s="85"/>
      <c r="I23" s="85"/>
      <c r="J23" s="85"/>
      <c r="K23" s="85"/>
      <c r="L23" s="85"/>
      <c r="M23" s="85"/>
      <c r="N23" s="85">
        <v>1</v>
      </c>
      <c r="O23" s="85">
        <v>88</v>
      </c>
      <c r="P23" s="85">
        <v>14.079999923706055</v>
      </c>
      <c r="Q23" s="86">
        <v>15.479999542236328</v>
      </c>
      <c r="R23" s="85">
        <v>58</v>
      </c>
      <c r="S23" s="85">
        <v>40</v>
      </c>
      <c r="T23" s="85">
        <v>44</v>
      </c>
      <c r="U23" s="85">
        <v>0.10208000242710114</v>
      </c>
      <c r="V23" s="87">
        <v>0.10208000242710114</v>
      </c>
      <c r="W23" s="10"/>
    </row>
    <row r="24" spans="2:23">
      <c r="B24" s="9"/>
      <c r="C24" s="84" t="s">
        <v>212</v>
      </c>
      <c r="D24" s="85" t="s">
        <v>213</v>
      </c>
      <c r="E24" s="85" t="s">
        <v>214</v>
      </c>
      <c r="F24" s="85" t="s">
        <v>215</v>
      </c>
      <c r="G24" s="85">
        <v>90</v>
      </c>
      <c r="H24" s="85"/>
      <c r="I24" s="85"/>
      <c r="J24" s="85"/>
      <c r="K24" s="85"/>
      <c r="L24" s="85"/>
      <c r="M24" s="85"/>
      <c r="N24" s="85">
        <v>10</v>
      </c>
      <c r="O24" s="85">
        <v>900</v>
      </c>
      <c r="P24" s="85">
        <v>144</v>
      </c>
      <c r="Q24" s="86">
        <v>158</v>
      </c>
      <c r="R24" s="85">
        <v>58</v>
      </c>
      <c r="S24" s="85">
        <v>40</v>
      </c>
      <c r="T24" s="85">
        <v>44</v>
      </c>
      <c r="U24" s="85">
        <v>1.020799994468689</v>
      </c>
      <c r="V24" s="87">
        <v>1.020799994468689</v>
      </c>
      <c r="W24" s="10"/>
    </row>
    <row r="25" spans="2:23">
      <c r="B25" s="9"/>
      <c r="C25" s="84" t="s">
        <v>216</v>
      </c>
      <c r="D25" s="85" t="s">
        <v>213</v>
      </c>
      <c r="E25" s="85" t="s">
        <v>214</v>
      </c>
      <c r="F25" s="85" t="s">
        <v>215</v>
      </c>
      <c r="G25" s="85">
        <v>82</v>
      </c>
      <c r="H25" s="85"/>
      <c r="I25" s="85"/>
      <c r="J25" s="85"/>
      <c r="K25" s="85"/>
      <c r="L25" s="85"/>
      <c r="M25" s="85"/>
      <c r="N25" s="85">
        <v>1</v>
      </c>
      <c r="O25" s="85">
        <v>82</v>
      </c>
      <c r="P25" s="85">
        <v>13.119999885559082</v>
      </c>
      <c r="Q25" s="86">
        <v>14.520000457763672</v>
      </c>
      <c r="R25" s="85">
        <v>58</v>
      </c>
      <c r="S25" s="85">
        <v>40</v>
      </c>
      <c r="T25" s="85">
        <v>44</v>
      </c>
      <c r="U25" s="85">
        <v>0.10208000242710114</v>
      </c>
      <c r="V25" s="87">
        <v>0.10208000242710114</v>
      </c>
      <c r="W25" s="10"/>
    </row>
    <row r="26" spans="2:23">
      <c r="B26" s="9"/>
      <c r="C26" s="84" t="s">
        <v>217</v>
      </c>
      <c r="D26" s="85" t="s">
        <v>218</v>
      </c>
      <c r="E26" s="85" t="s">
        <v>219</v>
      </c>
      <c r="F26" s="85" t="s">
        <v>220</v>
      </c>
      <c r="G26" s="85">
        <v>90</v>
      </c>
      <c r="H26" s="85"/>
      <c r="I26" s="85"/>
      <c r="J26" s="85"/>
      <c r="K26" s="85"/>
      <c r="L26" s="85"/>
      <c r="M26" s="85"/>
      <c r="N26" s="85">
        <v>24</v>
      </c>
      <c r="O26" s="85">
        <v>2160</v>
      </c>
      <c r="P26" s="85">
        <v>345.60000610351563</v>
      </c>
      <c r="Q26" s="86">
        <v>379.20001220703125</v>
      </c>
      <c r="R26" s="85">
        <v>58</v>
      </c>
      <c r="S26" s="85">
        <v>40</v>
      </c>
      <c r="T26" s="85">
        <v>44</v>
      </c>
      <c r="U26" s="85">
        <v>2.4499199390411377</v>
      </c>
      <c r="V26" s="87">
        <v>2.4499199390411377</v>
      </c>
      <c r="W26" s="10"/>
    </row>
    <row r="27" spans="2:23">
      <c r="B27" s="9"/>
      <c r="C27" s="84" t="s">
        <v>221</v>
      </c>
      <c r="D27" s="85" t="s">
        <v>218</v>
      </c>
      <c r="E27" s="85" t="s">
        <v>219</v>
      </c>
      <c r="F27" s="85" t="s">
        <v>220</v>
      </c>
      <c r="G27" s="85">
        <v>78</v>
      </c>
      <c r="H27" s="85"/>
      <c r="I27" s="85"/>
      <c r="J27" s="85"/>
      <c r="K27" s="85"/>
      <c r="L27" s="85"/>
      <c r="M27" s="85"/>
      <c r="N27" s="85">
        <v>1</v>
      </c>
      <c r="O27" s="85">
        <v>78</v>
      </c>
      <c r="P27" s="85">
        <v>12.479999542236328</v>
      </c>
      <c r="Q27" s="86">
        <v>13.579999923706055</v>
      </c>
      <c r="R27" s="85">
        <v>58</v>
      </c>
      <c r="S27" s="85">
        <v>40</v>
      </c>
      <c r="T27" s="85">
        <v>32</v>
      </c>
      <c r="U27" s="85">
        <v>7.4239999055862427E-2</v>
      </c>
      <c r="V27" s="87">
        <v>7.4239999055862427E-2</v>
      </c>
      <c r="W27" s="10"/>
    </row>
    <row r="28" spans="2:23">
      <c r="B28" s="9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2"/>
      <c r="R28" s="33"/>
      <c r="S28" s="31"/>
      <c r="T28" s="31"/>
      <c r="U28" s="33"/>
      <c r="V28" s="34"/>
      <c r="W28" s="10"/>
    </row>
    <row r="29" spans="2:23" ht="12.75" thickBot="1">
      <c r="B29" s="9"/>
      <c r="C29" s="12"/>
      <c r="D29" s="68" t="s">
        <v>32</v>
      </c>
      <c r="E29" s="68"/>
      <c r="F29" s="35"/>
      <c r="G29" s="35"/>
      <c r="H29" s="35"/>
      <c r="I29" s="36"/>
      <c r="J29" s="36"/>
      <c r="K29" s="36"/>
      <c r="L29" s="36"/>
      <c r="M29" s="36"/>
      <c r="Q29" s="37"/>
      <c r="V29" s="3"/>
      <c r="W29" s="10"/>
    </row>
    <row r="30" spans="2:23" ht="12.75" thickBot="1">
      <c r="B30" s="9"/>
      <c r="C30" s="2"/>
      <c r="D30" s="2" t="s">
        <v>33</v>
      </c>
      <c r="E30" s="38">
        <v>309</v>
      </c>
      <c r="F30" s="39" t="s">
        <v>34</v>
      </c>
      <c r="G30" s="40" t="s">
        <v>18</v>
      </c>
      <c r="H30" s="40" t="s">
        <v>19</v>
      </c>
      <c r="I30" s="40" t="s">
        <v>20</v>
      </c>
      <c r="J30" s="40" t="s">
        <v>21</v>
      </c>
      <c r="K30" s="40" t="s">
        <v>22</v>
      </c>
      <c r="L30" s="40" t="s">
        <v>23</v>
      </c>
      <c r="M30" s="40" t="s">
        <v>24</v>
      </c>
      <c r="N30" s="41" t="s">
        <v>35</v>
      </c>
      <c r="V30" s="3"/>
      <c r="W30" s="10"/>
    </row>
    <row r="31" spans="2:23">
      <c r="B31" s="9"/>
      <c r="C31" s="2"/>
      <c r="D31" s="2" t="s">
        <v>36</v>
      </c>
      <c r="E31" s="42">
        <v>4420.27294921875</v>
      </c>
      <c r="F31" s="43" t="s">
        <v>205</v>
      </c>
      <c r="G31" s="44">
        <v>840</v>
      </c>
      <c r="H31" s="45"/>
      <c r="I31" s="45"/>
      <c r="J31" s="45"/>
      <c r="K31" s="45"/>
      <c r="L31" s="45"/>
      <c r="M31" s="45"/>
      <c r="N31" s="46">
        <v>840</v>
      </c>
      <c r="Q31" s="37"/>
      <c r="V31" s="3"/>
      <c r="W31" s="10"/>
    </row>
    <row r="32" spans="2:23">
      <c r="B32" s="9"/>
      <c r="C32" s="2"/>
      <c r="D32" s="2" t="s">
        <v>37</v>
      </c>
      <c r="E32" s="42">
        <v>4845.08056640625</v>
      </c>
      <c r="F32" s="47" t="s">
        <v>208</v>
      </c>
      <c r="G32" s="48">
        <v>718</v>
      </c>
      <c r="H32" s="30"/>
      <c r="I32" s="30"/>
      <c r="J32" s="30"/>
      <c r="K32" s="30"/>
      <c r="L32" s="30"/>
      <c r="M32" s="30"/>
      <c r="N32" s="49">
        <v>718</v>
      </c>
      <c r="Q32" s="37"/>
      <c r="V32" s="3"/>
      <c r="W32" s="10"/>
    </row>
    <row r="33" spans="2:23">
      <c r="B33" s="9"/>
      <c r="C33" s="2"/>
      <c r="D33" s="2" t="s">
        <v>38</v>
      </c>
      <c r="E33" s="50">
        <v>30.818876266479492</v>
      </c>
      <c r="F33" s="47" t="s">
        <v>213</v>
      </c>
      <c r="G33" s="48">
        <v>982</v>
      </c>
      <c r="H33" s="30"/>
      <c r="I33" s="30"/>
      <c r="J33" s="30"/>
      <c r="K33" s="30"/>
      <c r="L33" s="30"/>
      <c r="M33" s="30"/>
      <c r="N33" s="49">
        <v>982</v>
      </c>
      <c r="Q33" s="37"/>
      <c r="V33" s="3"/>
      <c r="W33" s="10"/>
    </row>
    <row r="34" spans="2:23">
      <c r="B34" s="9"/>
      <c r="C34" s="2"/>
      <c r="D34" s="2"/>
      <c r="E34" s="42"/>
      <c r="F34" s="47" t="s">
        <v>218</v>
      </c>
      <c r="G34" s="48">
        <v>2238</v>
      </c>
      <c r="H34" s="51"/>
      <c r="I34" s="51"/>
      <c r="J34" s="51"/>
      <c r="K34" s="51"/>
      <c r="L34" s="51"/>
      <c r="M34" s="51"/>
      <c r="N34" s="49">
        <v>2238</v>
      </c>
      <c r="V34" s="3"/>
      <c r="W34" s="10"/>
    </row>
    <row r="35" spans="2:23">
      <c r="B35" s="9"/>
      <c r="C35" s="2"/>
      <c r="D35" s="2"/>
      <c r="E35" s="42"/>
      <c r="F35" s="47"/>
      <c r="G35" s="48">
        <v>4778</v>
      </c>
      <c r="H35" s="51"/>
      <c r="I35" s="51"/>
      <c r="J35" s="51"/>
      <c r="K35" s="51"/>
      <c r="L35" s="51"/>
      <c r="M35" s="51"/>
      <c r="N35" s="49">
        <v>4778</v>
      </c>
      <c r="V35" s="3"/>
      <c r="W35" s="10"/>
    </row>
    <row r="36" spans="2:23">
      <c r="B36" s="9"/>
      <c r="C36" s="2"/>
      <c r="D36" s="2"/>
      <c r="E36" s="42"/>
      <c r="F36" s="47"/>
      <c r="G36" s="48"/>
      <c r="H36" s="51"/>
      <c r="I36" s="51"/>
      <c r="J36" s="51"/>
      <c r="K36" s="51"/>
      <c r="L36" s="51"/>
      <c r="M36" s="51"/>
      <c r="N36" s="49">
        <f t="shared" ref="N32:N36" si="0">G36</f>
        <v>0</v>
      </c>
      <c r="V36" s="3"/>
      <c r="W36" s="10"/>
    </row>
    <row r="37" spans="2:23" ht="12.75" thickBot="1">
      <c r="B37" s="9"/>
      <c r="C37" s="2"/>
      <c r="F37" s="52" t="s">
        <v>35</v>
      </c>
      <c r="G37" s="53">
        <f>SUM(G36,G35,G34,G33,G32,G31)</f>
        <v>9556</v>
      </c>
      <c r="H37" s="54"/>
      <c r="I37" s="54"/>
      <c r="J37" s="54"/>
      <c r="K37" s="54"/>
      <c r="L37" s="54"/>
      <c r="M37" s="54"/>
      <c r="N37" s="55">
        <f>SUM(N31:N36)</f>
        <v>9556</v>
      </c>
      <c r="V37" s="3"/>
      <c r="W37" s="10"/>
    </row>
    <row r="38" spans="2:23" ht="12.75" thickBot="1">
      <c r="B38" s="56"/>
      <c r="C38" s="57"/>
      <c r="D38" s="58"/>
      <c r="E38" s="58"/>
      <c r="F38" s="58"/>
      <c r="G38" s="58" t="s">
        <v>39</v>
      </c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9"/>
      <c r="W38" s="60"/>
    </row>
    <row r="39" spans="2:23">
      <c r="C39" s="2"/>
      <c r="V39" s="3"/>
    </row>
    <row r="41" spans="2:23">
      <c r="E41" s="61"/>
    </row>
    <row r="43" spans="2:23">
      <c r="E43" s="37"/>
    </row>
    <row r="44" spans="2:23">
      <c r="E44" s="37"/>
    </row>
    <row r="45" spans="2:23">
      <c r="E45" s="37"/>
    </row>
    <row r="46" spans="2:23">
      <c r="E46" s="37"/>
    </row>
    <row r="47" spans="2:23">
      <c r="E47" s="37"/>
    </row>
    <row r="48" spans="2:23">
      <c r="E48" s="37"/>
    </row>
    <row r="49" spans="5:5">
      <c r="E49" s="37"/>
    </row>
    <row r="50" spans="5:5">
      <c r="E50" s="37"/>
    </row>
    <row r="51" spans="5:5">
      <c r="E51" s="37"/>
    </row>
  </sheetData>
  <mergeCells count="7">
    <mergeCell ref="D29:E29"/>
    <mergeCell ref="C3:V3"/>
    <mergeCell ref="F5:G5"/>
    <mergeCell ref="F6:G16"/>
    <mergeCell ref="C18:M18"/>
    <mergeCell ref="N18:V18"/>
    <mergeCell ref="R19:T1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W43"/>
  <sheetViews>
    <sheetView zoomScale="70" zoomScaleNormal="70" workbookViewId="0">
      <selection activeCell="E65" sqref="E65:E66"/>
    </sheetView>
  </sheetViews>
  <sheetFormatPr defaultColWidth="9.42578125" defaultRowHeight="12"/>
  <cols>
    <col min="1" max="1" width="1.140625" style="1" customWidth="1"/>
    <col min="2" max="2" width="9.42578125" style="1"/>
    <col min="3" max="3" width="7.140625" style="1" bestFit="1" customWidth="1"/>
    <col min="4" max="4" width="30" style="1" customWidth="1"/>
    <col min="5" max="5" width="22.140625" style="1" bestFit="1" customWidth="1"/>
    <col min="6" max="6" width="34.5703125" style="1" customWidth="1"/>
    <col min="7" max="7" width="9" style="1" customWidth="1"/>
    <col min="8" max="13" width="6.85546875" style="1" customWidth="1"/>
    <col min="14" max="16" width="9" style="1" customWidth="1"/>
    <col min="17" max="17" width="9.7109375" style="1" customWidth="1"/>
    <col min="18" max="22" width="9" style="1" customWidth="1"/>
    <col min="23" max="16384" width="9.42578125" style="1"/>
  </cols>
  <sheetData>
    <row r="1" spans="2:23" ht="12.75" thickBot="1">
      <c r="C1" s="2"/>
      <c r="V1" s="3"/>
    </row>
    <row r="2" spans="2:23" ht="12.75" thickBot="1">
      <c r="B2" s="4"/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7"/>
      <c r="W2" s="8"/>
    </row>
    <row r="3" spans="2:23" ht="14.25" thickTop="1" thickBot="1">
      <c r="B3" s="9"/>
      <c r="C3" s="69" t="s">
        <v>0</v>
      </c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1"/>
      <c r="W3" s="10"/>
    </row>
    <row r="4" spans="2:23" ht="12.75" thickTop="1">
      <c r="B4" s="9"/>
      <c r="C4" s="2"/>
      <c r="V4" s="3"/>
      <c r="W4" s="10"/>
    </row>
    <row r="5" spans="2:23" ht="12.75" thickBot="1">
      <c r="B5" s="9"/>
      <c r="C5" s="2"/>
      <c r="D5" s="11" t="s">
        <v>1</v>
      </c>
      <c r="E5" s="12"/>
      <c r="F5" s="72" t="s">
        <v>2</v>
      </c>
      <c r="G5" s="72"/>
      <c r="N5" s="13" t="s">
        <v>3</v>
      </c>
      <c r="O5" s="65"/>
      <c r="P5" s="14"/>
      <c r="V5" s="3"/>
      <c r="W5" s="10"/>
    </row>
    <row r="6" spans="2:23" ht="36">
      <c r="B6" s="9"/>
      <c r="C6" s="2"/>
      <c r="D6" s="62" t="s">
        <v>4</v>
      </c>
      <c r="E6" s="15"/>
      <c r="F6" s="73"/>
      <c r="G6" s="74"/>
      <c r="N6" s="14"/>
      <c r="O6" s="14"/>
      <c r="P6" s="14"/>
      <c r="V6" s="3"/>
      <c r="W6" s="10"/>
    </row>
    <row r="7" spans="2:23" ht="36">
      <c r="B7" s="9"/>
      <c r="C7" s="2"/>
      <c r="D7" s="63" t="s">
        <v>5</v>
      </c>
      <c r="E7" s="16"/>
      <c r="F7" s="75"/>
      <c r="G7" s="76"/>
      <c r="N7" s="14"/>
      <c r="O7" s="14"/>
      <c r="P7" s="14"/>
      <c r="V7" s="3"/>
      <c r="W7" s="10"/>
    </row>
    <row r="8" spans="2:23">
      <c r="B8" s="9"/>
      <c r="C8" s="2"/>
      <c r="D8" s="64" t="s">
        <v>6</v>
      </c>
      <c r="E8" s="16"/>
      <c r="F8" s="75"/>
      <c r="G8" s="76"/>
      <c r="V8" s="3"/>
      <c r="W8" s="10"/>
    </row>
    <row r="9" spans="2:23">
      <c r="B9" s="9"/>
      <c r="C9" s="2"/>
      <c r="D9" s="64" t="s">
        <v>7</v>
      </c>
      <c r="E9" s="16"/>
      <c r="F9" s="75"/>
      <c r="G9" s="76"/>
      <c r="K9" s="17"/>
      <c r="V9" s="3"/>
      <c r="W9" s="10"/>
    </row>
    <row r="10" spans="2:23">
      <c r="B10" s="9"/>
      <c r="C10" s="2"/>
      <c r="D10" s="18"/>
      <c r="F10" s="75"/>
      <c r="G10" s="76"/>
      <c r="K10" s="17"/>
      <c r="V10" s="3"/>
      <c r="W10" s="10"/>
    </row>
    <row r="11" spans="2:23">
      <c r="B11" s="9"/>
      <c r="C11" s="2"/>
      <c r="D11" s="18"/>
      <c r="F11" s="75"/>
      <c r="G11" s="76"/>
      <c r="K11" s="17"/>
      <c r="V11" s="3"/>
      <c r="W11" s="10"/>
    </row>
    <row r="12" spans="2:23" ht="12.75" thickBot="1">
      <c r="B12" s="9"/>
      <c r="C12" s="2"/>
      <c r="D12" s="18"/>
      <c r="F12" s="75"/>
      <c r="G12" s="76"/>
      <c r="K12" s="17"/>
      <c r="V12" s="3"/>
      <c r="W12" s="10"/>
    </row>
    <row r="13" spans="2:23">
      <c r="B13" s="9"/>
      <c r="C13" s="2"/>
      <c r="D13" s="19" t="s">
        <v>8</v>
      </c>
      <c r="E13" s="20" t="s">
        <v>9</v>
      </c>
      <c r="F13" s="75"/>
      <c r="G13" s="76"/>
      <c r="K13" s="17"/>
      <c r="V13" s="3"/>
      <c r="W13" s="10"/>
    </row>
    <row r="14" spans="2:23">
      <c r="B14" s="9"/>
      <c r="C14" s="2"/>
      <c r="D14" s="21"/>
      <c r="E14" s="22"/>
      <c r="F14" s="75"/>
      <c r="G14" s="76"/>
      <c r="V14" s="3"/>
      <c r="W14" s="10"/>
    </row>
    <row r="15" spans="2:23">
      <c r="B15" s="9"/>
      <c r="C15" s="2"/>
      <c r="D15" s="19" t="s">
        <v>10</v>
      </c>
      <c r="E15" s="23" t="s">
        <v>11</v>
      </c>
      <c r="F15" s="75"/>
      <c r="G15" s="76"/>
      <c r="V15" s="3"/>
      <c r="W15" s="10"/>
    </row>
    <row r="16" spans="2:23" ht="12.75" thickBot="1">
      <c r="B16" s="9"/>
      <c r="C16" s="2"/>
      <c r="D16" s="24">
        <f>D14</f>
        <v>0</v>
      </c>
      <c r="E16" s="25" t="str">
        <f>[1]CI!C29</f>
        <v>BIRD HEAD TOQUE</v>
      </c>
      <c r="F16" s="77"/>
      <c r="G16" s="78"/>
      <c r="V16" s="3"/>
      <c r="W16" s="10"/>
    </row>
    <row r="17" spans="2:23" ht="12.75" thickBot="1">
      <c r="B17" s="9"/>
      <c r="C17" s="2"/>
      <c r="V17" s="3"/>
      <c r="W17" s="10"/>
    </row>
    <row r="18" spans="2:23">
      <c r="B18" s="9"/>
      <c r="C18" s="79" t="s">
        <v>12</v>
      </c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1" t="s">
        <v>13</v>
      </c>
      <c r="O18" s="81"/>
      <c r="P18" s="81"/>
      <c r="Q18" s="81"/>
      <c r="R18" s="81"/>
      <c r="S18" s="81"/>
      <c r="T18" s="81"/>
      <c r="U18" s="81"/>
      <c r="V18" s="82"/>
      <c r="W18" s="10"/>
    </row>
    <row r="19" spans="2:23">
      <c r="B19" s="9"/>
      <c r="C19" s="26" t="s">
        <v>14</v>
      </c>
      <c r="D19" s="27" t="s">
        <v>15</v>
      </c>
      <c r="E19" s="27" t="s">
        <v>16</v>
      </c>
      <c r="F19" s="27" t="s">
        <v>17</v>
      </c>
      <c r="G19" s="27" t="s">
        <v>18</v>
      </c>
      <c r="H19" s="27" t="s">
        <v>19</v>
      </c>
      <c r="I19" s="27" t="s">
        <v>20</v>
      </c>
      <c r="J19" s="27" t="s">
        <v>21</v>
      </c>
      <c r="K19" s="27" t="s">
        <v>22</v>
      </c>
      <c r="L19" s="27" t="s">
        <v>23</v>
      </c>
      <c r="M19" s="27" t="s">
        <v>24</v>
      </c>
      <c r="N19" s="27" t="s">
        <v>25</v>
      </c>
      <c r="O19" s="27" t="s">
        <v>26</v>
      </c>
      <c r="P19" s="27" t="s">
        <v>27</v>
      </c>
      <c r="Q19" s="28" t="s">
        <v>28</v>
      </c>
      <c r="R19" s="83" t="s">
        <v>29</v>
      </c>
      <c r="S19" s="83"/>
      <c r="T19" s="83"/>
      <c r="U19" s="27" t="s">
        <v>30</v>
      </c>
      <c r="V19" s="29" t="s">
        <v>31</v>
      </c>
      <c r="W19" s="10"/>
    </row>
    <row r="20" spans="2:23">
      <c r="B20" s="9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2"/>
      <c r="R20" s="33"/>
      <c r="S20" s="31"/>
      <c r="T20" s="31"/>
      <c r="U20" s="33"/>
      <c r="V20" s="34"/>
      <c r="W20" s="10"/>
    </row>
    <row r="21" spans="2:23" ht="12.75" thickBot="1">
      <c r="B21" s="9"/>
      <c r="C21" s="12"/>
      <c r="D21" s="68" t="s">
        <v>32</v>
      </c>
      <c r="E21" s="68"/>
      <c r="F21" s="35"/>
      <c r="G21" s="35"/>
      <c r="H21" s="35"/>
      <c r="I21" s="36"/>
      <c r="J21" s="36"/>
      <c r="K21" s="36"/>
      <c r="L21" s="36"/>
      <c r="M21" s="36"/>
      <c r="Q21" s="37"/>
      <c r="V21" s="3"/>
      <c r="W21" s="10"/>
    </row>
    <row r="22" spans="2:23" ht="12.75" thickBot="1">
      <c r="B22" s="9"/>
      <c r="C22" s="2"/>
      <c r="D22" s="2" t="s">
        <v>33</v>
      </c>
      <c r="E22" s="38"/>
      <c r="F22" s="39" t="s">
        <v>34</v>
      </c>
      <c r="G22" s="40" t="s">
        <v>18</v>
      </c>
      <c r="H22" s="40" t="s">
        <v>19</v>
      </c>
      <c r="I22" s="40" t="s">
        <v>20</v>
      </c>
      <c r="J22" s="40" t="s">
        <v>21</v>
      </c>
      <c r="K22" s="40" t="s">
        <v>22</v>
      </c>
      <c r="L22" s="40" t="s">
        <v>23</v>
      </c>
      <c r="M22" s="40" t="s">
        <v>24</v>
      </c>
      <c r="N22" s="41" t="s">
        <v>35</v>
      </c>
      <c r="V22" s="3"/>
      <c r="W22" s="10"/>
    </row>
    <row r="23" spans="2:23">
      <c r="B23" s="9"/>
      <c r="C23" s="2"/>
      <c r="D23" s="2" t="s">
        <v>36</v>
      </c>
      <c r="E23" s="42"/>
      <c r="F23" s="43"/>
      <c r="G23" s="44"/>
      <c r="H23" s="45"/>
      <c r="I23" s="45"/>
      <c r="J23" s="45"/>
      <c r="K23" s="45"/>
      <c r="L23" s="45"/>
      <c r="M23" s="45"/>
      <c r="N23" s="46">
        <f>G23</f>
        <v>0</v>
      </c>
      <c r="Q23" s="37"/>
      <c r="V23" s="3"/>
      <c r="W23" s="10"/>
    </row>
    <row r="24" spans="2:23">
      <c r="B24" s="9"/>
      <c r="C24" s="2"/>
      <c r="D24" s="2" t="s">
        <v>37</v>
      </c>
      <c r="E24" s="42"/>
      <c r="F24" s="47"/>
      <c r="G24" s="48"/>
      <c r="H24" s="30"/>
      <c r="I24" s="30"/>
      <c r="J24" s="30"/>
      <c r="K24" s="30"/>
      <c r="L24" s="30"/>
      <c r="M24" s="30"/>
      <c r="N24" s="49">
        <f t="shared" ref="N24:N28" si="0">G24</f>
        <v>0</v>
      </c>
      <c r="Q24" s="37"/>
      <c r="V24" s="3"/>
      <c r="W24" s="10"/>
    </row>
    <row r="25" spans="2:23">
      <c r="B25" s="9"/>
      <c r="C25" s="2"/>
      <c r="D25" s="2" t="s">
        <v>38</v>
      </c>
      <c r="E25" s="50"/>
      <c r="F25" s="47"/>
      <c r="G25" s="48"/>
      <c r="H25" s="30"/>
      <c r="I25" s="30"/>
      <c r="J25" s="30"/>
      <c r="K25" s="30"/>
      <c r="L25" s="30"/>
      <c r="M25" s="30"/>
      <c r="N25" s="49">
        <f t="shared" si="0"/>
        <v>0</v>
      </c>
      <c r="Q25" s="37"/>
      <c r="V25" s="3"/>
      <c r="W25" s="10"/>
    </row>
    <row r="26" spans="2:23">
      <c r="B26" s="9"/>
      <c r="C26" s="2"/>
      <c r="D26" s="2"/>
      <c r="E26" s="42"/>
      <c r="F26" s="47"/>
      <c r="G26" s="48"/>
      <c r="H26" s="51"/>
      <c r="I26" s="51"/>
      <c r="J26" s="51"/>
      <c r="K26" s="51"/>
      <c r="L26" s="51"/>
      <c r="M26" s="51"/>
      <c r="N26" s="49">
        <f t="shared" si="0"/>
        <v>0</v>
      </c>
      <c r="V26" s="3"/>
      <c r="W26" s="10"/>
    </row>
    <row r="27" spans="2:23">
      <c r="B27" s="9"/>
      <c r="C27" s="2"/>
      <c r="D27" s="2"/>
      <c r="E27" s="42"/>
      <c r="F27" s="47"/>
      <c r="G27" s="48"/>
      <c r="H27" s="51"/>
      <c r="I27" s="51"/>
      <c r="J27" s="51"/>
      <c r="K27" s="51"/>
      <c r="L27" s="51"/>
      <c r="M27" s="51"/>
      <c r="N27" s="49">
        <f t="shared" si="0"/>
        <v>0</v>
      </c>
      <c r="V27" s="3"/>
      <c r="W27" s="10"/>
    </row>
    <row r="28" spans="2:23">
      <c r="B28" s="9"/>
      <c r="C28" s="2"/>
      <c r="D28" s="2"/>
      <c r="E28" s="42"/>
      <c r="F28" s="47"/>
      <c r="G28" s="48"/>
      <c r="H28" s="51"/>
      <c r="I28" s="51"/>
      <c r="J28" s="51"/>
      <c r="K28" s="51"/>
      <c r="L28" s="51"/>
      <c r="M28" s="51"/>
      <c r="N28" s="49">
        <f t="shared" si="0"/>
        <v>0</v>
      </c>
      <c r="V28" s="3"/>
      <c r="W28" s="10"/>
    </row>
    <row r="29" spans="2:23" ht="12.75" thickBot="1">
      <c r="B29" s="9"/>
      <c r="C29" s="2"/>
      <c r="F29" s="52" t="s">
        <v>35</v>
      </c>
      <c r="G29" s="53">
        <f>SUM(G28,G27,G26,G25,G24,G23)</f>
        <v>0</v>
      </c>
      <c r="H29" s="54"/>
      <c r="I29" s="54"/>
      <c r="J29" s="54"/>
      <c r="K29" s="54"/>
      <c r="L29" s="54"/>
      <c r="M29" s="54"/>
      <c r="N29" s="55">
        <f>SUM(N23:N28)</f>
        <v>0</v>
      </c>
      <c r="V29" s="3"/>
      <c r="W29" s="10"/>
    </row>
    <row r="30" spans="2:23" ht="12.75" thickBot="1">
      <c r="B30" s="56"/>
      <c r="C30" s="57"/>
      <c r="D30" s="58"/>
      <c r="E30" s="58"/>
      <c r="F30" s="58"/>
      <c r="G30" s="58" t="s">
        <v>39</v>
      </c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9"/>
      <c r="W30" s="60"/>
    </row>
    <row r="31" spans="2:23">
      <c r="C31" s="2"/>
      <c r="V31" s="3"/>
    </row>
    <row r="33" spans="5:5">
      <c r="E33" s="61"/>
    </row>
    <row r="35" spans="5:5">
      <c r="E35" s="37"/>
    </row>
    <row r="36" spans="5:5">
      <c r="E36" s="37"/>
    </row>
    <row r="37" spans="5:5">
      <c r="E37" s="37"/>
    </row>
    <row r="38" spans="5:5">
      <c r="E38" s="37"/>
    </row>
    <row r="39" spans="5:5">
      <c r="E39" s="37"/>
    </row>
    <row r="40" spans="5:5">
      <c r="E40" s="37"/>
    </row>
    <row r="41" spans="5:5">
      <c r="E41" s="37"/>
    </row>
    <row r="42" spans="5:5">
      <c r="E42" s="37"/>
    </row>
    <row r="43" spans="5:5">
      <c r="E43" s="37"/>
    </row>
  </sheetData>
  <mergeCells count="7">
    <mergeCell ref="D21:E21"/>
    <mergeCell ref="C3:V3"/>
    <mergeCell ref="F5:G5"/>
    <mergeCell ref="F6:G16"/>
    <mergeCell ref="C18:M18"/>
    <mergeCell ref="N18:V18"/>
    <mergeCell ref="R19:T1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5DF8C-CB24-4186-ADA7-E37CB78297A2}">
  <sheetPr codeName="Sheet3"/>
  <dimension ref="B1:W61"/>
  <sheetViews>
    <sheetView tabSelected="1" zoomScale="55" zoomScaleNormal="55" workbookViewId="0">
      <selection activeCell="E65" sqref="E65:E66"/>
    </sheetView>
  </sheetViews>
  <sheetFormatPr defaultColWidth="9.42578125" defaultRowHeight="12"/>
  <cols>
    <col min="1" max="1" width="1.140625" style="1" customWidth="1"/>
    <col min="2" max="2" width="9.42578125" style="1"/>
    <col min="3" max="3" width="7.140625" style="1" bestFit="1" customWidth="1"/>
    <col min="4" max="4" width="30" style="1" customWidth="1"/>
    <col min="5" max="5" width="22.140625" style="1" bestFit="1" customWidth="1"/>
    <col min="6" max="6" width="34.5703125" style="1" customWidth="1"/>
    <col min="7" max="7" width="9" style="1" customWidth="1"/>
    <col min="8" max="13" width="6.85546875" style="1" customWidth="1"/>
    <col min="14" max="16" width="9" style="1" customWidth="1"/>
    <col min="17" max="17" width="9.7109375" style="1" customWidth="1"/>
    <col min="18" max="22" width="9" style="1" customWidth="1"/>
    <col min="23" max="16384" width="9.42578125" style="1"/>
  </cols>
  <sheetData>
    <row r="1" spans="2:23" ht="12.75" thickBot="1">
      <c r="C1" s="2"/>
      <c r="V1" s="3"/>
    </row>
    <row r="2" spans="2:23" ht="12.75" thickBot="1">
      <c r="B2" s="4"/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7"/>
      <c r="W2" s="8"/>
    </row>
    <row r="3" spans="2:23" ht="14.25" thickTop="1" thickBot="1">
      <c r="B3" s="9"/>
      <c r="C3" s="69" t="s">
        <v>0</v>
      </c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1"/>
      <c r="W3" s="10"/>
    </row>
    <row r="4" spans="2:23" ht="12.75" thickTop="1">
      <c r="B4" s="9"/>
      <c r="C4" s="2"/>
      <c r="V4" s="3"/>
      <c r="W4" s="10"/>
    </row>
    <row r="5" spans="2:23" ht="12.75" thickBot="1">
      <c r="B5" s="9"/>
      <c r="C5" s="2"/>
      <c r="D5" s="11" t="s">
        <v>1</v>
      </c>
      <c r="E5" s="12"/>
      <c r="F5" s="72" t="s">
        <v>2</v>
      </c>
      <c r="G5" s="72"/>
      <c r="N5" s="13" t="s">
        <v>3</v>
      </c>
      <c r="O5" s="65"/>
      <c r="P5" s="14"/>
      <c r="V5" s="3"/>
      <c r="W5" s="10"/>
    </row>
    <row r="6" spans="2:23" ht="36">
      <c r="B6" s="9"/>
      <c r="C6" s="2"/>
      <c r="D6" s="62" t="s">
        <v>4</v>
      </c>
      <c r="E6" s="15"/>
      <c r="F6" s="73" t="s">
        <v>40</v>
      </c>
      <c r="G6" s="74"/>
      <c r="N6" s="14"/>
      <c r="O6" s="14"/>
      <c r="P6" s="14"/>
      <c r="V6" s="3"/>
      <c r="W6" s="10"/>
    </row>
    <row r="7" spans="2:23" ht="36">
      <c r="B7" s="9"/>
      <c r="C7" s="2"/>
      <c r="D7" s="63" t="s">
        <v>5</v>
      </c>
      <c r="E7" s="16"/>
      <c r="F7" s="75"/>
      <c r="G7" s="76"/>
      <c r="N7" s="14"/>
      <c r="O7" s="14"/>
      <c r="P7" s="14"/>
      <c r="V7" s="3"/>
      <c r="W7" s="10"/>
    </row>
    <row r="8" spans="2:23">
      <c r="B8" s="9"/>
      <c r="C8" s="2"/>
      <c r="D8" s="64" t="s">
        <v>6</v>
      </c>
      <c r="E8" s="16"/>
      <c r="F8" s="75"/>
      <c r="G8" s="76"/>
      <c r="V8" s="3"/>
      <c r="W8" s="10"/>
    </row>
    <row r="9" spans="2:23">
      <c r="B9" s="9"/>
      <c r="C9" s="2"/>
      <c r="D9" s="64" t="s">
        <v>7</v>
      </c>
      <c r="E9" s="16"/>
      <c r="F9" s="75"/>
      <c r="G9" s="76"/>
      <c r="K9" s="17"/>
      <c r="V9" s="3"/>
      <c r="W9" s="10"/>
    </row>
    <row r="10" spans="2:23">
      <c r="B10" s="9"/>
      <c r="C10" s="2"/>
      <c r="D10" s="18"/>
      <c r="F10" s="75"/>
      <c r="G10" s="76"/>
      <c r="K10" s="17"/>
      <c r="V10" s="3"/>
      <c r="W10" s="10"/>
    </row>
    <row r="11" spans="2:23">
      <c r="B11" s="9"/>
      <c r="C11" s="2"/>
      <c r="D11" s="18"/>
      <c r="F11" s="75"/>
      <c r="G11" s="76"/>
      <c r="K11" s="17"/>
      <c r="V11" s="3"/>
      <c r="W11" s="10"/>
    </row>
    <row r="12" spans="2:23" ht="12.75" thickBot="1">
      <c r="B12" s="9"/>
      <c r="C12" s="2"/>
      <c r="D12" s="18"/>
      <c r="F12" s="75"/>
      <c r="G12" s="76"/>
      <c r="K12" s="17"/>
      <c r="V12" s="3"/>
      <c r="W12" s="10"/>
    </row>
    <row r="13" spans="2:23">
      <c r="B13" s="9"/>
      <c r="C13" s="2"/>
      <c r="D13" s="19" t="s">
        <v>8</v>
      </c>
      <c r="E13" s="20" t="s">
        <v>9</v>
      </c>
      <c r="F13" s="75"/>
      <c r="G13" s="76"/>
      <c r="K13" s="17"/>
      <c r="V13" s="3"/>
      <c r="W13" s="10"/>
    </row>
    <row r="14" spans="2:23">
      <c r="B14" s="9"/>
      <c r="C14" s="2"/>
      <c r="D14" s="21">
        <v>6300126592</v>
      </c>
      <c r="E14" s="22" t="s">
        <v>41</v>
      </c>
      <c r="F14" s="75"/>
      <c r="G14" s="76"/>
      <c r="V14" s="3"/>
      <c r="W14" s="10"/>
    </row>
    <row r="15" spans="2:23">
      <c r="B15" s="9"/>
      <c r="C15" s="2"/>
      <c r="D15" s="19" t="s">
        <v>10</v>
      </c>
      <c r="E15" s="23" t="s">
        <v>11</v>
      </c>
      <c r="F15" s="75"/>
      <c r="G15" s="76"/>
      <c r="V15" s="3"/>
      <c r="W15" s="10"/>
    </row>
    <row r="16" spans="2:23" ht="12.75" thickBot="1">
      <c r="B16" s="9"/>
      <c r="C16" s="2"/>
      <c r="D16" s="24">
        <f>D14</f>
        <v>6300126592</v>
      </c>
      <c r="E16" s="25" t="s">
        <v>42</v>
      </c>
      <c r="F16" s="77"/>
      <c r="G16" s="78"/>
      <c r="V16" s="3"/>
      <c r="W16" s="10"/>
    </row>
    <row r="17" spans="2:23" ht="12.75" thickBot="1">
      <c r="B17" s="9"/>
      <c r="C17" s="2"/>
      <c r="V17" s="3"/>
      <c r="W17" s="10"/>
    </row>
    <row r="18" spans="2:23">
      <c r="B18" s="9"/>
      <c r="C18" s="79" t="s">
        <v>12</v>
      </c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1" t="s">
        <v>13</v>
      </c>
      <c r="O18" s="81"/>
      <c r="P18" s="81"/>
      <c r="Q18" s="81"/>
      <c r="R18" s="81"/>
      <c r="S18" s="81"/>
      <c r="T18" s="81"/>
      <c r="U18" s="81"/>
      <c r="V18" s="82"/>
      <c r="W18" s="10"/>
    </row>
    <row r="19" spans="2:23">
      <c r="B19" s="9"/>
      <c r="C19" s="26" t="s">
        <v>14</v>
      </c>
      <c r="D19" s="27" t="s">
        <v>15</v>
      </c>
      <c r="E19" s="27" t="s">
        <v>16</v>
      </c>
      <c r="F19" s="27" t="s">
        <v>17</v>
      </c>
      <c r="G19" s="27" t="s">
        <v>18</v>
      </c>
      <c r="H19" s="27" t="s">
        <v>19</v>
      </c>
      <c r="I19" s="27" t="s">
        <v>20</v>
      </c>
      <c r="J19" s="27" t="s">
        <v>21</v>
      </c>
      <c r="K19" s="27" t="s">
        <v>22</v>
      </c>
      <c r="L19" s="27" t="s">
        <v>23</v>
      </c>
      <c r="M19" s="27" t="s">
        <v>24</v>
      </c>
      <c r="N19" s="27" t="s">
        <v>25</v>
      </c>
      <c r="O19" s="27" t="s">
        <v>26</v>
      </c>
      <c r="P19" s="27" t="s">
        <v>27</v>
      </c>
      <c r="Q19" s="28" t="s">
        <v>28</v>
      </c>
      <c r="R19" s="83" t="s">
        <v>29</v>
      </c>
      <c r="S19" s="83"/>
      <c r="T19" s="83"/>
      <c r="U19" s="27" t="s">
        <v>30</v>
      </c>
      <c r="V19" s="29" t="s">
        <v>31</v>
      </c>
      <c r="W19" s="10"/>
    </row>
    <row r="20" spans="2:23">
      <c r="B20" s="9"/>
      <c r="C20" s="84" t="s">
        <v>43</v>
      </c>
      <c r="D20" s="85" t="s">
        <v>44</v>
      </c>
      <c r="E20" s="85" t="s">
        <v>45</v>
      </c>
      <c r="F20" s="85" t="s">
        <v>46</v>
      </c>
      <c r="G20" s="85">
        <v>200</v>
      </c>
      <c r="H20" s="85"/>
      <c r="I20" s="85"/>
      <c r="J20" s="85"/>
      <c r="K20" s="85"/>
      <c r="L20" s="85"/>
      <c r="M20" s="85"/>
      <c r="N20" s="85">
        <v>8</v>
      </c>
      <c r="O20" s="85">
        <v>1600</v>
      </c>
      <c r="P20" s="85">
        <v>113.59999847412109</v>
      </c>
      <c r="Q20" s="86">
        <v>124.80000305175781</v>
      </c>
      <c r="R20" s="85">
        <v>58</v>
      </c>
      <c r="S20" s="85">
        <v>40</v>
      </c>
      <c r="T20" s="85">
        <v>44</v>
      </c>
      <c r="U20" s="85">
        <v>0.81664001941680908</v>
      </c>
      <c r="V20" s="87">
        <v>0.81664001941680908</v>
      </c>
      <c r="W20" s="10"/>
    </row>
    <row r="21" spans="2:23">
      <c r="B21" s="9"/>
      <c r="C21" s="84" t="s">
        <v>47</v>
      </c>
      <c r="D21" s="85" t="s">
        <v>44</v>
      </c>
      <c r="E21" s="85" t="s">
        <v>45</v>
      </c>
      <c r="F21" s="85" t="s">
        <v>46</v>
      </c>
      <c r="G21" s="85">
        <v>124</v>
      </c>
      <c r="H21" s="85"/>
      <c r="I21" s="85"/>
      <c r="J21" s="85"/>
      <c r="K21" s="85"/>
      <c r="L21" s="85"/>
      <c r="M21" s="85"/>
      <c r="N21" s="85">
        <v>1</v>
      </c>
      <c r="O21" s="85">
        <v>124</v>
      </c>
      <c r="P21" s="85">
        <v>8.8039999008178711</v>
      </c>
      <c r="Q21" s="86">
        <v>9.9040002822875977</v>
      </c>
      <c r="R21" s="85">
        <v>58</v>
      </c>
      <c r="S21" s="85">
        <v>40</v>
      </c>
      <c r="T21" s="85">
        <v>32</v>
      </c>
      <c r="U21" s="85">
        <v>7.4239999055862427E-2</v>
      </c>
      <c r="V21" s="87">
        <v>7.4239999055862427E-2</v>
      </c>
      <c r="W21" s="10"/>
    </row>
    <row r="22" spans="2:23">
      <c r="B22" s="9"/>
      <c r="C22" s="84" t="s">
        <v>48</v>
      </c>
      <c r="D22" s="85" t="s">
        <v>49</v>
      </c>
      <c r="E22" s="85" t="s">
        <v>50</v>
      </c>
      <c r="F22" s="85" t="s">
        <v>51</v>
      </c>
      <c r="G22" s="85">
        <v>200</v>
      </c>
      <c r="H22" s="85"/>
      <c r="I22" s="85"/>
      <c r="J22" s="85"/>
      <c r="K22" s="85"/>
      <c r="L22" s="85"/>
      <c r="M22" s="85"/>
      <c r="N22" s="85">
        <v>3</v>
      </c>
      <c r="O22" s="85">
        <v>600</v>
      </c>
      <c r="P22" s="85">
        <v>42.599998474121094</v>
      </c>
      <c r="Q22" s="86">
        <v>46.799999237060547</v>
      </c>
      <c r="R22" s="85">
        <v>58</v>
      </c>
      <c r="S22" s="85">
        <v>40</v>
      </c>
      <c r="T22" s="85">
        <v>44</v>
      </c>
      <c r="U22" s="85">
        <v>0.30623999238014221</v>
      </c>
      <c r="V22" s="87">
        <v>0.30623999238014221</v>
      </c>
      <c r="W22" s="10"/>
    </row>
    <row r="23" spans="2:23">
      <c r="B23" s="9"/>
      <c r="C23" s="84" t="s">
        <v>52</v>
      </c>
      <c r="D23" s="85" t="s">
        <v>49</v>
      </c>
      <c r="E23" s="85" t="s">
        <v>50</v>
      </c>
      <c r="F23" s="85" t="s">
        <v>51</v>
      </c>
      <c r="G23" s="85">
        <v>100</v>
      </c>
      <c r="H23" s="85"/>
      <c r="I23" s="85"/>
      <c r="J23" s="85"/>
      <c r="K23" s="85"/>
      <c r="L23" s="85"/>
      <c r="M23" s="85"/>
      <c r="N23" s="85">
        <v>1</v>
      </c>
      <c r="O23" s="85">
        <v>100</v>
      </c>
      <c r="P23" s="85">
        <v>7.0999999046325684</v>
      </c>
      <c r="Q23" s="86">
        <v>8.1999998092651367</v>
      </c>
      <c r="R23" s="85">
        <v>58</v>
      </c>
      <c r="S23" s="85">
        <v>40</v>
      </c>
      <c r="T23" s="85">
        <v>32</v>
      </c>
      <c r="U23" s="85">
        <v>7.4239999055862427E-2</v>
      </c>
      <c r="V23" s="87">
        <v>7.4239999055862427E-2</v>
      </c>
      <c r="W23" s="10"/>
    </row>
    <row r="24" spans="2:23">
      <c r="B24" s="9"/>
      <c r="C24" s="84" t="s">
        <v>53</v>
      </c>
      <c r="D24" s="85" t="s">
        <v>54</v>
      </c>
      <c r="E24" s="85" t="s">
        <v>55</v>
      </c>
      <c r="F24" s="85" t="s">
        <v>56</v>
      </c>
      <c r="G24" s="85">
        <v>100</v>
      </c>
      <c r="H24" s="85"/>
      <c r="I24" s="85"/>
      <c r="J24" s="85"/>
      <c r="K24" s="85"/>
      <c r="L24" s="85"/>
      <c r="M24" s="85"/>
      <c r="N24" s="85"/>
      <c r="O24" s="85"/>
      <c r="P24" s="85"/>
      <c r="Q24" s="86"/>
      <c r="R24" s="85"/>
      <c r="S24" s="85"/>
      <c r="T24" s="85"/>
      <c r="U24" s="85"/>
      <c r="V24" s="87"/>
      <c r="W24" s="10"/>
    </row>
    <row r="25" spans="2:23">
      <c r="B25" s="9"/>
      <c r="C25" s="84" t="s">
        <v>57</v>
      </c>
      <c r="D25" s="85" t="s">
        <v>54</v>
      </c>
      <c r="E25" s="85" t="s">
        <v>55</v>
      </c>
      <c r="F25" s="85" t="s">
        <v>56</v>
      </c>
      <c r="G25" s="85">
        <v>200</v>
      </c>
      <c r="H25" s="85"/>
      <c r="I25" s="85"/>
      <c r="J25" s="85"/>
      <c r="K25" s="85"/>
      <c r="L25" s="85"/>
      <c r="M25" s="85"/>
      <c r="N25" s="85">
        <v>4</v>
      </c>
      <c r="O25" s="85">
        <v>800</v>
      </c>
      <c r="P25" s="85">
        <v>56.799999237060547</v>
      </c>
      <c r="Q25" s="86">
        <v>62.400001525878906</v>
      </c>
      <c r="R25" s="85">
        <v>58</v>
      </c>
      <c r="S25" s="85">
        <v>40</v>
      </c>
      <c r="T25" s="85">
        <v>44</v>
      </c>
      <c r="U25" s="85">
        <v>0.40832000970840454</v>
      </c>
      <c r="V25" s="87">
        <v>0.40832000970840454</v>
      </c>
      <c r="W25" s="10"/>
    </row>
    <row r="26" spans="2:23">
      <c r="B26" s="9"/>
      <c r="C26" s="84" t="s">
        <v>58</v>
      </c>
      <c r="D26" s="85" t="s">
        <v>59</v>
      </c>
      <c r="E26" s="85" t="s">
        <v>60</v>
      </c>
      <c r="F26" s="85" t="s">
        <v>61</v>
      </c>
      <c r="G26" s="85">
        <v>200</v>
      </c>
      <c r="H26" s="85"/>
      <c r="I26" s="85"/>
      <c r="J26" s="85"/>
      <c r="K26" s="85"/>
      <c r="L26" s="85"/>
      <c r="M26" s="85"/>
      <c r="N26" s="85">
        <v>2</v>
      </c>
      <c r="O26" s="85">
        <v>400</v>
      </c>
      <c r="P26" s="85">
        <v>28.399999618530273</v>
      </c>
      <c r="Q26" s="86">
        <v>31.200000762939453</v>
      </c>
      <c r="R26" s="85">
        <v>58</v>
      </c>
      <c r="S26" s="85">
        <v>40</v>
      </c>
      <c r="T26" s="85">
        <v>44</v>
      </c>
      <c r="U26" s="85">
        <v>0.20416000485420227</v>
      </c>
      <c r="V26" s="87">
        <v>0.20416000485420227</v>
      </c>
      <c r="W26" s="10"/>
    </row>
    <row r="27" spans="2:23">
      <c r="B27" s="9"/>
      <c r="C27" s="84" t="s">
        <v>62</v>
      </c>
      <c r="D27" s="85" t="s">
        <v>59</v>
      </c>
      <c r="E27" s="85" t="s">
        <v>60</v>
      </c>
      <c r="F27" s="85" t="s">
        <v>61</v>
      </c>
      <c r="G27" s="85">
        <v>155</v>
      </c>
      <c r="H27" s="85"/>
      <c r="I27" s="85"/>
      <c r="J27" s="85"/>
      <c r="K27" s="85"/>
      <c r="L27" s="85"/>
      <c r="M27" s="85"/>
      <c r="N27" s="85">
        <v>1</v>
      </c>
      <c r="O27" s="85">
        <v>155</v>
      </c>
      <c r="P27" s="85">
        <v>11.005000114440918</v>
      </c>
      <c r="Q27" s="86">
        <v>12.409999847412109</v>
      </c>
      <c r="R27" s="85">
        <v>58</v>
      </c>
      <c r="S27" s="85">
        <v>40</v>
      </c>
      <c r="T27" s="85">
        <v>44</v>
      </c>
      <c r="U27" s="85">
        <v>0.10208000242710114</v>
      </c>
      <c r="V27" s="87">
        <v>0.10208000242710114</v>
      </c>
      <c r="W27" s="10"/>
    </row>
    <row r="28" spans="2:23">
      <c r="B28" s="9"/>
      <c r="C28" s="84" t="s">
        <v>63</v>
      </c>
      <c r="D28" s="85" t="s">
        <v>64</v>
      </c>
      <c r="E28" s="85" t="s">
        <v>65</v>
      </c>
      <c r="F28" s="85" t="s">
        <v>66</v>
      </c>
      <c r="G28" s="85">
        <v>200</v>
      </c>
      <c r="H28" s="85"/>
      <c r="I28" s="85"/>
      <c r="J28" s="85"/>
      <c r="K28" s="85"/>
      <c r="L28" s="85"/>
      <c r="M28" s="85"/>
      <c r="N28" s="85">
        <v>5</v>
      </c>
      <c r="O28" s="85">
        <v>1000</v>
      </c>
      <c r="P28" s="85">
        <v>71</v>
      </c>
      <c r="Q28" s="86">
        <v>78</v>
      </c>
      <c r="R28" s="85">
        <v>58</v>
      </c>
      <c r="S28" s="85">
        <v>40</v>
      </c>
      <c r="T28" s="85">
        <v>44</v>
      </c>
      <c r="U28" s="85">
        <v>0.51039999723434448</v>
      </c>
      <c r="V28" s="87">
        <v>0.51039999723434448</v>
      </c>
      <c r="W28" s="10"/>
    </row>
    <row r="29" spans="2:23">
      <c r="B29" s="9"/>
      <c r="C29" s="84" t="s">
        <v>67</v>
      </c>
      <c r="D29" s="85" t="s">
        <v>64</v>
      </c>
      <c r="E29" s="85" t="s">
        <v>65</v>
      </c>
      <c r="F29" s="85" t="s">
        <v>66</v>
      </c>
      <c r="G29" s="85">
        <v>172</v>
      </c>
      <c r="H29" s="85"/>
      <c r="I29" s="85"/>
      <c r="J29" s="85"/>
      <c r="K29" s="85"/>
      <c r="L29" s="85"/>
      <c r="M29" s="85"/>
      <c r="N29" s="85">
        <v>1</v>
      </c>
      <c r="O29" s="85">
        <v>172</v>
      </c>
      <c r="P29" s="85">
        <v>12.211999893188477</v>
      </c>
      <c r="Q29" s="86">
        <v>13.612000465393066</v>
      </c>
      <c r="R29" s="85">
        <v>58</v>
      </c>
      <c r="S29" s="85">
        <v>40</v>
      </c>
      <c r="T29" s="85">
        <v>44</v>
      </c>
      <c r="U29" s="85">
        <v>0.10208000242710114</v>
      </c>
      <c r="V29" s="87">
        <v>0.10208000242710114</v>
      </c>
      <c r="W29" s="10"/>
    </row>
    <row r="30" spans="2:23">
      <c r="B30" s="9"/>
      <c r="C30" s="84" t="s">
        <v>53</v>
      </c>
      <c r="D30" s="85" t="s">
        <v>68</v>
      </c>
      <c r="E30" s="85" t="s">
        <v>69</v>
      </c>
      <c r="F30" s="85" t="s">
        <v>70</v>
      </c>
      <c r="G30" s="85">
        <v>172</v>
      </c>
      <c r="H30" s="85"/>
      <c r="I30" s="85"/>
      <c r="J30" s="85"/>
      <c r="K30" s="85"/>
      <c r="L30" s="85"/>
      <c r="M30" s="85"/>
      <c r="N30" s="85"/>
      <c r="O30" s="85"/>
      <c r="P30" s="85"/>
      <c r="Q30" s="86"/>
      <c r="R30" s="85"/>
      <c r="S30" s="85"/>
      <c r="T30" s="85"/>
      <c r="U30" s="85"/>
      <c r="V30" s="87"/>
      <c r="W30" s="10"/>
    </row>
    <row r="31" spans="2:23">
      <c r="B31" s="9"/>
      <c r="C31" s="84" t="s">
        <v>71</v>
      </c>
      <c r="D31" s="85" t="s">
        <v>68</v>
      </c>
      <c r="E31" s="85" t="s">
        <v>69</v>
      </c>
      <c r="F31" s="85" t="s">
        <v>70</v>
      </c>
      <c r="G31" s="85">
        <v>200</v>
      </c>
      <c r="H31" s="85"/>
      <c r="I31" s="85"/>
      <c r="J31" s="85"/>
      <c r="K31" s="85"/>
      <c r="L31" s="85"/>
      <c r="M31" s="85"/>
      <c r="N31" s="85">
        <v>3</v>
      </c>
      <c r="O31" s="85">
        <v>600</v>
      </c>
      <c r="P31" s="85">
        <v>42.599998474121094</v>
      </c>
      <c r="Q31" s="86">
        <v>46.799999237060547</v>
      </c>
      <c r="R31" s="85">
        <v>58</v>
      </c>
      <c r="S31" s="85">
        <v>40</v>
      </c>
      <c r="T31" s="85">
        <v>44</v>
      </c>
      <c r="U31" s="85">
        <v>0.30623999238014221</v>
      </c>
      <c r="V31" s="87">
        <v>0.30623999238014221</v>
      </c>
      <c r="W31" s="10"/>
    </row>
    <row r="32" spans="2:23">
      <c r="B32" s="9"/>
      <c r="C32" s="84" t="s">
        <v>72</v>
      </c>
      <c r="D32" s="85" t="s">
        <v>73</v>
      </c>
      <c r="E32" s="85" t="s">
        <v>74</v>
      </c>
      <c r="F32" s="85" t="s">
        <v>75</v>
      </c>
      <c r="G32" s="85">
        <v>200</v>
      </c>
      <c r="H32" s="85"/>
      <c r="I32" s="85"/>
      <c r="J32" s="85"/>
      <c r="K32" s="85"/>
      <c r="L32" s="85"/>
      <c r="M32" s="85"/>
      <c r="N32" s="85">
        <v>10</v>
      </c>
      <c r="O32" s="85">
        <v>2000</v>
      </c>
      <c r="P32" s="85">
        <v>142</v>
      </c>
      <c r="Q32" s="86">
        <v>156</v>
      </c>
      <c r="R32" s="85">
        <v>58</v>
      </c>
      <c r="S32" s="85">
        <v>40</v>
      </c>
      <c r="T32" s="85">
        <v>44</v>
      </c>
      <c r="U32" s="85">
        <v>1.020799994468689</v>
      </c>
      <c r="V32" s="87">
        <v>1.020799994468689</v>
      </c>
      <c r="W32" s="10"/>
    </row>
    <row r="33" spans="2:23">
      <c r="B33" s="9"/>
      <c r="C33" s="84" t="s">
        <v>76</v>
      </c>
      <c r="D33" s="85" t="s">
        <v>73</v>
      </c>
      <c r="E33" s="85" t="s">
        <v>74</v>
      </c>
      <c r="F33" s="85" t="s">
        <v>75</v>
      </c>
      <c r="G33" s="85">
        <v>29</v>
      </c>
      <c r="H33" s="85"/>
      <c r="I33" s="85"/>
      <c r="J33" s="85"/>
      <c r="K33" s="85"/>
      <c r="L33" s="85"/>
      <c r="M33" s="85"/>
      <c r="N33" s="85">
        <v>1</v>
      </c>
      <c r="O33" s="85">
        <v>29</v>
      </c>
      <c r="P33" s="85">
        <v>2.0590000152587891</v>
      </c>
      <c r="Q33" s="86">
        <v>3.1589999198913574</v>
      </c>
      <c r="R33" s="85">
        <v>58</v>
      </c>
      <c r="S33" s="85">
        <v>40</v>
      </c>
      <c r="T33" s="85">
        <v>32</v>
      </c>
      <c r="U33" s="85">
        <v>7.4239999055862427E-2</v>
      </c>
      <c r="V33" s="87">
        <v>7.4239999055862427E-2</v>
      </c>
      <c r="W33" s="10"/>
    </row>
    <row r="34" spans="2:23">
      <c r="B34" s="9"/>
      <c r="C34" s="84" t="s">
        <v>53</v>
      </c>
      <c r="D34" s="85" t="s">
        <v>77</v>
      </c>
      <c r="E34" s="85" t="s">
        <v>78</v>
      </c>
      <c r="F34" s="85" t="s">
        <v>79</v>
      </c>
      <c r="G34" s="85">
        <v>29</v>
      </c>
      <c r="H34" s="85"/>
      <c r="I34" s="85"/>
      <c r="J34" s="85"/>
      <c r="K34" s="85"/>
      <c r="L34" s="85"/>
      <c r="M34" s="85"/>
      <c r="N34" s="85"/>
      <c r="O34" s="85"/>
      <c r="P34" s="85"/>
      <c r="Q34" s="86"/>
      <c r="R34" s="85"/>
      <c r="S34" s="85"/>
      <c r="T34" s="85"/>
      <c r="U34" s="85"/>
      <c r="V34" s="87"/>
      <c r="W34" s="10"/>
    </row>
    <row r="35" spans="2:23">
      <c r="B35" s="9"/>
      <c r="C35" s="84" t="s">
        <v>80</v>
      </c>
      <c r="D35" s="85" t="s">
        <v>77</v>
      </c>
      <c r="E35" s="85" t="s">
        <v>78</v>
      </c>
      <c r="F35" s="85" t="s">
        <v>79</v>
      </c>
      <c r="G35" s="85">
        <v>200</v>
      </c>
      <c r="H35" s="85"/>
      <c r="I35" s="85"/>
      <c r="J35" s="85"/>
      <c r="K35" s="85"/>
      <c r="L35" s="85"/>
      <c r="M35" s="85"/>
      <c r="N35" s="85">
        <v>10</v>
      </c>
      <c r="O35" s="85">
        <v>2000</v>
      </c>
      <c r="P35" s="85">
        <v>142</v>
      </c>
      <c r="Q35" s="86">
        <v>156</v>
      </c>
      <c r="R35" s="85">
        <v>58</v>
      </c>
      <c r="S35" s="85">
        <v>40</v>
      </c>
      <c r="T35" s="85">
        <v>44</v>
      </c>
      <c r="U35" s="85">
        <v>1.020799994468689</v>
      </c>
      <c r="V35" s="87">
        <v>1.020799994468689</v>
      </c>
      <c r="W35" s="10"/>
    </row>
    <row r="36" spans="2:23">
      <c r="B36" s="9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2"/>
      <c r="R36" s="33"/>
      <c r="S36" s="31"/>
      <c r="T36" s="31"/>
      <c r="U36" s="33"/>
      <c r="V36" s="34"/>
      <c r="W36" s="10"/>
    </row>
    <row r="37" spans="2:23" ht="12.75" thickBot="1">
      <c r="B37" s="9"/>
      <c r="C37" s="12"/>
      <c r="D37" s="68" t="s">
        <v>32</v>
      </c>
      <c r="E37" s="68"/>
      <c r="F37" s="35"/>
      <c r="G37" s="35"/>
      <c r="H37" s="35"/>
      <c r="I37" s="36"/>
      <c r="J37" s="36"/>
      <c r="K37" s="36"/>
      <c r="L37" s="36"/>
      <c r="M37" s="36"/>
      <c r="Q37" s="37"/>
      <c r="V37" s="3"/>
      <c r="W37" s="10"/>
    </row>
    <row r="38" spans="2:23" ht="12.75" thickBot="1">
      <c r="B38" s="9"/>
      <c r="C38" s="2"/>
      <c r="D38" s="2" t="s">
        <v>33</v>
      </c>
      <c r="E38" s="38">
        <v>50</v>
      </c>
      <c r="F38" s="39" t="s">
        <v>34</v>
      </c>
      <c r="G38" s="40" t="s">
        <v>18</v>
      </c>
      <c r="H38" s="40" t="s">
        <v>19</v>
      </c>
      <c r="I38" s="40" t="s">
        <v>20</v>
      </c>
      <c r="J38" s="40" t="s">
        <v>21</v>
      </c>
      <c r="K38" s="40" t="s">
        <v>22</v>
      </c>
      <c r="L38" s="40" t="s">
        <v>23</v>
      </c>
      <c r="M38" s="40" t="s">
        <v>24</v>
      </c>
      <c r="N38" s="41" t="s">
        <v>35</v>
      </c>
      <c r="V38" s="3"/>
      <c r="W38" s="10"/>
    </row>
    <row r="39" spans="2:23">
      <c r="B39" s="9"/>
      <c r="C39" s="2"/>
      <c r="D39" s="2" t="s">
        <v>36</v>
      </c>
      <c r="E39" s="42">
        <v>680.1800537109375</v>
      </c>
      <c r="F39" s="43" t="s">
        <v>44</v>
      </c>
      <c r="G39" s="44">
        <v>1724</v>
      </c>
      <c r="H39" s="45"/>
      <c r="I39" s="45"/>
      <c r="J39" s="45"/>
      <c r="K39" s="45"/>
      <c r="L39" s="45"/>
      <c r="M39" s="45"/>
      <c r="N39" s="46">
        <v>1724</v>
      </c>
      <c r="Q39" s="37"/>
      <c r="V39" s="3"/>
      <c r="W39" s="10"/>
    </row>
    <row r="40" spans="2:23">
      <c r="B40" s="9"/>
      <c r="C40" s="2"/>
      <c r="D40" s="2" t="s">
        <v>37</v>
      </c>
      <c r="E40" s="42">
        <v>749.28497314453125</v>
      </c>
      <c r="F40" s="47" t="s">
        <v>49</v>
      </c>
      <c r="G40" s="48">
        <v>700</v>
      </c>
      <c r="H40" s="30"/>
      <c r="I40" s="30"/>
      <c r="J40" s="30"/>
      <c r="K40" s="30"/>
      <c r="L40" s="30"/>
      <c r="M40" s="30"/>
      <c r="N40" s="49">
        <v>700</v>
      </c>
      <c r="Q40" s="37"/>
      <c r="V40" s="3"/>
      <c r="W40" s="10"/>
    </row>
    <row r="41" spans="2:23">
      <c r="B41" s="9"/>
      <c r="C41" s="2"/>
      <c r="D41" s="2" t="s">
        <v>38</v>
      </c>
      <c r="E41" s="50">
        <v>5.020479679107666</v>
      </c>
      <c r="F41" s="47" t="s">
        <v>54</v>
      </c>
      <c r="G41" s="48">
        <v>800</v>
      </c>
      <c r="H41" s="30"/>
      <c r="I41" s="30"/>
      <c r="J41" s="30"/>
      <c r="K41" s="30"/>
      <c r="L41" s="30"/>
      <c r="M41" s="30"/>
      <c r="N41" s="49">
        <v>800</v>
      </c>
      <c r="Q41" s="37"/>
      <c r="V41" s="3"/>
      <c r="W41" s="10"/>
    </row>
    <row r="42" spans="2:23">
      <c r="B42" s="9"/>
      <c r="C42" s="2"/>
      <c r="D42" s="2"/>
      <c r="E42" s="42"/>
      <c r="F42" s="47" t="s">
        <v>59</v>
      </c>
      <c r="G42" s="48">
        <v>555</v>
      </c>
      <c r="H42" s="51"/>
      <c r="I42" s="51"/>
      <c r="J42" s="51"/>
      <c r="K42" s="51"/>
      <c r="L42" s="51"/>
      <c r="M42" s="51"/>
      <c r="N42" s="49">
        <v>555</v>
      </c>
      <c r="V42" s="3"/>
      <c r="W42" s="10"/>
    </row>
    <row r="43" spans="2:23">
      <c r="B43" s="9"/>
      <c r="C43" s="2"/>
      <c r="D43" s="2"/>
      <c r="E43" s="42"/>
      <c r="F43" s="47" t="s">
        <v>64</v>
      </c>
      <c r="G43" s="48">
        <v>1172</v>
      </c>
      <c r="H43" s="51"/>
      <c r="I43" s="51"/>
      <c r="J43" s="51"/>
      <c r="K43" s="51"/>
      <c r="L43" s="51"/>
      <c r="M43" s="51"/>
      <c r="N43" s="49">
        <v>1172</v>
      </c>
      <c r="V43" s="3"/>
      <c r="W43" s="10"/>
    </row>
    <row r="44" spans="2:23">
      <c r="B44" s="9"/>
      <c r="C44" s="2"/>
      <c r="D44" s="2"/>
      <c r="E44" s="42"/>
      <c r="F44" s="47" t="s">
        <v>68</v>
      </c>
      <c r="G44" s="48">
        <v>600</v>
      </c>
      <c r="H44" s="51"/>
      <c r="I44" s="51"/>
      <c r="J44" s="51"/>
      <c r="K44" s="51"/>
      <c r="L44" s="51"/>
      <c r="M44" s="51"/>
      <c r="N44" s="49">
        <v>600</v>
      </c>
      <c r="V44" s="3"/>
      <c r="W44" s="10"/>
    </row>
    <row r="45" spans="2:23">
      <c r="B45" s="9"/>
      <c r="C45" s="2"/>
      <c r="D45" s="2"/>
      <c r="E45" s="42"/>
      <c r="F45" s="88" t="s">
        <v>73</v>
      </c>
      <c r="G45" s="89">
        <v>2029</v>
      </c>
      <c r="H45" s="90"/>
      <c r="I45" s="90"/>
      <c r="J45" s="90"/>
      <c r="K45" s="90"/>
      <c r="L45" s="90"/>
      <c r="M45" s="90"/>
      <c r="N45" s="91">
        <v>2029</v>
      </c>
      <c r="V45" s="3"/>
      <c r="W45" s="10"/>
    </row>
    <row r="46" spans="2:23">
      <c r="B46" s="9"/>
      <c r="C46" s="2"/>
      <c r="D46" s="2"/>
      <c r="E46" s="42"/>
      <c r="F46" s="88" t="s">
        <v>77</v>
      </c>
      <c r="G46" s="89">
        <v>2000</v>
      </c>
      <c r="H46" s="90"/>
      <c r="I46" s="90"/>
      <c r="J46" s="90"/>
      <c r="K46" s="90"/>
      <c r="L46" s="90"/>
      <c r="M46" s="90"/>
      <c r="N46" s="91">
        <v>2000</v>
      </c>
      <c r="V46" s="3"/>
      <c r="W46" s="10"/>
    </row>
    <row r="47" spans="2:23" ht="12.75" thickBot="1">
      <c r="B47" s="9"/>
      <c r="C47" s="2"/>
      <c r="F47" s="52" t="s">
        <v>35</v>
      </c>
      <c r="G47" s="53">
        <v>9580</v>
      </c>
      <c r="H47" s="54"/>
      <c r="I47" s="54"/>
      <c r="J47" s="54"/>
      <c r="K47" s="54"/>
      <c r="L47" s="54"/>
      <c r="M47" s="54"/>
      <c r="N47" s="55">
        <v>9580</v>
      </c>
      <c r="V47" s="3"/>
      <c r="W47" s="10"/>
    </row>
    <row r="48" spans="2:23" ht="12.75" thickBot="1">
      <c r="B48" s="56"/>
      <c r="C48" s="57"/>
      <c r="D48" s="58"/>
      <c r="E48" s="58"/>
      <c r="F48" s="58"/>
      <c r="G48" s="58" t="s">
        <v>39</v>
      </c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9"/>
      <c r="W48" s="60"/>
    </row>
    <row r="49" spans="3:22">
      <c r="C49" s="2"/>
      <c r="V49" s="3"/>
    </row>
    <row r="51" spans="3:22">
      <c r="E51" s="61"/>
    </row>
    <row r="53" spans="3:22">
      <c r="E53" s="37"/>
    </row>
    <row r="54" spans="3:22">
      <c r="E54" s="37"/>
    </row>
    <row r="55" spans="3:22">
      <c r="E55" s="37"/>
    </row>
    <row r="56" spans="3:22">
      <c r="E56" s="37"/>
    </row>
    <row r="57" spans="3:22">
      <c r="E57" s="37"/>
    </row>
    <row r="58" spans="3:22">
      <c r="E58" s="37"/>
    </row>
    <row r="59" spans="3:22">
      <c r="E59" s="37"/>
    </row>
    <row r="60" spans="3:22">
      <c r="E60" s="37"/>
    </row>
    <row r="61" spans="3:22">
      <c r="E61" s="37"/>
    </row>
  </sheetData>
  <mergeCells count="7">
    <mergeCell ref="D37:E37"/>
    <mergeCell ref="C3:V3"/>
    <mergeCell ref="F5:G5"/>
    <mergeCell ref="F6:G16"/>
    <mergeCell ref="C18:M18"/>
    <mergeCell ref="N18:V18"/>
    <mergeCell ref="R19:T19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D708D-ECF8-4A44-A85C-38B8B68B292B}">
  <sheetPr codeName="Sheet4"/>
  <dimension ref="B1:W49"/>
  <sheetViews>
    <sheetView zoomScale="70" zoomScaleNormal="70" workbookViewId="0">
      <selection activeCell="E65" sqref="E65:E66"/>
    </sheetView>
  </sheetViews>
  <sheetFormatPr defaultColWidth="9.42578125" defaultRowHeight="12"/>
  <cols>
    <col min="1" max="1" width="1.140625" style="1" customWidth="1"/>
    <col min="2" max="2" width="9.42578125" style="1"/>
    <col min="3" max="3" width="7.140625" style="1" bestFit="1" customWidth="1"/>
    <col min="4" max="4" width="30" style="1" customWidth="1"/>
    <col min="5" max="5" width="22.140625" style="1" bestFit="1" customWidth="1"/>
    <col min="6" max="6" width="34.5703125" style="1" customWidth="1"/>
    <col min="7" max="7" width="9" style="1" customWidth="1"/>
    <col min="8" max="13" width="6.85546875" style="1" customWidth="1"/>
    <col min="14" max="16" width="9" style="1" customWidth="1"/>
    <col min="17" max="17" width="9.7109375" style="1" customWidth="1"/>
    <col min="18" max="22" width="9" style="1" customWidth="1"/>
    <col min="23" max="16384" width="9.42578125" style="1"/>
  </cols>
  <sheetData>
    <row r="1" spans="2:23" ht="12.75" thickBot="1">
      <c r="C1" s="2"/>
      <c r="V1" s="3"/>
    </row>
    <row r="2" spans="2:23" ht="12.75" thickBot="1">
      <c r="B2" s="4"/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7"/>
      <c r="W2" s="8"/>
    </row>
    <row r="3" spans="2:23" ht="14.25" thickTop="1" thickBot="1">
      <c r="B3" s="9"/>
      <c r="C3" s="69" t="s">
        <v>0</v>
      </c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1"/>
      <c r="W3" s="10"/>
    </row>
    <row r="4" spans="2:23" ht="12.75" thickTop="1">
      <c r="B4" s="9"/>
      <c r="C4" s="2"/>
      <c r="V4" s="3"/>
      <c r="W4" s="10"/>
    </row>
    <row r="5" spans="2:23" ht="12.75" thickBot="1">
      <c r="B5" s="9"/>
      <c r="C5" s="2"/>
      <c r="D5" s="11" t="s">
        <v>1</v>
      </c>
      <c r="E5" s="12"/>
      <c r="F5" s="72" t="s">
        <v>2</v>
      </c>
      <c r="G5" s="72"/>
      <c r="N5" s="13" t="s">
        <v>3</v>
      </c>
      <c r="O5" s="65"/>
      <c r="P5" s="14"/>
      <c r="V5" s="3"/>
      <c r="W5" s="10"/>
    </row>
    <row r="6" spans="2:23" ht="36">
      <c r="B6" s="9"/>
      <c r="C6" s="2"/>
      <c r="D6" s="62" t="s">
        <v>4</v>
      </c>
      <c r="E6" s="15"/>
      <c r="F6" s="73" t="s">
        <v>40</v>
      </c>
      <c r="G6" s="74"/>
      <c r="N6" s="14"/>
      <c r="O6" s="14"/>
      <c r="P6" s="14"/>
      <c r="V6" s="3"/>
      <c r="W6" s="10"/>
    </row>
    <row r="7" spans="2:23" ht="36">
      <c r="B7" s="9"/>
      <c r="C7" s="2"/>
      <c r="D7" s="63" t="s">
        <v>5</v>
      </c>
      <c r="E7" s="16"/>
      <c r="F7" s="75"/>
      <c r="G7" s="76"/>
      <c r="N7" s="14"/>
      <c r="O7" s="14"/>
      <c r="P7" s="14"/>
      <c r="V7" s="3"/>
      <c r="W7" s="10"/>
    </row>
    <row r="8" spans="2:23">
      <c r="B8" s="9"/>
      <c r="C8" s="2"/>
      <c r="D8" s="64" t="s">
        <v>6</v>
      </c>
      <c r="E8" s="16"/>
      <c r="F8" s="75"/>
      <c r="G8" s="76"/>
      <c r="V8" s="3"/>
      <c r="W8" s="10"/>
    </row>
    <row r="9" spans="2:23">
      <c r="B9" s="9"/>
      <c r="C9" s="2"/>
      <c r="D9" s="64" t="s">
        <v>7</v>
      </c>
      <c r="E9" s="16"/>
      <c r="F9" s="75"/>
      <c r="G9" s="76"/>
      <c r="K9" s="17"/>
      <c r="V9" s="3"/>
      <c r="W9" s="10"/>
    </row>
    <row r="10" spans="2:23">
      <c r="B10" s="9"/>
      <c r="C10" s="2"/>
      <c r="D10" s="18"/>
      <c r="F10" s="75"/>
      <c r="G10" s="76"/>
      <c r="K10" s="17"/>
      <c r="V10" s="3"/>
      <c r="W10" s="10"/>
    </row>
    <row r="11" spans="2:23">
      <c r="B11" s="9"/>
      <c r="C11" s="2"/>
      <c r="D11" s="18"/>
      <c r="F11" s="75"/>
      <c r="G11" s="76"/>
      <c r="K11" s="17"/>
      <c r="V11" s="3"/>
      <c r="W11" s="10"/>
    </row>
    <row r="12" spans="2:23" ht="12.75" thickBot="1">
      <c r="B12" s="9"/>
      <c r="C12" s="2"/>
      <c r="D12" s="18"/>
      <c r="F12" s="75"/>
      <c r="G12" s="76"/>
      <c r="K12" s="17"/>
      <c r="V12" s="3"/>
      <c r="W12" s="10"/>
    </row>
    <row r="13" spans="2:23">
      <c r="B13" s="9"/>
      <c r="C13" s="2"/>
      <c r="D13" s="19" t="s">
        <v>8</v>
      </c>
      <c r="E13" s="20" t="s">
        <v>9</v>
      </c>
      <c r="F13" s="75"/>
      <c r="G13" s="76"/>
      <c r="K13" s="17"/>
      <c r="V13" s="3"/>
      <c r="W13" s="10"/>
    </row>
    <row r="14" spans="2:23">
      <c r="B14" s="9"/>
      <c r="C14" s="2"/>
      <c r="D14" s="21">
        <v>6300126593</v>
      </c>
      <c r="E14" s="22" t="s">
        <v>81</v>
      </c>
      <c r="F14" s="75"/>
      <c r="G14" s="76"/>
      <c r="V14" s="3"/>
      <c r="W14" s="10"/>
    </row>
    <row r="15" spans="2:23">
      <c r="B15" s="9"/>
      <c r="C15" s="2"/>
      <c r="D15" s="19" t="s">
        <v>10</v>
      </c>
      <c r="E15" s="23" t="s">
        <v>11</v>
      </c>
      <c r="F15" s="75"/>
      <c r="G15" s="76"/>
      <c r="V15" s="3"/>
      <c r="W15" s="10"/>
    </row>
    <row r="16" spans="2:23" ht="12.75" thickBot="1">
      <c r="B16" s="9"/>
      <c r="C16" s="2"/>
      <c r="D16" s="24">
        <f>D14</f>
        <v>6300126593</v>
      </c>
      <c r="E16" s="25" t="s">
        <v>42</v>
      </c>
      <c r="F16" s="77"/>
      <c r="G16" s="78"/>
      <c r="V16" s="3"/>
      <c r="W16" s="10"/>
    </row>
    <row r="17" spans="2:23" ht="12.75" thickBot="1">
      <c r="B17" s="9"/>
      <c r="C17" s="2"/>
      <c r="V17" s="3"/>
      <c r="W17" s="10"/>
    </row>
    <row r="18" spans="2:23">
      <c r="B18" s="9"/>
      <c r="C18" s="79" t="s">
        <v>12</v>
      </c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1" t="s">
        <v>13</v>
      </c>
      <c r="O18" s="81"/>
      <c r="P18" s="81"/>
      <c r="Q18" s="81"/>
      <c r="R18" s="81"/>
      <c r="S18" s="81"/>
      <c r="T18" s="81"/>
      <c r="U18" s="81"/>
      <c r="V18" s="82"/>
      <c r="W18" s="10"/>
    </row>
    <row r="19" spans="2:23">
      <c r="B19" s="9"/>
      <c r="C19" s="26" t="s">
        <v>14</v>
      </c>
      <c r="D19" s="27" t="s">
        <v>15</v>
      </c>
      <c r="E19" s="27" t="s">
        <v>16</v>
      </c>
      <c r="F19" s="27" t="s">
        <v>17</v>
      </c>
      <c r="G19" s="27" t="s">
        <v>18</v>
      </c>
      <c r="H19" s="27" t="s">
        <v>19</v>
      </c>
      <c r="I19" s="27" t="s">
        <v>20</v>
      </c>
      <c r="J19" s="27" t="s">
        <v>21</v>
      </c>
      <c r="K19" s="27" t="s">
        <v>22</v>
      </c>
      <c r="L19" s="27" t="s">
        <v>23</v>
      </c>
      <c r="M19" s="27" t="s">
        <v>24</v>
      </c>
      <c r="N19" s="27" t="s">
        <v>25</v>
      </c>
      <c r="O19" s="27" t="s">
        <v>26</v>
      </c>
      <c r="P19" s="27" t="s">
        <v>27</v>
      </c>
      <c r="Q19" s="28" t="s">
        <v>28</v>
      </c>
      <c r="R19" s="83" t="s">
        <v>29</v>
      </c>
      <c r="S19" s="83"/>
      <c r="T19" s="83"/>
      <c r="U19" s="27" t="s">
        <v>30</v>
      </c>
      <c r="V19" s="29" t="s">
        <v>31</v>
      </c>
      <c r="W19" s="10"/>
    </row>
    <row r="20" spans="2:23">
      <c r="B20" s="9"/>
      <c r="C20" s="84" t="s">
        <v>82</v>
      </c>
      <c r="D20" s="85" t="s">
        <v>83</v>
      </c>
      <c r="E20" s="85" t="s">
        <v>84</v>
      </c>
      <c r="F20" s="85" t="s">
        <v>85</v>
      </c>
      <c r="G20" s="85">
        <v>120</v>
      </c>
      <c r="H20" s="85"/>
      <c r="I20" s="85"/>
      <c r="J20" s="85"/>
      <c r="K20" s="85"/>
      <c r="L20" s="85"/>
      <c r="M20" s="85"/>
      <c r="N20" s="85">
        <v>11</v>
      </c>
      <c r="O20" s="85">
        <v>1320</v>
      </c>
      <c r="P20" s="85">
        <v>178.19999694824219</v>
      </c>
      <c r="Q20" s="86">
        <v>193.60000610351563</v>
      </c>
      <c r="R20" s="85">
        <v>58</v>
      </c>
      <c r="S20" s="85">
        <v>40</v>
      </c>
      <c r="T20" s="85">
        <v>44</v>
      </c>
      <c r="U20" s="85">
        <v>1.1228799819946289</v>
      </c>
      <c r="V20" s="87">
        <v>1.1228799819946289</v>
      </c>
      <c r="W20" s="10"/>
    </row>
    <row r="21" spans="2:23">
      <c r="B21" s="9"/>
      <c r="C21" s="84" t="s">
        <v>86</v>
      </c>
      <c r="D21" s="85" t="s">
        <v>83</v>
      </c>
      <c r="E21" s="85" t="s">
        <v>84</v>
      </c>
      <c r="F21" s="85" t="s">
        <v>85</v>
      </c>
      <c r="G21" s="85">
        <v>25</v>
      </c>
      <c r="H21" s="85"/>
      <c r="I21" s="85"/>
      <c r="J21" s="85"/>
      <c r="K21" s="85"/>
      <c r="L21" s="85"/>
      <c r="M21" s="85"/>
      <c r="N21" s="85">
        <v>1</v>
      </c>
      <c r="O21" s="85">
        <v>25</v>
      </c>
      <c r="P21" s="85">
        <v>3.375</v>
      </c>
      <c r="Q21" s="86">
        <v>4.4749999046325684</v>
      </c>
      <c r="R21" s="85">
        <v>58</v>
      </c>
      <c r="S21" s="85">
        <v>40</v>
      </c>
      <c r="T21" s="85">
        <v>32</v>
      </c>
      <c r="U21" s="85">
        <v>7.4239999055862427E-2</v>
      </c>
      <c r="V21" s="87">
        <v>7.4239999055862427E-2</v>
      </c>
      <c r="W21" s="10"/>
    </row>
    <row r="22" spans="2:23">
      <c r="B22" s="9"/>
      <c r="C22" s="84" t="s">
        <v>87</v>
      </c>
      <c r="D22" s="85" t="s">
        <v>88</v>
      </c>
      <c r="E22" s="85" t="s">
        <v>89</v>
      </c>
      <c r="F22" s="85" t="s">
        <v>90</v>
      </c>
      <c r="G22" s="85">
        <v>120</v>
      </c>
      <c r="H22" s="85"/>
      <c r="I22" s="85"/>
      <c r="J22" s="85"/>
      <c r="K22" s="85"/>
      <c r="L22" s="85"/>
      <c r="M22" s="85"/>
      <c r="N22" s="85">
        <v>8</v>
      </c>
      <c r="O22" s="85">
        <v>960</v>
      </c>
      <c r="P22" s="85">
        <v>129.60000610351563</v>
      </c>
      <c r="Q22" s="86">
        <v>140.80000305175781</v>
      </c>
      <c r="R22" s="85">
        <v>58</v>
      </c>
      <c r="S22" s="85">
        <v>40</v>
      </c>
      <c r="T22" s="85">
        <v>44</v>
      </c>
      <c r="U22" s="85">
        <v>0.81664001941680908</v>
      </c>
      <c r="V22" s="87">
        <v>0.81664001941680908</v>
      </c>
      <c r="W22" s="10"/>
    </row>
    <row r="23" spans="2:23">
      <c r="B23" s="9"/>
      <c r="C23" s="84" t="s">
        <v>91</v>
      </c>
      <c r="D23" s="85" t="s">
        <v>88</v>
      </c>
      <c r="E23" s="85" t="s">
        <v>89</v>
      </c>
      <c r="F23" s="85" t="s">
        <v>90</v>
      </c>
      <c r="G23" s="85">
        <v>121</v>
      </c>
      <c r="H23" s="85"/>
      <c r="I23" s="85"/>
      <c r="J23" s="85"/>
      <c r="K23" s="85"/>
      <c r="L23" s="85"/>
      <c r="M23" s="85"/>
      <c r="N23" s="85">
        <v>4</v>
      </c>
      <c r="O23" s="85">
        <v>484</v>
      </c>
      <c r="P23" s="85">
        <v>65.339996337890625</v>
      </c>
      <c r="Q23" s="86">
        <v>70.94000244140625</v>
      </c>
      <c r="R23" s="85">
        <v>58</v>
      </c>
      <c r="S23" s="85">
        <v>40</v>
      </c>
      <c r="T23" s="85">
        <v>44</v>
      </c>
      <c r="U23" s="85">
        <v>0.40832000970840454</v>
      </c>
      <c r="V23" s="87">
        <v>0.40832000970840454</v>
      </c>
      <c r="W23" s="10"/>
    </row>
    <row r="24" spans="2:23">
      <c r="B24" s="9"/>
      <c r="C24" s="84" t="s">
        <v>92</v>
      </c>
      <c r="D24" s="85" t="s">
        <v>93</v>
      </c>
      <c r="E24" s="85" t="s">
        <v>94</v>
      </c>
      <c r="F24" s="85" t="s">
        <v>95</v>
      </c>
      <c r="G24" s="85">
        <v>120</v>
      </c>
      <c r="H24" s="85"/>
      <c r="I24" s="85"/>
      <c r="J24" s="85"/>
      <c r="K24" s="85"/>
      <c r="L24" s="85"/>
      <c r="M24" s="85"/>
      <c r="N24" s="85">
        <v>6</v>
      </c>
      <c r="O24" s="85">
        <v>720</v>
      </c>
      <c r="P24" s="85">
        <v>97.199996948242188</v>
      </c>
      <c r="Q24" s="86">
        <v>105.59999847412109</v>
      </c>
      <c r="R24" s="85">
        <v>58</v>
      </c>
      <c r="S24" s="85">
        <v>40</v>
      </c>
      <c r="T24" s="85">
        <v>44</v>
      </c>
      <c r="U24" s="85">
        <v>0.61247998476028442</v>
      </c>
      <c r="V24" s="87">
        <v>0.61247998476028442</v>
      </c>
      <c r="W24" s="10"/>
    </row>
    <row r="25" spans="2:23">
      <c r="B25" s="9"/>
      <c r="C25" s="84" t="s">
        <v>96</v>
      </c>
      <c r="D25" s="85" t="s">
        <v>93</v>
      </c>
      <c r="E25" s="85" t="s">
        <v>94</v>
      </c>
      <c r="F25" s="85" t="s">
        <v>95</v>
      </c>
      <c r="G25" s="85">
        <v>95</v>
      </c>
      <c r="H25" s="85"/>
      <c r="I25" s="85"/>
      <c r="J25" s="85"/>
      <c r="K25" s="85"/>
      <c r="L25" s="85"/>
      <c r="M25" s="85"/>
      <c r="N25" s="85">
        <v>1</v>
      </c>
      <c r="O25" s="85">
        <v>95</v>
      </c>
      <c r="P25" s="85">
        <v>12.824999809265137</v>
      </c>
      <c r="Q25" s="86">
        <v>14.225000381469727</v>
      </c>
      <c r="R25" s="85">
        <v>58</v>
      </c>
      <c r="S25" s="85">
        <v>40</v>
      </c>
      <c r="T25" s="85">
        <v>44</v>
      </c>
      <c r="U25" s="85">
        <v>0.10208000242710114</v>
      </c>
      <c r="V25" s="87">
        <v>0.10208000242710114</v>
      </c>
      <c r="W25" s="10"/>
    </row>
    <row r="26" spans="2:23">
      <c r="B26" s="9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2"/>
      <c r="R26" s="33"/>
      <c r="S26" s="31"/>
      <c r="T26" s="31"/>
      <c r="U26" s="33"/>
      <c r="V26" s="34"/>
      <c r="W26" s="10"/>
    </row>
    <row r="27" spans="2:23" ht="12.75" thickBot="1">
      <c r="B27" s="9"/>
      <c r="C27" s="12"/>
      <c r="D27" s="68" t="s">
        <v>32</v>
      </c>
      <c r="E27" s="68"/>
      <c r="F27" s="35"/>
      <c r="G27" s="35"/>
      <c r="H27" s="35"/>
      <c r="I27" s="36"/>
      <c r="J27" s="36"/>
      <c r="K27" s="36"/>
      <c r="L27" s="36"/>
      <c r="M27" s="36"/>
      <c r="Q27" s="37"/>
      <c r="V27" s="3"/>
      <c r="W27" s="10"/>
    </row>
    <row r="28" spans="2:23" ht="12.75" thickBot="1">
      <c r="B28" s="9"/>
      <c r="C28" s="2"/>
      <c r="D28" s="2" t="s">
        <v>33</v>
      </c>
      <c r="E28" s="38">
        <v>81</v>
      </c>
      <c r="F28" s="39" t="s">
        <v>34</v>
      </c>
      <c r="G28" s="40" t="s">
        <v>18</v>
      </c>
      <c r="H28" s="40" t="s">
        <v>19</v>
      </c>
      <c r="I28" s="40" t="s">
        <v>20</v>
      </c>
      <c r="J28" s="40" t="s">
        <v>21</v>
      </c>
      <c r="K28" s="40" t="s">
        <v>22</v>
      </c>
      <c r="L28" s="40" t="s">
        <v>23</v>
      </c>
      <c r="M28" s="40" t="s">
        <v>24</v>
      </c>
      <c r="N28" s="41" t="s">
        <v>35</v>
      </c>
      <c r="V28" s="3"/>
      <c r="W28" s="10"/>
    </row>
    <row r="29" spans="2:23">
      <c r="B29" s="9"/>
      <c r="C29" s="2"/>
      <c r="D29" s="2" t="s">
        <v>36</v>
      </c>
      <c r="E29" s="42">
        <v>1166.719970703125</v>
      </c>
      <c r="F29" s="43" t="s">
        <v>83</v>
      </c>
      <c r="G29" s="44">
        <v>1345</v>
      </c>
      <c r="H29" s="45"/>
      <c r="I29" s="45"/>
      <c r="J29" s="45"/>
      <c r="K29" s="45"/>
      <c r="L29" s="45"/>
      <c r="M29" s="45"/>
      <c r="N29" s="46">
        <v>1345</v>
      </c>
      <c r="Q29" s="37"/>
      <c r="V29" s="3"/>
      <c r="W29" s="10"/>
    </row>
    <row r="30" spans="2:23">
      <c r="B30" s="9"/>
      <c r="C30" s="2"/>
      <c r="D30" s="2" t="s">
        <v>37</v>
      </c>
      <c r="E30" s="42">
        <v>1278.925048828125</v>
      </c>
      <c r="F30" s="47" t="s">
        <v>88</v>
      </c>
      <c r="G30" s="48">
        <v>1444</v>
      </c>
      <c r="H30" s="30"/>
      <c r="I30" s="30"/>
      <c r="J30" s="30"/>
      <c r="K30" s="30"/>
      <c r="L30" s="30"/>
      <c r="M30" s="30"/>
      <c r="N30" s="49">
        <v>1444</v>
      </c>
      <c r="Q30" s="37"/>
      <c r="V30" s="3"/>
      <c r="W30" s="10"/>
    </row>
    <row r="31" spans="2:23">
      <c r="B31" s="9"/>
      <c r="C31" s="2"/>
      <c r="D31" s="2" t="s">
        <v>38</v>
      </c>
      <c r="E31" s="50">
        <v>8.1571197509765625</v>
      </c>
      <c r="F31" s="47" t="s">
        <v>93</v>
      </c>
      <c r="G31" s="48">
        <v>815</v>
      </c>
      <c r="H31" s="30"/>
      <c r="I31" s="30"/>
      <c r="J31" s="30"/>
      <c r="K31" s="30"/>
      <c r="L31" s="30"/>
      <c r="M31" s="30"/>
      <c r="N31" s="49">
        <v>815</v>
      </c>
      <c r="Q31" s="37"/>
      <c r="V31" s="3"/>
      <c r="W31" s="10"/>
    </row>
    <row r="32" spans="2:23">
      <c r="B32" s="9"/>
      <c r="C32" s="2"/>
      <c r="D32" s="2"/>
      <c r="E32" s="42"/>
      <c r="F32" s="47"/>
      <c r="G32" s="48">
        <v>3604</v>
      </c>
      <c r="H32" s="51"/>
      <c r="I32" s="51"/>
      <c r="J32" s="51"/>
      <c r="K32" s="51"/>
      <c r="L32" s="51"/>
      <c r="M32" s="51"/>
      <c r="N32" s="49">
        <v>3604</v>
      </c>
      <c r="V32" s="3"/>
      <c r="W32" s="10"/>
    </row>
    <row r="33" spans="2:23">
      <c r="B33" s="9"/>
      <c r="C33" s="2"/>
      <c r="D33" s="2"/>
      <c r="E33" s="42"/>
      <c r="F33" s="47"/>
      <c r="G33" s="48"/>
      <c r="H33" s="51"/>
      <c r="I33" s="51"/>
      <c r="J33" s="51"/>
      <c r="K33" s="51"/>
      <c r="L33" s="51"/>
      <c r="M33" s="51"/>
      <c r="N33" s="49">
        <f t="shared" ref="N30:N34" si="0">G33</f>
        <v>0</v>
      </c>
      <c r="V33" s="3"/>
      <c r="W33" s="10"/>
    </row>
    <row r="34" spans="2:23">
      <c r="B34" s="9"/>
      <c r="C34" s="2"/>
      <c r="D34" s="2"/>
      <c r="E34" s="42"/>
      <c r="F34" s="47"/>
      <c r="G34" s="48"/>
      <c r="H34" s="51"/>
      <c r="I34" s="51"/>
      <c r="J34" s="51"/>
      <c r="K34" s="51"/>
      <c r="L34" s="51"/>
      <c r="M34" s="51"/>
      <c r="N34" s="49">
        <f t="shared" si="0"/>
        <v>0</v>
      </c>
      <c r="V34" s="3"/>
      <c r="W34" s="10"/>
    </row>
    <row r="35" spans="2:23" ht="12.75" thickBot="1">
      <c r="B35" s="9"/>
      <c r="C35" s="2"/>
      <c r="F35" s="52" t="s">
        <v>35</v>
      </c>
      <c r="G35" s="53">
        <f>SUM(G34,G33,G32,G31,G30,G29)</f>
        <v>7208</v>
      </c>
      <c r="H35" s="54"/>
      <c r="I35" s="54"/>
      <c r="J35" s="54"/>
      <c r="K35" s="54"/>
      <c r="L35" s="54"/>
      <c r="M35" s="54"/>
      <c r="N35" s="55">
        <f>SUM(N29:N34)</f>
        <v>7208</v>
      </c>
      <c r="V35" s="3"/>
      <c r="W35" s="10"/>
    </row>
    <row r="36" spans="2:23" ht="12.75" thickBot="1">
      <c r="B36" s="56"/>
      <c r="C36" s="57"/>
      <c r="D36" s="58"/>
      <c r="E36" s="58"/>
      <c r="F36" s="58"/>
      <c r="G36" s="58" t="s">
        <v>39</v>
      </c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9"/>
      <c r="W36" s="60"/>
    </row>
    <row r="37" spans="2:23">
      <c r="C37" s="2"/>
      <c r="V37" s="3"/>
    </row>
    <row r="39" spans="2:23">
      <c r="E39" s="61"/>
    </row>
    <row r="41" spans="2:23">
      <c r="E41" s="37"/>
    </row>
    <row r="42" spans="2:23">
      <c r="E42" s="37"/>
    </row>
    <row r="43" spans="2:23">
      <c r="E43" s="37"/>
    </row>
    <row r="44" spans="2:23">
      <c r="E44" s="37"/>
    </row>
    <row r="45" spans="2:23">
      <c r="E45" s="37"/>
    </row>
    <row r="46" spans="2:23">
      <c r="E46" s="37"/>
    </row>
    <row r="47" spans="2:23">
      <c r="E47" s="37"/>
    </row>
    <row r="48" spans="2:23">
      <c r="E48" s="37"/>
    </row>
    <row r="49" spans="5:5">
      <c r="E49" s="37"/>
    </row>
  </sheetData>
  <mergeCells count="7">
    <mergeCell ref="D27:E27"/>
    <mergeCell ref="C3:V3"/>
    <mergeCell ref="F5:G5"/>
    <mergeCell ref="F6:G16"/>
    <mergeCell ref="C18:M18"/>
    <mergeCell ref="N18:V18"/>
    <mergeCell ref="R19:T19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3A160-06FB-4855-A1C7-35A1A553108B}">
  <sheetPr codeName="Sheet5"/>
  <dimension ref="B1:W45"/>
  <sheetViews>
    <sheetView zoomScale="70" zoomScaleNormal="70" workbookViewId="0">
      <selection activeCell="E65" sqref="E65:E66"/>
    </sheetView>
  </sheetViews>
  <sheetFormatPr defaultColWidth="9.42578125" defaultRowHeight="12"/>
  <cols>
    <col min="1" max="1" width="1.140625" style="1" customWidth="1"/>
    <col min="2" max="2" width="9.42578125" style="1"/>
    <col min="3" max="3" width="7.140625" style="1" bestFit="1" customWidth="1"/>
    <col min="4" max="4" width="30" style="1" customWidth="1"/>
    <col min="5" max="5" width="22.140625" style="1" bestFit="1" customWidth="1"/>
    <col min="6" max="6" width="34.5703125" style="1" customWidth="1"/>
    <col min="7" max="7" width="9" style="1" customWidth="1"/>
    <col min="8" max="13" width="6.85546875" style="1" customWidth="1"/>
    <col min="14" max="16" width="9" style="1" customWidth="1"/>
    <col min="17" max="17" width="9.7109375" style="1" customWidth="1"/>
    <col min="18" max="22" width="9" style="1" customWidth="1"/>
    <col min="23" max="16384" width="9.42578125" style="1"/>
  </cols>
  <sheetData>
    <row r="1" spans="2:23" ht="12.75" thickBot="1">
      <c r="C1" s="2"/>
      <c r="V1" s="3"/>
    </row>
    <row r="2" spans="2:23" ht="12.75" thickBot="1">
      <c r="B2" s="4"/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7"/>
      <c r="W2" s="8"/>
    </row>
    <row r="3" spans="2:23" ht="14.25" thickTop="1" thickBot="1">
      <c r="B3" s="9"/>
      <c r="C3" s="69" t="s">
        <v>0</v>
      </c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1"/>
      <c r="W3" s="10"/>
    </row>
    <row r="4" spans="2:23" ht="12.75" thickTop="1">
      <c r="B4" s="9"/>
      <c r="C4" s="2"/>
      <c r="V4" s="3"/>
      <c r="W4" s="10"/>
    </row>
    <row r="5" spans="2:23" ht="12.75" thickBot="1">
      <c r="B5" s="9"/>
      <c r="C5" s="2"/>
      <c r="D5" s="11" t="s">
        <v>1</v>
      </c>
      <c r="E5" s="12"/>
      <c r="F5" s="72" t="s">
        <v>2</v>
      </c>
      <c r="G5" s="72"/>
      <c r="N5" s="13" t="s">
        <v>3</v>
      </c>
      <c r="O5" s="65"/>
      <c r="P5" s="14"/>
      <c r="V5" s="3"/>
      <c r="W5" s="10"/>
    </row>
    <row r="6" spans="2:23" ht="36">
      <c r="B6" s="9"/>
      <c r="C6" s="2"/>
      <c r="D6" s="62" t="s">
        <v>4</v>
      </c>
      <c r="E6" s="15"/>
      <c r="F6" s="73" t="s">
        <v>40</v>
      </c>
      <c r="G6" s="74"/>
      <c r="N6" s="14"/>
      <c r="O6" s="14"/>
      <c r="P6" s="14"/>
      <c r="V6" s="3"/>
      <c r="W6" s="10"/>
    </row>
    <row r="7" spans="2:23" ht="36">
      <c r="B7" s="9"/>
      <c r="C7" s="2"/>
      <c r="D7" s="63" t="s">
        <v>5</v>
      </c>
      <c r="E7" s="16"/>
      <c r="F7" s="75"/>
      <c r="G7" s="76"/>
      <c r="N7" s="14"/>
      <c r="O7" s="14"/>
      <c r="P7" s="14"/>
      <c r="V7" s="3"/>
      <c r="W7" s="10"/>
    </row>
    <row r="8" spans="2:23">
      <c r="B8" s="9"/>
      <c r="C8" s="2"/>
      <c r="D8" s="64" t="s">
        <v>6</v>
      </c>
      <c r="E8" s="16"/>
      <c r="F8" s="75"/>
      <c r="G8" s="76"/>
      <c r="V8" s="3"/>
      <c r="W8" s="10"/>
    </row>
    <row r="9" spans="2:23">
      <c r="B9" s="9"/>
      <c r="C9" s="2"/>
      <c r="D9" s="64" t="s">
        <v>7</v>
      </c>
      <c r="E9" s="16"/>
      <c r="F9" s="75"/>
      <c r="G9" s="76"/>
      <c r="K9" s="17"/>
      <c r="V9" s="3"/>
      <c r="W9" s="10"/>
    </row>
    <row r="10" spans="2:23">
      <c r="B10" s="9"/>
      <c r="C10" s="2"/>
      <c r="D10" s="18"/>
      <c r="F10" s="75"/>
      <c r="G10" s="76"/>
      <c r="K10" s="17"/>
      <c r="V10" s="3"/>
      <c r="W10" s="10"/>
    </row>
    <row r="11" spans="2:23">
      <c r="B11" s="9"/>
      <c r="C11" s="2"/>
      <c r="D11" s="18"/>
      <c r="F11" s="75"/>
      <c r="G11" s="76"/>
      <c r="K11" s="17"/>
      <c r="V11" s="3"/>
      <c r="W11" s="10"/>
    </row>
    <row r="12" spans="2:23" ht="12.75" thickBot="1">
      <c r="B12" s="9"/>
      <c r="C12" s="2"/>
      <c r="D12" s="18"/>
      <c r="F12" s="75"/>
      <c r="G12" s="76"/>
      <c r="K12" s="17"/>
      <c r="V12" s="3"/>
      <c r="W12" s="10"/>
    </row>
    <row r="13" spans="2:23">
      <c r="B13" s="9"/>
      <c r="C13" s="2"/>
      <c r="D13" s="19" t="s">
        <v>8</v>
      </c>
      <c r="E13" s="20" t="s">
        <v>9</v>
      </c>
      <c r="F13" s="75"/>
      <c r="G13" s="76"/>
      <c r="K13" s="17"/>
      <c r="V13" s="3"/>
      <c r="W13" s="10"/>
    </row>
    <row r="14" spans="2:23">
      <c r="B14" s="9"/>
      <c r="C14" s="2"/>
      <c r="D14" s="21">
        <v>6300150332</v>
      </c>
      <c r="E14" s="22" t="s">
        <v>97</v>
      </c>
      <c r="F14" s="75"/>
      <c r="G14" s="76"/>
      <c r="V14" s="3"/>
      <c r="W14" s="10"/>
    </row>
    <row r="15" spans="2:23">
      <c r="B15" s="9"/>
      <c r="C15" s="2"/>
      <c r="D15" s="19" t="s">
        <v>10</v>
      </c>
      <c r="E15" s="23" t="s">
        <v>11</v>
      </c>
      <c r="F15" s="75"/>
      <c r="G15" s="76"/>
      <c r="V15" s="3"/>
      <c r="W15" s="10"/>
    </row>
    <row r="16" spans="2:23" ht="12.75" thickBot="1">
      <c r="B16" s="9"/>
      <c r="C16" s="2"/>
      <c r="D16" s="24">
        <f>D14</f>
        <v>6300150332</v>
      </c>
      <c r="E16" s="25" t="s">
        <v>42</v>
      </c>
      <c r="F16" s="77"/>
      <c r="G16" s="78"/>
      <c r="V16" s="3"/>
      <c r="W16" s="10"/>
    </row>
    <row r="17" spans="2:23" ht="12.75" thickBot="1">
      <c r="B17" s="9"/>
      <c r="C17" s="2"/>
      <c r="V17" s="3"/>
      <c r="W17" s="10"/>
    </row>
    <row r="18" spans="2:23">
      <c r="B18" s="9"/>
      <c r="C18" s="79" t="s">
        <v>12</v>
      </c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1" t="s">
        <v>13</v>
      </c>
      <c r="O18" s="81"/>
      <c r="P18" s="81"/>
      <c r="Q18" s="81"/>
      <c r="R18" s="81"/>
      <c r="S18" s="81"/>
      <c r="T18" s="81"/>
      <c r="U18" s="81"/>
      <c r="V18" s="82"/>
      <c r="W18" s="10"/>
    </row>
    <row r="19" spans="2:23">
      <c r="B19" s="9"/>
      <c r="C19" s="26" t="s">
        <v>14</v>
      </c>
      <c r="D19" s="27" t="s">
        <v>15</v>
      </c>
      <c r="E19" s="27" t="s">
        <v>16</v>
      </c>
      <c r="F19" s="27" t="s">
        <v>17</v>
      </c>
      <c r="G19" s="27" t="s">
        <v>18</v>
      </c>
      <c r="H19" s="27" t="s">
        <v>19</v>
      </c>
      <c r="I19" s="27" t="s">
        <v>20</v>
      </c>
      <c r="J19" s="27" t="s">
        <v>21</v>
      </c>
      <c r="K19" s="27" t="s">
        <v>22</v>
      </c>
      <c r="L19" s="27" t="s">
        <v>23</v>
      </c>
      <c r="M19" s="27" t="s">
        <v>24</v>
      </c>
      <c r="N19" s="27" t="s">
        <v>25</v>
      </c>
      <c r="O19" s="27" t="s">
        <v>26</v>
      </c>
      <c r="P19" s="27" t="s">
        <v>27</v>
      </c>
      <c r="Q19" s="28" t="s">
        <v>28</v>
      </c>
      <c r="R19" s="83" t="s">
        <v>29</v>
      </c>
      <c r="S19" s="83"/>
      <c r="T19" s="83"/>
      <c r="U19" s="27" t="s">
        <v>30</v>
      </c>
      <c r="V19" s="29" t="s">
        <v>31</v>
      </c>
      <c r="W19" s="10"/>
    </row>
    <row r="20" spans="2:23">
      <c r="B20" s="9"/>
      <c r="C20" s="84" t="s">
        <v>98</v>
      </c>
      <c r="D20" s="85" t="s">
        <v>83</v>
      </c>
      <c r="E20" s="85" t="s">
        <v>84</v>
      </c>
      <c r="F20" s="85" t="s">
        <v>85</v>
      </c>
      <c r="G20" s="85">
        <v>120</v>
      </c>
      <c r="H20" s="85"/>
      <c r="I20" s="85"/>
      <c r="J20" s="85"/>
      <c r="K20" s="85"/>
      <c r="L20" s="85"/>
      <c r="M20" s="85"/>
      <c r="N20" s="85">
        <v>5</v>
      </c>
      <c r="O20" s="85">
        <v>600</v>
      </c>
      <c r="P20" s="85">
        <v>81</v>
      </c>
      <c r="Q20" s="86">
        <v>88</v>
      </c>
      <c r="R20" s="85">
        <v>58</v>
      </c>
      <c r="S20" s="85">
        <v>40</v>
      </c>
      <c r="T20" s="85">
        <v>44</v>
      </c>
      <c r="U20" s="85">
        <v>0.51039999723434448</v>
      </c>
      <c r="V20" s="87">
        <v>0.51039999723434448</v>
      </c>
      <c r="W20" s="10"/>
    </row>
    <row r="21" spans="2:23">
      <c r="B21" s="9"/>
      <c r="C21" s="84" t="s">
        <v>99</v>
      </c>
      <c r="D21" s="85" t="s">
        <v>83</v>
      </c>
      <c r="E21" s="85" t="s">
        <v>84</v>
      </c>
      <c r="F21" s="85" t="s">
        <v>85</v>
      </c>
      <c r="G21" s="85">
        <v>48</v>
      </c>
      <c r="H21" s="85"/>
      <c r="I21" s="85"/>
      <c r="J21" s="85"/>
      <c r="K21" s="85"/>
      <c r="L21" s="85"/>
      <c r="M21" s="85"/>
      <c r="N21" s="85">
        <v>1</v>
      </c>
      <c r="O21" s="85">
        <v>48</v>
      </c>
      <c r="P21" s="85">
        <v>6.4800000190734863</v>
      </c>
      <c r="Q21" s="86">
        <v>7.5799999237060547</v>
      </c>
      <c r="R21" s="85">
        <v>58</v>
      </c>
      <c r="S21" s="85">
        <v>40</v>
      </c>
      <c r="T21" s="85">
        <v>32</v>
      </c>
      <c r="U21" s="85">
        <v>7.4239999055862427E-2</v>
      </c>
      <c r="V21" s="87">
        <v>7.4239999055862427E-2</v>
      </c>
      <c r="W21" s="10"/>
    </row>
    <row r="22" spans="2:23">
      <c r="B22" s="9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2"/>
      <c r="R22" s="33"/>
      <c r="S22" s="31"/>
      <c r="T22" s="31"/>
      <c r="U22" s="33"/>
      <c r="V22" s="34"/>
      <c r="W22" s="10"/>
    </row>
    <row r="23" spans="2:23" ht="12.75" thickBot="1">
      <c r="B23" s="9"/>
      <c r="C23" s="12"/>
      <c r="D23" s="68" t="s">
        <v>32</v>
      </c>
      <c r="E23" s="68"/>
      <c r="F23" s="35"/>
      <c r="G23" s="35"/>
      <c r="H23" s="35"/>
      <c r="I23" s="36"/>
      <c r="J23" s="36"/>
      <c r="K23" s="36"/>
      <c r="L23" s="36"/>
      <c r="M23" s="36"/>
      <c r="Q23" s="37"/>
      <c r="V23" s="3"/>
      <c r="W23" s="10"/>
    </row>
    <row r="24" spans="2:23" ht="12.75" thickBot="1">
      <c r="B24" s="9"/>
      <c r="C24" s="2"/>
      <c r="D24" s="2" t="s">
        <v>33</v>
      </c>
      <c r="E24" s="38">
        <v>87</v>
      </c>
      <c r="F24" s="39" t="s">
        <v>34</v>
      </c>
      <c r="G24" s="40" t="s">
        <v>18</v>
      </c>
      <c r="H24" s="40" t="s">
        <v>19</v>
      </c>
      <c r="I24" s="40" t="s">
        <v>20</v>
      </c>
      <c r="J24" s="40" t="s">
        <v>21</v>
      </c>
      <c r="K24" s="40" t="s">
        <v>22</v>
      </c>
      <c r="L24" s="40" t="s">
        <v>23</v>
      </c>
      <c r="M24" s="40" t="s">
        <v>24</v>
      </c>
      <c r="N24" s="41" t="s">
        <v>35</v>
      </c>
      <c r="V24" s="3"/>
      <c r="W24" s="10"/>
    </row>
    <row r="25" spans="2:23">
      <c r="B25" s="9"/>
      <c r="C25" s="2"/>
      <c r="D25" s="2" t="s">
        <v>36</v>
      </c>
      <c r="E25" s="42">
        <v>1254.199951171875</v>
      </c>
      <c r="F25" s="43" t="s">
        <v>83</v>
      </c>
      <c r="G25" s="44">
        <v>648</v>
      </c>
      <c r="H25" s="45"/>
      <c r="I25" s="45"/>
      <c r="J25" s="45"/>
      <c r="K25" s="45"/>
      <c r="L25" s="45"/>
      <c r="M25" s="45"/>
      <c r="N25" s="46">
        <v>648</v>
      </c>
      <c r="Q25" s="37"/>
      <c r="V25" s="3"/>
      <c r="W25" s="10"/>
    </row>
    <row r="26" spans="2:23">
      <c r="B26" s="9"/>
      <c r="C26" s="2"/>
      <c r="D26" s="2" t="s">
        <v>37</v>
      </c>
      <c r="E26" s="42">
        <v>1374.5050048828125</v>
      </c>
      <c r="F26" s="47"/>
      <c r="G26" s="48">
        <v>648</v>
      </c>
      <c r="H26" s="30"/>
      <c r="I26" s="30"/>
      <c r="J26" s="30"/>
      <c r="K26" s="30"/>
      <c r="L26" s="30"/>
      <c r="M26" s="30"/>
      <c r="N26" s="49">
        <v>648</v>
      </c>
      <c r="Q26" s="37"/>
      <c r="V26" s="3"/>
      <c r="W26" s="10"/>
    </row>
    <row r="27" spans="2:23">
      <c r="B27" s="9"/>
      <c r="C27" s="2"/>
      <c r="D27" s="2" t="s">
        <v>38</v>
      </c>
      <c r="E27" s="50">
        <v>8.7417593002319336</v>
      </c>
      <c r="F27" s="47"/>
      <c r="G27" s="48"/>
      <c r="H27" s="30"/>
      <c r="I27" s="30"/>
      <c r="J27" s="30"/>
      <c r="K27" s="30"/>
      <c r="L27" s="30"/>
      <c r="M27" s="30"/>
      <c r="N27" s="49">
        <f t="shared" ref="N26:N30" si="0">G27</f>
        <v>0</v>
      </c>
      <c r="Q27" s="37"/>
      <c r="V27" s="3"/>
      <c r="W27" s="10"/>
    </row>
    <row r="28" spans="2:23">
      <c r="B28" s="9"/>
      <c r="C28" s="2"/>
      <c r="D28" s="2"/>
      <c r="E28" s="42"/>
      <c r="F28" s="47"/>
      <c r="G28" s="48"/>
      <c r="H28" s="51"/>
      <c r="I28" s="51"/>
      <c r="J28" s="51"/>
      <c r="K28" s="51"/>
      <c r="L28" s="51"/>
      <c r="M28" s="51"/>
      <c r="N28" s="49">
        <f t="shared" si="0"/>
        <v>0</v>
      </c>
      <c r="V28" s="3"/>
      <c r="W28" s="10"/>
    </row>
    <row r="29" spans="2:23">
      <c r="B29" s="9"/>
      <c r="C29" s="2"/>
      <c r="D29" s="2"/>
      <c r="E29" s="42"/>
      <c r="F29" s="47"/>
      <c r="G29" s="48"/>
      <c r="H29" s="51"/>
      <c r="I29" s="51"/>
      <c r="J29" s="51"/>
      <c r="K29" s="51"/>
      <c r="L29" s="51"/>
      <c r="M29" s="51"/>
      <c r="N29" s="49">
        <f t="shared" si="0"/>
        <v>0</v>
      </c>
      <c r="V29" s="3"/>
      <c r="W29" s="10"/>
    </row>
    <row r="30" spans="2:23">
      <c r="B30" s="9"/>
      <c r="C30" s="2"/>
      <c r="D30" s="2"/>
      <c r="E30" s="42"/>
      <c r="F30" s="47"/>
      <c r="G30" s="48"/>
      <c r="H30" s="51"/>
      <c r="I30" s="51"/>
      <c r="J30" s="51"/>
      <c r="K30" s="51"/>
      <c r="L30" s="51"/>
      <c r="M30" s="51"/>
      <c r="N30" s="49">
        <f t="shared" si="0"/>
        <v>0</v>
      </c>
      <c r="V30" s="3"/>
      <c r="W30" s="10"/>
    </row>
    <row r="31" spans="2:23" ht="12.75" thickBot="1">
      <c r="B31" s="9"/>
      <c r="C31" s="2"/>
      <c r="F31" s="52" t="s">
        <v>35</v>
      </c>
      <c r="G31" s="53">
        <f>SUM(G30,G29,G28,G27,G26,G25)</f>
        <v>1296</v>
      </c>
      <c r="H31" s="54"/>
      <c r="I31" s="54"/>
      <c r="J31" s="54"/>
      <c r="K31" s="54"/>
      <c r="L31" s="54"/>
      <c r="M31" s="54"/>
      <c r="N31" s="55">
        <f>SUM(N25:N30)</f>
        <v>1296</v>
      </c>
      <c r="V31" s="3"/>
      <c r="W31" s="10"/>
    </row>
    <row r="32" spans="2:23" ht="12.75" thickBot="1">
      <c r="B32" s="56"/>
      <c r="C32" s="57"/>
      <c r="D32" s="58"/>
      <c r="E32" s="58"/>
      <c r="F32" s="58"/>
      <c r="G32" s="58" t="s">
        <v>39</v>
      </c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9"/>
      <c r="W32" s="60"/>
    </row>
    <row r="33" spans="3:22">
      <c r="C33" s="2"/>
      <c r="V33" s="3"/>
    </row>
    <row r="35" spans="3:22">
      <c r="E35" s="61"/>
    </row>
    <row r="37" spans="3:22">
      <c r="E37" s="37"/>
    </row>
    <row r="38" spans="3:22">
      <c r="E38" s="37"/>
    </row>
    <row r="39" spans="3:22">
      <c r="E39" s="37"/>
    </row>
    <row r="40" spans="3:22">
      <c r="E40" s="37"/>
    </row>
    <row r="41" spans="3:22">
      <c r="E41" s="37"/>
    </row>
    <row r="42" spans="3:22">
      <c r="E42" s="37"/>
    </row>
    <row r="43" spans="3:22">
      <c r="E43" s="37"/>
    </row>
    <row r="44" spans="3:22">
      <c r="E44" s="37"/>
    </row>
    <row r="45" spans="3:22">
      <c r="E45" s="37"/>
    </row>
  </sheetData>
  <mergeCells count="7">
    <mergeCell ref="D23:E23"/>
    <mergeCell ref="C3:V3"/>
    <mergeCell ref="F5:G5"/>
    <mergeCell ref="F6:G16"/>
    <mergeCell ref="C18:M18"/>
    <mergeCell ref="N18:V18"/>
    <mergeCell ref="R19:T19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426B-0F10-4F00-9100-135455DE5932}">
  <sheetPr codeName="Sheet6"/>
  <dimension ref="B1:W47"/>
  <sheetViews>
    <sheetView zoomScale="70" zoomScaleNormal="70" workbookViewId="0">
      <selection activeCell="E65" sqref="E65:E66"/>
    </sheetView>
  </sheetViews>
  <sheetFormatPr defaultColWidth="9.42578125" defaultRowHeight="12"/>
  <cols>
    <col min="1" max="1" width="1.140625" style="1" customWidth="1"/>
    <col min="2" max="2" width="9.42578125" style="1"/>
    <col min="3" max="3" width="7.140625" style="1" bestFit="1" customWidth="1"/>
    <col min="4" max="4" width="30" style="1" customWidth="1"/>
    <col min="5" max="5" width="22.140625" style="1" bestFit="1" customWidth="1"/>
    <col min="6" max="6" width="34.5703125" style="1" customWidth="1"/>
    <col min="7" max="7" width="9" style="1" customWidth="1"/>
    <col min="8" max="13" width="6.85546875" style="1" customWidth="1"/>
    <col min="14" max="16" width="9" style="1" customWidth="1"/>
    <col min="17" max="17" width="9.7109375" style="1" customWidth="1"/>
    <col min="18" max="22" width="9" style="1" customWidth="1"/>
    <col min="23" max="16384" width="9.42578125" style="1"/>
  </cols>
  <sheetData>
    <row r="1" spans="2:23" ht="12.75" thickBot="1">
      <c r="C1" s="2"/>
      <c r="V1" s="3"/>
    </row>
    <row r="2" spans="2:23" ht="12.75" thickBot="1">
      <c r="B2" s="4"/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7"/>
      <c r="W2" s="8"/>
    </row>
    <row r="3" spans="2:23" ht="14.25" thickTop="1" thickBot="1">
      <c r="B3" s="9"/>
      <c r="C3" s="69" t="s">
        <v>0</v>
      </c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1"/>
      <c r="W3" s="10"/>
    </row>
    <row r="4" spans="2:23" ht="12.75" thickTop="1">
      <c r="B4" s="9"/>
      <c r="C4" s="2"/>
      <c r="V4" s="3"/>
      <c r="W4" s="10"/>
    </row>
    <row r="5" spans="2:23" ht="12.75" thickBot="1">
      <c r="B5" s="9"/>
      <c r="C5" s="2"/>
      <c r="D5" s="11" t="s">
        <v>1</v>
      </c>
      <c r="E5" s="12"/>
      <c r="F5" s="72" t="s">
        <v>2</v>
      </c>
      <c r="G5" s="72"/>
      <c r="N5" s="13" t="s">
        <v>3</v>
      </c>
      <c r="O5" s="65"/>
      <c r="P5" s="14"/>
      <c r="V5" s="3"/>
      <c r="W5" s="10"/>
    </row>
    <row r="6" spans="2:23" ht="36">
      <c r="B6" s="9"/>
      <c r="C6" s="2"/>
      <c r="D6" s="62" t="s">
        <v>4</v>
      </c>
      <c r="E6" s="15"/>
      <c r="F6" s="73" t="s">
        <v>40</v>
      </c>
      <c r="G6" s="74"/>
      <c r="N6" s="14"/>
      <c r="O6" s="14"/>
      <c r="P6" s="14"/>
      <c r="V6" s="3"/>
      <c r="W6" s="10"/>
    </row>
    <row r="7" spans="2:23" ht="36">
      <c r="B7" s="9"/>
      <c r="C7" s="2"/>
      <c r="D7" s="63" t="s">
        <v>5</v>
      </c>
      <c r="E7" s="16"/>
      <c r="F7" s="75"/>
      <c r="G7" s="76"/>
      <c r="N7" s="14"/>
      <c r="O7" s="14"/>
      <c r="P7" s="14"/>
      <c r="V7" s="3"/>
      <c r="W7" s="10"/>
    </row>
    <row r="8" spans="2:23">
      <c r="B8" s="9"/>
      <c r="C8" s="2"/>
      <c r="D8" s="64" t="s">
        <v>6</v>
      </c>
      <c r="E8" s="16"/>
      <c r="F8" s="75"/>
      <c r="G8" s="76"/>
      <c r="V8" s="3"/>
      <c r="W8" s="10"/>
    </row>
    <row r="9" spans="2:23">
      <c r="B9" s="9"/>
      <c r="C9" s="2"/>
      <c r="D9" s="64" t="s">
        <v>7</v>
      </c>
      <c r="E9" s="16"/>
      <c r="F9" s="75"/>
      <c r="G9" s="76"/>
      <c r="K9" s="17"/>
      <c r="V9" s="3"/>
      <c r="W9" s="10"/>
    </row>
    <row r="10" spans="2:23">
      <c r="B10" s="9"/>
      <c r="C10" s="2"/>
      <c r="D10" s="18"/>
      <c r="F10" s="75"/>
      <c r="G10" s="76"/>
      <c r="K10" s="17"/>
      <c r="V10" s="3"/>
      <c r="W10" s="10"/>
    </row>
    <row r="11" spans="2:23">
      <c r="B11" s="9"/>
      <c r="C11" s="2"/>
      <c r="D11" s="18"/>
      <c r="F11" s="75"/>
      <c r="G11" s="76"/>
      <c r="K11" s="17"/>
      <c r="V11" s="3"/>
      <c r="W11" s="10"/>
    </row>
    <row r="12" spans="2:23" ht="12.75" thickBot="1">
      <c r="B12" s="9"/>
      <c r="C12" s="2"/>
      <c r="D12" s="18"/>
      <c r="F12" s="75"/>
      <c r="G12" s="76"/>
      <c r="K12" s="17"/>
      <c r="V12" s="3"/>
      <c r="W12" s="10"/>
    </row>
    <row r="13" spans="2:23">
      <c r="B13" s="9"/>
      <c r="C13" s="2"/>
      <c r="D13" s="19" t="s">
        <v>8</v>
      </c>
      <c r="E13" s="20" t="s">
        <v>9</v>
      </c>
      <c r="F13" s="75"/>
      <c r="G13" s="76"/>
      <c r="K13" s="17"/>
      <c r="V13" s="3"/>
      <c r="W13" s="10"/>
    </row>
    <row r="14" spans="2:23">
      <c r="B14" s="9"/>
      <c r="C14" s="2"/>
      <c r="D14" s="21">
        <v>6300126594</v>
      </c>
      <c r="E14" s="22" t="s">
        <v>100</v>
      </c>
      <c r="F14" s="75"/>
      <c r="G14" s="76"/>
      <c r="V14" s="3"/>
      <c r="W14" s="10"/>
    </row>
    <row r="15" spans="2:23">
      <c r="B15" s="9"/>
      <c r="C15" s="2"/>
      <c r="D15" s="19" t="s">
        <v>10</v>
      </c>
      <c r="E15" s="23" t="s">
        <v>11</v>
      </c>
      <c r="F15" s="75"/>
      <c r="G15" s="76"/>
      <c r="V15" s="3"/>
      <c r="W15" s="10"/>
    </row>
    <row r="16" spans="2:23" ht="12.75" thickBot="1">
      <c r="B16" s="9"/>
      <c r="C16" s="2"/>
      <c r="D16" s="24">
        <f>D14</f>
        <v>6300126594</v>
      </c>
      <c r="E16" s="25" t="s">
        <v>101</v>
      </c>
      <c r="F16" s="77"/>
      <c r="G16" s="78"/>
      <c r="V16" s="3"/>
      <c r="W16" s="10"/>
    </row>
    <row r="17" spans="2:23" ht="12.75" thickBot="1">
      <c r="B17" s="9"/>
      <c r="C17" s="2"/>
      <c r="V17" s="3"/>
      <c r="W17" s="10"/>
    </row>
    <row r="18" spans="2:23">
      <c r="B18" s="9"/>
      <c r="C18" s="79" t="s">
        <v>12</v>
      </c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1" t="s">
        <v>13</v>
      </c>
      <c r="O18" s="81"/>
      <c r="P18" s="81"/>
      <c r="Q18" s="81"/>
      <c r="R18" s="81"/>
      <c r="S18" s="81"/>
      <c r="T18" s="81"/>
      <c r="U18" s="81"/>
      <c r="V18" s="82"/>
      <c r="W18" s="10"/>
    </row>
    <row r="19" spans="2:23">
      <c r="B19" s="9"/>
      <c r="C19" s="26" t="s">
        <v>14</v>
      </c>
      <c r="D19" s="27" t="s">
        <v>15</v>
      </c>
      <c r="E19" s="27" t="s">
        <v>16</v>
      </c>
      <c r="F19" s="27" t="s">
        <v>17</v>
      </c>
      <c r="G19" s="27" t="s">
        <v>18</v>
      </c>
      <c r="H19" s="27" t="s">
        <v>19</v>
      </c>
      <c r="I19" s="27" t="s">
        <v>20</v>
      </c>
      <c r="J19" s="27" t="s">
        <v>21</v>
      </c>
      <c r="K19" s="27" t="s">
        <v>22</v>
      </c>
      <c r="L19" s="27" t="s">
        <v>23</v>
      </c>
      <c r="M19" s="27" t="s">
        <v>24</v>
      </c>
      <c r="N19" s="27" t="s">
        <v>25</v>
      </c>
      <c r="O19" s="27" t="s">
        <v>26</v>
      </c>
      <c r="P19" s="27" t="s">
        <v>27</v>
      </c>
      <c r="Q19" s="28" t="s">
        <v>28</v>
      </c>
      <c r="R19" s="83" t="s">
        <v>29</v>
      </c>
      <c r="S19" s="83"/>
      <c r="T19" s="83"/>
      <c r="U19" s="27" t="s">
        <v>30</v>
      </c>
      <c r="V19" s="29" t="s">
        <v>31</v>
      </c>
      <c r="W19" s="10"/>
    </row>
    <row r="20" spans="2:23">
      <c r="B20" s="9"/>
      <c r="C20" s="84" t="s">
        <v>102</v>
      </c>
      <c r="D20" s="85" t="s">
        <v>103</v>
      </c>
      <c r="E20" s="85" t="s">
        <v>104</v>
      </c>
      <c r="F20" s="85" t="s">
        <v>105</v>
      </c>
      <c r="G20" s="85">
        <v>190</v>
      </c>
      <c r="H20" s="85"/>
      <c r="I20" s="85"/>
      <c r="J20" s="85"/>
      <c r="K20" s="85"/>
      <c r="L20" s="85"/>
      <c r="M20" s="85"/>
      <c r="N20" s="85">
        <v>7</v>
      </c>
      <c r="O20" s="85">
        <v>1330</v>
      </c>
      <c r="P20" s="85">
        <v>75.80999755859375</v>
      </c>
      <c r="Q20" s="86">
        <v>83.510002136230469</v>
      </c>
      <c r="R20" s="85">
        <v>58</v>
      </c>
      <c r="S20" s="85">
        <v>40</v>
      </c>
      <c r="T20" s="85">
        <v>32</v>
      </c>
      <c r="U20" s="85">
        <v>0.51968002319335938</v>
      </c>
      <c r="V20" s="87">
        <v>0.51968002319335938</v>
      </c>
      <c r="W20" s="10"/>
    </row>
    <row r="21" spans="2:23">
      <c r="B21" s="9"/>
      <c r="C21" s="84" t="s">
        <v>106</v>
      </c>
      <c r="D21" s="85" t="s">
        <v>103</v>
      </c>
      <c r="E21" s="85" t="s">
        <v>104</v>
      </c>
      <c r="F21" s="85" t="s">
        <v>105</v>
      </c>
      <c r="G21" s="85">
        <v>158</v>
      </c>
      <c r="H21" s="85"/>
      <c r="I21" s="85"/>
      <c r="J21" s="85"/>
      <c r="K21" s="85"/>
      <c r="L21" s="85"/>
      <c r="M21" s="85"/>
      <c r="N21" s="85">
        <v>1</v>
      </c>
      <c r="O21" s="85">
        <v>158</v>
      </c>
      <c r="P21" s="85">
        <v>9.0059995651245117</v>
      </c>
      <c r="Q21" s="86">
        <v>10.109999656677246</v>
      </c>
      <c r="R21" s="85">
        <v>58</v>
      </c>
      <c r="S21" s="85">
        <v>40</v>
      </c>
      <c r="T21" s="85">
        <v>32</v>
      </c>
      <c r="U21" s="85">
        <v>7.4239999055862427E-2</v>
      </c>
      <c r="V21" s="87">
        <v>7.4239999055862427E-2</v>
      </c>
      <c r="W21" s="10"/>
    </row>
    <row r="22" spans="2:23">
      <c r="B22" s="9"/>
      <c r="C22" s="84" t="s">
        <v>107</v>
      </c>
      <c r="D22" s="85" t="s">
        <v>108</v>
      </c>
      <c r="E22" s="85" t="s">
        <v>109</v>
      </c>
      <c r="F22" s="85" t="s">
        <v>110</v>
      </c>
      <c r="G22" s="85">
        <v>190</v>
      </c>
      <c r="H22" s="85"/>
      <c r="I22" s="85"/>
      <c r="J22" s="85"/>
      <c r="K22" s="85"/>
      <c r="L22" s="85"/>
      <c r="M22" s="85"/>
      <c r="N22" s="85">
        <v>4</v>
      </c>
      <c r="O22" s="85">
        <v>760</v>
      </c>
      <c r="P22" s="85">
        <v>43.319999694824219</v>
      </c>
      <c r="Q22" s="86">
        <v>47.720001220703125</v>
      </c>
      <c r="R22" s="85">
        <v>58</v>
      </c>
      <c r="S22" s="85">
        <v>40</v>
      </c>
      <c r="T22" s="85">
        <v>32</v>
      </c>
      <c r="U22" s="85">
        <v>0.29695999622344971</v>
      </c>
      <c r="V22" s="87">
        <v>0.29695999622344971</v>
      </c>
      <c r="W22" s="10"/>
    </row>
    <row r="23" spans="2:23">
      <c r="B23" s="9"/>
      <c r="C23" s="84" t="s">
        <v>52</v>
      </c>
      <c r="D23" s="85" t="s">
        <v>108</v>
      </c>
      <c r="E23" s="85" t="s">
        <v>109</v>
      </c>
      <c r="F23" s="85" t="s">
        <v>110</v>
      </c>
      <c r="G23" s="85">
        <v>130</v>
      </c>
      <c r="H23" s="85"/>
      <c r="I23" s="85"/>
      <c r="J23" s="85"/>
      <c r="K23" s="85"/>
      <c r="L23" s="85"/>
      <c r="M23" s="85"/>
      <c r="N23" s="85">
        <v>1</v>
      </c>
      <c r="O23" s="85">
        <v>130</v>
      </c>
      <c r="P23" s="85">
        <v>7.4099998474121094</v>
      </c>
      <c r="Q23" s="86">
        <v>8.5100002288818359</v>
      </c>
      <c r="R23" s="85">
        <v>58</v>
      </c>
      <c r="S23" s="85">
        <v>40</v>
      </c>
      <c r="T23" s="85">
        <v>32</v>
      </c>
      <c r="U23" s="85">
        <v>7.4239999055862427E-2</v>
      </c>
      <c r="V23" s="87">
        <v>7.4239999055862427E-2</v>
      </c>
      <c r="W23" s="10"/>
    </row>
    <row r="24" spans="2:23">
      <c r="B24" s="9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2"/>
      <c r="R24" s="33"/>
      <c r="S24" s="31"/>
      <c r="T24" s="31"/>
      <c r="U24" s="33"/>
      <c r="V24" s="34"/>
      <c r="W24" s="10"/>
    </row>
    <row r="25" spans="2:23" ht="12.75" thickBot="1">
      <c r="B25" s="9"/>
      <c r="C25" s="12"/>
      <c r="D25" s="68" t="s">
        <v>32</v>
      </c>
      <c r="E25" s="68"/>
      <c r="F25" s="35"/>
      <c r="G25" s="35"/>
      <c r="H25" s="35"/>
      <c r="I25" s="36"/>
      <c r="J25" s="36"/>
      <c r="K25" s="36"/>
      <c r="L25" s="36"/>
      <c r="M25" s="36"/>
      <c r="Q25" s="37"/>
      <c r="V25" s="3"/>
      <c r="W25" s="10"/>
    </row>
    <row r="26" spans="2:23" ht="12.75" thickBot="1">
      <c r="B26" s="9"/>
      <c r="C26" s="2"/>
      <c r="D26" s="2" t="s">
        <v>33</v>
      </c>
      <c r="E26" s="38">
        <v>100</v>
      </c>
      <c r="F26" s="39" t="s">
        <v>34</v>
      </c>
      <c r="G26" s="40" t="s">
        <v>18</v>
      </c>
      <c r="H26" s="40" t="s">
        <v>19</v>
      </c>
      <c r="I26" s="40" t="s">
        <v>20</v>
      </c>
      <c r="J26" s="40" t="s">
        <v>21</v>
      </c>
      <c r="K26" s="40" t="s">
        <v>22</v>
      </c>
      <c r="L26" s="40" t="s">
        <v>23</v>
      </c>
      <c r="M26" s="40" t="s">
        <v>24</v>
      </c>
      <c r="N26" s="41" t="s">
        <v>35</v>
      </c>
      <c r="V26" s="3"/>
      <c r="W26" s="10"/>
    </row>
    <row r="27" spans="2:23">
      <c r="B27" s="9"/>
      <c r="C27" s="2"/>
      <c r="D27" s="2" t="s">
        <v>36</v>
      </c>
      <c r="E27" s="42">
        <v>1389.7459716796875</v>
      </c>
      <c r="F27" s="43" t="s">
        <v>103</v>
      </c>
      <c r="G27" s="44">
        <v>1488</v>
      </c>
      <c r="H27" s="45"/>
      <c r="I27" s="45"/>
      <c r="J27" s="45"/>
      <c r="K27" s="45"/>
      <c r="L27" s="45"/>
      <c r="M27" s="45"/>
      <c r="N27" s="46">
        <v>1488</v>
      </c>
      <c r="Q27" s="37"/>
      <c r="V27" s="3"/>
      <c r="W27" s="10"/>
    </row>
    <row r="28" spans="2:23">
      <c r="B28" s="9"/>
      <c r="C28" s="2"/>
      <c r="D28" s="2" t="s">
        <v>37</v>
      </c>
      <c r="E28" s="42">
        <v>1524.35498046875</v>
      </c>
      <c r="F28" s="47" t="s">
        <v>108</v>
      </c>
      <c r="G28" s="48">
        <v>890</v>
      </c>
      <c r="H28" s="30"/>
      <c r="I28" s="30"/>
      <c r="J28" s="30"/>
      <c r="K28" s="30"/>
      <c r="L28" s="30"/>
      <c r="M28" s="30"/>
      <c r="N28" s="49">
        <v>890</v>
      </c>
      <c r="Q28" s="37"/>
      <c r="V28" s="3"/>
      <c r="W28" s="10"/>
    </row>
    <row r="29" spans="2:23">
      <c r="B29" s="9"/>
      <c r="C29" s="2"/>
      <c r="D29" s="2" t="s">
        <v>38</v>
      </c>
      <c r="E29" s="50">
        <v>9.706878662109375</v>
      </c>
      <c r="F29" s="47"/>
      <c r="G29" s="48">
        <v>2378</v>
      </c>
      <c r="H29" s="30"/>
      <c r="I29" s="30"/>
      <c r="J29" s="30"/>
      <c r="K29" s="30"/>
      <c r="L29" s="30"/>
      <c r="M29" s="30"/>
      <c r="N29" s="49">
        <v>2378</v>
      </c>
      <c r="Q29" s="37"/>
      <c r="V29" s="3"/>
      <c r="W29" s="10"/>
    </row>
    <row r="30" spans="2:23">
      <c r="B30" s="9"/>
      <c r="C30" s="2"/>
      <c r="D30" s="2"/>
      <c r="E30" s="42"/>
      <c r="F30" s="47"/>
      <c r="G30" s="48"/>
      <c r="H30" s="51"/>
      <c r="I30" s="51"/>
      <c r="J30" s="51"/>
      <c r="K30" s="51"/>
      <c r="L30" s="51"/>
      <c r="M30" s="51"/>
      <c r="N30" s="49">
        <f t="shared" ref="N28:N32" si="0">G30</f>
        <v>0</v>
      </c>
      <c r="V30" s="3"/>
      <c r="W30" s="10"/>
    </row>
    <row r="31" spans="2:23">
      <c r="B31" s="9"/>
      <c r="C31" s="2"/>
      <c r="D31" s="2"/>
      <c r="E31" s="42"/>
      <c r="F31" s="47"/>
      <c r="G31" s="48"/>
      <c r="H31" s="51"/>
      <c r="I31" s="51"/>
      <c r="J31" s="51"/>
      <c r="K31" s="51"/>
      <c r="L31" s="51"/>
      <c r="M31" s="51"/>
      <c r="N31" s="49">
        <f t="shared" si="0"/>
        <v>0</v>
      </c>
      <c r="V31" s="3"/>
      <c r="W31" s="10"/>
    </row>
    <row r="32" spans="2:23">
      <c r="B32" s="9"/>
      <c r="C32" s="2"/>
      <c r="D32" s="2"/>
      <c r="E32" s="42"/>
      <c r="F32" s="47"/>
      <c r="G32" s="48"/>
      <c r="H32" s="51"/>
      <c r="I32" s="51"/>
      <c r="J32" s="51"/>
      <c r="K32" s="51"/>
      <c r="L32" s="51"/>
      <c r="M32" s="51"/>
      <c r="N32" s="49">
        <f t="shared" si="0"/>
        <v>0</v>
      </c>
      <c r="V32" s="3"/>
      <c r="W32" s="10"/>
    </row>
    <row r="33" spans="2:23" ht="12.75" thickBot="1">
      <c r="B33" s="9"/>
      <c r="C33" s="2"/>
      <c r="F33" s="52" t="s">
        <v>35</v>
      </c>
      <c r="G33" s="53">
        <f>SUM(G32,G31,G30,G29,G28,G27)</f>
        <v>4756</v>
      </c>
      <c r="H33" s="54"/>
      <c r="I33" s="54"/>
      <c r="J33" s="54"/>
      <c r="K33" s="54"/>
      <c r="L33" s="54"/>
      <c r="M33" s="54"/>
      <c r="N33" s="55">
        <f>SUM(N27:N32)</f>
        <v>4756</v>
      </c>
      <c r="V33" s="3"/>
      <c r="W33" s="10"/>
    </row>
    <row r="34" spans="2:23" ht="12.75" thickBot="1">
      <c r="B34" s="56"/>
      <c r="C34" s="57"/>
      <c r="D34" s="58"/>
      <c r="E34" s="58"/>
      <c r="F34" s="58"/>
      <c r="G34" s="58" t="s">
        <v>39</v>
      </c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9"/>
      <c r="W34" s="60"/>
    </row>
    <row r="35" spans="2:23">
      <c r="C35" s="2"/>
      <c r="V35" s="3"/>
    </row>
    <row r="37" spans="2:23">
      <c r="E37" s="61"/>
    </row>
    <row r="39" spans="2:23">
      <c r="E39" s="37"/>
    </row>
    <row r="40" spans="2:23">
      <c r="E40" s="37"/>
    </row>
    <row r="41" spans="2:23">
      <c r="E41" s="37"/>
    </row>
    <row r="42" spans="2:23">
      <c r="E42" s="37"/>
    </row>
    <row r="43" spans="2:23">
      <c r="E43" s="37"/>
    </row>
    <row r="44" spans="2:23">
      <c r="E44" s="37"/>
    </row>
    <row r="45" spans="2:23">
      <c r="E45" s="37"/>
    </row>
    <row r="46" spans="2:23">
      <c r="E46" s="37"/>
    </row>
    <row r="47" spans="2:23">
      <c r="E47" s="37"/>
    </row>
  </sheetData>
  <mergeCells count="7">
    <mergeCell ref="D25:E25"/>
    <mergeCell ref="C3:V3"/>
    <mergeCell ref="F5:G5"/>
    <mergeCell ref="F6:G16"/>
    <mergeCell ref="C18:M18"/>
    <mergeCell ref="N18:V18"/>
    <mergeCell ref="R19:T19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44506-8FA6-4599-A6A1-D670000668F8}">
  <sheetPr codeName="Sheet7"/>
  <dimension ref="B1:W47"/>
  <sheetViews>
    <sheetView zoomScale="70" zoomScaleNormal="70" workbookViewId="0">
      <selection activeCell="E65" sqref="E65:E66"/>
    </sheetView>
  </sheetViews>
  <sheetFormatPr defaultColWidth="9.42578125" defaultRowHeight="12"/>
  <cols>
    <col min="1" max="1" width="1.140625" style="1" customWidth="1"/>
    <col min="2" max="2" width="9.42578125" style="1"/>
    <col min="3" max="3" width="7.140625" style="1" bestFit="1" customWidth="1"/>
    <col min="4" max="4" width="30" style="1" customWidth="1"/>
    <col min="5" max="5" width="22.140625" style="1" bestFit="1" customWidth="1"/>
    <col min="6" max="6" width="34.5703125" style="1" customWidth="1"/>
    <col min="7" max="7" width="9" style="1" customWidth="1"/>
    <col min="8" max="13" width="6.85546875" style="1" customWidth="1"/>
    <col min="14" max="16" width="9" style="1" customWidth="1"/>
    <col min="17" max="17" width="9.7109375" style="1" customWidth="1"/>
    <col min="18" max="22" width="9" style="1" customWidth="1"/>
    <col min="23" max="16384" width="9.42578125" style="1"/>
  </cols>
  <sheetData>
    <row r="1" spans="2:23" ht="12.75" thickBot="1">
      <c r="C1" s="2"/>
      <c r="V1" s="3"/>
    </row>
    <row r="2" spans="2:23" ht="12.75" thickBot="1">
      <c r="B2" s="4"/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7"/>
      <c r="W2" s="8"/>
    </row>
    <row r="3" spans="2:23" ht="14.25" thickTop="1" thickBot="1">
      <c r="B3" s="9"/>
      <c r="C3" s="69" t="s">
        <v>0</v>
      </c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1"/>
      <c r="W3" s="10"/>
    </row>
    <row r="4" spans="2:23" ht="12.75" thickTop="1">
      <c r="B4" s="9"/>
      <c r="C4" s="2"/>
      <c r="V4" s="3"/>
      <c r="W4" s="10"/>
    </row>
    <row r="5" spans="2:23" ht="12.75" thickBot="1">
      <c r="B5" s="9"/>
      <c r="C5" s="2"/>
      <c r="D5" s="11" t="s">
        <v>1</v>
      </c>
      <c r="E5" s="12"/>
      <c r="F5" s="72" t="s">
        <v>2</v>
      </c>
      <c r="G5" s="72"/>
      <c r="N5" s="13" t="s">
        <v>3</v>
      </c>
      <c r="O5" s="65"/>
      <c r="P5" s="14"/>
      <c r="V5" s="3"/>
      <c r="W5" s="10"/>
    </row>
    <row r="6" spans="2:23" ht="36">
      <c r="B6" s="9"/>
      <c r="C6" s="2"/>
      <c r="D6" s="62" t="s">
        <v>4</v>
      </c>
      <c r="E6" s="15"/>
      <c r="F6" s="73" t="s">
        <v>40</v>
      </c>
      <c r="G6" s="74"/>
      <c r="N6" s="14"/>
      <c r="O6" s="14"/>
      <c r="P6" s="14"/>
      <c r="V6" s="3"/>
      <c r="W6" s="10"/>
    </row>
    <row r="7" spans="2:23" ht="36">
      <c r="B7" s="9"/>
      <c r="C7" s="2"/>
      <c r="D7" s="63" t="s">
        <v>5</v>
      </c>
      <c r="E7" s="16"/>
      <c r="F7" s="75"/>
      <c r="G7" s="76"/>
      <c r="N7" s="14"/>
      <c r="O7" s="14"/>
      <c r="P7" s="14"/>
      <c r="V7" s="3"/>
      <c r="W7" s="10"/>
    </row>
    <row r="8" spans="2:23">
      <c r="B8" s="9"/>
      <c r="C8" s="2"/>
      <c r="D8" s="64" t="s">
        <v>6</v>
      </c>
      <c r="E8" s="16"/>
      <c r="F8" s="75"/>
      <c r="G8" s="76"/>
      <c r="V8" s="3"/>
      <c r="W8" s="10"/>
    </row>
    <row r="9" spans="2:23">
      <c r="B9" s="9"/>
      <c r="C9" s="2"/>
      <c r="D9" s="64" t="s">
        <v>7</v>
      </c>
      <c r="E9" s="16"/>
      <c r="F9" s="75"/>
      <c r="G9" s="76"/>
      <c r="K9" s="17"/>
      <c r="V9" s="3"/>
      <c r="W9" s="10"/>
    </row>
    <row r="10" spans="2:23">
      <c r="B10" s="9"/>
      <c r="C10" s="2"/>
      <c r="D10" s="18"/>
      <c r="F10" s="75"/>
      <c r="G10" s="76"/>
      <c r="K10" s="17"/>
      <c r="V10" s="3"/>
      <c r="W10" s="10"/>
    </row>
    <row r="11" spans="2:23">
      <c r="B11" s="9"/>
      <c r="C11" s="2"/>
      <c r="D11" s="18"/>
      <c r="F11" s="75"/>
      <c r="G11" s="76"/>
      <c r="K11" s="17"/>
      <c r="V11" s="3"/>
      <c r="W11" s="10"/>
    </row>
    <row r="12" spans="2:23" ht="12.75" thickBot="1">
      <c r="B12" s="9"/>
      <c r="C12" s="2"/>
      <c r="D12" s="18"/>
      <c r="F12" s="75"/>
      <c r="G12" s="76"/>
      <c r="K12" s="17"/>
      <c r="V12" s="3"/>
      <c r="W12" s="10"/>
    </row>
    <row r="13" spans="2:23">
      <c r="B13" s="9"/>
      <c r="C13" s="2"/>
      <c r="D13" s="19" t="s">
        <v>8</v>
      </c>
      <c r="E13" s="20" t="s">
        <v>9</v>
      </c>
      <c r="F13" s="75"/>
      <c r="G13" s="76"/>
      <c r="K13" s="17"/>
      <c r="V13" s="3"/>
      <c r="W13" s="10"/>
    </row>
    <row r="14" spans="2:23">
      <c r="B14" s="9"/>
      <c r="C14" s="2"/>
      <c r="D14" s="21">
        <v>6300126595</v>
      </c>
      <c r="E14" s="22" t="s">
        <v>111</v>
      </c>
      <c r="F14" s="75"/>
      <c r="G14" s="76"/>
      <c r="V14" s="3"/>
      <c r="W14" s="10"/>
    </row>
    <row r="15" spans="2:23">
      <c r="B15" s="9"/>
      <c r="C15" s="2"/>
      <c r="D15" s="19" t="s">
        <v>10</v>
      </c>
      <c r="E15" s="23" t="s">
        <v>11</v>
      </c>
      <c r="F15" s="75"/>
      <c r="G15" s="76"/>
      <c r="V15" s="3"/>
      <c r="W15" s="10"/>
    </row>
    <row r="16" spans="2:23" ht="12.75" thickBot="1">
      <c r="B16" s="9"/>
      <c r="C16" s="2"/>
      <c r="D16" s="24">
        <f>D14</f>
        <v>6300126595</v>
      </c>
      <c r="E16" s="25" t="s">
        <v>42</v>
      </c>
      <c r="F16" s="77"/>
      <c r="G16" s="78"/>
      <c r="V16" s="3"/>
      <c r="W16" s="10"/>
    </row>
    <row r="17" spans="2:23" ht="12.75" thickBot="1">
      <c r="B17" s="9"/>
      <c r="C17" s="2"/>
      <c r="V17" s="3"/>
      <c r="W17" s="10"/>
    </row>
    <row r="18" spans="2:23">
      <c r="B18" s="9"/>
      <c r="C18" s="79" t="s">
        <v>12</v>
      </c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1" t="s">
        <v>13</v>
      </c>
      <c r="O18" s="81"/>
      <c r="P18" s="81"/>
      <c r="Q18" s="81"/>
      <c r="R18" s="81"/>
      <c r="S18" s="81"/>
      <c r="T18" s="81"/>
      <c r="U18" s="81"/>
      <c r="V18" s="82"/>
      <c r="W18" s="10"/>
    </row>
    <row r="19" spans="2:23">
      <c r="B19" s="9"/>
      <c r="C19" s="26" t="s">
        <v>14</v>
      </c>
      <c r="D19" s="27" t="s">
        <v>15</v>
      </c>
      <c r="E19" s="27" t="s">
        <v>16</v>
      </c>
      <c r="F19" s="27" t="s">
        <v>17</v>
      </c>
      <c r="G19" s="27" t="s">
        <v>18</v>
      </c>
      <c r="H19" s="27" t="s">
        <v>19</v>
      </c>
      <c r="I19" s="27" t="s">
        <v>20</v>
      </c>
      <c r="J19" s="27" t="s">
        <v>21</v>
      </c>
      <c r="K19" s="27" t="s">
        <v>22</v>
      </c>
      <c r="L19" s="27" t="s">
        <v>23</v>
      </c>
      <c r="M19" s="27" t="s">
        <v>24</v>
      </c>
      <c r="N19" s="27" t="s">
        <v>25</v>
      </c>
      <c r="O19" s="27" t="s">
        <v>26</v>
      </c>
      <c r="P19" s="27" t="s">
        <v>27</v>
      </c>
      <c r="Q19" s="28" t="s">
        <v>28</v>
      </c>
      <c r="R19" s="83" t="s">
        <v>29</v>
      </c>
      <c r="S19" s="83"/>
      <c r="T19" s="83"/>
      <c r="U19" s="27" t="s">
        <v>30</v>
      </c>
      <c r="V19" s="29" t="s">
        <v>31</v>
      </c>
      <c r="W19" s="10"/>
    </row>
    <row r="20" spans="2:23">
      <c r="B20" s="9"/>
      <c r="C20" s="84" t="s">
        <v>112</v>
      </c>
      <c r="D20" s="85" t="s">
        <v>73</v>
      </c>
      <c r="E20" s="85" t="s">
        <v>113</v>
      </c>
      <c r="F20" s="85" t="s">
        <v>114</v>
      </c>
      <c r="G20" s="85">
        <v>190</v>
      </c>
      <c r="H20" s="85"/>
      <c r="I20" s="85"/>
      <c r="J20" s="85"/>
      <c r="K20" s="85"/>
      <c r="L20" s="85"/>
      <c r="M20" s="85"/>
      <c r="N20" s="85">
        <v>9</v>
      </c>
      <c r="O20" s="85">
        <v>1710</v>
      </c>
      <c r="P20" s="85">
        <v>160.74000549316406</v>
      </c>
      <c r="Q20" s="86">
        <v>173.33999633789063</v>
      </c>
      <c r="R20" s="85">
        <v>58</v>
      </c>
      <c r="S20" s="85">
        <v>40</v>
      </c>
      <c r="T20" s="85">
        <v>44</v>
      </c>
      <c r="U20" s="85">
        <v>0.91872000694274902</v>
      </c>
      <c r="V20" s="87">
        <v>0.91872000694274902</v>
      </c>
      <c r="W20" s="10"/>
    </row>
    <row r="21" spans="2:23">
      <c r="B21" s="9"/>
      <c r="C21" s="84" t="s">
        <v>115</v>
      </c>
      <c r="D21" s="85" t="s">
        <v>73</v>
      </c>
      <c r="E21" s="85" t="s">
        <v>113</v>
      </c>
      <c r="F21" s="85" t="s">
        <v>114</v>
      </c>
      <c r="G21" s="85">
        <v>139</v>
      </c>
      <c r="H21" s="85"/>
      <c r="I21" s="85"/>
      <c r="J21" s="85"/>
      <c r="K21" s="85"/>
      <c r="L21" s="85"/>
      <c r="M21" s="85"/>
      <c r="N21" s="85">
        <v>1</v>
      </c>
      <c r="O21" s="85">
        <v>139</v>
      </c>
      <c r="P21" s="85">
        <v>13.065999984741211</v>
      </c>
      <c r="Q21" s="86">
        <v>14.166000366210938</v>
      </c>
      <c r="R21" s="85">
        <v>58</v>
      </c>
      <c r="S21" s="85">
        <v>40</v>
      </c>
      <c r="T21" s="85">
        <v>32</v>
      </c>
      <c r="U21" s="85">
        <v>7.4239999055862427E-2</v>
      </c>
      <c r="V21" s="87">
        <v>7.4239999055862427E-2</v>
      </c>
      <c r="W21" s="10"/>
    </row>
    <row r="22" spans="2:23">
      <c r="B22" s="9"/>
      <c r="C22" s="84" t="s">
        <v>53</v>
      </c>
      <c r="D22" s="85" t="s">
        <v>68</v>
      </c>
      <c r="E22" s="85" t="s">
        <v>116</v>
      </c>
      <c r="F22" s="85" t="s">
        <v>117</v>
      </c>
      <c r="G22" s="85">
        <v>139</v>
      </c>
      <c r="H22" s="85"/>
      <c r="I22" s="85"/>
      <c r="J22" s="85"/>
      <c r="K22" s="85"/>
      <c r="L22" s="85"/>
      <c r="M22" s="85"/>
      <c r="N22" s="85"/>
      <c r="O22" s="85"/>
      <c r="P22" s="85"/>
      <c r="Q22" s="86"/>
      <c r="R22" s="85"/>
      <c r="S22" s="85"/>
      <c r="T22" s="85"/>
      <c r="U22" s="85"/>
      <c r="V22" s="87"/>
      <c r="W22" s="10"/>
    </row>
    <row r="23" spans="2:23">
      <c r="B23" s="9"/>
      <c r="C23" s="84" t="s">
        <v>118</v>
      </c>
      <c r="D23" s="85" t="s">
        <v>68</v>
      </c>
      <c r="E23" s="85" t="s">
        <v>116</v>
      </c>
      <c r="F23" s="85" t="s">
        <v>117</v>
      </c>
      <c r="G23" s="85">
        <v>190</v>
      </c>
      <c r="H23" s="85"/>
      <c r="I23" s="85"/>
      <c r="J23" s="85"/>
      <c r="K23" s="85"/>
      <c r="L23" s="85"/>
      <c r="M23" s="85"/>
      <c r="N23" s="85">
        <v>7</v>
      </c>
      <c r="O23" s="85">
        <v>1330</v>
      </c>
      <c r="P23" s="85">
        <v>125.01999664306641</v>
      </c>
      <c r="Q23" s="86">
        <v>134.82000732421875</v>
      </c>
      <c r="R23" s="85">
        <v>58</v>
      </c>
      <c r="S23" s="85">
        <v>40</v>
      </c>
      <c r="T23" s="85">
        <v>44</v>
      </c>
      <c r="U23" s="85">
        <v>0.71455997228622437</v>
      </c>
      <c r="V23" s="87">
        <v>0.71455997228622437</v>
      </c>
      <c r="W23" s="10"/>
    </row>
    <row r="24" spans="2:23">
      <c r="B24" s="9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2"/>
      <c r="R24" s="33"/>
      <c r="S24" s="31"/>
      <c r="T24" s="31"/>
      <c r="U24" s="33"/>
      <c r="V24" s="34"/>
      <c r="W24" s="10"/>
    </row>
    <row r="25" spans="2:23" ht="12.75" thickBot="1">
      <c r="B25" s="9"/>
      <c r="C25" s="12"/>
      <c r="D25" s="68" t="s">
        <v>32</v>
      </c>
      <c r="E25" s="68"/>
      <c r="F25" s="35"/>
      <c r="G25" s="35"/>
      <c r="H25" s="35"/>
      <c r="I25" s="36"/>
      <c r="J25" s="36"/>
      <c r="K25" s="36"/>
      <c r="L25" s="36"/>
      <c r="M25" s="36"/>
      <c r="Q25" s="37"/>
      <c r="V25" s="3"/>
      <c r="W25" s="10"/>
    </row>
    <row r="26" spans="2:23" ht="12.75" thickBot="1">
      <c r="B26" s="9"/>
      <c r="C26" s="2"/>
      <c r="D26" s="2" t="s">
        <v>33</v>
      </c>
      <c r="E26" s="38">
        <v>117</v>
      </c>
      <c r="F26" s="39" t="s">
        <v>34</v>
      </c>
      <c r="G26" s="40" t="s">
        <v>18</v>
      </c>
      <c r="H26" s="40" t="s">
        <v>19</v>
      </c>
      <c r="I26" s="40" t="s">
        <v>20</v>
      </c>
      <c r="J26" s="40" t="s">
        <v>21</v>
      </c>
      <c r="K26" s="40" t="s">
        <v>22</v>
      </c>
      <c r="L26" s="40" t="s">
        <v>23</v>
      </c>
      <c r="M26" s="40" t="s">
        <v>24</v>
      </c>
      <c r="N26" s="41" t="s">
        <v>35</v>
      </c>
      <c r="V26" s="3"/>
      <c r="W26" s="10"/>
    </row>
    <row r="27" spans="2:23">
      <c r="B27" s="9"/>
      <c r="C27" s="2"/>
      <c r="D27" s="2" t="s">
        <v>36</v>
      </c>
      <c r="E27" s="42">
        <v>1688.572021484375</v>
      </c>
      <c r="F27" s="43" t="s">
        <v>73</v>
      </c>
      <c r="G27" s="44">
        <v>1849</v>
      </c>
      <c r="H27" s="45"/>
      <c r="I27" s="45"/>
      <c r="J27" s="45"/>
      <c r="K27" s="45"/>
      <c r="L27" s="45"/>
      <c r="M27" s="45"/>
      <c r="N27" s="46">
        <v>1849</v>
      </c>
      <c r="Q27" s="37"/>
      <c r="V27" s="3"/>
      <c r="W27" s="10"/>
    </row>
    <row r="28" spans="2:23">
      <c r="B28" s="9"/>
      <c r="C28" s="2"/>
      <c r="D28" s="2" t="s">
        <v>37</v>
      </c>
      <c r="E28" s="42">
        <v>1846.680908203125</v>
      </c>
      <c r="F28" s="47" t="s">
        <v>68</v>
      </c>
      <c r="G28" s="48">
        <v>1330</v>
      </c>
      <c r="H28" s="30"/>
      <c r="I28" s="30"/>
      <c r="J28" s="30"/>
      <c r="K28" s="30"/>
      <c r="L28" s="30"/>
      <c r="M28" s="30"/>
      <c r="N28" s="49">
        <v>1330</v>
      </c>
      <c r="Q28" s="37"/>
      <c r="V28" s="3"/>
      <c r="W28" s="10"/>
    </row>
    <row r="29" spans="2:23">
      <c r="B29" s="9"/>
      <c r="C29" s="2"/>
      <c r="D29" s="2" t="s">
        <v>38</v>
      </c>
      <c r="E29" s="50">
        <v>11.414398193359375</v>
      </c>
      <c r="F29" s="47"/>
      <c r="G29" s="48">
        <v>3179</v>
      </c>
      <c r="H29" s="30"/>
      <c r="I29" s="30"/>
      <c r="J29" s="30"/>
      <c r="K29" s="30"/>
      <c r="L29" s="30"/>
      <c r="M29" s="30"/>
      <c r="N29" s="49">
        <v>3179</v>
      </c>
      <c r="Q29" s="37"/>
      <c r="V29" s="3"/>
      <c r="W29" s="10"/>
    </row>
    <row r="30" spans="2:23">
      <c r="B30" s="9"/>
      <c r="C30" s="2"/>
      <c r="D30" s="2"/>
      <c r="E30" s="42"/>
      <c r="F30" s="47"/>
      <c r="G30" s="48"/>
      <c r="H30" s="51"/>
      <c r="I30" s="51"/>
      <c r="J30" s="51"/>
      <c r="K30" s="51"/>
      <c r="L30" s="51"/>
      <c r="M30" s="51"/>
      <c r="N30" s="49">
        <f t="shared" ref="N28:N32" si="0">G30</f>
        <v>0</v>
      </c>
      <c r="V30" s="3"/>
      <c r="W30" s="10"/>
    </row>
    <row r="31" spans="2:23">
      <c r="B31" s="9"/>
      <c r="C31" s="2"/>
      <c r="D31" s="2"/>
      <c r="E31" s="42"/>
      <c r="F31" s="47"/>
      <c r="G31" s="48"/>
      <c r="H31" s="51"/>
      <c r="I31" s="51"/>
      <c r="J31" s="51"/>
      <c r="K31" s="51"/>
      <c r="L31" s="51"/>
      <c r="M31" s="51"/>
      <c r="N31" s="49">
        <f t="shared" si="0"/>
        <v>0</v>
      </c>
      <c r="V31" s="3"/>
      <c r="W31" s="10"/>
    </row>
    <row r="32" spans="2:23">
      <c r="B32" s="9"/>
      <c r="C32" s="2"/>
      <c r="D32" s="2"/>
      <c r="E32" s="42"/>
      <c r="F32" s="47"/>
      <c r="G32" s="48"/>
      <c r="H32" s="51"/>
      <c r="I32" s="51"/>
      <c r="J32" s="51"/>
      <c r="K32" s="51"/>
      <c r="L32" s="51"/>
      <c r="M32" s="51"/>
      <c r="N32" s="49">
        <f t="shared" si="0"/>
        <v>0</v>
      </c>
      <c r="V32" s="3"/>
      <c r="W32" s="10"/>
    </row>
    <row r="33" spans="2:23" ht="12.75" thickBot="1">
      <c r="B33" s="9"/>
      <c r="C33" s="2"/>
      <c r="F33" s="52" t="s">
        <v>35</v>
      </c>
      <c r="G33" s="53">
        <f>SUM(G32,G31,G30,G29,G28,G27)</f>
        <v>6358</v>
      </c>
      <c r="H33" s="54"/>
      <c r="I33" s="54"/>
      <c r="J33" s="54"/>
      <c r="K33" s="54"/>
      <c r="L33" s="54"/>
      <c r="M33" s="54"/>
      <c r="N33" s="55">
        <f>SUM(N27:N32)</f>
        <v>6358</v>
      </c>
      <c r="V33" s="3"/>
      <c r="W33" s="10"/>
    </row>
    <row r="34" spans="2:23" ht="12.75" thickBot="1">
      <c r="B34" s="56"/>
      <c r="C34" s="57"/>
      <c r="D34" s="58"/>
      <c r="E34" s="58"/>
      <c r="F34" s="58"/>
      <c r="G34" s="58" t="s">
        <v>39</v>
      </c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9"/>
      <c r="W34" s="60"/>
    </row>
    <row r="35" spans="2:23">
      <c r="C35" s="2"/>
      <c r="V35" s="3"/>
    </row>
    <row r="37" spans="2:23">
      <c r="E37" s="61"/>
    </row>
    <row r="39" spans="2:23">
      <c r="E39" s="37"/>
    </row>
    <row r="40" spans="2:23">
      <c r="E40" s="37"/>
    </row>
    <row r="41" spans="2:23">
      <c r="E41" s="37"/>
    </row>
    <row r="42" spans="2:23">
      <c r="E42" s="37"/>
    </row>
    <row r="43" spans="2:23">
      <c r="E43" s="37"/>
    </row>
    <row r="44" spans="2:23">
      <c r="E44" s="37"/>
    </row>
    <row r="45" spans="2:23">
      <c r="E45" s="37"/>
    </row>
    <row r="46" spans="2:23">
      <c r="E46" s="37"/>
    </row>
    <row r="47" spans="2:23">
      <c r="E47" s="37"/>
    </row>
  </sheetData>
  <mergeCells count="7">
    <mergeCell ref="D25:E25"/>
    <mergeCell ref="C3:V3"/>
    <mergeCell ref="F5:G5"/>
    <mergeCell ref="F6:G16"/>
    <mergeCell ref="C18:M18"/>
    <mergeCell ref="N18:V18"/>
    <mergeCell ref="R19:T19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51707-042A-4F00-A922-A65B54795FB3}">
  <sheetPr codeName="Sheet8"/>
  <dimension ref="B1:W49"/>
  <sheetViews>
    <sheetView zoomScale="70" zoomScaleNormal="70" workbookViewId="0">
      <selection activeCell="E65" sqref="E65:E66"/>
    </sheetView>
  </sheetViews>
  <sheetFormatPr defaultColWidth="9.42578125" defaultRowHeight="12"/>
  <cols>
    <col min="1" max="1" width="1.140625" style="1" customWidth="1"/>
    <col min="2" max="2" width="9.42578125" style="1"/>
    <col min="3" max="3" width="7.140625" style="1" bestFit="1" customWidth="1"/>
    <col min="4" max="4" width="30" style="1" customWidth="1"/>
    <col min="5" max="5" width="22.140625" style="1" bestFit="1" customWidth="1"/>
    <col min="6" max="6" width="34.5703125" style="1" customWidth="1"/>
    <col min="7" max="7" width="9" style="1" customWidth="1"/>
    <col min="8" max="13" width="6.85546875" style="1" customWidth="1"/>
    <col min="14" max="16" width="9" style="1" customWidth="1"/>
    <col min="17" max="17" width="9.7109375" style="1" customWidth="1"/>
    <col min="18" max="22" width="9" style="1" customWidth="1"/>
    <col min="23" max="16384" width="9.42578125" style="1"/>
  </cols>
  <sheetData>
    <row r="1" spans="2:23" ht="12.75" thickBot="1">
      <c r="C1" s="2"/>
      <c r="V1" s="3"/>
    </row>
    <row r="2" spans="2:23" ht="12.75" thickBot="1">
      <c r="B2" s="4"/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7"/>
      <c r="W2" s="8"/>
    </row>
    <row r="3" spans="2:23" ht="14.25" thickTop="1" thickBot="1">
      <c r="B3" s="9"/>
      <c r="C3" s="69" t="s">
        <v>0</v>
      </c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1"/>
      <c r="W3" s="10"/>
    </row>
    <row r="4" spans="2:23" ht="12.75" thickTop="1">
      <c r="B4" s="9"/>
      <c r="C4" s="2"/>
      <c r="V4" s="3"/>
      <c r="W4" s="10"/>
    </row>
    <row r="5" spans="2:23" ht="12.75" thickBot="1">
      <c r="B5" s="9"/>
      <c r="C5" s="2"/>
      <c r="D5" s="11" t="s">
        <v>1</v>
      </c>
      <c r="E5" s="12"/>
      <c r="F5" s="72" t="s">
        <v>2</v>
      </c>
      <c r="G5" s="72"/>
      <c r="N5" s="13" t="s">
        <v>3</v>
      </c>
      <c r="O5" s="65"/>
      <c r="P5" s="14"/>
      <c r="V5" s="3"/>
      <c r="W5" s="10"/>
    </row>
    <row r="6" spans="2:23" ht="36">
      <c r="B6" s="9"/>
      <c r="C6" s="2"/>
      <c r="D6" s="62" t="s">
        <v>4</v>
      </c>
      <c r="E6" s="15"/>
      <c r="F6" s="73" t="s">
        <v>40</v>
      </c>
      <c r="G6" s="74"/>
      <c r="N6" s="14"/>
      <c r="O6" s="14"/>
      <c r="P6" s="14"/>
      <c r="V6" s="3"/>
      <c r="W6" s="10"/>
    </row>
    <row r="7" spans="2:23" ht="36">
      <c r="B7" s="9"/>
      <c r="C7" s="2"/>
      <c r="D7" s="63" t="s">
        <v>5</v>
      </c>
      <c r="E7" s="16"/>
      <c r="F7" s="75"/>
      <c r="G7" s="76"/>
      <c r="N7" s="14"/>
      <c r="O7" s="14"/>
      <c r="P7" s="14"/>
      <c r="V7" s="3"/>
      <c r="W7" s="10"/>
    </row>
    <row r="8" spans="2:23">
      <c r="B8" s="9"/>
      <c r="C8" s="2"/>
      <c r="D8" s="64" t="s">
        <v>6</v>
      </c>
      <c r="E8" s="16"/>
      <c r="F8" s="75"/>
      <c r="G8" s="76"/>
      <c r="V8" s="3"/>
      <c r="W8" s="10"/>
    </row>
    <row r="9" spans="2:23">
      <c r="B9" s="9"/>
      <c r="C9" s="2"/>
      <c r="D9" s="64" t="s">
        <v>7</v>
      </c>
      <c r="E9" s="16"/>
      <c r="F9" s="75"/>
      <c r="G9" s="76"/>
      <c r="K9" s="17"/>
      <c r="V9" s="3"/>
      <c r="W9" s="10"/>
    </row>
    <row r="10" spans="2:23">
      <c r="B10" s="9"/>
      <c r="C10" s="2"/>
      <c r="D10" s="18"/>
      <c r="F10" s="75"/>
      <c r="G10" s="76"/>
      <c r="K10" s="17"/>
      <c r="V10" s="3"/>
      <c r="W10" s="10"/>
    </row>
    <row r="11" spans="2:23">
      <c r="B11" s="9"/>
      <c r="C11" s="2"/>
      <c r="D11" s="18"/>
      <c r="F11" s="75"/>
      <c r="G11" s="76"/>
      <c r="K11" s="17"/>
      <c r="V11" s="3"/>
      <c r="W11" s="10"/>
    </row>
    <row r="12" spans="2:23" ht="12.75" thickBot="1">
      <c r="B12" s="9"/>
      <c r="C12" s="2"/>
      <c r="D12" s="18"/>
      <c r="F12" s="75"/>
      <c r="G12" s="76"/>
      <c r="K12" s="17"/>
      <c r="V12" s="3"/>
      <c r="W12" s="10"/>
    </row>
    <row r="13" spans="2:23">
      <c r="B13" s="9"/>
      <c r="C13" s="2"/>
      <c r="D13" s="19" t="s">
        <v>8</v>
      </c>
      <c r="E13" s="20" t="s">
        <v>9</v>
      </c>
      <c r="F13" s="75"/>
      <c r="G13" s="76"/>
      <c r="K13" s="17"/>
      <c r="V13" s="3"/>
      <c r="W13" s="10"/>
    </row>
    <row r="14" spans="2:23">
      <c r="B14" s="9"/>
      <c r="C14" s="2"/>
      <c r="D14" s="21">
        <v>6300126596</v>
      </c>
      <c r="E14" s="22" t="s">
        <v>119</v>
      </c>
      <c r="F14" s="75"/>
      <c r="G14" s="76"/>
      <c r="V14" s="3"/>
      <c r="W14" s="10"/>
    </row>
    <row r="15" spans="2:23">
      <c r="B15" s="9"/>
      <c r="C15" s="2"/>
      <c r="D15" s="19" t="s">
        <v>10</v>
      </c>
      <c r="E15" s="23" t="s">
        <v>11</v>
      </c>
      <c r="F15" s="75"/>
      <c r="G15" s="76"/>
      <c r="V15" s="3"/>
      <c r="W15" s="10"/>
    </row>
    <row r="16" spans="2:23" ht="12.75" thickBot="1">
      <c r="B16" s="9"/>
      <c r="C16" s="2"/>
      <c r="D16" s="24">
        <f>D14</f>
        <v>6300126596</v>
      </c>
      <c r="E16" s="25" t="s">
        <v>42</v>
      </c>
      <c r="F16" s="77"/>
      <c r="G16" s="78"/>
      <c r="V16" s="3"/>
      <c r="W16" s="10"/>
    </row>
    <row r="17" spans="2:23" ht="12.75" thickBot="1">
      <c r="B17" s="9"/>
      <c r="C17" s="2"/>
      <c r="V17" s="3"/>
      <c r="W17" s="10"/>
    </row>
    <row r="18" spans="2:23">
      <c r="B18" s="9"/>
      <c r="C18" s="79" t="s">
        <v>12</v>
      </c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1" t="s">
        <v>13</v>
      </c>
      <c r="O18" s="81"/>
      <c r="P18" s="81"/>
      <c r="Q18" s="81"/>
      <c r="R18" s="81"/>
      <c r="S18" s="81"/>
      <c r="T18" s="81"/>
      <c r="U18" s="81"/>
      <c r="V18" s="82"/>
      <c r="W18" s="10"/>
    </row>
    <row r="19" spans="2:23">
      <c r="B19" s="9"/>
      <c r="C19" s="26" t="s">
        <v>14</v>
      </c>
      <c r="D19" s="27" t="s">
        <v>15</v>
      </c>
      <c r="E19" s="27" t="s">
        <v>16</v>
      </c>
      <c r="F19" s="27" t="s">
        <v>17</v>
      </c>
      <c r="G19" s="27" t="s">
        <v>18</v>
      </c>
      <c r="H19" s="27" t="s">
        <v>19</v>
      </c>
      <c r="I19" s="27" t="s">
        <v>20</v>
      </c>
      <c r="J19" s="27" t="s">
        <v>21</v>
      </c>
      <c r="K19" s="27" t="s">
        <v>22</v>
      </c>
      <c r="L19" s="27" t="s">
        <v>23</v>
      </c>
      <c r="M19" s="27" t="s">
        <v>24</v>
      </c>
      <c r="N19" s="27" t="s">
        <v>25</v>
      </c>
      <c r="O19" s="27" t="s">
        <v>26</v>
      </c>
      <c r="P19" s="27" t="s">
        <v>27</v>
      </c>
      <c r="Q19" s="28" t="s">
        <v>28</v>
      </c>
      <c r="R19" s="83" t="s">
        <v>29</v>
      </c>
      <c r="S19" s="83"/>
      <c r="T19" s="83"/>
      <c r="U19" s="27" t="s">
        <v>30</v>
      </c>
      <c r="V19" s="29" t="s">
        <v>31</v>
      </c>
      <c r="W19" s="10"/>
    </row>
    <row r="20" spans="2:23">
      <c r="B20" s="9"/>
      <c r="C20" s="84" t="s">
        <v>120</v>
      </c>
      <c r="D20" s="85" t="s">
        <v>121</v>
      </c>
      <c r="E20" s="85" t="s">
        <v>122</v>
      </c>
      <c r="F20" s="85" t="s">
        <v>123</v>
      </c>
      <c r="G20" s="85">
        <v>150</v>
      </c>
      <c r="H20" s="85"/>
      <c r="I20" s="85"/>
      <c r="J20" s="85"/>
      <c r="K20" s="85"/>
      <c r="L20" s="85"/>
      <c r="M20" s="85"/>
      <c r="N20" s="85">
        <v>6</v>
      </c>
      <c r="O20" s="85">
        <v>900</v>
      </c>
      <c r="P20" s="85">
        <v>108.90000152587891</v>
      </c>
      <c r="Q20" s="86">
        <v>117.30000305175781</v>
      </c>
      <c r="R20" s="85">
        <v>58</v>
      </c>
      <c r="S20" s="85">
        <v>40</v>
      </c>
      <c r="T20" s="85">
        <v>44</v>
      </c>
      <c r="U20" s="85">
        <v>0.61247998476028442</v>
      </c>
      <c r="V20" s="87">
        <v>0.61247998476028442</v>
      </c>
      <c r="W20" s="10"/>
    </row>
    <row r="21" spans="2:23">
      <c r="B21" s="9"/>
      <c r="C21" s="84" t="s">
        <v>124</v>
      </c>
      <c r="D21" s="85" t="s">
        <v>121</v>
      </c>
      <c r="E21" s="85" t="s">
        <v>122</v>
      </c>
      <c r="F21" s="85" t="s">
        <v>123</v>
      </c>
      <c r="G21" s="85">
        <v>72</v>
      </c>
      <c r="H21" s="85"/>
      <c r="I21" s="85"/>
      <c r="J21" s="85"/>
      <c r="K21" s="85"/>
      <c r="L21" s="85"/>
      <c r="M21" s="85"/>
      <c r="N21" s="85">
        <v>1</v>
      </c>
      <c r="O21" s="85">
        <v>72</v>
      </c>
      <c r="P21" s="85">
        <v>8.7119998931884766</v>
      </c>
      <c r="Q21" s="86">
        <v>9.8120002746582031</v>
      </c>
      <c r="R21" s="85">
        <v>58</v>
      </c>
      <c r="S21" s="85">
        <v>40</v>
      </c>
      <c r="T21" s="85">
        <v>32</v>
      </c>
      <c r="U21" s="85">
        <v>7.4239999055862427E-2</v>
      </c>
      <c r="V21" s="87">
        <v>7.4239999055862427E-2</v>
      </c>
      <c r="W21" s="10"/>
    </row>
    <row r="22" spans="2:23">
      <c r="B22" s="9"/>
      <c r="C22" s="84" t="s">
        <v>125</v>
      </c>
      <c r="D22" s="85" t="s">
        <v>64</v>
      </c>
      <c r="E22" s="85" t="s">
        <v>126</v>
      </c>
      <c r="F22" s="85" t="s">
        <v>127</v>
      </c>
      <c r="G22" s="85">
        <v>150</v>
      </c>
      <c r="H22" s="85"/>
      <c r="I22" s="85"/>
      <c r="J22" s="85"/>
      <c r="K22" s="85"/>
      <c r="L22" s="85"/>
      <c r="M22" s="85"/>
      <c r="N22" s="85">
        <v>8</v>
      </c>
      <c r="O22" s="85">
        <v>1200</v>
      </c>
      <c r="P22" s="85">
        <v>145.19999694824219</v>
      </c>
      <c r="Q22" s="86">
        <v>156.39999389648438</v>
      </c>
      <c r="R22" s="85">
        <v>58</v>
      </c>
      <c r="S22" s="85">
        <v>40</v>
      </c>
      <c r="T22" s="85">
        <v>44</v>
      </c>
      <c r="U22" s="85">
        <v>0.81664001941680908</v>
      </c>
      <c r="V22" s="87">
        <v>0.81664001941680908</v>
      </c>
      <c r="W22" s="10"/>
    </row>
    <row r="23" spans="2:23">
      <c r="B23" s="9"/>
      <c r="C23" s="84" t="s">
        <v>128</v>
      </c>
      <c r="D23" s="85" t="s">
        <v>64</v>
      </c>
      <c r="E23" s="85" t="s">
        <v>126</v>
      </c>
      <c r="F23" s="85" t="s">
        <v>127</v>
      </c>
      <c r="G23" s="85">
        <v>89</v>
      </c>
      <c r="H23" s="85"/>
      <c r="I23" s="85"/>
      <c r="J23" s="85"/>
      <c r="K23" s="85"/>
      <c r="L23" s="85"/>
      <c r="M23" s="85"/>
      <c r="N23" s="85">
        <v>1</v>
      </c>
      <c r="O23" s="85">
        <v>89</v>
      </c>
      <c r="P23" s="85">
        <v>10.769000053405762</v>
      </c>
      <c r="Q23" s="86">
        <v>11.869000434875488</v>
      </c>
      <c r="R23" s="85">
        <v>58</v>
      </c>
      <c r="S23" s="85">
        <v>40</v>
      </c>
      <c r="T23" s="85">
        <v>32</v>
      </c>
      <c r="U23" s="85">
        <v>7.4239999055862427E-2</v>
      </c>
      <c r="V23" s="87">
        <v>7.4239999055862427E-2</v>
      </c>
      <c r="W23" s="10"/>
    </row>
    <row r="24" spans="2:23">
      <c r="B24" s="9"/>
      <c r="C24" s="84" t="s">
        <v>53</v>
      </c>
      <c r="D24" s="85" t="s">
        <v>68</v>
      </c>
      <c r="E24" s="85" t="s">
        <v>129</v>
      </c>
      <c r="F24" s="85" t="s">
        <v>130</v>
      </c>
      <c r="G24" s="85">
        <v>89</v>
      </c>
      <c r="H24" s="85"/>
      <c r="I24" s="85"/>
      <c r="J24" s="85"/>
      <c r="K24" s="85"/>
      <c r="L24" s="85"/>
      <c r="M24" s="85"/>
      <c r="N24" s="85"/>
      <c r="O24" s="85"/>
      <c r="P24" s="85"/>
      <c r="Q24" s="86"/>
      <c r="R24" s="85"/>
      <c r="S24" s="85"/>
      <c r="T24" s="85"/>
      <c r="U24" s="85"/>
      <c r="V24" s="87"/>
      <c r="W24" s="10"/>
    </row>
    <row r="25" spans="2:23">
      <c r="B25" s="9"/>
      <c r="C25" s="84" t="s">
        <v>131</v>
      </c>
      <c r="D25" s="85" t="s">
        <v>68</v>
      </c>
      <c r="E25" s="85" t="s">
        <v>129</v>
      </c>
      <c r="F25" s="85" t="s">
        <v>130</v>
      </c>
      <c r="G25" s="85">
        <v>150</v>
      </c>
      <c r="H25" s="85"/>
      <c r="I25" s="85"/>
      <c r="J25" s="85"/>
      <c r="K25" s="85"/>
      <c r="L25" s="85"/>
      <c r="M25" s="85"/>
      <c r="N25" s="85">
        <v>6</v>
      </c>
      <c r="O25" s="85">
        <v>900</v>
      </c>
      <c r="P25" s="85">
        <v>108.90000152587891</v>
      </c>
      <c r="Q25" s="86">
        <v>117.30000305175781</v>
      </c>
      <c r="R25" s="85">
        <v>58</v>
      </c>
      <c r="S25" s="85">
        <v>40</v>
      </c>
      <c r="T25" s="85">
        <v>44</v>
      </c>
      <c r="U25" s="85">
        <v>0.61247998476028442</v>
      </c>
      <c r="V25" s="87">
        <v>0.61247998476028442</v>
      </c>
      <c r="W25" s="10"/>
    </row>
    <row r="26" spans="2:23">
      <c r="B26" s="9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2"/>
      <c r="R26" s="33"/>
      <c r="S26" s="31"/>
      <c r="T26" s="31"/>
      <c r="U26" s="33"/>
      <c r="V26" s="34"/>
      <c r="W26" s="10"/>
    </row>
    <row r="27" spans="2:23" ht="12.75" thickBot="1">
      <c r="B27" s="9"/>
      <c r="C27" s="12"/>
      <c r="D27" s="68" t="s">
        <v>32</v>
      </c>
      <c r="E27" s="68"/>
      <c r="F27" s="35"/>
      <c r="G27" s="35"/>
      <c r="H27" s="35"/>
      <c r="I27" s="36"/>
      <c r="J27" s="36"/>
      <c r="K27" s="36"/>
      <c r="L27" s="36"/>
      <c r="M27" s="36"/>
      <c r="Q27" s="37"/>
      <c r="V27" s="3"/>
      <c r="W27" s="10"/>
    </row>
    <row r="28" spans="2:23" ht="12.75" thickBot="1">
      <c r="B28" s="9"/>
      <c r="C28" s="2"/>
      <c r="D28" s="2" t="s">
        <v>33</v>
      </c>
      <c r="E28" s="38">
        <v>139</v>
      </c>
      <c r="F28" s="39" t="s">
        <v>34</v>
      </c>
      <c r="G28" s="40" t="s">
        <v>18</v>
      </c>
      <c r="H28" s="40" t="s">
        <v>19</v>
      </c>
      <c r="I28" s="40" t="s">
        <v>20</v>
      </c>
      <c r="J28" s="40" t="s">
        <v>21</v>
      </c>
      <c r="K28" s="40" t="s">
        <v>22</v>
      </c>
      <c r="L28" s="40" t="s">
        <v>23</v>
      </c>
      <c r="M28" s="40" t="s">
        <v>24</v>
      </c>
      <c r="N28" s="41" t="s">
        <v>35</v>
      </c>
      <c r="V28" s="3"/>
      <c r="W28" s="10"/>
    </row>
    <row r="29" spans="2:23">
      <c r="B29" s="9"/>
      <c r="C29" s="2"/>
      <c r="D29" s="2" t="s">
        <v>36</v>
      </c>
      <c r="E29" s="42">
        <v>2071.052978515625</v>
      </c>
      <c r="F29" s="43" t="s">
        <v>121</v>
      </c>
      <c r="G29" s="44">
        <v>972</v>
      </c>
      <c r="H29" s="45"/>
      <c r="I29" s="45"/>
      <c r="J29" s="45"/>
      <c r="K29" s="45"/>
      <c r="L29" s="45"/>
      <c r="M29" s="45"/>
      <c r="N29" s="46">
        <v>972</v>
      </c>
      <c r="Q29" s="37"/>
      <c r="V29" s="3"/>
      <c r="W29" s="10"/>
    </row>
    <row r="30" spans="2:23">
      <c r="B30" s="9"/>
      <c r="C30" s="2"/>
      <c r="D30" s="2" t="s">
        <v>37</v>
      </c>
      <c r="E30" s="42">
        <v>2259.36181640625</v>
      </c>
      <c r="F30" s="47" t="s">
        <v>64</v>
      </c>
      <c r="G30" s="48">
        <v>1289</v>
      </c>
      <c r="H30" s="30"/>
      <c r="I30" s="30"/>
      <c r="J30" s="30"/>
      <c r="K30" s="30"/>
      <c r="L30" s="30"/>
      <c r="M30" s="30"/>
      <c r="N30" s="49">
        <v>1289</v>
      </c>
      <c r="Q30" s="37"/>
      <c r="V30" s="3"/>
      <c r="W30" s="10"/>
    </row>
    <row r="31" spans="2:23">
      <c r="B31" s="9"/>
      <c r="C31" s="2"/>
      <c r="D31" s="2" t="s">
        <v>38</v>
      </c>
      <c r="E31" s="50">
        <v>13.604477882385254</v>
      </c>
      <c r="F31" s="47" t="s">
        <v>68</v>
      </c>
      <c r="G31" s="48">
        <v>900</v>
      </c>
      <c r="H31" s="30"/>
      <c r="I31" s="30"/>
      <c r="J31" s="30"/>
      <c r="K31" s="30"/>
      <c r="L31" s="30"/>
      <c r="M31" s="30"/>
      <c r="N31" s="49">
        <v>900</v>
      </c>
      <c r="Q31" s="37"/>
      <c r="V31" s="3"/>
      <c r="W31" s="10"/>
    </row>
    <row r="32" spans="2:23">
      <c r="B32" s="9"/>
      <c r="C32" s="2"/>
      <c r="D32" s="2"/>
      <c r="E32" s="42"/>
      <c r="F32" s="47"/>
      <c r="G32" s="48">
        <v>3161</v>
      </c>
      <c r="H32" s="51"/>
      <c r="I32" s="51"/>
      <c r="J32" s="51"/>
      <c r="K32" s="51"/>
      <c r="L32" s="51"/>
      <c r="M32" s="51"/>
      <c r="N32" s="49">
        <v>3161</v>
      </c>
      <c r="V32" s="3"/>
      <c r="W32" s="10"/>
    </row>
    <row r="33" spans="2:23">
      <c r="B33" s="9"/>
      <c r="C33" s="2"/>
      <c r="D33" s="2"/>
      <c r="E33" s="42"/>
      <c r="F33" s="47"/>
      <c r="G33" s="48"/>
      <c r="H33" s="51"/>
      <c r="I33" s="51"/>
      <c r="J33" s="51"/>
      <c r="K33" s="51"/>
      <c r="L33" s="51"/>
      <c r="M33" s="51"/>
      <c r="N33" s="49">
        <f t="shared" ref="N30:N34" si="0">G33</f>
        <v>0</v>
      </c>
      <c r="V33" s="3"/>
      <c r="W33" s="10"/>
    </row>
    <row r="34" spans="2:23">
      <c r="B34" s="9"/>
      <c r="C34" s="2"/>
      <c r="D34" s="2"/>
      <c r="E34" s="42"/>
      <c r="F34" s="47"/>
      <c r="G34" s="48"/>
      <c r="H34" s="51"/>
      <c r="I34" s="51"/>
      <c r="J34" s="51"/>
      <c r="K34" s="51"/>
      <c r="L34" s="51"/>
      <c r="M34" s="51"/>
      <c r="N34" s="49">
        <f t="shared" si="0"/>
        <v>0</v>
      </c>
      <c r="V34" s="3"/>
      <c r="W34" s="10"/>
    </row>
    <row r="35" spans="2:23" ht="12.75" thickBot="1">
      <c r="B35" s="9"/>
      <c r="C35" s="2"/>
      <c r="F35" s="52" t="s">
        <v>35</v>
      </c>
      <c r="G35" s="53">
        <f>SUM(G34,G33,G32,G31,G30,G29)</f>
        <v>6322</v>
      </c>
      <c r="H35" s="54"/>
      <c r="I35" s="54"/>
      <c r="J35" s="54"/>
      <c r="K35" s="54"/>
      <c r="L35" s="54"/>
      <c r="M35" s="54"/>
      <c r="N35" s="55">
        <f>SUM(N29:N34)</f>
        <v>6322</v>
      </c>
      <c r="V35" s="3"/>
      <c r="W35" s="10"/>
    </row>
    <row r="36" spans="2:23" ht="12.75" thickBot="1">
      <c r="B36" s="56"/>
      <c r="C36" s="57"/>
      <c r="D36" s="58"/>
      <c r="E36" s="58"/>
      <c r="F36" s="58"/>
      <c r="G36" s="58" t="s">
        <v>39</v>
      </c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9"/>
      <c r="W36" s="60"/>
    </row>
    <row r="37" spans="2:23">
      <c r="C37" s="2"/>
      <c r="V37" s="3"/>
    </row>
    <row r="39" spans="2:23">
      <c r="E39" s="61"/>
    </row>
    <row r="41" spans="2:23">
      <c r="E41" s="37"/>
    </row>
    <row r="42" spans="2:23">
      <c r="E42" s="37"/>
    </row>
    <row r="43" spans="2:23">
      <c r="E43" s="37"/>
    </row>
    <row r="44" spans="2:23">
      <c r="E44" s="37"/>
    </row>
    <row r="45" spans="2:23">
      <c r="E45" s="37"/>
    </row>
    <row r="46" spans="2:23">
      <c r="E46" s="37"/>
    </row>
    <row r="47" spans="2:23">
      <c r="E47" s="37"/>
    </row>
    <row r="48" spans="2:23">
      <c r="E48" s="37"/>
    </row>
    <row r="49" spans="5:5">
      <c r="E49" s="37"/>
    </row>
  </sheetData>
  <mergeCells count="7">
    <mergeCell ref="D27:E27"/>
    <mergeCell ref="C3:V3"/>
    <mergeCell ref="F5:G5"/>
    <mergeCell ref="F6:G16"/>
    <mergeCell ref="C18:M18"/>
    <mergeCell ref="N18:V18"/>
    <mergeCell ref="R19:T19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90E83-EB48-4493-B594-DCA474556CA0}">
  <sheetPr codeName="Sheet9"/>
  <dimension ref="B1:W51"/>
  <sheetViews>
    <sheetView zoomScale="70" zoomScaleNormal="70" workbookViewId="0">
      <selection activeCell="E65" sqref="E65:E66"/>
    </sheetView>
  </sheetViews>
  <sheetFormatPr defaultColWidth="9.42578125" defaultRowHeight="12"/>
  <cols>
    <col min="1" max="1" width="1.140625" style="1" customWidth="1"/>
    <col min="2" max="2" width="9.42578125" style="1"/>
    <col min="3" max="3" width="7.140625" style="1" bestFit="1" customWidth="1"/>
    <col min="4" max="4" width="30" style="1" customWidth="1"/>
    <col min="5" max="5" width="22.140625" style="1" bestFit="1" customWidth="1"/>
    <col min="6" max="6" width="34.5703125" style="1" customWidth="1"/>
    <col min="7" max="7" width="9" style="1" customWidth="1"/>
    <col min="8" max="13" width="6.85546875" style="1" customWidth="1"/>
    <col min="14" max="16" width="9" style="1" customWidth="1"/>
    <col min="17" max="17" width="9.7109375" style="1" customWidth="1"/>
    <col min="18" max="22" width="9" style="1" customWidth="1"/>
    <col min="23" max="16384" width="9.42578125" style="1"/>
  </cols>
  <sheetData>
    <row r="1" spans="2:23" ht="12.75" thickBot="1">
      <c r="C1" s="2"/>
      <c r="V1" s="3"/>
    </row>
    <row r="2" spans="2:23" ht="12.75" thickBot="1">
      <c r="B2" s="4"/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7"/>
      <c r="W2" s="8"/>
    </row>
    <row r="3" spans="2:23" ht="14.25" thickTop="1" thickBot="1">
      <c r="B3" s="9"/>
      <c r="C3" s="69" t="s">
        <v>0</v>
      </c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1"/>
      <c r="W3" s="10"/>
    </row>
    <row r="4" spans="2:23" ht="12.75" thickTop="1">
      <c r="B4" s="9"/>
      <c r="C4" s="2"/>
      <c r="V4" s="3"/>
      <c r="W4" s="10"/>
    </row>
    <row r="5" spans="2:23" ht="12.75" thickBot="1">
      <c r="B5" s="9"/>
      <c r="C5" s="2"/>
      <c r="D5" s="11" t="s">
        <v>1</v>
      </c>
      <c r="E5" s="12"/>
      <c r="F5" s="72" t="s">
        <v>2</v>
      </c>
      <c r="G5" s="72"/>
      <c r="N5" s="13" t="s">
        <v>3</v>
      </c>
      <c r="O5" s="65"/>
      <c r="P5" s="14"/>
      <c r="V5" s="3"/>
      <c r="W5" s="10"/>
    </row>
    <row r="6" spans="2:23" ht="36">
      <c r="B6" s="9"/>
      <c r="C6" s="2"/>
      <c r="D6" s="62" t="s">
        <v>4</v>
      </c>
      <c r="E6" s="15"/>
      <c r="F6" s="73" t="s">
        <v>40</v>
      </c>
      <c r="G6" s="74"/>
      <c r="N6" s="14"/>
      <c r="O6" s="14"/>
      <c r="P6" s="14"/>
      <c r="V6" s="3"/>
      <c r="W6" s="10"/>
    </row>
    <row r="7" spans="2:23" ht="36">
      <c r="B7" s="9"/>
      <c r="C7" s="2"/>
      <c r="D7" s="63" t="s">
        <v>5</v>
      </c>
      <c r="E7" s="16"/>
      <c r="F7" s="75"/>
      <c r="G7" s="76"/>
      <c r="N7" s="14"/>
      <c r="O7" s="14"/>
      <c r="P7" s="14"/>
      <c r="V7" s="3"/>
      <c r="W7" s="10"/>
    </row>
    <row r="8" spans="2:23">
      <c r="B8" s="9"/>
      <c r="C8" s="2"/>
      <c r="D8" s="64" t="s">
        <v>6</v>
      </c>
      <c r="E8" s="16"/>
      <c r="F8" s="75"/>
      <c r="G8" s="76"/>
      <c r="V8" s="3"/>
      <c r="W8" s="10"/>
    </row>
    <row r="9" spans="2:23">
      <c r="B9" s="9"/>
      <c r="C9" s="2"/>
      <c r="D9" s="64" t="s">
        <v>7</v>
      </c>
      <c r="E9" s="16"/>
      <c r="F9" s="75"/>
      <c r="G9" s="76"/>
      <c r="K9" s="17"/>
      <c r="V9" s="3"/>
      <c r="W9" s="10"/>
    </row>
    <row r="10" spans="2:23">
      <c r="B10" s="9"/>
      <c r="C10" s="2"/>
      <c r="D10" s="18"/>
      <c r="F10" s="75"/>
      <c r="G10" s="76"/>
      <c r="K10" s="17"/>
      <c r="V10" s="3"/>
      <c r="W10" s="10"/>
    </row>
    <row r="11" spans="2:23">
      <c r="B11" s="9"/>
      <c r="C11" s="2"/>
      <c r="D11" s="18"/>
      <c r="F11" s="75"/>
      <c r="G11" s="76"/>
      <c r="K11" s="17"/>
      <c r="V11" s="3"/>
      <c r="W11" s="10"/>
    </row>
    <row r="12" spans="2:23" ht="12.75" thickBot="1">
      <c r="B12" s="9"/>
      <c r="C12" s="2"/>
      <c r="D12" s="18"/>
      <c r="F12" s="75"/>
      <c r="G12" s="76"/>
      <c r="K12" s="17"/>
      <c r="V12" s="3"/>
      <c r="W12" s="10"/>
    </row>
    <row r="13" spans="2:23">
      <c r="B13" s="9"/>
      <c r="C13" s="2"/>
      <c r="D13" s="19" t="s">
        <v>8</v>
      </c>
      <c r="E13" s="20" t="s">
        <v>9</v>
      </c>
      <c r="F13" s="75"/>
      <c r="G13" s="76"/>
      <c r="K13" s="17"/>
      <c r="V13" s="3"/>
      <c r="W13" s="10"/>
    </row>
    <row r="14" spans="2:23">
      <c r="B14" s="9"/>
      <c r="C14" s="2"/>
      <c r="D14" s="21">
        <v>6300126597</v>
      </c>
      <c r="E14" s="22" t="s">
        <v>132</v>
      </c>
      <c r="F14" s="75"/>
      <c r="G14" s="76"/>
      <c r="V14" s="3"/>
      <c r="W14" s="10"/>
    </row>
    <row r="15" spans="2:23">
      <c r="B15" s="9"/>
      <c r="C15" s="2"/>
      <c r="D15" s="19" t="s">
        <v>10</v>
      </c>
      <c r="E15" s="23" t="s">
        <v>11</v>
      </c>
      <c r="F15" s="75"/>
      <c r="G15" s="76"/>
      <c r="V15" s="3"/>
      <c r="W15" s="10"/>
    </row>
    <row r="16" spans="2:23" ht="12.75" thickBot="1">
      <c r="B16" s="9"/>
      <c r="C16" s="2"/>
      <c r="D16" s="24">
        <f>D14</f>
        <v>6300126597</v>
      </c>
      <c r="E16" s="25" t="s">
        <v>42</v>
      </c>
      <c r="F16" s="77"/>
      <c r="G16" s="78"/>
      <c r="V16" s="3"/>
      <c r="W16" s="10"/>
    </row>
    <row r="17" spans="2:23" ht="12.75" thickBot="1">
      <c r="B17" s="9"/>
      <c r="C17" s="2"/>
      <c r="V17" s="3"/>
      <c r="W17" s="10"/>
    </row>
    <row r="18" spans="2:23">
      <c r="B18" s="9"/>
      <c r="C18" s="79" t="s">
        <v>12</v>
      </c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1" t="s">
        <v>13</v>
      </c>
      <c r="O18" s="81"/>
      <c r="P18" s="81"/>
      <c r="Q18" s="81"/>
      <c r="R18" s="81"/>
      <c r="S18" s="81"/>
      <c r="T18" s="81"/>
      <c r="U18" s="81"/>
      <c r="V18" s="82"/>
      <c r="W18" s="10"/>
    </row>
    <row r="19" spans="2:23">
      <c r="B19" s="9"/>
      <c r="C19" s="26" t="s">
        <v>14</v>
      </c>
      <c r="D19" s="27" t="s">
        <v>15</v>
      </c>
      <c r="E19" s="27" t="s">
        <v>16</v>
      </c>
      <c r="F19" s="27" t="s">
        <v>17</v>
      </c>
      <c r="G19" s="27" t="s">
        <v>18</v>
      </c>
      <c r="H19" s="27" t="s">
        <v>19</v>
      </c>
      <c r="I19" s="27" t="s">
        <v>20</v>
      </c>
      <c r="J19" s="27" t="s">
        <v>21</v>
      </c>
      <c r="K19" s="27" t="s">
        <v>22</v>
      </c>
      <c r="L19" s="27" t="s">
        <v>23</v>
      </c>
      <c r="M19" s="27" t="s">
        <v>24</v>
      </c>
      <c r="N19" s="27" t="s">
        <v>25</v>
      </c>
      <c r="O19" s="27" t="s">
        <v>26</v>
      </c>
      <c r="P19" s="27" t="s">
        <v>27</v>
      </c>
      <c r="Q19" s="28" t="s">
        <v>28</v>
      </c>
      <c r="R19" s="83" t="s">
        <v>29</v>
      </c>
      <c r="S19" s="83"/>
      <c r="T19" s="83"/>
      <c r="U19" s="27" t="s">
        <v>30</v>
      </c>
      <c r="V19" s="29" t="s">
        <v>31</v>
      </c>
      <c r="W19" s="10"/>
    </row>
    <row r="20" spans="2:23">
      <c r="B20" s="9"/>
      <c r="C20" s="84" t="s">
        <v>102</v>
      </c>
      <c r="D20" s="85" t="s">
        <v>59</v>
      </c>
      <c r="E20" s="85" t="s">
        <v>133</v>
      </c>
      <c r="F20" s="85" t="s">
        <v>134</v>
      </c>
      <c r="G20" s="85">
        <v>151</v>
      </c>
      <c r="H20" s="85"/>
      <c r="I20" s="85"/>
      <c r="J20" s="85"/>
      <c r="K20" s="85"/>
      <c r="L20" s="85"/>
      <c r="M20" s="85"/>
      <c r="N20" s="85">
        <v>7</v>
      </c>
      <c r="O20" s="85">
        <v>1057</v>
      </c>
      <c r="P20" s="85">
        <v>91.958999633789063</v>
      </c>
      <c r="Q20" s="86">
        <v>101.75900268554688</v>
      </c>
      <c r="R20" s="85">
        <v>58</v>
      </c>
      <c r="S20" s="85">
        <v>40</v>
      </c>
      <c r="T20" s="85">
        <v>44</v>
      </c>
      <c r="U20" s="85">
        <v>0.71455997228622437</v>
      </c>
      <c r="V20" s="87">
        <v>0.71455997228622437</v>
      </c>
      <c r="W20" s="10"/>
    </row>
    <row r="21" spans="2:23">
      <c r="B21" s="9"/>
      <c r="C21" s="84" t="s">
        <v>135</v>
      </c>
      <c r="D21" s="85" t="s">
        <v>59</v>
      </c>
      <c r="E21" s="85" t="s">
        <v>133</v>
      </c>
      <c r="F21" s="85" t="s">
        <v>134</v>
      </c>
      <c r="G21" s="85">
        <v>150</v>
      </c>
      <c r="H21" s="85"/>
      <c r="I21" s="85"/>
      <c r="J21" s="85"/>
      <c r="K21" s="85"/>
      <c r="L21" s="85"/>
      <c r="M21" s="85"/>
      <c r="N21" s="85">
        <v>2</v>
      </c>
      <c r="O21" s="85">
        <v>300</v>
      </c>
      <c r="P21" s="85">
        <v>26.100000381469727</v>
      </c>
      <c r="Q21" s="86">
        <v>28.899999618530273</v>
      </c>
      <c r="R21" s="85">
        <v>58</v>
      </c>
      <c r="S21" s="85">
        <v>40</v>
      </c>
      <c r="T21" s="85">
        <v>44</v>
      </c>
      <c r="U21" s="85">
        <v>0.20416000485420227</v>
      </c>
      <c r="V21" s="87">
        <v>0.20416000485420227</v>
      </c>
      <c r="W21" s="10"/>
    </row>
    <row r="22" spans="2:23">
      <c r="B22" s="9"/>
      <c r="C22" s="84" t="s">
        <v>136</v>
      </c>
      <c r="D22" s="85" t="s">
        <v>137</v>
      </c>
      <c r="E22" s="85" t="s">
        <v>138</v>
      </c>
      <c r="F22" s="85" t="s">
        <v>139</v>
      </c>
      <c r="G22" s="85">
        <v>150</v>
      </c>
      <c r="H22" s="85"/>
      <c r="I22" s="85"/>
      <c r="J22" s="85"/>
      <c r="K22" s="85"/>
      <c r="L22" s="85"/>
      <c r="M22" s="85"/>
      <c r="N22" s="85">
        <v>12</v>
      </c>
      <c r="O22" s="85">
        <v>1800</v>
      </c>
      <c r="P22" s="85">
        <v>156.60000610351563</v>
      </c>
      <c r="Q22" s="86">
        <v>173.39999389648438</v>
      </c>
      <c r="R22" s="85">
        <v>58</v>
      </c>
      <c r="S22" s="85">
        <v>40</v>
      </c>
      <c r="T22" s="85">
        <v>44</v>
      </c>
      <c r="U22" s="85">
        <v>1.2249599695205688</v>
      </c>
      <c r="V22" s="87">
        <v>1.2249599695205688</v>
      </c>
      <c r="W22" s="10"/>
    </row>
    <row r="23" spans="2:23">
      <c r="B23" s="9"/>
      <c r="C23" s="84" t="s">
        <v>140</v>
      </c>
      <c r="D23" s="85" t="s">
        <v>137</v>
      </c>
      <c r="E23" s="85" t="s">
        <v>138</v>
      </c>
      <c r="F23" s="85" t="s">
        <v>139</v>
      </c>
      <c r="G23" s="85">
        <v>77</v>
      </c>
      <c r="H23" s="85"/>
      <c r="I23" s="85"/>
      <c r="J23" s="85"/>
      <c r="K23" s="85"/>
      <c r="L23" s="85"/>
      <c r="M23" s="85"/>
      <c r="N23" s="85">
        <v>1</v>
      </c>
      <c r="O23" s="85">
        <v>77</v>
      </c>
      <c r="P23" s="85">
        <v>6.6989998817443848</v>
      </c>
      <c r="Q23" s="86">
        <v>7.7989997863769531</v>
      </c>
      <c r="R23" s="85">
        <v>58</v>
      </c>
      <c r="S23" s="85">
        <v>40</v>
      </c>
      <c r="T23" s="85">
        <v>32</v>
      </c>
      <c r="U23" s="85">
        <v>7.4239999055862427E-2</v>
      </c>
      <c r="V23" s="87">
        <v>7.4239999055862427E-2</v>
      </c>
      <c r="W23" s="10"/>
    </row>
    <row r="24" spans="2:23">
      <c r="B24" s="9"/>
      <c r="C24" s="84" t="s">
        <v>141</v>
      </c>
      <c r="D24" s="85" t="s">
        <v>142</v>
      </c>
      <c r="E24" s="85" t="s">
        <v>143</v>
      </c>
      <c r="F24" s="85" t="s">
        <v>144</v>
      </c>
      <c r="G24" s="85">
        <v>150</v>
      </c>
      <c r="H24" s="85"/>
      <c r="I24" s="85"/>
      <c r="J24" s="85"/>
      <c r="K24" s="85"/>
      <c r="L24" s="85"/>
      <c r="M24" s="85"/>
      <c r="N24" s="85">
        <v>7</v>
      </c>
      <c r="O24" s="85">
        <v>1050</v>
      </c>
      <c r="P24" s="85">
        <v>91.349998474121094</v>
      </c>
      <c r="Q24" s="86">
        <v>101.15000152587891</v>
      </c>
      <c r="R24" s="85">
        <v>58</v>
      </c>
      <c r="S24" s="85">
        <v>40</v>
      </c>
      <c r="T24" s="85">
        <v>44</v>
      </c>
      <c r="U24" s="85">
        <v>0.71455997228622437</v>
      </c>
      <c r="V24" s="87">
        <v>0.71455997228622437</v>
      </c>
      <c r="W24" s="10"/>
    </row>
    <row r="25" spans="2:23">
      <c r="B25" s="9"/>
      <c r="C25" s="84" t="s">
        <v>145</v>
      </c>
      <c r="D25" s="85" t="s">
        <v>142</v>
      </c>
      <c r="E25" s="85" t="s">
        <v>143</v>
      </c>
      <c r="F25" s="85" t="s">
        <v>144</v>
      </c>
      <c r="G25" s="85">
        <v>122</v>
      </c>
      <c r="H25" s="85"/>
      <c r="I25" s="85"/>
      <c r="J25" s="85"/>
      <c r="K25" s="85"/>
      <c r="L25" s="85"/>
      <c r="M25" s="85"/>
      <c r="N25" s="85">
        <v>1</v>
      </c>
      <c r="O25" s="85">
        <v>122</v>
      </c>
      <c r="P25" s="85">
        <v>10.61400032043457</v>
      </c>
      <c r="Q25" s="86">
        <v>12.013999938964844</v>
      </c>
      <c r="R25" s="85">
        <v>58</v>
      </c>
      <c r="S25" s="85">
        <v>40</v>
      </c>
      <c r="T25" s="85">
        <v>44</v>
      </c>
      <c r="U25" s="85">
        <v>0.10208000242710114</v>
      </c>
      <c r="V25" s="87">
        <v>0.10208000242710114</v>
      </c>
      <c r="W25" s="10"/>
    </row>
    <row r="26" spans="2:23">
      <c r="B26" s="9"/>
      <c r="C26" s="84" t="s">
        <v>146</v>
      </c>
      <c r="D26" s="85" t="s">
        <v>147</v>
      </c>
      <c r="E26" s="85" t="s">
        <v>148</v>
      </c>
      <c r="F26" s="85" t="s">
        <v>149</v>
      </c>
      <c r="G26" s="85">
        <v>150</v>
      </c>
      <c r="H26" s="85"/>
      <c r="I26" s="85"/>
      <c r="J26" s="85"/>
      <c r="K26" s="85"/>
      <c r="L26" s="85"/>
      <c r="M26" s="85"/>
      <c r="N26" s="85">
        <v>8</v>
      </c>
      <c r="O26" s="85">
        <v>1200</v>
      </c>
      <c r="P26" s="85">
        <v>104.40000152587891</v>
      </c>
      <c r="Q26" s="86">
        <v>115.59999847412109</v>
      </c>
      <c r="R26" s="85">
        <v>58</v>
      </c>
      <c r="S26" s="85">
        <v>40</v>
      </c>
      <c r="T26" s="85">
        <v>44</v>
      </c>
      <c r="U26" s="85">
        <v>0.81664001941680908</v>
      </c>
      <c r="V26" s="87">
        <v>0.81664001941680908</v>
      </c>
      <c r="W26" s="10"/>
    </row>
    <row r="27" spans="2:23">
      <c r="B27" s="9"/>
      <c r="C27" s="84" t="s">
        <v>150</v>
      </c>
      <c r="D27" s="85" t="s">
        <v>147</v>
      </c>
      <c r="E27" s="85" t="s">
        <v>148</v>
      </c>
      <c r="F27" s="85" t="s">
        <v>149</v>
      </c>
      <c r="G27" s="85">
        <v>147</v>
      </c>
      <c r="H27" s="85"/>
      <c r="I27" s="85"/>
      <c r="J27" s="85"/>
      <c r="K27" s="85"/>
      <c r="L27" s="85"/>
      <c r="M27" s="85"/>
      <c r="N27" s="85">
        <v>1</v>
      </c>
      <c r="O27" s="85">
        <v>147</v>
      </c>
      <c r="P27" s="85">
        <v>12.788999557495117</v>
      </c>
      <c r="Q27" s="86">
        <v>14.189000129699707</v>
      </c>
      <c r="R27" s="85">
        <v>58</v>
      </c>
      <c r="S27" s="85">
        <v>40</v>
      </c>
      <c r="T27" s="85">
        <v>44</v>
      </c>
      <c r="U27" s="85">
        <v>0.10208000242710114</v>
      </c>
      <c r="V27" s="87">
        <v>0.10208000242710114</v>
      </c>
      <c r="W27" s="10"/>
    </row>
    <row r="28" spans="2:23">
      <c r="B28" s="9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2"/>
      <c r="R28" s="33"/>
      <c r="S28" s="31"/>
      <c r="T28" s="31"/>
      <c r="U28" s="33"/>
      <c r="V28" s="34"/>
      <c r="W28" s="10"/>
    </row>
    <row r="29" spans="2:23" ht="12.75" thickBot="1">
      <c r="B29" s="9"/>
      <c r="C29" s="12"/>
      <c r="D29" s="68" t="s">
        <v>32</v>
      </c>
      <c r="E29" s="68"/>
      <c r="F29" s="35"/>
      <c r="G29" s="35"/>
      <c r="H29" s="35"/>
      <c r="I29" s="36"/>
      <c r="J29" s="36"/>
      <c r="K29" s="36"/>
      <c r="L29" s="36"/>
      <c r="M29" s="36"/>
      <c r="Q29" s="37"/>
      <c r="V29" s="3"/>
      <c r="W29" s="10"/>
    </row>
    <row r="30" spans="2:23" ht="12.75" thickBot="1">
      <c r="B30" s="9"/>
      <c r="C30" s="2"/>
      <c r="D30" s="2" t="s">
        <v>33</v>
      </c>
      <c r="E30" s="38">
        <v>178</v>
      </c>
      <c r="F30" s="39" t="s">
        <v>34</v>
      </c>
      <c r="G30" s="40" t="s">
        <v>18</v>
      </c>
      <c r="H30" s="40" t="s">
        <v>19</v>
      </c>
      <c r="I30" s="40" t="s">
        <v>20</v>
      </c>
      <c r="J30" s="40" t="s">
        <v>21</v>
      </c>
      <c r="K30" s="40" t="s">
        <v>22</v>
      </c>
      <c r="L30" s="40" t="s">
        <v>23</v>
      </c>
      <c r="M30" s="40" t="s">
        <v>24</v>
      </c>
      <c r="N30" s="41" t="s">
        <v>35</v>
      </c>
      <c r="V30" s="3"/>
      <c r="W30" s="10"/>
    </row>
    <row r="31" spans="2:23">
      <c r="B31" s="9"/>
      <c r="C31" s="2"/>
      <c r="D31" s="2" t="s">
        <v>36</v>
      </c>
      <c r="E31" s="42">
        <v>2571.564208984375</v>
      </c>
      <c r="F31" s="43" t="s">
        <v>59</v>
      </c>
      <c r="G31" s="44">
        <v>1357</v>
      </c>
      <c r="H31" s="45"/>
      <c r="I31" s="45"/>
      <c r="J31" s="45"/>
      <c r="K31" s="45"/>
      <c r="L31" s="45"/>
      <c r="M31" s="45"/>
      <c r="N31" s="46">
        <v>1357</v>
      </c>
      <c r="Q31" s="37"/>
      <c r="V31" s="3"/>
      <c r="W31" s="10"/>
    </row>
    <row r="32" spans="2:23">
      <c r="B32" s="9"/>
      <c r="C32" s="2"/>
      <c r="D32" s="2" t="s">
        <v>37</v>
      </c>
      <c r="E32" s="42">
        <v>2814.172607421875</v>
      </c>
      <c r="F32" s="47" t="s">
        <v>137</v>
      </c>
      <c r="G32" s="48">
        <v>1877</v>
      </c>
      <c r="H32" s="30"/>
      <c r="I32" s="30"/>
      <c r="J32" s="30"/>
      <c r="K32" s="30"/>
      <c r="L32" s="30"/>
      <c r="M32" s="30"/>
      <c r="N32" s="49">
        <v>1877</v>
      </c>
      <c r="Q32" s="37"/>
      <c r="V32" s="3"/>
      <c r="W32" s="10"/>
    </row>
    <row r="33" spans="2:23">
      <c r="B33" s="9"/>
      <c r="C33" s="2"/>
      <c r="D33" s="2" t="s">
        <v>38</v>
      </c>
      <c r="E33" s="50">
        <v>17.557756423950195</v>
      </c>
      <c r="F33" s="47" t="s">
        <v>142</v>
      </c>
      <c r="G33" s="48">
        <v>1172</v>
      </c>
      <c r="H33" s="30"/>
      <c r="I33" s="30"/>
      <c r="J33" s="30"/>
      <c r="K33" s="30"/>
      <c r="L33" s="30"/>
      <c r="M33" s="30"/>
      <c r="N33" s="49">
        <v>1172</v>
      </c>
      <c r="Q33" s="37"/>
      <c r="V33" s="3"/>
      <c r="W33" s="10"/>
    </row>
    <row r="34" spans="2:23">
      <c r="B34" s="9"/>
      <c r="C34" s="2"/>
      <c r="D34" s="2"/>
      <c r="E34" s="42"/>
      <c r="F34" s="47" t="s">
        <v>147</v>
      </c>
      <c r="G34" s="48">
        <v>1347</v>
      </c>
      <c r="H34" s="51"/>
      <c r="I34" s="51"/>
      <c r="J34" s="51"/>
      <c r="K34" s="51"/>
      <c r="L34" s="51"/>
      <c r="M34" s="51"/>
      <c r="N34" s="49">
        <v>1347</v>
      </c>
      <c r="V34" s="3"/>
      <c r="W34" s="10"/>
    </row>
    <row r="35" spans="2:23">
      <c r="B35" s="9"/>
      <c r="C35" s="2"/>
      <c r="D35" s="2"/>
      <c r="E35" s="42"/>
      <c r="F35" s="47"/>
      <c r="G35" s="48">
        <v>5753</v>
      </c>
      <c r="H35" s="51"/>
      <c r="I35" s="51"/>
      <c r="J35" s="51"/>
      <c r="K35" s="51"/>
      <c r="L35" s="51"/>
      <c r="M35" s="51"/>
      <c r="N35" s="49">
        <v>5753</v>
      </c>
      <c r="V35" s="3"/>
      <c r="W35" s="10"/>
    </row>
    <row r="36" spans="2:23">
      <c r="B36" s="9"/>
      <c r="C36" s="2"/>
      <c r="D36" s="2"/>
      <c r="E36" s="42"/>
      <c r="F36" s="47"/>
      <c r="G36" s="48"/>
      <c r="H36" s="51"/>
      <c r="I36" s="51"/>
      <c r="J36" s="51"/>
      <c r="K36" s="51"/>
      <c r="L36" s="51"/>
      <c r="M36" s="51"/>
      <c r="N36" s="49">
        <f t="shared" ref="N32:N36" si="0">G36</f>
        <v>0</v>
      </c>
      <c r="V36" s="3"/>
      <c r="W36" s="10"/>
    </row>
    <row r="37" spans="2:23" ht="12.75" thickBot="1">
      <c r="B37" s="9"/>
      <c r="C37" s="2"/>
      <c r="F37" s="52" t="s">
        <v>35</v>
      </c>
      <c r="G37" s="53">
        <f>SUM(G36,G35,G34,G33,G32,G31)</f>
        <v>11506</v>
      </c>
      <c r="H37" s="54"/>
      <c r="I37" s="54"/>
      <c r="J37" s="54"/>
      <c r="K37" s="54"/>
      <c r="L37" s="54"/>
      <c r="M37" s="54"/>
      <c r="N37" s="55">
        <f>SUM(N31:N36)</f>
        <v>11506</v>
      </c>
      <c r="V37" s="3"/>
      <c r="W37" s="10"/>
    </row>
    <row r="38" spans="2:23" ht="12.75" thickBot="1">
      <c r="B38" s="56"/>
      <c r="C38" s="57"/>
      <c r="D38" s="58"/>
      <c r="E38" s="58"/>
      <c r="F38" s="58"/>
      <c r="G38" s="58" t="s">
        <v>39</v>
      </c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9"/>
      <c r="W38" s="60"/>
    </row>
    <row r="39" spans="2:23">
      <c r="C39" s="2"/>
      <c r="V39" s="3"/>
    </row>
    <row r="41" spans="2:23">
      <c r="E41" s="61"/>
    </row>
    <row r="43" spans="2:23">
      <c r="E43" s="37"/>
    </row>
    <row r="44" spans="2:23">
      <c r="E44" s="37"/>
    </row>
    <row r="45" spans="2:23">
      <c r="E45" s="37"/>
    </row>
    <row r="46" spans="2:23">
      <c r="E46" s="37"/>
    </row>
    <row r="47" spans="2:23">
      <c r="E47" s="37"/>
    </row>
    <row r="48" spans="2:23">
      <c r="E48" s="37"/>
    </row>
    <row r="49" spans="5:5">
      <c r="E49" s="37"/>
    </row>
    <row r="50" spans="5:5">
      <c r="E50" s="37"/>
    </row>
    <row r="51" spans="5:5">
      <c r="E51" s="37"/>
    </row>
  </sheetData>
  <mergeCells count="7">
    <mergeCell ref="D29:E29"/>
    <mergeCell ref="C3:V3"/>
    <mergeCell ref="F5:G5"/>
    <mergeCell ref="F6:G16"/>
    <mergeCell ref="C18:M18"/>
    <mergeCell ref="N18:V18"/>
    <mergeCell ref="R19:T1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Menu</vt:lpstr>
      <vt:lpstr>Report</vt:lpstr>
      <vt:lpstr>6300126592</vt:lpstr>
      <vt:lpstr>6300126593</vt:lpstr>
      <vt:lpstr>6300150332</vt:lpstr>
      <vt:lpstr>6300126594</vt:lpstr>
      <vt:lpstr>6300126595</vt:lpstr>
      <vt:lpstr>6300126596</vt:lpstr>
      <vt:lpstr>6300126597</vt:lpstr>
      <vt:lpstr>6300126598</vt:lpstr>
      <vt:lpstr>6300126599</vt:lpstr>
      <vt:lpstr>6300126600</vt:lpstr>
      <vt:lpstr>6300126601</vt:lpstr>
      <vt:lpstr>6300126602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Lester Jay Mendoza</cp:lastModifiedBy>
  <dcterms:created xsi:type="dcterms:W3CDTF">2025-05-19T09:53:11Z</dcterms:created>
  <dcterms:modified xsi:type="dcterms:W3CDTF">2025-07-08T02:40:44Z</dcterms:modified>
</cp:coreProperties>
</file>