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issa\Documents\Grant AA Zenith\Data spreadsheets\"/>
    </mc:Choice>
  </mc:AlternateContent>
  <bookViews>
    <workbookView xWindow="0" yWindow="0" windowWidth="11880" windowHeight="12660"/>
  </bookViews>
  <sheets>
    <sheet name="Difference- raw" sheetId="2" r:id="rId1"/>
    <sheet name="APOE4" sheetId="3" r:id="rId2"/>
    <sheet name="TBI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2" l="1"/>
  <c r="Q35" i="2"/>
  <c r="P35" i="2"/>
  <c r="R34" i="2"/>
  <c r="Q34" i="2"/>
  <c r="P34" i="2"/>
  <c r="R33" i="2"/>
  <c r="Q33" i="2"/>
  <c r="P33" i="2"/>
  <c r="R32" i="2"/>
  <c r="Q32" i="2"/>
  <c r="P32" i="2"/>
  <c r="A32" i="3" l="1"/>
  <c r="A31" i="4"/>
  <c r="L35" i="2"/>
  <c r="K35" i="2"/>
  <c r="J35" i="2"/>
  <c r="L34" i="2"/>
  <c r="K34" i="2"/>
  <c r="J34" i="2"/>
  <c r="L33" i="2"/>
  <c r="K33" i="2"/>
  <c r="J33" i="2"/>
  <c r="L32" i="2"/>
  <c r="K32" i="2"/>
  <c r="J32" i="2"/>
  <c r="I35" i="2"/>
  <c r="I34" i="2"/>
  <c r="I33" i="2"/>
  <c r="I32" i="2"/>
  <c r="O35" i="2"/>
  <c r="N35" i="2"/>
  <c r="O34" i="2"/>
  <c r="N34" i="2"/>
  <c r="O33" i="2"/>
  <c r="N33" i="2"/>
  <c r="O32" i="2"/>
  <c r="N32" i="2"/>
  <c r="M35" i="2"/>
  <c r="M34" i="2"/>
  <c r="M33" i="2"/>
  <c r="M32" i="2"/>
</calcChain>
</file>

<file path=xl/sharedStrings.xml><?xml version="1.0" encoding="utf-8"?>
<sst xmlns="http://schemas.openxmlformats.org/spreadsheetml/2006/main" count="156" uniqueCount="65">
  <si>
    <t>Record ID</t>
  </si>
  <si>
    <t>BCP-RET-016</t>
  </si>
  <si>
    <t>BCP-RET-049</t>
  </si>
  <si>
    <t>BCP-RET-015</t>
  </si>
  <si>
    <t>BCP-RET-054</t>
  </si>
  <si>
    <t>BCP-RET-090</t>
  </si>
  <si>
    <t>BCP-RET-056</t>
  </si>
  <si>
    <t>BCP-RET-004</t>
  </si>
  <si>
    <t>BCP-RET-018</t>
  </si>
  <si>
    <t>BCP-RET-006</t>
  </si>
  <si>
    <t>BCP-RET-011</t>
  </si>
  <si>
    <t>BCP-RET-088</t>
  </si>
  <si>
    <t>BCP-RET-025</t>
  </si>
  <si>
    <t>BCP-RET-059</t>
  </si>
  <si>
    <t>BCP-RET-007</t>
  </si>
  <si>
    <t>BCP-RET-014</t>
  </si>
  <si>
    <t>BCP-RET-055</t>
  </si>
  <si>
    <t>BCP-RET-010</t>
  </si>
  <si>
    <t>BCP-RET-028</t>
  </si>
  <si>
    <t>BCP-RET-032</t>
  </si>
  <si>
    <t>BCP-RET-002</t>
  </si>
  <si>
    <t>BCP-RET-030</t>
  </si>
  <si>
    <t>BCP-RET-029</t>
  </si>
  <si>
    <t>BCP-RET-093</t>
  </si>
  <si>
    <t>BCP-RET-069</t>
  </si>
  <si>
    <t>BCP-RET-039</t>
  </si>
  <si>
    <t>BCP-RET-020</t>
  </si>
  <si>
    <t>BCP-RET-003</t>
  </si>
  <si>
    <t>BCP-RET-060</t>
  </si>
  <si>
    <t>BCP-RET-017</t>
  </si>
  <si>
    <t>BCP-RET-021</t>
  </si>
  <si>
    <t>Enrolled</t>
  </si>
  <si>
    <t>v1</t>
  </si>
  <si>
    <t>v2</t>
  </si>
  <si>
    <r>
      <rPr>
        <sz val="11"/>
        <color theme="1"/>
        <rFont val="Calibri"/>
        <family val="2"/>
      </rPr>
      <t>Δ</t>
    </r>
    <r>
      <rPr>
        <sz val="9.9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TMTA</t>
    </r>
  </si>
  <si>
    <t>Δ TMTB</t>
  </si>
  <si>
    <t>Δ RAVLT VI</t>
  </si>
  <si>
    <t>Δ RAVT LOT</t>
  </si>
  <si>
    <t>Fasting</t>
  </si>
  <si>
    <t>Yes</t>
  </si>
  <si>
    <t>HOMA-IR</t>
  </si>
  <si>
    <t>Age</t>
  </si>
  <si>
    <t>TBI</t>
  </si>
  <si>
    <t>PCC Asc</t>
  </si>
  <si>
    <t>PCC mIns</t>
  </si>
  <si>
    <t>PCC PE</t>
  </si>
  <si>
    <t>Total Cholesterol</t>
  </si>
  <si>
    <t>ApoE4</t>
  </si>
  <si>
    <t>MRS-TMTA</t>
  </si>
  <si>
    <t>MRS-TMTB</t>
  </si>
  <si>
    <t>MRS-VI</t>
  </si>
  <si>
    <t>MRS-LOT</t>
  </si>
  <si>
    <t>Behav-TMTA</t>
  </si>
  <si>
    <t>Behav-TMTB</t>
  </si>
  <si>
    <t>Behav-VI</t>
  </si>
  <si>
    <t>Behav-LOT</t>
  </si>
  <si>
    <t>p, ttest</t>
  </si>
  <si>
    <t>FC Asc</t>
  </si>
  <si>
    <t>FC mIns</t>
  </si>
  <si>
    <t>FC PE</t>
  </si>
  <si>
    <t>insignificant ttest</t>
  </si>
  <si>
    <t>Jillian calculaced such that:</t>
  </si>
  <si>
    <t>TMT + means got faster from V1 to V2 (+ is good)</t>
  </si>
  <si>
    <t>RAVLT + means remember more from V1 to V2 (+ is good)</t>
  </si>
  <si>
    <t>TBI - some 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</si>
</sst>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0" borderId="0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 RAVLT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trial VI vs </a:t>
            </a:r>
            <a:r>
              <a:rPr lang="en-US"/>
              <a:t>PCC Asc (r = - 0.37)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'Difference- raw'!$M$1</c:f>
              <c:strCache>
                <c:ptCount val="1"/>
                <c:pt idx="0">
                  <c:v>PCC Asc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'Difference- raw'!$E$2:$E$31</c:f>
              <c:numCache>
                <c:formatCode>General</c:formatCode>
                <c:ptCount val="30"/>
                <c:pt idx="0">
                  <c:v>1</c:v>
                </c:pt>
                <c:pt idx="1">
                  <c:v>-1</c:v>
                </c:pt>
                <c:pt idx="2">
                  <c:v>0</c:v>
                </c:pt>
                <c:pt idx="3">
                  <c:v>-4</c:v>
                </c:pt>
                <c:pt idx="4">
                  <c:v>0</c:v>
                </c:pt>
                <c:pt idx="5">
                  <c:v>1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-1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-2</c:v>
                </c:pt>
                <c:pt idx="24">
                  <c:v>1</c:v>
                </c:pt>
                <c:pt idx="26">
                  <c:v>1</c:v>
                </c:pt>
                <c:pt idx="27">
                  <c:v>-2</c:v>
                </c:pt>
                <c:pt idx="28">
                  <c:v>1</c:v>
                </c:pt>
                <c:pt idx="29">
                  <c:v>0</c:v>
                </c:pt>
              </c:numCache>
            </c:numRef>
          </c:xVal>
          <c:yVal>
            <c:numRef>
              <c:f>'Difference- raw'!$M$2:$M$31</c:f>
              <c:numCache>
                <c:formatCode>General</c:formatCode>
                <c:ptCount val="30"/>
                <c:pt idx="0">
                  <c:v>1.6679999999999999</c:v>
                </c:pt>
                <c:pt idx="1">
                  <c:v>1.845</c:v>
                </c:pt>
                <c:pt idx="2">
                  <c:v>1.319</c:v>
                </c:pt>
                <c:pt idx="3">
                  <c:v>1.885</c:v>
                </c:pt>
                <c:pt idx="4">
                  <c:v>1.355</c:v>
                </c:pt>
                <c:pt idx="5">
                  <c:v>1.498</c:v>
                </c:pt>
                <c:pt idx="6">
                  <c:v>1.177</c:v>
                </c:pt>
                <c:pt idx="7">
                  <c:v>1.296</c:v>
                </c:pt>
                <c:pt idx="8">
                  <c:v>1.3560000000000001</c:v>
                </c:pt>
                <c:pt idx="9">
                  <c:v>0.77</c:v>
                </c:pt>
                <c:pt idx="10">
                  <c:v>1.782</c:v>
                </c:pt>
                <c:pt idx="11">
                  <c:v>1.266</c:v>
                </c:pt>
                <c:pt idx="12">
                  <c:v>1.216</c:v>
                </c:pt>
                <c:pt idx="13">
                  <c:v>1.0780000000000001</c:v>
                </c:pt>
                <c:pt idx="14">
                  <c:v>1.3460000000000001</c:v>
                </c:pt>
                <c:pt idx="15">
                  <c:v>1.349</c:v>
                </c:pt>
                <c:pt idx="16">
                  <c:v>1.4330000000000001</c:v>
                </c:pt>
                <c:pt idx="17">
                  <c:v>1.581</c:v>
                </c:pt>
                <c:pt idx="18">
                  <c:v>2.077</c:v>
                </c:pt>
                <c:pt idx="19">
                  <c:v>1.4239999999999999</c:v>
                </c:pt>
                <c:pt idx="20">
                  <c:v>0.89600000000000002</c:v>
                </c:pt>
                <c:pt idx="21">
                  <c:v>1.377</c:v>
                </c:pt>
                <c:pt idx="22">
                  <c:v>1.373</c:v>
                </c:pt>
                <c:pt idx="23">
                  <c:v>1.115</c:v>
                </c:pt>
                <c:pt idx="24">
                  <c:v>1.101</c:v>
                </c:pt>
                <c:pt idx="25">
                  <c:v>1.304</c:v>
                </c:pt>
                <c:pt idx="26">
                  <c:v>0.752</c:v>
                </c:pt>
                <c:pt idx="27">
                  <c:v>1.5549999999999999</c:v>
                </c:pt>
                <c:pt idx="28">
                  <c:v>0.83899999999999997</c:v>
                </c:pt>
                <c:pt idx="29">
                  <c:v>1.4319999999999999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F-45F9-8E2C-426C2424D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14200"/>
        <c:axId val="315012888"/>
      </c:scatterChart>
      <c:valAx>
        <c:axId val="31501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2888"/>
        <c:crosses val="autoZero"/>
        <c:crossBetween val="midCat"/>
      </c:valAx>
      <c:valAx>
        <c:axId val="3150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 TMTA vs </a:t>
            </a:r>
            <a:r>
              <a:rPr lang="en-US"/>
              <a:t>PCC PE (r = 0.26)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'Difference- raw'!$O$1</c:f>
              <c:strCache>
                <c:ptCount val="1"/>
                <c:pt idx="0">
                  <c:v>PCC 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'Difference- raw'!$C$2:$C$31</c:f>
              <c:numCache>
                <c:formatCode>General</c:formatCode>
                <c:ptCount val="30"/>
                <c:pt idx="0">
                  <c:v>3</c:v>
                </c:pt>
                <c:pt idx="1">
                  <c:v>1.2400000000000002</c:v>
                </c:pt>
                <c:pt idx="2">
                  <c:v>6.9399999999999977</c:v>
                </c:pt>
                <c:pt idx="3">
                  <c:v>-0.67999999999999972</c:v>
                </c:pt>
                <c:pt idx="4">
                  <c:v>1.1700000000000017</c:v>
                </c:pt>
                <c:pt idx="5">
                  <c:v>-17.700000000000003</c:v>
                </c:pt>
                <c:pt idx="6">
                  <c:v>4.7299999999999969</c:v>
                </c:pt>
                <c:pt idx="7">
                  <c:v>-1.8399999999999999</c:v>
                </c:pt>
                <c:pt idx="8">
                  <c:v>10.560000000000002</c:v>
                </c:pt>
                <c:pt idx="9">
                  <c:v>16.189999999999998</c:v>
                </c:pt>
                <c:pt idx="10">
                  <c:v>7.6300000000000008</c:v>
                </c:pt>
                <c:pt idx="11">
                  <c:v>-16.18</c:v>
                </c:pt>
                <c:pt idx="12">
                  <c:v>6.0500000000000007</c:v>
                </c:pt>
                <c:pt idx="13">
                  <c:v>4.3099999999999987</c:v>
                </c:pt>
                <c:pt idx="14">
                  <c:v>1.4100000000000001</c:v>
                </c:pt>
                <c:pt idx="15">
                  <c:v>7.2799999999999994</c:v>
                </c:pt>
                <c:pt idx="16">
                  <c:v>-2.0700000000000003</c:v>
                </c:pt>
                <c:pt idx="17">
                  <c:v>2.0000000000003126E-2</c:v>
                </c:pt>
                <c:pt idx="18">
                  <c:v>1.75</c:v>
                </c:pt>
                <c:pt idx="19">
                  <c:v>1.6999999999999993</c:v>
                </c:pt>
                <c:pt idx="20">
                  <c:v>2.3200000000000003</c:v>
                </c:pt>
                <c:pt idx="21">
                  <c:v>1.6000000000000014</c:v>
                </c:pt>
                <c:pt idx="22">
                  <c:v>5.9399999999999995</c:v>
                </c:pt>
                <c:pt idx="23">
                  <c:v>-6.43</c:v>
                </c:pt>
                <c:pt idx="24">
                  <c:v>5.379999999999999</c:v>
                </c:pt>
                <c:pt idx="25">
                  <c:v>0.14999999999999858</c:v>
                </c:pt>
                <c:pt idx="26">
                  <c:v>-5.3599999999999994</c:v>
                </c:pt>
                <c:pt idx="27">
                  <c:v>-3.1400000000000006</c:v>
                </c:pt>
                <c:pt idx="28">
                  <c:v>6.879999999999999</c:v>
                </c:pt>
                <c:pt idx="29">
                  <c:v>2.0199999999999996</c:v>
                </c:pt>
              </c:numCache>
            </c:numRef>
          </c:xVal>
          <c:yVal>
            <c:numRef>
              <c:f>'Difference- raw'!$O$2:$O$31</c:f>
              <c:numCache>
                <c:formatCode>General</c:formatCode>
                <c:ptCount val="30"/>
                <c:pt idx="0">
                  <c:v>2.1179999999999999</c:v>
                </c:pt>
                <c:pt idx="1">
                  <c:v>1.794</c:v>
                </c:pt>
                <c:pt idx="2">
                  <c:v>1.9590000000000001</c:v>
                </c:pt>
                <c:pt idx="3">
                  <c:v>1.905</c:v>
                </c:pt>
                <c:pt idx="4">
                  <c:v>1.764</c:v>
                </c:pt>
                <c:pt idx="5">
                  <c:v>1.0589999999999999</c:v>
                </c:pt>
                <c:pt idx="6">
                  <c:v>1.3340000000000001</c:v>
                </c:pt>
                <c:pt idx="7">
                  <c:v>1.3009999999999999</c:v>
                </c:pt>
                <c:pt idx="8">
                  <c:v>1.1910000000000001</c:v>
                </c:pt>
                <c:pt idx="9">
                  <c:v>1.8620000000000001</c:v>
                </c:pt>
                <c:pt idx="10">
                  <c:v>2.2610000000000001</c:v>
                </c:pt>
                <c:pt idx="11">
                  <c:v>1.655</c:v>
                </c:pt>
                <c:pt idx="12">
                  <c:v>1.905</c:v>
                </c:pt>
                <c:pt idx="13">
                  <c:v>1.625</c:v>
                </c:pt>
                <c:pt idx="14">
                  <c:v>2.2280000000000002</c:v>
                </c:pt>
                <c:pt idx="15">
                  <c:v>2.157</c:v>
                </c:pt>
                <c:pt idx="16">
                  <c:v>2.4340000000000002</c:v>
                </c:pt>
                <c:pt idx="17">
                  <c:v>1.8580000000000001</c:v>
                </c:pt>
                <c:pt idx="18">
                  <c:v>1.851</c:v>
                </c:pt>
                <c:pt idx="19">
                  <c:v>1.5920000000000001</c:v>
                </c:pt>
                <c:pt idx="20">
                  <c:v>1.9510000000000001</c:v>
                </c:pt>
                <c:pt idx="21">
                  <c:v>1.972</c:v>
                </c:pt>
                <c:pt idx="22">
                  <c:v>1.643</c:v>
                </c:pt>
                <c:pt idx="23">
                  <c:v>1.212</c:v>
                </c:pt>
                <c:pt idx="24">
                  <c:v>1.087</c:v>
                </c:pt>
                <c:pt idx="25">
                  <c:v>1.76</c:v>
                </c:pt>
                <c:pt idx="26">
                  <c:v>1.331</c:v>
                </c:pt>
                <c:pt idx="27">
                  <c:v>1.629</c:v>
                </c:pt>
                <c:pt idx="28">
                  <c:v>1.387</c:v>
                </c:pt>
                <c:pt idx="29">
                  <c:v>2.3490000000000002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6-42E7-B4A2-71E10274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90816"/>
        <c:axId val="367393768"/>
      </c:scatterChart>
      <c:valAx>
        <c:axId val="3673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93768"/>
        <c:crosses val="autoZero"/>
        <c:crossBetween val="midCat"/>
      </c:valAx>
      <c:valAx>
        <c:axId val="3673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TMTA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vs </a:t>
            </a:r>
            <a:r>
              <a:rPr lang="en-US"/>
              <a:t>FC Asc (r = 0.31)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'Difference- raw'!$P$1</c:f>
              <c:strCache>
                <c:ptCount val="1"/>
                <c:pt idx="0">
                  <c:v>FC Asc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'Difference- raw'!$C$2:$C$31</c:f>
              <c:numCache>
                <c:formatCode>General</c:formatCode>
                <c:ptCount val="30"/>
                <c:pt idx="0">
                  <c:v>3</c:v>
                </c:pt>
                <c:pt idx="1">
                  <c:v>1.2400000000000002</c:v>
                </c:pt>
                <c:pt idx="2">
                  <c:v>6.9399999999999977</c:v>
                </c:pt>
                <c:pt idx="3">
                  <c:v>-0.67999999999999972</c:v>
                </c:pt>
                <c:pt idx="4">
                  <c:v>1.1700000000000017</c:v>
                </c:pt>
                <c:pt idx="5">
                  <c:v>-17.700000000000003</c:v>
                </c:pt>
                <c:pt idx="6">
                  <c:v>4.7299999999999969</c:v>
                </c:pt>
                <c:pt idx="7">
                  <c:v>-1.8399999999999999</c:v>
                </c:pt>
                <c:pt idx="8">
                  <c:v>10.560000000000002</c:v>
                </c:pt>
                <c:pt idx="9">
                  <c:v>16.189999999999998</c:v>
                </c:pt>
                <c:pt idx="10">
                  <c:v>7.6300000000000008</c:v>
                </c:pt>
                <c:pt idx="11">
                  <c:v>-16.18</c:v>
                </c:pt>
                <c:pt idx="12">
                  <c:v>6.0500000000000007</c:v>
                </c:pt>
                <c:pt idx="13">
                  <c:v>4.3099999999999987</c:v>
                </c:pt>
                <c:pt idx="14">
                  <c:v>1.4100000000000001</c:v>
                </c:pt>
                <c:pt idx="15">
                  <c:v>7.2799999999999994</c:v>
                </c:pt>
                <c:pt idx="16">
                  <c:v>-2.0700000000000003</c:v>
                </c:pt>
                <c:pt idx="17">
                  <c:v>2.0000000000003126E-2</c:v>
                </c:pt>
                <c:pt idx="18">
                  <c:v>1.75</c:v>
                </c:pt>
                <c:pt idx="19">
                  <c:v>1.6999999999999993</c:v>
                </c:pt>
                <c:pt idx="20">
                  <c:v>2.3200000000000003</c:v>
                </c:pt>
                <c:pt idx="21">
                  <c:v>1.6000000000000014</c:v>
                </c:pt>
                <c:pt idx="22">
                  <c:v>5.9399999999999995</c:v>
                </c:pt>
                <c:pt idx="23">
                  <c:v>-6.43</c:v>
                </c:pt>
                <c:pt idx="24">
                  <c:v>5.379999999999999</c:v>
                </c:pt>
                <c:pt idx="25">
                  <c:v>0.14999999999999858</c:v>
                </c:pt>
                <c:pt idx="26">
                  <c:v>-5.3599999999999994</c:v>
                </c:pt>
                <c:pt idx="27">
                  <c:v>-3.1400000000000006</c:v>
                </c:pt>
                <c:pt idx="28">
                  <c:v>6.879999999999999</c:v>
                </c:pt>
                <c:pt idx="29">
                  <c:v>2.0199999999999996</c:v>
                </c:pt>
              </c:numCache>
            </c:numRef>
          </c:xVal>
          <c:yVal>
            <c:numRef>
              <c:f>'Difference- raw'!$P$2:$P$31</c:f>
              <c:numCache>
                <c:formatCode>General</c:formatCode>
                <c:ptCount val="30"/>
                <c:pt idx="0">
                  <c:v>2.2650000000000001</c:v>
                </c:pt>
                <c:pt idx="1">
                  <c:v>1.931</c:v>
                </c:pt>
                <c:pt idx="2">
                  <c:v>1.7410000000000001</c:v>
                </c:pt>
                <c:pt idx="3">
                  <c:v>1.585</c:v>
                </c:pt>
                <c:pt idx="4">
                  <c:v>1.9019999999999999</c:v>
                </c:pt>
                <c:pt idx="5">
                  <c:v>1.1020000000000001</c:v>
                </c:pt>
                <c:pt idx="6">
                  <c:v>1.409</c:v>
                </c:pt>
                <c:pt idx="7">
                  <c:v>2.2389999999999999</c:v>
                </c:pt>
                <c:pt idx="8">
                  <c:v>1.5720000000000001</c:v>
                </c:pt>
                <c:pt idx="9">
                  <c:v>2.0910000000000002</c:v>
                </c:pt>
                <c:pt idx="10">
                  <c:v>1.2589999999999999</c:v>
                </c:pt>
                <c:pt idx="11">
                  <c:v>1.1779999999999999</c:v>
                </c:pt>
                <c:pt idx="12">
                  <c:v>1.968</c:v>
                </c:pt>
                <c:pt idx="14">
                  <c:v>0.95299999999999996</c:v>
                </c:pt>
                <c:pt idx="15">
                  <c:v>1.27</c:v>
                </c:pt>
                <c:pt idx="16">
                  <c:v>1.409</c:v>
                </c:pt>
                <c:pt idx="17">
                  <c:v>1.4650000000000001</c:v>
                </c:pt>
                <c:pt idx="18">
                  <c:v>1.399</c:v>
                </c:pt>
                <c:pt idx="19">
                  <c:v>0.97099999999999997</c:v>
                </c:pt>
                <c:pt idx="20">
                  <c:v>0.59299999999999997</c:v>
                </c:pt>
                <c:pt idx="21">
                  <c:v>1.512</c:v>
                </c:pt>
                <c:pt idx="22">
                  <c:v>1.7789999999999999</c:v>
                </c:pt>
                <c:pt idx="23">
                  <c:v>1.3160000000000001</c:v>
                </c:pt>
                <c:pt idx="24">
                  <c:v>0.91400000000000003</c:v>
                </c:pt>
                <c:pt idx="25">
                  <c:v>1.254</c:v>
                </c:pt>
                <c:pt idx="26">
                  <c:v>0.47099999999999997</c:v>
                </c:pt>
                <c:pt idx="27">
                  <c:v>0.77500000000000002</c:v>
                </c:pt>
                <c:pt idx="28">
                  <c:v>0.91200000000000003</c:v>
                </c:pt>
                <c:pt idx="29">
                  <c:v>1.365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6-4E5C-A3E2-C26B6526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55952"/>
        <c:axId val="651856608"/>
      </c:scatterChart>
      <c:valAx>
        <c:axId val="6518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56608"/>
        <c:crosses val="autoZero"/>
        <c:crossBetween val="midCat"/>
      </c:valAx>
      <c:valAx>
        <c:axId val="6518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TMTA vs </a:t>
            </a:r>
            <a:r>
              <a:rPr lang="en-US"/>
              <a:t>FC mIns (r = 0.28)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'Difference- raw'!$Q$1</c:f>
              <c:strCache>
                <c:ptCount val="1"/>
                <c:pt idx="0">
                  <c:v>FC mIns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'Difference- raw'!$C$2:$C$31</c:f>
              <c:numCache>
                <c:formatCode>General</c:formatCode>
                <c:ptCount val="30"/>
                <c:pt idx="0">
                  <c:v>3</c:v>
                </c:pt>
                <c:pt idx="1">
                  <c:v>1.2400000000000002</c:v>
                </c:pt>
                <c:pt idx="2">
                  <c:v>6.9399999999999977</c:v>
                </c:pt>
                <c:pt idx="3">
                  <c:v>-0.67999999999999972</c:v>
                </c:pt>
                <c:pt idx="4">
                  <c:v>1.1700000000000017</c:v>
                </c:pt>
                <c:pt idx="5">
                  <c:v>-17.700000000000003</c:v>
                </c:pt>
                <c:pt idx="6">
                  <c:v>4.7299999999999969</c:v>
                </c:pt>
                <c:pt idx="7">
                  <c:v>-1.8399999999999999</c:v>
                </c:pt>
                <c:pt idx="8">
                  <c:v>10.560000000000002</c:v>
                </c:pt>
                <c:pt idx="9">
                  <c:v>16.189999999999998</c:v>
                </c:pt>
                <c:pt idx="10">
                  <c:v>7.6300000000000008</c:v>
                </c:pt>
                <c:pt idx="11">
                  <c:v>-16.18</c:v>
                </c:pt>
                <c:pt idx="12">
                  <c:v>6.0500000000000007</c:v>
                </c:pt>
                <c:pt idx="13">
                  <c:v>4.3099999999999987</c:v>
                </c:pt>
                <c:pt idx="14">
                  <c:v>1.4100000000000001</c:v>
                </c:pt>
                <c:pt idx="15">
                  <c:v>7.2799999999999994</c:v>
                </c:pt>
                <c:pt idx="16">
                  <c:v>-2.0700000000000003</c:v>
                </c:pt>
                <c:pt idx="17">
                  <c:v>2.0000000000003126E-2</c:v>
                </c:pt>
                <c:pt idx="18">
                  <c:v>1.75</c:v>
                </c:pt>
                <c:pt idx="19">
                  <c:v>1.6999999999999993</c:v>
                </c:pt>
                <c:pt idx="20">
                  <c:v>2.3200000000000003</c:v>
                </c:pt>
                <c:pt idx="21">
                  <c:v>1.6000000000000014</c:v>
                </c:pt>
                <c:pt idx="22">
                  <c:v>5.9399999999999995</c:v>
                </c:pt>
                <c:pt idx="23">
                  <c:v>-6.43</c:v>
                </c:pt>
                <c:pt idx="24">
                  <c:v>5.379999999999999</c:v>
                </c:pt>
                <c:pt idx="25">
                  <c:v>0.14999999999999858</c:v>
                </c:pt>
                <c:pt idx="26">
                  <c:v>-5.3599999999999994</c:v>
                </c:pt>
                <c:pt idx="27">
                  <c:v>-3.1400000000000006</c:v>
                </c:pt>
                <c:pt idx="28">
                  <c:v>6.879999999999999</c:v>
                </c:pt>
                <c:pt idx="29">
                  <c:v>2.0199999999999996</c:v>
                </c:pt>
              </c:numCache>
            </c:numRef>
          </c:xVal>
          <c:yVal>
            <c:numRef>
              <c:f>'Difference- raw'!$Q$2:$Q$31</c:f>
              <c:numCache>
                <c:formatCode>General</c:formatCode>
                <c:ptCount val="30"/>
                <c:pt idx="0">
                  <c:v>9.8840000000000003</c:v>
                </c:pt>
                <c:pt idx="1">
                  <c:v>8.4269999999999996</c:v>
                </c:pt>
                <c:pt idx="2">
                  <c:v>9.9190000000000005</c:v>
                </c:pt>
                <c:pt idx="3">
                  <c:v>8.6259999999999994</c:v>
                </c:pt>
                <c:pt idx="4">
                  <c:v>8.6660000000000004</c:v>
                </c:pt>
                <c:pt idx="5">
                  <c:v>8.4809999999999999</c:v>
                </c:pt>
                <c:pt idx="6">
                  <c:v>10.462</c:v>
                </c:pt>
                <c:pt idx="7">
                  <c:v>11.929</c:v>
                </c:pt>
                <c:pt idx="8">
                  <c:v>10.35</c:v>
                </c:pt>
                <c:pt idx="9">
                  <c:v>10.314</c:v>
                </c:pt>
                <c:pt idx="10">
                  <c:v>7.9589999999999996</c:v>
                </c:pt>
                <c:pt idx="11">
                  <c:v>7.7949999999999999</c:v>
                </c:pt>
                <c:pt idx="12">
                  <c:v>8.9760000000000009</c:v>
                </c:pt>
                <c:pt idx="14">
                  <c:v>7.2389999999999999</c:v>
                </c:pt>
                <c:pt idx="15">
                  <c:v>8.1159999999999997</c:v>
                </c:pt>
                <c:pt idx="16">
                  <c:v>7.8090000000000002</c:v>
                </c:pt>
                <c:pt idx="17">
                  <c:v>8.3930000000000007</c:v>
                </c:pt>
                <c:pt idx="18">
                  <c:v>8.5630000000000006</c:v>
                </c:pt>
                <c:pt idx="19">
                  <c:v>9.1590000000000007</c:v>
                </c:pt>
                <c:pt idx="20">
                  <c:v>8.6669999999999998</c:v>
                </c:pt>
                <c:pt idx="21">
                  <c:v>9.4260000000000002</c:v>
                </c:pt>
                <c:pt idx="22">
                  <c:v>9.5559999999999992</c:v>
                </c:pt>
                <c:pt idx="23">
                  <c:v>9.8719999999999999</c:v>
                </c:pt>
                <c:pt idx="24">
                  <c:v>9.625</c:v>
                </c:pt>
                <c:pt idx="25">
                  <c:v>9.6389999999999993</c:v>
                </c:pt>
                <c:pt idx="26">
                  <c:v>9.1950000000000003</c:v>
                </c:pt>
                <c:pt idx="27">
                  <c:v>8.2949999999999999</c:v>
                </c:pt>
                <c:pt idx="28">
                  <c:v>8.8119999999999994</c:v>
                </c:pt>
                <c:pt idx="29">
                  <c:v>7.5030000000000001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9-48AE-B12A-06483B20A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64488"/>
        <c:axId val="654865800"/>
      </c:scatterChart>
      <c:valAx>
        <c:axId val="65486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65800"/>
        <c:crosses val="autoZero"/>
        <c:crossBetween val="midCat"/>
      </c:valAx>
      <c:valAx>
        <c:axId val="65486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Δ</a:t>
            </a: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TMTA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vs </a:t>
            </a:r>
            <a:r>
              <a:rPr lang="en-US"/>
              <a:t>FC PE (r = 0.37)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'Difference- raw'!$R$1</c:f>
              <c:strCache>
                <c:ptCount val="1"/>
                <c:pt idx="0">
                  <c:v>FC 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'Difference- raw'!$C$2:$C$31</c:f>
              <c:numCache>
                <c:formatCode>General</c:formatCode>
                <c:ptCount val="30"/>
                <c:pt idx="0">
                  <c:v>3</c:v>
                </c:pt>
                <c:pt idx="1">
                  <c:v>1.2400000000000002</c:v>
                </c:pt>
                <c:pt idx="2">
                  <c:v>6.9399999999999977</c:v>
                </c:pt>
                <c:pt idx="3">
                  <c:v>-0.67999999999999972</c:v>
                </c:pt>
                <c:pt idx="4">
                  <c:v>1.1700000000000017</c:v>
                </c:pt>
                <c:pt idx="5">
                  <c:v>-17.700000000000003</c:v>
                </c:pt>
                <c:pt idx="6">
                  <c:v>4.7299999999999969</c:v>
                </c:pt>
                <c:pt idx="7">
                  <c:v>-1.8399999999999999</c:v>
                </c:pt>
                <c:pt idx="8">
                  <c:v>10.560000000000002</c:v>
                </c:pt>
                <c:pt idx="9">
                  <c:v>16.189999999999998</c:v>
                </c:pt>
                <c:pt idx="10">
                  <c:v>7.6300000000000008</c:v>
                </c:pt>
                <c:pt idx="11">
                  <c:v>-16.18</c:v>
                </c:pt>
                <c:pt idx="12">
                  <c:v>6.0500000000000007</c:v>
                </c:pt>
                <c:pt idx="13">
                  <c:v>4.3099999999999987</c:v>
                </c:pt>
                <c:pt idx="14">
                  <c:v>1.4100000000000001</c:v>
                </c:pt>
                <c:pt idx="15">
                  <c:v>7.2799999999999994</c:v>
                </c:pt>
                <c:pt idx="16">
                  <c:v>-2.0700000000000003</c:v>
                </c:pt>
                <c:pt idx="17">
                  <c:v>2.0000000000003126E-2</c:v>
                </c:pt>
                <c:pt idx="18">
                  <c:v>1.75</c:v>
                </c:pt>
                <c:pt idx="19">
                  <c:v>1.6999999999999993</c:v>
                </c:pt>
                <c:pt idx="20">
                  <c:v>2.3200000000000003</c:v>
                </c:pt>
                <c:pt idx="21">
                  <c:v>1.6000000000000014</c:v>
                </c:pt>
                <c:pt idx="22">
                  <c:v>5.9399999999999995</c:v>
                </c:pt>
                <c:pt idx="23">
                  <c:v>-6.43</c:v>
                </c:pt>
                <c:pt idx="24">
                  <c:v>5.379999999999999</c:v>
                </c:pt>
                <c:pt idx="25">
                  <c:v>0.14999999999999858</c:v>
                </c:pt>
                <c:pt idx="26">
                  <c:v>-5.3599999999999994</c:v>
                </c:pt>
                <c:pt idx="27">
                  <c:v>-3.1400000000000006</c:v>
                </c:pt>
                <c:pt idx="28">
                  <c:v>6.879999999999999</c:v>
                </c:pt>
                <c:pt idx="29">
                  <c:v>2.0199999999999996</c:v>
                </c:pt>
              </c:numCache>
            </c:numRef>
          </c:xVal>
          <c:yVal>
            <c:numRef>
              <c:f>'Difference- raw'!$R$2:$R$31</c:f>
              <c:numCache>
                <c:formatCode>General</c:formatCode>
                <c:ptCount val="30"/>
                <c:pt idx="0">
                  <c:v>1.885</c:v>
                </c:pt>
                <c:pt idx="1">
                  <c:v>2.4049999999999998</c:v>
                </c:pt>
                <c:pt idx="2">
                  <c:v>2.359</c:v>
                </c:pt>
                <c:pt idx="3">
                  <c:v>1.9379999999999999</c:v>
                </c:pt>
                <c:pt idx="4">
                  <c:v>2.1909999999999998</c:v>
                </c:pt>
                <c:pt idx="5">
                  <c:v>0.84599999999999997</c:v>
                </c:pt>
                <c:pt idx="6">
                  <c:v>0.61299999999999999</c:v>
                </c:pt>
                <c:pt idx="7">
                  <c:v>2.109</c:v>
                </c:pt>
                <c:pt idx="8">
                  <c:v>2.2930000000000001</c:v>
                </c:pt>
                <c:pt idx="9">
                  <c:v>2.246</c:v>
                </c:pt>
                <c:pt idx="10">
                  <c:v>2.2839999999999998</c:v>
                </c:pt>
                <c:pt idx="11">
                  <c:v>1.492</c:v>
                </c:pt>
                <c:pt idx="12">
                  <c:v>1.998</c:v>
                </c:pt>
                <c:pt idx="14">
                  <c:v>2.5630000000000002</c:v>
                </c:pt>
                <c:pt idx="15">
                  <c:v>2.8239999999999998</c:v>
                </c:pt>
                <c:pt idx="16">
                  <c:v>2.7130000000000001</c:v>
                </c:pt>
                <c:pt idx="17">
                  <c:v>2.1539999999999999</c:v>
                </c:pt>
                <c:pt idx="18">
                  <c:v>2.218</c:v>
                </c:pt>
                <c:pt idx="19">
                  <c:v>2.1539999999999999</c:v>
                </c:pt>
                <c:pt idx="20">
                  <c:v>2.379</c:v>
                </c:pt>
                <c:pt idx="21">
                  <c:v>2.5409999999999999</c:v>
                </c:pt>
                <c:pt idx="22">
                  <c:v>2.5299999999999998</c:v>
                </c:pt>
                <c:pt idx="23">
                  <c:v>1.97</c:v>
                </c:pt>
                <c:pt idx="24">
                  <c:v>1.873</c:v>
                </c:pt>
                <c:pt idx="25">
                  <c:v>2.669</c:v>
                </c:pt>
                <c:pt idx="26">
                  <c:v>2.4289999999999998</c:v>
                </c:pt>
                <c:pt idx="27">
                  <c:v>2.1080000000000001</c:v>
                </c:pt>
                <c:pt idx="28">
                  <c:v>1.792</c:v>
                </c:pt>
                <c:pt idx="29">
                  <c:v>2.657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D5C-AAAB-D8D7A8475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83824"/>
        <c:axId val="634483168"/>
      </c:scatterChart>
      <c:valAx>
        <c:axId val="6344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34483168"/>
        <c:crosses val="autoZero"/>
        <c:crossBetween val="midCat"/>
      </c:valAx>
      <c:valAx>
        <c:axId val="6344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6344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ΔTMTB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vs </a:t>
            </a:r>
            <a:r>
              <a:rPr lang="en-US"/>
              <a:t>FC Asc (r =</a:t>
            </a:r>
            <a:r>
              <a:rPr lang="en-US" baseline="0"/>
              <a:t> -0.24)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'Difference- raw'!$P$1</c:f>
              <c:strCache>
                <c:ptCount val="1"/>
                <c:pt idx="0">
                  <c:v>FC Asc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'Difference- raw'!$D$2:$D$31</c:f>
              <c:numCache>
                <c:formatCode>General</c:formatCode>
                <c:ptCount val="30"/>
                <c:pt idx="0">
                  <c:v>7.3500000000000014</c:v>
                </c:pt>
                <c:pt idx="1">
                  <c:v>-8.6700000000000017</c:v>
                </c:pt>
                <c:pt idx="2">
                  <c:v>-5.0200000000000031</c:v>
                </c:pt>
                <c:pt idx="3">
                  <c:v>-6.8999999999999986</c:v>
                </c:pt>
                <c:pt idx="4">
                  <c:v>4.2100000000000009</c:v>
                </c:pt>
                <c:pt idx="5">
                  <c:v>18.53</c:v>
                </c:pt>
                <c:pt idx="6">
                  <c:v>-10.739999999999995</c:v>
                </c:pt>
                <c:pt idx="7">
                  <c:v>2.5100000000000051</c:v>
                </c:pt>
                <c:pt idx="8">
                  <c:v>-6.6400000000000006</c:v>
                </c:pt>
                <c:pt idx="9">
                  <c:v>-29.97999999999999</c:v>
                </c:pt>
                <c:pt idx="10">
                  <c:v>7.3100000000000023</c:v>
                </c:pt>
                <c:pt idx="11">
                  <c:v>26.950000000000003</c:v>
                </c:pt>
                <c:pt idx="12">
                  <c:v>-4.779999999999994</c:v>
                </c:pt>
                <c:pt idx="13">
                  <c:v>31.689999999999998</c:v>
                </c:pt>
                <c:pt idx="14">
                  <c:v>25.120000000000005</c:v>
                </c:pt>
                <c:pt idx="15">
                  <c:v>-11.310000000000002</c:v>
                </c:pt>
                <c:pt idx="16">
                  <c:v>-3.1099999999999994</c:v>
                </c:pt>
                <c:pt idx="17">
                  <c:v>-44.38</c:v>
                </c:pt>
                <c:pt idx="18">
                  <c:v>6.3599999999999994</c:v>
                </c:pt>
                <c:pt idx="19">
                  <c:v>4.5399999999999991</c:v>
                </c:pt>
                <c:pt idx="20">
                  <c:v>8.4400000000000048</c:v>
                </c:pt>
                <c:pt idx="21">
                  <c:v>24.420000000000009</c:v>
                </c:pt>
                <c:pt idx="22">
                  <c:v>15.580000000000002</c:v>
                </c:pt>
                <c:pt idx="23">
                  <c:v>-17.420000000000002</c:v>
                </c:pt>
                <c:pt idx="24">
                  <c:v>26.17</c:v>
                </c:pt>
                <c:pt idx="25">
                  <c:v>6.9699999999999989</c:v>
                </c:pt>
                <c:pt idx="26">
                  <c:v>-17.73</c:v>
                </c:pt>
                <c:pt idx="27">
                  <c:v>53.24</c:v>
                </c:pt>
                <c:pt idx="28">
                  <c:v>-25.72</c:v>
                </c:pt>
                <c:pt idx="29">
                  <c:v>0.70000000000000284</c:v>
                </c:pt>
              </c:numCache>
            </c:numRef>
          </c:xVal>
          <c:yVal>
            <c:numRef>
              <c:f>'Difference- raw'!$P$2:$P$31</c:f>
              <c:numCache>
                <c:formatCode>General</c:formatCode>
                <c:ptCount val="30"/>
                <c:pt idx="0">
                  <c:v>2.2650000000000001</c:v>
                </c:pt>
                <c:pt idx="1">
                  <c:v>1.931</c:v>
                </c:pt>
                <c:pt idx="2">
                  <c:v>1.7410000000000001</c:v>
                </c:pt>
                <c:pt idx="3">
                  <c:v>1.585</c:v>
                </c:pt>
                <c:pt idx="4">
                  <c:v>1.9019999999999999</c:v>
                </c:pt>
                <c:pt idx="5">
                  <c:v>1.1020000000000001</c:v>
                </c:pt>
                <c:pt idx="6">
                  <c:v>1.409</c:v>
                </c:pt>
                <c:pt idx="7">
                  <c:v>2.2389999999999999</c:v>
                </c:pt>
                <c:pt idx="8">
                  <c:v>1.5720000000000001</c:v>
                </c:pt>
                <c:pt idx="9">
                  <c:v>2.0910000000000002</c:v>
                </c:pt>
                <c:pt idx="10">
                  <c:v>1.2589999999999999</c:v>
                </c:pt>
                <c:pt idx="11">
                  <c:v>1.1779999999999999</c:v>
                </c:pt>
                <c:pt idx="12">
                  <c:v>1.968</c:v>
                </c:pt>
                <c:pt idx="14">
                  <c:v>0.95299999999999996</c:v>
                </c:pt>
                <c:pt idx="15">
                  <c:v>1.27</c:v>
                </c:pt>
                <c:pt idx="16">
                  <c:v>1.409</c:v>
                </c:pt>
                <c:pt idx="17">
                  <c:v>1.4650000000000001</c:v>
                </c:pt>
                <c:pt idx="18">
                  <c:v>1.399</c:v>
                </c:pt>
                <c:pt idx="19">
                  <c:v>0.97099999999999997</c:v>
                </c:pt>
                <c:pt idx="20">
                  <c:v>0.59299999999999997</c:v>
                </c:pt>
                <c:pt idx="21">
                  <c:v>1.512</c:v>
                </c:pt>
                <c:pt idx="22">
                  <c:v>1.7789999999999999</c:v>
                </c:pt>
                <c:pt idx="23">
                  <c:v>1.3160000000000001</c:v>
                </c:pt>
                <c:pt idx="24">
                  <c:v>0.91400000000000003</c:v>
                </c:pt>
                <c:pt idx="25">
                  <c:v>1.254</c:v>
                </c:pt>
                <c:pt idx="26">
                  <c:v>0.47099999999999997</c:v>
                </c:pt>
                <c:pt idx="27">
                  <c:v>0.77500000000000002</c:v>
                </c:pt>
                <c:pt idx="28">
                  <c:v>0.91200000000000003</c:v>
                </c:pt>
                <c:pt idx="29">
                  <c:v>1.365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5-4F22-92A4-BC9ECD0E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08424"/>
        <c:axId val="697310064"/>
      </c:scatterChart>
      <c:valAx>
        <c:axId val="69730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10064"/>
        <c:crosses val="autoZero"/>
        <c:crossBetween val="midCat"/>
      </c:valAx>
      <c:valAx>
        <c:axId val="6973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941916</xdr:colOff>
      <xdr:row>0</xdr:row>
      <xdr:rowOff>78316</xdr:rowOff>
    </xdr:from>
    <xdr:to>
      <xdr:col>26</xdr:col>
      <xdr:colOff>264583</xdr:colOff>
      <xdr:row>14</xdr:row>
      <xdr:rowOff>154516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920751</xdr:colOff>
      <xdr:row>15</xdr:row>
      <xdr:rowOff>141816</xdr:rowOff>
    </xdr:from>
    <xdr:to>
      <xdr:col>26</xdr:col>
      <xdr:colOff>243418</xdr:colOff>
      <xdr:row>30</xdr:row>
      <xdr:rowOff>27516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370416</xdr:colOff>
      <xdr:row>0</xdr:row>
      <xdr:rowOff>131234</xdr:rowOff>
    </xdr:from>
    <xdr:to>
      <xdr:col>34</xdr:col>
      <xdr:colOff>31750</xdr:colOff>
      <xdr:row>15</xdr:row>
      <xdr:rowOff>16934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465666</xdr:colOff>
      <xdr:row>15</xdr:row>
      <xdr:rowOff>152400</xdr:rowOff>
    </xdr:from>
    <xdr:to>
      <xdr:col>34</xdr:col>
      <xdr:colOff>127000</xdr:colOff>
      <xdr:row>30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465666</xdr:colOff>
      <xdr:row>31</xdr:row>
      <xdr:rowOff>35984</xdr:rowOff>
    </xdr:from>
    <xdr:to>
      <xdr:col>34</xdr:col>
      <xdr:colOff>127000</xdr:colOff>
      <xdr:row>45</xdr:row>
      <xdr:rowOff>112184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84666</xdr:colOff>
      <xdr:row>31</xdr:row>
      <xdr:rowOff>14817</xdr:rowOff>
    </xdr:from>
    <xdr:to>
      <xdr:col>26</xdr:col>
      <xdr:colOff>359832</xdr:colOff>
      <xdr:row>45</xdr:row>
      <xdr:rowOff>91017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C1" zoomScale="90" zoomScaleNormal="90" workbookViewId="0">
      <selection activeCell="N41" sqref="N41"/>
    </sheetView>
  </sheetViews>
  <sheetFormatPr defaultRowHeight="15" x14ac:dyDescent="0.25"/>
  <cols>
    <col min="1" max="1" width="12.140625" bestFit="1" customWidth="1"/>
    <col min="5" max="5" width="10.42578125" customWidth="1"/>
    <col min="6" max="6" width="10.5703125" customWidth="1"/>
    <col min="7" max="7" width="5" customWidth="1"/>
    <col min="8" max="8" width="8.140625" customWidth="1"/>
    <col min="12" max="12" width="10.28515625" customWidth="1"/>
    <col min="19" max="19" width="14.28515625" customWidth="1"/>
  </cols>
  <sheetData>
    <row r="1" spans="1:19" x14ac:dyDescent="0.25">
      <c r="A1" t="s">
        <v>0</v>
      </c>
      <c r="B1" t="s">
        <v>31</v>
      </c>
      <c r="C1" t="s">
        <v>34</v>
      </c>
      <c r="D1" t="s">
        <v>35</v>
      </c>
      <c r="E1" t="s">
        <v>36</v>
      </c>
      <c r="F1" t="s">
        <v>37</v>
      </c>
      <c r="G1" t="s">
        <v>41</v>
      </c>
      <c r="H1" t="s">
        <v>38</v>
      </c>
      <c r="I1" t="s">
        <v>46</v>
      </c>
      <c r="J1" t="s">
        <v>47</v>
      </c>
      <c r="K1" t="s">
        <v>40</v>
      </c>
      <c r="L1" t="s">
        <v>64</v>
      </c>
      <c r="M1" t="s">
        <v>43</v>
      </c>
      <c r="N1" t="s">
        <v>44</v>
      </c>
      <c r="O1" t="s">
        <v>45</v>
      </c>
      <c r="P1" t="s">
        <v>57</v>
      </c>
      <c r="Q1" t="s">
        <v>58</v>
      </c>
      <c r="R1" t="s">
        <v>59</v>
      </c>
      <c r="S1" t="s">
        <v>0</v>
      </c>
    </row>
    <row r="2" spans="1:19" x14ac:dyDescent="0.25">
      <c r="A2" t="s">
        <v>20</v>
      </c>
      <c r="B2" t="s">
        <v>32</v>
      </c>
      <c r="C2">
        <v>3</v>
      </c>
      <c r="D2">
        <v>7.3500000000000014</v>
      </c>
      <c r="E2">
        <v>1</v>
      </c>
      <c r="F2">
        <v>-2</v>
      </c>
      <c r="G2">
        <v>38</v>
      </c>
      <c r="H2" t="s">
        <v>39</v>
      </c>
      <c r="I2">
        <v>197</v>
      </c>
      <c r="J2">
        <v>0</v>
      </c>
      <c r="K2">
        <v>1.22</v>
      </c>
      <c r="L2">
        <v>0</v>
      </c>
      <c r="M2">
        <v>1.6679999999999999</v>
      </c>
      <c r="N2">
        <v>8.3420000000000005</v>
      </c>
      <c r="O2">
        <v>2.1179999999999999</v>
      </c>
      <c r="P2">
        <v>2.2650000000000001</v>
      </c>
      <c r="Q2">
        <v>9.8840000000000003</v>
      </c>
      <c r="R2">
        <v>1.885</v>
      </c>
      <c r="S2" t="s">
        <v>20</v>
      </c>
    </row>
    <row r="3" spans="1:19" x14ac:dyDescent="0.25">
      <c r="A3" t="s">
        <v>27</v>
      </c>
      <c r="B3" t="s">
        <v>32</v>
      </c>
      <c r="C3">
        <v>1.2400000000000002</v>
      </c>
      <c r="D3">
        <v>-8.6700000000000017</v>
      </c>
      <c r="E3">
        <v>-1</v>
      </c>
      <c r="F3">
        <v>11</v>
      </c>
      <c r="G3">
        <v>49</v>
      </c>
      <c r="H3" t="s">
        <v>39</v>
      </c>
      <c r="I3">
        <v>245</v>
      </c>
      <c r="J3">
        <v>1</v>
      </c>
      <c r="K3">
        <v>0.80400000000000005</v>
      </c>
      <c r="L3">
        <v>0</v>
      </c>
      <c r="M3">
        <v>1.845</v>
      </c>
      <c r="N3">
        <v>7.3280000000000003</v>
      </c>
      <c r="O3">
        <v>1.794</v>
      </c>
      <c r="P3">
        <v>1.931</v>
      </c>
      <c r="Q3">
        <v>8.4269999999999996</v>
      </c>
      <c r="R3">
        <v>2.4049999999999998</v>
      </c>
      <c r="S3" t="s">
        <v>27</v>
      </c>
    </row>
    <row r="4" spans="1:19" x14ac:dyDescent="0.25">
      <c r="A4" t="s">
        <v>7</v>
      </c>
      <c r="B4" t="s">
        <v>32</v>
      </c>
      <c r="C4">
        <v>6.9399999999999977</v>
      </c>
      <c r="D4">
        <v>-5.0200000000000031</v>
      </c>
      <c r="E4">
        <v>0</v>
      </c>
      <c r="F4">
        <v>1</v>
      </c>
      <c r="G4">
        <v>39</v>
      </c>
      <c r="H4" t="s">
        <v>39</v>
      </c>
      <c r="I4">
        <v>178</v>
      </c>
      <c r="J4">
        <v>1</v>
      </c>
      <c r="K4">
        <v>2.843</v>
      </c>
      <c r="L4">
        <v>0</v>
      </c>
      <c r="M4">
        <v>1.319</v>
      </c>
      <c r="N4">
        <v>7.8639999999999999</v>
      </c>
      <c r="O4">
        <v>1.9590000000000001</v>
      </c>
      <c r="P4">
        <v>1.7410000000000001</v>
      </c>
      <c r="Q4">
        <v>9.9190000000000005</v>
      </c>
      <c r="R4">
        <v>2.359</v>
      </c>
      <c r="S4" t="s">
        <v>7</v>
      </c>
    </row>
    <row r="5" spans="1:19" x14ac:dyDescent="0.25">
      <c r="A5" t="s">
        <v>9</v>
      </c>
      <c r="B5" t="s">
        <v>32</v>
      </c>
      <c r="C5">
        <v>-0.67999999999999972</v>
      </c>
      <c r="D5">
        <v>-6.8999999999999986</v>
      </c>
      <c r="E5">
        <v>-4</v>
      </c>
      <c r="F5">
        <v>2</v>
      </c>
      <c r="G5">
        <v>36</v>
      </c>
      <c r="H5" t="s">
        <v>39</v>
      </c>
      <c r="I5">
        <v>165</v>
      </c>
      <c r="J5">
        <v>0</v>
      </c>
      <c r="K5">
        <v>3.0579999999999998</v>
      </c>
      <c r="L5">
        <v>0</v>
      </c>
      <c r="M5">
        <v>1.885</v>
      </c>
      <c r="N5">
        <v>8.6989999999999998</v>
      </c>
      <c r="O5">
        <v>1.905</v>
      </c>
      <c r="P5">
        <v>1.585</v>
      </c>
      <c r="Q5">
        <v>8.6259999999999994</v>
      </c>
      <c r="R5">
        <v>1.9379999999999999</v>
      </c>
      <c r="S5" t="s">
        <v>9</v>
      </c>
    </row>
    <row r="6" spans="1:19" x14ac:dyDescent="0.25">
      <c r="A6" t="s">
        <v>14</v>
      </c>
      <c r="B6" t="s">
        <v>32</v>
      </c>
      <c r="C6">
        <v>1.1700000000000017</v>
      </c>
      <c r="D6">
        <v>4.2100000000000009</v>
      </c>
      <c r="E6">
        <v>0</v>
      </c>
      <c r="F6">
        <v>4</v>
      </c>
      <c r="G6">
        <v>46</v>
      </c>
      <c r="H6" t="s">
        <v>39</v>
      </c>
      <c r="I6">
        <v>167</v>
      </c>
      <c r="J6">
        <v>0</v>
      </c>
      <c r="K6">
        <v>1.1020000000000001</v>
      </c>
      <c r="L6">
        <v>0</v>
      </c>
      <c r="M6">
        <v>1.355</v>
      </c>
      <c r="N6">
        <v>7.101</v>
      </c>
      <c r="O6">
        <v>1.764</v>
      </c>
      <c r="P6">
        <v>1.9019999999999999</v>
      </c>
      <c r="Q6">
        <v>8.6660000000000004</v>
      </c>
      <c r="R6">
        <v>2.1909999999999998</v>
      </c>
      <c r="S6" t="s">
        <v>14</v>
      </c>
    </row>
    <row r="7" spans="1:19" x14ac:dyDescent="0.25">
      <c r="A7" t="s">
        <v>17</v>
      </c>
      <c r="B7" t="s">
        <v>32</v>
      </c>
      <c r="C7" s="1">
        <v>-17.700000000000003</v>
      </c>
      <c r="D7">
        <v>18.53</v>
      </c>
      <c r="E7">
        <v>1</v>
      </c>
      <c r="F7">
        <v>5</v>
      </c>
      <c r="G7">
        <v>88</v>
      </c>
      <c r="H7" t="s">
        <v>39</v>
      </c>
      <c r="I7">
        <v>173</v>
      </c>
      <c r="J7">
        <v>0</v>
      </c>
      <c r="K7">
        <v>2.1829999999999998</v>
      </c>
      <c r="L7">
        <v>1</v>
      </c>
      <c r="M7">
        <v>1.498</v>
      </c>
      <c r="N7">
        <v>6.6790000000000003</v>
      </c>
      <c r="O7">
        <v>1.0589999999999999</v>
      </c>
      <c r="P7">
        <v>1.1020000000000001</v>
      </c>
      <c r="Q7">
        <v>8.4809999999999999</v>
      </c>
      <c r="R7">
        <v>0.84599999999999997</v>
      </c>
      <c r="S7" t="s">
        <v>17</v>
      </c>
    </row>
    <row r="8" spans="1:19" x14ac:dyDescent="0.25">
      <c r="A8" t="s">
        <v>10</v>
      </c>
      <c r="B8" t="s">
        <v>32</v>
      </c>
      <c r="C8" s="17">
        <v>4.7299999999999969</v>
      </c>
      <c r="D8">
        <v>-10.739999999999995</v>
      </c>
      <c r="E8">
        <v>-2</v>
      </c>
      <c r="F8">
        <v>6</v>
      </c>
      <c r="G8">
        <v>79</v>
      </c>
      <c r="H8" t="s">
        <v>39</v>
      </c>
      <c r="I8">
        <v>158</v>
      </c>
      <c r="J8">
        <v>1</v>
      </c>
      <c r="K8">
        <v>2.5710000000000002</v>
      </c>
      <c r="L8">
        <v>1</v>
      </c>
      <c r="M8">
        <v>1.177</v>
      </c>
      <c r="N8">
        <v>9.2680000000000007</v>
      </c>
      <c r="O8">
        <v>1.3340000000000001</v>
      </c>
      <c r="P8">
        <v>1.409</v>
      </c>
      <c r="Q8">
        <v>10.462</v>
      </c>
      <c r="R8">
        <v>0.61299999999999999</v>
      </c>
      <c r="S8" t="s">
        <v>10</v>
      </c>
    </row>
    <row r="9" spans="1:19" x14ac:dyDescent="0.25">
      <c r="A9" t="s">
        <v>15</v>
      </c>
      <c r="B9" t="s">
        <v>32</v>
      </c>
      <c r="C9">
        <v>-1.8399999999999999</v>
      </c>
      <c r="D9">
        <v>2.5100000000000051</v>
      </c>
      <c r="E9">
        <v>-1</v>
      </c>
      <c r="F9">
        <v>-11</v>
      </c>
      <c r="G9">
        <v>57</v>
      </c>
      <c r="H9" t="s">
        <v>39</v>
      </c>
      <c r="I9">
        <v>155</v>
      </c>
      <c r="J9">
        <v>0</v>
      </c>
      <c r="K9">
        <v>1.246</v>
      </c>
      <c r="L9">
        <v>1</v>
      </c>
      <c r="M9">
        <v>1.296</v>
      </c>
      <c r="N9">
        <v>7.4489999999999998</v>
      </c>
      <c r="O9">
        <v>1.3009999999999999</v>
      </c>
      <c r="P9">
        <v>2.2389999999999999</v>
      </c>
      <c r="Q9">
        <v>11.929</v>
      </c>
      <c r="R9">
        <v>2.109</v>
      </c>
      <c r="S9" t="s">
        <v>15</v>
      </c>
    </row>
    <row r="10" spans="1:19" x14ac:dyDescent="0.25">
      <c r="A10" t="s">
        <v>3</v>
      </c>
      <c r="B10" t="s">
        <v>32</v>
      </c>
      <c r="C10">
        <v>10.560000000000002</v>
      </c>
      <c r="D10">
        <v>-6.6400000000000006</v>
      </c>
      <c r="E10">
        <v>1</v>
      </c>
      <c r="F10">
        <v>-1</v>
      </c>
      <c r="G10">
        <v>72</v>
      </c>
      <c r="H10" t="s">
        <v>39</v>
      </c>
      <c r="I10">
        <v>142</v>
      </c>
      <c r="J10">
        <v>0</v>
      </c>
      <c r="K10">
        <v>1.1599999999999999</v>
      </c>
      <c r="L10">
        <v>0</v>
      </c>
      <c r="M10">
        <v>1.3560000000000001</v>
      </c>
      <c r="N10">
        <v>7.2949999999999999</v>
      </c>
      <c r="O10">
        <v>1.1910000000000001</v>
      </c>
      <c r="P10">
        <v>1.5720000000000001</v>
      </c>
      <c r="Q10">
        <v>10.35</v>
      </c>
      <c r="R10">
        <v>2.2930000000000001</v>
      </c>
      <c r="S10" t="s">
        <v>3</v>
      </c>
    </row>
    <row r="11" spans="1:19" x14ac:dyDescent="0.25">
      <c r="A11" t="s">
        <v>1</v>
      </c>
      <c r="B11" t="s">
        <v>32</v>
      </c>
      <c r="C11">
        <v>16.189999999999998</v>
      </c>
      <c r="D11">
        <v>-29.97999999999999</v>
      </c>
      <c r="E11">
        <v>1</v>
      </c>
      <c r="F11">
        <v>-6</v>
      </c>
      <c r="G11">
        <v>59</v>
      </c>
      <c r="H11" t="s">
        <v>39</v>
      </c>
      <c r="I11">
        <v>230</v>
      </c>
      <c r="J11">
        <v>0</v>
      </c>
      <c r="K11">
        <v>6.2190000000000003</v>
      </c>
      <c r="L11">
        <v>0</v>
      </c>
      <c r="M11">
        <v>0.77</v>
      </c>
      <c r="N11">
        <v>8.6859999999999999</v>
      </c>
      <c r="O11">
        <v>1.8620000000000001</v>
      </c>
      <c r="P11">
        <v>2.0910000000000002</v>
      </c>
      <c r="Q11">
        <v>10.314</v>
      </c>
      <c r="R11">
        <v>2.246</v>
      </c>
      <c r="S11" t="s">
        <v>1</v>
      </c>
    </row>
    <row r="12" spans="1:19" x14ac:dyDescent="0.25">
      <c r="A12" t="s">
        <v>29</v>
      </c>
      <c r="B12" t="s">
        <v>32</v>
      </c>
      <c r="C12">
        <v>7.6300000000000008</v>
      </c>
      <c r="D12">
        <v>7.3100000000000023</v>
      </c>
      <c r="E12">
        <v>-1</v>
      </c>
      <c r="F12">
        <v>-3</v>
      </c>
      <c r="G12">
        <v>47</v>
      </c>
      <c r="H12" t="s">
        <v>39</v>
      </c>
      <c r="I12">
        <v>188</v>
      </c>
      <c r="J12">
        <v>1</v>
      </c>
      <c r="K12">
        <v>3.0670000000000002</v>
      </c>
      <c r="L12">
        <v>0</v>
      </c>
      <c r="M12">
        <v>1.782</v>
      </c>
      <c r="N12">
        <v>7.3369999999999997</v>
      </c>
      <c r="O12">
        <v>2.2610000000000001</v>
      </c>
      <c r="P12">
        <v>1.2589999999999999</v>
      </c>
      <c r="Q12">
        <v>7.9589999999999996</v>
      </c>
      <c r="R12">
        <v>2.2839999999999998</v>
      </c>
      <c r="S12" t="s">
        <v>29</v>
      </c>
    </row>
    <row r="13" spans="1:19" x14ac:dyDescent="0.25">
      <c r="A13" t="s">
        <v>8</v>
      </c>
      <c r="B13" t="s">
        <v>32</v>
      </c>
      <c r="C13" s="1">
        <v>-16.18</v>
      </c>
      <c r="D13">
        <v>26.950000000000003</v>
      </c>
      <c r="E13">
        <v>1</v>
      </c>
      <c r="F13">
        <v>1</v>
      </c>
      <c r="G13">
        <v>59</v>
      </c>
      <c r="H13" t="s">
        <v>39</v>
      </c>
      <c r="I13">
        <v>209</v>
      </c>
      <c r="J13">
        <v>0</v>
      </c>
      <c r="K13">
        <v>4.1989999999999998</v>
      </c>
      <c r="L13">
        <v>0</v>
      </c>
      <c r="M13">
        <v>1.266</v>
      </c>
      <c r="N13">
        <v>8.1769999999999996</v>
      </c>
      <c r="O13">
        <v>1.655</v>
      </c>
      <c r="P13">
        <v>1.1779999999999999</v>
      </c>
      <c r="Q13">
        <v>7.7949999999999999</v>
      </c>
      <c r="R13">
        <v>1.492</v>
      </c>
      <c r="S13" t="s">
        <v>8</v>
      </c>
    </row>
    <row r="14" spans="1:19" x14ac:dyDescent="0.25">
      <c r="A14" t="s">
        <v>26</v>
      </c>
      <c r="B14" t="s">
        <v>32</v>
      </c>
      <c r="C14">
        <v>6.0500000000000007</v>
      </c>
      <c r="D14">
        <v>-4.779999999999994</v>
      </c>
      <c r="E14">
        <v>2</v>
      </c>
      <c r="F14">
        <v>4</v>
      </c>
      <c r="G14">
        <v>46</v>
      </c>
      <c r="H14" t="s">
        <v>39</v>
      </c>
      <c r="I14">
        <v>204</v>
      </c>
      <c r="J14">
        <v>0</v>
      </c>
      <c r="K14">
        <v>4.5750000000000002</v>
      </c>
      <c r="L14">
        <v>0</v>
      </c>
      <c r="M14">
        <v>1.216</v>
      </c>
      <c r="N14">
        <v>7.3719999999999999</v>
      </c>
      <c r="O14">
        <v>1.905</v>
      </c>
      <c r="P14">
        <v>1.968</v>
      </c>
      <c r="Q14">
        <v>8.9760000000000009</v>
      </c>
      <c r="R14">
        <v>1.998</v>
      </c>
      <c r="S14" t="s">
        <v>26</v>
      </c>
    </row>
    <row r="15" spans="1:19" x14ac:dyDescent="0.25">
      <c r="A15" t="s">
        <v>30</v>
      </c>
      <c r="B15" t="s">
        <v>32</v>
      </c>
      <c r="C15">
        <v>4.3099999999999987</v>
      </c>
      <c r="D15">
        <v>31.689999999999998</v>
      </c>
      <c r="E15">
        <v>-1</v>
      </c>
      <c r="F15">
        <v>-14</v>
      </c>
      <c r="G15">
        <v>70</v>
      </c>
      <c r="H15" t="s">
        <v>39</v>
      </c>
      <c r="I15">
        <v>144</v>
      </c>
      <c r="J15">
        <v>1</v>
      </c>
      <c r="K15">
        <v>6.2220000000000004</v>
      </c>
      <c r="M15">
        <v>1.0780000000000001</v>
      </c>
      <c r="N15">
        <v>8.9339999999999993</v>
      </c>
      <c r="O15">
        <v>1.625</v>
      </c>
      <c r="S15" t="s">
        <v>30</v>
      </c>
    </row>
    <row r="16" spans="1:19" x14ac:dyDescent="0.25">
      <c r="A16" t="s">
        <v>12</v>
      </c>
      <c r="B16" t="s">
        <v>32</v>
      </c>
      <c r="C16">
        <v>1.4100000000000001</v>
      </c>
      <c r="D16">
        <v>25.120000000000005</v>
      </c>
      <c r="E16">
        <v>-1</v>
      </c>
      <c r="F16">
        <v>-3</v>
      </c>
      <c r="G16">
        <v>41</v>
      </c>
      <c r="H16" t="s">
        <v>39</v>
      </c>
      <c r="I16">
        <v>162</v>
      </c>
      <c r="J16">
        <v>1</v>
      </c>
      <c r="K16">
        <v>2.3149999999999999</v>
      </c>
      <c r="L16">
        <v>0</v>
      </c>
      <c r="M16">
        <v>1.3460000000000001</v>
      </c>
      <c r="N16">
        <v>7.0730000000000004</v>
      </c>
      <c r="O16">
        <v>2.2280000000000002</v>
      </c>
      <c r="P16">
        <v>0.95299999999999996</v>
      </c>
      <c r="Q16">
        <v>7.2389999999999999</v>
      </c>
      <c r="R16">
        <v>2.5630000000000002</v>
      </c>
      <c r="S16" t="s">
        <v>12</v>
      </c>
    </row>
    <row r="17" spans="1:19" x14ac:dyDescent="0.25">
      <c r="A17" t="s">
        <v>18</v>
      </c>
      <c r="B17" t="s">
        <v>32</v>
      </c>
      <c r="C17">
        <v>7.2799999999999994</v>
      </c>
      <c r="D17">
        <v>-11.310000000000002</v>
      </c>
      <c r="E17">
        <v>0</v>
      </c>
      <c r="F17">
        <v>15</v>
      </c>
      <c r="G17">
        <v>53</v>
      </c>
      <c r="H17" t="s">
        <v>39</v>
      </c>
      <c r="I17">
        <v>182</v>
      </c>
      <c r="J17">
        <v>0</v>
      </c>
      <c r="K17">
        <v>9.7360000000000007</v>
      </c>
      <c r="L17">
        <v>1</v>
      </c>
      <c r="M17">
        <v>1.349</v>
      </c>
      <c r="N17">
        <v>8.2430000000000003</v>
      </c>
      <c r="O17">
        <v>2.157</v>
      </c>
      <c r="P17">
        <v>1.27</v>
      </c>
      <c r="Q17">
        <v>8.1159999999999997</v>
      </c>
      <c r="R17">
        <v>2.8239999999999998</v>
      </c>
      <c r="S17" t="s">
        <v>18</v>
      </c>
    </row>
    <row r="18" spans="1:19" x14ac:dyDescent="0.25">
      <c r="A18" t="s">
        <v>22</v>
      </c>
      <c r="B18" t="s">
        <v>32</v>
      </c>
      <c r="C18">
        <v>-2.0700000000000003</v>
      </c>
      <c r="D18">
        <v>-3.1099999999999994</v>
      </c>
      <c r="E18">
        <v>0</v>
      </c>
      <c r="F18">
        <v>6</v>
      </c>
      <c r="G18">
        <v>40</v>
      </c>
      <c r="H18" t="s">
        <v>39</v>
      </c>
      <c r="I18">
        <v>165</v>
      </c>
      <c r="J18">
        <v>0</v>
      </c>
      <c r="K18">
        <v>0.56699999999999995</v>
      </c>
      <c r="L18">
        <v>1</v>
      </c>
      <c r="M18">
        <v>1.4330000000000001</v>
      </c>
      <c r="N18">
        <v>7.2350000000000003</v>
      </c>
      <c r="O18">
        <v>2.4340000000000002</v>
      </c>
      <c r="P18">
        <v>1.409</v>
      </c>
      <c r="Q18">
        <v>7.8090000000000002</v>
      </c>
      <c r="R18">
        <v>2.7130000000000001</v>
      </c>
      <c r="S18" t="s">
        <v>22</v>
      </c>
    </row>
    <row r="19" spans="1:19" x14ac:dyDescent="0.25">
      <c r="A19" t="s">
        <v>21</v>
      </c>
      <c r="B19" t="s">
        <v>32</v>
      </c>
      <c r="C19">
        <v>2.0000000000003126E-2</v>
      </c>
      <c r="D19" s="1">
        <v>-44.38</v>
      </c>
      <c r="E19">
        <v>-1</v>
      </c>
      <c r="F19">
        <v>0</v>
      </c>
      <c r="G19">
        <v>40</v>
      </c>
      <c r="H19" t="s">
        <v>39</v>
      </c>
      <c r="I19">
        <v>179</v>
      </c>
      <c r="J19">
        <v>0</v>
      </c>
      <c r="K19">
        <v>2.3420000000000001</v>
      </c>
      <c r="L19">
        <v>1</v>
      </c>
      <c r="M19">
        <v>1.581</v>
      </c>
      <c r="N19">
        <v>8.093</v>
      </c>
      <c r="O19">
        <v>1.8580000000000001</v>
      </c>
      <c r="P19">
        <v>1.4650000000000001</v>
      </c>
      <c r="Q19">
        <v>8.3930000000000007</v>
      </c>
      <c r="R19">
        <v>2.1539999999999999</v>
      </c>
      <c r="S19" t="s">
        <v>21</v>
      </c>
    </row>
    <row r="20" spans="1:19" x14ac:dyDescent="0.25">
      <c r="A20" t="s">
        <v>19</v>
      </c>
      <c r="B20" t="s">
        <v>32</v>
      </c>
      <c r="C20">
        <v>1.75</v>
      </c>
      <c r="D20">
        <v>6.3599999999999994</v>
      </c>
      <c r="E20">
        <v>0</v>
      </c>
      <c r="F20">
        <v>-10</v>
      </c>
      <c r="G20">
        <v>42</v>
      </c>
      <c r="H20" t="s">
        <v>39</v>
      </c>
      <c r="I20">
        <v>187</v>
      </c>
      <c r="J20">
        <v>0</v>
      </c>
      <c r="K20">
        <v>1.853</v>
      </c>
      <c r="L20">
        <v>1</v>
      </c>
      <c r="M20">
        <v>2.077</v>
      </c>
      <c r="N20">
        <v>9.3650000000000002</v>
      </c>
      <c r="O20">
        <v>1.851</v>
      </c>
      <c r="P20">
        <v>1.399</v>
      </c>
      <c r="Q20">
        <v>8.5630000000000006</v>
      </c>
      <c r="R20">
        <v>2.218</v>
      </c>
      <c r="S20" t="s">
        <v>19</v>
      </c>
    </row>
    <row r="21" spans="1:19" x14ac:dyDescent="0.25">
      <c r="A21" t="s">
        <v>25</v>
      </c>
      <c r="B21" t="s">
        <v>33</v>
      </c>
      <c r="C21">
        <v>1.6999999999999993</v>
      </c>
      <c r="D21">
        <v>4.5399999999999991</v>
      </c>
      <c r="E21">
        <v>3</v>
      </c>
      <c r="F21">
        <v>13</v>
      </c>
      <c r="G21">
        <v>64</v>
      </c>
      <c r="I21">
        <v>187</v>
      </c>
      <c r="J21">
        <v>1</v>
      </c>
      <c r="K21">
        <v>2.5489999999999999</v>
      </c>
      <c r="L21">
        <v>1</v>
      </c>
      <c r="M21">
        <v>1.4239999999999999</v>
      </c>
      <c r="N21">
        <v>8.5589999999999993</v>
      </c>
      <c r="O21">
        <v>1.5920000000000001</v>
      </c>
      <c r="P21">
        <v>0.97099999999999997</v>
      </c>
      <c r="Q21">
        <v>9.1590000000000007</v>
      </c>
      <c r="R21">
        <v>2.1539999999999999</v>
      </c>
      <c r="S21" t="s">
        <v>25</v>
      </c>
    </row>
    <row r="22" spans="1:19" x14ac:dyDescent="0.25">
      <c r="A22" t="s">
        <v>2</v>
      </c>
      <c r="B22" t="s">
        <v>33</v>
      </c>
      <c r="C22">
        <v>2.3200000000000003</v>
      </c>
      <c r="D22">
        <v>8.4400000000000048</v>
      </c>
      <c r="E22">
        <v>4</v>
      </c>
      <c r="F22">
        <v>-2</v>
      </c>
      <c r="G22">
        <v>61</v>
      </c>
      <c r="H22" t="s">
        <v>39</v>
      </c>
      <c r="I22">
        <v>110</v>
      </c>
      <c r="J22">
        <v>1</v>
      </c>
      <c r="K22">
        <v>0.24399999999999999</v>
      </c>
      <c r="L22">
        <v>1</v>
      </c>
      <c r="M22">
        <v>0.89600000000000002</v>
      </c>
      <c r="N22">
        <v>8.6270000000000007</v>
      </c>
      <c r="O22">
        <v>1.9510000000000001</v>
      </c>
      <c r="P22">
        <v>0.59299999999999997</v>
      </c>
      <c r="Q22">
        <v>8.6669999999999998</v>
      </c>
      <c r="R22">
        <v>2.379</v>
      </c>
      <c r="S22" t="s">
        <v>2</v>
      </c>
    </row>
    <row r="23" spans="1:19" x14ac:dyDescent="0.25">
      <c r="A23" t="s">
        <v>4</v>
      </c>
      <c r="B23" t="s">
        <v>33</v>
      </c>
      <c r="C23">
        <v>1.6000000000000014</v>
      </c>
      <c r="D23">
        <v>24.420000000000009</v>
      </c>
      <c r="E23">
        <v>0</v>
      </c>
      <c r="F23">
        <v>-5</v>
      </c>
      <c r="G23">
        <v>57</v>
      </c>
      <c r="H23" t="s">
        <v>39</v>
      </c>
      <c r="I23">
        <v>175</v>
      </c>
      <c r="J23">
        <v>0</v>
      </c>
      <c r="K23">
        <v>2.391</v>
      </c>
      <c r="L23">
        <v>1</v>
      </c>
      <c r="M23">
        <v>1.377</v>
      </c>
      <c r="N23">
        <v>8.5579999999999998</v>
      </c>
      <c r="O23">
        <v>1.972</v>
      </c>
      <c r="P23">
        <v>1.512</v>
      </c>
      <c r="Q23">
        <v>9.4260000000000002</v>
      </c>
      <c r="R23">
        <v>2.5409999999999999</v>
      </c>
      <c r="S23" t="s">
        <v>4</v>
      </c>
    </row>
    <row r="24" spans="1:19" x14ac:dyDescent="0.25">
      <c r="A24" t="s">
        <v>16</v>
      </c>
      <c r="B24" t="s">
        <v>33</v>
      </c>
      <c r="C24">
        <v>5.9399999999999995</v>
      </c>
      <c r="D24">
        <v>15.580000000000002</v>
      </c>
      <c r="E24">
        <v>4</v>
      </c>
      <c r="F24">
        <v>2</v>
      </c>
      <c r="G24">
        <v>52</v>
      </c>
      <c r="H24" t="s">
        <v>39</v>
      </c>
      <c r="I24">
        <v>195</v>
      </c>
      <c r="J24">
        <v>1</v>
      </c>
      <c r="K24">
        <v>2.2749999999999999</v>
      </c>
      <c r="L24">
        <v>0</v>
      </c>
      <c r="M24">
        <v>1.373</v>
      </c>
      <c r="N24">
        <v>7.7350000000000003</v>
      </c>
      <c r="O24">
        <v>1.643</v>
      </c>
      <c r="P24">
        <v>1.7789999999999999</v>
      </c>
      <c r="Q24">
        <v>9.5559999999999992</v>
      </c>
      <c r="R24">
        <v>2.5299999999999998</v>
      </c>
      <c r="S24" t="s">
        <v>16</v>
      </c>
    </row>
    <row r="25" spans="1:19" x14ac:dyDescent="0.25">
      <c r="A25" t="s">
        <v>6</v>
      </c>
      <c r="B25" t="s">
        <v>33</v>
      </c>
      <c r="C25">
        <v>-6.43</v>
      </c>
      <c r="D25">
        <v>-17.420000000000002</v>
      </c>
      <c r="E25">
        <v>-2</v>
      </c>
      <c r="F25">
        <v>-1</v>
      </c>
      <c r="G25">
        <v>68</v>
      </c>
      <c r="H25" t="s">
        <v>39</v>
      </c>
      <c r="I25">
        <v>264</v>
      </c>
      <c r="J25">
        <v>0</v>
      </c>
      <c r="K25">
        <v>0.85</v>
      </c>
      <c r="L25">
        <v>1</v>
      </c>
      <c r="M25">
        <v>1.115</v>
      </c>
      <c r="N25">
        <v>8.7119999999999997</v>
      </c>
      <c r="O25">
        <v>1.212</v>
      </c>
      <c r="P25">
        <v>1.3160000000000001</v>
      </c>
      <c r="Q25">
        <v>9.8719999999999999</v>
      </c>
      <c r="R25">
        <v>1.97</v>
      </c>
      <c r="S25" t="s">
        <v>6</v>
      </c>
    </row>
    <row r="26" spans="1:19" x14ac:dyDescent="0.25">
      <c r="A26" t="s">
        <v>13</v>
      </c>
      <c r="B26" t="s">
        <v>33</v>
      </c>
      <c r="C26">
        <v>5.379999999999999</v>
      </c>
      <c r="D26">
        <v>26.17</v>
      </c>
      <c r="E26">
        <v>1</v>
      </c>
      <c r="F26">
        <v>3</v>
      </c>
      <c r="G26">
        <v>71</v>
      </c>
      <c r="H26" t="s">
        <v>39</v>
      </c>
      <c r="I26">
        <v>247</v>
      </c>
      <c r="J26">
        <v>0</v>
      </c>
      <c r="K26">
        <v>0.97799999999999998</v>
      </c>
      <c r="L26">
        <v>0</v>
      </c>
      <c r="M26">
        <v>1.101</v>
      </c>
      <c r="N26">
        <v>8.5660000000000007</v>
      </c>
      <c r="O26">
        <v>1.087</v>
      </c>
      <c r="P26">
        <v>0.91400000000000003</v>
      </c>
      <c r="Q26">
        <v>9.625</v>
      </c>
      <c r="R26">
        <v>1.873</v>
      </c>
      <c r="S26" t="s">
        <v>13</v>
      </c>
    </row>
    <row r="27" spans="1:19" x14ac:dyDescent="0.25">
      <c r="A27" t="s">
        <v>28</v>
      </c>
      <c r="B27" t="s">
        <v>33</v>
      </c>
      <c r="C27">
        <v>0.14999999999999858</v>
      </c>
      <c r="D27">
        <v>6.9699999999999989</v>
      </c>
      <c r="G27">
        <v>58</v>
      </c>
      <c r="H27" t="s">
        <v>39</v>
      </c>
      <c r="I27">
        <v>196</v>
      </c>
      <c r="J27">
        <v>0</v>
      </c>
      <c r="K27">
        <v>1.804</v>
      </c>
      <c r="L27">
        <v>0</v>
      </c>
      <c r="M27">
        <v>1.304</v>
      </c>
      <c r="N27">
        <v>7.9710000000000001</v>
      </c>
      <c r="O27">
        <v>1.76</v>
      </c>
      <c r="P27">
        <v>1.254</v>
      </c>
      <c r="Q27">
        <v>9.6389999999999993</v>
      </c>
      <c r="R27">
        <v>2.669</v>
      </c>
      <c r="S27" t="s">
        <v>28</v>
      </c>
    </row>
    <row r="28" spans="1:19" x14ac:dyDescent="0.25">
      <c r="A28" t="s">
        <v>24</v>
      </c>
      <c r="B28" t="s">
        <v>33</v>
      </c>
      <c r="C28">
        <v>-5.3599999999999994</v>
      </c>
      <c r="D28">
        <v>-17.73</v>
      </c>
      <c r="E28">
        <v>1</v>
      </c>
      <c r="F28">
        <v>10</v>
      </c>
      <c r="G28">
        <v>63</v>
      </c>
      <c r="H28" t="s">
        <v>39</v>
      </c>
      <c r="I28">
        <v>225</v>
      </c>
      <c r="J28">
        <v>1</v>
      </c>
      <c r="K28">
        <v>0.85599999999999998</v>
      </c>
      <c r="L28">
        <v>0</v>
      </c>
      <c r="M28">
        <v>0.752</v>
      </c>
      <c r="N28">
        <v>8.2780000000000005</v>
      </c>
      <c r="O28">
        <v>1.331</v>
      </c>
      <c r="P28">
        <v>0.47099999999999997</v>
      </c>
      <c r="Q28">
        <v>9.1950000000000003</v>
      </c>
      <c r="R28">
        <v>2.4289999999999998</v>
      </c>
      <c r="S28" t="s">
        <v>24</v>
      </c>
    </row>
    <row r="29" spans="1:19" x14ac:dyDescent="0.25">
      <c r="A29" t="s">
        <v>11</v>
      </c>
      <c r="B29" t="s">
        <v>33</v>
      </c>
      <c r="C29">
        <v>-3.1400000000000006</v>
      </c>
      <c r="D29" s="1">
        <v>53.24</v>
      </c>
      <c r="E29">
        <v>-2</v>
      </c>
      <c r="F29">
        <v>-15</v>
      </c>
      <c r="G29">
        <v>62</v>
      </c>
      <c r="H29" t="s">
        <v>39</v>
      </c>
      <c r="I29">
        <v>193</v>
      </c>
      <c r="J29">
        <v>1</v>
      </c>
      <c r="K29">
        <v>2.42</v>
      </c>
      <c r="L29">
        <v>0</v>
      </c>
      <c r="M29">
        <v>1.5549999999999999</v>
      </c>
      <c r="N29">
        <v>8.5289999999999999</v>
      </c>
      <c r="O29">
        <v>1.629</v>
      </c>
      <c r="P29">
        <v>0.77500000000000002</v>
      </c>
      <c r="Q29">
        <v>8.2949999999999999</v>
      </c>
      <c r="R29">
        <v>2.1080000000000001</v>
      </c>
      <c r="S29" t="s">
        <v>11</v>
      </c>
    </row>
    <row r="30" spans="1:19" x14ac:dyDescent="0.25">
      <c r="A30" t="s">
        <v>5</v>
      </c>
      <c r="B30" t="s">
        <v>33</v>
      </c>
      <c r="C30">
        <v>6.879999999999999</v>
      </c>
      <c r="D30">
        <v>-25.72</v>
      </c>
      <c r="E30">
        <v>1</v>
      </c>
      <c r="F30">
        <v>-4</v>
      </c>
      <c r="G30">
        <v>68</v>
      </c>
      <c r="H30" t="s">
        <v>39</v>
      </c>
      <c r="I30">
        <v>176</v>
      </c>
      <c r="J30">
        <v>0</v>
      </c>
      <c r="K30">
        <v>1.742</v>
      </c>
      <c r="L30">
        <v>0</v>
      </c>
      <c r="M30">
        <v>0.83899999999999997</v>
      </c>
      <c r="N30">
        <v>7.8410000000000002</v>
      </c>
      <c r="O30">
        <v>1.387</v>
      </c>
      <c r="P30">
        <v>0.91200000000000003</v>
      </c>
      <c r="Q30">
        <v>8.8119999999999994</v>
      </c>
      <c r="R30">
        <v>1.792</v>
      </c>
      <c r="S30" t="s">
        <v>5</v>
      </c>
    </row>
    <row r="31" spans="1:19" x14ac:dyDescent="0.25">
      <c r="A31" t="s">
        <v>23</v>
      </c>
      <c r="B31" t="s">
        <v>33</v>
      </c>
      <c r="C31">
        <v>2.0199999999999996</v>
      </c>
      <c r="D31">
        <v>0.70000000000000284</v>
      </c>
      <c r="E31">
        <v>0</v>
      </c>
      <c r="F31">
        <v>6</v>
      </c>
      <c r="G31">
        <v>52</v>
      </c>
      <c r="H31" t="s">
        <v>39</v>
      </c>
      <c r="I31">
        <v>193</v>
      </c>
      <c r="J31">
        <v>1</v>
      </c>
      <c r="K31">
        <v>2.4569999999999999</v>
      </c>
      <c r="L31">
        <v>0</v>
      </c>
      <c r="M31">
        <v>1.4319999999999999</v>
      </c>
      <c r="N31">
        <v>7.0590000000000002</v>
      </c>
      <c r="O31">
        <v>2.3490000000000002</v>
      </c>
      <c r="P31">
        <v>1.365</v>
      </c>
      <c r="Q31">
        <v>7.5030000000000001</v>
      </c>
      <c r="R31">
        <v>2.657</v>
      </c>
      <c r="S31" t="s">
        <v>23</v>
      </c>
    </row>
    <row r="32" spans="1:19" x14ac:dyDescent="0.25">
      <c r="G32" s="2" t="s">
        <v>52</v>
      </c>
      <c r="H32" s="2"/>
      <c r="I32" s="3">
        <f>CORREL(I2:I31,$C2:$C31)</f>
        <v>-9.4148727255536024E-2</v>
      </c>
      <c r="J32" s="3">
        <f t="shared" ref="J32:L32" si="0">CORREL(J2:J31,$C2:$C31)</f>
        <v>0.11960397963302979</v>
      </c>
      <c r="K32" s="3">
        <f t="shared" si="0"/>
        <v>0.27180079302753729</v>
      </c>
      <c r="L32" s="15">
        <f t="shared" si="0"/>
        <v>-0.2509995782679536</v>
      </c>
      <c r="M32" s="2">
        <f>CORREL(M2:M31,$C2:$C31)</f>
        <v>-0.14747598043651794</v>
      </c>
      <c r="N32" s="3">
        <f t="shared" ref="N32:R32" si="1">CORREL(N2:N31,$C2:$C31)</f>
        <v>0.14939705690554153</v>
      </c>
      <c r="O32" s="4">
        <f t="shared" si="1"/>
        <v>0.26037234680105359</v>
      </c>
      <c r="P32" s="4">
        <f t="shared" si="1"/>
        <v>0.31472993693498946</v>
      </c>
      <c r="Q32" s="4">
        <f t="shared" si="1"/>
        <v>0.27790102857746879</v>
      </c>
      <c r="R32" s="4">
        <f t="shared" si="1"/>
        <v>0.37151942114015141</v>
      </c>
      <c r="S32" s="5" t="s">
        <v>48</v>
      </c>
    </row>
    <row r="33" spans="7:19" x14ac:dyDescent="0.25">
      <c r="G33" s="6" t="s">
        <v>53</v>
      </c>
      <c r="H33" s="6"/>
      <c r="I33" s="7">
        <f>CORREL(I2:I31,$D2:$D31)</f>
        <v>-0.1488692014171277</v>
      </c>
      <c r="J33" s="16">
        <f t="shared" ref="J33:L33" si="2">CORREL(J2:J31,$D2:$D31)</f>
        <v>0.25186466970834043</v>
      </c>
      <c r="K33" s="7">
        <f t="shared" si="2"/>
        <v>-3.1559949645653167E-2</v>
      </c>
      <c r="L33" s="7">
        <f t="shared" si="2"/>
        <v>-0.14509388603758891</v>
      </c>
      <c r="M33" s="6">
        <f>CORREL(M2:M31,$D2:$D31)</f>
        <v>0.17780408403110648</v>
      </c>
      <c r="N33" s="7">
        <f t="shared" ref="N33:R33" si="3">CORREL(N2:N31,$D2:$D31)</f>
        <v>5.1470852459501266E-3</v>
      </c>
      <c r="O33" s="7">
        <f t="shared" si="3"/>
        <v>-1.288328936176771E-2</v>
      </c>
      <c r="P33" s="13">
        <f t="shared" si="3"/>
        <v>-0.24646738131825624</v>
      </c>
      <c r="Q33" s="7">
        <f t="shared" si="3"/>
        <v>-0.20980129607506848</v>
      </c>
      <c r="R33" s="7">
        <f t="shared" si="3"/>
        <v>-3.7956502196140371E-2</v>
      </c>
      <c r="S33" s="8" t="s">
        <v>49</v>
      </c>
    </row>
    <row r="34" spans="7:19" x14ac:dyDescent="0.25">
      <c r="G34" s="6" t="s">
        <v>54</v>
      </c>
      <c r="H34" s="6"/>
      <c r="I34" s="7">
        <f>CORREL(I2:I31,$E2:$E31)</f>
        <v>-6.3887898079532754E-2</v>
      </c>
      <c r="J34" s="7">
        <f t="shared" ref="J34:L34" si="4">CORREL(J2:J31,$E2:$E31)</f>
        <v>7.8447069811770409E-2</v>
      </c>
      <c r="K34" s="7">
        <f t="shared" si="4"/>
        <v>-7.2635045895027464E-2</v>
      </c>
      <c r="L34" s="7">
        <f t="shared" si="4"/>
        <v>-1.5014879611035311E-2</v>
      </c>
      <c r="M34" s="9">
        <f>CORREL(M2:M31,$E2:$E31)</f>
        <v>-0.37250364967794514</v>
      </c>
      <c r="N34" s="7">
        <f t="shared" ref="N34:R34" si="5">CORREL(N2:N31,$E2:$E31)</f>
        <v>-0.12527235370486045</v>
      </c>
      <c r="O34" s="7">
        <f t="shared" si="5"/>
        <v>-5.7256874740686754E-2</v>
      </c>
      <c r="P34" s="14">
        <f t="shared" si="5"/>
        <v>-0.12240710356292714</v>
      </c>
      <c r="Q34" s="14">
        <f t="shared" si="5"/>
        <v>6.1060115498040808E-2</v>
      </c>
      <c r="R34" s="14">
        <f t="shared" si="5"/>
        <v>0.14903918349760842</v>
      </c>
      <c r="S34" s="8" t="s">
        <v>50</v>
      </c>
    </row>
    <row r="35" spans="7:19" x14ac:dyDescent="0.25">
      <c r="G35" s="10" t="s">
        <v>55</v>
      </c>
      <c r="H35" s="10"/>
      <c r="I35" s="11">
        <f>CORREL(I2:I31,$F2:$F31)</f>
        <v>0.23719692004433929</v>
      </c>
      <c r="J35" s="11">
        <f t="shared" ref="J35:L35" si="6">CORREL(J2:J31,$F2:$F31)</f>
        <v>6.7563152625895559E-2</v>
      </c>
      <c r="K35" s="11">
        <f t="shared" si="6"/>
        <v>4.9322206922810578E-2</v>
      </c>
      <c r="L35" s="11">
        <f t="shared" si="6"/>
        <v>6.1484667570267389E-2</v>
      </c>
      <c r="M35" s="10">
        <f>CORREL(M2:M31,$F2:$F31)</f>
        <v>-7.4771657085946743E-3</v>
      </c>
      <c r="N35" s="11">
        <f t="shared" ref="N35:R35" si="7">CORREL(N2:N31,$F2:$F31)</f>
        <v>-0.25781647887419507</v>
      </c>
      <c r="O35" s="11">
        <f t="shared" si="7"/>
        <v>6.6411120772476628E-2</v>
      </c>
      <c r="P35" s="11">
        <f t="shared" si="7"/>
        <v>-0.10779890989686883</v>
      </c>
      <c r="Q35" s="11">
        <f t="shared" si="7"/>
        <v>-0.23395566697708653</v>
      </c>
      <c r="R35" s="11">
        <f t="shared" si="7"/>
        <v>3.6291527757976762E-2</v>
      </c>
      <c r="S35" s="12" t="s">
        <v>51</v>
      </c>
    </row>
    <row r="36" spans="7:19" x14ac:dyDescent="0.25">
      <c r="J36" s="17" t="s">
        <v>60</v>
      </c>
      <c r="K36" s="17"/>
    </row>
    <row r="37" spans="7:19" x14ac:dyDescent="0.25">
      <c r="H37" t="s">
        <v>61</v>
      </c>
    </row>
    <row r="38" spans="7:19" x14ac:dyDescent="0.25">
      <c r="H38" t="s">
        <v>62</v>
      </c>
    </row>
    <row r="39" spans="7:19" x14ac:dyDescent="0.25">
      <c r="H39" t="s">
        <v>63</v>
      </c>
    </row>
  </sheetData>
  <sortState ref="P2:S100">
    <sortCondition ref="S2:S10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J33" sqref="J33"/>
    </sheetView>
  </sheetViews>
  <sheetFormatPr defaultRowHeight="15" x14ac:dyDescent="0.25"/>
  <sheetData>
    <row r="1" spans="1:2" x14ac:dyDescent="0.25">
      <c r="A1" t="s">
        <v>35</v>
      </c>
      <c r="B1" t="s">
        <v>47</v>
      </c>
    </row>
    <row r="2" spans="1:2" x14ac:dyDescent="0.25">
      <c r="A2">
        <v>7.3500000000000014</v>
      </c>
      <c r="B2">
        <v>0</v>
      </c>
    </row>
    <row r="3" spans="1:2" x14ac:dyDescent="0.25">
      <c r="A3">
        <v>-6.8999999999999986</v>
      </c>
      <c r="B3">
        <v>0</v>
      </c>
    </row>
    <row r="4" spans="1:2" x14ac:dyDescent="0.25">
      <c r="A4">
        <v>4.2100000000000009</v>
      </c>
      <c r="B4">
        <v>0</v>
      </c>
    </row>
    <row r="5" spans="1:2" x14ac:dyDescent="0.25">
      <c r="A5">
        <v>18.53</v>
      </c>
      <c r="B5">
        <v>0</v>
      </c>
    </row>
    <row r="6" spans="1:2" x14ac:dyDescent="0.25">
      <c r="A6">
        <v>2.5100000000000051</v>
      </c>
      <c r="B6">
        <v>0</v>
      </c>
    </row>
    <row r="7" spans="1:2" x14ac:dyDescent="0.25">
      <c r="A7">
        <v>-6.6400000000000006</v>
      </c>
      <c r="B7">
        <v>0</v>
      </c>
    </row>
    <row r="8" spans="1:2" x14ac:dyDescent="0.25">
      <c r="A8">
        <v>-29.97999999999999</v>
      </c>
      <c r="B8">
        <v>0</v>
      </c>
    </row>
    <row r="9" spans="1:2" x14ac:dyDescent="0.25">
      <c r="A9">
        <v>26.950000000000003</v>
      </c>
      <c r="B9">
        <v>0</v>
      </c>
    </row>
    <row r="10" spans="1:2" x14ac:dyDescent="0.25">
      <c r="A10">
        <v>-4.779999999999994</v>
      </c>
      <c r="B10">
        <v>0</v>
      </c>
    </row>
    <row r="11" spans="1:2" x14ac:dyDescent="0.25">
      <c r="A11">
        <v>-11.310000000000002</v>
      </c>
      <c r="B11">
        <v>0</v>
      </c>
    </row>
    <row r="12" spans="1:2" x14ac:dyDescent="0.25">
      <c r="A12">
        <v>-3.1099999999999994</v>
      </c>
      <c r="B12">
        <v>0</v>
      </c>
    </row>
    <row r="13" spans="1:2" x14ac:dyDescent="0.25">
      <c r="A13" s="1">
        <v>-44.38</v>
      </c>
      <c r="B13">
        <v>0</v>
      </c>
    </row>
    <row r="14" spans="1:2" x14ac:dyDescent="0.25">
      <c r="A14">
        <v>6.3599999999999994</v>
      </c>
      <c r="B14">
        <v>0</v>
      </c>
    </row>
    <row r="15" spans="1:2" x14ac:dyDescent="0.25">
      <c r="A15">
        <v>24.420000000000009</v>
      </c>
      <c r="B15">
        <v>0</v>
      </c>
    </row>
    <row r="16" spans="1:2" x14ac:dyDescent="0.25">
      <c r="A16">
        <v>-17.420000000000002</v>
      </c>
      <c r="B16">
        <v>0</v>
      </c>
    </row>
    <row r="17" spans="1:2" x14ac:dyDescent="0.25">
      <c r="A17">
        <v>26.17</v>
      </c>
      <c r="B17">
        <v>0</v>
      </c>
    </row>
    <row r="18" spans="1:2" x14ac:dyDescent="0.25">
      <c r="A18">
        <v>6.9699999999999989</v>
      </c>
      <c r="B18">
        <v>0</v>
      </c>
    </row>
    <row r="19" spans="1:2" x14ac:dyDescent="0.25">
      <c r="A19">
        <v>-25.72</v>
      </c>
      <c r="B19">
        <v>0</v>
      </c>
    </row>
    <row r="20" spans="1:2" x14ac:dyDescent="0.25">
      <c r="A20">
        <v>-8.6700000000000017</v>
      </c>
      <c r="B20">
        <v>1</v>
      </c>
    </row>
    <row r="21" spans="1:2" x14ac:dyDescent="0.25">
      <c r="A21">
        <v>-5.0200000000000031</v>
      </c>
      <c r="B21">
        <v>1</v>
      </c>
    </row>
    <row r="22" spans="1:2" x14ac:dyDescent="0.25">
      <c r="A22">
        <v>-10.739999999999995</v>
      </c>
      <c r="B22">
        <v>1</v>
      </c>
    </row>
    <row r="23" spans="1:2" x14ac:dyDescent="0.25">
      <c r="A23">
        <v>7.3100000000000023</v>
      </c>
      <c r="B23">
        <v>1</v>
      </c>
    </row>
    <row r="24" spans="1:2" x14ac:dyDescent="0.25">
      <c r="A24">
        <v>31.689999999999998</v>
      </c>
      <c r="B24">
        <v>1</v>
      </c>
    </row>
    <row r="25" spans="1:2" x14ac:dyDescent="0.25">
      <c r="A25">
        <v>25.120000000000005</v>
      </c>
      <c r="B25">
        <v>1</v>
      </c>
    </row>
    <row r="26" spans="1:2" x14ac:dyDescent="0.25">
      <c r="A26">
        <v>4.5399999999999991</v>
      </c>
      <c r="B26">
        <v>1</v>
      </c>
    </row>
    <row r="27" spans="1:2" x14ac:dyDescent="0.25">
      <c r="A27">
        <v>8.4400000000000048</v>
      </c>
      <c r="B27">
        <v>1</v>
      </c>
    </row>
    <row r="28" spans="1:2" x14ac:dyDescent="0.25">
      <c r="A28">
        <v>15.580000000000002</v>
      </c>
      <c r="B28">
        <v>1</v>
      </c>
    </row>
    <row r="29" spans="1:2" x14ac:dyDescent="0.25">
      <c r="A29">
        <v>-17.73</v>
      </c>
      <c r="B29">
        <v>1</v>
      </c>
    </row>
    <row r="30" spans="1:2" x14ac:dyDescent="0.25">
      <c r="A30" s="1">
        <v>53.24</v>
      </c>
      <c r="B30">
        <v>1</v>
      </c>
    </row>
    <row r="31" spans="1:2" x14ac:dyDescent="0.25">
      <c r="A31">
        <v>0.70000000000000284</v>
      </c>
      <c r="B31">
        <v>1</v>
      </c>
    </row>
    <row r="32" spans="1:2" x14ac:dyDescent="0.25">
      <c r="A32">
        <f>_xlfn.T.TEST(A2:A19,A20:A31,2,3)</f>
        <v>0.18388579336325372</v>
      </c>
      <c r="B32" t="s">
        <v>56</v>
      </c>
    </row>
  </sheetData>
  <sortState ref="A2:B31">
    <sortCondition ref="B2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1" sqref="B31"/>
    </sheetView>
  </sheetViews>
  <sheetFormatPr defaultRowHeight="15" x14ac:dyDescent="0.25"/>
  <cols>
    <col min="2" max="2" width="10.28515625" customWidth="1"/>
  </cols>
  <sheetData>
    <row r="1" spans="1:2" x14ac:dyDescent="0.25">
      <c r="A1" t="s">
        <v>34</v>
      </c>
      <c r="B1" t="s">
        <v>42</v>
      </c>
    </row>
    <row r="2" spans="1:2" x14ac:dyDescent="0.25">
      <c r="A2">
        <v>3</v>
      </c>
      <c r="B2">
        <v>0</v>
      </c>
    </row>
    <row r="3" spans="1:2" x14ac:dyDescent="0.25">
      <c r="A3">
        <v>1.2400000000000002</v>
      </c>
      <c r="B3">
        <v>0</v>
      </c>
    </row>
    <row r="4" spans="1:2" x14ac:dyDescent="0.25">
      <c r="A4">
        <v>6.9399999999999977</v>
      </c>
      <c r="B4">
        <v>0</v>
      </c>
    </row>
    <row r="5" spans="1:2" x14ac:dyDescent="0.25">
      <c r="A5">
        <v>-0.67999999999999972</v>
      </c>
      <c r="B5">
        <v>0</v>
      </c>
    </row>
    <row r="6" spans="1:2" x14ac:dyDescent="0.25">
      <c r="A6">
        <v>1.1700000000000017</v>
      </c>
      <c r="B6">
        <v>0</v>
      </c>
    </row>
    <row r="7" spans="1:2" x14ac:dyDescent="0.25">
      <c r="A7">
        <v>10.560000000000002</v>
      </c>
      <c r="B7">
        <v>0</v>
      </c>
    </row>
    <row r="8" spans="1:2" x14ac:dyDescent="0.25">
      <c r="A8">
        <v>16.189999999999998</v>
      </c>
      <c r="B8">
        <v>0</v>
      </c>
    </row>
    <row r="9" spans="1:2" x14ac:dyDescent="0.25">
      <c r="A9">
        <v>7.6300000000000008</v>
      </c>
      <c r="B9">
        <v>0</v>
      </c>
    </row>
    <row r="10" spans="1:2" x14ac:dyDescent="0.25">
      <c r="A10" s="1">
        <v>-16.18</v>
      </c>
      <c r="B10">
        <v>0</v>
      </c>
    </row>
    <row r="11" spans="1:2" x14ac:dyDescent="0.25">
      <c r="A11">
        <v>6.0500000000000007</v>
      </c>
      <c r="B11">
        <v>0</v>
      </c>
    </row>
    <row r="12" spans="1:2" x14ac:dyDescent="0.25">
      <c r="A12">
        <v>1.4100000000000001</v>
      </c>
      <c r="B12">
        <v>0</v>
      </c>
    </row>
    <row r="13" spans="1:2" x14ac:dyDescent="0.25">
      <c r="A13">
        <v>5.9399999999999995</v>
      </c>
      <c r="B13">
        <v>0</v>
      </c>
    </row>
    <row r="14" spans="1:2" x14ac:dyDescent="0.25">
      <c r="A14">
        <v>5.379999999999999</v>
      </c>
      <c r="B14">
        <v>0</v>
      </c>
    </row>
    <row r="15" spans="1:2" x14ac:dyDescent="0.25">
      <c r="A15">
        <v>0.14999999999999858</v>
      </c>
      <c r="B15">
        <v>0</v>
      </c>
    </row>
    <row r="16" spans="1:2" x14ac:dyDescent="0.25">
      <c r="A16">
        <v>-5.3599999999999994</v>
      </c>
      <c r="B16">
        <v>0</v>
      </c>
    </row>
    <row r="17" spans="1:2" x14ac:dyDescent="0.25">
      <c r="A17">
        <v>-3.1400000000000006</v>
      </c>
      <c r="B17">
        <v>0</v>
      </c>
    </row>
    <row r="18" spans="1:2" x14ac:dyDescent="0.25">
      <c r="A18">
        <v>6.879999999999999</v>
      </c>
      <c r="B18">
        <v>0</v>
      </c>
    </row>
    <row r="19" spans="1:2" x14ac:dyDescent="0.25">
      <c r="A19">
        <v>2.0199999999999996</v>
      </c>
      <c r="B19">
        <v>0</v>
      </c>
    </row>
    <row r="20" spans="1:2" x14ac:dyDescent="0.25">
      <c r="A20" s="1">
        <v>-17.700000000000003</v>
      </c>
      <c r="B20">
        <v>1</v>
      </c>
    </row>
    <row r="21" spans="1:2" x14ac:dyDescent="0.25">
      <c r="A21">
        <v>4.7299999999999969</v>
      </c>
      <c r="B21">
        <v>1</v>
      </c>
    </row>
    <row r="22" spans="1:2" x14ac:dyDescent="0.25">
      <c r="A22">
        <v>-1.8399999999999999</v>
      </c>
      <c r="B22">
        <v>1</v>
      </c>
    </row>
    <row r="23" spans="1:2" x14ac:dyDescent="0.25">
      <c r="A23">
        <v>7.2799999999999994</v>
      </c>
      <c r="B23">
        <v>1</v>
      </c>
    </row>
    <row r="24" spans="1:2" x14ac:dyDescent="0.25">
      <c r="A24">
        <v>-2.0700000000000003</v>
      </c>
      <c r="B24">
        <v>1</v>
      </c>
    </row>
    <row r="25" spans="1:2" x14ac:dyDescent="0.25">
      <c r="A25">
        <v>2.0000000000003126E-2</v>
      </c>
      <c r="B25">
        <v>1</v>
      </c>
    </row>
    <row r="26" spans="1:2" x14ac:dyDescent="0.25">
      <c r="A26">
        <v>1.75</v>
      </c>
      <c r="B26">
        <v>1</v>
      </c>
    </row>
    <row r="27" spans="1:2" x14ac:dyDescent="0.25">
      <c r="A27">
        <v>1.6999999999999993</v>
      </c>
      <c r="B27">
        <v>1</v>
      </c>
    </row>
    <row r="28" spans="1:2" x14ac:dyDescent="0.25">
      <c r="A28">
        <v>2.3200000000000003</v>
      </c>
      <c r="B28">
        <v>1</v>
      </c>
    </row>
    <row r="29" spans="1:2" x14ac:dyDescent="0.25">
      <c r="A29">
        <v>1.6000000000000014</v>
      </c>
      <c r="B29">
        <v>1</v>
      </c>
    </row>
    <row r="30" spans="1:2" x14ac:dyDescent="0.25">
      <c r="A30">
        <v>-6.43</v>
      </c>
      <c r="B30">
        <v>1</v>
      </c>
    </row>
    <row r="31" spans="1:2" x14ac:dyDescent="0.25">
      <c r="A31">
        <f>_xlfn.T.TEST(A2:A19,A20:A30,2,3)</f>
        <v>0.18781419094768942</v>
      </c>
      <c r="B31" t="s">
        <v>56</v>
      </c>
    </row>
  </sheetData>
  <sortState ref="A2:B31">
    <sortCondition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Difference- raw</vt:lpstr>
      <vt:lpstr>APOE4</vt:lpstr>
      <vt:lpstr>TBI</vt:lpstr>
    </vt:vector>
  </TitlesOfParts>
  <Manager/>
  <Company>CMRR - University of Minnesota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Jillian Crocker</dc:creator>
  <cp:keywords/>
  <dc:description/>
  <cp:lastModifiedBy>Melissa Terpstra</cp:lastModifiedBy>
  <cp:revision/>
  <dcterms:created xsi:type="dcterms:W3CDTF">2020-12-30T20:33:55Z</dcterms:created>
  <dcterms:modified xsi:type="dcterms:W3CDTF">2021-01-08T15:18:24Z</dcterms:modified>
  <cp:category/>
  <cp:contentStatus/>
</cp:coreProperties>
</file>