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3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185C79BB-760D-4A5F-8123-DA53748BF873}" xr6:coauthVersionLast="47" xr6:coauthVersionMax="47" xr10:uidLastSave="{00000000-0000-0000-0000-000000000000}"/>
  <bookViews>
    <workbookView xWindow="-108" yWindow="-108" windowWidth="23256" windowHeight="12456" firstSheet="15" activeTab="2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22" r:id="rId8"/>
    <sheet name="Sheet9" sheetId="9" r:id="rId9"/>
    <sheet name="Sheet10" sheetId="10" r:id="rId10"/>
    <sheet name="charts" sheetId="13" r:id="rId11"/>
    <sheet name="Sheet12" sheetId="24" r:id="rId12"/>
    <sheet name="Sheet13" sheetId="14" r:id="rId13"/>
    <sheet name="Sheet14" sheetId="15" r:id="rId14"/>
    <sheet name="Sheet15" sheetId="16" r:id="rId15"/>
    <sheet name="Sheet16" sheetId="17" r:id="rId16"/>
    <sheet name="Sheet17" sheetId="18" r:id="rId17"/>
    <sheet name="Sheet18" sheetId="19" r:id="rId18"/>
    <sheet name="Sheet19" sheetId="20" r:id="rId19"/>
    <sheet name="Sheet20" sheetId="21" r:id="rId20"/>
    <sheet name="Sheet21" sheetId="25" r:id="rId21"/>
    <sheet name="Sheet11" sheetId="26" r:id="rId22"/>
    <sheet name="Sheet22" sheetId="27" r:id="rId23"/>
  </sheets>
  <definedNames>
    <definedName name="_xlchart.v1.0" hidden="1">Sheet19!$C$8:$C$19</definedName>
    <definedName name="_xlchart.v5.1" hidden="1">Sheet11!$B$4</definedName>
    <definedName name="_xlchart.v5.10" hidden="1">Sheet11!$C$5:$C$202</definedName>
    <definedName name="_xlchart.v5.11" hidden="1">Sheet11!$B$4</definedName>
    <definedName name="_xlchart.v5.12" hidden="1">Sheet11!$B$5:$B$202</definedName>
    <definedName name="_xlchart.v5.13" hidden="1">Sheet11!$C$3</definedName>
    <definedName name="_xlchart.v5.14" hidden="1">Sheet11!$C$4</definedName>
    <definedName name="_xlchart.v5.15" hidden="1">Sheet11!$C$5:$C$202</definedName>
    <definedName name="_xlchart.v5.16" hidden="1">Sheet11!$B$4</definedName>
    <definedName name="_xlchart.v5.17" hidden="1">Sheet11!$B$5:$B$202</definedName>
    <definedName name="_xlchart.v5.18" hidden="1">Sheet11!$C$3</definedName>
    <definedName name="_xlchart.v5.19" hidden="1">Sheet11!$C$4</definedName>
    <definedName name="_xlchart.v5.2" hidden="1">Sheet11!$B$5:$B$202</definedName>
    <definedName name="_xlchart.v5.20" hidden="1">Sheet11!$C$5:$C$202</definedName>
    <definedName name="_xlchart.v5.3" hidden="1">Sheet11!$C$3</definedName>
    <definedName name="_xlchart.v5.4" hidden="1">Sheet11!$C$4</definedName>
    <definedName name="_xlchart.v5.5" hidden="1">Sheet11!$C$5:$C$202</definedName>
    <definedName name="_xlchart.v5.6" hidden="1">Sheet11!$B$4</definedName>
    <definedName name="_xlchart.v5.7" hidden="1">Sheet11!$B$5:$B$202</definedName>
    <definedName name="_xlchart.v5.8" hidden="1">Sheet11!$C$3</definedName>
    <definedName name="_xlchart.v5.9" hidden="1">Sheet11!$C$4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0" i="25" l="1"/>
  <c r="E19" i="25"/>
  <c r="E18" i="25"/>
  <c r="E17" i="25"/>
  <c r="E16" i="25"/>
  <c r="E15" i="25"/>
  <c r="E14" i="25"/>
  <c r="E13" i="25"/>
  <c r="E12" i="25"/>
  <c r="E11" i="25"/>
  <c r="E10" i="25"/>
  <c r="E9" i="25"/>
  <c r="F17" i="24"/>
  <c r="E17" i="24"/>
  <c r="D17" i="24"/>
  <c r="F16" i="24"/>
  <c r="E16" i="24"/>
  <c r="D16" i="24"/>
  <c r="F15" i="24"/>
  <c r="E15" i="24"/>
  <c r="D15" i="24"/>
  <c r="F14" i="24"/>
  <c r="E14" i="24"/>
  <c r="D14" i="24"/>
  <c r="F13" i="24"/>
  <c r="E13" i="24"/>
  <c r="D13" i="24"/>
  <c r="F12" i="24"/>
  <c r="E12" i="24"/>
  <c r="D12" i="24"/>
  <c r="F11" i="24"/>
  <c r="E11" i="24"/>
  <c r="D11" i="24"/>
  <c r="F10" i="24"/>
  <c r="E10" i="24"/>
  <c r="D10" i="24"/>
  <c r="F9" i="24"/>
  <c r="E9" i="24"/>
  <c r="D9" i="24"/>
  <c r="F8" i="24"/>
  <c r="E8" i="24"/>
  <c r="D8" i="24"/>
  <c r="F7" i="24"/>
  <c r="E7" i="24"/>
  <c r="D7" i="24"/>
  <c r="F6" i="24"/>
  <c r="E6" i="24"/>
  <c r="D6" i="24"/>
  <c r="T5" i="22"/>
  <c r="T3" i="22"/>
  <c r="T2" i="22"/>
  <c r="S2" i="22"/>
  <c r="C12" i="21"/>
  <c r="D12" i="21"/>
  <c r="E12" i="21"/>
  <c r="F12" i="21"/>
  <c r="G12" i="21"/>
  <c r="H12" i="21"/>
  <c r="I12" i="21"/>
  <c r="J12" i="21"/>
  <c r="K12" i="21"/>
  <c r="L12" i="21"/>
  <c r="M12" i="21"/>
  <c r="N6" i="21"/>
  <c r="M6" i="21"/>
  <c r="L6" i="21"/>
  <c r="K6" i="21"/>
  <c r="J6" i="21"/>
  <c r="I6" i="21"/>
  <c r="H6" i="21"/>
  <c r="G6" i="21"/>
  <c r="F6" i="21"/>
  <c r="E6" i="21"/>
  <c r="D6" i="21"/>
  <c r="C6" i="21"/>
  <c r="N9" i="21"/>
  <c r="M9" i="21"/>
  <c r="L9" i="21"/>
  <c r="K9" i="21"/>
  <c r="J9" i="21"/>
  <c r="I9" i="21"/>
  <c r="H9" i="21"/>
  <c r="G9" i="21"/>
  <c r="F9" i="21"/>
  <c r="E9" i="21"/>
  <c r="D9" i="21"/>
  <c r="C9" i="21"/>
  <c r="C19" i="20"/>
  <c r="C18" i="20"/>
  <c r="C17" i="20"/>
  <c r="C16" i="20"/>
  <c r="C15" i="20"/>
  <c r="C14" i="20"/>
  <c r="C13" i="20"/>
  <c r="C12" i="20"/>
  <c r="C11" i="20"/>
  <c r="C10" i="20"/>
  <c r="C9" i="20"/>
  <c r="C8" i="20"/>
  <c r="F19" i="19"/>
  <c r="E19" i="19"/>
  <c r="D19" i="19"/>
  <c r="F18" i="19"/>
  <c r="E18" i="19"/>
  <c r="D18" i="19"/>
  <c r="F17" i="19"/>
  <c r="E17" i="19"/>
  <c r="D17" i="19"/>
  <c r="F16" i="19"/>
  <c r="E16" i="19"/>
  <c r="D16" i="19"/>
  <c r="F15" i="19"/>
  <c r="E15" i="19"/>
  <c r="D15" i="19"/>
  <c r="F14" i="19"/>
  <c r="E14" i="19"/>
  <c r="D14" i="19"/>
  <c r="F13" i="19"/>
  <c r="E13" i="19"/>
  <c r="D13" i="19"/>
  <c r="F12" i="19"/>
  <c r="E12" i="19"/>
  <c r="D12" i="19"/>
  <c r="F11" i="19"/>
  <c r="E11" i="19"/>
  <c r="D11" i="19"/>
  <c r="F10" i="19"/>
  <c r="E10" i="19"/>
  <c r="D10" i="19"/>
  <c r="F9" i="19"/>
  <c r="E9" i="19"/>
  <c r="D9" i="19"/>
  <c r="F8" i="19"/>
  <c r="E8" i="19"/>
  <c r="D8" i="19"/>
  <c r="E20" i="18"/>
  <c r="D20" i="18"/>
  <c r="C20" i="18"/>
  <c r="E19" i="18"/>
  <c r="D19" i="18"/>
  <c r="C19" i="18"/>
  <c r="E18" i="18"/>
  <c r="D18" i="18"/>
  <c r="C18" i="18"/>
  <c r="E17" i="18"/>
  <c r="D17" i="18"/>
  <c r="C17" i="18"/>
  <c r="E16" i="18"/>
  <c r="D16" i="18"/>
  <c r="C16" i="18"/>
  <c r="E15" i="18"/>
  <c r="D15" i="18"/>
  <c r="C15" i="18"/>
  <c r="E14" i="18"/>
  <c r="D14" i="18"/>
  <c r="C14" i="18"/>
  <c r="E13" i="18"/>
  <c r="D13" i="18"/>
  <c r="C13" i="18"/>
  <c r="E12" i="18"/>
  <c r="D12" i="18"/>
  <c r="C12" i="18"/>
  <c r="E11" i="18"/>
  <c r="D11" i="18"/>
  <c r="C11" i="18"/>
  <c r="E10" i="18"/>
  <c r="D10" i="18"/>
  <c r="C10" i="18"/>
  <c r="E9" i="18"/>
  <c r="D9" i="18"/>
  <c r="C9" i="18"/>
  <c r="E17" i="17"/>
  <c r="D17" i="17"/>
  <c r="C17" i="17"/>
  <c r="E16" i="17"/>
  <c r="D16" i="17"/>
  <c r="C16" i="17"/>
  <c r="E15" i="17"/>
  <c r="D15" i="17"/>
  <c r="C15" i="17"/>
  <c r="E14" i="17"/>
  <c r="D14" i="17"/>
  <c r="C14" i="17"/>
  <c r="E13" i="17"/>
  <c r="D13" i="17"/>
  <c r="C13" i="17"/>
  <c r="E12" i="17"/>
  <c r="D12" i="17"/>
  <c r="C12" i="17"/>
  <c r="E11" i="17"/>
  <c r="D11" i="17"/>
  <c r="C11" i="17"/>
  <c r="E10" i="17"/>
  <c r="D10" i="17"/>
  <c r="C10" i="17"/>
  <c r="E9" i="17"/>
  <c r="D9" i="17"/>
  <c r="C9" i="17"/>
  <c r="E8" i="17"/>
  <c r="D8" i="17"/>
  <c r="C8" i="17"/>
  <c r="E7" i="17"/>
  <c r="D7" i="17"/>
  <c r="C7" i="17"/>
  <c r="E6" i="17"/>
  <c r="D6" i="17"/>
  <c r="C6" i="17"/>
  <c r="F18" i="16"/>
  <c r="E18" i="16"/>
  <c r="D18" i="16"/>
  <c r="F17" i="16"/>
  <c r="E17" i="16"/>
  <c r="D17" i="16"/>
  <c r="F16" i="16"/>
  <c r="E16" i="16"/>
  <c r="D16" i="16"/>
  <c r="F15" i="16"/>
  <c r="E15" i="16"/>
  <c r="D15" i="16"/>
  <c r="F14" i="16"/>
  <c r="E14" i="16"/>
  <c r="D14" i="16"/>
  <c r="F13" i="16"/>
  <c r="E13" i="16"/>
  <c r="D13" i="16"/>
  <c r="F12" i="16"/>
  <c r="E12" i="16"/>
  <c r="D12" i="16"/>
  <c r="F11" i="16"/>
  <c r="E11" i="16"/>
  <c r="D11" i="16"/>
  <c r="F10" i="16"/>
  <c r="E10" i="16"/>
  <c r="D10" i="16"/>
  <c r="F9" i="16"/>
  <c r="E9" i="16"/>
  <c r="D9" i="16"/>
  <c r="F8" i="16"/>
  <c r="E8" i="16"/>
  <c r="D8" i="16"/>
  <c r="F7" i="16"/>
  <c r="E7" i="16"/>
  <c r="D7" i="16"/>
  <c r="E17" i="15"/>
  <c r="D17" i="15"/>
  <c r="C17" i="15"/>
  <c r="E16" i="15"/>
  <c r="D16" i="15"/>
  <c r="C16" i="15"/>
  <c r="E15" i="15"/>
  <c r="D15" i="15"/>
  <c r="C15" i="15"/>
  <c r="E14" i="15"/>
  <c r="D14" i="15"/>
  <c r="C14" i="15"/>
  <c r="E13" i="15"/>
  <c r="D13" i="15"/>
  <c r="C13" i="15"/>
  <c r="E12" i="15"/>
  <c r="D12" i="15"/>
  <c r="C12" i="15"/>
  <c r="E11" i="15"/>
  <c r="D11" i="15"/>
  <c r="C11" i="15"/>
  <c r="E10" i="15"/>
  <c r="D10" i="15"/>
  <c r="C10" i="15"/>
  <c r="E9" i="15"/>
  <c r="D9" i="15"/>
  <c r="C9" i="15"/>
  <c r="E8" i="15"/>
  <c r="D8" i="15"/>
  <c r="C8" i="15"/>
  <c r="E7" i="15"/>
  <c r="D7" i="15"/>
  <c r="C7" i="15"/>
  <c r="E6" i="15"/>
  <c r="D6" i="15"/>
  <c r="C6" i="15"/>
  <c r="D7" i="14"/>
  <c r="E7" i="14"/>
  <c r="D8" i="14"/>
  <c r="E8" i="14"/>
  <c r="D9" i="14"/>
  <c r="E9" i="14"/>
  <c r="D10" i="14"/>
  <c r="E10" i="14"/>
  <c r="D11" i="14"/>
  <c r="E11" i="14"/>
  <c r="D12" i="14"/>
  <c r="E12" i="14"/>
  <c r="D13" i="14"/>
  <c r="E13" i="14"/>
  <c r="D14" i="14"/>
  <c r="E14" i="14"/>
  <c r="D15" i="14"/>
  <c r="E15" i="14"/>
  <c r="D16" i="14"/>
  <c r="E16" i="14"/>
  <c r="C16" i="14"/>
  <c r="C15" i="14"/>
  <c r="C14" i="14"/>
  <c r="C13" i="14"/>
  <c r="C12" i="14"/>
  <c r="C11" i="14"/>
  <c r="C10" i="14"/>
  <c r="C9" i="14"/>
  <c r="C8" i="14"/>
  <c r="C7" i="14"/>
  <c r="E6" i="14"/>
  <c r="D6" i="14"/>
  <c r="C6" i="14"/>
  <c r="E5" i="14"/>
  <c r="D5" i="14"/>
  <c r="C5" i="14"/>
  <c r="C5" i="13"/>
  <c r="D5" i="13"/>
  <c r="E5" i="13"/>
  <c r="C6" i="13"/>
  <c r="D6" i="13"/>
  <c r="E6" i="13"/>
  <c r="C7" i="13"/>
  <c r="D7" i="13"/>
  <c r="E7" i="13"/>
  <c r="C8" i="13"/>
  <c r="D8" i="13"/>
  <c r="E8" i="13"/>
  <c r="C9" i="13"/>
  <c r="D9" i="13"/>
  <c r="E9" i="13"/>
  <c r="C10" i="13"/>
  <c r="D10" i="13"/>
  <c r="E10" i="13"/>
  <c r="C11" i="13"/>
  <c r="D11" i="13"/>
  <c r="E11" i="13"/>
  <c r="C12" i="13"/>
  <c r="D12" i="13"/>
  <c r="E12" i="13"/>
  <c r="C13" i="13"/>
  <c r="D13" i="13"/>
  <c r="E13" i="13"/>
  <c r="C14" i="13"/>
  <c r="D14" i="13"/>
  <c r="E14" i="13"/>
  <c r="C15" i="13"/>
  <c r="D15" i="13"/>
  <c r="E15" i="13"/>
  <c r="D4" i="13"/>
  <c r="E4" i="13"/>
  <c r="C4" i="13"/>
  <c r="I7" i="10"/>
  <c r="G7" i="10"/>
  <c r="G11" i="10" s="1"/>
  <c r="G9" i="10"/>
  <c r="G15" i="10" s="1"/>
  <c r="M11" i="9"/>
  <c r="L11" i="9"/>
  <c r="K11" i="9"/>
  <c r="J11" i="9"/>
  <c r="I11" i="9"/>
  <c r="H11" i="9"/>
  <c r="G11" i="9"/>
  <c r="F11" i="9"/>
  <c r="M10" i="9"/>
  <c r="L10" i="9"/>
  <c r="K10" i="9"/>
  <c r="J10" i="9"/>
  <c r="I10" i="9"/>
  <c r="H10" i="9"/>
  <c r="G10" i="9"/>
  <c r="F10" i="9"/>
  <c r="M9" i="9"/>
  <c r="L9" i="9"/>
  <c r="K9" i="9"/>
  <c r="J9" i="9"/>
  <c r="I9" i="9"/>
  <c r="H9" i="9"/>
  <c r="G9" i="9"/>
  <c r="F9" i="9"/>
  <c r="M8" i="9"/>
  <c r="L8" i="9"/>
  <c r="K8" i="9"/>
  <c r="J8" i="9"/>
  <c r="I8" i="9"/>
  <c r="H8" i="9"/>
  <c r="G8" i="9"/>
  <c r="F8" i="9"/>
  <c r="M7" i="9"/>
  <c r="L7" i="9"/>
  <c r="K7" i="9"/>
  <c r="J7" i="9"/>
  <c r="I7" i="9"/>
  <c r="H7" i="9"/>
  <c r="G7" i="9"/>
  <c r="F7" i="9"/>
  <c r="M7" i="7"/>
  <c r="K6" i="7"/>
  <c r="K7" i="7"/>
  <c r="K8" i="7"/>
  <c r="K9" i="7"/>
  <c r="J6" i="7"/>
  <c r="J7" i="7"/>
  <c r="J8" i="7"/>
  <c r="J9" i="7"/>
  <c r="I6" i="7"/>
  <c r="I7" i="7"/>
  <c r="I8" i="7"/>
  <c r="I9" i="7"/>
  <c r="H6" i="7"/>
  <c r="H7" i="7"/>
  <c r="H8" i="7"/>
  <c r="H9" i="7"/>
  <c r="G6" i="7"/>
  <c r="G7" i="7"/>
  <c r="G8" i="7"/>
  <c r="G9" i="7"/>
  <c r="F6" i="7"/>
  <c r="F7" i="7"/>
  <c r="F8" i="7"/>
  <c r="F9" i="7"/>
  <c r="G5" i="7"/>
  <c r="H5" i="7"/>
  <c r="I5" i="7"/>
  <c r="J5" i="7"/>
  <c r="K5" i="7"/>
  <c r="F5" i="7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G41" i="5"/>
  <c r="G39" i="5"/>
  <c r="G37" i="5"/>
  <c r="G35" i="5"/>
  <c r="G31" i="5"/>
  <c r="G33" i="5"/>
  <c r="G27" i="5"/>
  <c r="G29" i="5"/>
  <c r="G25" i="5"/>
  <c r="G23" i="5"/>
  <c r="G21" i="5"/>
  <c r="G18" i="5"/>
  <c r="G16" i="5"/>
  <c r="G12" i="5"/>
  <c r="G10" i="5"/>
  <c r="G8" i="5"/>
  <c r="F17" i="4"/>
  <c r="G17" i="4"/>
  <c r="H17" i="4"/>
  <c r="I17" i="4"/>
  <c r="J17" i="4"/>
  <c r="F18" i="4"/>
  <c r="G18" i="4"/>
  <c r="H18" i="4"/>
  <c r="I18" i="4"/>
  <c r="J18" i="4"/>
  <c r="F19" i="4"/>
  <c r="G19" i="4"/>
  <c r="H19" i="4"/>
  <c r="I19" i="4"/>
  <c r="J19" i="4"/>
  <c r="F20" i="4"/>
  <c r="G20" i="4"/>
  <c r="H20" i="4"/>
  <c r="I20" i="4"/>
  <c r="J20" i="4"/>
  <c r="F21" i="4"/>
  <c r="G21" i="4"/>
  <c r="H21" i="4"/>
  <c r="I21" i="4"/>
  <c r="J21" i="4"/>
  <c r="G16" i="4"/>
  <c r="H16" i="4"/>
  <c r="I16" i="4"/>
  <c r="J16" i="4"/>
  <c r="F16" i="4"/>
  <c r="F5" i="4"/>
  <c r="G5" i="4"/>
  <c r="H5" i="4"/>
  <c r="I5" i="4"/>
  <c r="J5" i="4"/>
  <c r="F6" i="4"/>
  <c r="G6" i="4"/>
  <c r="H6" i="4"/>
  <c r="I6" i="4"/>
  <c r="J6" i="4"/>
  <c r="F7" i="4"/>
  <c r="G7" i="4"/>
  <c r="H7" i="4"/>
  <c r="I7" i="4"/>
  <c r="J7" i="4"/>
  <c r="F8" i="4"/>
  <c r="G8" i="4"/>
  <c r="H8" i="4"/>
  <c r="I8" i="4"/>
  <c r="J8" i="4"/>
  <c r="F9" i="4"/>
  <c r="G9" i="4"/>
  <c r="H9" i="4"/>
  <c r="I9" i="4"/>
  <c r="J9" i="4"/>
  <c r="G4" i="4"/>
  <c r="H4" i="4"/>
  <c r="I4" i="4"/>
  <c r="J4" i="4"/>
  <c r="F4" i="4"/>
  <c r="I8" i="3"/>
  <c r="I9" i="3"/>
  <c r="I10" i="3"/>
  <c r="H8" i="3"/>
  <c r="H9" i="3"/>
  <c r="H10" i="3"/>
  <c r="G8" i="3"/>
  <c r="G9" i="3"/>
  <c r="G10" i="3"/>
  <c r="F8" i="3"/>
  <c r="F9" i="3"/>
  <c r="F10" i="3"/>
  <c r="G7" i="3"/>
  <c r="H7" i="3"/>
  <c r="I7" i="3"/>
  <c r="F7" i="3"/>
  <c r="M15" i="2"/>
  <c r="M14" i="2"/>
  <c r="G15" i="2"/>
  <c r="G14" i="2"/>
  <c r="M7" i="2"/>
  <c r="M8" i="2"/>
  <c r="M6" i="2"/>
  <c r="G8" i="2"/>
  <c r="G7" i="2"/>
  <c r="G6" i="2"/>
  <c r="G13" i="10" l="1"/>
  <c r="L5" i="7"/>
  <c r="L7" i="7"/>
  <c r="L9" i="7"/>
  <c r="M6" i="7" s="1"/>
  <c r="M9" i="7" s="1"/>
  <c r="L8" i="7"/>
  <c r="M5" i="7" s="1"/>
  <c r="M8" i="7" s="1"/>
  <c r="L6" i="7"/>
  <c r="H13" i="6"/>
  <c r="I13" i="6"/>
  <c r="K13" i="6"/>
  <c r="J13" i="6"/>
  <c r="G13" i="6"/>
  <c r="L11" i="6"/>
  <c r="L9" i="6"/>
  <c r="O8" i="6" s="1"/>
  <c r="L10" i="6"/>
  <c r="L8" i="6"/>
  <c r="O7" i="6" s="1"/>
  <c r="L7" i="6"/>
  <c r="O6" i="6" s="1"/>
  <c r="L6" i="6"/>
  <c r="P16" i="4"/>
  <c r="P19" i="4"/>
  <c r="P21" i="4"/>
  <c r="P18" i="4"/>
  <c r="P20" i="4"/>
  <c r="O16" i="4"/>
  <c r="O17" i="4"/>
  <c r="O20" i="4"/>
  <c r="P17" i="4"/>
  <c r="O18" i="4"/>
  <c r="O21" i="4"/>
  <c r="O19" i="4"/>
  <c r="N20" i="4"/>
  <c r="N19" i="4"/>
  <c r="N21" i="4"/>
  <c r="N17" i="4"/>
  <c r="N16" i="4"/>
  <c r="N18" i="4"/>
  <c r="K21" i="4"/>
  <c r="K20" i="4"/>
  <c r="K16" i="4"/>
  <c r="L16" i="4" s="1" a="1"/>
  <c r="L16" i="4" s="1"/>
  <c r="K18" i="4"/>
  <c r="K19" i="4"/>
  <c r="K17" i="4"/>
  <c r="G15" i="6" l="1" a="1"/>
  <c r="G15" i="6" s="1"/>
  <c r="G16" i="6" a="1"/>
  <c r="G16" i="6" s="1"/>
  <c r="F15" i="6" a="1"/>
  <c r="F15" i="6" s="1"/>
  <c r="F16" i="6" a="1"/>
  <c r="F16" i="6" s="1"/>
  <c r="M6" i="6"/>
  <c r="O9" i="6" s="1"/>
  <c r="N6" i="6"/>
  <c r="N10" i="6" s="1"/>
  <c r="M7" i="6"/>
  <c r="O10" i="6" s="1"/>
  <c r="N8" i="6"/>
  <c r="M9" i="6"/>
  <c r="N7" i="6"/>
  <c r="M8" i="6"/>
  <c r="O11" i="6" s="1"/>
  <c r="N9" i="6"/>
  <c r="M17" i="4"/>
  <c r="L19" i="4"/>
  <c r="M19" i="4"/>
  <c r="L18" i="4"/>
  <c r="M18" i="4"/>
  <c r="L20" i="4"/>
  <c r="M20" i="4"/>
  <c r="L21" i="4"/>
  <c r="M21" i="4"/>
  <c r="L17" i="4"/>
  <c r="M16" i="4"/>
  <c r="M10" i="6" l="1"/>
  <c r="N11" i="6"/>
  <c r="M1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<sst xmlns="http://schemas.openxmlformats.org/spreadsheetml/2006/main" count="9533" uniqueCount="2294">
  <si>
    <t>TEXT</t>
  </si>
  <si>
    <t>number</t>
  </si>
  <si>
    <t>currency</t>
  </si>
  <si>
    <t>accounting</t>
  </si>
  <si>
    <t>short date</t>
  </si>
  <si>
    <t>long date</t>
  </si>
  <si>
    <t>time</t>
  </si>
  <si>
    <t>percentage</t>
  </si>
  <si>
    <t>fraction</t>
  </si>
  <si>
    <t>ADDITION</t>
  </si>
  <si>
    <t>X</t>
  </si>
  <si>
    <t>Y</t>
  </si>
  <si>
    <t>RESULT</t>
  </si>
  <si>
    <t>SUBSTRACTION</t>
  </si>
  <si>
    <t>V</t>
  </si>
  <si>
    <t>K</t>
  </si>
  <si>
    <t>MULTIPLY</t>
  </si>
  <si>
    <t>A</t>
  </si>
  <si>
    <t>B</t>
  </si>
  <si>
    <t>DIVISION</t>
  </si>
  <si>
    <t>M</t>
  </si>
  <si>
    <t>H</t>
  </si>
  <si>
    <t>FUNCTION</t>
  </si>
  <si>
    <t>shope name</t>
  </si>
  <si>
    <t>orange</t>
  </si>
  <si>
    <t>grapes</t>
  </si>
  <si>
    <t>guvava</t>
  </si>
  <si>
    <t>apple</t>
  </si>
  <si>
    <t>pineapple</t>
  </si>
  <si>
    <t>RELIANCE</t>
  </si>
  <si>
    <t>D-MART</t>
  </si>
  <si>
    <t>S-MART</t>
  </si>
  <si>
    <t>VISHAL</t>
  </si>
  <si>
    <t>SHOP-1</t>
  </si>
  <si>
    <t>SHOP-2</t>
  </si>
  <si>
    <t>FOR RANDOM VALUE</t>
  </si>
  <si>
    <t>FOR CUSTOM VALUE USING FNCTN</t>
  </si>
  <si>
    <t>SUM</t>
  </si>
  <si>
    <t>WITH TAX</t>
  </si>
  <si>
    <t>AVG</t>
  </si>
  <si>
    <t>AVG BY FUNCTN</t>
  </si>
  <si>
    <t>min</t>
  </si>
  <si>
    <t>max</t>
  </si>
  <si>
    <t>text function</t>
  </si>
  <si>
    <t>function</t>
  </si>
  <si>
    <t>trim</t>
  </si>
  <si>
    <t>d                  111 arc</t>
  </si>
  <si>
    <t>hythgfhdthtjygfjm</t>
  </si>
  <si>
    <t>g            trgrdsxc  tesb</t>
  </si>
  <si>
    <t>concat</t>
  </si>
  <si>
    <t>batch 11</t>
  </si>
  <si>
    <t xml:space="preserve">madiha </t>
  </si>
  <si>
    <t>concatinate</t>
  </si>
  <si>
    <t>right</t>
  </si>
  <si>
    <t>left</t>
  </si>
  <si>
    <t>mid</t>
  </si>
  <si>
    <t>upper</t>
  </si>
  <si>
    <t>lower</t>
  </si>
  <si>
    <t>len</t>
  </si>
  <si>
    <t>substitude</t>
  </si>
  <si>
    <t>find</t>
  </si>
  <si>
    <t>replace</t>
  </si>
  <si>
    <t>search</t>
  </si>
  <si>
    <t>char</t>
  </si>
  <si>
    <t>unicode</t>
  </si>
  <si>
    <t>unichar</t>
  </si>
  <si>
    <t>sum</t>
  </si>
  <si>
    <t>equal to</t>
  </si>
  <si>
    <t>greater than</t>
  </si>
  <si>
    <t>less than</t>
  </si>
  <si>
    <t>or</t>
  </si>
  <si>
    <t>AND</t>
  </si>
  <si>
    <t>SHOP NAME</t>
  </si>
  <si>
    <t>ZUDIO</t>
  </si>
  <si>
    <t>NYKA</t>
  </si>
  <si>
    <t>MAC</t>
  </si>
  <si>
    <t>AVON</t>
  </si>
  <si>
    <t>COLORBAR</t>
  </si>
  <si>
    <t>shop name</t>
  </si>
  <si>
    <t>cherry</t>
  </si>
  <si>
    <t>watermelon</t>
  </si>
  <si>
    <t>kiwi</t>
  </si>
  <si>
    <t>mango</t>
  </si>
  <si>
    <t>vishal</t>
  </si>
  <si>
    <t>banana</t>
  </si>
  <si>
    <t>avacado</t>
  </si>
  <si>
    <t>Reliance</t>
  </si>
  <si>
    <t>dmart</t>
  </si>
  <si>
    <t>shop 1</t>
  </si>
  <si>
    <t>shop 2</t>
  </si>
  <si>
    <t xml:space="preserve">Date function  </t>
  </si>
  <si>
    <t>now</t>
  </si>
  <si>
    <t>today</t>
  </si>
  <si>
    <t>Day</t>
  </si>
  <si>
    <t>month</t>
  </si>
  <si>
    <t>year</t>
  </si>
  <si>
    <t>section3</t>
  </si>
  <si>
    <t>section2</t>
  </si>
  <si>
    <t>section1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</si>
  <si>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</si>
  <si>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</si>
  <si>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</si>
  <si>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</si>
  <si>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</si>
  <si>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</si>
  <si>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</si>
  <si>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</si>
  <si>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</si>
  <si>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</si>
  <si>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</si>
  <si>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</si>
  <si>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profit</t>
  </si>
  <si>
    <t>Emp Id</t>
  </si>
  <si>
    <t>Full Name</t>
  </si>
  <si>
    <t>Job Title</t>
  </si>
  <si>
    <t>Department</t>
  </si>
  <si>
    <t>Business Unit</t>
  </si>
  <si>
    <t>Gender</t>
  </si>
  <si>
    <t>Ethnicity</t>
  </si>
  <si>
    <t>Age</t>
  </si>
  <si>
    <t>Hire Date</t>
  </si>
  <si>
    <t>Annual Salary</t>
  </si>
  <si>
    <t>Bonus %</t>
  </si>
  <si>
    <t>Country</t>
  </si>
  <si>
    <t>City</t>
  </si>
  <si>
    <t>E02387</t>
  </si>
  <si>
    <t>Emily Davis</t>
  </si>
  <si>
    <t>Sr. Manger</t>
  </si>
  <si>
    <t>IT</t>
  </si>
  <si>
    <t>Research &amp; Development</t>
  </si>
  <si>
    <t>Female</t>
  </si>
  <si>
    <t>Black</t>
  </si>
  <si>
    <t>United States</t>
  </si>
  <si>
    <t>Seattle</t>
  </si>
  <si>
    <t>E01639</t>
  </si>
  <si>
    <t>E02572</t>
  </si>
  <si>
    <t>Luna Sanders</t>
  </si>
  <si>
    <t>Director</t>
  </si>
  <si>
    <t>Finance</t>
  </si>
  <si>
    <t>Speciality Products</t>
  </si>
  <si>
    <t>Caucasian</t>
  </si>
  <si>
    <t>Chicago</t>
  </si>
  <si>
    <t>E02832</t>
  </si>
  <si>
    <t>Penelope Jordan</t>
  </si>
  <si>
    <t>Computer Systems Manager</t>
  </si>
  <si>
    <t>Manufacturing</t>
  </si>
  <si>
    <t>Austin Vo</t>
  </si>
  <si>
    <t>Sr. Analyst</t>
  </si>
  <si>
    <t>Male</t>
  </si>
  <si>
    <t>Asian</t>
  </si>
  <si>
    <t>Phoenix</t>
  </si>
  <si>
    <t>E01550</t>
  </si>
  <si>
    <t>Ruby Barnes</t>
  </si>
  <si>
    <t>Manager</t>
  </si>
  <si>
    <t>Corporate</t>
  </si>
  <si>
    <t>E04332</t>
  </si>
  <si>
    <t>Luke Martin</t>
  </si>
  <si>
    <t>Analyst</t>
  </si>
  <si>
    <t>Miami</t>
  </si>
  <si>
    <t>Experinace</t>
  </si>
  <si>
    <t>bonus</t>
  </si>
  <si>
    <t>E04533</t>
  </si>
  <si>
    <t>Easton Bailey</t>
  </si>
  <si>
    <t>Accounting</t>
  </si>
  <si>
    <t>Austin</t>
  </si>
  <si>
    <t>E03838</t>
  </si>
  <si>
    <t>Madeline Walker</t>
  </si>
  <si>
    <t>E00591</t>
  </si>
  <si>
    <t>Savannah Ali</t>
  </si>
  <si>
    <t>Human Resources</t>
  </si>
  <si>
    <t>E03344</t>
  </si>
  <si>
    <t>Camila Rogers</t>
  </si>
  <si>
    <t>Controls Engineer</t>
  </si>
  <si>
    <t>Engineering</t>
  </si>
  <si>
    <t>E00530</t>
  </si>
  <si>
    <t>Eli Jones</t>
  </si>
  <si>
    <t>E03496</t>
  </si>
  <si>
    <t>Robert Yang</t>
  </si>
  <si>
    <t>E00549</t>
  </si>
  <si>
    <t>Isabella Xi</t>
  </si>
  <si>
    <t>Vice President</t>
  </si>
  <si>
    <t>Marketing</t>
  </si>
  <si>
    <t>E00163</t>
  </si>
  <si>
    <t>Bella Powell</t>
  </si>
  <si>
    <t>E00884</t>
  </si>
  <si>
    <t>Camila Silva</t>
  </si>
  <si>
    <t>Latino</t>
  </si>
  <si>
    <t>E04116</t>
  </si>
  <si>
    <t>David Barnes</t>
  </si>
  <si>
    <t>Columbus</t>
  </si>
  <si>
    <t>E04732</t>
  </si>
  <si>
    <t>Eva Rivera</t>
  </si>
  <si>
    <t>Sales</t>
  </si>
  <si>
    <t>E00671</t>
  </si>
  <si>
    <t>Leonardo Dixon</t>
  </si>
  <si>
    <t>E02206</t>
  </si>
  <si>
    <t>Jose Henderson</t>
  </si>
  <si>
    <t>E00154</t>
  </si>
  <si>
    <t>Wyatt Chin</t>
  </si>
  <si>
    <t>E02594</t>
  </si>
  <si>
    <t>Ezekiel Kumar</t>
  </si>
  <si>
    <t>IT Coordinator</t>
  </si>
  <si>
    <t>E01994</t>
  </si>
  <si>
    <t>Angel Powell</t>
  </si>
  <si>
    <t>Analyst II</t>
  </si>
  <si>
    <t>E03247</t>
  </si>
  <si>
    <t>Caroline Jenkins</t>
  </si>
  <si>
    <t>E02074</t>
  </si>
  <si>
    <t>Nora Brown</t>
  </si>
  <si>
    <t>Enterprise Architect</t>
  </si>
  <si>
    <t>E01628</t>
  </si>
  <si>
    <t>Jackson Perry</t>
  </si>
  <si>
    <t>E04285</t>
  </si>
  <si>
    <t>Riley Padilla</t>
  </si>
  <si>
    <t>Technical Architect</t>
  </si>
  <si>
    <t>E03749</t>
  </si>
  <si>
    <t>Kennedy Foster</t>
  </si>
  <si>
    <t>E03574</t>
  </si>
  <si>
    <t>John Moore</t>
  </si>
  <si>
    <t>E00586</t>
  </si>
  <si>
    <t>Sadie Washington</t>
  </si>
  <si>
    <t>E03538</t>
  </si>
  <si>
    <t>Gabriel Holmes</t>
  </si>
  <si>
    <t>E02185</t>
  </si>
  <si>
    <t>Wyatt Rojas</t>
  </si>
  <si>
    <t>E03830</t>
  </si>
  <si>
    <t>Eva Coleman</t>
  </si>
  <si>
    <t>E03720</t>
  </si>
  <si>
    <t>Dominic Clark</t>
  </si>
  <si>
    <t>Quality Engineer</t>
  </si>
  <si>
    <t>E03025</t>
  </si>
  <si>
    <t>Lucy Alexander</t>
  </si>
  <si>
    <t>E04917</t>
  </si>
  <si>
    <t>Everleigh Washington</t>
  </si>
  <si>
    <t>HRIS Analyst</t>
  </si>
  <si>
    <t>E00415</t>
  </si>
  <si>
    <t>Leilani Butler</t>
  </si>
  <si>
    <t>E04207</t>
  </si>
  <si>
    <t>John Contreras</t>
  </si>
  <si>
    <t>E02139</t>
  </si>
  <si>
    <t>Rylee Yu</t>
  </si>
  <si>
    <t>E01797</t>
  </si>
  <si>
    <t>Piper Lewis</t>
  </si>
  <si>
    <t>Field Engineer</t>
  </si>
  <si>
    <t>E01839</t>
  </si>
  <si>
    <t>Stella Alexander</t>
  </si>
  <si>
    <t>Automation Engineer</t>
  </si>
  <si>
    <t>E01633</t>
  </si>
  <si>
    <t>Addison Do</t>
  </si>
  <si>
    <t>Operations Engineer</t>
  </si>
  <si>
    <t>E01848</t>
  </si>
  <si>
    <t>Zoey Jackson</t>
  </si>
  <si>
    <t>Business Partner</t>
  </si>
  <si>
    <t>E04000</t>
  </si>
  <si>
    <t>Skylar Carrillo</t>
  </si>
  <si>
    <t>Engineering Manager</t>
  </si>
  <si>
    <t>E02112</t>
  </si>
  <si>
    <t>Christian Sanders</t>
  </si>
  <si>
    <t>E03824</t>
  </si>
  <si>
    <t>Penelope Coleman</t>
  </si>
  <si>
    <t>E03906</t>
  </si>
  <si>
    <t>Piper Richardson</t>
  </si>
  <si>
    <t>E00436</t>
  </si>
  <si>
    <t>Everly Walker</t>
  </si>
  <si>
    <t>E04798</t>
  </si>
  <si>
    <t>Aurora Ali</t>
  </si>
  <si>
    <t>E01249</t>
  </si>
  <si>
    <t>Penelope Guerrero</t>
  </si>
  <si>
    <t>E03349</t>
  </si>
  <si>
    <t>Anna Mehta</t>
  </si>
  <si>
    <t>Cloud Infrastructure Architect</t>
  </si>
  <si>
    <t>E02966</t>
  </si>
  <si>
    <t>William Foster</t>
  </si>
  <si>
    <t>E01499</t>
  </si>
  <si>
    <t>Jade Rojas</t>
  </si>
  <si>
    <t>E00665</t>
  </si>
  <si>
    <t>David Chu</t>
  </si>
  <si>
    <t>E00254</t>
  </si>
  <si>
    <t>Samuel Morales</t>
  </si>
  <si>
    <t>E02166</t>
  </si>
  <si>
    <t>John Soto</t>
  </si>
  <si>
    <t>E00935</t>
  </si>
  <si>
    <t>Joseph Martin</t>
  </si>
  <si>
    <t>E01525</t>
  </si>
  <si>
    <t>Jose Ross</t>
  </si>
  <si>
    <t>E00386</t>
  </si>
  <si>
    <t>Parker James</t>
  </si>
  <si>
    <t>E03383</t>
  </si>
  <si>
    <t>Lincoln Hall</t>
  </si>
  <si>
    <t>E01258</t>
  </si>
  <si>
    <t>Gabriel Brooks</t>
  </si>
  <si>
    <t>Network Engineer</t>
  </si>
  <si>
    <t>E04562</t>
  </si>
  <si>
    <t>Xavier Zheng</t>
  </si>
  <si>
    <t>Account Representative</t>
  </si>
  <si>
    <t>E02802</t>
  </si>
  <si>
    <t>Matthew Chau</t>
  </si>
  <si>
    <t>Sr. Business Partner</t>
  </si>
  <si>
    <t>E01427</t>
  </si>
  <si>
    <t>Mia Cheng</t>
  </si>
  <si>
    <t>E03890</t>
  </si>
  <si>
    <t>Nevaeh Jones</t>
  </si>
  <si>
    <t>E01194</t>
  </si>
  <si>
    <t>Samantha Adams</t>
  </si>
  <si>
    <t>Test Engineer</t>
  </si>
  <si>
    <t>E02875</t>
  </si>
  <si>
    <t>Madeline Shin</t>
  </si>
  <si>
    <t>E04959</t>
  </si>
  <si>
    <t>Noah King</t>
  </si>
  <si>
    <t>Development Engineer</t>
  </si>
  <si>
    <t>E01261</t>
  </si>
  <si>
    <t>Connor Simmons</t>
  </si>
  <si>
    <t>E03612</t>
  </si>
  <si>
    <t>Grayson Cooper</t>
  </si>
  <si>
    <t>E01388</t>
  </si>
  <si>
    <t>Ivy Soto</t>
  </si>
  <si>
    <t>E03875</t>
  </si>
  <si>
    <t>Aurora Simmons</t>
  </si>
  <si>
    <t>E04413</t>
  </si>
  <si>
    <t>Andrew Thomas</t>
  </si>
  <si>
    <t>E00691</t>
  </si>
  <si>
    <t>Ezekiel Desai</t>
  </si>
  <si>
    <t>E04735</t>
  </si>
  <si>
    <t>Nova Coleman</t>
  </si>
  <si>
    <t>System Administrator </t>
  </si>
  <si>
    <t>E02850</t>
  </si>
  <si>
    <t>Evelyn Dinh</t>
  </si>
  <si>
    <t>E03583</t>
  </si>
  <si>
    <t>Brooks Marquez</t>
  </si>
  <si>
    <t>E02017</t>
  </si>
  <si>
    <t>Connor Joseph</t>
  </si>
  <si>
    <t>E01642</t>
  </si>
  <si>
    <t>Mia Lam</t>
  </si>
  <si>
    <t>E04131</t>
  </si>
  <si>
    <t>Cora Rivera</t>
  </si>
  <si>
    <t>E02331</t>
  </si>
  <si>
    <t>Sophia Huynh</t>
  </si>
  <si>
    <t>E00417</t>
  </si>
  <si>
    <t>Athena Carrillo</t>
  </si>
  <si>
    <t>E04267</t>
  </si>
  <si>
    <t>Greyson Sanders</t>
  </si>
  <si>
    <t>E03061</t>
  </si>
  <si>
    <t>Vivian Lewis</t>
  </si>
  <si>
    <t>E04265</t>
  </si>
  <si>
    <t>Natalia Diaz</t>
  </si>
  <si>
    <t>E03042</t>
  </si>
  <si>
    <t>Ava Nelson</t>
  </si>
  <si>
    <t>Systems Analyst</t>
  </si>
  <si>
    <t>E03131</t>
  </si>
  <si>
    <t>Ezekiel Reed</t>
  </si>
  <si>
    <t>E00128</t>
  </si>
  <si>
    <t>Everleigh Espinoza</t>
  </si>
  <si>
    <t>E00306</t>
  </si>
  <si>
    <t>Mateo Williams</t>
  </si>
  <si>
    <t>E00170</t>
  </si>
  <si>
    <t>Hannah Nelson</t>
  </si>
  <si>
    <t>E01425</t>
  </si>
  <si>
    <t>Anthony Rogers</t>
  </si>
  <si>
    <t>E03567</t>
  </si>
  <si>
    <t>Silas Chavez</t>
  </si>
  <si>
    <t>E00957</t>
  </si>
  <si>
    <t>Genesis Perry</t>
  </si>
  <si>
    <t>E04458</t>
  </si>
  <si>
    <t>Alexander Bryant</t>
  </si>
  <si>
    <t>E00521</t>
  </si>
  <si>
    <t>Lily Carter</t>
  </si>
  <si>
    <t>Network Architect</t>
  </si>
  <si>
    <t>E01533</t>
  </si>
  <si>
    <t>Avery Bailey</t>
  </si>
  <si>
    <t>E02855</t>
  </si>
  <si>
    <t>Piper Cheng</t>
  </si>
  <si>
    <t>E00816</t>
  </si>
  <si>
    <t>Skylar Watson</t>
  </si>
  <si>
    <t>E04888</t>
  </si>
  <si>
    <t>Elijah Henry</t>
  </si>
  <si>
    <t>E03907</t>
  </si>
  <si>
    <t>Camila Watson</t>
  </si>
  <si>
    <t>Lucas Thomas</t>
  </si>
  <si>
    <t>E00431</t>
  </si>
  <si>
    <t>Skylar Doan</t>
  </si>
  <si>
    <t>E01501</t>
  </si>
  <si>
    <t>Hudson Liu</t>
  </si>
  <si>
    <t>E01141</t>
  </si>
  <si>
    <t>Gianna Williams</t>
  </si>
  <si>
    <t>E02942</t>
  </si>
  <si>
    <t>Daniel Richardson</t>
  </si>
  <si>
    <t>E04130</t>
  </si>
  <si>
    <t>Elias Figueroa</t>
  </si>
  <si>
    <t>E02848</t>
  </si>
  <si>
    <t>Emma Brooks</t>
  </si>
  <si>
    <t>Sr. Account Representative</t>
  </si>
  <si>
    <t>E00085</t>
  </si>
  <si>
    <t>Isla Wong</t>
  </si>
  <si>
    <t>E03956</t>
  </si>
  <si>
    <t>E03506</t>
  </si>
  <si>
    <t>Jaxson Mai</t>
  </si>
  <si>
    <t>E00568</t>
  </si>
  <si>
    <t>Ava Garza</t>
  </si>
  <si>
    <t>E00535</t>
  </si>
  <si>
    <t>Nathan Mendez</t>
  </si>
  <si>
    <t>E04630</t>
  </si>
  <si>
    <t>Maria Griffin</t>
  </si>
  <si>
    <t>E00874</t>
  </si>
  <si>
    <t>Alexander Choi</t>
  </si>
  <si>
    <t>E00941</t>
  </si>
  <si>
    <t>Sophie Ali</t>
  </si>
  <si>
    <t>E03446</t>
  </si>
  <si>
    <t>Julian Ross</t>
  </si>
  <si>
    <t>E01361</t>
  </si>
  <si>
    <t>Emma Hill</t>
  </si>
  <si>
    <t>E03719</t>
  </si>
  <si>
    <t>Jack Brown</t>
  </si>
  <si>
    <t>E02489</t>
  </si>
  <si>
    <t>Ethan Clark</t>
  </si>
  <si>
    <t>E03189</t>
  </si>
  <si>
    <t>Asher Jackson</t>
  </si>
  <si>
    <t>E02791</t>
  </si>
  <si>
    <t>Aubrey Romero</t>
  </si>
  <si>
    <t>E02333</t>
  </si>
  <si>
    <t>Jaxson Wright</t>
  </si>
  <si>
    <t>Service Desk Analyst</t>
  </si>
  <si>
    <t>E00233</t>
  </si>
  <si>
    <t>Brooklyn Reyes</t>
  </si>
  <si>
    <t>E02639</t>
  </si>
  <si>
    <t>Hadley Parker</t>
  </si>
  <si>
    <t>E00697</t>
  </si>
  <si>
    <t>Jonathan Chavez</t>
  </si>
  <si>
    <t>E02183</t>
  </si>
  <si>
    <t>Sarah Ayala</t>
  </si>
  <si>
    <t>E00715</t>
  </si>
  <si>
    <t>Elijah Kang</t>
  </si>
  <si>
    <t>E04288</t>
  </si>
  <si>
    <t>Ella White</t>
  </si>
  <si>
    <t>E02421</t>
  </si>
  <si>
    <t>Jordan Truong</t>
  </si>
  <si>
    <t>E00523</t>
  </si>
  <si>
    <t>Daniel Jordan</t>
  </si>
  <si>
    <t>Network Administrator</t>
  </si>
  <si>
    <t>E03615</t>
  </si>
  <si>
    <t>Daniel Dixon</t>
  </si>
  <si>
    <t>E02121</t>
  </si>
  <si>
    <t>Levi Brown</t>
  </si>
  <si>
    <t>E01486</t>
  </si>
  <si>
    <t>Mason Cho</t>
  </si>
  <si>
    <t>E03027</t>
  </si>
  <si>
    <t>Elijah Watson</t>
  </si>
  <si>
    <t>E03689</t>
  </si>
  <si>
    <t>Wesley Gray</t>
  </si>
  <si>
    <t>E01286</t>
  </si>
  <si>
    <t>Mateo Mendez</t>
  </si>
  <si>
    <t>E00626</t>
  </si>
  <si>
    <t>Luna Simmons</t>
  </si>
  <si>
    <t>E04342</t>
  </si>
  <si>
    <t>Samantha Barnes</t>
  </si>
  <si>
    <t>E01291</t>
  </si>
  <si>
    <t>Thomas Aguilar</t>
  </si>
  <si>
    <t>E00917</t>
  </si>
  <si>
    <t>Skylar Bell</t>
  </si>
  <si>
    <t>E03864</t>
  </si>
  <si>
    <t>Ella Hunter</t>
  </si>
  <si>
    <t>E00488</t>
  </si>
  <si>
    <t>Emery Hunter</t>
  </si>
  <si>
    <t>E02227</t>
  </si>
  <si>
    <t>Sofia Parker</t>
  </si>
  <si>
    <t>E01970</t>
  </si>
  <si>
    <t>Vivian Barnes</t>
  </si>
  <si>
    <t>E02813</t>
  </si>
  <si>
    <t>Kai Chow</t>
  </si>
  <si>
    <t>E02031</t>
  </si>
  <si>
    <t>Melody Cooper</t>
  </si>
  <si>
    <t>E04871</t>
  </si>
  <si>
    <t>Liam Grant</t>
  </si>
  <si>
    <t>E01070</t>
  </si>
  <si>
    <t>Leonardo Martin</t>
  </si>
  <si>
    <t>E04359</t>
  </si>
  <si>
    <t>Greyson Lam</t>
  </si>
  <si>
    <t>E03268</t>
  </si>
  <si>
    <t>Emilia Rivera</t>
  </si>
  <si>
    <t>E04035</t>
  </si>
  <si>
    <t>Penelope Johnson</t>
  </si>
  <si>
    <t>E01221</t>
  </si>
  <si>
    <t>Eva Figueroa</t>
  </si>
  <si>
    <t>E00276</t>
  </si>
  <si>
    <t>Ezekiel Jordan</t>
  </si>
  <si>
    <t>E01263</t>
  </si>
  <si>
    <t>Adam Espinoza</t>
  </si>
  <si>
    <t>E03935</t>
  </si>
  <si>
    <t>Cora Jiang</t>
  </si>
  <si>
    <t>E00742</t>
  </si>
  <si>
    <t>Cooper Mitchell</t>
  </si>
  <si>
    <t>E01860</t>
  </si>
  <si>
    <t>Jack Edwards</t>
  </si>
  <si>
    <t>E02285</t>
  </si>
  <si>
    <t>Aria Xi</t>
  </si>
  <si>
    <t>E01921</t>
  </si>
  <si>
    <t>Sarah Daniels</t>
  </si>
  <si>
    <t>E00813</t>
  </si>
  <si>
    <t>Autumn Joseph</t>
  </si>
  <si>
    <t>E00870</t>
  </si>
  <si>
    <t>Evelyn Liang</t>
  </si>
  <si>
    <t>E00245</t>
  </si>
  <si>
    <t>Benjamin Delgado</t>
  </si>
  <si>
    <t>E00976</t>
  </si>
  <si>
    <t>Zoe Rodriguez</t>
  </si>
  <si>
    <t>E01807</t>
  </si>
  <si>
    <t>Cameron Evans</t>
  </si>
  <si>
    <t>E01412</t>
  </si>
  <si>
    <t>Eva Jenkins</t>
  </si>
  <si>
    <t>E04386</t>
  </si>
  <si>
    <t>Cameron Powell</t>
  </si>
  <si>
    <t>E01232</t>
  </si>
  <si>
    <t>Samantha Foster</t>
  </si>
  <si>
    <t>E04572</t>
  </si>
  <si>
    <t>Jade Li</t>
  </si>
  <si>
    <t>E02747</t>
  </si>
  <si>
    <t>Kinsley Acosta</t>
  </si>
  <si>
    <t>E01064</t>
  </si>
  <si>
    <t>Clara Kang</t>
  </si>
  <si>
    <t>E00178</t>
  </si>
  <si>
    <t>Harper Alexander</t>
  </si>
  <si>
    <t>E01091</t>
  </si>
  <si>
    <t>Carter Reed</t>
  </si>
  <si>
    <t>E01309</t>
  </si>
  <si>
    <t>Everleigh Jiang</t>
  </si>
  <si>
    <t>E02378</t>
  </si>
  <si>
    <t>Audrey Smith</t>
  </si>
  <si>
    <t>E04127</t>
  </si>
  <si>
    <t>Emery Acosta</t>
  </si>
  <si>
    <t>E02072</t>
  </si>
  <si>
    <t>Charles Robinson</t>
  </si>
  <si>
    <t>E00187</t>
  </si>
  <si>
    <t>Miles Mehta</t>
  </si>
  <si>
    <t>Ezra Simmons</t>
  </si>
  <si>
    <t>E00273</t>
  </si>
  <si>
    <t>David Owens</t>
  </si>
  <si>
    <t>Avery Yee</t>
  </si>
  <si>
    <t>E00825</t>
  </si>
  <si>
    <t>Anna Molina</t>
  </si>
  <si>
    <t>E04972</t>
  </si>
  <si>
    <t>Logan Bryant</t>
  </si>
  <si>
    <t>E03941</t>
  </si>
  <si>
    <t>Isla Han</t>
  </si>
  <si>
    <t>E02148</t>
  </si>
  <si>
    <t>Christopher Vega</t>
  </si>
  <si>
    <t>E04477</t>
  </si>
  <si>
    <t>Connor Grant</t>
  </si>
  <si>
    <t>E04348</t>
  </si>
  <si>
    <t>Natalia Owens</t>
  </si>
  <si>
    <t>E04222</t>
  </si>
  <si>
    <t>Quinn Xiong</t>
  </si>
  <si>
    <t>E04126</t>
  </si>
  <si>
    <t>Dominic Baker</t>
  </si>
  <si>
    <t>E01896</t>
  </si>
  <si>
    <t>Adam Nelson</t>
  </si>
  <si>
    <t>E03018</t>
  </si>
  <si>
    <t>Autumn Reed</t>
  </si>
  <si>
    <t>E03325</t>
  </si>
  <si>
    <t>Robert Edwards</t>
  </si>
  <si>
    <t>E01902</t>
  </si>
  <si>
    <t>Eleanor Li</t>
  </si>
  <si>
    <t>E01466</t>
  </si>
  <si>
    <t>Connor Vang</t>
  </si>
  <si>
    <t>E03474</t>
  </si>
  <si>
    <t>Violet Hall</t>
  </si>
  <si>
    <t>Solutions Architect</t>
  </si>
  <si>
    <t>E02744</t>
  </si>
  <si>
    <t>Dylan Padilla</t>
  </si>
  <si>
    <t>E00702</t>
  </si>
  <si>
    <t>Nathan Pham</t>
  </si>
  <si>
    <t>E03081</t>
  </si>
  <si>
    <t>Ayla Brown</t>
  </si>
  <si>
    <t>E01281</t>
  </si>
  <si>
    <t>Isaac Mitchell</t>
  </si>
  <si>
    <t>E01753</t>
  </si>
  <si>
    <t>Connor Fong</t>
  </si>
  <si>
    <t>E04072</t>
  </si>
  <si>
    <t>Emery Mitchell</t>
  </si>
  <si>
    <t>E00672</t>
  </si>
  <si>
    <t>Landon Luu</t>
  </si>
  <si>
    <t>E04419</t>
  </si>
  <si>
    <t>Sophia Ahmed</t>
  </si>
  <si>
    <t>E00467</t>
  </si>
  <si>
    <t>Sofia Dinh</t>
  </si>
  <si>
    <t>Piper Patterson</t>
  </si>
  <si>
    <t>E03292</t>
  </si>
  <si>
    <t>Cora Evans</t>
  </si>
  <si>
    <t>E04779</t>
  </si>
  <si>
    <t>Cameron Young</t>
  </si>
  <si>
    <t>E00501</t>
  </si>
  <si>
    <t>Melody Ho</t>
  </si>
  <si>
    <t>E01132</t>
  </si>
  <si>
    <t>Aiden Bryant</t>
  </si>
  <si>
    <t>E00556</t>
  </si>
  <si>
    <t>Grayson Walker</t>
  </si>
  <si>
    <t>E00311</t>
  </si>
  <si>
    <t>Scarlett Figueroa</t>
  </si>
  <si>
    <t>E04378</t>
  </si>
  <si>
    <t>E03251</t>
  </si>
  <si>
    <t>Ruby Medina</t>
  </si>
  <si>
    <t>E03908</t>
  </si>
  <si>
    <t>Miles Evans</t>
  </si>
  <si>
    <t>E01351</t>
  </si>
  <si>
    <t>Leo Owens</t>
  </si>
  <si>
    <t>E02681</t>
  </si>
  <si>
    <t>Caroline Owens</t>
  </si>
  <si>
    <t>E03807</t>
  </si>
  <si>
    <t>Kennedy Do</t>
  </si>
  <si>
    <t>E00422</t>
  </si>
  <si>
    <t>Jade Acosta</t>
  </si>
  <si>
    <t>E00265</t>
  </si>
  <si>
    <t>Mila Vasquez</t>
  </si>
  <si>
    <t>E04601</t>
  </si>
  <si>
    <t>Allison Ayala</t>
  </si>
  <si>
    <t>E02914</t>
  </si>
  <si>
    <t>Maria Wilson</t>
  </si>
  <si>
    <t>Everly Coleman</t>
  </si>
  <si>
    <t>E04290</t>
  </si>
  <si>
    <t>Hannah Gomez</t>
  </si>
  <si>
    <t>E03630</t>
  </si>
  <si>
    <t>Jacob Davis</t>
  </si>
  <si>
    <t>E03045</t>
  </si>
  <si>
    <t>Andrew Huynh</t>
  </si>
  <si>
    <t>E04877</t>
  </si>
  <si>
    <t>Samuel Vega</t>
  </si>
  <si>
    <t>E04590</t>
  </si>
  <si>
    <t>Isaac Sanders</t>
  </si>
  <si>
    <t>E01378</t>
  </si>
  <si>
    <t>Genesis Xiong</t>
  </si>
  <si>
    <t>E04224</t>
  </si>
  <si>
    <t>Lucas Ramos</t>
  </si>
  <si>
    <t>E03423</t>
  </si>
  <si>
    <t>Santiago f Gonzalez</t>
  </si>
  <si>
    <t>E01584</t>
  </si>
  <si>
    <t>Henry Zhu</t>
  </si>
  <si>
    <t>E00834</t>
  </si>
  <si>
    <t>Vivian Guzman</t>
  </si>
  <si>
    <t>E04571</t>
  </si>
  <si>
    <t>Hadley Contreras</t>
  </si>
  <si>
    <t>E00399</t>
  </si>
  <si>
    <t>Connor Walker</t>
  </si>
  <si>
    <t>E00836</t>
  </si>
  <si>
    <t>Addison Roberts</t>
  </si>
  <si>
    <t>E00360</t>
  </si>
  <si>
    <t>Dylan Thao</t>
  </si>
  <si>
    <t>E02861</t>
  </si>
  <si>
    <t>Daniel Perry</t>
  </si>
  <si>
    <t>E01357</t>
  </si>
  <si>
    <t>Paisley Hunter</t>
  </si>
  <si>
    <t>E04387</t>
  </si>
  <si>
    <t>Everleigh White</t>
  </si>
  <si>
    <t>E03591</t>
  </si>
  <si>
    <t>Piper Sun</t>
  </si>
  <si>
    <t>E03328</t>
  </si>
  <si>
    <t>Lucy Johnson</t>
  </si>
  <si>
    <t>E04937</t>
  </si>
  <si>
    <t>Ian Ngo</t>
  </si>
  <si>
    <t>E00515</t>
  </si>
  <si>
    <t>Joseph Vazquez</t>
  </si>
  <si>
    <t>E03255</t>
  </si>
  <si>
    <t>Jose Brown</t>
  </si>
  <si>
    <t>E01711</t>
  </si>
  <si>
    <t>Benjamin Ford</t>
  </si>
  <si>
    <t>Ivy Daniels</t>
  </si>
  <si>
    <t>E04749</t>
  </si>
  <si>
    <t>Caroline Phan</t>
  </si>
  <si>
    <t>E02023</t>
  </si>
  <si>
    <t>Maverick Mehta</t>
  </si>
  <si>
    <t>E03166</t>
  </si>
  <si>
    <t>Austin Edwards</t>
  </si>
  <si>
    <t>E02599</t>
  </si>
  <si>
    <t>Daniel Huang</t>
  </si>
  <si>
    <t>Mason Watson</t>
  </si>
  <si>
    <t>E02108</t>
  </si>
  <si>
    <t>Madeline Coleman</t>
  </si>
  <si>
    <t>E03685</t>
  </si>
  <si>
    <t>Silas Hunter</t>
  </si>
  <si>
    <t>E01089</t>
  </si>
  <si>
    <t>Nicholas Brooks</t>
  </si>
  <si>
    <t>E03988</t>
  </si>
  <si>
    <t>Dominic Thomas</t>
  </si>
  <si>
    <t>E00401</t>
  </si>
  <si>
    <t>Wesley Adams</t>
  </si>
  <si>
    <t>E02417</t>
  </si>
  <si>
    <t>Alice Young</t>
  </si>
  <si>
    <t>E00359</t>
  </si>
  <si>
    <t>Logan Carrillo</t>
  </si>
  <si>
    <t>E02044</t>
  </si>
  <si>
    <t>Caroline Alexander</t>
  </si>
  <si>
    <t>E01479</t>
  </si>
  <si>
    <t>Serenity Bailey</t>
  </si>
  <si>
    <t>IT Systems Architect</t>
  </si>
  <si>
    <t>E02769</t>
  </si>
  <si>
    <t>Eliza Adams</t>
  </si>
  <si>
    <t>E00553</t>
  </si>
  <si>
    <t>Isla Yoon</t>
  </si>
  <si>
    <t>E03540</t>
  </si>
  <si>
    <t>Emma Perry</t>
  </si>
  <si>
    <t>Riley Marquez</t>
  </si>
  <si>
    <t>Matthew Lim</t>
  </si>
  <si>
    <t>E01762</t>
  </si>
  <si>
    <t>Maya Ngo</t>
  </si>
  <si>
    <t>E04226</t>
  </si>
  <si>
    <t>Andrew Moore</t>
  </si>
  <si>
    <t>E04101</t>
  </si>
  <si>
    <t>Olivia Harris</t>
  </si>
  <si>
    <t>E01981</t>
  </si>
  <si>
    <t>Genesis Banks</t>
  </si>
  <si>
    <t>E02534</t>
  </si>
  <si>
    <t>Victoria Johnson</t>
  </si>
  <si>
    <t>E01238</t>
  </si>
  <si>
    <t>Eloise Griffin</t>
  </si>
  <si>
    <t>E01118</t>
  </si>
  <si>
    <t>Roman Yang</t>
  </si>
  <si>
    <t>E04308</t>
  </si>
  <si>
    <t>Kai Flores</t>
  </si>
  <si>
    <t>E02295</t>
  </si>
  <si>
    <t>Axel Jordan</t>
  </si>
  <si>
    <t>E04546</t>
  </si>
  <si>
    <t>Jade Hunter</t>
  </si>
  <si>
    <t>E04217</t>
  </si>
  <si>
    <t>Lydia Williams</t>
  </si>
  <si>
    <t>E04645</t>
  </si>
  <si>
    <t>Elias Ahmed</t>
  </si>
  <si>
    <t>E03880</t>
  </si>
  <si>
    <t>Samantha Woods</t>
  </si>
  <si>
    <t>E04517</t>
  </si>
  <si>
    <t>Amelia Choi</t>
  </si>
  <si>
    <t>E04639</t>
  </si>
  <si>
    <t>Luna Taylor</t>
  </si>
  <si>
    <t>E00465</t>
  </si>
  <si>
    <t>Dominic Parker</t>
  </si>
  <si>
    <t>E04927</t>
  </si>
  <si>
    <t>Ezekiel Bryant</t>
  </si>
  <si>
    <t>E03799</t>
  </si>
  <si>
    <t>Natalie Hwang</t>
  </si>
  <si>
    <t>E02633</t>
  </si>
  <si>
    <t>Allison Roberts</t>
  </si>
  <si>
    <t>E02965</t>
  </si>
  <si>
    <t>Andrew Do</t>
  </si>
  <si>
    <t>E04345</t>
  </si>
  <si>
    <t>Eliana Grant</t>
  </si>
  <si>
    <t>Gabriella Johnson</t>
  </si>
  <si>
    <t>E02943</t>
  </si>
  <si>
    <t>Bella Lopez</t>
  </si>
  <si>
    <t>E03461</t>
  </si>
  <si>
    <t>Nathan Lau</t>
  </si>
  <si>
    <t>E03490</t>
  </si>
  <si>
    <t>Henry Campos</t>
  </si>
  <si>
    <t>E04466</t>
  </si>
  <si>
    <t>Connor Bell</t>
  </si>
  <si>
    <t>E03226</t>
  </si>
  <si>
    <t>Angel Stewart</t>
  </si>
  <si>
    <t>E04607</t>
  </si>
  <si>
    <t>Landon Brown</t>
  </si>
  <si>
    <t>E02190</t>
  </si>
  <si>
    <t>Gabriel Carter</t>
  </si>
  <si>
    <t>E00747</t>
  </si>
  <si>
    <t>Leilani Baker</t>
  </si>
  <si>
    <t>E01416</t>
  </si>
  <si>
    <t>Hudson Thompson</t>
  </si>
  <si>
    <t>E01524</t>
  </si>
  <si>
    <t>Ian Miller</t>
  </si>
  <si>
    <t>E02801</t>
  </si>
  <si>
    <t>Santiago f Brooks</t>
  </si>
  <si>
    <t>E01952</t>
  </si>
  <si>
    <t>Everett Lee</t>
  </si>
  <si>
    <t>E00116</t>
  </si>
  <si>
    <t>Madelyn Mehta</t>
  </si>
  <si>
    <t>E00624</t>
  </si>
  <si>
    <t>William Watson</t>
  </si>
  <si>
    <t>E00218</t>
  </si>
  <si>
    <t>David Desai</t>
  </si>
  <si>
    <t>Grayson Brown</t>
  </si>
  <si>
    <t>E04925</t>
  </si>
  <si>
    <t>Athena Jordan</t>
  </si>
  <si>
    <t>E00403</t>
  </si>
  <si>
    <t>Liliana Soto</t>
  </si>
  <si>
    <t>Lincoln Reyes</t>
  </si>
  <si>
    <t>E04358</t>
  </si>
  <si>
    <t>Grayson Soto</t>
  </si>
  <si>
    <t>E04662</t>
  </si>
  <si>
    <t>Julia Morris</t>
  </si>
  <si>
    <t>E01496</t>
  </si>
  <si>
    <t>Ava Ortiz</t>
  </si>
  <si>
    <t>E03971</t>
  </si>
  <si>
    <t>Lillian Chen</t>
  </si>
  <si>
    <t>E03616</t>
  </si>
  <si>
    <t>Josiah Lewis</t>
  </si>
  <si>
    <t>E00153</t>
  </si>
  <si>
    <t>Claire Jones</t>
  </si>
  <si>
    <t>E02960</t>
  </si>
  <si>
    <t>Nova Hill</t>
  </si>
  <si>
    <t>E02140</t>
  </si>
  <si>
    <t>Naomi Zhao</t>
  </si>
  <si>
    <t>E03881</t>
  </si>
  <si>
    <t>Andrew Reed</t>
  </si>
  <si>
    <t>E02604</t>
  </si>
  <si>
    <t>Brooklyn Collins</t>
  </si>
  <si>
    <t>E00864</t>
  </si>
  <si>
    <t>Samantha Aguilar</t>
  </si>
  <si>
    <t>E03223</t>
  </si>
  <si>
    <t>Ethan Joseph</t>
  </si>
  <si>
    <t>E00364</t>
  </si>
  <si>
    <t>Matthew Howard</t>
  </si>
  <si>
    <t>Genesis Hunter</t>
  </si>
  <si>
    <t>E03371</t>
  </si>
  <si>
    <t>Jack Alexander</t>
  </si>
  <si>
    <t>E02531</t>
  </si>
  <si>
    <t>Jameson Foster</t>
  </si>
  <si>
    <t>E02468</t>
  </si>
  <si>
    <t>Ella Huang</t>
  </si>
  <si>
    <t>Liam Jordan</t>
  </si>
  <si>
    <t>E03697</t>
  </si>
  <si>
    <t>Isaac Woods</t>
  </si>
  <si>
    <t>E00593</t>
  </si>
  <si>
    <t>Luke Wilson</t>
  </si>
  <si>
    <t>E01103</t>
  </si>
  <si>
    <t>Lyla Alvarez</t>
  </si>
  <si>
    <t>E01958</t>
  </si>
  <si>
    <t>Angel Lin</t>
  </si>
  <si>
    <t>E01870</t>
  </si>
  <si>
    <t>Easton Moore</t>
  </si>
  <si>
    <t>E01167</t>
  </si>
  <si>
    <t>Kinsley Collins</t>
  </si>
  <si>
    <t>E00099</t>
  </si>
  <si>
    <t>Brooklyn Salazar</t>
  </si>
  <si>
    <t>E00044</t>
  </si>
  <si>
    <t>Scarlett Jenkins</t>
  </si>
  <si>
    <t>E00711</t>
  </si>
  <si>
    <t>Melody Chin</t>
  </si>
  <si>
    <t>E04795</t>
  </si>
  <si>
    <t>Eloise Alexander</t>
  </si>
  <si>
    <t>E03912</t>
  </si>
  <si>
    <t>Carter Turner</t>
  </si>
  <si>
    <t>E04756</t>
  </si>
  <si>
    <t>Aiden Le</t>
  </si>
  <si>
    <t>E03305</t>
  </si>
  <si>
    <t>Hannah King</t>
  </si>
  <si>
    <t>E00703</t>
  </si>
  <si>
    <t>Wesley Dominguez</t>
  </si>
  <si>
    <t>E00103</t>
  </si>
  <si>
    <t>Nora Park</t>
  </si>
  <si>
    <t>Ella Jenkins</t>
  </si>
  <si>
    <t>E02179</t>
  </si>
  <si>
    <t>Peyton Owens</t>
  </si>
  <si>
    <t>E04242</t>
  </si>
  <si>
    <t>Alice Lopez</t>
  </si>
  <si>
    <t>E03065</t>
  </si>
  <si>
    <t>Ezra Ortiz</t>
  </si>
  <si>
    <t>E03097</t>
  </si>
  <si>
    <t>Brooks Stewart</t>
  </si>
  <si>
    <t>E02088</t>
  </si>
  <si>
    <t>Skylar Ayala</t>
  </si>
  <si>
    <t>E03980</t>
  </si>
  <si>
    <t>Lydia Huynh</t>
  </si>
  <si>
    <t>E00824</t>
  </si>
  <si>
    <t>Everleigh Adams</t>
  </si>
  <si>
    <t>Layla Salazar</t>
  </si>
  <si>
    <t>E03113</t>
  </si>
  <si>
    <t>Willow Chen</t>
  </si>
  <si>
    <t>E01488</t>
  </si>
  <si>
    <t>Penelope Griffin</t>
  </si>
  <si>
    <t>E01787</t>
  </si>
  <si>
    <t>Lillian Romero</t>
  </si>
  <si>
    <t>E03550</t>
  </si>
  <si>
    <t>Stella Wu</t>
  </si>
  <si>
    <t>E01052</t>
  </si>
  <si>
    <t>Parker Vang</t>
  </si>
  <si>
    <t>E04799</t>
  </si>
  <si>
    <t>Mila Roberts</t>
  </si>
  <si>
    <t>E04128</t>
  </si>
  <si>
    <t>Jacob Doan</t>
  </si>
  <si>
    <t>E00013</t>
  </si>
  <si>
    <t>Raelynn Ma</t>
  </si>
  <si>
    <t>E03114</t>
  </si>
  <si>
    <t>Jameson Juarez</t>
  </si>
  <si>
    <t>E04004</t>
  </si>
  <si>
    <t>Everleigh Shah</t>
  </si>
  <si>
    <t>E04472</t>
  </si>
  <si>
    <t>Alexander Foster</t>
  </si>
  <si>
    <t>E00161</t>
  </si>
  <si>
    <t>Ryan Ha</t>
  </si>
  <si>
    <t>E04417</t>
  </si>
  <si>
    <t>Chloe Salazar</t>
  </si>
  <si>
    <t>E04536</t>
  </si>
  <si>
    <t>Layla Scott</t>
  </si>
  <si>
    <t>E02857</t>
  </si>
  <si>
    <t>Mason Jimenez</t>
  </si>
  <si>
    <t>E02856</t>
  </si>
  <si>
    <t>Amelia Kaur</t>
  </si>
  <si>
    <t>E00319</t>
  </si>
  <si>
    <t>Ezra Wilson</t>
  </si>
  <si>
    <t>E01090</t>
  </si>
  <si>
    <t>Jacob Cheng</t>
  </si>
  <si>
    <t>E04323</t>
  </si>
  <si>
    <t>Melody Valdez</t>
  </si>
  <si>
    <t>E02687</t>
  </si>
  <si>
    <t>Caroline Nelson</t>
  </si>
  <si>
    <t>E02748</t>
  </si>
  <si>
    <t>Genesis Zhu</t>
  </si>
  <si>
    <t>E01995</t>
  </si>
  <si>
    <t>Jonathan Ho</t>
  </si>
  <si>
    <t>E01714</t>
  </si>
  <si>
    <t>Savannah Park</t>
  </si>
  <si>
    <t>E04491</t>
  </si>
  <si>
    <t>Nathan Chan</t>
  </si>
  <si>
    <t>E01076</t>
  </si>
  <si>
    <t>Sofia Vu</t>
  </si>
  <si>
    <t>Ruby Choi</t>
  </si>
  <si>
    <t>E02843</t>
  </si>
  <si>
    <t>Lily Pena</t>
  </si>
  <si>
    <t>E03758</t>
  </si>
  <si>
    <t>Liam Zhang</t>
  </si>
  <si>
    <t>E00638</t>
  </si>
  <si>
    <t>David Simmons</t>
  </si>
  <si>
    <t>E03571</t>
  </si>
  <si>
    <t>Lincoln Henderson</t>
  </si>
  <si>
    <t>E01820</t>
  </si>
  <si>
    <t>Nathan Miller</t>
  </si>
  <si>
    <t>E02706</t>
  </si>
  <si>
    <t>Lucy Figueroa</t>
  </si>
  <si>
    <t>E02478</t>
  </si>
  <si>
    <t>Alexander Morris</t>
  </si>
  <si>
    <t>E04170</t>
  </si>
  <si>
    <t>Grayson Chin</t>
  </si>
  <si>
    <t>E00929</t>
  </si>
  <si>
    <t>Allison Espinoza</t>
  </si>
  <si>
    <t>Jameson Martin</t>
  </si>
  <si>
    <t>Valentina Davis</t>
  </si>
  <si>
    <t>E04938</t>
  </si>
  <si>
    <t>Brooklyn Daniels</t>
  </si>
  <si>
    <t>Everleigh Simmons</t>
  </si>
  <si>
    <t>E03947</t>
  </si>
  <si>
    <t>Logan Soto</t>
  </si>
  <si>
    <t>E04535</t>
  </si>
  <si>
    <t>Charlotte Vo</t>
  </si>
  <si>
    <t>E00380</t>
  </si>
  <si>
    <t>Alice Thompson</t>
  </si>
  <si>
    <t>E02628</t>
  </si>
  <si>
    <t>Nora Nelson</t>
  </si>
  <si>
    <t>E03578</t>
  </si>
  <si>
    <t>Maverick Li</t>
  </si>
  <si>
    <t>E03563</t>
  </si>
  <si>
    <t>Ian Barnes</t>
  </si>
  <si>
    <t>E02781</t>
  </si>
  <si>
    <t>Athena Vu</t>
  </si>
  <si>
    <t>E04739</t>
  </si>
  <si>
    <t>Ruby Washington</t>
  </si>
  <si>
    <t>E02665</t>
  </si>
  <si>
    <t>Bella Butler</t>
  </si>
  <si>
    <t>E04132</t>
  </si>
  <si>
    <t>Kinsley Henry</t>
  </si>
  <si>
    <t>Everett Khan</t>
  </si>
  <si>
    <t>E02012</t>
  </si>
  <si>
    <t>Anna Han</t>
  </si>
  <si>
    <t>E03750</t>
  </si>
  <si>
    <t>Jordan Cho</t>
  </si>
  <si>
    <t>E00605</t>
  </si>
  <si>
    <t>Nova Williams</t>
  </si>
  <si>
    <t>E04641</t>
  </si>
  <si>
    <t>Scarlett Hill</t>
  </si>
  <si>
    <t>E01019</t>
  </si>
  <si>
    <t>Dominic Scott</t>
  </si>
  <si>
    <t>E01519</t>
  </si>
  <si>
    <t>Anthony Marquez</t>
  </si>
  <si>
    <t>E03694</t>
  </si>
  <si>
    <t>Elena Patterson</t>
  </si>
  <si>
    <t>E01123</t>
  </si>
  <si>
    <t>Madison Nelson</t>
  </si>
  <si>
    <t>E01366</t>
  </si>
  <si>
    <t>William Walker</t>
  </si>
  <si>
    <t>E04005</t>
  </si>
  <si>
    <t>Lincoln Wong</t>
  </si>
  <si>
    <t>E04018</t>
  </si>
  <si>
    <t>Emery Ford</t>
  </si>
  <si>
    <t>E01591</t>
  </si>
  <si>
    <t>Paisley Trinh</t>
  </si>
  <si>
    <t>E04940</t>
  </si>
  <si>
    <t>Hudson Williams</t>
  </si>
  <si>
    <t>E03870</t>
  </si>
  <si>
    <t>Madeline Allen</t>
  </si>
  <si>
    <t>E01927</t>
  </si>
  <si>
    <t>Charles Moore</t>
  </si>
  <si>
    <t>E03984</t>
  </si>
  <si>
    <t>Hailey Foster</t>
  </si>
  <si>
    <t>E00446</t>
  </si>
  <si>
    <t>Hudson Hill</t>
  </si>
  <si>
    <t>E02825</t>
  </si>
  <si>
    <t>Wyatt Li</t>
  </si>
  <si>
    <t>E04174</t>
  </si>
  <si>
    <t>Maverick Henry</t>
  </si>
  <si>
    <t>E01899</t>
  </si>
  <si>
    <t>Xavier Jackson</t>
  </si>
  <si>
    <t>E02562</t>
  </si>
  <si>
    <t>Christian Medina</t>
  </si>
  <si>
    <t>E01006</t>
  </si>
  <si>
    <t>Autumn Leung</t>
  </si>
  <si>
    <t>E02903</t>
  </si>
  <si>
    <t>Robert Vazquez</t>
  </si>
  <si>
    <t>E03642</t>
  </si>
  <si>
    <t>Aria Roberts</t>
  </si>
  <si>
    <t>E02884</t>
  </si>
  <si>
    <t>Axel Johnson</t>
  </si>
  <si>
    <t>E04720</t>
  </si>
  <si>
    <t>Christopher Chung</t>
  </si>
  <si>
    <t>E01985</t>
  </si>
  <si>
    <t>Eliana Turner</t>
  </si>
  <si>
    <t>E02415</t>
  </si>
  <si>
    <t>Penelope Gonzalez</t>
  </si>
  <si>
    <t>E02877</t>
  </si>
  <si>
    <t>Mila Allen</t>
  </si>
  <si>
    <t>E00091</t>
  </si>
  <si>
    <t>Emilia Chu</t>
  </si>
  <si>
    <t>E02563</t>
  </si>
  <si>
    <t>Emily Clark</t>
  </si>
  <si>
    <t>E04221</t>
  </si>
  <si>
    <t>Roman King</t>
  </si>
  <si>
    <t>E04887</t>
  </si>
  <si>
    <t>Emery Do</t>
  </si>
  <si>
    <t>E03170</t>
  </si>
  <si>
    <t>Autumn Thao</t>
  </si>
  <si>
    <t>E01636</t>
  </si>
  <si>
    <t>Naomi Coleman</t>
  </si>
  <si>
    <t>E01363</t>
  </si>
  <si>
    <t>Ayla Daniels</t>
  </si>
  <si>
    <t>E02249</t>
  </si>
  <si>
    <t>Allison Daniels</t>
  </si>
  <si>
    <t>E02987</t>
  </si>
  <si>
    <t>Mateo Harris</t>
  </si>
  <si>
    <t>E03655</t>
  </si>
  <si>
    <t>Samantha Rogers</t>
  </si>
  <si>
    <t>E04048</t>
  </si>
  <si>
    <t>Julian Lee</t>
  </si>
  <si>
    <t>E03626</t>
  </si>
  <si>
    <t>Nicholas Avila</t>
  </si>
  <si>
    <t>Hailey Watson</t>
  </si>
  <si>
    <t>E02920</t>
  </si>
  <si>
    <t>Willow Woods</t>
  </si>
  <si>
    <t>E03220</t>
  </si>
  <si>
    <t>Alexander Gonzales</t>
  </si>
  <si>
    <t>E03968</t>
  </si>
  <si>
    <t>Joshua Chin</t>
  </si>
  <si>
    <t>E04299</t>
  </si>
  <si>
    <t>Paisley Hall</t>
  </si>
  <si>
    <t>E01150</t>
  </si>
  <si>
    <t>Allison Leung</t>
  </si>
  <si>
    <t>E03774</t>
  </si>
  <si>
    <t>Hannah Mejia</t>
  </si>
  <si>
    <t>E01877</t>
  </si>
  <si>
    <t>Abigail Garza</t>
  </si>
  <si>
    <t>E00440</t>
  </si>
  <si>
    <t>Adeline Thao</t>
  </si>
  <si>
    <t>E00145</t>
  </si>
  <si>
    <t>Kinsley Dixon</t>
  </si>
  <si>
    <t>E04150</t>
  </si>
  <si>
    <t>Natalia Vu</t>
  </si>
  <si>
    <t>E04247</t>
  </si>
  <si>
    <t>Camila Evans</t>
  </si>
  <si>
    <t>E02613</t>
  </si>
  <si>
    <t>Everly Lai</t>
  </si>
  <si>
    <t>E03648</t>
  </si>
  <si>
    <t>Vivian Hunter</t>
  </si>
  <si>
    <t>E03981</t>
  </si>
  <si>
    <t>Eliana Li</t>
  </si>
  <si>
    <t>E03262</t>
  </si>
  <si>
    <t>Logan Mitchell</t>
  </si>
  <si>
    <t>E02716</t>
  </si>
  <si>
    <t>Dominic Dinh</t>
  </si>
  <si>
    <t>Lucas Daniels</t>
  </si>
  <si>
    <t>E04123</t>
  </si>
  <si>
    <t>Andrew Holmes</t>
  </si>
  <si>
    <t>E03471</t>
  </si>
  <si>
    <t>Julia Sandoval</t>
  </si>
  <si>
    <t>E01966</t>
  </si>
  <si>
    <t>Thomas Williams</t>
  </si>
  <si>
    <t>Eli Reed</t>
  </si>
  <si>
    <t>E04766</t>
  </si>
  <si>
    <t>Lyla Yoon</t>
  </si>
  <si>
    <t>E01465</t>
  </si>
  <si>
    <t>Hannah White</t>
  </si>
  <si>
    <t>E04088</t>
  </si>
  <si>
    <t>Ezra Liang</t>
  </si>
  <si>
    <t>E03227</t>
  </si>
  <si>
    <t>Eli Richardson</t>
  </si>
  <si>
    <t>E00607</t>
  </si>
  <si>
    <t>Jameson Allen</t>
  </si>
  <si>
    <t>E02258</t>
  </si>
  <si>
    <t>Eliza Chen</t>
  </si>
  <si>
    <t>E03681</t>
  </si>
  <si>
    <t>Lyla Chen</t>
  </si>
  <si>
    <t>E02298</t>
  </si>
  <si>
    <t>Emily Doan</t>
  </si>
  <si>
    <t>E02440</t>
  </si>
  <si>
    <t>Grayson Turner</t>
  </si>
  <si>
    <t>E03579</t>
  </si>
  <si>
    <t>Robert Zhang</t>
  </si>
  <si>
    <t>Claire Adams</t>
  </si>
  <si>
    <t>E00810</t>
  </si>
  <si>
    <t>Hunter Nunez</t>
  </si>
  <si>
    <t>E02798</t>
  </si>
  <si>
    <t>Charles Henderson</t>
  </si>
  <si>
    <t>E04542</t>
  </si>
  <si>
    <t>Camila Cortez</t>
  </si>
  <si>
    <t>E02818</t>
  </si>
  <si>
    <t>Aaron Garza</t>
  </si>
  <si>
    <t>E02907</t>
  </si>
  <si>
    <t>Jose Singh</t>
  </si>
  <si>
    <t>E00023</t>
  </si>
  <si>
    <t>Gabriel Joseph</t>
  </si>
  <si>
    <t>E01429</t>
  </si>
  <si>
    <t>Dylan Wilson</t>
  </si>
  <si>
    <t>Samuel Bailey</t>
  </si>
  <si>
    <t>Benjamin Ramirez</t>
  </si>
  <si>
    <t>E03834</t>
  </si>
  <si>
    <t>Anthony Carter</t>
  </si>
  <si>
    <t>E02923</t>
  </si>
  <si>
    <t>Ethan Tang</t>
  </si>
  <si>
    <t>E02642</t>
  </si>
  <si>
    <t>Sebastian Rogers</t>
  </si>
  <si>
    <t>E00981</t>
  </si>
  <si>
    <t>Miles Thao</t>
  </si>
  <si>
    <t>E04547</t>
  </si>
  <si>
    <t>Avery Grant</t>
  </si>
  <si>
    <t>E04484</t>
  </si>
  <si>
    <t>Vivian Thao</t>
  </si>
  <si>
    <t>E01209</t>
  </si>
  <si>
    <t>Jayden Williams</t>
  </si>
  <si>
    <t>E02024</t>
  </si>
  <si>
    <t>Amelia Bell</t>
  </si>
  <si>
    <t>E02427</t>
  </si>
  <si>
    <t>Addison Mehta</t>
  </si>
  <si>
    <t>Alexander Jackson</t>
  </si>
  <si>
    <t>E03248</t>
  </si>
  <si>
    <t>Lyla Stewart</t>
  </si>
  <si>
    <t>E04444</t>
  </si>
  <si>
    <t>Brooklyn Ruiz</t>
  </si>
  <si>
    <t>E02307</t>
  </si>
  <si>
    <t>Skylar Evans</t>
  </si>
  <si>
    <t>E02375</t>
  </si>
  <si>
    <t>Lincoln Huynh</t>
  </si>
  <si>
    <t>E02276</t>
  </si>
  <si>
    <t>Hazel Griffin</t>
  </si>
  <si>
    <t>E00503</t>
  </si>
  <si>
    <t>Leah Patterson</t>
  </si>
  <si>
    <t>E00676</t>
  </si>
  <si>
    <t>Isaac Yoon</t>
  </si>
  <si>
    <t>E02005</t>
  </si>
  <si>
    <t>Isabella Bui</t>
  </si>
  <si>
    <t>E00749</t>
  </si>
  <si>
    <t>Valentina Moua</t>
  </si>
  <si>
    <t>E01413</t>
  </si>
  <si>
    <t>E03928</t>
  </si>
  <si>
    <t>Miles Dang</t>
  </si>
  <si>
    <t>E04109</t>
  </si>
  <si>
    <t>Leah Bryant</t>
  </si>
  <si>
    <t>E03994</t>
  </si>
  <si>
    <t>Henry Jung</t>
  </si>
  <si>
    <t>E00639</t>
  </si>
  <si>
    <t>Benjamin Mai</t>
  </si>
  <si>
    <t>E00608</t>
  </si>
  <si>
    <t>E02732</t>
  </si>
  <si>
    <t>Alice Tran</t>
  </si>
  <si>
    <t>Liam Sanders</t>
  </si>
  <si>
    <t>E00412</t>
  </si>
  <si>
    <t>Ezra Banks</t>
  </si>
  <si>
    <t>E01844</t>
  </si>
  <si>
    <t>Jayden Kang</t>
  </si>
  <si>
    <t>E00667</t>
  </si>
  <si>
    <t>Skylar Shah</t>
  </si>
  <si>
    <t>E00287</t>
  </si>
  <si>
    <t>Luca Nelson</t>
  </si>
  <si>
    <t>E02235</t>
  </si>
  <si>
    <t>Riley Ramirez</t>
  </si>
  <si>
    <t>Kayden Jordan</t>
  </si>
  <si>
    <t>E01188</t>
  </si>
  <si>
    <t>Alexander James</t>
  </si>
  <si>
    <t>E03289</t>
  </si>
  <si>
    <t>Christopher Lam</t>
  </si>
  <si>
    <t>E01947</t>
  </si>
  <si>
    <t>Sophie Owens</t>
  </si>
  <si>
    <t>E04249</t>
  </si>
  <si>
    <t>Hadley Dang</t>
  </si>
  <si>
    <t>Ethan Mehta</t>
  </si>
  <si>
    <t>Madison Her</t>
  </si>
  <si>
    <t>E04363</t>
  </si>
  <si>
    <t>Savannah Singh</t>
  </si>
  <si>
    <t>E04920</t>
  </si>
  <si>
    <t>Nevaeh Hsu</t>
  </si>
  <si>
    <t>E03866</t>
  </si>
  <si>
    <t>Jordan Zhu</t>
  </si>
  <si>
    <t>E04095</t>
  </si>
  <si>
    <t>Sadie Patterson</t>
  </si>
  <si>
    <t>E04079</t>
  </si>
  <si>
    <t>Christopher Butler</t>
  </si>
  <si>
    <t>E02259</t>
  </si>
  <si>
    <t>Emily Lau</t>
  </si>
  <si>
    <t>Sophie Oh</t>
  </si>
  <si>
    <t>E01834</t>
  </si>
  <si>
    <t>Chloe Allen</t>
  </si>
  <si>
    <t>E03124</t>
  </si>
  <si>
    <t>Caleb Nelson</t>
  </si>
  <si>
    <t>E01898</t>
  </si>
  <si>
    <t>Oliver Moua</t>
  </si>
  <si>
    <t>E03910</t>
  </si>
  <si>
    <t>Nova Hsu</t>
  </si>
  <si>
    <t>E01832</t>
  </si>
  <si>
    <t>Ezra Singh</t>
  </si>
  <si>
    <t>E02391</t>
  </si>
  <si>
    <t>Piper Ramos</t>
  </si>
  <si>
    <t>E04697</t>
  </si>
  <si>
    <t>Eleanor Williams</t>
  </si>
  <si>
    <t>E00371</t>
  </si>
  <si>
    <t>Melody Grant</t>
  </si>
  <si>
    <t>E02992</t>
  </si>
  <si>
    <t>Paisley Sanders</t>
  </si>
  <si>
    <t>E04369</t>
  </si>
  <si>
    <t>Santiago f Gray</t>
  </si>
  <si>
    <t>E00592</t>
  </si>
  <si>
    <t>Josephine Richardson</t>
  </si>
  <si>
    <t>E03532</t>
  </si>
  <si>
    <t>Jaxson Santiago</t>
  </si>
  <si>
    <t>E00863</t>
  </si>
  <si>
    <t>Lincoln Ramos</t>
  </si>
  <si>
    <t>E03310</t>
  </si>
  <si>
    <t>Dylan Campbell</t>
  </si>
  <si>
    <t>E01883</t>
  </si>
  <si>
    <t>Olivia Gray</t>
  </si>
  <si>
    <t>E00369</t>
  </si>
  <si>
    <t>Genesis Woods</t>
  </si>
  <si>
    <t>E03278</t>
  </si>
  <si>
    <t>Nevaeh James</t>
  </si>
  <si>
    <t>E02492</t>
  </si>
  <si>
    <t>Parker Sandoval</t>
  </si>
  <si>
    <t>E03055</t>
  </si>
  <si>
    <t>Austin Rojas</t>
  </si>
  <si>
    <t>E00717</t>
  </si>
  <si>
    <t>Axel Santos</t>
  </si>
  <si>
    <t>E04637</t>
  </si>
  <si>
    <t>Samuel Song</t>
  </si>
  <si>
    <t>E00340</t>
  </si>
  <si>
    <t>Eliana Allen</t>
  </si>
  <si>
    <t>E04751</t>
  </si>
  <si>
    <t>Grayson James</t>
  </si>
  <si>
    <t>E01111</t>
  </si>
  <si>
    <t>Santiago f Moua</t>
  </si>
  <si>
    <t>E03149</t>
  </si>
  <si>
    <t>Layla Collins</t>
  </si>
  <si>
    <t>E00952</t>
  </si>
  <si>
    <t>Jaxon Powell</t>
  </si>
  <si>
    <t>E04380</t>
  </si>
  <si>
    <t>Naomi Washington</t>
  </si>
  <si>
    <t>Ryan Holmes</t>
  </si>
  <si>
    <t>E04994</t>
  </si>
  <si>
    <t>Bella Holmes</t>
  </si>
  <si>
    <t>E03595</t>
  </si>
  <si>
    <t>Christopher Howard</t>
  </si>
  <si>
    <t>E04464</t>
  </si>
  <si>
    <t>Cooper Yoon</t>
  </si>
  <si>
    <t>E02135</t>
  </si>
  <si>
    <t>John Delgado</t>
  </si>
  <si>
    <t>E01684</t>
  </si>
  <si>
    <t>Jaxson Liang</t>
  </si>
  <si>
    <t>E03362</t>
  </si>
  <si>
    <t>Lily Henderson</t>
  </si>
  <si>
    <t>E01108</t>
  </si>
  <si>
    <t>Hannah Martinez</t>
  </si>
  <si>
    <t>E02217</t>
  </si>
  <si>
    <t>William Phillips</t>
  </si>
  <si>
    <t>E03795</t>
  </si>
  <si>
    <t>Hazel Young</t>
  </si>
  <si>
    <t>E01582</t>
  </si>
  <si>
    <t>Elijah Coleman</t>
  </si>
  <si>
    <t>E04872</t>
  </si>
  <si>
    <t>Isaac Stewart</t>
  </si>
  <si>
    <t>E01337</t>
  </si>
  <si>
    <t>Andrew Coleman</t>
  </si>
  <si>
    <t>E03637</t>
  </si>
  <si>
    <t>Landon Thao</t>
  </si>
  <si>
    <t>E03455</t>
  </si>
  <si>
    <t>Hadley Ford</t>
  </si>
  <si>
    <t>E03354</t>
  </si>
  <si>
    <t>Austin Brown</t>
  </si>
  <si>
    <t>E02274</t>
  </si>
  <si>
    <t>Isabella Bailey</t>
  </si>
  <si>
    <t>E00480</t>
  </si>
  <si>
    <t>Hadley Yee</t>
  </si>
  <si>
    <t>E00203</t>
  </si>
  <si>
    <t>Julia Doan</t>
  </si>
  <si>
    <t>E00647</t>
  </si>
  <si>
    <t>Dylan Ali</t>
  </si>
  <si>
    <t>E03296</t>
  </si>
  <si>
    <t>Eloise Trinh</t>
  </si>
  <si>
    <t>Emily Gupta</t>
  </si>
  <si>
    <t>E02522</t>
  </si>
  <si>
    <t>Silas Rivera</t>
  </si>
  <si>
    <t>E00459</t>
  </si>
  <si>
    <t>Jackson Jordan</t>
  </si>
  <si>
    <t>E03007</t>
  </si>
  <si>
    <t>Isaac Joseph</t>
  </si>
  <si>
    <t>Leilani Thao</t>
  </si>
  <si>
    <t>E03863</t>
  </si>
  <si>
    <t>Madeline Watson</t>
  </si>
  <si>
    <t>E02710</t>
  </si>
  <si>
    <t>Silas Huang</t>
  </si>
  <si>
    <t>E01895</t>
  </si>
  <si>
    <t>Peyton Walker</t>
  </si>
  <si>
    <t>E01339</t>
  </si>
  <si>
    <t>Jeremiah Hernandez</t>
  </si>
  <si>
    <t>E02938</t>
  </si>
  <si>
    <t>Jace Washington</t>
  </si>
  <si>
    <t>E03379</t>
  </si>
  <si>
    <t>Landon Kim</t>
  </si>
  <si>
    <t>E02153</t>
  </si>
  <si>
    <t>Peyton Vasquez</t>
  </si>
  <si>
    <t>E00994</t>
  </si>
  <si>
    <t>Charlotte Baker</t>
  </si>
  <si>
    <t>E00869</t>
  </si>
  <si>
    <t>Nova Lin</t>
  </si>
  <si>
    <t>E00538</t>
  </si>
  <si>
    <t>Caleb Xiong</t>
  </si>
  <si>
    <t>E01415</t>
  </si>
  <si>
    <t>Henry Green</t>
  </si>
  <si>
    <t>Madelyn Chan</t>
  </si>
  <si>
    <t>E00225</t>
  </si>
  <si>
    <t>Angel Delgado</t>
  </si>
  <si>
    <t>E04978</t>
  </si>
  <si>
    <t>Peyton Harris</t>
  </si>
  <si>
    <t>E00880</t>
  </si>
  <si>
    <t>Grace Carter</t>
  </si>
  <si>
    <t>E04335</t>
  </si>
  <si>
    <t>Parker Allen</t>
  </si>
  <si>
    <t>E04089</t>
  </si>
  <si>
    <t>Sebastian Fong</t>
  </si>
  <si>
    <t>E02059</t>
  </si>
  <si>
    <t>Roman Munoz</t>
  </si>
  <si>
    <t>E03894</t>
  </si>
  <si>
    <t>Charlotte Chang</t>
  </si>
  <si>
    <t>E03106</t>
  </si>
  <si>
    <t>Xavier Davis</t>
  </si>
  <si>
    <t>E01350</t>
  </si>
  <si>
    <t>Natalie Carter</t>
  </si>
  <si>
    <t>E02900</t>
  </si>
  <si>
    <t>Elena Richardson</t>
  </si>
  <si>
    <t>E02202</t>
  </si>
  <si>
    <t>Emilia Bailey</t>
  </si>
  <si>
    <t>E02696</t>
  </si>
  <si>
    <t>Ryan Lu</t>
  </si>
  <si>
    <t>E01722</t>
  </si>
  <si>
    <t>Asher Huynh</t>
  </si>
  <si>
    <t>E00640</t>
  </si>
  <si>
    <t>Paisley Bryant</t>
  </si>
  <si>
    <t>E03412</t>
  </si>
  <si>
    <t>Joshua Martin</t>
  </si>
  <si>
    <t>E00646</t>
  </si>
  <si>
    <t>E03580</t>
  </si>
  <si>
    <t>Maverick Medina</t>
  </si>
  <si>
    <t>Isaac Han</t>
  </si>
  <si>
    <t>E01749</t>
  </si>
  <si>
    <t>Nathan Lee</t>
  </si>
  <si>
    <t>E01338</t>
  </si>
  <si>
    <t>Jaxson Coleman</t>
  </si>
  <si>
    <t>E03000</t>
  </si>
  <si>
    <t>Hailey Hong</t>
  </si>
  <si>
    <t>E02684</t>
  </si>
  <si>
    <t>Aaron Maldonado</t>
  </si>
  <si>
    <t>E03168</t>
  </si>
  <si>
    <t>Nora Le</t>
  </si>
  <si>
    <t>E00758</t>
  </si>
  <si>
    <t>Alice Roberts</t>
  </si>
  <si>
    <t>E03691</t>
  </si>
  <si>
    <t>Colton Garcia</t>
  </si>
  <si>
    <t>Stella Lai</t>
  </si>
  <si>
    <t>E04415</t>
  </si>
  <si>
    <t>Leonardo Luong</t>
  </si>
  <si>
    <t>Nicholas Wong</t>
  </si>
  <si>
    <t>E00282</t>
  </si>
  <si>
    <t>Jeremiah Castillo</t>
  </si>
  <si>
    <t>E00559</t>
  </si>
  <si>
    <t>Penelope Silva</t>
  </si>
  <si>
    <t>E02558</t>
  </si>
  <si>
    <t>Jose Richardson</t>
  </si>
  <si>
    <t>E00956</t>
  </si>
  <si>
    <t>Eleanor Chau</t>
  </si>
  <si>
    <t>E00126</t>
  </si>
  <si>
    <t>Isabella Scott</t>
  </si>
  <si>
    <t>E00481</t>
  </si>
  <si>
    <t>Jameson Nelson</t>
  </si>
  <si>
    <t>E02833</t>
  </si>
  <si>
    <t>Adrian Fernandez</t>
  </si>
  <si>
    <t>E03902</t>
  </si>
  <si>
    <t>Madison Hunter</t>
  </si>
  <si>
    <t>E02310</t>
  </si>
  <si>
    <t>Jordan Phillips</t>
  </si>
  <si>
    <t>Wesley King</t>
  </si>
  <si>
    <t>E00682</t>
  </si>
  <si>
    <t>Sofia Fernandez</t>
  </si>
  <si>
    <t>Maverick Figueroa</t>
  </si>
  <si>
    <t>E04598</t>
  </si>
  <si>
    <t>Violet Garcia</t>
  </si>
  <si>
    <t>Aaliyah Mai</t>
  </si>
  <si>
    <t>E00156</t>
  </si>
  <si>
    <t>Madelyn Scott</t>
  </si>
  <si>
    <t>Dylan Chin</t>
  </si>
  <si>
    <t>E00005</t>
  </si>
  <si>
    <t>Riley Washington</t>
  </si>
  <si>
    <t>E04354</t>
  </si>
  <si>
    <t>Raelynn Rios</t>
  </si>
  <si>
    <t>E01578</t>
  </si>
  <si>
    <t>Anthony Hong</t>
  </si>
  <si>
    <t>E03058</t>
  </si>
  <si>
    <t>Robert Wright</t>
  </si>
  <si>
    <t>E04762</t>
  </si>
  <si>
    <t>Audrey Richardson</t>
  </si>
  <si>
    <t>E01148</t>
  </si>
  <si>
    <t>Scarlett Kumar</t>
  </si>
  <si>
    <t>E03094</t>
  </si>
  <si>
    <t>Wesley Young</t>
  </si>
  <si>
    <t>E04398</t>
  </si>
  <si>
    <t>Oliver Yang</t>
  </si>
  <si>
    <t>E03545</t>
  </si>
  <si>
    <t>Sofia Cheng</t>
  </si>
  <si>
    <t>E04105</t>
  </si>
  <si>
    <t>Theodore Dinh</t>
  </si>
  <si>
    <t>China</t>
  </si>
  <si>
    <t>Chongqing</t>
  </si>
  <si>
    <t>E00644</t>
  </si>
  <si>
    <t>Joshua Gupta</t>
  </si>
  <si>
    <t>E04239</t>
  </si>
  <si>
    <t>Everleigh Ng</t>
  </si>
  <si>
    <t>Shanghai</t>
  </si>
  <si>
    <t>E04625</t>
  </si>
  <si>
    <t>Adam Dang</t>
  </si>
  <si>
    <t>E02071</t>
  </si>
  <si>
    <t>Mateo Her</t>
  </si>
  <si>
    <t>E03343</t>
  </si>
  <si>
    <t>Carson Lu</t>
  </si>
  <si>
    <t>Beijing</t>
  </si>
  <si>
    <t>E00304</t>
  </si>
  <si>
    <t>Dylan Choi</t>
  </si>
  <si>
    <t>E03549</t>
  </si>
  <si>
    <t>Mateo Vu</t>
  </si>
  <si>
    <t>E04152</t>
  </si>
  <si>
    <t>Adeline Huang</t>
  </si>
  <si>
    <t>Chengdu</t>
  </si>
  <si>
    <t>E01754</t>
  </si>
  <si>
    <t>Owen Lam</t>
  </si>
  <si>
    <t>E04600</t>
  </si>
  <si>
    <t>William Vu</t>
  </si>
  <si>
    <t>E02862</t>
  </si>
  <si>
    <t>Peyton Huang</t>
  </si>
  <si>
    <t>E00716</t>
  </si>
  <si>
    <t>John Chow</t>
  </si>
  <si>
    <t>E04474</t>
  </si>
  <si>
    <t>Mila Hong</t>
  </si>
  <si>
    <t>E03417</t>
  </si>
  <si>
    <t>Benjamin Moua</t>
  </si>
  <si>
    <t>E01516</t>
  </si>
  <si>
    <t>Willow Mai</t>
  </si>
  <si>
    <t>E01234</t>
  </si>
  <si>
    <t>Jack Cheng</t>
  </si>
  <si>
    <t>Jack Huynh</t>
  </si>
  <si>
    <t>E00595</t>
  </si>
  <si>
    <t>Everly Chow</t>
  </si>
  <si>
    <t>E04568</t>
  </si>
  <si>
    <t>E00443</t>
  </si>
  <si>
    <t>Nolan Bui</t>
  </si>
  <si>
    <t>E03816</t>
  </si>
  <si>
    <t>Leilani Chow</t>
  </si>
  <si>
    <t>E03047</t>
  </si>
  <si>
    <t>Gabriella Gupta</t>
  </si>
  <si>
    <t>E04903</t>
  </si>
  <si>
    <t>Skylar Liu</t>
  </si>
  <si>
    <t>E02872</t>
  </si>
  <si>
    <t>Liam Jung</t>
  </si>
  <si>
    <t>Elena Vang</t>
  </si>
  <si>
    <t>E04769</t>
  </si>
  <si>
    <t>Mila Leung</t>
  </si>
  <si>
    <t>E00527</t>
  </si>
  <si>
    <t>Mateo Chu</t>
  </si>
  <si>
    <t>E01095</t>
  </si>
  <si>
    <t>Isla Lai</t>
  </si>
  <si>
    <t>E03849</t>
  </si>
  <si>
    <t>Evelyn Jung</t>
  </si>
  <si>
    <t>E03737</t>
  </si>
  <si>
    <t>Kennedy Rahman</t>
  </si>
  <si>
    <t>E02939</t>
  </si>
  <si>
    <t>Julian Fong</t>
  </si>
  <si>
    <t>Nevaeh Kang</t>
  </si>
  <si>
    <t>E00130</t>
  </si>
  <si>
    <t>Paisley Kang</t>
  </si>
  <si>
    <t>E02094</t>
  </si>
  <si>
    <t>Matthew Gupta</t>
  </si>
  <si>
    <t>E04682</t>
  </si>
  <si>
    <t>Colton Thao</t>
  </si>
  <si>
    <t>Elias Zhang</t>
  </si>
  <si>
    <t>E04449</t>
  </si>
  <si>
    <t>Miles Hsu</t>
  </si>
  <si>
    <t>E02283</t>
  </si>
  <si>
    <t>Jaxon Park</t>
  </si>
  <si>
    <t>E03394</t>
  </si>
  <si>
    <t>Joseph Ly</t>
  </si>
  <si>
    <t>E04618</t>
  </si>
  <si>
    <t>Mason Zhao</t>
  </si>
  <si>
    <t>E01546</t>
  </si>
  <si>
    <t>Maria Hong</t>
  </si>
  <si>
    <t>E01631</t>
  </si>
  <si>
    <t>Leilani Yee</t>
  </si>
  <si>
    <t>E03269</t>
  </si>
  <si>
    <t>Charlotte Chu</t>
  </si>
  <si>
    <t>E01037</t>
  </si>
  <si>
    <t>Jeremiah Chu</t>
  </si>
  <si>
    <t>Miles Cho</t>
  </si>
  <si>
    <t>E03560</t>
  </si>
  <si>
    <t>Ayla Ng</t>
  </si>
  <si>
    <t>E00769</t>
  </si>
  <si>
    <t>Jose Kang</t>
  </si>
  <si>
    <t>E01002</t>
  </si>
  <si>
    <t>Elias Ali</t>
  </si>
  <si>
    <t>E00752</t>
  </si>
  <si>
    <t>Luna Liu</t>
  </si>
  <si>
    <t>E02761</t>
  </si>
  <si>
    <t>Luca Duong</t>
  </si>
  <si>
    <t>E01986</t>
  </si>
  <si>
    <t>Wesley Sharma</t>
  </si>
  <si>
    <t>E01484</t>
  </si>
  <si>
    <t>Anna Zhu</t>
  </si>
  <si>
    <t>E04802</t>
  </si>
  <si>
    <t>Lucy Fong</t>
  </si>
  <si>
    <t>E03252</t>
  </si>
  <si>
    <t>James Bui</t>
  </si>
  <si>
    <t>E03547</t>
  </si>
  <si>
    <t>Owen Han</t>
  </si>
  <si>
    <t>E01687</t>
  </si>
  <si>
    <t>Luke Mai</t>
  </si>
  <si>
    <t>E04890</t>
  </si>
  <si>
    <t>Eleanor Chan</t>
  </si>
  <si>
    <t>E04112</t>
  </si>
  <si>
    <t>Axel Chu</t>
  </si>
  <si>
    <t>E01403</t>
  </si>
  <si>
    <t>Xavier Park</t>
  </si>
  <si>
    <t>E04136</t>
  </si>
  <si>
    <t>Mason Cao</t>
  </si>
  <si>
    <t>E02944</t>
  </si>
  <si>
    <t>Joshua Fong</t>
  </si>
  <si>
    <t>E03300</t>
  </si>
  <si>
    <t>Maria Chin</t>
  </si>
  <si>
    <t>E02252</t>
  </si>
  <si>
    <t>Lillian Park</t>
  </si>
  <si>
    <t>E03096</t>
  </si>
  <si>
    <t>Kennedy Zhang</t>
  </si>
  <si>
    <t>E04800</t>
  </si>
  <si>
    <t>Eli Han</t>
  </si>
  <si>
    <t>E02838</t>
  </si>
  <si>
    <t>Julia Pham</t>
  </si>
  <si>
    <t>E02980</t>
  </si>
  <si>
    <t>Hailey Shin</t>
  </si>
  <si>
    <t>E01638</t>
  </si>
  <si>
    <t>Maria He</t>
  </si>
  <si>
    <t>E03419</t>
  </si>
  <si>
    <t>Jade Yi</t>
  </si>
  <si>
    <t>E02038</t>
  </si>
  <si>
    <t>Ellie Chung</t>
  </si>
  <si>
    <t>E01116</t>
  </si>
  <si>
    <t>Jaxon Tran</t>
  </si>
  <si>
    <t>E00365</t>
  </si>
  <si>
    <t>Jonathan Patel</t>
  </si>
  <si>
    <t>E04567</t>
  </si>
  <si>
    <t>Madeline Hoang</t>
  </si>
  <si>
    <t>E03167</t>
  </si>
  <si>
    <t>Luke Zheng</t>
  </si>
  <si>
    <t>E03347</t>
  </si>
  <si>
    <t>Rylee Dinh</t>
  </si>
  <si>
    <t>E04816</t>
  </si>
  <si>
    <t>Jace Zhang</t>
  </si>
  <si>
    <t>E00432</t>
  </si>
  <si>
    <t>Eli Gupta</t>
  </si>
  <si>
    <t>E02770</t>
  </si>
  <si>
    <t>Liliana Do</t>
  </si>
  <si>
    <t>E01977</t>
  </si>
  <si>
    <t>Raelynn Gupta</t>
  </si>
  <si>
    <t>E00207</t>
  </si>
  <si>
    <t>Hailey Lai</t>
  </si>
  <si>
    <t>E02652</t>
  </si>
  <si>
    <t>Nathan Sun</t>
  </si>
  <si>
    <t>E02971</t>
  </si>
  <si>
    <t>Mia Wu</t>
  </si>
  <si>
    <t>E03327</t>
  </si>
  <si>
    <t>Julia Luong</t>
  </si>
  <si>
    <t>E03854</t>
  </si>
  <si>
    <t>Camila Li</t>
  </si>
  <si>
    <t>E04729</t>
  </si>
  <si>
    <t>Ezekiel Fong</t>
  </si>
  <si>
    <t>E00181</t>
  </si>
  <si>
    <t>Genesis Hu</t>
  </si>
  <si>
    <t>E03090</t>
  </si>
  <si>
    <t>Penelope Choi</t>
  </si>
  <si>
    <t>E00500</t>
  </si>
  <si>
    <t>Henry Shah</t>
  </si>
  <si>
    <t>E02728</t>
  </si>
  <si>
    <t>Thomas Chang</t>
  </si>
  <si>
    <t>E01014</t>
  </si>
  <si>
    <t>Lucas Phan</t>
  </si>
  <si>
    <t>E04529</t>
  </si>
  <si>
    <t>Gabriel Yu</t>
  </si>
  <si>
    <t>E00632</t>
  </si>
  <si>
    <t>Angel Chang</t>
  </si>
  <si>
    <t>E03429</t>
  </si>
  <si>
    <t>Ian Wu</t>
  </si>
  <si>
    <t>E04962</t>
  </si>
  <si>
    <t>Elena Tan</t>
  </si>
  <si>
    <t>E03893</t>
  </si>
  <si>
    <t>Alice Xiong</t>
  </si>
  <si>
    <t>E03277</t>
  </si>
  <si>
    <t>Caroline Hu</t>
  </si>
  <si>
    <t>E04194</t>
  </si>
  <si>
    <t>Madison Kumar</t>
  </si>
  <si>
    <t>E04041</t>
  </si>
  <si>
    <t>Clara Huynh</t>
  </si>
  <si>
    <t>Jaxson Dinh</t>
  </si>
  <si>
    <t>E04165</t>
  </si>
  <si>
    <t>Sophie Vang</t>
  </si>
  <si>
    <t>E00650</t>
  </si>
  <si>
    <t>Emery Chang</t>
  </si>
  <si>
    <t>E00344</t>
  </si>
  <si>
    <t>Savannah He</t>
  </si>
  <si>
    <t>E00965</t>
  </si>
  <si>
    <t>Jacob Khan</t>
  </si>
  <si>
    <t>Angel Xiong</t>
  </si>
  <si>
    <t>E02337</t>
  </si>
  <si>
    <t>Emma Cao</t>
  </si>
  <si>
    <t>E04538</t>
  </si>
  <si>
    <t>Adeline Yang</t>
  </si>
  <si>
    <t>Jonathan Khan</t>
  </si>
  <si>
    <t>Elias Dang</t>
  </si>
  <si>
    <t>E00144</t>
  </si>
  <si>
    <t>Theodore Ngo</t>
  </si>
  <si>
    <t>E03901</t>
  </si>
  <si>
    <t>Luca Truong</t>
  </si>
  <si>
    <t>Harper Chin</t>
  </si>
  <si>
    <t>E04784</t>
  </si>
  <si>
    <t>Joshua Lin</t>
  </si>
  <si>
    <t>Aubrey Yoon</t>
  </si>
  <si>
    <t>Noah Chen</t>
  </si>
  <si>
    <t>E00784</t>
  </si>
  <si>
    <t>Ella Nguyen</t>
  </si>
  <si>
    <t>E00325</t>
  </si>
  <si>
    <t>Jameson Chen</t>
  </si>
  <si>
    <t>Carson Chau</t>
  </si>
  <si>
    <t>E02313</t>
  </si>
  <si>
    <t>Jeremiah Lu</t>
  </si>
  <si>
    <t>E00826</t>
  </si>
  <si>
    <t>Rylee Bui</t>
  </si>
  <si>
    <t>John Jung</t>
  </si>
  <si>
    <t>E01262</t>
  </si>
  <si>
    <t>E02977</t>
  </si>
  <si>
    <t>Nicholas Song</t>
  </si>
  <si>
    <t>E02473</t>
  </si>
  <si>
    <t>Leonardo Lo</t>
  </si>
  <si>
    <t>E02103</t>
  </si>
  <si>
    <t>Andrew Ma</t>
  </si>
  <si>
    <t>E04213</t>
  </si>
  <si>
    <t>Hailey Xi</t>
  </si>
  <si>
    <t>E04114</t>
  </si>
  <si>
    <t>Christopher Lim</t>
  </si>
  <si>
    <t>E03181</t>
  </si>
  <si>
    <t>Greyson Dang</t>
  </si>
  <si>
    <t>E04403</t>
  </si>
  <si>
    <t>Dominic Hu</t>
  </si>
  <si>
    <t>E04487</t>
  </si>
  <si>
    <t>Audrey Hwang</t>
  </si>
  <si>
    <t>E01371</t>
  </si>
  <si>
    <t>Dominic Le</t>
  </si>
  <si>
    <t>E01377</t>
  </si>
  <si>
    <t>Grayson Luu</t>
  </si>
  <si>
    <t>E01668</t>
  </si>
  <si>
    <t>Naomi Xi</t>
  </si>
  <si>
    <t>E03402</t>
  </si>
  <si>
    <t>Isaac Liu</t>
  </si>
  <si>
    <t>Leah Khan</t>
  </si>
  <si>
    <t>E03059</t>
  </si>
  <si>
    <t>Hailey Dang</t>
  </si>
  <si>
    <t>E02477</t>
  </si>
  <si>
    <t>Amelia Bui</t>
  </si>
  <si>
    <t>E00022</t>
  </si>
  <si>
    <t>Elena Her</t>
  </si>
  <si>
    <t>E00555</t>
  </si>
  <si>
    <t>Christian Ali</t>
  </si>
  <si>
    <t>E03919</t>
  </si>
  <si>
    <t>Grayson Chan</t>
  </si>
  <si>
    <t>E04087</t>
  </si>
  <si>
    <t>Adam Kaur</t>
  </si>
  <si>
    <t>E01712</t>
  </si>
  <si>
    <t>James Singh</t>
  </si>
  <si>
    <t>Naomi Chu</t>
  </si>
  <si>
    <t>Sebastian Gupta</t>
  </si>
  <si>
    <t>E01733</t>
  </si>
  <si>
    <t>Eloise Pham</t>
  </si>
  <si>
    <t>E02420</t>
  </si>
  <si>
    <t>Madison Li</t>
  </si>
  <si>
    <t>E04277</t>
  </si>
  <si>
    <t>Zoe Do</t>
  </si>
  <si>
    <t>E02881</t>
  </si>
  <si>
    <t>Leilani Sharma</t>
  </si>
  <si>
    <t>James Huang</t>
  </si>
  <si>
    <t>E03465</t>
  </si>
  <si>
    <t>Harper Phan</t>
  </si>
  <si>
    <t>E03064</t>
  </si>
  <si>
    <t>Lincoln Fong</t>
  </si>
  <si>
    <t>E03273</t>
  </si>
  <si>
    <t>Daniel Shah</t>
  </si>
  <si>
    <t>E01387</t>
  </si>
  <si>
    <t>Cora Zheng</t>
  </si>
  <si>
    <t>Elizabeth Huang</t>
  </si>
  <si>
    <t>E01193</t>
  </si>
  <si>
    <t>Raelynn Lu</t>
  </si>
  <si>
    <t>E01789</t>
  </si>
  <si>
    <t>Charles Luu</t>
  </si>
  <si>
    <t>E02846</t>
  </si>
  <si>
    <t>Julia Mai</t>
  </si>
  <si>
    <t>Adam He</t>
  </si>
  <si>
    <t>E03683</t>
  </si>
  <si>
    <t>Raelynn Hong</t>
  </si>
  <si>
    <t>E00206</t>
  </si>
  <si>
    <t>Theodore Xi</t>
  </si>
  <si>
    <t>E02066</t>
  </si>
  <si>
    <t>Grayson Yee</t>
  </si>
  <si>
    <t>E03364</t>
  </si>
  <si>
    <t>Audrey Lee</t>
  </si>
  <si>
    <t>E02984</t>
  </si>
  <si>
    <t>Jack Mai</t>
  </si>
  <si>
    <t>E04699</t>
  </si>
  <si>
    <t>Ivy Tang</t>
  </si>
  <si>
    <t>E04969</t>
  </si>
  <si>
    <t>Abigail Vang</t>
  </si>
  <si>
    <t>E04157</t>
  </si>
  <si>
    <t>William Cao</t>
  </si>
  <si>
    <t>E03528</t>
  </si>
  <si>
    <t>Leo Hsu</t>
  </si>
  <si>
    <t>Penelope Fong</t>
  </si>
  <si>
    <t>E01268</t>
  </si>
  <si>
    <t>Charlotte Wu</t>
  </si>
  <si>
    <t>E04853</t>
  </si>
  <si>
    <t>Vivian Chu</t>
  </si>
  <si>
    <t>E00951</t>
  </si>
  <si>
    <t>Everly Lin</t>
  </si>
  <si>
    <t>E01706</t>
  </si>
  <si>
    <t>Avery Sun</t>
  </si>
  <si>
    <t>Gabriel Zhou</t>
  </si>
  <si>
    <t>E01396</t>
  </si>
  <si>
    <t>Jack Vu</t>
  </si>
  <si>
    <t>E01941</t>
  </si>
  <si>
    <t>Quinn Trinh</t>
  </si>
  <si>
    <t>E04189</t>
  </si>
  <si>
    <t>Ariana Kim</t>
  </si>
  <si>
    <t>E00324</t>
  </si>
  <si>
    <t>Hailey Song</t>
  </si>
  <si>
    <t>E02033</t>
  </si>
  <si>
    <t>Grace Sun</t>
  </si>
  <si>
    <t>Sebastian Le</t>
  </si>
  <si>
    <t>E02720</t>
  </si>
  <si>
    <t>Jaxon Fong</t>
  </si>
  <si>
    <t>E02428</t>
  </si>
  <si>
    <t>Connor Luu</t>
  </si>
  <si>
    <t>E00342</t>
  </si>
  <si>
    <t>Wesley Doan</t>
  </si>
  <si>
    <t>E02576</t>
  </si>
  <si>
    <t>Gianna Ha</t>
  </si>
  <si>
    <t>E01755</t>
  </si>
  <si>
    <t>Audrey Patel</t>
  </si>
  <si>
    <t>Brooklyn Cho</t>
  </si>
  <si>
    <t>E01242</t>
  </si>
  <si>
    <t>Emery Doan</t>
  </si>
  <si>
    <t>E03332</t>
  </si>
  <si>
    <t>Ruby Sun</t>
  </si>
  <si>
    <t>Cooper Gupta</t>
  </si>
  <si>
    <t>E04636</t>
  </si>
  <si>
    <t>Hailey Yee</t>
  </si>
  <si>
    <t>John Trinh</t>
  </si>
  <si>
    <t>Sofia Trinh</t>
  </si>
  <si>
    <t>E00089</t>
  </si>
  <si>
    <t>Sofia Yoon</t>
  </si>
  <si>
    <t>E02035</t>
  </si>
  <si>
    <t>Eli Rahman</t>
  </si>
  <si>
    <t>E03611</t>
  </si>
  <si>
    <t>Alice Mehta</t>
  </si>
  <si>
    <t>E03519</t>
  </si>
  <si>
    <t>Eliza Zheng</t>
  </si>
  <si>
    <t>E01967</t>
  </si>
  <si>
    <t>John Dang</t>
  </si>
  <si>
    <t>E01125</t>
  </si>
  <si>
    <t>Joshua Yang</t>
  </si>
  <si>
    <t>E00508</t>
  </si>
  <si>
    <t>Thomas Jung</t>
  </si>
  <si>
    <t>E01225</t>
  </si>
  <si>
    <t>Christian Fong</t>
  </si>
  <si>
    <t>E02453</t>
  </si>
  <si>
    <t>Dylan Kumar</t>
  </si>
  <si>
    <t>E03457</t>
  </si>
  <si>
    <t>Ivy Desai</t>
  </si>
  <si>
    <t>E01300</t>
  </si>
  <si>
    <t>Sadie Lee</t>
  </si>
  <si>
    <t>E04670</t>
  </si>
  <si>
    <t>Angel Do</t>
  </si>
  <si>
    <t>E02363</t>
  </si>
  <si>
    <t>Eliza Liang</t>
  </si>
  <si>
    <t>E03718</t>
  </si>
  <si>
    <t>Zoe Zhou</t>
  </si>
  <si>
    <t>E01611</t>
  </si>
  <si>
    <t>Gabriella Zhu</t>
  </si>
  <si>
    <t>Cooper Jiang</t>
  </si>
  <si>
    <t>E03858</t>
  </si>
  <si>
    <t>John Cho</t>
  </si>
  <si>
    <t>E03778</t>
  </si>
  <si>
    <t>Luke Vu</t>
  </si>
  <si>
    <t>E02661</t>
  </si>
  <si>
    <t>Maya Chan</t>
  </si>
  <si>
    <t>E00785</t>
  </si>
  <si>
    <t>Hannah Hoang</t>
  </si>
  <si>
    <t>E02703</t>
  </si>
  <si>
    <t>Austin Vang</t>
  </si>
  <si>
    <t>E02191</t>
  </si>
  <si>
    <t>Maria Sun</t>
  </si>
  <si>
    <t>E04032</t>
  </si>
  <si>
    <t>Emery Zhang</t>
  </si>
  <si>
    <t>E01909</t>
  </si>
  <si>
    <t>Lillian Khan</t>
  </si>
  <si>
    <t>E02521</t>
  </si>
  <si>
    <t>Lily Nguyen</t>
  </si>
  <si>
    <t>E03680</t>
  </si>
  <si>
    <t>Elias Alvarado</t>
  </si>
  <si>
    <t>Brazil</t>
  </si>
  <si>
    <t>Manaus</t>
  </si>
  <si>
    <t>E03484</t>
  </si>
  <si>
    <t>Logan Rivera</t>
  </si>
  <si>
    <t>Rio de Janerio</t>
  </si>
  <si>
    <t>E04545</t>
  </si>
  <si>
    <t>Abigail Mejia</t>
  </si>
  <si>
    <t>E00402</t>
  </si>
  <si>
    <t>Dominic Guzman</t>
  </si>
  <si>
    <t>E01417</t>
  </si>
  <si>
    <t>Leah Pena</t>
  </si>
  <si>
    <t>E00699</t>
  </si>
  <si>
    <t>Ava Ayala</t>
  </si>
  <si>
    <t>E00502</t>
  </si>
  <si>
    <t>Natalia Salazar</t>
  </si>
  <si>
    <t>E00105</t>
  </si>
  <si>
    <t>Isla Espinoza</t>
  </si>
  <si>
    <t>E00791</t>
  </si>
  <si>
    <t>Thomas Padilla</t>
  </si>
  <si>
    <t>Sao Paulo</t>
  </si>
  <si>
    <t>E01540</t>
  </si>
  <si>
    <t>Miles Salazar</t>
  </si>
  <si>
    <t>E00416</t>
  </si>
  <si>
    <t>Everleigh Fernandez</t>
  </si>
  <si>
    <t>E03440</t>
  </si>
  <si>
    <t>Genesis Navarro</t>
  </si>
  <si>
    <t>Eliza Hernandez</t>
  </si>
  <si>
    <t>E00972</t>
  </si>
  <si>
    <t>Amelia Salazar</t>
  </si>
  <si>
    <t>E04931</t>
  </si>
  <si>
    <t>Zoe Romero</t>
  </si>
  <si>
    <t>E04379</t>
  </si>
  <si>
    <t>Scarlett Rodriguez</t>
  </si>
  <si>
    <t>E01713</t>
  </si>
  <si>
    <t>Nolan Guzman</t>
  </si>
  <si>
    <t>E02464</t>
  </si>
  <si>
    <t>Sophie Silva</t>
  </si>
  <si>
    <t>E02783</t>
  </si>
  <si>
    <t>Levi Mendez</t>
  </si>
  <si>
    <t>E03717</t>
  </si>
  <si>
    <t>Joseph Ruiz</t>
  </si>
  <si>
    <t>E02254</t>
  </si>
  <si>
    <t>Jaxson Sandoval</t>
  </si>
  <si>
    <t>E04504</t>
  </si>
  <si>
    <t>Jameson Alvarado</t>
  </si>
  <si>
    <t>Mila Pena</t>
  </si>
  <si>
    <t>E02216</t>
  </si>
  <si>
    <t>Caleb Marquez</t>
  </si>
  <si>
    <t>E02803</t>
  </si>
  <si>
    <t>Eli Soto</t>
  </si>
  <si>
    <t>Carter Mejia</t>
  </si>
  <si>
    <t>E03520</t>
  </si>
  <si>
    <t>Nolan Pena</t>
  </si>
  <si>
    <t>E00725</t>
  </si>
  <si>
    <t>Nova Herrera</t>
  </si>
  <si>
    <t>E01409</t>
  </si>
  <si>
    <t>Jose Molina</t>
  </si>
  <si>
    <t>E03904</t>
  </si>
  <si>
    <t>Hunter Ortiz</t>
  </si>
  <si>
    <t>E04742</t>
  </si>
  <si>
    <t>Kinsley Vega</t>
  </si>
  <si>
    <t>E02844</t>
  </si>
  <si>
    <t>Charles Diaz</t>
  </si>
  <si>
    <t>E00119</t>
  </si>
  <si>
    <t>Jack Maldonado</t>
  </si>
  <si>
    <t>E02810</t>
  </si>
  <si>
    <t>Layla Torres</t>
  </si>
  <si>
    <t>E00842</t>
  </si>
  <si>
    <t>John Vega</t>
  </si>
  <si>
    <t>E01271</t>
  </si>
  <si>
    <t>Luke Munoz</t>
  </si>
  <si>
    <t>E03664</t>
  </si>
  <si>
    <t>Aria Castro</t>
  </si>
  <si>
    <t>E04167</t>
  </si>
  <si>
    <t>Henry Alvarez</t>
  </si>
  <si>
    <t>E04103</t>
  </si>
  <si>
    <t>Isabella Soto</t>
  </si>
  <si>
    <t>Charlotte Ruiz</t>
  </si>
  <si>
    <t>E02555</t>
  </si>
  <si>
    <t>Landon Lopez</t>
  </si>
  <si>
    <t>E02062</t>
  </si>
  <si>
    <t>Nora Santiago</t>
  </si>
  <si>
    <t>E00034</t>
  </si>
  <si>
    <t>Caroline Herrera</t>
  </si>
  <si>
    <t>E03438</t>
  </si>
  <si>
    <t>Asher Morales</t>
  </si>
  <si>
    <t>E00078</t>
  </si>
  <si>
    <t>Eva Garcia</t>
  </si>
  <si>
    <t>E04037</t>
  </si>
  <si>
    <t>Roman Martinez</t>
  </si>
  <si>
    <t>E04029</t>
  </si>
  <si>
    <t>Jayden Jimenez</t>
  </si>
  <si>
    <t>E02147</t>
  </si>
  <si>
    <t>Allison Medina</t>
  </si>
  <si>
    <t>E03972</t>
  </si>
  <si>
    <t>Jordan Gomez</t>
  </si>
  <si>
    <t>E02189</t>
  </si>
  <si>
    <t>Isla Chavez</t>
  </si>
  <si>
    <t>E01924</t>
  </si>
  <si>
    <t>Anna Gutierrez</t>
  </si>
  <si>
    <t>E00788</t>
  </si>
  <si>
    <t>Emily Contreras</t>
  </si>
  <si>
    <t>E02693</t>
  </si>
  <si>
    <t>Grace Campos</t>
  </si>
  <si>
    <t>E03359</t>
  </si>
  <si>
    <t>Autumn Ortiz</t>
  </si>
  <si>
    <t>E00900</t>
  </si>
  <si>
    <t>Eleanor Delgado</t>
  </si>
  <si>
    <t>E02284</t>
  </si>
  <si>
    <t>Josephine Salazar</t>
  </si>
  <si>
    <t>E04168</t>
  </si>
  <si>
    <t>Mila Juarez</t>
  </si>
  <si>
    <t>E01241</t>
  </si>
  <si>
    <t>Hadley Guerrero</t>
  </si>
  <si>
    <t>E03802</t>
  </si>
  <si>
    <t>Thomas Vazquez</t>
  </si>
  <si>
    <t>E02632</t>
  </si>
  <si>
    <t>Alice Soto</t>
  </si>
  <si>
    <t>E02730</t>
  </si>
  <si>
    <t>Axel Soto</t>
  </si>
  <si>
    <t>E02895</t>
  </si>
  <si>
    <t>Mila Soto</t>
  </si>
  <si>
    <t>E02678</t>
  </si>
  <si>
    <t>Nicholas Rivera</t>
  </si>
  <si>
    <t>E00268</t>
  </si>
  <si>
    <t>Ian Flores</t>
  </si>
  <si>
    <t>E04155</t>
  </si>
  <si>
    <t>Dylan Dominguez</t>
  </si>
  <si>
    <t>E04811</t>
  </si>
  <si>
    <t>Athena Vasquez</t>
  </si>
  <si>
    <t>E03404</t>
  </si>
  <si>
    <t>Everleigh Nunez</t>
  </si>
  <si>
    <t>E01845</t>
  </si>
  <si>
    <t>Leo Fernandez</t>
  </si>
  <si>
    <t>Alexander Rivera</t>
  </si>
  <si>
    <t>E04448</t>
  </si>
  <si>
    <t>Adrian Ruiz</t>
  </si>
  <si>
    <t>E04817</t>
  </si>
  <si>
    <t>Zoe Sanchez</t>
  </si>
  <si>
    <t>E00096</t>
  </si>
  <si>
    <t>Peyton Cruz</t>
  </si>
  <si>
    <t>E01760</t>
  </si>
  <si>
    <t>Madeline Acosta</t>
  </si>
  <si>
    <t>E01075</t>
  </si>
  <si>
    <t>Joshua Juarez</t>
  </si>
  <si>
    <t>E04108</t>
  </si>
  <si>
    <t>Jade Figueroa</t>
  </si>
  <si>
    <t>E02917</t>
  </si>
  <si>
    <t>Everett Morales</t>
  </si>
  <si>
    <t>E03393</t>
  </si>
  <si>
    <t>Henry Figueroa</t>
  </si>
  <si>
    <t>E03889</t>
  </si>
  <si>
    <t>Caleb Flores</t>
  </si>
  <si>
    <t>E01423</t>
  </si>
  <si>
    <t>James Castillo</t>
  </si>
  <si>
    <t>Silas Estrada</t>
  </si>
  <si>
    <t>Hazel Cortez</t>
  </si>
  <si>
    <t>E03370</t>
  </si>
  <si>
    <t>Ian Cortez</t>
  </si>
  <si>
    <t>E03160</t>
  </si>
  <si>
    <t>Carter Ortiz</t>
  </si>
  <si>
    <t>E01724</t>
  </si>
  <si>
    <t>Nolan Molina</t>
  </si>
  <si>
    <t>E03805</t>
  </si>
  <si>
    <t>Autumn Gonzales</t>
  </si>
  <si>
    <t>E01407</t>
  </si>
  <si>
    <t>Ellie Guerrero</t>
  </si>
  <si>
    <t>E02063</t>
  </si>
  <si>
    <t>Ian Gutierrez</t>
  </si>
  <si>
    <t>E00184</t>
  </si>
  <si>
    <t>Kayden Ortega</t>
  </si>
  <si>
    <t>E02899</t>
  </si>
  <si>
    <t>Joshua Cortez</t>
  </si>
  <si>
    <t>E04952</t>
  </si>
  <si>
    <t>Paisley Gomez</t>
  </si>
  <si>
    <t>E01432</t>
  </si>
  <si>
    <t>Peyton Garza</t>
  </si>
  <si>
    <t>Kennedy Romero</t>
  </si>
  <si>
    <t>Isla Guzman</t>
  </si>
  <si>
    <t>E00701</t>
  </si>
  <si>
    <t>Madeline Garcia</t>
  </si>
  <si>
    <t>E01347</t>
  </si>
  <si>
    <t>Aiden Gonzales</t>
  </si>
  <si>
    <t>E01422</t>
  </si>
  <si>
    <t>Lydia Espinoza</t>
  </si>
  <si>
    <t>E02192</t>
  </si>
  <si>
    <t>Lucy Avila</t>
  </si>
  <si>
    <t>Kennedy Vargas</t>
  </si>
  <si>
    <t>E01649</t>
  </si>
  <si>
    <t>Eva Alvarado</t>
  </si>
  <si>
    <t>E00955</t>
  </si>
  <si>
    <t>Theodore Marquez</t>
  </si>
  <si>
    <t>Natalia Santos</t>
  </si>
  <si>
    <t>E00494</t>
  </si>
  <si>
    <t>Robert Alvarez</t>
  </si>
  <si>
    <t>E00634</t>
  </si>
  <si>
    <t>Samantha Chavez</t>
  </si>
  <si>
    <t>E04683</t>
  </si>
  <si>
    <t>Ezekiel Delgado</t>
  </si>
  <si>
    <t>E02800</t>
  </si>
  <si>
    <t>Eva Estrada</t>
  </si>
  <si>
    <t>E04926</t>
  </si>
  <si>
    <t>Emma Luna</t>
  </si>
  <si>
    <t>E02649</t>
  </si>
  <si>
    <t>Charles Gonzalez</t>
  </si>
  <si>
    <t>E00518</t>
  </si>
  <si>
    <t>Lydia Morales</t>
  </si>
  <si>
    <t>E04564</t>
  </si>
  <si>
    <t>Luke Sanchez</t>
  </si>
  <si>
    <t>Addison Perez</t>
  </si>
  <si>
    <t>E03521</t>
  </si>
  <si>
    <t>Jackson Navarro</t>
  </si>
  <si>
    <t>E01508</t>
  </si>
  <si>
    <t>Penelope Rodriguez</t>
  </si>
  <si>
    <t>E00862</t>
  </si>
  <si>
    <t>Levi Moreno</t>
  </si>
  <si>
    <t>E00035</t>
  </si>
  <si>
    <t>Lillian Gonzales</t>
  </si>
  <si>
    <t>E02535</t>
  </si>
  <si>
    <t>Caroline Perez</t>
  </si>
  <si>
    <t>E01943</t>
  </si>
  <si>
    <t>Vivian Espinoza</t>
  </si>
  <si>
    <t>E03240</t>
  </si>
  <si>
    <t>Aiden Silva</t>
  </si>
  <si>
    <t>Ian Vargas</t>
  </si>
  <si>
    <t>E00447</t>
  </si>
  <si>
    <t>Hailey Sanchez</t>
  </si>
  <si>
    <t>E02968</t>
  </si>
  <si>
    <t>Caroline Santos</t>
  </si>
  <si>
    <t>E02047</t>
  </si>
  <si>
    <t>Xavier Perez</t>
  </si>
  <si>
    <t>Clara Sanchez</t>
  </si>
  <si>
    <t>E03159</t>
  </si>
  <si>
    <t>Claire Romero</t>
  </si>
  <si>
    <t>E00102</t>
  </si>
  <si>
    <t>Riley Rojas</t>
  </si>
  <si>
    <t>E01264</t>
  </si>
  <si>
    <t>Hazel Alvarez</t>
  </si>
  <si>
    <t>E00943</t>
  </si>
  <si>
    <t>Elena Mendoza</t>
  </si>
  <si>
    <t>E02193</t>
  </si>
  <si>
    <t>Josephine Acosta</t>
  </si>
  <si>
    <t>E00577</t>
  </si>
  <si>
    <t>Nora Nunez</t>
  </si>
  <si>
    <t>E02889</t>
  </si>
  <si>
    <t>Mia Herrera</t>
  </si>
  <si>
    <t>E04163</t>
  </si>
  <si>
    <t>David Herrera</t>
  </si>
  <si>
    <t>E01652</t>
  </si>
  <si>
    <t>Avery Dominguez</t>
  </si>
  <si>
    <t>E03102</t>
  </si>
  <si>
    <t>Cooper Valdez</t>
  </si>
  <si>
    <t>Kinsley Martinez</t>
  </si>
  <si>
    <t>E02554</t>
  </si>
  <si>
    <t>Joshua Ramirez</t>
  </si>
  <si>
    <t>E02888</t>
  </si>
  <si>
    <t>Elijah Ramos</t>
  </si>
  <si>
    <t>E02561</t>
  </si>
  <si>
    <t>Samantha Vargas</t>
  </si>
  <si>
    <t>E02221</t>
  </si>
  <si>
    <t>Julian Delgado</t>
  </si>
  <si>
    <t>E02627</t>
  </si>
  <si>
    <t>Parker Avila</t>
  </si>
  <si>
    <t>E03430</t>
  </si>
  <si>
    <t>Leo Herrera</t>
  </si>
  <si>
    <t>Row Labels</t>
  </si>
  <si>
    <t>Average of PopMale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</si>
  <si>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</si>
  <si>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</si>
  <si>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</si>
  <si>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</si>
  <si>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</si>
  <si>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</si>
  <si>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</si>
  <si>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</si>
  <si>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</si>
  <si>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</si>
  <si>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</si>
  <si>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</si>
  <si>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</si>
  <si>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</si>
  <si>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</si>
  <si>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</si>
  <si>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</si>
  <si>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</si>
  <si>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</si>
  <si>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</si>
  <si>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</si>
  <si>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</si>
  <si>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</si>
  <si>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Brunei Darussalam</t>
  </si>
  <si>
    <t>Bulgaria</t>
  </si>
  <si>
    <t>Burkina Faso</t>
  </si>
  <si>
    <t>Burundi</t>
  </si>
  <si>
    <t>Cabo Verde</t>
  </si>
  <si>
    <t>CÃ´te d'Ivoire</t>
  </si>
  <si>
    <t>Cambodia</t>
  </si>
  <si>
    <t>Cameroon</t>
  </si>
  <si>
    <t>Canada</t>
  </si>
  <si>
    <t>Chad</t>
  </si>
  <si>
    <t>Channel Islands</t>
  </si>
  <si>
    <t>Chile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</si>
  <si>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</si>
  <si>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</si>
  <si>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</si>
  <si>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</si>
  <si>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</si>
  <si>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</si>
  <si>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</si>
  <si>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Croatia</t>
  </si>
  <si>
    <t>Cuba</t>
  </si>
  <si>
    <t>CuraÃ§ao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</si>
  <si>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</si>
  <si>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</si>
  <si>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</si>
  <si>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</si>
  <si>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</si>
  <si>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</si>
  <si>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</si>
  <si>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</si>
  <si>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</si>
  <si>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</si>
  <si>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</si>
  <si>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</si>
  <si>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</si>
  <si>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</si>
  <si>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</si>
  <si>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</si>
  <si>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</si>
  <si>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</si>
  <si>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</si>
  <si>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</si>
  <si>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</si>
  <si>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</si>
  <si>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</si>
  <si>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</si>
  <si>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</si>
  <si>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</si>
  <si>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</si>
  <si>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</si>
  <si>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</si>
  <si>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</si>
  <si>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</si>
  <si>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</si>
  <si>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</si>
  <si>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</si>
  <si>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</si>
  <si>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</si>
  <si>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</si>
  <si>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</si>
  <si>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</si>
  <si>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</si>
  <si>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</si>
  <si>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</si>
  <si>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</si>
  <si>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</si>
  <si>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</si>
  <si>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</si>
  <si>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</si>
  <si>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</si>
  <si>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</si>
  <si>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</si>
  <si>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</si>
  <si>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</si>
  <si>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</si>
  <si>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</si>
  <si>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</si>
  <si>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</si>
  <si>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</si>
  <si>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</si>
  <si>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</si>
  <si>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</si>
  <si>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</si>
  <si>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</si>
  <si>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</si>
  <si>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</si>
  <si>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</si>
  <si>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</si>
  <si>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</si>
  <si>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</si>
  <si>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</si>
  <si>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</si>
  <si>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</si>
  <si>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</si>
  <si>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</si>
  <si>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</si>
  <si>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</si>
  <si>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</si>
  <si>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</si>
  <si>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</si>
  <si>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</si>
  <si>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</si>
  <si>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</si>
  <si>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</si>
  <si>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</si>
  <si>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</si>
  <si>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</si>
  <si>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</si>
  <si>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Oceania (excluding Australia and New Zealand)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</si>
  <si>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</si>
  <si>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</si>
  <si>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</si>
  <si>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</si>
  <si>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</si>
  <si>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</si>
  <si>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</si>
  <si>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</si>
  <si>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</si>
  <si>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</si>
  <si>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</si>
  <si>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</si>
  <si>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RÃ©union</t>
  </si>
  <si>
    <t>Republic of Korea</t>
  </si>
  <si>
    <t>Republic of Moldova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</si>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</sst>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164" formatCode="&quot;₹&quot;\ #,##0.00"/>
    <numFmt numFmtId="165" formatCode="[$-F800]dddd\,\ mmmm\ dd\,\ yyyy"/>
    <numFmt numFmtId="166" formatCode="[$-F400]h:mm:ss\ AM/PM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Arial Black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7" fillId="0" borderId="0"/>
  </cellStyleXfs>
  <cellXfs count="79">
    <xf numFmtId="0" fontId="0" fillId="0" borderId="0" xfId="0"/>
    <xf numFmtId="2" fontId="0" fillId="0" borderId="0" xfId="0" applyNumberFormat="1"/>
    <xf numFmtId="164" fontId="0" fillId="0" borderId="0" xfId="0" applyNumberFormat="1"/>
    <xf numFmtId="44" fontId="0" fillId="0" borderId="0" xfId="0" applyNumberFormat="1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10" fontId="0" fillId="0" borderId="0" xfId="0" applyNumberFormat="1"/>
    <xf numFmtId="0" fontId="0" fillId="2" borderId="0" xfId="0" applyFill="1"/>
    <xf numFmtId="12" fontId="0" fillId="2" borderId="0" xfId="0" applyNumberForma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21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1" fontId="0" fillId="0" borderId="0" xfId="0" applyNumberFormat="1"/>
    <xf numFmtId="2" fontId="0" fillId="0" borderId="21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6" xfId="0" applyNumberFormat="1" applyBorder="1"/>
    <xf numFmtId="2" fontId="0" fillId="0" borderId="27" xfId="0" applyNumberFormat="1" applyBorder="1"/>
    <xf numFmtId="0" fontId="0" fillId="8" borderId="0" xfId="0" applyFill="1"/>
    <xf numFmtId="0" fontId="0" fillId="4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4" borderId="0" xfId="0" applyFill="1"/>
    <xf numFmtId="0" fontId="1" fillId="10" borderId="0" xfId="0" applyFont="1" applyFill="1"/>
    <xf numFmtId="0" fontId="0" fillId="13" borderId="0" xfId="0" applyFill="1"/>
    <xf numFmtId="0" fontId="0" fillId="7" borderId="0" xfId="0" applyFill="1"/>
    <xf numFmtId="22" fontId="0" fillId="0" borderId="0" xfId="0" applyNumberFormat="1"/>
    <xf numFmtId="0" fontId="0" fillId="11" borderId="0" xfId="0" applyFill="1"/>
    <xf numFmtId="9" fontId="0" fillId="0" borderId="0" xfId="1" applyFont="1"/>
    <xf numFmtId="0" fontId="3" fillId="0" borderId="0" xfId="0" applyFont="1"/>
    <xf numFmtId="9" fontId="3" fillId="0" borderId="0" xfId="1" applyFont="1"/>
    <xf numFmtId="9" fontId="0" fillId="0" borderId="0" xfId="0" applyNumberFormat="1"/>
    <xf numFmtId="0" fontId="4" fillId="0" borderId="0" xfId="0" applyFont="1"/>
    <xf numFmtId="0" fontId="0" fillId="12" borderId="0" xfId="0" applyFill="1" applyAlignment="1">
      <alignment horizontal="center"/>
    </xf>
    <xf numFmtId="0" fontId="5" fillId="14" borderId="0" xfId="0" applyFont="1" applyFill="1"/>
    <xf numFmtId="0" fontId="6" fillId="15" borderId="0" xfId="0" applyFont="1" applyFill="1"/>
    <xf numFmtId="14" fontId="5" fillId="14" borderId="0" xfId="0" applyNumberFormat="1" applyFont="1" applyFill="1"/>
    <xf numFmtId="44" fontId="5" fillId="14" borderId="0" xfId="0" applyNumberFormat="1" applyFont="1" applyFill="1"/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0" borderId="0" xfId="0"/>
    <xf numFmtId="0" fontId="0" fillId="0" borderId="24" xfId="0" applyBorder="1"/>
    <xf numFmtId="0" fontId="0" fillId="0" borderId="26" xfId="0" applyBorder="1"/>
    <xf numFmtId="0" fontId="0" fillId="0" borderId="27" xfId="0" applyBorder="1"/>
    <xf numFmtId="0" fontId="0" fillId="0" borderId="22" xfId="0" applyBorder="1"/>
    <xf numFmtId="0" fontId="0" fillId="0" borderId="8" xfId="0" applyBorder="1"/>
    <xf numFmtId="0" fontId="0" fillId="0" borderId="9" xfId="0" applyBorder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6" xfId="0" applyBorder="1"/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8" fillId="0" borderId="0" xfId="2" applyFont="1"/>
  </cellXfs>
  <cellStyles count="3">
    <cellStyle name="Normal" xfId="0" builtinId="0"/>
    <cellStyle name="Normal 2" xfId="2" xr:uid="{6CAE518C-EC2C-426A-9724-141B18251B82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402616256134337E-2"/>
          <c:y val="9.7867513828530997E-2"/>
          <c:w val="0.64196648687415026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charts!$C$3</c:f>
              <c:strCache>
                <c:ptCount val="1"/>
                <c:pt idx="0">
                  <c:v>section1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charts!$B$3:$B$15</c:f>
              <c:strCache>
                <c:ptCount val="13"/>
                <c:pt idx="0">
                  <c:v>month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charts!$C$4:$C$15</c:f>
              <c:numCache>
                <c:formatCode>0%</c:formatCode>
                <c:ptCount val="12"/>
                <c:pt idx="0">
                  <c:v>0.4443878266318152</c:v>
                </c:pt>
                <c:pt idx="1">
                  <c:v>0.20369173847387034</c:v>
                </c:pt>
                <c:pt idx="2">
                  <c:v>0.65566497004849078</c:v>
                </c:pt>
                <c:pt idx="3">
                  <c:v>0.22185305941429212</c:v>
                </c:pt>
                <c:pt idx="4">
                  <c:v>0.5349179132042885</c:v>
                </c:pt>
                <c:pt idx="5">
                  <c:v>0.80490506563845521</c:v>
                </c:pt>
                <c:pt idx="6">
                  <c:v>0.83944355336928056</c:v>
                </c:pt>
                <c:pt idx="7">
                  <c:v>0.15075649770312161</c:v>
                </c:pt>
                <c:pt idx="8">
                  <c:v>0.70425106434677542</c:v>
                </c:pt>
                <c:pt idx="9">
                  <c:v>0.2673692193166114</c:v>
                </c:pt>
                <c:pt idx="10">
                  <c:v>0.75582268105486827</c:v>
                </c:pt>
                <c:pt idx="11">
                  <c:v>0.26797161177392137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D-4742-8237-C71260ED0086}"/>
            </c:ext>
          </c:extLst>
        </c:ser>
        <c:ser>
          <c:idx val="1"/>
          <c:order val="1"/>
          <c:tx>
            <c:strRef>
              <c:f>charts!$D$3</c:f>
              <c:strCache>
                <c:ptCount val="1"/>
                <c:pt idx="0">
                  <c:v>section2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charts!$B$3:$B$15</c:f>
              <c:strCache>
                <c:ptCount val="13"/>
                <c:pt idx="0">
                  <c:v>month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charts!$D$4:$D$15</c:f>
              <c:numCache>
                <c:formatCode>0%</c:formatCode>
                <c:ptCount val="12"/>
                <c:pt idx="0">
                  <c:v>0.81249865061159077</c:v>
                </c:pt>
                <c:pt idx="1">
                  <c:v>0.89039514180712587</c:v>
                </c:pt>
                <c:pt idx="2">
                  <c:v>0.86542593700976722</c:v>
                </c:pt>
                <c:pt idx="3">
                  <c:v>0.35085373974938583</c:v>
                </c:pt>
                <c:pt idx="4">
                  <c:v>3.446953727844293E-2</c:v>
                </c:pt>
                <c:pt idx="5">
                  <c:v>0.67139806160398929</c:v>
                </c:pt>
                <c:pt idx="6">
                  <c:v>0.370511164963644</c:v>
                </c:pt>
                <c:pt idx="7">
                  <c:v>0.71433512376751329</c:v>
                </c:pt>
                <c:pt idx="8">
                  <c:v>0.19208819404499444</c:v>
                </c:pt>
                <c:pt idx="9">
                  <c:v>0.83316236527739973</c:v>
                </c:pt>
                <c:pt idx="10">
                  <c:v>0.49284041703251102</c:v>
                </c:pt>
                <c:pt idx="11">
                  <c:v>0.99212057042082191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D-4742-8237-C71260ED0086}"/>
            </c:ext>
          </c:extLst>
        </c:ser>
        <c:ser>
          <c:idx val="2"/>
          <c:order val="2"/>
          <c:tx>
            <c:strRef>
              <c:f>charts!$E$3</c:f>
              <c:strCache>
                <c:ptCount val="1"/>
                <c:pt idx="0">
                  <c:v>section3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charts!$B$3:$B$15</c:f>
              <c:strCache>
                <c:ptCount val="13"/>
                <c:pt idx="0">
                  <c:v>month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charts!$E$4:$E$15</c:f>
              <c:numCache>
                <c:formatCode>0%</c:formatCode>
                <c:ptCount val="12"/>
                <c:pt idx="0">
                  <c:v>0.23444106871619508</c:v>
                </c:pt>
                <c:pt idx="1">
                  <c:v>0.66895143535630563</c:v>
                </c:pt>
                <c:pt idx="2">
                  <c:v>0.56433589710421417</c:v>
                </c:pt>
                <c:pt idx="3">
                  <c:v>0.57263276989363388</c:v>
                </c:pt>
                <c:pt idx="4">
                  <c:v>1.7897124867490177E-2</c:v>
                </c:pt>
                <c:pt idx="5">
                  <c:v>0.40294948033872413</c:v>
                </c:pt>
                <c:pt idx="6">
                  <c:v>0.23112100772821342</c:v>
                </c:pt>
                <c:pt idx="7">
                  <c:v>0.66140861788469962</c:v>
                </c:pt>
                <c:pt idx="8">
                  <c:v>0.22459534398827563</c:v>
                </c:pt>
                <c:pt idx="9">
                  <c:v>0.23944525628572522</c:v>
                </c:pt>
                <c:pt idx="10">
                  <c:v>0.75501959792067153</c:v>
                </c:pt>
                <c:pt idx="11">
                  <c:v>0.1717567143181058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D-4742-8237-C71260ED00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20448576"/>
        <c:axId val="720449536"/>
      </c:barChart>
      <c:catAx>
        <c:axId val="72044857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49536"/>
        <c:crosses val="autoZero"/>
        <c:auto val="1"/>
        <c:lblAlgn val="ctr"/>
        <c:lblOffset val="100"/>
        <c:noMultiLvlLbl val="0"/>
      </c:catAx>
      <c:valAx>
        <c:axId val="72044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485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Sheet12!$D$5</c:f>
              <c:strCache>
                <c:ptCount val="1"/>
                <c:pt idx="0">
                  <c:v>section1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Sheet12!$C$6:$C$17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Sheet12!$D$6:$D$17</c:f>
              <c:numCache>
                <c:formatCode>0%</c:formatCode>
                <c:ptCount val="12"/>
                <c:pt idx="0">
                  <c:v>0.18649771435741402</c:v>
                </c:pt>
                <c:pt idx="1">
                  <c:v>0.85488896796756064</c:v>
                </c:pt>
                <c:pt idx="2">
                  <c:v>9.5588920244636055E-2</c:v>
                </c:pt>
                <c:pt idx="3">
                  <c:v>6.5598037657898067E-2</c:v>
                </c:pt>
                <c:pt idx="4">
                  <c:v>9.3974119262895006E-2</c:v>
                </c:pt>
                <c:pt idx="5">
                  <c:v>2.4008755427205597E-2</c:v>
                </c:pt>
                <c:pt idx="6">
                  <c:v>0.87586101486253087</c:v>
                </c:pt>
                <c:pt idx="7">
                  <c:v>0.42946676157935015</c:v>
                </c:pt>
                <c:pt idx="8">
                  <c:v>0.28283167693493116</c:v>
                </c:pt>
                <c:pt idx="9">
                  <c:v>0.86289825422016686</c:v>
                </c:pt>
                <c:pt idx="10">
                  <c:v>0.11014036155418716</c:v>
                </c:pt>
                <c:pt idx="11">
                  <c:v>0.21740450380730958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AF-44AC-B7A6-1E57995611D3}"/>
            </c:ext>
          </c:extLst>
        </c:ser>
        <c:ser>
          <c:idx val="1"/>
          <c:order val="1"/>
          <c:tx>
            <c:strRef>
              <c:f>Sheet12!$E$5</c:f>
              <c:strCache>
                <c:ptCount val="1"/>
                <c:pt idx="0">
                  <c:v>section2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Sheet12!$C$6:$C$17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Sheet12!$E$6:$E$17</c:f>
              <c:numCache>
                <c:formatCode>0%</c:formatCode>
                <c:ptCount val="12"/>
                <c:pt idx="0">
                  <c:v>0.6545010169412645</c:v>
                </c:pt>
                <c:pt idx="1">
                  <c:v>0.65159370416502227</c:v>
                </c:pt>
                <c:pt idx="2">
                  <c:v>0.16079365301369342</c:v>
                </c:pt>
                <c:pt idx="3">
                  <c:v>0.92878668752792282</c:v>
                </c:pt>
                <c:pt idx="4">
                  <c:v>0.33979185781352927</c:v>
                </c:pt>
                <c:pt idx="5">
                  <c:v>0.92952299923256543</c:v>
                </c:pt>
                <c:pt idx="6">
                  <c:v>0.52638188182657386</c:v>
                </c:pt>
                <c:pt idx="7">
                  <c:v>0.40019127242537456</c:v>
                </c:pt>
                <c:pt idx="8">
                  <c:v>0.81924465074716823</c:v>
                </c:pt>
                <c:pt idx="9">
                  <c:v>0.65097686250794518</c:v>
                </c:pt>
                <c:pt idx="10">
                  <c:v>0.52579353213885105</c:v>
                </c:pt>
                <c:pt idx="11">
                  <c:v>0.63332547196017586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AF-44AC-B7A6-1E57995611D3}"/>
            </c:ext>
          </c:extLst>
        </c:ser>
        <c:ser>
          <c:idx val="2"/>
          <c:order val="2"/>
          <c:tx>
            <c:strRef>
              <c:f>Sheet12!$F$5</c:f>
              <c:strCache>
                <c:ptCount val="1"/>
                <c:pt idx="0">
                  <c:v>section3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strRef>
              <c:f>Sheet12!$C$6:$C$17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Sheet12!$F$6:$F$17</c:f>
              <c:numCache>
                <c:formatCode>0%</c:formatCode>
                <c:ptCount val="12"/>
                <c:pt idx="0">
                  <c:v>2.8070749149112784E-3</c:v>
                </c:pt>
                <c:pt idx="1">
                  <c:v>0.34701653954664025</c:v>
                </c:pt>
                <c:pt idx="2">
                  <c:v>0.28164421706373965</c:v>
                </c:pt>
                <c:pt idx="3">
                  <c:v>0.92615989546949362</c:v>
                </c:pt>
                <c:pt idx="4">
                  <c:v>0.30913835678231694</c:v>
                </c:pt>
                <c:pt idx="5">
                  <c:v>0.33560793812728318</c:v>
                </c:pt>
                <c:pt idx="6">
                  <c:v>0.88701531205388939</c:v>
                </c:pt>
                <c:pt idx="7">
                  <c:v>0.41393103317157254</c:v>
                </c:pt>
                <c:pt idx="8">
                  <c:v>0.2548210185650136</c:v>
                </c:pt>
                <c:pt idx="9">
                  <c:v>0.13353786881997665</c:v>
                </c:pt>
                <c:pt idx="10">
                  <c:v>0.9255652147446739</c:v>
                </c:pt>
                <c:pt idx="11">
                  <c:v>0.35678867870721509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AF-44AC-B7A6-1E5799561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58496"/>
        <c:axId val="578866656"/>
      </c:scatterChart>
      <c:valAx>
        <c:axId val="57885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6656"/>
        <c:crosses val="autoZero"/>
        <c:crossBetween val="midCat"/>
      </c:valAx>
      <c:valAx>
        <c:axId val="578866656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5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Sheet13!$C$4</c:f>
              <c:strCache>
                <c:ptCount val="1"/>
                <c:pt idx="0">
                  <c:v>section1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Sheet13!$B$5:$B$16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Sheet13!$C$5:$C$16</c:f>
              <c:numCache>
                <c:formatCode>0%</c:formatCode>
                <c:ptCount val="12"/>
                <c:pt idx="0">
                  <c:v>0.33896487460476399</c:v>
                </c:pt>
                <c:pt idx="1">
                  <c:v>6.524969982258344E-2</c:v>
                </c:pt>
                <c:pt idx="2">
                  <c:v>0.75213101447814479</c:v>
                </c:pt>
                <c:pt idx="3">
                  <c:v>0.84363002118237251</c:v>
                </c:pt>
                <c:pt idx="4">
                  <c:v>0.82683817342462484</c:v>
                </c:pt>
                <c:pt idx="5">
                  <c:v>0.73182598629101536</c:v>
                </c:pt>
                <c:pt idx="6">
                  <c:v>0.14290241703748985</c:v>
                </c:pt>
                <c:pt idx="7">
                  <c:v>0.72081611864848061</c:v>
                </c:pt>
                <c:pt idx="8">
                  <c:v>4.94466973326676E-2</c:v>
                </c:pt>
                <c:pt idx="9">
                  <c:v>0.44346387819143973</c:v>
                </c:pt>
                <c:pt idx="10">
                  <c:v>0.30345487628221834</c:v>
                </c:pt>
                <c:pt idx="11">
                  <c:v>5.5058394910550645E-2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C-4AB3-B919-95079981C136}"/>
            </c:ext>
          </c:extLst>
        </c:ser>
        <c:ser>
          <c:idx val="1"/>
          <c:order val="1"/>
          <c:tx>
            <c:strRef>
              <c:f>Sheet13!$D$4</c:f>
              <c:strCache>
                <c:ptCount val="1"/>
                <c:pt idx="0">
                  <c:v>section2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Sheet13!$B$5:$B$16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Sheet13!$D$5:$D$16</c:f>
              <c:numCache>
                <c:formatCode>0%</c:formatCode>
                <c:ptCount val="12"/>
                <c:pt idx="0">
                  <c:v>0.25299191941990606</c:v>
                </c:pt>
                <c:pt idx="1">
                  <c:v>0.21860761937426498</c:v>
                </c:pt>
                <c:pt idx="2">
                  <c:v>0.66495364928203649</c:v>
                </c:pt>
                <c:pt idx="3">
                  <c:v>0.35366893333719651</c:v>
                </c:pt>
                <c:pt idx="4">
                  <c:v>0.98317260521559346</c:v>
                </c:pt>
                <c:pt idx="5">
                  <c:v>4.0153120121752317E-2</c:v>
                </c:pt>
                <c:pt idx="6">
                  <c:v>0.99173387019648662</c:v>
                </c:pt>
                <c:pt idx="7">
                  <c:v>0.81253978998347409</c:v>
                </c:pt>
                <c:pt idx="8">
                  <c:v>0.48618690047763979</c:v>
                </c:pt>
                <c:pt idx="9">
                  <c:v>0.23814750409149354</c:v>
                </c:pt>
                <c:pt idx="10">
                  <c:v>0.32791187880473249</c:v>
                </c:pt>
                <c:pt idx="11">
                  <c:v>0.58859598560443194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7C-4AB3-B919-95079981C136}"/>
            </c:ext>
          </c:extLst>
        </c:ser>
        <c:ser>
          <c:idx val="2"/>
          <c:order val="2"/>
          <c:tx>
            <c:strRef>
              <c:f>Sheet13!$E$4</c:f>
              <c:strCache>
                <c:ptCount val="1"/>
                <c:pt idx="0">
                  <c:v>section3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Sheet13!$B$5:$B$16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Sheet13!$E$5:$E$16</c:f>
              <c:numCache>
                <c:formatCode>0%</c:formatCode>
                <c:ptCount val="12"/>
                <c:pt idx="0">
                  <c:v>0.26344756347828546</c:v>
                </c:pt>
                <c:pt idx="1">
                  <c:v>4.4647502753748514E-3</c:v>
                </c:pt>
                <c:pt idx="2">
                  <c:v>1.5538085854307937E-2</c:v>
                </c:pt>
                <c:pt idx="3">
                  <c:v>0.43121245115664153</c:v>
                </c:pt>
                <c:pt idx="4">
                  <c:v>0.57832238294924054</c:v>
                </c:pt>
                <c:pt idx="5">
                  <c:v>0.29885070783067502</c:v>
                </c:pt>
                <c:pt idx="6">
                  <c:v>0.56224581479658609</c:v>
                </c:pt>
                <c:pt idx="7">
                  <c:v>0.52750644372229183</c:v>
                </c:pt>
                <c:pt idx="8">
                  <c:v>0.27529456416480769</c:v>
                </c:pt>
                <c:pt idx="9">
                  <c:v>0.78513068642256034</c:v>
                </c:pt>
                <c:pt idx="10">
                  <c:v>0.24209530696659287</c:v>
                </c:pt>
                <c:pt idx="11">
                  <c:v>0.45182297730584664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7C-4AB3-B919-95079981C1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0713296"/>
        <c:axId val="460712336"/>
      </c:barChart>
      <c:catAx>
        <c:axId val="46071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12336"/>
        <c:crosses val="autoZero"/>
        <c:auto val="1"/>
        <c:lblAlgn val="ctr"/>
        <c:lblOffset val="100"/>
        <c:noMultiLvlLbl val="0"/>
      </c:catAx>
      <c:valAx>
        <c:axId val="4607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1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Sheet14!$C$5</c:f>
              <c:strCache>
                <c:ptCount val="1"/>
                <c:pt idx="0">
                  <c:v>section1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Sheet14!$B$6:$B$17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Sheet14!$C$6:$C$17</c:f>
              <c:numCache>
                <c:formatCode>0%</c:formatCode>
                <c:ptCount val="12"/>
                <c:pt idx="0">
                  <c:v>7.1093527769347631E-2</c:v>
                </c:pt>
                <c:pt idx="1">
                  <c:v>0.98312342004754183</c:v>
                </c:pt>
                <c:pt idx="2">
                  <c:v>0.43050326907551861</c:v>
                </c:pt>
                <c:pt idx="3">
                  <c:v>0.61344888773686468</c:v>
                </c:pt>
                <c:pt idx="4">
                  <c:v>0.26270481909047638</c:v>
                </c:pt>
                <c:pt idx="5">
                  <c:v>0.4385593739253808</c:v>
                </c:pt>
                <c:pt idx="6">
                  <c:v>0.21878135274769839</c:v>
                </c:pt>
                <c:pt idx="7">
                  <c:v>0.74287849079565227</c:v>
                </c:pt>
                <c:pt idx="8">
                  <c:v>0.72353558696976916</c:v>
                </c:pt>
                <c:pt idx="9">
                  <c:v>0.61547893635413331</c:v>
                </c:pt>
                <c:pt idx="10">
                  <c:v>5.8388514934382352E-2</c:v>
                </c:pt>
                <c:pt idx="11">
                  <c:v>0.67150568967141899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D-4E87-BB4C-8D5938B381FA}"/>
            </c:ext>
          </c:extLst>
        </c:ser>
        <c:ser>
          <c:idx val="1"/>
          <c:order val="1"/>
          <c:tx>
            <c:strRef>
              <c:f>Sheet14!$D$5</c:f>
              <c:strCache>
                <c:ptCount val="1"/>
                <c:pt idx="0">
                  <c:v>section2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Sheet14!$D$6:$D$17</c:f>
              <c:numCache>
                <c:formatCode>0%</c:formatCode>
                <c:ptCount val="12"/>
                <c:pt idx="0">
                  <c:v>0.53845744683216401</c:v>
                </c:pt>
                <c:pt idx="1">
                  <c:v>0.47611484796591186</c:v>
                </c:pt>
                <c:pt idx="2">
                  <c:v>0.92930704693646637</c:v>
                </c:pt>
                <c:pt idx="3">
                  <c:v>0.90764608576834971</c:v>
                </c:pt>
                <c:pt idx="4">
                  <c:v>0.58946849918550803</c:v>
                </c:pt>
                <c:pt idx="5">
                  <c:v>0.27468038427220287</c:v>
                </c:pt>
                <c:pt idx="6">
                  <c:v>9.3082960143739624E-2</c:v>
                </c:pt>
                <c:pt idx="7">
                  <c:v>0.57161584047579228</c:v>
                </c:pt>
                <c:pt idx="8">
                  <c:v>0.22131019556002163</c:v>
                </c:pt>
                <c:pt idx="9">
                  <c:v>6.2601285009276419E-2</c:v>
                </c:pt>
                <c:pt idx="10">
                  <c:v>0.1522544798780292</c:v>
                </c:pt>
                <c:pt idx="11">
                  <c:v>0.38118053253922435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D-4E87-BB4C-8D5938B381FA}"/>
            </c:ext>
          </c:extLst>
        </c:ser>
        <c:ser>
          <c:idx val="2"/>
          <c:order val="2"/>
          <c:tx>
            <c:strRef>
              <c:f>Sheet14!$E$5</c:f>
              <c:strCache>
                <c:ptCount val="1"/>
                <c:pt idx="0">
                  <c:v>section3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Sheet14!$E$6:$E$17</c:f>
              <c:numCache>
                <c:formatCode>0%</c:formatCode>
                <c:ptCount val="12"/>
                <c:pt idx="0">
                  <c:v>0.61583330633965827</c:v>
                </c:pt>
                <c:pt idx="1">
                  <c:v>0.42474980701225828</c:v>
                </c:pt>
                <c:pt idx="2">
                  <c:v>0.54840996998194225</c:v>
                </c:pt>
                <c:pt idx="3">
                  <c:v>0.68350507996356424</c:v>
                </c:pt>
                <c:pt idx="4">
                  <c:v>0.41381693462768931</c:v>
                </c:pt>
                <c:pt idx="5">
                  <c:v>0.60830528104059245</c:v>
                </c:pt>
                <c:pt idx="6">
                  <c:v>0.86252361507889075</c:v>
                </c:pt>
                <c:pt idx="7">
                  <c:v>0.97162183242667821</c:v>
                </c:pt>
                <c:pt idx="8">
                  <c:v>0.484971515218523</c:v>
                </c:pt>
                <c:pt idx="9">
                  <c:v>0.38612962513268301</c:v>
                </c:pt>
                <c:pt idx="10">
                  <c:v>0.23240519370954482</c:v>
                </c:pt>
                <c:pt idx="11">
                  <c:v>0.84758526140231383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D-4E87-BB4C-8D5938B381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68704672"/>
        <c:axId val="719295232"/>
      </c:barChart>
      <c:catAx>
        <c:axId val="7687046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95232"/>
        <c:crosses val="autoZero"/>
        <c:auto val="1"/>
        <c:lblAlgn val="ctr"/>
        <c:lblOffset val="100"/>
        <c:noMultiLvlLbl val="0"/>
      </c:catAx>
      <c:valAx>
        <c:axId val="71929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70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Sheet15!$D$6</c:f>
              <c:strCache>
                <c:ptCount val="1"/>
                <c:pt idx="0">
                  <c:v>section1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Sheet15!$C$7:$C$18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Sheet15!$D$7:$D$18</c:f>
              <c:numCache>
                <c:formatCode>0%</c:formatCode>
                <c:ptCount val="12"/>
                <c:pt idx="0">
                  <c:v>1.2181638497634428E-2</c:v>
                </c:pt>
                <c:pt idx="1">
                  <c:v>0.43963956889416722</c:v>
                </c:pt>
                <c:pt idx="2">
                  <c:v>0.20496871796515603</c:v>
                </c:pt>
                <c:pt idx="3">
                  <c:v>0.7076378841980091</c:v>
                </c:pt>
                <c:pt idx="4">
                  <c:v>0.30759230943459981</c:v>
                </c:pt>
                <c:pt idx="5">
                  <c:v>0.32385984991069683</c:v>
                </c:pt>
                <c:pt idx="6">
                  <c:v>0.95208628228178271</c:v>
                </c:pt>
                <c:pt idx="7">
                  <c:v>0.63114851275167494</c:v>
                </c:pt>
                <c:pt idx="8">
                  <c:v>0.31866728521463594</c:v>
                </c:pt>
                <c:pt idx="9">
                  <c:v>0.82005616277426541</c:v>
                </c:pt>
                <c:pt idx="10">
                  <c:v>0.31974456406268081</c:v>
                </c:pt>
                <c:pt idx="11">
                  <c:v>0.40484752660897971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C-4657-A8DC-36A483960BC0}"/>
            </c:ext>
          </c:extLst>
        </c:ser>
        <c:ser>
          <c:idx val="1"/>
          <c:order val="1"/>
          <c:tx>
            <c:strRef>
              <c:f>Sheet15!$E$6</c:f>
              <c:strCache>
                <c:ptCount val="1"/>
                <c:pt idx="0">
                  <c:v>section2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Sheet15!$C$7:$C$18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Sheet15!$E$7:$E$18</c:f>
              <c:numCache>
                <c:formatCode>0%</c:formatCode>
                <c:ptCount val="12"/>
                <c:pt idx="0">
                  <c:v>0.99549851690883917</c:v>
                </c:pt>
                <c:pt idx="1">
                  <c:v>0.45456488814133678</c:v>
                </c:pt>
                <c:pt idx="2">
                  <c:v>0.54376047962649232</c:v>
                </c:pt>
                <c:pt idx="3">
                  <c:v>0.61571002740688408</c:v>
                </c:pt>
                <c:pt idx="4">
                  <c:v>0.60472825606175284</c:v>
                </c:pt>
                <c:pt idx="5">
                  <c:v>0.52240050358343049</c:v>
                </c:pt>
                <c:pt idx="6">
                  <c:v>0.48904709753710307</c:v>
                </c:pt>
                <c:pt idx="7">
                  <c:v>0.7889064995950309</c:v>
                </c:pt>
                <c:pt idx="8">
                  <c:v>0.79273797864403794</c:v>
                </c:pt>
                <c:pt idx="9">
                  <c:v>0.61389700249345991</c:v>
                </c:pt>
                <c:pt idx="10">
                  <c:v>0.99215918918322099</c:v>
                </c:pt>
                <c:pt idx="11">
                  <c:v>0.37104206058016054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0C-4657-A8DC-36A483960BC0}"/>
            </c:ext>
          </c:extLst>
        </c:ser>
        <c:ser>
          <c:idx val="2"/>
          <c:order val="2"/>
          <c:tx>
            <c:strRef>
              <c:f>Sheet15!$F$6</c:f>
              <c:strCache>
                <c:ptCount val="1"/>
                <c:pt idx="0">
                  <c:v>section3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Sheet15!$C$7:$C$18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Sheet15!$F$7:$F$18</c:f>
              <c:numCache>
                <c:formatCode>0%</c:formatCode>
                <c:ptCount val="12"/>
                <c:pt idx="0">
                  <c:v>0.41413892229094929</c:v>
                </c:pt>
                <c:pt idx="1">
                  <c:v>0.59833983417829695</c:v>
                </c:pt>
                <c:pt idx="2">
                  <c:v>7.7245154092012491E-2</c:v>
                </c:pt>
                <c:pt idx="3">
                  <c:v>0.91616354555633039</c:v>
                </c:pt>
                <c:pt idx="4">
                  <c:v>0.97221705887255294</c:v>
                </c:pt>
                <c:pt idx="5">
                  <c:v>7.1453160200685151E-3</c:v>
                </c:pt>
                <c:pt idx="6">
                  <c:v>2.5378972455656013E-2</c:v>
                </c:pt>
                <c:pt idx="7">
                  <c:v>0.94108612308685446</c:v>
                </c:pt>
                <c:pt idx="8">
                  <c:v>0.59288021085342757</c:v>
                </c:pt>
                <c:pt idx="9">
                  <c:v>0.5406283339691299</c:v>
                </c:pt>
                <c:pt idx="10">
                  <c:v>0.66191409010949731</c:v>
                </c:pt>
                <c:pt idx="11">
                  <c:v>0.28317983454374551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0C-4657-A8DC-36A483960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78350016"/>
        <c:axId val="778347136"/>
        <c:axId val="0"/>
      </c:bar3DChart>
      <c:catAx>
        <c:axId val="77835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347136"/>
        <c:crosses val="autoZero"/>
        <c:auto val="1"/>
        <c:lblAlgn val="ctr"/>
        <c:lblOffset val="100"/>
        <c:noMultiLvlLbl val="0"/>
      </c:catAx>
      <c:valAx>
        <c:axId val="7783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35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Sheet16!$C$5</c:f>
              <c:strCache>
                <c:ptCount val="1"/>
                <c:pt idx="0">
                  <c:v>section1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Sheet16!$B$6:$B$17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Sheet16!$C$6:$C$17</c:f>
              <c:numCache>
                <c:formatCode>0%</c:formatCode>
                <c:ptCount val="12"/>
                <c:pt idx="0">
                  <c:v>0.72527072415983096</c:v>
                </c:pt>
                <c:pt idx="1">
                  <c:v>0.76558565982796978</c:v>
                </c:pt>
                <c:pt idx="2">
                  <c:v>0.28996234955304767</c:v>
                </c:pt>
                <c:pt idx="3">
                  <c:v>0.91219725609210112</c:v>
                </c:pt>
                <c:pt idx="4">
                  <c:v>0.95315823484293705</c:v>
                </c:pt>
                <c:pt idx="5">
                  <c:v>0.37590410738365332</c:v>
                </c:pt>
                <c:pt idx="6">
                  <c:v>0.24674142318014469</c:v>
                </c:pt>
                <c:pt idx="7">
                  <c:v>5.7591175757853663E-2</c:v>
                </c:pt>
                <c:pt idx="8">
                  <c:v>0.91533075920996687</c:v>
                </c:pt>
                <c:pt idx="9">
                  <c:v>0.24454211761695788</c:v>
                </c:pt>
                <c:pt idx="10">
                  <c:v>0.95600372331697703</c:v>
                </c:pt>
                <c:pt idx="11">
                  <c:v>0.69113459745762817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D-49EC-BC5A-D769498DE677}"/>
            </c:ext>
          </c:extLst>
        </c:ser>
        <c:ser>
          <c:idx val="1"/>
          <c:order val="1"/>
          <c:tx>
            <c:strRef>
              <c:f>Sheet16!$D$5</c:f>
              <c:strCache>
                <c:ptCount val="1"/>
                <c:pt idx="0">
                  <c:v>section2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Sheet16!$B$6:$B$17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Sheet16!$D$6:$D$17</c:f>
              <c:numCache>
                <c:formatCode>0%</c:formatCode>
                <c:ptCount val="12"/>
                <c:pt idx="0">
                  <c:v>0.95985645766163896</c:v>
                </c:pt>
                <c:pt idx="1">
                  <c:v>0.94978921969981978</c:v>
                </c:pt>
                <c:pt idx="2">
                  <c:v>0.79337519826839786</c:v>
                </c:pt>
                <c:pt idx="3">
                  <c:v>0.35019364501716288</c:v>
                </c:pt>
                <c:pt idx="4">
                  <c:v>0.12163648739604793</c:v>
                </c:pt>
                <c:pt idx="5">
                  <c:v>0.8577811013970954</c:v>
                </c:pt>
                <c:pt idx="6">
                  <c:v>0.79429004041873563</c:v>
                </c:pt>
                <c:pt idx="7">
                  <c:v>0.34596719953595834</c:v>
                </c:pt>
                <c:pt idx="8">
                  <c:v>0.92633987898457482</c:v>
                </c:pt>
                <c:pt idx="9">
                  <c:v>0.30476107129670549</c:v>
                </c:pt>
                <c:pt idx="10">
                  <c:v>0.67454746803213728</c:v>
                </c:pt>
                <c:pt idx="11">
                  <c:v>0.37091227573062513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D-49EC-BC5A-D769498DE677}"/>
            </c:ext>
          </c:extLst>
        </c:ser>
        <c:ser>
          <c:idx val="2"/>
          <c:order val="2"/>
          <c:tx>
            <c:strRef>
              <c:f>Sheet16!$E$5</c:f>
              <c:strCache>
                <c:ptCount val="1"/>
                <c:pt idx="0">
                  <c:v>section3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Sheet16!$B$6:$B$17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Sheet16!$E$6:$E$17</c:f>
              <c:numCache>
                <c:formatCode>0%</c:formatCode>
                <c:ptCount val="12"/>
                <c:pt idx="0">
                  <c:v>0.52208042322632209</c:v>
                </c:pt>
                <c:pt idx="1">
                  <c:v>0.63078553929280978</c:v>
                </c:pt>
                <c:pt idx="2">
                  <c:v>0.40434112998261873</c:v>
                </c:pt>
                <c:pt idx="3">
                  <c:v>0.82326294389413013</c:v>
                </c:pt>
                <c:pt idx="4">
                  <c:v>0.13913506486908644</c:v>
                </c:pt>
                <c:pt idx="5">
                  <c:v>0.68161502249250328</c:v>
                </c:pt>
                <c:pt idx="6">
                  <c:v>1.3245883853905349E-2</c:v>
                </c:pt>
                <c:pt idx="7">
                  <c:v>0.88052698722425671</c:v>
                </c:pt>
                <c:pt idx="8">
                  <c:v>0.61845329237836177</c:v>
                </c:pt>
                <c:pt idx="9">
                  <c:v>0.87988033626731965</c:v>
                </c:pt>
                <c:pt idx="10">
                  <c:v>0.37756071277115499</c:v>
                </c:pt>
                <c:pt idx="11">
                  <c:v>0.34602780012550705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CD-49EC-BC5A-D769498DE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19453392"/>
        <c:axId val="619095648"/>
        <c:axId val="0"/>
      </c:bar3DChart>
      <c:catAx>
        <c:axId val="71945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95648"/>
        <c:crosses val="autoZero"/>
        <c:auto val="1"/>
        <c:lblAlgn val="ctr"/>
        <c:lblOffset val="100"/>
        <c:noMultiLvlLbl val="0"/>
      </c:catAx>
      <c:valAx>
        <c:axId val="6190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5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Sheet17!$C$8</c:f>
              <c:strCache>
                <c:ptCount val="1"/>
                <c:pt idx="0">
                  <c:v>section1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Sheet17!$B$9:$B$20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Sheet17!$C$9:$C$20</c:f>
              <c:numCache>
                <c:formatCode>0%</c:formatCode>
                <c:ptCount val="12"/>
                <c:pt idx="0">
                  <c:v>0.80058259987586056</c:v>
                </c:pt>
                <c:pt idx="1">
                  <c:v>0.90726152832885831</c:v>
                </c:pt>
                <c:pt idx="2">
                  <c:v>0.8721777351791169</c:v>
                </c:pt>
                <c:pt idx="3">
                  <c:v>0.64175200287454615</c:v>
                </c:pt>
                <c:pt idx="4">
                  <c:v>0.68014418915557651</c:v>
                </c:pt>
                <c:pt idx="5">
                  <c:v>0.31252994896690833</c:v>
                </c:pt>
                <c:pt idx="6">
                  <c:v>0.29538064905658834</c:v>
                </c:pt>
                <c:pt idx="7">
                  <c:v>0.66678078759991277</c:v>
                </c:pt>
                <c:pt idx="8">
                  <c:v>0.83545441179666979</c:v>
                </c:pt>
                <c:pt idx="9">
                  <c:v>0.14791054933078129</c:v>
                </c:pt>
                <c:pt idx="10">
                  <c:v>0.32041900012255353</c:v>
                </c:pt>
                <c:pt idx="11">
                  <c:v>0.98897706222119997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6-4D6F-A095-477CF04806A2}"/>
            </c:ext>
          </c:extLst>
        </c:ser>
        <c:ser>
          <c:idx val="1"/>
          <c:order val="1"/>
          <c:tx>
            <c:strRef>
              <c:f>Sheet17!$D$8</c:f>
              <c:strCache>
                <c:ptCount val="1"/>
                <c:pt idx="0">
                  <c:v>section2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Sheet17!$B$9:$B$20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Sheet17!$D$9:$D$20</c:f>
              <c:numCache>
                <c:formatCode>0%</c:formatCode>
                <c:ptCount val="12"/>
                <c:pt idx="0">
                  <c:v>0.62344208657862976</c:v>
                </c:pt>
                <c:pt idx="1">
                  <c:v>0.99091184520057163</c:v>
                </c:pt>
                <c:pt idx="2">
                  <c:v>0.92043592344096181</c:v>
                </c:pt>
                <c:pt idx="3">
                  <c:v>0.57234774467629734</c:v>
                </c:pt>
                <c:pt idx="4">
                  <c:v>0.12731088577594762</c:v>
                </c:pt>
                <c:pt idx="5">
                  <c:v>0.77982534159541295</c:v>
                </c:pt>
                <c:pt idx="6">
                  <c:v>0.23590929900674651</c:v>
                </c:pt>
                <c:pt idx="7">
                  <c:v>2.7587505693267733E-2</c:v>
                </c:pt>
                <c:pt idx="8">
                  <c:v>0.49275555923617298</c:v>
                </c:pt>
                <c:pt idx="9">
                  <c:v>0.76876037828320354</c:v>
                </c:pt>
                <c:pt idx="10">
                  <c:v>3.2281697286332678E-2</c:v>
                </c:pt>
                <c:pt idx="11">
                  <c:v>0.86691442497258897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6-4D6F-A095-477CF04806A2}"/>
            </c:ext>
          </c:extLst>
        </c:ser>
        <c:ser>
          <c:idx val="2"/>
          <c:order val="2"/>
          <c:tx>
            <c:strRef>
              <c:f>Sheet17!$E$8</c:f>
              <c:strCache>
                <c:ptCount val="1"/>
                <c:pt idx="0">
                  <c:v>section3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Sheet17!$B$9:$B$20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Sheet17!$E$9:$E$20</c:f>
              <c:numCache>
                <c:formatCode>0%</c:formatCode>
                <c:ptCount val="12"/>
                <c:pt idx="0">
                  <c:v>0.64416446446636422</c:v>
                </c:pt>
                <c:pt idx="1">
                  <c:v>0.46545404918629518</c:v>
                </c:pt>
                <c:pt idx="2">
                  <c:v>0.50223047175159918</c:v>
                </c:pt>
                <c:pt idx="3">
                  <c:v>1.9542935950732643E-3</c:v>
                </c:pt>
                <c:pt idx="4">
                  <c:v>0.20191992937565151</c:v>
                </c:pt>
                <c:pt idx="5">
                  <c:v>3.2857289366137521E-2</c:v>
                </c:pt>
                <c:pt idx="6">
                  <c:v>0.57076936642240972</c:v>
                </c:pt>
                <c:pt idx="7">
                  <c:v>0.90460501366462209</c:v>
                </c:pt>
                <c:pt idx="8">
                  <c:v>0.77638628615924743</c:v>
                </c:pt>
                <c:pt idx="9">
                  <c:v>0.54639238795863565</c:v>
                </c:pt>
                <c:pt idx="10">
                  <c:v>0.97643322604484561</c:v>
                </c:pt>
                <c:pt idx="11">
                  <c:v>0.36594298452099683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6-4D6F-A095-477CF048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022416"/>
        <c:axId val="718022896"/>
      </c:barChart>
      <c:catAx>
        <c:axId val="718022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22896"/>
        <c:crosses val="autoZero"/>
        <c:auto val="1"/>
        <c:lblAlgn val="ctr"/>
        <c:lblOffset val="100"/>
        <c:noMultiLvlLbl val="0"/>
      </c:catAx>
      <c:valAx>
        <c:axId val="71802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Sheet18!$D$7</c:f>
              <c:strCache>
                <c:ptCount val="1"/>
                <c:pt idx="0">
                  <c:v>section1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Sheet18!$C$8:$C$19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Sheet18!$D$8:$D$19</c:f>
              <c:numCache>
                <c:formatCode>0%</c:formatCode>
                <c:ptCount val="12"/>
                <c:pt idx="0">
                  <c:v>0.33927179453284273</c:v>
                </c:pt>
                <c:pt idx="1">
                  <c:v>0.29442716018471571</c:v>
                </c:pt>
                <c:pt idx="2">
                  <c:v>0.21654894105242628</c:v>
                </c:pt>
                <c:pt idx="3">
                  <c:v>0.35659133143027166</c:v>
                </c:pt>
                <c:pt idx="4">
                  <c:v>0.65732547578313794</c:v>
                </c:pt>
                <c:pt idx="5">
                  <c:v>0.25586187847551967</c:v>
                </c:pt>
                <c:pt idx="6">
                  <c:v>0.53410442976828965</c:v>
                </c:pt>
                <c:pt idx="7">
                  <c:v>0.31377134202581425</c:v>
                </c:pt>
                <c:pt idx="8">
                  <c:v>0.5787146119227522</c:v>
                </c:pt>
                <c:pt idx="9">
                  <c:v>0.53225092858752099</c:v>
                </c:pt>
                <c:pt idx="10">
                  <c:v>0.90248820104355176</c:v>
                </c:pt>
                <c:pt idx="11">
                  <c:v>0.28217500303095788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13-40FA-96B4-D8969F657352}"/>
            </c:ext>
          </c:extLst>
        </c:ser>
        <c:ser>
          <c:idx val="1"/>
          <c:order val="1"/>
          <c:tx>
            <c:strRef>
              <c:f>Sheet18!$E$7</c:f>
              <c:strCache>
                <c:ptCount val="1"/>
                <c:pt idx="0">
                  <c:v>section2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Sheet18!$C$8:$C$19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Sheet18!$E$8:$E$19</c:f>
              <c:numCache>
                <c:formatCode>0%</c:formatCode>
                <c:ptCount val="12"/>
                <c:pt idx="0">
                  <c:v>0.65485350455640123</c:v>
                </c:pt>
                <c:pt idx="1">
                  <c:v>0.10622459061844636</c:v>
                </c:pt>
                <c:pt idx="2">
                  <c:v>0.96055173004102479</c:v>
                </c:pt>
                <c:pt idx="3">
                  <c:v>0.27295544658855353</c:v>
                </c:pt>
                <c:pt idx="4">
                  <c:v>0.9404692452671074</c:v>
                </c:pt>
                <c:pt idx="5">
                  <c:v>0.89609295449853588</c:v>
                </c:pt>
                <c:pt idx="6">
                  <c:v>0.81471217131771867</c:v>
                </c:pt>
                <c:pt idx="7">
                  <c:v>0.11410908308810774</c:v>
                </c:pt>
                <c:pt idx="8">
                  <c:v>3.3885586746846053E-2</c:v>
                </c:pt>
                <c:pt idx="9">
                  <c:v>0.67442308727047728</c:v>
                </c:pt>
                <c:pt idx="10">
                  <c:v>0.26063392688271692</c:v>
                </c:pt>
                <c:pt idx="11">
                  <c:v>0.86372462642304404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3-40FA-96B4-D8969F657352}"/>
            </c:ext>
          </c:extLst>
        </c:ser>
        <c:ser>
          <c:idx val="2"/>
          <c:order val="2"/>
          <c:tx>
            <c:strRef>
              <c:f>Sheet18!$F$7</c:f>
              <c:strCache>
                <c:ptCount val="1"/>
                <c:pt idx="0">
                  <c:v>section3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Sheet18!$C$8:$C$19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Sheet18!$F$8:$F$19</c:f>
              <c:numCache>
                <c:formatCode>0%</c:formatCode>
                <c:ptCount val="12"/>
                <c:pt idx="0">
                  <c:v>0.84525756804299523</c:v>
                </c:pt>
                <c:pt idx="1">
                  <c:v>9.7336608334307462E-2</c:v>
                </c:pt>
                <c:pt idx="2">
                  <c:v>0.33272370737578816</c:v>
                </c:pt>
                <c:pt idx="3">
                  <c:v>0.88010909635718282</c:v>
                </c:pt>
                <c:pt idx="4">
                  <c:v>0.38402355708367997</c:v>
                </c:pt>
                <c:pt idx="5">
                  <c:v>0.61987423785326512</c:v>
                </c:pt>
                <c:pt idx="6">
                  <c:v>0.53822058681158658</c:v>
                </c:pt>
                <c:pt idx="7">
                  <c:v>0.14186503927019611</c:v>
                </c:pt>
                <c:pt idx="8">
                  <c:v>0.24086724470461607</c:v>
                </c:pt>
                <c:pt idx="9">
                  <c:v>0.81990492612899579</c:v>
                </c:pt>
                <c:pt idx="10">
                  <c:v>0.49308768734901165</c:v>
                </c:pt>
                <c:pt idx="11">
                  <c:v>0.46308559974229002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13-40FA-96B4-D8969F6573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8109312"/>
        <c:axId val="608110752"/>
      </c:lineChart>
      <c:catAx>
        <c:axId val="6081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10752"/>
        <c:crosses val="autoZero"/>
        <c:auto val="1"/>
        <c:lblAlgn val="ctr"/>
        <c:lblOffset val="100"/>
        <c:noMultiLvlLbl val="0"/>
      </c:catAx>
      <c:valAx>
        <c:axId val="6081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Sheet21!$D$9:$D$20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tx>
          <c:explosion val="15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420-45D7-837D-C92BF375F09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420-45D7-837D-C92BF375F09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420-45D7-837D-C92BF375F09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420-45D7-837D-C92BF375F09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420-45D7-837D-C92BF375F09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420-45D7-837D-C92BF375F09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420-45D7-837D-C92BF375F09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420-45D7-837D-C92BF375F09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420-45D7-837D-C92BF375F09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420-45D7-837D-C92BF375F09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420-45D7-837D-C92BF375F09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420-45D7-837D-C92BF375F0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Sheet21!$E$9:$E$20</c:f>
              <c:numCache>
                <c:formatCode>0%</c:formatCode>
                <c:ptCount val="12"/>
                <c:pt idx="0">
                  <c:v>0.76684883172232365</c:v>
                </c:pt>
                <c:pt idx="1">
                  <c:v>0.2585747656534696</c:v>
                </c:pt>
                <c:pt idx="2">
                  <c:v>0.56314408373216662</c:v>
                </c:pt>
                <c:pt idx="3">
                  <c:v>0.29837625087650699</c:v>
                </c:pt>
                <c:pt idx="4">
                  <c:v>0.74924349510388066</c:v>
                </c:pt>
                <c:pt idx="5">
                  <c:v>0.57460855899078955</c:v>
                </c:pt>
                <c:pt idx="6">
                  <c:v>0.4712207462158996</c:v>
                </c:pt>
                <c:pt idx="7">
                  <c:v>0.58201326913257023</c:v>
                </c:pt>
                <c:pt idx="8">
                  <c:v>0.77318971530462555</c:v>
                </c:pt>
                <c:pt idx="9">
                  <c:v>0.85071199632586703</c:v>
                </c:pt>
                <c:pt idx="10">
                  <c:v>0.19857398242310087</c:v>
                </c:pt>
                <c:pt idx="11">
                  <c:v>6.7758995899097174E-2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B-432F-A6A6-D77E85198D9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tx>
            <c:strRef>
              <c:f>Sheet21!$E$8</c:f>
              <c:strCache>
                <c:ptCount val="1"/>
                <c:pt idx="0">
                  <c:v>section1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9F-419F-B71A-5FB456D9A7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9F-419F-B71A-5FB456D9A7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9F-419F-B71A-5FB456D9A7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9F-419F-B71A-5FB456D9A72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09F-419F-B71A-5FB456D9A72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09F-419F-B71A-5FB456D9A72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09F-419F-B71A-5FB456D9A72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09F-419F-B71A-5FB456D9A72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09F-419F-B71A-5FB456D9A72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5E1-466F-B932-E1B7ACBF1A7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09F-419F-B71A-5FB456D9A72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09F-419F-B71A-5FB456D9A72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09F-419F-B71A-5FB456D9A7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Sheet21!$D$9:$D$20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Sheet21!$E$9:$E$20</c:f>
              <c:numCache>
                <c:formatCode>0%</c:formatCode>
                <c:ptCount val="12"/>
                <c:pt idx="0">
                  <c:v>0.76684883172232365</c:v>
                </c:pt>
                <c:pt idx="1">
                  <c:v>0.2585747656534696</c:v>
                </c:pt>
                <c:pt idx="2">
                  <c:v>0.56314408373216662</c:v>
                </c:pt>
                <c:pt idx="3">
                  <c:v>0.29837625087650699</c:v>
                </c:pt>
                <c:pt idx="4">
                  <c:v>0.74924349510388066</c:v>
                </c:pt>
                <c:pt idx="5">
                  <c:v>0.57460855899078955</c:v>
                </c:pt>
                <c:pt idx="6">
                  <c:v>0.4712207462158996</c:v>
                </c:pt>
                <c:pt idx="7">
                  <c:v>0.58201326913257023</c:v>
                </c:pt>
                <c:pt idx="8">
                  <c:v>0.77318971530462555</c:v>
                </c:pt>
                <c:pt idx="9">
                  <c:v>0.85071199632586703</c:v>
                </c:pt>
                <c:pt idx="10">
                  <c:v>0.19857398242310087</c:v>
                </c:pt>
                <c:pt idx="11">
                  <c:v>6.7758995899097174E-2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1-466F-B932-E1B7ACBF1A7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waterfall" uniqueId="{6F8B3C43-AA71-4803-9289-68E141DDD87B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_xlchart.v5.10</cx:f>
        <cx:nf>_xlchart.v5.9</cx:nf>
      </cx:numDim>
    </cx:data>
  </cx:chartData>
  <cx:chart>
    <cx:title pos="t" align="ctr" overlay="0"/>
    <cx:plotArea>
      <cx:plotAreaRegion>
        <cx:series layoutId="regionMap" uniqueId="{6090517D-C441-49A5-8405-196E3933EEC2}">
          <cx:tx>
            <cx:txData>
              <cx:f>_xlchart.v5.9</cx:f>
              <cx:v>Average of PopMale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7H1Jc9tKsu5fYXhzuyMaPJiHjj4dIYCaLMmWRVmnfTYKWIJJcABIEBy396fcxYte3N1bvtU7f+x9
RQwEEqABX8FBRLzDju4OF1hi4suqrMysHP7xsvn7y8Sxg85mOvEWf3/Z/PpuGIazv//yy+Jl6Ezt
RXfqvgT+wv8Wdl/86S/+t2/ui/PLa2CvXW/wi8gL8i8vQzsInc27f/4Df23g+Lf+ix26vvdp6QTb
B2exnISL7zwrfdR58ZdeyKYP8Jd+fXf2bTC0PXcR2t67juOFbrh93M6cX9/lvveu8wv9a4Vf7kxA
XLh8xVxJ6mqqzvOKpBr7j/auM/G9QfxYVbuipCsCL4jRYyX56Q/2FNNr0rSnyH59DZzFohP/P5mc
ewnyzF34VoSF5TOizy72b/lLHut//oMM4L3JSIYdFKSqR5QbPX/qeu6L7XUenNny68R9SZB5O1ME
o8sbmsyLSp4bnMZ3JV7UeYmX+f1HSH40YsePEVXOlbK/QZhT9hXKo97HFvDImfovAdb6S8qkjv+t
Ew6djoU17ifgvZ1jnNg1dEGW8J9onxh6bh+JUlcXRVGVNCF+nvx2zLg3UHqEjZV/kTK1cgJlsdU7
PYutnfMydO0EzbdzUja6miwZvCwI0RaTcowUlK4k6QKvCmrpDqxBTzm/0omELel4Af3fT4/+2XIR
BvakSfw5UelqEHGyLh22SuZEEiS5Kxu8oElSJAOJCKxFUjkLMlMJEzJPKBvOPp+eDdbQ9ey/de7s
F9vv9M8emtsNotgVJF2XFCPeDUA7ywxB6iqaIKlQH5IfjQRaLVrK2ZCZStiQeULZcNeC4+Z8vrRD
P3DtSedy6XpOg1JJ6KqCJGgiD/0riz/fVQSNlxQZKhz7kM3wQxSVc6PkTxCulHyDcufy0+k3SW/k
fvWXoZus07cfFYLQxZmvGKpwQD/DHFns6rIi8ap0UAkitT0+82sQVM6Tw6sQVhweUA703p+eA6bt
DSb2q7MYNscDpljhvOYNJUE5t0EMvisqqqjphh4xAWpZlgf1SCrnQnYu4UP2EeWE2QKt6QzK76RB
8cSxraBpCkxJKRVEma0gaF1FNQRRFg9nepYN1fSUsyCZR+BPhin0Zy04JBJrkRkiN37Q5CEhqV1Z
gpmhq+Wqq6h1dUnUNehW+V3Qh1wcVlNTzoPcZMKI3DPKjRvoKfBVEBO9MPBTrfizyVe4VBrcCbLQ
ZRtAVGN3imHk5BEseyaHcGLEdiLhRA16yrmQTiQcSMcp+me3p0f/aukN7GCbLMa3n8iy1hV0QVN0
XYvEfd5/AvQVXuUNyYgfgzlZMVSDnnL004kE/XScon/VAqvBtIc2vJsJBG9HX5S7mgZbQDbk3KLn
NH2/KRRJjgUT2JLF/REOmRrUlGOfm0zwzz2jPDD7p98BfdcJArtz6/iek2DydkboXRW2sSSryTIn
/GCnNb4gqjqx2uqSU86J/GzCivxDyot+C6TRGVzqg6Xdsb1XrMbg6/K1wXMBGhCvQftReKVMQeJU
sESUBBzN5X6lHySunEGlf4TwqfQ7lF1nl6ffOle+97oMmpRfgsyctBLsBTEvv3S1q+DIwJbCf9mH
yK86pJRz5DCTsOHwgGJ/9eH02J9NBg78HM1JLDE6IY6pTfCu46OL8d4o+Dlq0FOOfzqRwJ+OU/R7
LfC6XrjeBEKqOfRVqSvisNBUJXZk5Nc/PLKGyBuCksAvJD8dOTJq0FOOfjqRoJ+OU/Qvrluw9oMB
0128Blc/B582jAIZV0h8md7KqXiuwiuuJLcOuJTIKlBndWgq50FmKuFC5gnlA3Mxn9p0swIfN3sN
ckHG1Q52gCxr8V03Md2UrqpoiiiI8MFmwa9BSDn06UQCfDpOYb9qAewfcOcd2NCTEhDerq4KzFEq
S7hDSPRVcvwqXR6XQYoQ+/AMorXWIqmcBZmphAmZJ5QNH1oghSyEgnjOpHO9YEdBpRFHnCxVwQ5R
xMoeMhrMQuMgzOUENnyj+1DsqrwmMY9tbh3gGJJ1RVVxVCVrLzp/6pBQzv7DTML9wwPKfLMFqu9Z
MHWa9VrxiAIyVKhfsX8WCm7GfSvLXRWGPYzKWP8tHD+V9JTjn74IgT8dp+if3Z3+4Okj6suewXWb
rMIGJGAXVociSjAw4k8Of4HHLQevK4akkbOnFi3l2GemEvQzTyj+/Rasfsuf+gjHaw59DgeQyMu4
SZUOxnd++YtwnBupP4WYfzUIKmdBOpEwIB2n8N+0YPmfBcuvzR7+Co8IAoR8RB8ht/Q5FR5z5i5X
4og3esVdSU459PE0Anw8SmE/++30UmcfgtLoMYs7OdwF4TYoL+zhBREg6FnQR8qQrLpbg5AjkLNg
IfYGFPRkvAD7Ywtg3znBV9sd2Q3G3MqI4jQkFZfWsb6LS6CsuNG6mq6J8BSK5QyoRdIRHmTmUjZk
HhU40QKvh+kvoPPsvbNXTrBzBv6qUSMcSo6EMGiZRf/tP3musCtsCCJZU+BMz+6HH6ernDXH/g5h
07GvUZaZZ6ffPJ/7nSc3GLheXTMlH9D9vbh1Qe9KooaI2jS6JreH9h4TASEHuApMNaos136ItHKG
lfwJwquSb1A2PbXAlsTVW2C7DQo4Ue0KioJwD1Up20oKotYkWYatEZ/5xJyoQU85R9KJhA/pOEXf
vDr9JrEaVacQDwVtCkGysTbF1KXM2cLpfBQDknoaiS1dRU058NEsgno0SCG3Pp8e8kfb2zUb9sHh
hkiUNQFu8hj4/JWrhKBmXYMWi+iD5HDJiqM6FJVDf5hJ4D88oCx4bMNpjgtW+7VJKw6hyAI0VikO
QNvfEWVXvoLgDyhVkpga2eQcr0FROQvYZXH0LoQFhweUBaZ5+l1g2V/9zpMTvDbpyGCuWlxTaEaS
B5MXPxBP0KLgQ09uUnHTlN0Hlj1zqmkqZ0N2LmFE9hFlhfV0elaYzsQOlg26NBSpK2Oxq7yoRfII
R2xmMyASUDUQtw+PUvSYsKEGPeU8SCcSBqTjFH3zy+nRv8RGaFD74XDEQsaruLCIZL1hEAsb0fz4
BjhTbuBV0lOOfTyNIB+PUtwvW2AeYFEM3OU0kQBvd6NCsWQ+akUtD/+DF1sVcImqJ64mqndW01OO
fPoiBPt0nKJvnp9+1YM4d9ek6EfspaEjxE+KRQ7VPPWuxhsw2BKjgHhRq+k5Cv7+PYrY74cL0LdB
+cHtTYMChyk2BnNcxOKEh06fFfZIgcD9KsLPYnFEYo7NKmqO4b5/iQLs+9EC6u9Pv+BxZdpgzAwS
QZGShdUOS2r/yS93lsKNgBlcKRx2Q07RqSCmHPPoFQjk0SBF/LF3esQfh7bbbKQSUId1q+N6OFnM
uaWOOgWAHZ5rVSIaTR1SyjE/zCS4Hx4UsG+BW8EcLsMmndZQGWWW4M5ChjPCBQlWMgtbVZDotv8Q
f0I1GeWoJ/MI5skwRdx8PP1qN/2Ju4KH+i/3k2UA1zSr/4FU0H5ohw6yff5apef8xBgNP1ys7UYj
1mDICSpSLRCQUSb+kAqgGEg1Qv5j8tpxrEYNUo6siHQmXRPpg8KqaMG93UVgey8Nqlmy2kUEjA5N
Km9UiF1Z0SUk4CUxVAieyR441XSUw57MI6AnwxTyi4cWbMTA3rmT5PXfblZwAi7s9h8ep0pG+HEw
syOdS4t3ATl1zEpKykFP5hHQk2EKutkK0Jee43Z6zI+xsCd2g2YdK/gAXYvlbUWf/BEk4MZaFQ1d
Q4BgwvRY2ASMpmSsbCEcgz+aV4A/Gi7A/+H0a/58EfqNhoQpMNcQkYSY8MPSzix9BONJiMmEUZEk
OiYwR9DXoKcc+3QiAT8dp+ift8CWTs74zr09cRYIDq8U+D/xsF8GY2gfnQt70WCBI4RI8Rp0PBz4
eRHIfFkoSCXIuPDInjdmTTLKV0F+NlkK+Yd0PZgXp9+Nd/7Onn5158vKdVD/xpuDSYniXyKuvePL
vbzFyXIIwAVDk4gUrEdMOR+ycwkXso8oD+7a4GRZQvq/flf6/1ipPI751FUgzMe32jQ+GZFqkogw
QpoggPVaRUk5+ulEAn06TnE3r0+/9m/snT0eNlulUNa7+xKEinysSqGmIUBWShy7kFFZWVSPpHIe
ZOcSNmQfUU7ctGAHWH/85//937A9X//jeuW71fHKP+9MurLdRgvvGPACQRVUCvURRQRSw8uMhRBp
imQhVNJRvgbiaYT98Sjl/FULXBEWTh//tcloUZz/miCgwAtLvsjogXD94NjRYJCyMNLspqtDQznc
h5kE8cMDCvpNCzxuoM4J/CZvEmHX4DBBylmiY+Nkz2LPIh4k5GyqRegrKTkKfTyzCH38gEJvtSAm
3YJzq8lsfVVEWTtkIKlJtj6x+w04YXg4/vUkRJfY/dX0HIM/eo8C+NFwAfo2XOJW2tg/pmX9aewX
C0jTiPl+4HZubW9sJxK3zLXxY7AjullhhVvgy48++YARhA0iXERDFgzx79cipXyxZ6aS9Z55Qpf8
7c3pNVyU25w0adhJArLvBEnSxMR3mxPznCZ0ceelsTqbCcMjJ0slIeXAx9MI6PEoBdxqQWWWc9yi
2JMVYuyCBIC3r3jEC+IWUWOXtHm4db2rI90RphyBuyYZ5aDnJhPoc88oA/pPrVjxrMDso+3iGqlz
H7DUixd2qdXBqqm+V/p5hsX+5//WQbWUAerX4X+arn6LioUC6o6UVzVkqVIqi+hVqJ1Rl57ytUJe
h6wW8pSul6sWSMjzl2Wzm5WDCETVNlXV4GbMqMCcBqcYQooMQyyPpatBSTkP0okE/XSc4n5utWCf
+hMffscG9QIZnQgMAwZIXh/gNJTk4XUdETCxz4XISqsGJeXAH2YS5A8PKPRWC+p6WqhFBX/L/7Ir
ne4/URr+2dSArJleY00N8o76TAcVhPviEkyGZpx4H2mRbkSKyQJS0ZB6sP9A38g6SrIVYWu1pijf
N0f+DAHkyLcKO+qyDcIMTuTOA+rNJHi9XemDix513ET0b4j8g8SFz+k40RG3jXDKOI+HHOyWX4em
cgZl5xKuZB8VWNGCy31rO2s0PYHdVaHcIY+0/zJrE02JUFcdN/5JuSuyY6rJOcKB+DUo+vFwAfkv
p98E54EbNlokGhGUKEKJNCgxf6JLWlSZWFHjgFXi0qpBSDno6USCejpOYT9vwYK/RCcHtP5qskY6
Cxg2FINHGZ28CosQSnZpgWuLOF+E3N/WoqUc+8xUgn7mCcX/sgUXGDi3u517x59NnP9Y5Jo31aqZ
/vNUrP7aDVEoodmoZsT06eiwhjOntHC7jh5sPMoDJokTLJ0oq0DUpKl8ieQmk0WSe0aXidWCK5ee
403tYJzA8Xb9QGGlLlUEtmYc+xlzU4eMFHToDpCdWQ7UoKMc/XQiQT4dp6j3WmDdQ3Y0GN0HPxxi
KgwjLS6Gwz4DOUJa4B1F4UtNjMJeiC5QRUw57tEsAno0SBG//NwCLWCwnYXJknv7Kkd9BgWRRLKe
hK3mIRcN1lMFfq/EoKGqQBU15ZifR9MI6PEoRf28BQbIOYLmEcvXZAgRQz4K3ybaF/xbEC1o8URk
ex0ajsCdUk8RTx9Q0PstCFo5D4euP2vShYXobThx9z7CnGSRUCYfd+uQ5/E6J5KlDiVHoE/fgUKf
PqDQn7dA6erXawPzYxeLfzalyTYB3q+XqpKqfXTxe/Snzr7W1T1SiV7cWYP3jdgO6BKk4N4rsr1p
pQxW7J7XoW0mNWSIstP/47/29P3x75jAP/67ksLyfXL8L5F9c/yLdB/1W7CPLtxRk2cGKo/pMgpQ
ojB1Tn7hrIAXBReYIhFcVb9fzoxoFgE+GqQgX7Qgm/cicLyXIWu02GhiG+47UB9Gx5Vf7CDMh1xx
StSKgJWkjL5AzuvaZB1hQv6tKDfyTylbLi9Or6nG73/vT7aes2jyGOewD1SkuAsIAs7tA05Az14Z
pdkNJMAlSnIUIPEj1HyXIZn3KedJ5guULfctYMslS0ewE3DebkEwow1+QnRKKU3/5ODsQpw8j0Mk
+c2IIawhUzUt5azIziVMyD6i8F+2ID7x0vFRBrFB/NFmDlqrzoqh5/YCjGX0h9d02G6ReKK+xGpC
ysFP34Agn44XYD8/vTC6dIKp7W2TJfj2Za+gvAC8tMxuTqV/1lcBTy64giSpcouiBj3H0I9fpIB+
PE7R77UA/f6SZcFPG9RcWWVi3AqhnEl8OJODQFGRpIYwdS3xpBsJ6yPpU4eicgYcZhIOHB5QFvTb
cI2BLhENSh00aUIgFFTRJBE3L3wQpIPFz0qOxexht6tZN+llFTnl4MfTCPLxKIX9sgVu6cvAcZrM
+YenAjFmEoqG5Re8KDADAFUn0Rpg/6HSvpKOI4DH8yji8XAB8jasdKjGjaYAIOEF8bY8Yp5LK82w
hn2qwcs8Es8jM5o4SbEGqgg6Cn5pEkD6Bwvw905/0t5HPYEaPGo5VBiRBFx5wScaAQwrN3PWckhQ
Z2FpqHqBTZGVMnVoKYf+MJOs/MMDCv79l9ODf4d76m2jtpaE9BZksjIVvgx7VnEBfQP2LeMiwZPn
QB2CyjlwmEk4cHhAOXDXAg7g5ujVmfjLJt10goq6bSI8EfllD7mD+obos56EzlC5U4uUcvSzr0Hw
zz6iHLi8P/0egB/Ia7KXOi4NWHV5NFPPO91YLRgNmcZonZFkgefXfjUhx7CPXqCAezRcwLwFNUei
V+VMFwVflgkKbzeyWHdi5tRUBCLx4VRAd1ZWbIxI/NqEfA/69D1KOZA+LTDit9Mv/kcXHZG4W1Qe
adDY4lAABg0pmd85PgTyOwGZqV1D1lFZ0oguEsCt7DFck6hyluQmE4bknlF2PLYgXek6tCcNakIy
ambjukbBnUzpYQxFde+Ei/VQ2iCpkppyDsTTCPbxKEX9ugW3LpfLbaPGLppBy1A9jcTVQ4o4M/0T
Yd2wyeLcIJ74nqvpKQc+mUeQT4Yp9JctUH+uX1C/vNGGxCw+WEbXL1LkjkPbFwHlV3hBS2pr54VO
DUrKUU8nEtjTcYr7df/0cv/ae/WbvmXhEQCPfLZkUUPi5E9hpvvz2BWook0Efi1qjqB/eBGK/+FJ
gQMtsHuvUd2x8xfWhHXqvmTjVP+arMtj+tBPDFGd+Ct73OhtA1QBxIMpyFDOGSOoSCXDRFEleEL2
H7Ii+jUoKV8Qh5lkPRwe0OXQb0FkJJbDvIrx+USi7/W4QhoEitkrqDOh5GDHJQ8qriAb8kiHvioq
yiGPZhG4o0EK9fWnFsi+oOEzBzf7OuJM0Z0kln35tc4h2AJdTRTAHq31gp5VTdAx4OM3KWAfjxfg
Pz89/P0tWjl6nbPA/pqKvQZXPirfyCjkzXok7j9500NCcXXUqsBFTxKlkfx0fM/DiEuGygRwOSP2
71RoTxmPUib026B3LQLbabDQrYTOJejaJma7VGVcrsjawkWDjEpr8YdovNeV5JTjnsyj6z/+cxT5
6xaYeO/tqd1oYiIUWzHqPnxwK2Wg5xDrhY6hBrTieEfg6i1rbdcgqBz8dCJBPx2n8L9vQTwFXB1+
OKzMtK5/1HKIecdlD4pqk2ogIvpM4phFmmK5qKlBSTnu6USCezpOcb9tgcHx3p412VMAscGIMkWr
yLQ1SU7PQcEhnLkoQEwLalaSUQ55PI0AHo9SuN+3wKnNlF00Z/nuUfZj0djINBNg3x3aNUCEZ8QM
bDu4Xlmp8/LVXoegcuwPMwn8hweUA/3r06s57/3gtdEVL7CKMbg7Y6XKM8BjJ0CfUUUt7rlNnUnV
dJTDnswjoCfDFPL3LSikceN42wZXvIDsMij1qFyWB1xnfUskZFXGNbegYWbP00oqyvGOpxG441GK
9k0L9PgbN3C/IsspefsybfnHRAxub+CqhohJRIiRAx6hoegkw8OUkjSiP9ah5Qjs6VtQ5NMHBfBb
IF1ulmsUxm0OeigxIgqXMfddZDbloZcBPLNh0SQktapya76SnCPox/Mo9vFwAfkW3Jj17eWru7de
mzxd0fVGwJ0x2uJAO89IdzhsFFlHCRgk+e8/QsLz2F6tSU05/Pl3IUzIP6Ss6J+d/oh9QNWkfy89
NEtKQDkmg36ey/RmGwy2u4ZrliNQA3IQnbgPZR0ya0JDCA0ymlFMPj6A4OPLbcZaJJWviOzrkPWQ
fURXw83l6VfDrR2ih1YCxbGVUN+wQ0gwTGYVbctKGxJjx6KrBcsvJ1uymo5y6JN5BPZkmEJ++9QC
yJ2vtle9++pjDr81yvHtiyzlxCCaoOsIY2UFrdPjKbvkb6sJOQJ6MpGinowXYDdbALv71alwU/6Y
4oUW81jjGirFxu65/CHEsUqJCipWo+tzOfzVBB2BP5lI4U/GC/A/nB7+S9zcvSLNFrEaVdLm5507
t+7XJm0dVBdAVS3EZSZdv/M2D7s8h5MRx075dV0lNUfZz16iyHw2WmD9l9Oz/tYNh0u7Ub8K6sZI
7IDRWVYc++T9Kohl1sj5XouIY4Cn9BdAT58UgH9sAfDLjYPGFMtgULXl6h82yP3UYNBgTccHfN6x
gowgA4WV0D0m4gu9tbutRdIRPmTmUkZkHhU48fn0nLhDrsTAXrzYQXOcYME5BviAugLE7lSZDwa5
u8nVKdG16hFTzoPsXMKD7CPKg7sWqLospH3tNok/ulGi/6fIl5erZmoZSioiZvOgCmfVr2p6jrEg
eo8C/NFwAfoWmP941Vd35SyaAx9FNXBHhDMgFjM0bErb88aA/htrX1DOCPiVFB2FP55ZZED8oMCC
Flgdnz03dF6j7sgN8gGhAQrPyimyGPGMuc0ZrCE7MhfTcGYSQ16bnnIukOmEFeQp5cfnfhtOhEmD
sgjJK6zxPaL1Dx6vLDfEroidgjo0yXaBpkq2w3epKWcCtjVmEeyjQQr5XQuCCEBZCBU5eu+3uzqY
eY2gTNh/cZx4XgfF3R4i+UXULcE4wfr7ZBwFm00ros1GC3C3QPu8swNWza3RppwAVRVwTy0aUO+z
C1zlu4gkQyUAuACjDwW9DjHHkD/MLcB/eFTgwafTS5k4mKqxJf9nnNg/8qbSp6UTbIubEqUYwmYt
XhEaDyqEIT+aHrQIZEI7DhWO7+hTEO11iDm28g9zCyv/8Kiw8h9Ov/LvkZwybVDa613EqmpicnsA
10NeAKFjF/pzoKdXcsYS/0M1PeUsSOYR+JNhCv392emhv7PZ0nCXDaqZHFv+yADFLXdpASTccUMH
RZaoGGs4AhX/NUgqZ0DmbQgPMk8oG+5a4XPY+mGjGYqo0cC6COBCO+/qlhU0xsThqyZZQhpFv5KS
Y9jHEwvIx+MU9y9t0HtYGHmdWmw/z89952zclwbDNeFPNRCWaUjMq5pVuwQenTuRncT+Q3heScIR
lsfzKMfjYcrwu3+1QN65L0HTeWEs7w53SzLATfXZDPAoyteFqEM0Z3ky8IXz6gRoqZAY/Kx13F0t
Msu5UvX3CLeqvk65eNGCGOc71sxp0uRdOGszIMI7osc84vNSU+Al3JXjBhEuKrJ3apBSzqfDSxCO
HB5Q7O9aUNkA1IWO5wyCBmWWjMqhqNuB4DicRtmtA4+VgH7lOi1eWY+Io7inL1BEPn1UwP68BdLL
D/yXJg8LtFcVNFFHPEJpVBwSuxDujGL4yVPaXuOumqBjTIjfpMCBeLwAfxuUZWTRo6dGIgDe7pZC
kTJUKkbn+EzwW2b5o5U2mjsYOppBReYiPber6TmCfjKRop+MF9BvgdDvO0GjdVpZqqgisV4OSTRu
TvbAilEUQUbeS3lEQDU55dgn8wj0yTBF/qEF/m9EYrqNQs8KmIlQUqERHcKdMgsf5YwlURKQ3Bub
iMRPUoOgcvDTiQT9dJzC/6EFYueDM6sOxMm7ur6XOo20LVQJRXhlctUJjSaDvQ77AVajgdz1SJsl
BmIlNUeQj16C4h6NFlBvQYLRBwcNJ/fNrBr0jSCRGrXjVEkU8ooO+p+hqjostCOhGDWJOQZ95k0K
DMg8K7ChBRdBH5x1x7InDqp5NKnvczh62YU/Yozhfsosf5RV7KJyEw/vVHw7kRz3kBHOr+9q03OM
F7nXKXAj97TAD+v0Kih7/98dhGc0WdOGQ81ult0FPTNuegmBn2UKWiqzYltoVUNPgnrkHGdG+i4l
rEifFRjRgmZAH9yB06AqiiNXk5BOSuppIDAWN9HyoeQNcdZWUnEE+Yh4ink0WkC7BZbX/j2bFEAs
p5oFASQtRQnuUcfRfMBy9mK6Bj3fQZ69SBn2bLyA/mULhI4fhMPOnf3S9DHAegWgXhaqWSbKUE7u
4JDQUMZMQiW/yACjq78+XUe4Qf8A5Qp9Trlz14LKPh/8YG1vk2Py7Vaxgk7UAqKRcB6kqGcPA1QZ
hZ8OdnHyk/HJXEnGUR7syS9Cvx+miH9oQR7w4zIYOw0izoqo66jYjWzgMsQRPSNL7BxAhmT0ySP/
+Mf/Ccbu1klGy5ZAOfaHmQT9wwOK/+PD6eXRxxeHRQx0/uJsXibIlvQGnbPlIgwQY2V3WO5ERkv6
6/dQYVksP+9q6SM6fFT9+g/YjWhhgA/swthIgTDMbEtc6+I8gxOX1r6roqJ8ZUSzyKqIBumK+NgC
51QcxfjgzJZfJyh3hzucR9vbNRtXwsEfKMo4rpAaGX3ytxTYpxoa3MDAjG+iiISsQ1E5Nw4zCUcO
DyhXHlugI9+j1l+zmatII2e+cAS15S0UVY+qg+jowbL/EE2hDiXl0B9mEugPDyj09y1QCu7t2dLe
y8Hqqt8/lsvHwVmio6yvqiXJfHlBxLoi48oChVAl4rr6EZqOMYO+VYEp9AsF5rRAn753gmVzBwPE
EvMVQiFLwtryYonTFNSkY+mVSZd2PM8aM1XkHOHF/iUo/vvBAuYtsCDvh+7Enc1Qsr5BfyLKvsNZ
iyTuZC+QrQADRhZZf1+a21WTmiPIZ1+FMiD7rMCHq9PrbqwfnmkPEXDYIB9YrryGFGJk2uWUIk5D
Xyh82D1TdC4QkVSTmnI+5CYTPuSeUT6Y/dPzAV0hG/UhMte6gLAnOakTlT+gUY9XgAdRTCqYFjZE
JTnlPEheg8CfDFPk71vgUs/04/x+sPnPs0zu4ddYDpq81UJyEzJdEfarYIdlzBJWmxYPdM1IYhjI
DqxDyjHWJy9RYH7yoMD+xxZsPITBh37nodGoQ1ajU4BbBvUIIzmXP4g4FUlP6BgjoK5Y+jynAtQj
6ggjspMpL7LPCuxogS/hkx02GlKCbHtWovDQpTm3HdClU0RCDiJKYj5IeVWskppyDsTTCPbxKEX9
09npN8ETQth2S0T/dv5iIpJwZaPciJdWa4b5fkK3TdaJcOdPXlGyPmFSmWftx6wnFDpjwhCXD/FG
zR+TCA5gVxJIhE5+MnKu1qCjfGWkE8naSMfp6rjrtWB1uE7o2dMEgrejznpCI+DFQI/uVPxlDimB
ZzEZ6FiMoJfkRyPcn6opKcc9nUhwT8cp7k8tiC2tikX+vrpS35X5Z8S27xUcz4gZ+nkK34MPX3ST
96fIYzHgURCg0adhSpkdBYNMRUF2XOwdAsyy+kYNesr3VTqR7Kt0nO6rhxbcFz0sF+iB6XXi/VWj
nmD9vaQypFkzAsRp7z95/dtAXIEMfUPLRHbkGLEnLRF6ZZL2CB/ieZQN8XCBC59Pf6o8rGHwNniU
o6c0avSqqiQoOR0PrQpQ1U9GDtAh/y4HeSUdRyCP51HI4+EC5L+dHvK+7Xph53b50qTowWHOckVQ
K+aIrYP8djghJDWRPcTirElUORNykwkncs8oO26ttrDjyfVesB73F6UhvHFR9+aGHaMswBj1fGQe
imzmXGC9qQU0BmdNNCNNjBhAEYb/MxK/x7Hv/cVSNn5vAuXtUyt4O/UbFW5otIyqWDKy5fMcRMJK
F2X8ELgpGcm5ESnLfbuChGMM2k8rcGE/SqH+rX/6bfS49Nxme1qz7DZYJzwrO57ZLehhhmJNkpZc
N7P0rOxJUoOQcsjTiQT0dJzC/tgC66TP0t6a9FmysjM4KFReJnUi2ANFZO01D6kpWdxrUFKOezqR
4J6OU9z7rcB9+zJ0JpMmL844aK0KaxSHUO/ok/eDoGglerxj7bMe43no6xBzDP3D3AIDDo8KPGiB
dH/0Bw3me6JnImBH0GVyYZwXOwg0gtWGytMxa+hdTRUx5ehHswju0SBF/PHy9EK+70/8qe91WANN
73WRrMIyC+nHPIC4rkcFariiWFJtRtjj8gyFWmFPoAh1ZMklvxmfrvUJKmdA4Y0ILwrPKVv6ZhvY
MmVRfgk0b2cHmmipqMaB0sMR6KRaFmq4Ii0CjaAQoFnOlUp6jnEjnljgQjxeQL8Fjozf7WmziYg4
aZFhbqD2c17+iyhSo+hIPGfXiVn5X01BOdzJPIJ2MkzB/r0FMY39Gazn5O3fvtBlHqFzPJI6Wcc4
9skjzqGVOyoywWiODTMq9SvJKQc+nkZwj0cp7Of9FkiY5WuTYbtshesyPiTDBJGMSL9Foqd2RLBU
kXEE7mgahTsapXD3W3DX01+j/kqDyxynqMoUSzE5RfMOCMYOkdcVHRWySuV5JTlHcI/nUeDj4QLy
LYiIe7RHbtPxuchk2DcZklA0Yf/BfVpGx9FYF1cFimUSDUKuOeuRVM6B7FzChewjyonH96cXOY8o
YtOgSsOSa3HbqbJ4rHSRZ7jACYgIhVtBEbW4JwC4lD1kK+k5woHoNSj40WgB9xaoM48Biq6+2q97
V+ij/9Vu0sgSkCcFbd7gk4C4/FZgnlCeRexqIikr8oNUHeFF2atRzpR9p8CnFoRMsXyrqQOnW9jk
yYyQNbRXQg3K5Gosb48xcww9A6D4H/pm5DZJTaKO8Cc3mzIm97DAkRbopp8Hzd6lIf8cYVNoDhhf
mTHlMyOxJBZcCssYJeqjYwWsyvKimpxyLiTzCP7JMEX+cwv8EnGm0w2S3l79BkNkFFZ3BMc2q5C7
/+T1Jg7FCxVUrocaG3GAmQ85FkRF82vQdYQVZD5lCXlMWXPZAt/E53EAi81JcGnAZIONgLsymAiH
TrDZXYFjHinquH8uzzerQc8RXiQvQpmQjFP0P5+dXomKN8ZZYH/tnE9dVtJx0RwrENCCdY/sPyPR
qXICiu0e9K5GifvD7inZHbWJO8KXaBOQv0KZVPolyrGzFhggMcf6IWMVS9k8mzqB+2I3x7U/W274
L+ig7Hv72usPzmI5CfdLa+D4t9lHtBxFnjVPbjBwf4IrHFHrkqghSExNDp3cpuIQ22SgAJ+gJLWA
yIXz536nPmlHtlTxT9D9VPwG3UxP1y0Qf8FysGyyDAQHpQteEuhkQl4x5tC4FD5EFO/j46odxIr/
XE3KEWYkEykLknEK/OcvLQB+99Vp2o2CuihQxDRWPzzStvLqsIrTRkFNY1RGSWRldEf0uRYtR8DP
zKX4Zx4VWNCCPPMn21va4TLB4u2KFzrBd5lhKAm6khNJMEJYJxuRXQclPxdHilfTUI57SjwBPR2n
iD99Pv2iZ2HsHbx4gsHbIf8zRH+/PKoO5i8OHCENoo68MFbRAuUoo0/e6kO2Ci7nFPjSYzlEjL5K
asqXfDyNLPh4lC73Ly3QVH93p1/tr2unOeBZR0oZF26GQsIAcC8Et6Euo/Rt8muRgKlDQznch5kE
8cMDCvrvv51exvT/+C8fXZCnf/x775+9D/74b+/FnTXIBDRKQYCRoiQVdWhnRNR7MeCjRV557PMg
LPmfUFjOouN/ibDs+BcpC/stcNxa9szpPDnBa4NMw9GMPgHo3pcW0M2d0Ky2MSLvRYQUxGGTRGbV
o6mcTdm5hDHZR5QV1tPpd9MVrmE6N+x/+mcPiWR5+7EtIhhYRA1vhAmXaaoC7luhM+F0UZTkRyNx
Vpueck6Q6YQZ5Cnlx1ULCvSgmqLtN84LBEzqSDyJQzjyVgOaAaLzk4AyGRK5capFSzkfMlMJDzJP
KP53bbj7Y5kPDYczMR0WihLySA+ZPxl/LbMqWBdeHCj5vcCKhVTTUs6A7FzCgewjyoLLFlwiHYoM
Rq7St0ujPwsposXiD7j5osTEZDG+Hf8/kxHrOljT/Pumlv7/J4UFjqdIpz0Xeqjoce6FbrjNeL2/
/3QvWmF6k6nxBWfpvoj4dv366ztRhDhHIdEoZ5f9idzF6HfCOdLZjr0If33HoTOvjJRSQxeQryvA
w4pzeu1Ej5BsytyB6HOG0B4Jtd7edTxWnfjXdwKchSgdi7ZyrNKYgSI87zoLf7l/hFRUWcWVlY4C
ZQK+8y4hkxUhGvheCkv87463nN77SNpc/PoOvzCLvsXoROctpIOhNoWKhmpQ5+AaxvMX+wEX0fiy
8Dde0wab+UAxrOF6vbxcrRbS+XqzCXsZcEp+hZm/2Z9RURpFQOdWXkREAC+iL1X+Z9SVuNstF+Nn
i8PN6J22W22255PFSglMfR0Mv4yHMseZW5ebqz1+O9oI57uVO+ZNIdxsPm4Vz91e7J4VlzfVGb9a
nKs7X11cbN3laGhKauhaiyEvbm5nkrz8OF3Nt5Pzna5vvsrT5/D9mpO48eVgMw2fdgt5qF2InsQr
vdVc3M6sxURYfNkps+A+2MqDwc1C3T1r5rOylT5N3KU4N5eTZRBaqNS3DUxF4KZTa8EPRsr18yTU
l9cjbb66H0mLycQMVrPNh5U+N9RzYz42uMuNup0H1vxZ9m6n3mA8N0eet5yY/u55qJqGjNez+LWx
+7bW1vOBJY4G/scxN3SfXLB8ZIkLdfk0Fyfy2gpkzw1MmfO2t8uJNpKut4tAvhZH49377drVdqY6
FVe789lOma/N6XyyGpu6i2BJyx8PVxtLGftb2VrhbcyVIHuP052+43q+IqsfhtLyeWHO18rw00zm
1mNzvJs8X0ieNx+Yzxv5WbfkcKLvTHc+nq4smRuLH7jVWPw6HujS2NK248EwusCPNlHJOiGrEUlb
iF9DeyZE0KIgq8w6h2dX43i6CUVtG3CWtFsYV4vNTjQNabi8+P5qFHi6GtnPsNZoqqYLMCphTGZ/
Zus966GxXHDWduGtr8eu9rBYCWLPD+XFjS7NFpb7/Px8I4z8pYVtO7rdPI/cChrYgs/su/2bIhIJ
3ZDQn0FCQECehMFo9rwxpjPO0pTh4m6yCaQrpCeK5k4ezs6XripW7EC2j+nvQcjgxbEXmezI/14o
S5uxzI84azbdzCx5p4S9SbgYW56nCVGAzFEmMklJf0tDmjZU5j3EEuNyRqbMZ8Nnd6GPnq3Zaiy8
TpbGULXmorv4F7ddqaK5HXJhaEqSp+x6nD9SxqaqLO79Ac87a3/qji+kyUi63ezGQ93aeP7q43wF
4i+fd0ZomLK0cq1wHSqh9SwN5m5vvvV2oRnow/lvaN85ewgERbgdeoZ2N1L9IJeJFy/QSHy++LNt
4A6GIfnnP/dtJBf+t3Bf2SP92l4GH/71ceZ4/TBwnPDOntFvsvMu/Sr+fnz+sVMm94/CgZcIenKk
5ZVD8rDeeccE//Hjzto5L8NDgg47OtiE6ISD05NVBWF9p3CG8FhkyQGHfrmoqoyzjy13A7UcsZ/j
8w01s3hcQ+IIQ0kRCBsdCzI+32SUS2IdClGCE60cZBS6+JEDTtRY1klmPWqgiJVRVfCH8DtIUGTi
ILMet4Oxjlpqhme5ga/3fW/0EZLFuFIN6fPI4xbX860xN7cjfmQG7rNvBUvNno8l3+S2wW+Bx88t
dy6NryecMeoF+ldeHn9y5+45jhRrHWiuBTk2MGXe9czVzJdMLpTvdr7ifcCJe6NNR54VGGNL5Lbe
pbLwr3eLjSWvpJk5WGxuJsHiajYUFHNnnI+U0cQ0/Ltg4N9x3sgcDf07Q5n+rk75F3/9fCWHwbcF
h8NzIb3nZ9rDUFxdLOXz4eRpaDj+5mZlPIU7/kp5fj9Yv/dG7q2gfx7PpQ+LEb815/LE4r2t+by9
NGaeOZeUF2P2dbxZW6vBHa+OPfNZ2CEAZ3ofGpseL47P9ZELwf80WXnX2/HmXF9eSM84IJWFpclb
a7Tr7yZ3Ig6mcPy8NhXuZTTmP+/U3TXOtA+6MTM38+kVZzyup0MT9e0+joIvO0+xZhPenG3n5m66
MgfD94ONf4fTKVDdS039Kg972+XTYDq7BIzr5dA03LuN9EEM38/5nRXqnm8uFIcbcI/hnF/0ttxz
T+AWj8HA1hXZFJ6twaT/7A+tiTi6Euabiy1kuqc+36+Hu3NlKPb0gL8byrOrHT+QzSl6bd/5i9Hl
brx5GQWby+kqmJqrjdLbbta3Gr/+OMSZP5D0C328eh0HF5ux7c/Gkjnmp9YWJ77HuT1RvHQHs09b
T7gyVji1uI9yOJpZg/U0vMb1zOjTAD87HEjWWHovre4D8WlkuOZS2Vqz9f0kfD8azUxvtbrYLnnP
nAyN4fVw6d9CaorWmBtYynPwMJi4libcP3vK+VCTepMguB+oq36gj5fmXNleLiBHzdkI/+K20y8b
pJyamrr9NPD1G2nFT0zN1U1P313w4c6wNrx8MVvzDwsF6O7G439Jm21oiYqPE0H4JvCOLIRaT/RX
d9vRE7+YXg5WE2uhTa1g9dtMUoXrcDa2ILF7/Gi8Nudb8fPieWNKhmqup6I13WrmdndthCtTCb0b
V56PrNXC/6hu7yR1+W2kbT4sjEnPC5SeHvqXz0vXVMZfprOgt1quewt9eoOe6qbs3WyH/WC+7s3F
sLdU7O1y8jkYGFeD0bM5WU57Cr+6X4xmM9PXbxfh0kIs3bm6cC1v+DoUdheyMPktFJf9Z9e7Ficr
c7XTe5wUfAhH03PZVT4ttJklzCbXE5m7Wkvru63PvxgT5ctwK2Ad/MvYXS24We853JnGNLiW/afQ
D25WXs/3vfcDf2SiMObNStzw5sYYmlNevt+qqyt9/PzpeTX9NhwoYEu4dS15LQhY38veTlQ+LHer
0NbE4MUI/PfDPTfCC2/IB6a78s0NJ09NdTh/r29HX4bc82+Gju3BKdK3hcE7UJRWpquvjPOJAAHx
7J4Pd6MbkZucL4NBbzSY3hu74Tm/0T9tltz8YqrsZtZuzHsXwnrT10aDL4Yy3vUG87H2kdtKosnt
9OuhL++s7WC77W11bnCxGU4+bjTD7wmr/8fRmS3XyStR+IlUBQIBuhXDnr092/GNKvkTS2gACRDT
05/2uUtV4h0jpO61vtUbhrcNDtKwQlWIzDFaetZ1v3ZXt4R8av2ol/bo+Y9qTF7a6b+Ybzub7F5l
3c5WJ//EhX+Q+cbwModShr1l2uR92SIE9Yen+90Esj5DJV2qON+ucQdnepBFxore7CzHF2xy/9JL
dG3TKD1BYU8PfnsLnS73FM+PXuSfPLaezX36onPM8r1t63QaZ1aYwbOIjy+bNMxmG36yY3dXayZO
hVlCkwm3H/mQ27qPUdbsEs5kHhZVL7r90ni89AWtQ8/vxdwjhvS16NPtldjoYzDbo1bqonLyEHdj
ydNLQGKv3AyBukTP+8JT1tLs38CxKletimrclDzSDaf1Ygp1HlK7Vpasj3Mg6Fcy0dnADS90uREc
2LiFic2D8k0G/iff4BiliF/5sg8Prfcrs7MYmUvNNSfcH/m0LQVU0W56mHza3lrLMdM01EWbZCxK
0HzCRd+zyCVvuRP2pHiUnUDxZi9oIKHKh1VCxY5ufOP8cwrd2GTZ2r4Pk1saskn3BBtD1eMk2mtu
2/UiIPCsxJj2x8yMfdkVztdGIM8sVFYQYBmHZqh06eP9lg+08fsANw3BsQvyIBJUQj37j0RLYLEa
NmZJai6p3jUTBff1EIaiFtL1p3h3huH+r5vES4zQMfGobzb8PLZ9cuXpJCo8uFAPUK8eofHCmZlp
1j0MSTo1iZzmPxLRie0m3eLTlifQlGHwE6ot7h7ypdirZZ/9fUz2UG/ZKyKrO60qh+q4haFcxXfy
0/UE/kq7KKpkgSu6JPas3bQeTFHBSjtmU8/Ztmp9mvIurbOw20pu+te0yqiRqhgZovLDCMO2KLmK
1YVTuuUvrd66W5or/d8UdYg5tKgz13vBekuK0qvVVVtsN5Z6WrDQmviw+D5rYPFBDWT4j1XKs1TE
sGszbxrUj48kRXNNOsPL1KGpJs5OjfU/n5aEiHHoZfeuw7+T2KwH4rBgo5RH64vXJcF3EhVLmfTE
X0ME+iB/xzCqfNjFlpSDWvcS9dsfrFyAErG2l4IsvIzGYjvqbE+PIQ6+RP62rYdoB8W0f4upjSuK
hqg02fCxd93fORNPmvioloWFOoDNLd7UW9KOp1FsN2njpx3lDViA40TCKx5sFafQT/j+35rrr96D
VEPuMMCyt605kKQ4ZEVg7drw9LquWRX3P1KJnNuRHKgeStlqpuKl6i0vl1Ged1u0rB/CwfAC2pS/
9USf6WrvgobSLHc/kmPXoYfeuQNPshpsbcs4SLUxjWuk4XyksXuAtQf98IJSRc/OdPmvno/zZZ93
IUoq4RDIaI7vBqFQjnZRO7N5NJbaDjQq9yjlJ8A3xUELvDZDN6/VJHuUsGkBQ19Pfo9stS/U1Ok+
Os8SoCFHkeddidq+VSUZYnr2LskvoJSzPxqBbpQR7y/zkOlSiik69G6XT/AqLuiLEvemGWeLKrTz
6JAJQxts05XN80TqZMRxOe7QlTrq98sMtOU5llQdwrKTY5A6vs5Dr762dvfPfT/2tUQ7aKSx3flL
2i39wuIMwEgRqSQtO7/Odxgu0SfvSHRUZvUfQ7ruLF2STLNobudyQ113dJHbXtW+xbeBknAe04l8
21j2ZQ8G7olG6DdZOuioxqvpoZhyz1agWwQgRoQelJW6CUXXvkZhiU4JXDqbZZQ/ASTLKzULcjJx
7o4r9b7u0TyUO8cTlD+ZVNmyknKJF3seWgytI/fJ1kD9SJJj4pLjajJxnmn7icdxTZt4ishHbHBb
7nMsqzEP6pFmqxYgAMYkQKHOJVOu4G/ZHOgJSMwONzX0TAwcRMrWLWVsR3Tp9LKxXdHkI1GWf1rg
QuckWZautHYHoei2/Pc+gx5GPhY/xWkMhyW34bZ2SH0O1BSnNSargOZpKehL4+a/u3HpcZ1RWiI5
fZFsiqAgJqjKUUhvuC+eW0oOZO0nJkRbDVnR+AFXIUJnL+auJO1qD7CSiCUC3XjXPxTD+p7qtVq2
5QGvfQpbaV7XC6j2sfJzt5dqQzsLmn8l6dIYeGUIS3R3BSp1pRLa4FaYUxT612Kxb4nZGzU56Ewr
lKf+FZrrORmLOurmqVqH1dREqF8oxDHLUNysbe5qH/V7vajxEQcjSh86ACCkZRTqJVOK3wzuby6W
Jzr+hj3Yl0YvrqaZeO/1ypzl99EjDPIvGk99L+VZFZoyjWfLJqREaUX6sS8RrsOMYfHzodS4+EPX
bIY+IDuWbW17VlvqXjH2wBfXPX3dAfWVgIooyxawf6mKcdOreKicGt52s9NnrfXEOrEX5WSys81p
FdpcNJyb/u6HsDGnYeMXQnMW5dzVq0NnkacNdvR5i7/6lpSJm0oyDwcedSV0lDq3I9SQtFxSVDsx
XeE7ISxToCopdiyg9bBuuixi8t1tbe3p3EyoOGslq2hQNx9/uNj7vzSe/4aRKFaA3q6kiYbGtLD1
4bslaIFT1g5wxbAA4AgWfYn2MFfr3IsqynWoAohS6BvIXrpJnIGTPQg0hnMXhUcnl5i1OSkOhiYT
a0d5cGioyJjyalSZ3BnvxrU2s7VgW4a8a6Bb5Dc9E33YsWiPpE2Sj2iAEjHKLDMs1mPWpDYiD2bq
stqOxt9l0s51HJu2slwUlzFgOBQxx7bBwqimj0x6LEgiz6g13duKEK3hqxry0WCjykkm+UdiwnbI
omE4TNy1iK37Sj98IfbHbM7mN5Vt5iUnAR8jMk9NGDiQ4sJQ8oHJZG5y9upmOkRfOoNk6XuTYjbC
S3LA3Cz+FEet/ViAEb0KAy+wX3Mz/ZlBb5ynPaBzlMl4bIKPpzc65+EedKfOSBbmKxN6NeWs5/mQ
dsO8MUItfaBLNn1OBPMXPSjxHIcWGtM8chC9mLf2NSRb8rVnqdRVkeVxx1bseZVQtx6DAmyOcZe/
ksHjpuj0+qCJiy573IIhy2GjZrmNXzj2wHXbAd26VGwnO+T+geuW4DLNHJR+ZZIpqqbdZ1doAvtl
T1PwcAUZuo9JQ9+MybaVczSkLxAUyM+V5sNQJXIbPwIlE27SfcXvwBHW0yBUWhdW9zUi6rRPqD2t
oh0mRqcBP68xAmnXgdKtcLdpWJoZGnUx0hIXrXw3Kk1rn3XikeJZfod0pjEbRao14/0eYGvlkh8A
Zs8l5jhu9pCDT8yR2y6aCugRVBfncZ05W/uu7jwEFmrprhJ2bUvXU7yqMhl3Bu8pHiu9AptIp+zV
ouER+u7IlhnUAiecqZC+RFaCmdG8MhxsTbwiW4LkhEih2+O/1M4ZSwZeAQpqy3lV9t8W2ulhNurU
cjvXHdj1OpCYCY6KWlP92XNsDjiXzULTWiVQw3PdPikyUiaLBWSY/tX1KwGjjj8Hax8c8R2c9Ui8
FulgWES4ZHM3BNAReCldt88Xs4DHlN87IBNAu2wO0UeQ/ESDqZc0DgyP88wGvJ+LiPNqMsl57bxm
7bLDz5nl2mPTzDofGAUrljhbgTX9MZNPRa4hhtiX+ZjxQKttfsr2N0V2thlgD4CVilRXfZCvUTsB
Kkj6vgLFeory/kiGIWZhiQVYv9jdsPs34fveg/Ii68KMsmC1XV7GOiOlXKO+RAtwjdw7lhUVpZfW
Nwn2Bs5QOzGIU/6puGuUzf+5tTVvnUW3cV2GOvcjyCzL02OMR1DdGEyWVu4O9uoES/kXwRQggwQD
1WKcGi3W3/A68EcoclDzp93C1f7d5q6O3CdH+1ZmAE8Un5ey68EZTP7Hqam5gIKgySHbI/j14wDl
EqH3SYz1aD24U+ouYdjDJdJZ3HgpDyPPaD0UYq12yEQqbYEcEg73bhBNWlwT0wilfvksvgvt/kOS
LlUboIcKpLfSIF5UtuvTA3Shgg2m0/XQ29BICUjFby6pbW/90cMRKi3uxyexx4r5sYDSYpmLx1fd
r1ceClCZun8fhK+oK36nKZ3LqevaQxzp26yPNOQvYUIrw3q/xUPEJARXUtGb4FFSBjvpo1eQOjk+
knpMHMAXuv3hJroGyrMHqNlLLbrxkrbzzuKhp3VHsWKAf0tD5DUCKlRnIlW/xa5gE2a+/9j79TsG
LN/sP240GoyqRYEf9JSeqaAVkA14AlQbXVORXSF56QCjxfE9dBm9rUuy3vU45IeldxWW26V3HDKQ
gKErke8o66DJ5PSWwT5gef5CB9e/J8ue16kBqLugaYFlMAtbZzWwSLqCTWYlVwT86QVS17kUfpHl
NE4Pg94PWSuebAcSP5nx+wYGvPY7fUiwgPXq7B4Bn4FcZEy7xs6Qj/TiTfeJOdAuZJcMcxDwnTyN
e98UHHbpINfH2FjyagE2tkWCGmH3vUyNzA997yFu7Dd1UF1uGOj64glJ/Z9fxCPe0zP8Ju/QE29o
FHDki9/UdEC5NgylUEFv5KI9kTYt4Xndbbm6LqoJ6h89pwAbCSDnQrcHzE0os27y9ZYWFwoKyHfr
9gXNKgat39YzcKFr0DGwVBypaom24XFuY3cHaXCLp/EC4XBSzUuaVMWiniC4zM8jF//iWep6zvb/
MgKhVBaL4mU1Oxx73T8BTIMiOayhEWbonzLtNWiP/ifcjOeiGfWOz444ct0MFfce4fY4xrRt2iUA
oNm6vvRpUkLjejQZd2Xrsvck6MOyFVOFc+ceofEcOh/RY7wX5D6RVrIOanBO1D3O7EtBPNSr5O/s
9v93JbgjfPMVbFFdGpA2Vaf8G8lXfRQpVNRtauBFaswqXE3BvyfZV5sCkBZrlNxlOAneVzl+mqWp
TfQbAZR7KXryY3gKf46HHXLfIU5fNrzpQzHt82vHx57txRruqktQHff6NPA9uhEZtrpVxa9QeBCK
7fDuAY4BbYfCG7puYcliBDPUlc5vEq50dVcVrbqiHP4yYKkv0vGqi+4zJutZod6zQYPpyucazwiw
qa+jrE9rLeFAqCyhIHk3A0IFEG3wJ035KYrRbREtmyG9cMVa4vYNRDAu5wEf/YBUTchUqx0MMkDY
j6jIxpscJWGpzUk5+hAzPc6HAWquVrFjPC18icH9J/Y4TABJXAaxxaf2U8eI78ml68dQ8Takxy6l
EggCyK5+GscbtEvCinmDPqjct0S+Wnvt67aIZKndrpoMhxGcn0TkHGkIKDjJo2ac7H9Y5Bftuytw
u+Skg/4cNhFd5pANZ62Xk7XCHVVkcxb4DlG3daaC6GJnSxjjf0VkpsOCw9X8LDuycEqS0Z/n1kx1
vG31jBNYy+EPjbmCfIevvOzIcl0K2OQtz8/roobGFulcJQMWZxuP/0HmPr4qnv2THUwNiPQcgCcv
skPNHCR0JEGXMigY3GDdFMXVqu34xxfkt3aelprOyasrllfYBo/BZm3lEvEP1A++OjqdkyUjl5Wg
i5iVLSMBPJhCpl93iRMgOXgdGR1VsUqZDGg5CZd0Jd7BUPY2uWm1PoJruGdCfKCwAYJI7YHsQh28
wmcL3/1kgwctYKy8mjQ602RcSoRpBzYe2BngTyDVqICofa2tVaCpegqp7E2Gc26PuX7t9G1ywx1s
a1XgvOFbnkHvz0yT+wnqoi27HOXMDz2uLLhhAIlN4YZbGsn7nMZPAQHklIOup2FHIG7oHR7csbId
xksaav6hghELG7+PelT2q9Vl347HJJoe10m9kMmKEwnLPR78eVj6rUzx9hBgJMT56C/PWqj0bUsO
vp1EqeAf3PMgFqazyZY7SeGcJVtl8q9oiL5Bah9zVHQQGIUGbcUL9eoKtuo+8fC3S9vkWowpZW1v
XY0FWe4bEpdhA0fn8v1jEiRiheuhcT9YZJ6omBigw7Ld6Rkl27GbUlXtdDxkKz0vdKQVLH9bxkvH
Rr89zUV0d9DzlujN53AwO1kquxysHouKGFHbYXyB28pAKNmSzyCSRk4ft5/40VGozDGcODvoe9rv
l7DhKoe7KQQAsm6HrpFz+RdLcYs7cME4wkCFTX+CcZ4PGPnp2AQpZD5EVSEesx9SH6OPQNqsXrG8
ZwXdqiKBwx9Uv9/bGI7UkvS80iEnJ2Asn9T3T/0M17Ku9NQFiKbEwe/Iwe+KDpbQXwl8ZIA9vSQa
Us/wd5bQn31UDaQx2QOlthGZbOCpXjfPfZl52RhwjS7AuY9/GRyvpc3+yN1eQn4owDlOAtQnqqce
VmEbblmHbukazhAUl0WEjmHO723LLz0vPLRjpUAGtqWF73/UA/C3l6yHw5/2uKik94Dksh22QbS/
UEh8X/24kheXb6pEiYhfk36B2SHOOwQBUdz2FzDM57QrNNg1bmHgJ3wtY0/KYCCY21KyVPA4yScF
ZgQYdjpW2E+IxTs6iR6Jo4+Lf7SDOhlDoMs6vJvK9BK6+LwtTMEYUKZtXOJ0g4RYFWX344hc6MzJ
W1XROdx1O4C8ijYKotCMYITQkw7DGRnxNCgJxD29S2T0eZD2gHQ0sZROF4wLeaYwuNOshfjQTt63
QZ9iMZjKmTWvge3lTABlKtVoZlio9WIBML6p3n/DPPPCthxMqNrhP0ALfcmhHFZtPwEB60x6QEnq
LghPR5Waqp/3Z4sxK8C2PM1jqp7kJCFbowiuycEjfh4wRVcnx8bq6b57zOSmQPDsh2n7b+L+HpHn
rufHAHNExBowdQOkxKZv8IgP6dY9F4NjGMY7qP47TrIBjX+cCg1lBurYqVWq6cJ8gNdlNC2wOC88
JN9ZQ1UCkmNgnYuqhVxVPJd5f5k6V8n0NdPjPYHaLqR/aDGq1gnsWLK4n7uW/qJJN9YwkJaWU9D4
HU2ZKJNMgLFZFs7zcg9wdfCMoabNXqXYSj28p2ZrONEPMhWNGE5qrsx6Jbk8pOI/Cp48bKT0IA3Q
NkKYgxkx39j9tN4VrorWRLef2bQ2yfSfTJsocZ9GDb/5hh6j5Wf6IKnELMtdAh7Sth6mq9G4jOAF
JNLAzM6/TUFN9lOjsrGeFPQ9IDQm+2WtgdoxtxWo+xIE4TkncPfzyFSetPzV+T5Asg9YT6dxXmaw
nU97Ab6bcZdFz8rk4mUQo3/sLNBCt/v5NA6IHmDYA5c4Gdo/EeXpoQuwo1GAolQO4wLDeXbuNfPA
GSCZhFmziy54+jNfAJe6ye3mXBjPPOmWwzQTV/e2S9+7FoOTW0eo+woDbKRDqutVunuquvgXyeEo
E7dNQHWN+B7TXJwiDfVapVH/EeJp3kC8yrUeVOGeV8OzMpn1WwIh/MxUWmznNVcWPnl81CALXlcQ
96XoTJXEI6R85NNTfsxt/6IG9JZPHAQ3Nb/45mrXRxCJGSimPQ5PI7yhAprWO8To/QEG53rGl44z
C3aha1EJL20RDJg1P8OMo680N/9hlT1CkveOZxjKk/J7IRqshpNsGgzgQnD0IXueiuJMOfBet5I7
zYHxRjy5Ry0clJFSUTuIxRz/hGrfVroPwIqTyoKPmQlkhDlfVuYjOCiLPDpIN1LcLwwl09O2rD/J
qX0clum40+RBmPTuSf6FMHlOFnRWyXTdzXBQZBmAFSwa7uKOjkKrR9NnOehD8bJG6myT6TOFLgtl
d4dOnkpydAY1wE0XmFWUL35NHm0kqwIBre6TpFxWCCMDxDexvnHeR0ALwx+iv4c4oDICkV+CW4XB
EkC/iV5HBo70e5LAtfgCxV0kBmYaXFVQ+MO2gkg1M2ESyYc0CU/FNEEYs/MDTH19BaoVc8L9C1z+
SaIeZHbWnocVdwe4+UcuyMQWuR47FB+S1Df5Ls40gziIkx5ibnFRnL6DQHxIYqRAKbSPa0RBd24P
8JYLtnGystbaq0qgrfZJAQdvEMAKfspxbKuMy4ov28a6EUhJ7+FCNdefboeGJedznK4/QSNnrqNV
1DtzcASsC5++Nmfvio+gAQr5EskMld4XkFfy55DsZWTwV5dup3QK96lTjQBmwaX7ximKGoHpa9vD
RMXoAfrm9QCPbajS4A9FVyTHfOu2ZrJrUu8Kw9RumkLbNunDCopxssnjbMdTpuxQgqn8HUtbsChD
X3HYUsCN8beKN1p2qjhDJC6YL8KjXOM7p+sDjsQdLbzKxukTo/HezUOD8u05p39oaFoTPUCM6Mp8
0jXJkhaMDK3MQsoJPJCO5qNR7T8CMWncMx9D64tmmGqdQXLENwPpdToCarH4pACyrbF53sJLkZ+2
Fh+Lzj6t9gVrVE1T9jMcQATEZ2QowayCfeP6JOh68Vuua7lgwlZJII/p2ku+j6b2Mb8reFgK5H9A
r/a9h3gJHC6QZRC50TSujfP5QeUUhnF1dpHIyXIdHQzp2Owv2u0VZkJeSGhrtMeW9WFOWATUbhoT
CGrU1sgV+PkM7ayMxfRp3HY2efpXDNO5k+kz5OzV4rMbsI4z2NaNJRvkneAzWZ8NfSlmmx8Sv1V5
1x82Rw6BjgVkRENcqSngQwfTqaxFs4MtB8kkyDHDfD9fQxH9TVVg8IKJN+/sH57by0bnf8H4vwjx
QxS4qDKYMShxGP6bCvWESApMKgzPBQHVPWen1i0weCWuVI0QT5lyDQqSvu8ITXOd5v9GXbwNq34g
MGtRTnrFD3GPL2vk7nLZo9IOM4w3UFvSHupo2PtLLwFF9qsBDqXMJ4jdU+SH3ybIz2XkyQEc5GVd
4vdt9t8dBLwMA8gDDI5eIzjaMYAoOM7f874HpnuokgIXZSiy34CRPcwopaFupX+ENnzGxfZYFLIE
bXH4GdnITdxA2L9UqZUbXKLeWQF3lGz4qjp7B3SXl1LLntHFXZGFeSapUV/KePtuA+RZAyjWaSlC
ZSJIbM3oKoHEdRhdXnVAztiIpw2KXL9DvUenws8wZQ4TM7CL13MrbF/OKcBbGFSJG5fROzyeM7py
LWUJy2PfxsyUPUZ/9mmCCSn5GlB+iNvZlvmsZJ3oQl5aucHKOQjKBE562IrxpYPsoRy86MtpcIC8
4ZhCZ0AHB7M+hyGb05Lj9pso+rKlAfi0woDu7IGK+WvKQlWk185BCrMNsMZStVU+D1/dsF5TsAqy
cenGWepgVCMj73RqK8hNCYCOca63GbVs6+RvNKg3sqby0q0UVxob8idB0XfWDVBO49/LAlbLOvcL
t+rabquBQEL8BFN/phH/6mEmkkCYqiZSIhjlhukiD8Xtc4fvyVWLAemUYHvlq4fZhvaUFvgR7tQF
UZhNg1TpUZm0chFsJAyxhIExCMNB8Mt7GG9UPsC40MS1qqcsOynszmIfjt7Pz4Ux7hQ5OFUk5q9k
ymBeIsBwzBbDeCNdzlmyfhLls4doxXkFoe7L7jYmqL3E6/wwtfmrx7CECW5yOTQpQDG22AwdJgTa
RiS/eP80IBh+c3RvUMIjCCch0rLy2QOeBirHUkmfYphwnMT6ITLz5XeZHKZFvYxI/zfDBCLP/yWg
GEbIfReSQARCzng6oOXg9GkjDgYYIIjV5vZzIlTfGLmXQr0FHBoanltAAkut02obwNpGkHM4xXaA
IskGs4cbYKPJtvjckRCdi0VfZQ4jYkVUv0laxnfyE7rbDqjzk5eZfG39/9g7r+U4kqRLP1GOpRa3
qUpXoQCQAHGTBpBgaq3z6f8v2T0zBJpNbO9e7dp2m5EFoqoiQ3m4+znHIwpuG5GOVmor7uW5i1+N
tFi2ea8Ir6mRpV4WDcXdAh/yuxKZHC5y50sph1A+xtE5zrVxdqHqq6Cvc/eQwtg6w67NN4UpzpAM
+uQwC525m5da8c2oaI8z3s8x19LoJSiihtOc0FUJGp2AaRL9PBCbrWCYmj0Ckz6OevgcWNBbtOTZ
qIGT5K5sgVs6sB7BkD34gdVxiJbmlCVRejaUXNxJ7fC5LRhGMSAR6ilC8dmoUg28XO6VvZSZIZhm
+q0JGwdz60Wh4C+S6k697kaFdCnb6GE2B0ht+uc2hmsqxUW9hk43RiHLrlBg2hTw9vs60YVrb5H7
VJ5LfAqnig077cVTUqU3darZYR9sBXIQW1JJwgaQOfdqdYHAP3Q3NWICCG3x7ahXLixleFRyMe0b
CNTulLWRbWT9udSlxzjuDqX8NelFJx6IOwBnOgDoDog+STfpHNoTMFUgxo+meBoDyx7Go6SHvgHs
Euo3pTFswclRb6SuIb0KI/BiJGyTXnBnpX5SkpfFskgjf2bfOqSEYc6HyxPe8uz3Agm/sBUgjbSw
asx5eVaM4NCJhLqaXupOAOaOo2jsUyNEzZKcUSvsEFTAagohEMrxQ2MF3Rqz1FiV0F2S1lMnPKak
gKEl3JQmcQKGT45dVd6VeX5TG+rgm3HvKZkYPKbwHX2lxKcWID+OWeROS/kQFZuhig9lPF+TNZ80
siS8SMma/dxaxLWTSNJ5uENOcAwG07LDzircxYynnbwkoZcZzZcmN56xHRCAm/QlEAXzM+nByFcW
C6e/ilLHGkV/KFYwAEZbWqUE/6piuNRq9KR0dViaGKmCybmaTbphZxnyGy06heniD5P0sHTNoe2g
6xbaJp5DiMuJ9c2SMZLkWIQvhjRJzhxpIdIDJDSmsByEctwM2bxJBX0hHk5NO06mASdLHu1imQLb
sIJvkQwM2EF9FazhVPfR0ehe41aEraPiH6navDj9lD1z3rJ5Rihx5fRYLKWHEgxAm/McvDy1R6us
7KHGK8ulr0bytalayOiydUJh1Ng9P2iQSG0NDzurEDVVYkvaNcsSTMloerFSRWfodTbW2QKOMEiP
9qUXWuH93IWlh0TdeM2bqnBFkm5uKFV7OACnJhY/A3NHTq9mIyRsLZ+9NGtzngKs9ofm4E/1w/+a
+uL/Nl2FZKLX/3thxV1Puebn/PXfat1VWfHjI3+KB9cSlNzqQ2bUBKDh7oz/aCsEzfyXaEi4G9QE
5yJQbrX6j7iCUm6SqHIln4rCQhI1FXXRv8WD/4IOvdL5EB5qBgb8n2grFOO9kkrSUWspMtIPBZkH
N+C8lVaEstzoCVCJvVSxhBMjL0bnm3JSNmwe3Yx8U8qqi17C3nLyfhofcr2YDloYjES+cGqRNSRS
+DlKzSKCbtZCI07VNfPBVsr9PM/Xl7JeF8gjuthPhghcIRqJTYFDJLJ/2pg8JcJCUJlnRq9sTKMl
I6AaZLuI3DTcZsOUn0kjFpDSrTnvsfFGhBMqN6XhtkEgy44yp+XgWEkQyUT5fXWxZhPYeq5C0Jak
nAjpSL83NgnqEF2GvHS12+nGMDiLwEZxMrNRX8xhQDY5lksk+b2up9UuhEkm2IM4Z/WKzi7pVQ3I
GttklOec/dRm5NvLxIKEoehQJsosMr6OuL6fC2EcYew3xHmOFE3WVQ2n4Lva9+GnQBvbT41S0h3L
DJUHiuxFt/IkTxK08z73ejyvzhlMYYggMgYQoAuzARxoVnWD2eVkk+SJjPiuCo3pubGS5KHk/qKn
OOZkdfBZJ90RLL2q3VJK4t6tYGmUbqosiiPNQnOCMiCzk8PgdpQn46EM+yy1oyTN7vMmj3JXbOP+
vhDbAO6IrJjnOgpXOV9nWo/EkMM16+S6cXFk801ViVK8LXIONejD8Pl7MjD7ZsgI3IApBAnGQd1P
3iJKen1STcFcnBhcBtmmFarQfVSluTOltuYUFIbiOUhMuT3KSSfobpiFfGEIEeN7koxD5NYT0bNb
01fTSwx16dy6FdbADLK/avcLBEZ/1sLiqkhBuR2YTMgguqiVJHHHWrKbwjAgZClV/CqGZUzyLgRp
mec4h22vhwIqiiwigal3GXFbkBVE8G07IJdYFBWqtJihRPHhcIB6BWRJAPpaSAP20pGlPURN2Zuw
H6Ukei5IocT7MAZQB4mahF0lGGFjJ+ZCoBxmVQXypGfWFXlpB8KvyJLbq0LzOGVdFpKSyMRkpwdN
cNcNsNlbV51wiD+ZaqjVL61V6jhu8jLcSdU4mA8FoqnJNWKd/KekCdCNgAmDuz5Pw87phUKB2qDC
4LfjrM6qW06x3EjsUSgABuFvLOM20uTwPAR1N9qGSohMpJ+RFC2kBOHkKI/jicDS6MneiWTE27DL
yZ73pZR6VhUu3Q3HdKW7lSajCYTVNwiA5/qEhEAvI9iJcZskhd/VyVJvihm2wR7mp1JuRaHUOzsl
s0gCR9Jg5A5pOBzbMhMAWEdNg6MshX3hTa2cQsfVW4W07KwNV0jv/V1iiWmEkCI3ut3YZO19S/xl
2F3eWd+KUQcOT6xUeM7GIr1YsZh0ULWZCwYzUZ5hcg9PYxVFsR1O4Xg25EGDTRJE0321WDFIXl3m
CW6qAfBVhQngbTSVFa/luvrSKNICqmq2OiHHFCVOrWnzM6y24BElG+igpJbfcT96hUhbW8D/V/qW
V3blKG5qPVMmcoZGdNQ4xRvkqkH6jXtzC0YvWcDL5KTvWUl6rp+hrEuyXcJm0h0D2ccLfHFFcpTQ
MGenQLWc7FDy9ldEy4TnViLloqNoMeBSHpPft0voXCZk8Kq6ryakwV6uKoe0G6XFHQaDEHlCzKtt
2iXOVK+LQ/CtOTLanbVYWe/VZZWfNbmsmpeszmEizoihVM8KTaOzI8MIVq85NfYjSIfhRVE5CB7G
zYkxgQQNS9M8Ic/hvZCjaqS64iTE3qyNp1TXc9VO2lDcTr0W1sibgijERQqqp9Rsh6e+LCBS6ksz
DXCL5/glGKy+h9anWZNd4m/W3oTChuRGISPEmxMY4huT7E1qw4KuH+S2LF8HJC3filkQL0qurDYn
aXTkMplMQCCSxk7sPsyC1O6HuCW/ORsTnBapCuGqxCTatBGJldPnrEQ3YLqunTVrT3EWzB53yJFD
KkwHoXgDdTvJZ3+cV4pqO8zDvdrFcLT6VlfJiUnVsBUnbersTiz7F7hEMgB6Llgv8dgh5AvUCCKT
FS/LTDSosTcXPQ9WKX1t7uQhkEj7LXr6eeggQgL1xmoIPGAapyCPwswdm7y/kykai+g9UcN+oypB
/qgH9G/XQjLZptLcRRsBhAF+gDAWMKdIbJDQ0YfoHjmv+DDoArsjL3ADwEQRtVxJXIlg73N1GxbQ
W7xAkwDKw4Gsil0Css7OYi3glf/cOfx/U5orSwhaf+NCZuXwWrwV5/74yJ/qXOrdcVWVaFEkikvj
JQlf8I/yExQ2UgxNxbFUcN1UhUIS/1bnqjpVgqH+mCp/WPqPshD/Vudqa20w0CJUtYoMLVj7Jx6k
hB4YF/G/ynQDmyZS9RbZrmTpqAbWCok/q3MXnmDQgaXxt8T8swK77UUxG3DZGl1hYVuhQBGEORxm
YpTCSio3kxSyclhGZbRhOYxf26HOkBKirdtGcy9LnlIY8llUZ46aDjLA1zYsyNcJmOMzMfMwb8Us
CKHJV20tb7g9IW/JIlEu20FjG9u5gjK1JXsPKYfEZmWBURZRGn8KzU4qvUoFI/XHvIYKVqtV8CxX
CUrAoVEyMPtFNYjCqG9RuksxTYobU+wgcQI8D8iOGYRSO53yEW4qhvvSE4ZniFqVVtpG+soDUgqF
Ry8SGZGLVtcO+eIFGUGpNYc0VBC+jfVoPTWpSTwZaElcOEOZWctuSqcQXgjJmW+N1E693QSt9JyU
ZXxKgm481tk0HA2pBMvAL2gmp53BVu0OdxXZsyQBNFRzHwoHRZBFa2P0Qw6XrtJa2ZuaonvE3ZEE
myTAEG5rqzIGt16S6REaW32rFFNL3roXRbJxczo8Br2i5l5rWs1jHmoqgXGofabQyPiU1lZ9IXWC
QEACXMqRuSiR4Fdw+QunnpKzUlnkQ4iFEaHaAWLMSs3srrJIKXSl+dkK0elFia0ISm4XUuxbgmjX
lXAxEFxMNw3KsgDQNZhDN7LULU9R1ET0arzDfseeRXotBtTNpmdyVldEDeWAltBcHpAD6lu5XLrz
Qj7V4lSRNRLjcm54opK/LAIuVBDLoNc90FZ9wYV36rk/SVq30fPlMvX9vRhYe9Jen7P2NUHfW4ef
Mz1+VWHLJKH4GPdUAhliwn7z0ncdbNAJom6wkwZBRAagbIKofaxTkqdFcq7HedOo9ZXtR1IIXZli
FZs6nwmGSm809uVE2jzsJ3vSZT9v5MjmDNx0aXVczLzZyErqJkZ+7FaMKzbuRDJ1AGE41mEn31sA
OHd6tpRfVxmFMrEETVg5bmRkHGulIt0Hg4FOFy3UMIrGXarF1YBqIWrIYSC19gZCgUdd5bxX6/67
nMLVMJMbCr5XhwIH1xnGdrxvZ9NBAeD3Qb+PwqE5EzCRd4KSMNS7zjo2pIdMtb/RW9GPlcVdVOvB
kp7F+QyVEeaUS+7RGcUHXRI9dKYPGazkvGFO4UHLwc0sZ0j9UKeY1uLFcneno6gQ+ty2xApHEhRz
edLV4Ros3Z1ijL6Q6E6FH42kyhVQY47JOdM137Q4zo3w0lprKQ7VVa3JT7vaj039YCLqm0ZYKUJy
COPeXiB91YkGXQjWRkuOSCy2mpL2nsqzqFWzxUe764VPEahwHxwUI3HC+VHWUYZZNSmZCDz/EAcw
ssvMsaZtLIVfI1DYKow8Y+4gxcbt8CVaxcBh4BjR3WhJ9wQu5SZSrRcEEM+susOAUFAuI8JZ8tmu
kF4JcnpKG9T3BsVfKCozEVrnimOY1TWf4G3phNa1PpL/KWAgdMdBRasy67DTpsTPu0redeQq0f5s
VKEjah5qd6BnOjlo8qaQ22RHD8ZXrZ8BWdRelq9xAyFGVubaKcP0JiakCsbsOEFdXtc00GKwgSkB
bQQ2nC/FWnqYsn66nWhmrIcvhlBKtpmsInP9rCzpg6xrm3JQeseQhU2b9jttMe9ySNtDO/qyRVWU
BbA83lsIjnDwnVJlJQ9tdhaz+MWKTLuVwJUqxA6xrdQZ9EiMPDpUQ9+nyOWoHcQubh+VQXqq82lr
FHlyV4w1zBMLVEm5VkZ8EfMjBYaO1IrYVEN2P5XG2SgaiKPpbIDPVXWDmHq4lYURQAM2YXsD0YOA
NCTTOxybOt0X3fMw4Idbbd/cZcZyGoTvFH/5NCvNrTzurbHxh8b4hITepQiLjeSCnPtmGqkpAFiH
zHY5GqjhGgG7TOx9WZL6uCTiMdPmraqyMUdqHtXXqMKJ1YWjli+elZ0zeZsrzXGMTMNJKZ/itEVu
q0NouEYCETvpDK80RNIL82hZOKpQU/ykrkxXqWZMTUa2YEkUv5eD71CkduiptvFIOrgorOY513S0
/gP8uaq+cEyn9oK4w0Hc8kkdc2QNNYUr7UULU69MdYojjZspaTZLVx07OERanIB5uUt3iTvt2AZf
Gyjm0tg4lHLwuyH30pQTIIHV0edOHMnUYuhf6lg7irN+I5FDkhX0/OPka6swWHtZZGKL4mJMF1Tr
9tLeiLlMYHlQzcHWldaVKkTXaECpKCOo0bOydCszbQQy6mEDpcFEPSfAgVkcn+OqPTaz8KJCT81j
CW4deghFXdxZV6EMx37ddVjbqUGFu6vHwutD/X5UM/nBRPngyMYRwMCJ0+qS96v5LZX8U99oX8wF
6k+tf60NwU3E7mVpen9shfIlnYN4r6mqbQL5toFpeu2sUuoGimrQlI+R0MDCj8WbGRKtOy83lrTL
e9BJMWFzlRTKiZyKE2xWpq2SL1jB+DnWm2dUEcxye1lM+SR3hO8Yc0kqFxJUBCpGeAwtwYUaCbHc
ENG5Wo4GpADQxSSlx5DUxlXI+Pr5swhYLjiUAdDOSwO9Uqy1xBM6X2ugGVgqFAsThLLFiR+WbDsr
j/DEzUOzTDt91E6T0XzXOOFSaUndCV5LB2ldm8dtuR6rKSkjEy7ng5rnNobpE1qiQ1jm8Khn69oF
N2ZoPCAh39WWBVQE2ji9mFIMbYDCJrVYkf3rHSGMNrWCfI+UdNKDjskTmBdc4p6QyemjCBpVMcIQ
Eh/Ifn7NmxI7Nm+bpj333Qqzs33KboeEkWWsaL5i9d9CXTcdTYtPICH7sgtvkkojb62mLQpJ6V4P
0RHr0aDsxrgenby2bLPVjqES7BDmthBQMR8OsapwSuifjr4qtTa9NIg3MAScBIotVIQl+VYGmb4m
Mt1QXxWGpDa76TnXdTsb6OR8RzrJB1qCogB0Y5auWXypQip2WfOtqddkKJ8USDHxMhHWDleSIl6i
osRPv2gkAtcyWckUn2sTbxCyLzUxYr1wRHNL9vZbr4dbiGi7dJCOsBL3bR66MOo47TTHJL43WsXX
4sLXckgTELwTYboRJDJjQwx+DY/J1Dmby8/6yrGIqQXxECUteqQmzi+xIHFOyTYZEyBSaHJpSd4X
AtwilOcx7w0T9LyTmTZ9b0Yhsuq8DbexXIPsipD46eh8iE3jsam1u1EWgwd0A8CJCRTvdttoko0E
DFW5QKpm9sLga6+2M0zcwa/Cb4OsusuMp4szKWbUpeGAnRD6jjwIgJJXBFD4dJ0lSg5hFpdPxEbe
ooSqbzbXEVf8Giez7oKc2vVSAUxWYIldrZwqGIFD/Sqo4WYuL4N4yKvOg6XvWnAzx0T1s+rFnCZP
B6kZnqfSmy3TRUrDEpM2uU748Rpowy7NL/DA9lpXHloxCx8l3GAoW8ry2neVW0NJLzUYjGRWgBTL
0FNCwogUSQzIMYhjmz0qJB6BOW/iBLSIaiif47Gud6j3HeQ40Gy7Ep6lqLqkDKn60il3JFNxitwi
rbej0Tn5BD2gLqINVbaejXajCdCckxUOBAkzvrV6AydavNcoP2EtVVHbddRxKGcV9q2rnL4gMFqM
9iWWLGeSlW9dP4zXIk85ZDlPAtWfw2APmQT+3VPd7JUZz3vlDQyHxIxOs6Rt47nXrsXUO+JyiAX5
FWWb3ZawMZtVRIqXU1gECiIk456NEQTLVqYyiQFTo26ozIErI+sAA/ri95Hsj3VyH6PYzrR8F00v
YzZBO1JOSdRsjMratJm2GZrXUCw8BKiQt74G0XjplNEPlRH9o+okfeYgMT+ERubrDfhoRJmU4bY1
tnl+y7PCDIMllkfaZ31N7WTGVbZy0pUSHI/ilOSy3ZvGVg1Tfxm+KzGhgzzfN61+GkLxaGIHz2re
bzSF2HJsbiggB9mb0g2mkgC3K4rbSsJ11qNnUrww+kbFRVuSomIb4s4hL2jPVFGwl0C4UxaK+hja
0Zi0p2kecorfGNuproJdqoedqywCNMIeT0a0DSl5zIzbzISQGonI7jTU4WvGWcuaZ6Wo7Nowb4oQ
rCTdU3/jJghEwxsWQxGRBoTFvsgaCOLFSalAOOB4O5I++7zx+xJKa00hDmFKl0DnjVLxHISf5wLb
GIMXZnDVkdCGC/n9iWRerbYbmCaJHSNLQGA5PkUmploumu2C55cTAIficwrqs03Agb1G1ila1OPO
KMW9zAamMIg3N5LljhJxSxQP+0wm1iNwOQIrS5sujrex1rfIn6j30mjZXT4nVBDRBfalSSjqqJPk
LnmT+VVDpSMjbck4VUGzl8YFvjT4kJNB2H4VLLPxYkk4pmn9tW5hGspg4gRkG0p+RB641ezWNdxB
Bc2hqgqkS6sU22HW01Ewa89AurcZel/SR3Tlk3LQFnGnIqOE1X/q1eahmOdtTlGt2SxjewED4fAS
HBlRex4OG6OGj1zNk4wQnlIJCFaR3+OzL7skVIbbWkl0OA3uFJNSN7YZqs2i0TezeewCdUDL3a+8
zVvKlKwsr2vVbvqo0r2BAglWudPn/vsS79a56/3FrPiSRI1xSuQmWfn6oT5RMAwyKuRUs/1CfZlh
tOM+6L4HshrI23kckwR+udgEviVpJqTadOlNVw4qUbeFqYdb1S8WH5rHcsY9lmb10pc5YVImdzlj
UECctFRKR5wLrmBoMBbSdOpmnY0sKGK7r0KqrDg57uhjEEhTuA21aa1ZASuC0n51XV0GahSiZV4y
6RgUNedLx8aN7VGSKsGbpNm4sSwTj3/NNEa23HfyUyIZob5rO8VqiAwUNdoEZUnMQ/lG6YovRHg7
LwMRZUq1pMckj/k+M6QWQapXVnP8/7nIbl6x6bW23t+nIu3mmVz/z1j2+v4/oWyZMoGqoaumLosA
Z1Sw/XciUjBWlJs0oKqRpVwTjv+FsrV/yZS6NSzTNLj6AZT5v1C2oCj/MkhoUhefeqGiKlvGP0lF
vq9aKXF9OY+gK5ooyzji76DsUq2AbcJ6tkWYboOfSrVo7Pu+UEu0eOLQb38amT+5DD8X3v1rc1zM
SmqVPssrIv+uSGZQJZQUaABzxLSpgycK7czqkw4S0X0T9A6xzB/58b+tyrl+33/TrNyGQj07qjCa
jDD5YE1jHH9Os1KeMG1AomGSC2Jx2xmKfl/HerL5fa/WnPHPzRgys2soGtlkZnm9VfNtM6o4DEES
SVf30b33N7bneFv3gyYgUPx9E7oovivnGEgrGkgTJ/fpfkcDzt3vG1DeZqRhRfzcBxpYH+Dr839q
Irc1bptBA77t+4+721t/ZztHh4ac7eHkHhznj5so/nZqfj9oNMim+bnBrm0wnWuD7vXx5RLaF9v7
cnZE+4ORk9+tgb907F2qPU+aVhWxhyf/8rTz732f+Xl2tnvn7oOWqMX2wSStv/9pDHWY/4JElw67
i3/ZujRl+4eT77uuf3L4+eTyp+s69pZX7unAGO94z+nEj3vX5Xdbd8/vvD0vebe/213cLb898eEd
b3WcHd/GEuMr+fr1LX7J53f3/mW349tsvs721l/7O9954i08gu2s/8JrfvBs29k6W9rlvXzjzebC
1x9cl6964l92nu15fOOje7J3u3ubtcZnPG9dco6zvs3j83zf+mXOkRcnesIT3a7Nb7bO/rO3X9/q
7XcM9NlxeU2vt5uSzjs8ne9tWVf+7sRE/Hi2DZ+8dZ751i1v3Z/vttu7dZgYqPXT7umU22uzdw7/
/PtVjyn9YMpWi/XTlLVyZQQw56+n68E/rIPln378z9+XJ59xvzAOp6eT/3S61DaTcnp6YhHZxw0P
vbvd7DabjbfZHO0zT793DluG6svx+KOrR9s5b1lozCpD7jrXg2Mz997+6hwO9Gy//cC8ckXvB91Z
u/tTd9LBMAbK+FwPTBSTdbms47yzf9gk26/tC9P2ss4wHTmtv+GNJ//Wv13ngrXF/PDqlg/s7DPL
wOfVas92u82Zv7d39NHdO9cfy/nCSK0biYk6O76/+7FItvv9nml0D4wg2+3irx2N7C0jyRgwjr7L
SB34Lkbl8cT6drcXl8/8fmY/nNh3pt9E4i4YjARN0keezt6cXFYaQ2HThT/WlvPBelqvAvqtmX5X
cXoJG2iSqwXwny6hx4ZgozEHP5bVLf/RPoO27qfQZv7337ek++3v7na7/T7a17sPjCxw4gcP9O5o
WoyZolerlX1kek93W2edFF64F9c57HZs3u0TC5y9iwHAaGw8r2a3+f6WKT6529UouI/+xvef3N3l
wvKgM5fb0LYf6JrPrLJuvD0b55FNvLd/WPLdZnfZ3b7uQvv1dv3Sl/vLU2zfL/ZLaO8w9Rwvl1t+
fH1liDBPW+d8hz3m7+v2zrvbfmehYQTse4zKZNuhvWF3PRzP54fzfut92u233+6ujrdxrlgHx/Pu
XPv5uK4o1v0du8r29vsj9n2/ZfpdjBv7j92w87/zN7aWFjE12xNm+nRwtt6ZlfnjjZ/v+Od1H9+5
h+vjo+veOd9+vy619bj5ySV5fxz9KNP+8w4thUmhhhEPtj3Zj4zOsA7pl43Prlu3n8eM8LCHdQdd
sb08/e+fQPrh9fzuEd4d9XlHaJ6va+KyY38637e72GaG152ISbjQazY+P7Kf+cPmRGJ389uLf+/e
725P7mPJI2/sx8PLusFZ3peNvbm/GdaHx47csoqcOw8z4FW2d35O7D0LjwNOtt0rJvTJsj9559Xw
uPbW9eilvV/N1QcmQH0z0jr3R3H/hCwB6cu6gfR7/f1PI43sxgpFCn0SJQuDO3fAeYaidt7vh/Pt
AfJnKwr+nypBKpCldwcIZLMqMBVyRkGRWF6w8sybYsrwbZfajakt8kc19r/1m/7aKw2eqyiaXIlg
Ele8c2cyaTFg9JiQmxtLBbEDKECULP0jx3ntFfQpzTC4KoDQhcD37dhJvUmxATGAgQfX5gHNZk4V
5Gn5YCn+dexoxcItJyjAPdffjV1TZ2LUIVKzKdMfIWiyphKSaqNRTri0ZrQREjVs7n8/X28t9I+e
QQ7WYF9A8OCS+3dup1UodZUPVLmm4Ka8F4WaAheQck8iwqwPuveLpoj8VBrRqDfCbSNvB1GucpFC
RylNZQP8CKtY/AqmLayqPNv/vle/GEmoyKpKSLWWl3/PJ9EqvTCFAvYCxKxk18eJTho86Y5qqVgX
sCDjA0/jV13TVn42NzdzrYbx3s8I+kosuOzDHrXKpoZsdGwRvp+ruFE/CK5+sd51bhY14HsjlNF/
hBE/7WIpH+SCMnlIgzqq3CxlM6NcoDjc78fvl/35qZV33gJaNAqFUhvWtrI6GiiWJsYzAjEBCALk
/oPBW7/sv/b3xxLUuRxA4W4Y7AWEo7frgjRk1bQSXdKW8hJFRkghiLn+PJtSepyyQnpqzP7xn/fv
5ybfuQH5onSlJgNuy62xeEE+6me9IQU/Vn34f9aU+c50VKT3xU6R0MatFV2nQW6czmhDb56U1993
6ldLQ5cQYOmE3qJmvttfrVVBzhCQXVEEr79Jy4o6F2ah/HFl3z8xuJwgXPIAI1zFJL7rD3Xz1Dqy
wMfKNgdpn6hRTP1y/X9jmZOFIR+kmPq6qd6uCVgqJBGo02dLBeU2rwW39rS7SOnz9oPF98tBg8yG
jaAKEhmptw3NXbmU+spzagpKT29zKSC9mAwIu34/Ob+ySLpuMXSSzMhJ5tt2GsuIm7jWa1toEHM4
pkUljwya5vccNf+9hUXsPmjxV3uYtYDBBenUMbtvW0yEKEPJpNSgsIa+yYb+CwmvF7mWDe/3XfvV
EBqiKsrr2WhypcHbhnRNjMKVbG1HgWA4Y05VGzWTug+O4B/P+9ZMkC+wVNgSsAHXo+ptM5GAdizT
0KbWSqPYbQGcoy1R4lVVFW6oTwxVGgpJEKTpRtG6EXBlKODriGr0gXGUVp/i/ZOsxMd1cWqr9uXt
k0xtaEbSBDUhiqN0j5B/8MlYK/fl0JxCXUDp11al16QwXBSWrEMZ15V56HRSZ+36Wag/8IH+urYs
ptdUfhA8DdlaJ+inM6Eo5SBtja5eC1Hpt6U514C23Goh9lnyQhGyxf/9hP/VYNOebHKYU5xB5s+3
7c0D8tiwxnoSSQ0QC6gWOdYB9YCouTRbX0pKp7q/b/GvS+xti+/mnnLHU95LnK+TUsIoKyk0v1BQ
7YOJ/WUrTOvqRxqS+H5eVY2dSwVAatoLYKmaoeXIYCb1g1bW0Xm7eugLZFu4cai2+PPt6FHiDhnL
QCuVaAJOjKiTgXq6MVSgsYRU/s2bKH4aqyC5tj3qnw/20a8m74dRFUWugYKb/7Z5veeuN4ioNcBf
0RySsSx3FZc0nFCNNoceZp8jUvftAxPxUaPvrGwBQ2SZLY54nGx9dIfaFA5yIIaOaebtSYao1QH1
TEH8QWd/tTNWX1NUVvf9L9K0qTK5DK0B1E7Rhzx2Qj/1nmwNyWYsVoogFdy6h9+v1L9aXWuFIzhL
VPxq03o3vL0SjtAfoY4OVP5w9Rqhk5InyLSL6SOn8xfLVWMFYX80kTz7+6MrVZclhXSBeGGkFKwI
QudPnfbPXWlL+x/OzqS7bZzr1r8Ia7FvphIlWW4S27Gd2BOuJE6x7xuA/PXfQ9ekJOtKN++gJlWV
QCBB4OCcffZjIUugMOIZmn3c3VdONEJYcPJoya7lzsxQJmap+6AtTdB5q13YWk58HK6Lzd/y0hai
7tHWYvVlksfxXKOJoUoYe6LYVTQQXC+QhE3tOuOTkkJgfUQWR/79YlkYvgalJvTYBNiHX4abKW/O
eg7MWfT+NyOuivfasJt91Toz/jNxaF/4Kk6sFRo6ubgyFi+R0tXBvk2k4RAZSgJfPUS6uJgF13R/
0fkPR+j8sjzxAQKf/DfA/gBhHQ7l1d3UWVFN+EGPzY0zNMMevx88mdmorvrQpdMnb7rhwhM98TZJ
OZAH4Nj28Ak4+hjauDHwxGBUk54VasM43iIbqLpruzKHL8pC6Vh6frduEjTR5yf86eP4qONZdL4R
3HFIHT1bG8umukE1toowi8IWrzS3BIHjv/Dk//9geBmFvMrHcsVG1jh8rDiYOJ1y2LOJGJFzO9Eo
iiA0WoRK56fzaakwEJoef7lhEvo4RzFWMXd6q3q+i4QWwrWuD9mj3+FubeCM8HB+qFNPjn2FoNBz
yeEcl9YyK8ENZ3EqyfxSoRwZxPw2Cpg8F5bkySkRdbM0yAjwtR8+u2ROa09qQ83qz6agqyfrRgPt
tG/U0F3YVU4NtWBSNZMLM8fe0VC9hHqABQFDNdgQke5AejFPr3GFNPDvHx5BEZ8a/vo+Tc+Hk2oK
L06UQdtpa2nJphVEoHjmNBdWw6fvyteWA4bDmIenufbRavCiIpskZlE0Fnu33qyoVzvYSvQKdX3U
6FdgZa6Qye/Pz+3EUzS587EmGNMzju/pkx7VRtqhMJE2DRO1DmGhUtgOhU00v54f6sQapB+J+XH2
UIg1zcPHWFYTHJgprVe+M754bmluSrQnf78qDgZZfsR/wmbXKJpYYNG9NDCE2z7rcdQ2R7irun+h
7nDqfZGmZEIkFZjN0VVM71VTVDpGF3ZiqzX3zXbVWdnwYAwFwBhTVns/sq0ZdbdSu/NP8vNlhbVi
64Q+C0p4ua0cznJu8jSXQJRou/CZZQPdRJXwUELQOL8J/PqgVCPpiMT2dxx5+lcL2CxIMqKXzi7r
bWzK7PH8bzr1dnmvjm1CeNQJYA5/EkZEse4pFlLmxm/0x4sNfjXjhRTgqUEAnbLzky4j43j0jTiN
nJOupndbIXyisUymTh90ml87F/ax5dcexPM8YNen+o0FAtvLcdoltLJSwz0AiF9aqnUaL/wtKba6
PeILK6YLo52alkflHPCzhS33cZAyqM5ROC/WSD3t8CYbp2Zfs8kGf/+GPJccD1EYJ+gxKdbFSMWc
gDDSYVu0tyAAio2ykV3/9Sg8Ni5bbJi8qOMnl5WVyPyEbWySbvwlp4dlTaNI/LcJK2RBODaSEaNX
nxj2aLV58yh6sXwAWWIWdwWSu6AOS+/Clvw5PbEMQ0Ok7VJiWZbD4aIu4FHbWkGXfDqEyS1QSWvr
RBL+zAxRqpL3I8L4Wmgha53OCtLg145f1xeOn09hHj8Ctq1J9YAUCfnhwx8xN9rg9/gD0AE80gOZ
hXVhIigsCpz7BinNtQI2lezbkV7QCwvzxGfANQGJFj2hdHmZR2csvQm2NhR+tZqKFDJ0rNEpLevk
1rTwyBnoE7g04IkvgbOIzlGPwAvJ2NFROxiuwqmfXcRamvBlZy5tGvOlL+HzoacvN0fSWnSxoDA7
GkXPuS+3Lq/ViZMIlw+32gMbdvdWCPnj/Ofw+QkyFM4sfNSMSKxy+PLYKx0Nj6hqVdFsh4VTlWMX
qaFyevY7036PZYE14/khl5dyuHchAaHtF8Iu2xcovMMh46yBNdUsPtM49dH31tgvDTywX81A75+u
l8Yv0iXqpo5xW6DDsHs7P/zn5Uo/MnGCQ+6fYMk+OhcLDP6jUZJr0XIwlrnjvgMSerMXBXvj08I0
WJeCzs+LZhmR2yxFtiU1evSMO5mkiaE3EC2FwW22GQZ0yRBCzs/r83mvox00OeFYn5w9R6NgP4I6
jkbAVZuKdqbTKUl+NPNUWEFbhxb+YeMCxfRiLPRdvJ4vnREn1qxNfZdjyaKsB/zt8K22c43NG8KX
lcjDZktjFn6IfqjHT1XXmumF7/7ExkdJnfAd3LfFYz3+QpBNZ5bEmWA1Od09ma/sSQ/9LBjB2eiB
BVngW2YWXNbh8MBoMaCqYyvVdc1zTKBRX7j2nXjy1CR0UmhE30ui/XDqKMhxmm8km/0iuCbp3f+S
DuF+qSl0/fiI0uTzojc0d59/4yfWlU1MTPmKgIaumeW//yeW1HAStpt6yRpOVk6bchSauGngKt5d
eNyn3i33MkDbpmmw0x/dOIuyTEMEqYDnuiF8HvFfczeT7mPdllhYqJ+f1anBAD2RNyD7Q6Fu+e//
mVVvGQacdvp5ZsvRrmu9Gr5IDP+D0ank0/mhlhdztBM5DOGTMyOsYeEeDgWEs59Tu2DNprRCpb0+
PXu9O+6yMs+vuBnX7+fHOzG1xbpgiQ4/it9HUwP8mxTDVLGvVy6QUhrv120bUWjnz/z9K/OoRBP8
MzWW5dEulzhFDZ0I1oQ/WS3MP9rEQ2qdpbnXqeWWwfmJndhTsXpgYuxyGrpo8/BBpqp08gjXnpUO
0IEoP8ZsSDR0mK5DrzPe+6kdsZDhrLlwxzk1LnlIhjQXjclxeWbAEiY3TJdxJQXqlRoS64sxATRo
yyR+lpVV3XpjLC4EdydeI7oFQgCI7tT5j9OtoztaRS8ilk1PEiHEyJQW4KZau27nXNhaTqxQ/DDQ
E+gkk7HSOHqwsykHd5Ss0LAD7pMPs7GD+uxdwZQDqlNG4t8Ggv9nbunU1DwsxCmzAMbw3aMV2kg3
apQHqqPqLGdviBnERmRXj9gd5hdW6LI7HX18RGymiYgelT1ByOGasRz6yqIpLFdalORfrDadg9Sy
4+35lXlyFM5dDIEo4SHkPxxFKzC1x/8Fb+g0p7crxDMeu295ISV38rE5JCiQYZCudo42yA6XpdaZ
akbJbYW7uebktE5DtAQYZHtac2GLPLUqSGAt9xiCCr66o0lps9MOCfux6PtvYz8/FFWD6TLx1ApP
0+bCizo1GjHooqwiUW0ZR2uwLiEvmjUfdzs10XWZtCaopcjda0rVN7OchwuzO/HK2JGdZV/GXvBT
aRe4Nk3p9Aqs5FjXFFNjzRiDqIKcc2FiJ94aQyx5M1LFuK4vP+Q/J42qLT3GPYrbOq5SRVCgYAjc
rPLod03C9tv5hXjiKfIQKWFSHvd9goXDwUKlK3CXHqA3P7bLgLJq83tp88dqVXAbpvaAJ/L5IU/s
jpzYPrEu9jtknY6WyVx54AMwrCdRnITrTESBBfNx1Q222Fhhi4eHAl18fsxTz5SAhLsLQTqJwqNp
OjUartZhmvXQJ+OeDbTPN9AYcTKgZ50H/D8MR8i7pMTJchlHCZe4T0VdCHJHLt7HBiXpTY6LDlaO
0M3Pj3TqYdKaSDqc2ITr5vJ+/7NYir718rgDJNCrud/Nky3uZycEumN3zUYof7p2myT8/j8MijiJ
S7VDKu04jdAWvtRhu+HmL5lVgn7juZic5xi37K3mYIAMc9q6MOaJ6xlNbETVhsatnnjlcKLY/pBH
MLFN46YEYzIur4GB5t+nME5/g38q3iDTg2QVWrs3JGaF52f8OZZeilPYMRFR0451rOvQrMpVZg5C
anCV/jAA8oSZ0EY/RdgMd7Mnwk0XNt2dwEXh/MDLwjw8jpYsKV8KVQESCsfFjsnwsyokSbmSlN8e
BDZN9G5Xw8v5UT5Pb1GcebbPnXupOB493LgvRKy1nOdFj7P8qklK+94fZpDPLTWQrW1CoXbLSMOC
iFr8JUXD5z2I0Re9ETI+cvnHp/volkOSUGOks3WI36I5xp8S++uq3Fqhqt56TO1+np/v5+2ANCUL
iVOKuz4RxeFichqqb5bBdmCozMQrygRPZsmdEXve9vxIp54s8jCdXBDXIcKlw5FGUWmJbhHwanUd
53Qis9lQNIAeQMt5nmDDUIazDGpIA9kVuWn9z/nxT8yUYJvzyuFiSrXi6M1ydzD8OeeULHHdKwM1
ab5JWNpBQXdGG+7e+eE+f6Umb5L6JilGn4/1KHrqUgGGrYfz4RigGThAgkymWaBnob7pe5x7omJq
Xmvp1rt0Mq0Ly/jzx8LopNJRKC9WwEtv5H83w37AZ3boGB25V3qDeYO2slPYcufneHoUDwUAxZ+l
i/BwFNaoh3gbnhmpbX+BZ38ZPWxJ/4dBPGP56tG3klA4HKTjOi+QkvEg5Vzfo1UPJ2rhGsbS58c5
8e2R3DZYni6u3iTuD8fxiRsLWQJ6jYBCBn5DB6Svw5pDpKeuPa8Xfx2SIiDXlmKHS4MprZeH43WR
MVXN8oqESM1NPnr5F5u816aIlHV/fmqn1iL6T9z0loQlmZDDoYo00bhvTRzCruz2WtpYQHYs7Asm
me/rrtWuG8r+D3ab1q/0N9YXPoXPJ/MSKXJfIZ/vGHx9h8PbeTaiCSH4DlUk8MAho3hvebmLK3ST
NWqN30+Et2sSgSA9P/FTI2OETcnQJPuNOevhyJWYaxp6cd/T50p75UUkWGgYfIiYwkRYA8ToAh8R
d9mXNrsTmw1XeiQOvGCS0cd5f/wIuiYauQBMeoP5GL9wj5dcjNPHkH37qzmSY+GssinIcBYTDXw6
F/XOSISKlgJeNcz4BmXpG/P03C/lFOXecwfWLt1TVZ8uZcGPPv9l5KVahyaOJPFiFHn4dMMxLgvf
mpJAk50d6F7e7fRqTLfn53d0bvw7CjNketwEaPc+HMWqNdkTWyZB0mJUjRdvuxv6Ru08u7TAN8zx
2ulQ0NrI5DbnRz5OYn4a+uhwLAkBNHj1SZBSk+mxrg1GPC02lZZCbcKd7gtF1PI6M8U9vFC1bSj2
PoRDf+nzPVpMHz8D6SFSHQTJxO1Hq7itEkTi7oApXhQN13bjTBstGsZtlYz/yyv971BHr9SZTXey
8SIMBh9GcG/m2DuorrrwSo+22mVC7KYOBvQkY239WOJkl9z6sdHDbcilQyLd1lY7JfE6tnMzp7eF
QyTnUIbgbq/Pv9ETK9blqF32QoR41P4O15I5WU1rV34UoJOI7nolqHOzgi+Mcmp6S9aE/Yar5KcG
/toucAeRBqFbL13rFwlfCBa9icPNlV5hZH9TT53rXFisn6ZGNZ/PgKosWn9Oy6O1itWRa4mwtNZ2
00dXeHQANkd/e2Fqn5Yi6XOfmIKEF1cPMgCHDzCe8TkLBT6aU4bhSC4h3uJImq9tfNKD8+/qxFCI
w3wS2qiBOCGP3lVN21ObwReAf4ZjfdiUc6A4pYLMB5t5fqhPLwyzTC7DJukMxBBE3oezwkEEsX9l
6OsIdge+K/i1fk0b5UMGjqkHGXN04Vw6NTe6ddg5HTL25IkOB/RTsAdZuhiEaVWs3xt2PTYvSd8b
wsII3e36CyW1owCAzgJWBHYZJv+4ZLaPwsE0c3BaGSSvrdOqmzgs650I52JtYCD/yPEL0FkOQPAK
Zd5K05YXpnvq+RJ1c0ledDtYDh9O1xC+T8gbG2uWprcTcw8yyWnJQ2ticcqttIe/fZ88VErOnL1c
ONBuHo6X4echGmx015TW3XXkYSCVK/BzOpymcTTtC5mHz5/ewXDHN5s6UlmYhlaI0X8GHzsvx02D
TfqFRXpqFDQ7XL4JuMlqHz1EOaLlxwgHv3NDhd88neKZMRjW35WsWClsWuyN7F9Lbec4cMmrKY8d
/vV6Yi9+9bWqDCge1BcSX5/nsmR6CeYXpd+S/zp8Qemcg6lTforjeFQgJoz6nUCSdKED4uQoS2qG
kJN8xXF3TVeZMq49kQYT4LpdVHn9NtG6S2//87fMHo9uCRk0TZrIdg/nQoY8hKvkpYEYJ1zXYuyl
EqmnVzgXqQuP7eRQHt8ROz3r+1iA0wK9d6KGCaVJ3FA0ReUNQ8pdKaHLC6vtKHJmHSzmOtQ0uJ6Q
tfs0VLW01yZJBgyjj37jvlk82TjqLy63Kui8SlzjSfe/PEqH7dDyuSYQri8v9L8pPPoKrXGgcOLP
Tft9DnV7X2EtuSfKCv/6m6XcTyCy9DuQTTOXR/2fobS5SaZ68DBclXO187v8n9Z0LlX8Pz9EFChI
NijXcLQ4xxtDZ+pZb9FnGtSWOz0P1Yz5Zl0qLFm19k6L6/yunAUctPO73+dlv4y6TI+qFGfM0UYR
OlNFe1OYBKY+zlfSQm0W14X312uRWiIyG+Rt9F4RDRw+QJxji1Lv4zTQhjkcdpWsO2MLvzIrrpoC
ZMf+/KQ+3QIoXJIUW8IB+s9xmT8czlZTkjWCUFx4Q3JfZAOMQ8AK68KqjRs9TsNilcjQvLLiPvx5
fuhTz5Nvjvsrnes0RB994GruaiGU4hbgOCpwBiO7zXqQt//DKKSu2Q71pZ54tPbtdCB1FtpJADNk
3Jp1lW31Rr+Uvf18EnOPQHtC5ZB2cu6Lh49xjEqraWa49OHcANHMmvmhtJM8iLivQhuSkOrPT+vz
loVoifL2R7qaaO7oO+sFGky9GVOwYJ67tct03of4ndurisacS73kJ763g8GOZhf3OPKNrkwDzyXE
6HuduhSW0t4V95F+OyItvx3dris25+d44qGyITt4gy0OWsjcDh+qX2qTiy98GnQ9PDR8TV3bBNuK
CAe3VezArzKrwpb6/KCn5kounNzbkmcgUj4ctArdMMYYLAkKMM0hMtN6SPDHnDupt4AEXOWve0jE
chcNDcLe84OfeKsObeboiMg88FaPzm/LlbLrhgH7QeKvNfmk8AlAoXk1m9X4+/xQJ74+qkcfElq6
47Tje40GOAV5XV8EMd0bm7iEI1piinhhN7swynH/cj+4JWzrsQCtQMQ46qMNftR/Pz+VT0+Nd0Vl
kRsvhVpSs0dPTXFvo6CYVoGdieYBHBFo6K6Vu3jSne/nh/q0XVLBXiQXPiUapAnHT61syxbGedEE
aWWbTyFqrHCfYIkL96IKW80POMslKF1LkoJ7S+VALvz8L6Bs+mm+bGPIIwmOl59C3vFwiVKrzmjP
zBrYPDCV2pWYTWBG92M+d1G2BtWDseXKSYoZ3NnktV0KUsorNCfDXdufsO/0E00v9G9zYU7xzyRD
f2HtZe7V4iV2S7fuv4dTlpbplSvGTrzj3S5CqESJFgIrSLKxhBWryQig+jqeAOviwYwLO3Cu3k9b
82lUtY9lpRPHcvn/Y3ilr40bF/0/IGJr+X02Zsf80hZQPN+bzMI72RgmTJtTUSUN5qN6nxbXuE0n
15qbOlB/cIGffqi47CmKc3vVMnfL4RsO60nPRumvqKp5nPv5ZMBgAOjsvZBgMawbGoQ67d0HPeo/
Z/xBE0d3OrL0cp14oxFtuhIpVh7Uflj4N3Fjc9+mfFrKb8AWHHo2qz4Nw6CgMJ6t06n32+cFgJZ+
bStbmFfguHEgDphLZb82+QRmPKBOQkX9CgtQOr83FDBMABIOJi2NdtXG4Hx2fQE0auXgHQsyl4aV
JHHXhd/4BRyPOtSCKg7N6ZGEo16+53XpGAkmrE76vem4tOM320K1+oJGtgoB7PozAudBh0kZ22PH
T3VQk/zQh0ijPRkpdDl/q50aHSv0Nm8CzKVBxhhcO08fusWSBpiBKQb/ux1ObvdWD20eD7iVW+Xw
ratSkq2rsUzzFua1CH14KSZ+549OovqMK0w0D1g35qkmcMqH/znM36GI5dFzAvWyEVu8C+SY7/Nh
HOIHAIA17TJuTJrlQUq3yuUKeJqcgHzTHEWAn0yOqr63LrdcMlZl7fcv82RKHOST0Z7Fg9eZUf7b
4vwGr1oI4UVdMMs2hRWejpo9fKscWh3+GPOMWTDJaCB12hoKxuJRzetu9W49DU3VAtL0K6CeQAHL
3H9Kw6lApz7Ujjfvpsguy1cQJHoGT511KzlP88GVb+xio6Gt+sHK5vtm8JA+7kTnT525MtKyhZ8O
vs0c4Ah7sxH+6drSsBcfXaejVUFMk6798Kxp7uhit9TcjmCIYeG91rE/69fSqK352SrbIfpmwnkt
n+heVHlg+6GQa/Irs7vytB477BFWq3ZX4C9GZz5J+PkFC12h0c47OAzeysa9reKqaV+I68CuVF5M
on6N1K6LNdiLlR6Jq2bKqXdib21N02tpFXyo20KbHM9cuZk2IwspU1G22o3ZGgVwmDm0+xwedyxs
N19rsRcK6JPwxYkQB0H/KDjksRjmdzsWVK4CqCoof1aQb7TK2iILKj0QzbqYJzyKtbmUr6gqRRrh
gM08bg0jEihTsfxBiryaKi/KftpNq+oEM31t1h4domwY7pWcQh/aVo8sBiNavMOH30UKkR2TWyPy
22G9qC267trVue70X7Jq8WPet30e18OuVfQJdxDEYeUBvzOd0L4tsf0tBmyMkriM9z27dYouWvfp
xjOxs7HXhiUEPMFkkB527jNI5Fo+h9AhhuGxzLDk9tlDfFfqz21YIVciQvdsnKdJygj3jg5CpW48
hEIgfSDvWXIl/WnQN1034RAU+EJiDo1b9dQAEYhb0A160VdZuvJtQ/rvXmFQ69j2WKb/07OluDe6
lnXam5uAS3sC9qo1KP0QKCE2pIe1eodlp4UrYyRaWEuVjOON5uAw+DRxOx9etL5q812eR45xQxCC
VlZTsfjl9gVeR8kw1fs2nPOdtEOwQ41s8DOmpSK6c0Ij/urTbbA1cj/7Si2tps5TuH5nP3mJXWQb
ck4tvuGUn6v4q1OPkpbh2mws8cMwu6n+zZwS80fvpB2KXRqQ/B0/i8KDHmfDtO4VjLwdEmstvwGR
FNqBIwna11nqG80PczA8gEOiKBpY83bm549GBhrxFqtvO7yHM6SmW/a7+sdskVV8iUq/CX+7c+IV
D2kmPPehb7TZ/4H+p6m2GKEnbhDDeJt2xK5TvxpViVB004gi/FPR5NneI1VNiq2KEuX/YslWrLlQ
R+Ly0DpGWb77oZU69Bq2PIdNNY+t+SexRmJF0MqtwapmjWjqIbOUXX4vwAQDPgHZPcMpSi3csS0V
5tkLIIce4oslO6dzt5rdRkq/Ulz2QrWepYcX+OhNUvszZlYDoyrudWsQ664XlvHLaJUCVRiXpXLm
gK4MuCxrrFWiSK18P16QLLKKFyVqG5uN6tbOVDblH3coNC1fVV7T0agbR0bv/2ysVKtf3MQqEg6l
ioUer1CDzY4B2WQybdQo+lD0JRupp9qdB8ybhnRf95u7RNj4KSCOGQBsVIr9HLlDN7wWaEFpuHMU
+B4j1TN9naG+QFepV6Jf2apKkBJpWWJ5L9A3reIllKJ4j8o69UhZ5mNGzrvWX3RBvm5tshbh6jRR
W/zuhtl7RNQ1QAUotFg9OKVUVxHfV3ibxSY0K3af5oenU+xddeaYvXYIeR7zqUrfncTui6u6UuZD
LaXzQC8qtM3lWHiNPHp96ULsnGsANfHwjUjBI/Ee236xa2bsNXa44oT9RnNDS63Nym/tq7nTEJMg
8S1eKh0OxzjNYg/OUIOgCtRWW8U19gdrxHd4E9gN3Mdt6tjhrWZr2LvXRT7/TATn974Gzmpt6riT
V2na98WmbfRs63iTbm0trYx23HwwpainrNYQsoVNDMmmrLT1iFA8aClcDDvJPF5N9Jf5ugk5Y9Z2
NvJSkinHkwi6p9Gvp1YO2R5OL5RPa/RQphGT+BHeRUqOQTKJTl1HGJhMIC1L9yor2l7hLSM9PdAE
x9BKX4Zag4vFYh32QQiIWweJE5hq4eB2CxKX7c743n1wco3J756t1I2e7QWjG9O0/qB/sHUx4xDa
Nk4qBDia22p8Dx88Xt9b2Ly4D9XObR0WKnuoqrnsdobVQUJX/zJ+zd5QzxlN7k1gQXtJVqndSS5l
Cy/Y6fzC2oQfGOGUP/N1eQ+kwz9Aw/0HdJgYBQCx9QEjdj7AxPzEAo5NORg//YVcHJnYYgSomQFU
0InTm7vkA3RszEn6VvFqEliZkJDNBPABv7ZEuGTbdYn2bsEmc6MqtukHTJkcMDE4aCNIUPihRy/t
v+jlDwyzS6SC7CL1/GrtL7Tm7APc7H5AnGEZOT2s9g5Dfu2D2ljNXUWqaVxojuKD7Eh9GMrjPBT1
o3S7wv4GPBYYpPwXDKncultlcaPUne1G2LrXkemDpI+kqwcV77P+0syacVVFaUEi0MyBosOtsIgu
3UGfcY/3QZz0bs9mBmnUyrdlMYqvBgKu6pdeZQv3kj0T5o4agL5FDX+tmbl+thmJfvO94yZ2hDq8
dG/8HPLvzsvZwwnd/TL7k82mkn9gPXQ/irzmPEnjBHJE2fl+u+3nSGMueleuiZbA0JWSAtZ1qFr7
xbCnzrsuge/g1WeO0ePsRrAYatT2N2oMCS5HKQnyxhmAcuBUAJyBB1sAmLxYJfdTYxhvneXHt0kO
WHbVa2YEYtbzU6Dv4cjGKGfdem4NbXoTVRb6KzECc33E6h63BBtpQ/Eja5uRTFnW9UP5hc8Sc380
8Jx8Tpho4j4mrn2aB2HVgVYZyU2l24O/rjABBzWQVVkURFHsmYAl6FbdzkMsu3VK/PA40mICc0gl
fbiKqBLH8KBE42wz5Dmwf2hdginWhySIZwFFdBVXSv9hSbGIoOjgBMfDEtn45ojWNFRxuJuNUcPr
BkZvsRPE0wtABnRj7bkZtKpoYO+iJuxmxUrSFllctfS43pOJM/KAItKo7xu31+kKE9xZ+L6cRIw7
VEoqvSotr62BJyfc2jJeS3pFkoG/R0sHuws6ZcHLoWkl/k5hvfhj6HP0HteVfMcLJv4poyy/LW0U
gKgpRH0/p0P2VIYiV4HGgvoxmGCsd1oGnKLNhMaeWeizuXWVkxMUwPoTgU1AYe4cXenZ3syL7imE
jIbIhfv+gtXqS/Oxpa9u2tB1VAdxmDqcBYJTa42WFiOrMLe8hGCw5II65qZzb04pvhgzDUzQy4xe
a7fCbV31nJa+l+17KyMc7kf4HXM+cg5BTC/NflP7RQSmSIj4NY3oa1/R9KcVMJImOJPjAqrcsRVX
dy4Va9p6zdmBFjP4zsqaU6wDkFT4/2itof7ReuH/01k2N9sRsMa0HrTBpjTrdZxniOpgJlh6YUB0
5XqO3mXxjoTT3vyUUtLdEsUmbJjOn83fdP1xB+p9HdRSL1rYiW71qwCna16btKXvqJl6yZoad7vg
e8kJb+lWyep1aofoL0A56S9jFY58LtUcvTllLb84sxX+9PtJPMA4Hx584csMVFtrItLsbTqJ3YKK
1wa0UbOVcIagPerKC1fxkEx3Ev6lts0tqX65uJNmK1tM/e/UBNSMv0xpOkGoDHeXa3TIkLiJ5p+d
Zo05J6dXqqsx68xfUlqDSx/PVP2s2TzmjTt46Z0ByOgfevnll1GMNUup6ZyfY5SnT7GNcQZtjHl3
DYKJEMmmvDKuJtQS41WO8BbGiEyKf1SjiV9lp1LIOPM0fUuqHkeYDvpF/DVNGovaaTGWf/S8g+Mu
Jz/LNpOwcjIFQPVuQBnCbTHLqfkncqzwbTLr6GHgCL934JG/xv1C8Bh5ar/dpm9vYPTpxPol73yF
1kcBV8oEcWCex0urrtWRRNSsKVdUUePhi99yDYctlfXcqqZ4uSZ4dnKvG4Uqt7WW2OTndeyNtmM3
jcMqhd3m7tB86K9On9mwiJJOYCpg87kbtFq6JKq4wweKVvZ2ZbkKXnFK4d1bYOyTv5Gmom0jU6q6
nin8WltpcLHfGE2PYKS3+n4H025BPMLpdtbVYAzRauhcFlk4WtbXsPHiF/Kg+ZM0BvJAXPwGyJm1
32irEBMGZ1U4nnrM8sj+M1Z+fie7pIuuuXeYcKk9gphtqwqvX2fDUs7RQj3a642b91ulfP+JM71K
ghFW1k3qaGO/b6vceYNbKO5UKmZ7q3tx/D0iYB2uIbb7j7EfTop+x4y+gs5Udrie4qbZeLpys6tG
t0r4kFZtvXuNqZDhlGF+Y83t/GLJoYYHZHdAvEJjEqBWeDOQpXxNbscxnn9QVp3ULbuFXWx9IzMg
c3u9hCRej4SzdcTlLmTyPJ3Jn36Q9jOf7MyMvmUtzb2rpCe7tIpEmoaBkU3aP3mSFje0+C1bONkr
Z9uOSe3CKZv6e7efRnx8UYjxAGbprDHd1b7iwGYqCk4zhN7RE06ziQjb7bXILW1vj5Jp+jQ+4EJZ
SNeFE6hbv6lphs9abXXfLST0b9QoppsoH1KkgXHuw9Ubq3cygfl9O9TFL9Dn5r5imu2a4hvXX0XN
CJsMdP6o0KQPgQ2Euce4w8SKEkBuN6FmjsZKt8KGJ8ueQR7EsLvHHCcRLvsG0gh2T7e5H7mlSvjs
baqj0hH22zh19h2c3vZnnmTWd9MFH4hNR97/yrrEzVYqJ/+57ooKxqGw09xYtUPn/QwjSZA8xH50
O9uNalcTD/EuHDItoZ1KDbdYihKkaPqgB1Po5hWtXI1wVhP3jldhx8mrlzgWv9uoaQNBvVHtrDqF
PDWNreIKRCspl/85qZpdWAh5F3r6nBOqLTxwsDhutO7iyhs2RE1Tuba6Of2BND+8N4YFTFRwP5rX
iC5hbVNxra5KB5fC1Vg7brWOTJr0r712AiE4TtaTM/tgQTsxlw9V2Xvf7cjUp72fRdlT3afV7x5Z
9R2dEdW0TZxk4ajjfPGDO3vRrwxOYBr+k0Z/zMcFDxYCfsrZYh33QZWa+30wa65yKIetl3gcOTog
B9Hp47SZyq97LTVvcrxYOcJKsxoCs9TFj8SrsIzjzhByIfUsfKQ6opbbYi77bgUTuAG81GgOVFSZ
R5u4kfmVmXIjBvCUZV9Lk/sEeSCq6Lu8CdPbdsYcYRcKqIpel7l/osIqr9HME8XkIyGG3nvqicyy
2wRIj0O5Vp7w4sCza6TsOQkxfC3plb9LKD79lnnvO9u+r4yt7YzVuC77dE7WRtt2r1oj/XsHeR2q
9xIbklVmFzAnfRwhbyhsVvaK4mnyDRcfAGt1Xxr5NulGYi8Pzypz1ZtR8W3whQtsUNbmvO4tXd1a
XjRBHqz65NFLp8ZdAaRL3K3pDfqWd1zPRG60NxdGJ16RUNHiTqO70QV2bne3OR1x8iqjRPXkwsKM
ryHzcDjGhNVQg3UlrvxYU+NOi2rXDVrbozPdjthk/o+zM9ut2+ia9hU1wKE5nZJ70DxZliWfEJIs
c2jOY5NX/z98/5N4R7CQDwGCAInDTbLZvVZVrSoJWHYRm8V62w9FG+xXnarLpVo64t87Z7HDgATU
22x2OdUqL4HULMauOss8iKL9qpz02Ymb9bUNtNHueIfqatSDZe6CuWdxFyoufwxCNW9BWciEiNml
fodkWK5zbx7SHT1zdTPoRRR3BvYLQ/IQNIDAO13bQ7eE8Zh1L6a9kJXKDiDHG7KrCM70K79d3tQq
jD6s1MBXIPyBt2BQqtMZ9rayj1MWeIw1Z13w7jpZV+3brl/nlzkezW8+ROLZMhkpH846jc81MVXv
5VgX6cE3q+oJH3X5Y6xF3kWzLcoXI+PUDQ067u+r2GLAWzeoD2bnskoDd5yLvejHwN/rMW4yAg2L
nGRrgpXXq6QIqFlW2uJvruyBF01t4QZgA2AXu6xRvg7xvK313vfzWgFz2OU3pTFLwEmdIOKQBD39
MsicMtTyzMrblwU/ZkeeNZfWfuv1O2Nd9DXFM6mV1VKQ1luC6BHqWKakcLZwQq9imVw/eS/WDVJY
jLa993NBNKnlI3eJ5rld5mjNHEJtJ28cjEgsBCtyqDRdE9Uw3L+txSPhq+E9ZNaZE8zNzzYe8T6N
vbG1IzBm2prFs0eQHuHWzUUvLQJKFw4k0CEs/UCJuyYto2pdnbsxn9XVZIiZuY1hphVKtnD4KNUd
nvJpNzSEAVvUGMhvEnvgIyg7gHEG+h7ybrQM/vOpvjHtnLptyVejPKygvjJyq8y9Lws0BKFexgbE
TZXeDY54thcOjTv+QlNEYDpgiNHskLNWZNV1guC5rgmSu2nBDCcEKFHGcUI3O+8cjdcqQeBbiFwL
EnFdxHH/EEi692hY6ooYv6krXgkqJFexhZ/nj2dU06GIzenRIuf6lvzfQR+R6Od3fZWY1s7BF+J+
CHBzxHZ7wAC+cmcLuspMRyoBo7dMcRgDIKOnMs0TwrLzZCKUsK6y9VpJRatGPHNehj7DQ3rfrAJT
TVGsc3GZdb551jXNMIUNGo7HlFU1oCUqfMImmcxO2IwzPqiMeYkk1HWvaERdJzmOie2vxNcjUtg5
cU6+m483eBy5Y6xfZVUMxjGlSz0HU7Vva292f6f2lkRdzgnJuT0LyAudoliNg1oTte662JoeZ0eU
goDabOnxw5CFBwmTeWXUlA2y76XNtfaRYNgrwtpbpLCKFFE/dSLIYPKaAXP9a0ii7nuMuNhAAAAU
EmbdvIL6mQNEAAGZK9q5uEduaWacTYUpizeRZiugpAzUY4wqodmXngiWSNAf3AU6p3JyLbtLQ8Po
V3DmpVDnsW0hlRg0tExIniOjoh6Va0eQMHPgvMmV6DhPS6cjv7iR34LOpK82mXx8gPIxgTBakxhr
emkVDsqHk1pI1LwbM0reHdFi6rxUKTXGlIgtbntOpzcrXoyCem9urnJVFua5NcTisVulfY/sdy1D
Z4gDEFaj6rp9Cdt3vdYOAFiaOMP3/5EMhDsHzYc1dvpWVPHwJOK6LfZB1+YfxJRznDaTXt/mRXS3
9lKlH22NbQfNgR3fNkvlsgXFtfU0FRJ33Qn06cyzaus9HtnyuFXWGLzoOu5GXXU/vUoAzK/rhMvW
6KcFY8jYt+Cmljt7zjl5C4PWP9Cqrk1kJ87yjGRB/KxgJjjIglT3YTGaIr/GvhQ+KRna6VuzkLt4
9OyVFITG8rqPzsCnhWrd/RB4SBoRzah/Y1kzoalLp/vvQpdU1ukwGtdFvu00Ok3j+4rjc4jmwZwu
IUeYuEXt64kwznrTvdbOKl2ombK41+ZCvcslq1tLCxe3w4nzzvcmNquOwcQH4nTz9rKPPUtDMJWT
syM2FJgSv2vfOhtbiT2Wg6uKsxvMavnNE9o2K0pNFTXAqU/mnAKWqpFuK3QksEcyu4tzxiFogmuX
MUS4tZb1vdrcBQ5BZS1XbHt2RftBeR+6vqh/x6KUksDWtKUVnuz6IddBP0fw5Vl/CGSF0YulM/O+
owQxIhel1l1P+d+xHfgp5BPDGyPT8NrAeT5NtHPI4rKZQsVex0gSMbPLuWQ278N38lyGpTnKMmKR
LM/TmIvHhBjQDCq4614rFYPWTlj4k4uqp+bOxRn1vePkuQVpNu8wDq6tuxZlSgxkVyqSODaGWOeV
2f2IQf6MY24v411pmH15GbvDuoYtn5d7YCwQ/i8Xm321hiPfl31PLW/7WZCh7iFMIULNm75VCmyW
Uc2OhlZ0SkETNSq9s5iAHffdMHXkA/dQ/Foqm+e7WBQV5I279wr+FLf/NaFWqC2rfjMUxPS+6tmK
Sd/UrFi/Nrzfg20sD3IZp/6y8V2OHHLCe/KNJ0e/goN7MupRIh9dfHDT80yiId+OOd1ANdU25V+d
gNthPWPFEbDu+pzryXxZVOGbxMQqccmge/3henOpIyy78XrNoYB/EDI7eQgJSjh8J/Ha87IX/J/L
bmopaaVXbKHQvvMb3sOB7UBFsJHFJXNWlexps3B4N97BToDFKza1KVLQh9bV0pXG90JIiH+RrE4W
zRksPzhyDBnvpeC/O/zj6gc128ubRoj8wg0R2EKzUVR7b8kDN5Lt1A/HGRP+CwAfYyYeNtHfqJYq
pGR2LIyo9ldhHxdzsF8Mp8qekMimP0ew2RccPs30CE9dPrV55nx0a53qkKLHAPOHm3tr6lZe68Bv
527vTIH5jnq8WUMrzhn8Z7JTqnNDFfOPiiAp58JKq7jbDahBWMg4N//me9Qt6GELT5xNxUKJh/KG
LFgl0mbfd5m87HGYgG7SlfyI7RIkwKz9eJd2szsfvGxFW5iNjiH+FwnbJ9eJk5fcM8zAloKeGMuh
Hke7iEre3UVl1gZcMkOYH6qZh/umWilqRdzHTrQAV9t7p3J0HjVGYRuXa1x0cYgZkfMiLA0jVCW+
NRxyGtgHTwmziQJHiOU861LrkVAY3AAMM6U28Gp8W+rBBJ1JtjogTOK4uS0quynY3Ofqm+igxzil
c1yJV7Px7o3enZLDLIbyp9dQHUVZBVhNlm3icJ5ZRfM4tNr5hXoefKZSY+2F3cA0jHyWuBea1/ay
WOuV6mQmQlvFoE1T4ni3CLobtfM5h9ddOvgtm5Jwxi2ZGkeIQ0KWS3GMi9bLLy22D5DntB3MvQy6
7DFXyQLc48wi29fokhjfSi1g5WZw18haRvTEplrVk23QOYQlHhYJf7xbd25lkdTNEdk2/N1cP3r8
e+UOxse8cOcyJle+CtwLV/lCA+jP+lvKo3xq1pXBZp0HWR0Jxd5HBrpFFryo6rY5AAkld326eXIU
s2s+CSMdfzDVwudXjTEClKVsdL9Lpd/LKBENUgwZ+9Z5n/P9vaITYIOUXgXRZdlstooyi4+zsrom
NDMgBgxNGG/HK7Gnic3cdiAmqDTtYzHg38Rp4MV7qWkiiJRfgkM1DSK/cjBwdUNfGzoLkwk3oqio
AFTP/MV1PhqnTX9UbCkpD8Ebz2uTkmjno4GSD6sqxqtFGnV2RXXmXs2N4VVHZyIvnBD7ElENlQNo
jWlOZrcjLoYwa7EmLJ7UceqXaRm5kdbOkvuSpuuHpidgDkbUmBqQFBx/V37SLExRrh4yII6OfA/V
2102DWXKoQRTV1HRLN3IyKzd3ZjjXL+LQjjZpWYc+4yJ6/HdnRjqMqx0bG+A7uG8BoYhCYZPW/d3
MJXZrwVu9aMAfX2SjYt0Im5w8YlslVC9DS2l+S6bGklqd2ehEIODxTtpWjSUwyQVUxF4kmO0OXev
Xl6zCY4paDknyeB1Ua6ynlcxeyz9wW8qGVZpL58CpEevaWHqJ4Mo7DEsrUq/VvhTm7s8ncQ99cT6
NOQtP97zy+9Sjt2T0rURhOzVZs6gELoTlGOyo2hZkiZjntytVnq3tR/CDNMXoAbs5IG5Gq/zQ3PU
8tUxB/mdUaTxXgoa1LD3p/7dMpKKeoQmqNnF0JrnJTdISReP9mVGSepGBearNZoVLLMx+LRxwZ0a
RBZ8+mVz5CxM3zw5OwRpk+Vs4+3UZu5OooTJdjEP0IzQBHt8qzHrIMosO0PEjE8Y/HmDYCvc9mTm
Y3jBMuxImLqqfOBOGDnVPGFvU/xSeupq5g7W4rYqqDz3y5Q00FrQu2Q655PUB51Da7faLdto8ZTk
zmImJfdrzAEDN+7rn40y1CsNAbPbWSnWR8tcjDH0RTs/ymTJH6xlIiHEMmdYOI6PuonQa8BMF/5Q
305D3N6U0rK/dxWdPvnrqy2jFuXVzwWd60tSL+W33lWU2OjBczRhWWw/pc5SM3W/ZPaNgOZOz+oq
aV/Tqd4UiPQgKpyxbhuOo1EpEU5jwHkhljGHToJMfHRdRC15iuY3nNtq+JiY9vjp0oIm1Bs236dN
kZCAQJrrEqa+lmivAjW6kZX2zn3mrQ79U4kLdTiOlnmv7Vnfl2STNcCVMn9FRUfjsQzTL00MTRmm
/bZy+15m9dnaqOq5RpDGIg4KnUUCMMAI4QvSIARoAn5aXZVep4wUeFEnrY6zd+YPHdpUjimxESmA
eGGIpTiTZYxYqE/0cJ/0MbKKfJPah1LO6YIGbRTP9OPFre0Ab/O0c3HbdENyx+AOJrmxWclzyxzA
fbtNlsRH5jgYQaqa8G8PIO0JILF5MRKMOfaeUYDFTl1m3qCTrNyI6RLAKno0FyY6N70lYm9FsEG5
Vd0vI/ktO9HavOR0gD7eseyZZUlQ6T2L1G70zk4X42wWUO7s24l+9RsnfnSoXHhOrhjfTHuF2Wfw
PSMDxtzS6Dsxp09mnDnxBdar823V4gxzYPmzmSHH43ysHYTcsK5Tm1Ct2x0YU9m4HA9L3V0JyX4S
ekMyqN1QyHYNhbvEt1ZgTQ+T5Q9vkxxkd2biznFZFdDvVGt1DBUpnVewu5ktz+uSs9pmkh78NauP
xtyi5tFSNJfcao+cwbPSNFoQ7n5k7oykRcQazyajdH83Mi3cveim6nXbEujM4DkIPqB6OPdiXWJf
CEf60vqzycRDaicVp9IWQz+DS9wUHeMFSGLc+Gb1CgL9VsA39AfpWk+7IK6ThjJIZherU4FaNzF6
fEALFB+HVizqRgU1B2bZlrPF8unsC+XAM+FtY9QFfZOrHoxB5+9zvXo/UzTgiDBT2/jRry2NkFPg
riN1isImsQyGC5PRiCnF3cn+wSrMr5Djv+u4L9rIrhoqPC+jJvdW38L5sSqMs9xq0DDpFWKTTTpv
033uU6aHk6D7DHMoOgRGwWydI8RJ/T2Odox9u5WwXysEcOxQNkdvXk3GWdq3fBKA/cFdbzX2XQPq
XO3i2Z5fWouTksUn5zerIguIDPvcvZx69F5hFdTZ07xAkYFDzc41k88zKxxBZbofEfN1eEA1kg7e
UzAXbmcaF7y4DpGf0uJRBTpBvLaJDmuHqKrj1E4Zm2xcvXSMxz7Pdl/fVEam7bO8aIxDJfQgj2yo
rYq8oR5SiVICGJBQIDCEYrpQFZynubGH6Oj8kAl8ezrTgVPCMZSZ20edsAB4SWhh2AHLfCjtyVZ8
T7wEQgkNNTguZMfkX6s5MwpwUyDxa6bYQAwqrVyPZKAOTS5QBAgFZ0U67KfGK+wDCTTA2Plod891
bs0fjF+lLs5bsMy7fFjab8zRiuIKcW92mbNblJE3b50UvDI/AolMloQe9dYzfqPikhlvqGtvnfNX
mcr5A16Pq3aqV8EOrKrwbztZAgITcLjSA+BzC9Na+U73g8G7xrlMnTr7jtBgGCiypmaMhjgT6EQ0
I0gq6hpUV2cJMFp/xaBwfz0hLh8jH4hrPSMgscnSW/hVbT2iqljfKLYmNPDak3H/NCSKcZB9h9WW
dy6g719x856fdWLr8QgP79e7gE4YXcUocIGkpwbQTrxVvARYn2HP5bvBTTqqIEUBlvoU1HX9rYe6
R0xlZMabQBJR7dZMOfEeQUiAHIp2tNzJHl0Q7Pb2AchxwZTQqvypjfxO9C5VtYe6DHYveBzq1r9f
R3s2IChXbpPZ6/aIuna+Xqd+BXJb2Rl2kCHjQ4JQeoQTMlULjumrp6yGmtqNdd3huYPyj8JSlQv4
cO+w5XSmotH3EYOYyMSGYUCLIlIFrSBYNnC22DWqZvXisxY8OcP+iKI2qg0LmhDarXIP+H01yT7H
Ms0/gNYrzibbgo6TSMdxaepIp4iqbrIgqmyRfKNgnKd9yljoBaYxJqiKUQlBQ9yzfGdt4GXQ5uUS
h2phe4c7BOQ5x/2bBhqRiYeea83NV0dZisHhCrtMXFUnpXelPclf6VqxB4qMOJpQ2CW4bJCj+w1H
NuuHrmiL74gR7WZPJ6+fpiQt03NBsQ2fkTX2vZdYOGlps2FFDm41mDCFpnk9U9C8tvnkf8MWOEBw
RExSvC+ClRnS1baGm87PrJ9pbXnOLs+1cb46Sd3cdkHd3c9L5RjoNXxU6/VWzpexrbpIGiNKMKpw
wch15fY/qrSgt82x/2STR7gZ70DD5T3bAbwRU2bIcO2qEALBmxjv2KbWKbJzha6xycVwmNv/nQNy
CKawNurhmq0RbhjtUPzM9EVxtkhn0TtEDlCCSHval4UJuX7XEiHVXmCSZPxOdOXbR0OA60VAAyZH
ieHmy47NRfh7c7ZpOTEYH36VidXPFNEqecJLd7pf0m7ihGnc5DVts/W3GcOWHFQXqLeAQ7rbu3xY
sA9t7rdYzeQeWtCFMjNixUNwy1Tw3TC5QLFHu63eweWr17rxsjk0sYB/grkFl5n7Ybmu6zl4ZfYK
BQ8ssdOC/K85MmVb+L+KvFzfMvop7sos0LGNpTfJKM9yZ9goPGeKjMwrfmZ4uBIRZK4YCUjQOZjO
bJvj6KcAgWhVryWCE8Pg5SdQdRf9vFhDaHgW2nossUSKsihPur3fBEitOVvIVPITuSYRJGx7Q96Z
sew8wzWunKQiVCAz56I+UjOqH23NrkwRh9xotBq2fkSO5TsS0/yO6d0BbWFmlWKPCjy+G9if0ojS
3qQ1y+rxm4U+/HsDX/PoEEb5Kjkdr8q6sB/ywpbVfZvPI5Y6QTYtZ5Y/6W992vfYna6djd1PUwzx
cant/GFs7B60aV4YVFmMFYSR2gVz1NXylb+nMxLuPpM1LaLuW7fbWQNfzT4ZMs3+GMxddV5JbY0M
Hc/SD8BTHfYHxx741ykjPO9NtjYiwtWsxqshN5f8za8RSxwZUpvi64m+BhEXKfIPGq3ch6Qd4FWb
xkyQUwK+HssUCdmC6gVJw2AUb3On48eY6v4X5k8btLroWbIRUAPuGb+xX5gBQd1RMhL00maag7wb
zODYFrOCWWUqqDzTaDof6E8aco1zq0cy7zAQNJtra0Z9wehjqCyrKFCVAIzs4pjRGOpIz7sDj6ba
dJgEuMw7JHe7jEBLH8Jg5HhCUGM/WUubvWkfNW9UFB5VLlOOXRu1hh/fVblEW1TPiiIXqjVVh9ou
3W+itBDvjIzt3fXCHNao9eORkUvfRcHUeEb9aGVe9xOp2SoO2lu6Y8po8Lrzkza+YEnJYq+6ksq0
EHZ1b/qD/0CyYv3i260jDhNCgo/RzPTblEI3AbLk8qZfhXrol5nnNLMeXhvIdU2/ObfnHUNX097E
532I+F3Go1yD5kyLPEYQA3j6q1dZ8rI0Sf6zHBb7e0nT+2tsdZlBx7LmQssuxRIm6LIBkxycOsIe
HfyPooCdMVUZg+GW0woh7/nNEa19a0X0SEnNaQgPR8mMOD8cbVzS9kk3eDdD7gjNBl6YDihgnj93
jcoeg1gFdxCIYC9zHK9ig7p0HfquYMhFZ5ImYGG/e6WUoAGx0FuGRLjyHhmxit/cFNDi0AdtLncL
qogAxdewXMjVLbG+MLZzJzfaItvLKQWgLdB22Huz9L3brQN12GrG9byv+6SL4pFQnR0OTtZVP63y
e6LY20KMNDPiiWhWDn7XUORg3dz9nnGFucracrB2U2fAnGc+8wUhFkZ6ipyhTYpwWhfxjFcdb14v
GKL72Wo+2trDr6VFgWnx/ijcwlnVFiM4qgruBxWvTkjbnlJKxKbJZ2JY4vuc2ev3OJtGE2n4hjiT
jTC+yry322idQWSilfyJePMxXKDeQI/uSt6qQEhLgx0utmdeMzjW3fhBYlmRZ5bU+4nEdnsHYzRr
9n+IeqtfIH1Xreb4gGRUJmeF2Qf3okpxuQgCuPtLe5rhNSDG+108LEvPsAUVwLmVy0CE/UDA8lB1
gg51gIDf08JWOQOJeV3fW4uJQAD1WM84TcxygiaZxn2r06XZdYY2ZeSvjEZH2hjH18mexbyfx87M
D0EaKL60NHCpv5CirgjpkiTfmYCD2S+dANHsx1WYU1TWzOFTri0K8UXQWtkF7mNBeT1PmX/nZKpo
d/a0Fgxs1ajtbhn+gd4emVjgYbR2+ctUldkflnSN9W7RgFeHJKVc3pk8xW63srVTceTwVTzYohEm
+JAVP2StR4XREnwhkHxOlCYLn/BHUWlS1jMmQB7qYcHRpiUE4Jo4hOEZ9ayEjqx797p1YKAje10a
RMZ+k+OPKGMTDS77GS27lT8MZu5SNIOposmbEWjvCiaJftVxs3yvCzO/lejTjU06CIoMLuvRntbN
bz+eaAlBeEENwRGpw3IH6mbwCuMndeA8RDQuFYXp1Pm3ZmO35jGW/vozEbNxjX3IZFwyVmb/mh3T
3mCaAqEm3h3JORBxusKUGtUtYwa2iZrfHlMId+INIuRAfFGezo37lMgDFdXS4IVNhuE8jn0HwdyO
LkSvMvrgfBHJMB9n3ve3lXNdn0kwjvO8S2HC7Qk0Ca+x8QppBGdnjQ7lhpqBQ6Qw+noK1x5o4+hn
bYf8Ikjr5LEcA2gnVU8WyqlK+fduWSOL5RBKbtsCTXE48ZR/oFWfbrf2D1GOUTAZJkTd3zExGb+r
Biw5mmxN3yG1XyAYIVDlJUhxWAuTJl08lFoFIEaZ43O73+wF3wtgN3xhrSZ9TGU10A8bQfvC/Lhb
ALdVxXtith16iFgBLgUBgDzq9Kp5NGu0AOy0KDGkg+NxmPUkle/4ipefweKuE9W9jSpkBrR10ONQ
TKKYlsWDzJhqiOCj3DfH77x7TqbePtRxAuPN0u32xpB0FP5dYzfRtjsvBysH8tnnegDQdvwViWTq
l7ebGnXZpbrV19QzVe+eJXDbyz7FoaDF4q0V1/3EWXqm6to+90FKsGLFXp7GvtaNedszFviri431
1s38YghnJBbjmaxXP7v0m6wygeeTwbtaB7donugQxJMIgEUhgRoDdb6bU+8Oc2O+FNUKomZS1+fv
QZJPIqQRQ6EYm4xMHZsWzfgPj+DSAMIlqBw2BhuQDJVtAgSP/CdbvqMtnUjYCBhcOtgNkzxhPS5k
xv592vnUYIlhbsw+sW5gGsuSePH9OepcmIsTtMh+oIOl9ZOg2DgcVTsePTXrOyGKLcIgTnhdw7gr
1Gge/37503Hv7fLEtjKM72Md654mtjDB2g2IVsqQwSsaowIh83hmoBG0me1sbmEognB1ZHLZ6QJR
8N8vbp7Oef/v6pZhwDkyae4aJ3Pe0myorqCPQ1VMOaa8A9zHCNPcMeu1L4bZwSPMX45VRa9tzQnC
64XmHrVGECa1ZG+EYNwplCURCKr/xa/79MeRJGhhIWDiCn3iCdFqdsJR0pBWZQLYybRagpSiAAtU
fe3Wuy+ehcWL/odLMXFVVIjEIPNhYPwqze3f/8NXpjLAOSExq1DFlBz7zozZSEoyE/eKXitD4AW2
mDCjjpIgo89kWnavKnQ31HZA/607PP/9F52aU/z/HxSwLHA1tazTIJZmltUMz12xDzv+m8w8G4kc
I1NemGlHv8WUGF+YQ3y2GD1IAdfZfHZx/jh5BGieatXDxTMSaN25SE0oe030uIOhz1HQBcemYn67
tt0vYh/+fWHpojZ2t3UItx2cPPvFFQyLNA3DgJUxb+amy/UCh3aJRsJGv90Ou9Zv24fAKZLD3x/y
vxfZn1c+uWW/Zv4R9Q1kIw58DHwBRGfN91J21nQOJgWx/vfrndpV8KG7DnY0joELN4a12+/5xyrr
F6c2M8l2QzKScZGgb+XIbeovPHf+vXS4CgmBLBumMvinP6/CpTM7aFnL9mwOF84mf/NL8wJifv7m
obn+Yt189hBx3N4swSAFsX/683IEqsZBKVip3cA5NgAVRyCQPxiwMc/+++Nju5YGOaZY/p5ulzMx
CRJqE+gcI4g5yudl8KPG66fqi3Xx2RP0SWA3GH5nKuHUAIq5sa7TGUdR3FrtOUUSg1/MKmcRalJG
oDtw5C88z7664olPkklr35Yj212Tivk9XkDYgiHfIMwuVXe4Qn7lA/XpBSUyEO6Q790/OflmDxWt
SrnFAf4eAXvarxeYW4yM+s/ODUqL8Qszwc/WPllH+GmZmIdiPPvnMslGd6Z44YJr67UIrIcAoZNu
/w9vLsBZlyAIlEvsJn9exa07J1l8rmLHCTjeFKTnc4XTQqSTxBP7saCm+eKj3o7JP48O9NUWGzXW
bttntz3pf3zUOJ4kebWtythSpkY4rfr8iAQ9aA9MuGAfwMAhYzWpOebB/u8fxKeXtj0+BpcHKp2T
S9fBWFB9M/0M9GP+3NrQAXQ9yvmvz/y+2hKZxTA9/eeLYkbF0mHZONhCnizVGMG6HoiuAvGfjGfG
hBQshIqzW9aQ+Ua9g0hzZgQx/uLr327m5DljAgvfTYICW9upJdVkZXXqt+wzfTz6Lxaj3zn1ijmd
EZE2HhImtL94up+s2K0oJBDGNjkQ/7Vbz8GAyq+AWUOgunMw2DyMwv6PIelUHpKTgAuRME804emK
XWN/tR10vyE2EemBRRYf+wU43S7zQ1vEPiCTLY/SRsP6xcL9ZOP2uLPt8mzeDEn/uXA7Zt89Rk25
P9Xoi3YYvQjlnoMsX45f+DR9slCJBLSJE8HMFC/TkyO+LQxrnZ2SNcMQ4E50aMy00zGBm8Eq3Tfo
lZ+VGXwVPfHJDQabMTzhQQ4ZzqchCUxOY4c88WgzvsCd0aFLYsYlPiYG4wp//yg+WSvB5kNLxAaZ
NwRY/fksc6bPgZO4wRhnoF0wIGiaW+crG7h/XwXbLuySMKEKOAdPc9WMySfCoyWVReAkcKtmhbAv
zacv6rFPrrJZ5vEXWyhGVCd9wcjgSlk5Acesh1i0MSsH2U76X42PfQJBqBdwxuZAIGdhe3n/2Da1
kU6aToO0StQj5W2Hy069qzsxpF/sG5/cDvudiZW9wRZJYtWfF4JmkknlECCxzvijZqXVRSgXv3Dq
/ffmtPlR4u6JkYjnS+dkU7SY2Jh1BcZpGY66YA/Lln3WIwppNOP/e0atm+Xlvy45rHkxUiYlgoEz
7u3P+4LeHj0PAAQGX/TQZ6RuIgUs1lgc/g8XIhISUTyvi7X354UIqSdrpKBKtu2G1ij1m0OzaL37
+1U+eYIkuFBxGRxl5F2e3M5YM8da5y1n2eT1EfM5WA15ukdjqeBt0P4///16nywLruduwZIcJuQc
/HlXtWvFk9rieAQStBANh3no2X33//kqWPKAhjk2+5Dhn9QjQO5KDA3FASybf48JhUWO5Zwe/36V
7bf+eTTy/bCPczJK/OZP64DYTXGb2rw0bdLsEGpjysLQzPyNwrW9YuB0imSXbfM0+ZR8kSXy752d
eAgK8o1h4QQ7TUNXPYMchmYiZpz76UzlzgZuoZn6WQj4with0b7fUTI0xRfr5ZP35+NLja0u+63l
nHpjkzuZpxYGg+GUDuImd2QZ9k0zf1G1bmv79MmSlgSjyneG7/HJGVk3mrl6H0FWUPjVkRnDeIBM
H11jL1EETV98aZ+9R4z/wOO2J2qeohCjTSQVmlH6Q19nR/A8piQz5S5R4lnWHd2juHcdtz3YFLmP
f19Cnz3OrX4l7cMnnso++Ry8DPQ4cR2U+IiM7kz8l/Y1/oZf9IqffOScxxTJlOcOfz85WvBfamzM
0lEJu8oLe4QEP22Nqyha2BYay+3P/n5Xn72+raXFgpad0j/1vV+xNqkZ12PUpkwddIoygSt0oU3R
YOFa9UUR8Ond0XJvRcBWlZ803lhFodPEMiGs1xhRP/G88BZ9HejiTJWO0T+sjOIE//2iW1oJl9ue
6L884lcL3XCzMviyEJsGVcRM1cKmWWM0Q1T4Fx/dJ8+T+o0cOs4bquLTxricFWOv+NwwozQw7RNl
q26LZ4axvFYzsr3M1lfd1b/CPFgoRIi41lYam9ThJ1+gLoM0cWEIwoBvr9xn02BczxpLryAbqrPY
h8Exs7aHdoWSRjoLSxQmiwcvV2Ja98X6/eQrCXAi8TFP5hF4p1hHOiObJKKpRvjSJXvSbNHXJdZX
jcfn9/yPy2yv4R+1Ue4OxWTExNDE66rdsBs3tyvyGqUTlXYw3LKaxbkxQ3P5Bf61TYEZEDbmPvE4
ufHFBv/JouaWtwZh83w35EnpXuPuFnuSW04Qc3OOBP1Hj/zodoR7PZt6Ot6/f7KfPWLwaA4UXrYD
wv3nvf8/zs5ruXIlPbOvojj3aMGbCXVHDIDt6T15g2DRwHuPp58FdksqggzuqZZudMSqSibS/XZ9
qj6hrQAn0TY0pQSERkuPMab9kVl9t5EN1LxxC6imgk/7eRTKdtVkaLHXsejCtyzQg5VGnQ2tl/14
BKX83Qc0qBIjqkxa9ovv04ViWJaoeNm5rvoP9MhqD1NrqfU6yeFa2XpM/e363/iGuFszIl0kq7FY
M4jJFApIWB0V4uGuV1EhSLomODKxb1eKxhLuOjomMEY/f0N6m7xCRi4VeWA/NNegitTWxcmiC/rn
6Xy3WLyGPOmkAubH4/NAFbavSWMrAwmNuBaoTneNvDMuC7qGr/+doZBrwL/i1VgGwdN6qBtLYF8U
Q1Ocm14TkB4xKeuluqiPbv+NwdARxQESiSEZi00I0iYAT40F35F6WLdtg+AlFeNu1yTpv7EjsAv5
dnDY52/5+RNS06TqdUrwRFG09BKchXmmm5155Hqc/5WFtTSDko05QMOjZC5GyZJOH8OJfZfV1FHa
LbWjO+7j/i4gpLEuWjp+/vwLEuyjZBFtSQzfhT2hEF7zU50EGkytzIkmWuSqCIEw9J+CI4v1dW6E
+FQ2BW8tQYzl3HoM76SmxnruqKbIxysvc7PaQ6XTt2IVdkcm9s1o5qwapbDfZRzXxcT6VhFQGSex
rvWCvvdTS7iJLLoyiCJOF2D6vCN27tezDMVaQiII0wVjeqm5EYo6BfxCTmM72fXHYm6LSBW5v/p5
ub4dBXVDjjFRDEb6vAsFodOHCUITFW5QWNXOr84o6TxGOf/m283mF4kWnJI5GPx5FKLodEiZ1Nln
3dhdSJI3F0vQ+btX016/l0svef/jabEFZTJXBDLwXRfTUvSkCv0AVwTKGE5CKr+GmfGH2tTECfFD
EHHiQp9zost3URYATmRTh4+XK5B0a/gxRHfVzKEIgyY1kTU7cpq/rtYcU9YMwhrwBL/chWVX0IXT
WdT3JWV7YkyRdyq2PeSnn7/e19udFguMZYRTud0JlHxeLjOl0ofSjxg6RpOv0jh9m+Yis0qPjqlg
fZkQIiW44QbZI0lGA2/hjEP7rYRWpBlRKsfwMc2FYhU3wbH4+HejzIdWV3mWFDQhPs8nwb+ZW26p
GqoSalTCSglO1FBLj7y+X3xFJkPSHgUsbCRS1othqD+lyNxgmIqO39KOMxPqTj/2sXLatQVVglFt
UaVHSz53DFDN8s/TcTwns5oYDzMvs7p8vkQQ8a06R/BoDTNdS+nfMoqOj3hw33xNlSyDSH6euBCF
qJ+/ZkRcf9ADBpHb3jvQEUPVjOB7R0Q9Z6Py08PFhT7LlGCfYTOBov48ShVmddXU+lNLN3Ixe9nh
NhWNdS7JNhFFzCjay1DDOLLzv8RO5lFpcSJurIImWt4b1CrCBR70p6HdW4F5knYrOfecRI/caXr4
+ZAt70SC06KsQ4THc8F9+6JaCiJm1MuJsi525j1cFc9p+7Q7CJDdV77qBaufx1se6uV4Cyu+ynPU
w7S5KjDwehvykXnF88L7NTTekYPw7VBIASGPQhYaa/Tz2pHq9gEPj3Araa5iLEuYY73wmhw62I8V
iiy348e8fhts/vlvnpk/SoYJHo92VIS8ToKMBtqpU5IjX++bUeaYOD12c1zvi0iPpnueMZV8PRog
e7omUm8DweVPbULmgjuiIY2hUoOvL/NbbSsFlPqDgKQGRdv05N3Jp03G+ued8HUuxAtouyATQxgN
c+bzF6PFYYo0nW5ILywKPPM6WFHz+KdX+0dU4rdRFuuCxwN4YOggIVDEbAPnehRj6fHnmXzdaIRY
4L+asGM4QvrCJhsSoZH9CV5bXnf6qzQAjUjoAp7hFcYxMShpfot+v5GwYBiMsAeZGHQ45MWr2ANi
UMeODFk6mePe8kWa4Xmr6xMY7+kFcquBgzlXHCDMys4QRvIOFG/yh5cvPisvMiqEItFIUV56yWnZ
ZnUaGA9WSMtBCcvRGXSi8T9/1i8bZB5Exbn7sDy/fNYUtgysYv8xHsvUWimlou2zTB2tzc/DfARP
f/ui1NzwP3xLrHidbOcyDyROmlwZkYD8pdxLLnV/0gnMtfZMa31tE+Ba0hM1aLQw0vnUx0iO0Fbc
+jvLB40lov/9Z+diLgGaj52M5WOaiH8ub8jMzPqiGHp7ohj5pBpimEi10hyJcyw+7j9HwaInRyQz
xjJJpHhGGGcY8iTN6W7T9U5320SQjlzB342C4YYjhjWicml9PuNp2nYkNQJICxmsHJovxkM6VsXV
zyu4OH8fc+HY0SrOTsEiXZjZoZnJIPpAUdAOQVcxHN4zvYx7N6SP7og9MP/Cn/cKtgY5VmozcZjF
ZcqLXgn6bU2A96JUWcpbCs013mc1qcqLvkSXaR2HUypfQXgLX6YQtvSRcqBlbebHXKmuwOiREHRU
l2kVVQXtb4ysWxBVNy2NTKDBlM3kxVuQzFstr57asH9qJeSBVO8609qHgcT6iEVbNvEO7v6xGMw3
S0wRJi+sPId9KZL8vMSlNMrBSE8r/d66sItZpRPs3/b65yU+Nsri1ku7tqdggaa4Mm8MW5FyZRWD
uv/zo8dcrDmYiTXEbfB5LhXds16WsF3byQ/WsjUI60IGY/VvzGUOv3GFq19riy0EHBKobixhHkVP
NF/XZ0In6EcOxTc7lZcbr/AjLG+Yiy9GCYdfdCnN23EoUXaUFoFBi4nkY9T5zYlYAIyQ26LYK13U
3f48we+GJmggUtU1B+bVxZaggzuT+pTFUoj5nQ6S1j8juSDs6CjXLlKAdVDZdP2CwuNjJYdftwmV
+LhxUEmwniERfF5AoSdTJVQRaBBTLU+jOMu3gVUfSx59nZ9JQpN0GGlbJri81QKx7HSxSEeb7r8r
UdeeO9W88SZ93wGHAQfbbA21+rNCGc79nPYDSkD0dg4ZL2wMGpp6vPlspMEVJsKDVcAc3xaSEuoO
9NoicCUzbOGS9J4hvP28nAsX4WNoAvzUypBIUvSlO0c5TmBZMUObOhXOyuBFq7wIyhUySnRPNNWx
gMbC+/nXeCqfFt+O2NP8+/xmSkNNl8PWArXjzX0SEmC9+8T3vTVF5hE9lEaxzXIz3P48ya9vyJzd
pMybZAZB12U2CSHsiP5r0I2wkgQnFnPBhd7erP2pb4/cMt8NpVPdMnsl5I+X1aow4CaEIeHXACXs
Ze5uMRZXnhVm6VqKJkk/MrMvZ4IiTqrQiTfM2q/kAxefc6BF29Ro6dAGECFCBTqriNFk+8PvN5fk
M8ScWWB3LuuclIT2PhPlAof2zsKV1PgtMqTGTcukOzLSl/l8FP9rDIPeC9fb/PPftkcwjYEI+ghm
6Fi2O/gkqUPnT+b+PJ8vm55RFJ3dh+Y0RXhLm97yqMmbwHXBFEzNejX2QZS5iR5orzTPmWDjikg9
si++ToxwCYQBlojXlP/z88QAlnaRUdIMbcW1tiqDjmZRT5+OmLvL04XZwKmiLEAldMIZW5wuWr0k
5KSoCGo9T0TTCDCnjgWBnB73tWUpV4JsHLECvwxJXHd+65DIJF2oLOsJE7QEB6WmcSisK8kdQKNr
jpU3woUEtOncMpsZhTc2q59XUF54SpxmHWuQzPfHoSa58fl7Dnod0H2HyJS8oaTARlljJZ0BYHFR
I3G0FUkw+1DZe2D29nj/89jLRO2XsRcmKdZbq5fz2IX7dJe5aH3Yr/uL5yOjzP/K79bocoaL504J
K0mN5lFOy9Wv2Ll50zbPd9fHlB8XMbAvc1kcuGTo206MGQW5bbt1+lW+UU5l91hk6KOn6qfZzPfm
bwe7MZXCCiLG6VysWtYrXN1P9svtWWBf1O4zVpkNSfHIbfJRWfLTqIvzkNZZbUC0rO1yBdTJIRzh
WHbumK7uPm8ea/cW/M2Ru0Wa1+WnMecD89tMqStORin8GJPyUwc4gX0HffMcvddbgJ67I9vk2HCL
i0UBOCEn83Cj82taixsUnVb1OjgLd56dbNoj5u0yQvFlvywc2FilC5AGuXkdAyflf1UbYqUDXOzI
d/zmXvn9gFuLl800otrM5u1vag+ttw0h8BZoaWpZDOziWArz2Pa0FtdJZAqyBtLqn9NKzqH/u8Ya
ZTHnNnRD950Gbi4U0X4/+j2XT9HilC+TY72fQqgvGVi5lvf1XX5W7pVf3gXxpWq0i+fxJtuH58qF
dnNk2xz7vIvbxW+GUM/ndYQU6dLFz67ptjyIjmcbTrHKVr5rOqZzrP73i4u7nO/ivhnlLE7qebuS
0lqHW8m9SZ3JfvPsgs+br2X72M2zNMiWAy4uHlVAkikge2tLGYjzzqMTJK/afRcbR9fyyI29tG0t
1GR5fxmqd36xk+yXzN6/O9d3Py/dfKB/uF+WhdqATaJEmEeZ1igrOWBXncw5dvqODbK4VYYkAxKU
MYh66W1KWCt3dJXsvSOv+LHbZGmYE7FN1Gqei7BVnd6h38p+MU6N/TGn7tvzTZ6RMsS5CU+XF5dy
HZtpJs67AH3jlcTVpbgWD57qWIfUQR3wsr4Alr2pNuqJdeyG/m5b/D724luCrRkTrWfsxu1X+l2y
Dtb9enTjdb2Tt8dC4t+da7IICt4rKR8SP59fnwgGdkQQrrYrwPKIuUOo7hCse2uzyo2my5+34vJs
YSbPZegyiX3aBqhD/DyY3oSyFyTq5AhKo6zBMAFslqoQ+bZxOvIczPfC77ueoShUpX4AJ8c08B8/
D5WYsj7IHaJcHm3vh9zKMiqplOTI87b8evMoBG1UHBCacIlOfx5FRQAbqUmoSg3tx+fwLI191SWI
mo5yeh4VaXpLj5J08cdfkSoglVQggQeS4oup5ZAXqrpABhIty2IF8pVrSm3SS0j4ybG9uHxumCA+
nERS8MNDWAb0EPqpJssQRsfIusxygGnUtzDmQDVVWq7EN4nUNbBkUwMkLkHkWrBBMKYXSTR6d1qT
NbldwZHqdmWqy5cUqZTIF1VhYdqFiCTTz9/li51NklXEt5UINZHgY/ssVgN9jqwxDEQjZSPWCleu
AityqlkF1B1qJGQhTGvdEK0RT+2eKwBoL35t+aYrkQ6c1lGh6Mfa55f34vwr8Zto+PZzYdAyeybA
ggpRuR8c1BtiGMaKbKNzkT7WSgjpoC86cz8WMhZR2A1HLsuvh01h0ah6s+bzRn7w89cAEiv0I/0m
TtWYTyU1IbcNjKNzwJ7H6l2/GUkmCakTxyCqgOf/eSS/ntX0LHmC2jdDSwK6p9x8jICSkp16+3mR
v55rur9la76TqSVAPmYxliEOaQ4xyzFg66yaanjl0vKP+Khfdz3FEsQvSFUQQNTExbEep67385KN
bUJo1ld+7gnXaixS5Wc1cG12QInBsvzxxOaGVHqpiOeTCl0YyjkoG3JM6MlPPUjhUqjDbVg1o/vz
KF9eUDYkbaBkCs15rXhmFt+P/JkSTW3neELg2QMyrHaU+oqd+GO6D9spXxmJl6xkMVJPKUxI3rR0
lI78Et+soUWZ9hzzIiBMZGXxO/SdnAVj1MGNiRobtBIAY3S6j4zydVeqomKQFp87XqhoXCxiPCqx
0VBv4oR9kZ0mai2hXC7pu7Qd/jRLN7dYMdgcaKYCmijw5wnJo1gnKNxCnZ9Cfx/lwrTzUHpxfl67
r3eJSR0P7RAkV+gg+1ja3xxF+njpZRnN2kF1NnNFEZZOAipoS2JKWJmp1sOeHepu5wn1v4q8/vNl
+D/+W37xz4ez/sd/8d8vOeCouRBt8Z//OC/esuumentrTp+L/5r/6v/80c9/8R+n4UuV1/l7s/xT
n/4S//6/xnefm+dP/7HKmrAZL9u3arx6q9uk+RiA33T+k/+/P/yPt49/5WYs3v7+10veZs38r/lh
nv31rx/tXv/+l8Tm/M/f//l//ezsOeWv/d+2bqrwefkX3p7rhr9q/E0iLfHR9UtqVme9+rf5B9bf
5qtDpHaMrCAmlcghy/KqCf7+l2r9jY1P5TBpCWq4dZldW+ftx4/0v7FdubI/ys/oQ1T++u/f69MC
/e+C/UfWphd5iPTZ3//CsJqtqf81gWb0MqkPCq/mhLY4l1d83pWRHzaBOaFOIFqdt6/b1CGOvhp6
Ax1BxFwVA0ZkhdSpslEKcYtuUQOzHmH3qHU6OQFKLmUBMgVjO8KPDeLbPspXvCrOSMazD25I9XHX
B9rGA+hgpQo09BC4qBVDSk/kYR2GN8ikqoR/m10ndasKkQEdKQmwKKFt+t2Olilbjh+aWstPFOtX
hZc1yibwdpTw1KGKIamGLihvF1Kw7Q/FfoAybxNbPM0y2dFq87IEupqp94KErYywTyIYGBpT5CTQ
iWCfQiublI3syaVDL4gz0tovVKc9ZJpqEtw0jvZUBD0OUs8dWMWbUkI3AHR+hWiAWnsP3ShsZUr/
EBloVwCnqVp/yjMkqfq9VDzNaIIiNB90pOcLxFGUxzZ7LQoJ+u59J7SyO8aysjWs1O1qGYCeXu+r
VrwFSbXJ6v62jdWXKQD+HFvxbT7tOdhuaMXW2oybk6QWEWzOEDZQhoMVC1tEiByejHULpHffyxXM
7SjYqv0VCZh9H2TDnQG9oDZvDOvcKCvmqdHmkUrOkA80zQaKk0lpu4kBaE6REQCWROwxELckBjel
nJ6Iw1PQRdZlQoPsXV6Y5Q1YpvZU9PK7hmQBEOKn1MpXYm/egwqHxVU+ymqxp7oQ5/g6Qm8jrcEC
T35PKQpthq7uU5TiVfk2yeWVgYa9KZzG9XRokqFDwRSpjqnfc9mZLvf0rvMoATPL8K5qa6fsUxpV
IhEaZxRcZdN43atR+WsqW/RqinuPNjttGDHfItf3TNTDkotK7p2kvMTnAMRU0eTqUWg4+G6KXoqT
FgapIiOdTmSqcupKvaGBr74b2uyWbnlE01JwkiH2yrqMPEgXsz49WmYbsO8OgmUuli9RpFvegFUv
nYJ0vpT14qB7AuS5CZSJqTpBZJ150qw26rt1S1VgpF0WlneX53xScFRxvFcRj6xRdUcebtPn6c5L
I1v3Twt95+mRo6SiLQYqzW2564NMreTZcxgczXiN/JSs/iE20nOqbHJbgdOiHTRonWPXHVBmBC9W
38iBdR0mL5N/ALV/KxcH/ugpkjXtSgaQpXdPU/rLqi91NdrP+I4h37QW0sT05fjxAQOS7oyc318a
D+Axf1EMbYsQwsC4Xnoy/3+61aKy8pyqrlhkusiE2snK8LYcxYtqiu5H3zwTJ3U9IX1LO6AyWpIN
YgwSyp6OyOTEgklcWsVNqfuXhbFThgTeeSe7qSZtU0hNjo90nY3IW2HjtLV2oQxboRbeB/jMB82M
LqS4OlXK9r0Pwyd66IPVRN4z9ydjEwTiquyUM0vGlmiFsIRHpY0vgED9h6kozEu6GrIN0KzGFbk3
VhmKpoHadftpMOvzdLLatVB0Ap9f6Hd9NUCtFVDMyazqQq616wrxpdjsT2Or2kRJlL3HFA3eJQZk
Zbv10R+XAdZTlpxBQmTBirC+in0U2esALft62wXCKbqgbmXCZjPqp6mjJKtJ9cLW5F9SUm0TrzlU
o3DtAUV3jOiR6nN8haxZDSYCL1lStw4AeGnlt2ZP35oaOCVZ+/LZQ7rOzwGhA75D9/IdbIrbR/rw
0KqHHJxdUrTdvak0PsQ1P3jtPQxWBeqpbE8V4rDbIR5XIgrPjmJUlAenk/gEuNY4karAc4LMzGlM
b5qVEUN0giyp7ygjhhlda4Jbl+dxVI9u5KvQg70G2p5SPqSyeRNIFXpPllDzTkziS4dKD7mdBAWl
qRxXtPmvyvJeNsqHCH0j4HgPVboXKsu8KsPXooYf6SFAEIPtHTlk0bbjcADiznRXMM5Dca8iRtda
m0Z5yZED8jkaqFEr5WFEYTX1uyc9SgPXM71t4kO3r1GgYxsWOVtWeQ7hvgd+tqLl3sGrsOM+cVFe
c/IBIb8+hO00gTVHu0gcH6DsOrIhPILbcY0STHEN03CjTbmxSgyUdEazv5K8GaxbncjmdFKk0VWg
6dcKAj6hIyZ5cihS88wowqd6oHYraIcTuOku8oB2V12HYEY1t9U9m00CTN+dzEtT9R/TMETjAe3f
0HTbmsKZa3ChbDDRCUT/iZQ0qr0IWzbxxs/xcS3r3IL3a+a7ujqpffCS5RMt/m5Q7jtl1uCDzJUS
GqBbHdUXNzAqNxb8s7JDTjkXTrUheQyNYaeXtyiVPpjFiJhFPh4gZCBD7yvjCglXKKgefJhCJwhl
AXLVC3/u7kN9rgMMOTVU0tZ9dyL08aXM2Dt1QsE49f1pWwxIaRpnmd9vjIDAgR+cgU6H7MEqj9ar
OlZrv5Rd06xMG5YzdLiE7EMHzysqd62MBFKBmUH1K64B8QMrQ1khJKzgFmr8mAv5jddnv6h1OKA/
BwE39dyUEseUHSxM+jpv8u66zaR1EJuvMjh8V/bV10a37hsJeQ6kCgHFQl/0EQOzp7TS16MsCQdP
QAAg09gqVmY6iNjxlDwOOpXCCGAqKJQBzuyTB8kfh91Q1pxFGb1OU0B1ImUy4ox2jHY5klZOI4Rr
MEeryKgeNCW9QebgUionaV02xTooPQsFE5TWiykJNypXVdBMa8pjAVlaTjMph0JH+2bYANFF8BqB
dL29a/Ruh9g5H78oafSkq9YWZSwTfLbYlA7QYc7baIcnFNliL4ub0uDrUMQAFXMPJ3Gb0Eztqf0h
RDvI5F9VSPkgP4AqmbeOEmMzpZZLrOQ8r0Cri8JbpyDIZxkuqimXqL1fF0p6OQrtOZG1KyHIV4Pi
pY8K2G3wQtdx2TyK4nuaKps2f5dGZd/XB8l/9qmwDpRs14utMwj91kAFPqZ+vubYEF/3s9OgOO3M
J0/ei92dxIkGsgZ/Y9UXe228zyx0WsURZMDWQs4lkzLEtDtXsO6UMXbM/rlOzZVWDWskI+HvIWIH
5rXSWTvVHUTtJkJHLcuHbS8FPBfpUzQbeI2YyfdVorkyMl65Ytpmb9qaOQDZ7k3fxtQ+ILjsGB36
XEJ7HfUm+GwQpLkXvYsmR6mND2htn4S5mdtG1Z1FwY5+twPCSm6mp+IZxCoXddqXCmomMrgqlky+
JTy3FhWfW7fYzkryjlyEbqmhG2rml3osY74Nv1AD3vYTrKaqEwChyns51HcJHNJcnIa1pue3ZlSv
UOa6kupTuZr7feXLNnw3xNhFHIDbVtzXgbxXpuwCqEXoTuhowlyLuefbu9KXsD+alRd61O5U3gqq
5roIrTu1q3YhptOZkIRFioonEG3AwTb6LPxBNYDj3NGDYOuoyRIWR8cDBVYzN9cNEj9pvVe00zYd
RC4d5V33ptu8ZwoSCj5+0BpXVqR4W31ERDyJ5Iu8BAPZpZdaUf3STbFxqayL0GvLD2EkXCWZ9TSQ
/p8k4VyupPNmjHd9/qrlpetpOA5poOb7RIRRzWtba9F1O91mKhD7ig+a1zsFyn8wyfQ+5eapmNR7
wqN3jTptQ2u814L+Ljbk0ySUDrwTxAmxa3LxUCqiG8rBqZznW1lA7kSa2gOodNkpVFr0UeVGJsZI
10iRrIMgkrmI5WJVRMGhhPEACClErWe0Ib7CGG5vKB7a0lXj4ujcjHxyoU/dGmFBVAuyky6TTRdl
ZYQWuubWBNWMsgYaJH00bSK1ADLiay6Sx891iBfQt+ILpmv1qGfc//EgiWe0MqpcHl22mWK5cTy9
GjOXR1dzvShDBk0wIJUIQnmg8Tbc+vK4KSkN2xL/12ZInRs23nWiT/5FMgjkMOqquK2mihs3QPXY
OEfrNz4HwI8wuQTNXkXZ26WEHM1PuDioUSFmy090UuKZtTZagt1cfcUKIaz7wcy9C0HG1euIc6Iu
PKxHT9lBJy+2RqvdDIJwZprIErNz2JHI2ppr9HyI/og6GoUZkh4mbl8OINo0AuE+MHEHoszwngTd
uohEoQKdjcUuyfE5igPTWu7jepfEDeFkwNoOEKtVked7RBGvjEohP5gXZ3D2CyfLsouq82Kny16R
DlglFfxuXS2UVRlS4RWhTSDpUXQRRn79KmlTvTUTMwEjLiGgiOlWKsgc9dSFb8xcqE8ag446vU6w
DMLQKSlQO9EbHrLKF2Z9N2GvdeqNLCSBq+hmjqiPuKVX3TUG+bmTZ2xv1pbbEE1k8E9oxE01MA+j
q5Qd9s+mkCouvwIBMpGm39qaTBZpXWTghPXpvEFDFpT8ZS1a5ynmXxCiiBV3r3SC2L06tbZe+ZBG
pXfdTE6yST83WvRK5sMiQ+6SU6zHRhLw/nKKBac+C86HbKo3uYqP2zQsmzdBvC+0FCJ2hZSdpI2A
Z8X6qajkh76SrpRC3o412J1ZhFLJzgd29iEO30vVfKzEdttbxnsWonabxW8VigNh7T2bhrWV0xfT
uvN76U6R6usqUW+0IQ323hi8CIb+rFX1U57Wj4bQXoUKsxdU+TwNqmRVTfpzAaavF8PVaAWYzEOz
q5FSU2CPhuFrihN/CPQ8pEBKQlqkU3Rbq2daISUAeYxgYo0hEbXTfSVq/joXUFIsx4SoQnEmCGCq
6+lSLoZgqyRPhdQiwSjODXlag7pxqSPckCSu3tanU1IHZwYQP6RJTCc18/XkA6QWxbuaJ6RO0pt6
dgnD9leADIJtZFPBRaMPrtlEG3lo9rnv3yNhcZ1nyRklf2eFHCPVjjFVTK8d6AaFh9cJgMraZYxe
X8NzPSDWEI/9ajRFV0yiDV75VVJ06wa1HuIZ47Ni6Huj8roTw/TfEYWTJT86JGV3kYndq9XopcvK
4vSD4E6m7MGkcUfUA4Qo6VdTymyVVeZDFaFXS4KwsbNZo0lGTMSQXT+SnsKouQgDb6tNuq3MD4ms
U+lpRkCw1dlZRXVBnvbQSjYVqinmICGYqRzEvrXFpL3V0L2wg9TYeIOx7kwJAWTK8MOYRJHiaJiS
tsVNBbhmWzUD3FziQ60i339UQ4eIualSjZtN62Lf7IJWx5QynhUl5U+3+zbkJWyKXasQ0hg8xMUt
kMwoOyUnlBmjcONJF0qhnDVm6jSKgFwOXjytnCUvbmSKaLH13davCzpW8zHAFB12qInWeK1R09xj
EbUnVim/qLx1jTC5Uo/ph7IusTR0Ms86qOw+nvgg7QJlDM96YzZOBCXQadQozOHS6P3Ed3tN7y+j
uqNQSayulbJAGkFUxoemkPdouRGUshBEaFBcdNqo/lXq2soaXqNBdeO0uQnC4awLlbc8UxtuzL48
85VCKBxNrcZb39P7mIBUSqCp5OVVV+0ojoh2wPdaG1GZbyOhFq9KLzvwazdOJNbXGULLNtWm0qrp
BfSNlOG8y1GFympH6/iCEGLOE1ZesFLEwcvTQAzXcaojcdaYmUsNO5qDzfzNp8Q1+xKFFeRBkuDO
0/KVqRKWgQmqnYB0DM66KRcdCRdZicaHIjF39Eaq61m51tWKXt3rdX5VtTF6luMwrowwW/ckITdp
M+zR3gGmMBhojmVRfFNWBZKWgIWh4AeU8hSxObiEghDeG16oBFhpUtFcoE21NuYoRWaoeCLbvjFc
r+vWVDf6a9Hz43IVDmz7BnrRGZd8fG/KBPYifAHu68d2pC3b77FfGj3dVFqIzkzSjGetVg+3aNyP
z0Ii+u9xRrCzPStTYRuW/gsiQeEGOfmZBq5RJBbgbBEU2c8Q7ph+/C650yT8aLo1qb6PbbPVrlsj
cMRm2MbUvG86ZVcP6rsSEvuIR2GVauHlkGdrEjTrzvNxyKxyOg3aApy2uEuF6qrnENtdGVzVYueh
Equ9NwE1CNgoit6vPPEkiA6CJLpARBxVqzdSldyYyotCKktKihU67VcW/e5U4iqnRtu/yuimr+Uy
33VVjBRlmmzlybuKKJdHJnODtC6vEH0D265h66OqjZGQhFcICZ2CfhrWot+pUAaV8D7xHutoOJGb
Kyu9KvVsm0/VzvN0/5zAFPBv4pzJpojonDKMUnqa6rF26kjLVh2YjqJMztR6OA29X4VyPbaq5HTa
GS3RD2OxqrQHmbAcIb0B2Tmzi87CAao4rxIQQMFF8XyllnWHKTI9EPPYG4a4naUuHRANeyPn9UML
3h2k8rrzZkWuEHFeMZ1FcUlV0nHoEKVHO8u8CgvNjhr9aRyQFqK0eaVX6CNKTWoQWCkPkXZT+4ar
cZc1PLEtsYTMDw9JDjNZJ9gTzlIYYrT1RaSqMPbktCeKIKs7pBW2I0Q3Gaa/3YzmPTXz1PV5iE7O
jCvUKulVpicxax5r4bwmKD36tlnIKxQs3VEbNuPg2XoduaoxcR1NnuW7oj/0D+DG3wXDf59Pld7R
fpaVG6ESH5qEC7jLpqtiFnpQkn2fuUj8EAfd14a20wPRRrzVibpNZ93D/uf+FC/bNH8Cc60huu2t
5CLZWQ3Xcd9c5/NVIdzkuuXmk+b0fHgkBU67Tt2U4nw5W5tseBmk5Km2AnfyHnSCEm237kfzLcLD
EQh+xm3qplPg6KO40Y12Hw/NOkhXWQs3/ToY3uT0OTEfxgRl7eCVK/tgVejXtLKjx491eEtEQ0zD
TUGoXUQ3lZjCWZ1o67rGZZCkM0RI1nGXEFLL6kPqvxc5r4qUnlbeYCPOvTFby/bGsbKDUnUzTcFg
g1UpmmjhRIibITKgx2ucXD6g6iM5/RTIyi5L0p3QXSQSEeRYb7dVqm5DIbZLTb/QsmtTeU5axUZ6
YdXl8lWa4NBXqrBp5a6x1So+r8P4gEjCgGYhsjN64g5K5WYTEepSaC/1qf+Vqv5rLvEKDnVxQb2K
G5X+pUZBwMSNV2bhLjGnOTkbZPtKlO/RcLX18r7szjKyIF5/R7vHuvDfB3IJiAxW8n3Wn/eNZlvp
Ha1vfNzaAZOUXkzQDPa9mqGBdxWjSM54+kYfmlUSm3s17E5EtF+H3Hc75SGcml1Y9DeJ/JT0NM50
xlVXq5v/x9x5LMmNZGv6iVAG4VBbACFSRGqm4AaWZJJwaId0AE8/X7Cq+xZpdaumVjPWbexFM4kM
BMQ5vyzWJvIWbCXpVea+iTw4NsjT4Vz8T5PbUhtWN9eizA95V1214y2FwO2TlUvwJuPYFT4N3Atb
Ypj46WNepFe24yEVMA6OTQaZm+22Use0NdGBEtDyfddJP96MlJfggxZPzbRFiGjqk5cTMv95si9X
wN7xwqB9xO/HuNRFPJuXcDxWf80eJayrWp02k1N3Lpi+LIOLId8ujOyyYTqWxa5kUMx3TfNcbbeV
V+9d87PBK7y4Vu3lkvnHgvlBLk90RZ90vqP4ixcIrQaQZRQu5JQkEjOP+L/cn9dCYbTHfPtInYWe
3OW+IrWkW14CQRifjaSvGk7gy60+w87bjYU5u9HO3myyO8w9u4rC6MI5SpHf9N3JLWGw2hKpiGBM
AlnDQpFgpbzABnDbMSylLzz+6Z5vdmZ35TZXbnXyGD6NYzsCFe2d3Ipa9W1pnp3hxU53uc37T/kP
Xc1ftVCo5sAhdnUkfmdvkOod1cYzRTu7MYfooKI56oS9C7bDqpxjqxXahwly56a3uW6zQxfqN6e4
34ZkbQDLfRHhHrxuGrpYphh4eHR4sNBO6dt7mhgTyxyCWPpNRvUBPmTThqWA+wgoqQ79K8M2uoTc
Ofg/UZ/mqiB6IlDfU6VJFt+mY8nuxey0K1tKhiwvgiZIBoKcJd9g1bWI9Mld2AX4Vo8rbEahtpQI
gcDmaYeywZW8eWhxobCrvhDESxKUdq3oKCjOvTLb2B4bQ92OMn3XXvvZoaxvG6cXHPbdSzFXzWVo
h0yEVqlOa9i/lcvrZtJ1ZQ7D17bKr8nMip2pBOiZ4nxSu0Amoxnsa+O2TMfojI+H63rofYNnsUds
7W1q8qHXz2b1QE11TE/sburovMR4dLv64nrt0nq/DIfFJj1ihbI9I75PJTxEt+H8qIt8R+t6VCv+
5vqum10dPq/Wc1fcOOiGmNBp6el2LZfo6lT71L6mMvHOGr5Sn3eRt/2FHbwjWnkoAGHt/C41R0iZ
fudv6yFzxx1zAj1UF7K6WKedpFZQXzXuIyD3TV87jN9UmdmundF4CQY1dOPj9qPDdHTeQlcnVfgW
zOpaeagjFSRbRxeR3wU8TeoLCpNO5up8NNkXLGNjcpaWhPZCFTBu433nNzfABQ5QFOIoitmvZ5Nf
kkCouNHusaZz/LZJMeh7W+rty9W+4/bCew1NstvkIQCQCI031mzuKB8SaJjeyq2JZbntncq5z2ri
xUwv/5YONNxW9ilECniZL81uLLNjNzi0AC3NMQsMRbkjF3NnAU6DhibG6h9n3wjhlUsI3t740hrh
TbNB4xqmuKnKMLgK8nF+oijsneCVAeZnebAAh5aw/04418VapAZRlfgqwxzAPwSdRIIFJbIs92FY
mO+ja3jHYZuCS69no9zGuHPf13OxGRk7C0gRCEs2e/WFH66nYSLfzvIzL2nSbAESlN294aa0O7F8
TK78FBLtGANEqlimyuSuGrJjQRX9fW3t09CRTNe3mgpHODtN7kXuvIfn9skVzSUb5yJuOx5JUTCu
+kj5Fyw6IQLpC3thyCUUUpJnZeMh0KFxidHfcnfempV7cvFUIur+qPzlBT880UlaLDvRv2gdHIkL
eSeffY//Fx5b2M9k6rCB2fvh7EC1aQ6auwsI4n0WdPt+kBfKNq/H0LzxJb77wvCi1l6Wy2LDJTCF
8nopezOpNsM8UAo23vneemW12UxpX5NlF03pVntTEXIczUVVvWBkFcXu3Ld3GAZhy8S0C39iSyJT
lKdK9pSXk7Ijf5Bgl6XkuEmxFgftVbtBOeOl4bjeDhLHuZoEn2mAdACipaItjdMgd/dpqtrDYDYP
rmM3Dy2xCCQ6pf6tyuzu4DTFuCu93P7kD4pq3trZsWm28eZrmkEVq82sTGpNW5AKohrHxw7QZQeg
b93pypSUja/eeHS2Cqp6WmrK3j07X++7uYMixwVu4UFmNcZaFUS1Yz2Wqfo6BZNV3jSp7YRxlbXO
m6797jsF6ZRd2vRtKw3QRCVi/33LzTKicnr6xj048y5xptutpcbTKXvAlbqAC1ZGd6IM1ELIsJIR
Sh/uubJbZWKO4CeWHUzmx6zWIapkZd/1nv88hyBkQqXHAuXGXk6N8wbjDi/dqul2sjdjhzyXpwfd
kImpzGrvYoZ/zUr6tSIKhD4Hgf1NNp0Yj42n3etu0M57n8F5Z8gdvjHE6jpaOyZ78hUQXxjHkIjP
Jgq3DqDNkxOjx9YctSmaa88Ac2rTI98FBjPWjUv6wb+Ns6Vu3VCyOMJG8spdsCxYG1B/ZsyC0U6b
FxJDB894Pd1Y1eq+Inbt2tgahvD7udS5jSg0mw921e9BPbS7ywvqzCULzYEqDmDfVHaDH2XQWazB
1Vp964VfPk5jqh7mZhngT7Y2yfX2mUqgem9S0PgtLAi0TwZwIpjYWTm8kPOmuB8m7HjGxvRGSEXI
lxyy3M1ByWxQ23HYafvNIiz8tjNT+21kr7lQpUvDnN66g9279k3N/sCQoxiqWl4wduIUlhWPZSci
8G+q/syK4ALua6u9LooQdFDLc93WQlVi0JDaGlJrsk9L5R0a81QGqwGRuIjgQ7lzvYPQNvvEQ9xy
a7ZN+KXqDetQbIa/m1XvnlKEa3uTEeESgJo5ivfp7TAby4s/L2ts97Z3h1x62HvV3IBVKte76nsn
vAlKx09mNSKEcdgqHOJ5qmjpdMdG4c1fKp25/SE3DNaWtDJjFNCNedkPAe9PO7MerJGAV+Yzv8U7
C5vLArYmbW60AHPlCM/njMMJRQi9VW27ZncT+O+OPXO+K72FzzcGBqS05et9iFbr5FJmyc+cy0a9
nFUOnP1QOhkdVoYyXwLKKvt9V+fLkQCG4PNcjhk1tGW9dQlvMQMfJaof3zc+zLQmBAgt9EfdCzuq
GzgnwrGtXY6Wis7yOQ1vwgzQpK/CKaHJJeBryd0LigjulpSSyQQOM9/R2Uknge9ZbIqtb72IKnXu
wHfCHlmRqqwb4lYmgzKwtGZFUHTEoyHZGUZQ0EFl2e010Abwd+HOCSFrSWDjZ3bWIrj3VbYellQX
VybJ+rtWoxjKkLkfA9RsDykpk/eKFaOz/fqmYJZE86HT77nqiddIuyw40clwt4RqPUiCFa2mN/eT
78DjphsgsaJzMp9V9qpLX1wW2n3RbdPdirFZ7mx7pB+wsJ0dH8vmXKfpEQxpvOrK1Ho9Pwr3Lm6P
W3Iv10/anPkSuCYestJ2D9gV+Nkl5yoSvXkhRLs+eRPS7XKpLaZCNDQ58MS92dvTPUCVwr3dE5EU
BeYc0sCti96PCkOgEK/G+pOESEgDLSh3rPVVWq7jZaCHjjsiM5KFEMRvIi8gadxg3LcK0pd7CE6l
Y+GJiKFYPwot1xN43Jd2gjAfqEQNtxkieSxBY6pla258qsopox+Y8MeyFheyL80j/gQuYe0c1hDh
zBAGF75PeukQUHzTmt1lx6p9rxoxneAsxd7qlvXkrMO6o7+We6zom+TsSniglco72YGebtfZXY51
25XPQVsAOCmiCCkA1Mt040CSnMOVzJR5Zy7vUKfme3kGY0dbPqx179yufLdTxHDi7IzM9o+VXJ7z
IqjuiRycrmfhpy+tsZoAbuWrBc4Q1waS2m1Z2mPf1vtwFnpvzT09Z0yNn0LCRshnCXaKcm1w+LWa
nmmeJ3ei7TJviehCA03a/FEd+25xY3cp7VNRCIj/rDX3jD/QSNUK4SLgKTf40VtCqlBl1aBAEMlX
9JU6NwOVNpTNb58BesBnWk3nWeqYMbG9SC+0Ry0otu7dovrtXB5L4t35brR3aqkrFnEzhSymbxm0
xM93vq6ahIFh5KXBINKUg9qv03xRA+ZVRHmxxGzpZzujXJMHttcInjhLmmRtWL5bDV9daqMrcGoC
Y8jZOMsvukUrVF5ITsauTr81mRVcr6B+HdKaZHMMhDxFlZhh68emqc1LLtDySHGs/6UuQ5SZcJK3
aDgcDtT7h2qTHiSPZRs3tOHyudvymI5TDwiTLd456RkOaHEytud1TG+52ljN86GrkDql+cOIrpER
M5jbXaHs/Dgyf0QcNqDXtx+OHcI6Uh3yma8lI3V0TobBll4EKrjc0jY+ghohYrvBY2/d9bpZLgo7
LdB7TtOG534oXhQ7ApKvLrcTZWXLd113+a2oNi9uvRloupTLAHARLpeIXyF0JP9ezny8zdZ1EKju
rhRr+mVYfE5d62FVWCuj+1jHdvteVlV7GW6ECe7o14MocGie51vMPiPAcG8NnuR7Gwzq0p5nIrB0
6Mp7Y22a3ZZZ45WeQMk1FfXHbZmHtzHbsiQLXaZpkgoewqnLT8BYpEpqmylaLm8V+wN3YmsAGI5o
PJ6mdNm+V2VRn8I0nfdttZEWb9uUwQ3ks8WTifBva5d+t2IIeiBpCWlsJTE19VuHiLXWQX+7ZOFx
Kco6VrySLrygsS4JGwhRIi3NqRsUxvBiXW+XFjVPn/sPKfQkXdFO8SaDsqOFmtX1aqJ9MjEWj8hr
uX3u0kU9EUWMOqtoYVz9ZXw2By4q6pPNHoxu9K9IdEWfqO8dLwMxHNAimGt/QyC4cxgbe7pdTAoD
k7z0w0+9N6lj61WahBiLlOF2Gu4d4/xiWOaKt5Bf8yQdtw0pW9CgXtrW4GZr0FxxzxjX0rHElz7j
ZErHpkQnyzpY9gYkL4AZilLCM+63osBBSmDKhr7HK5p4IVZpV7qF9cLD5MsEqXgBKxxGAnRhp7Wx
7pt8KU7pWnCPUKHFvaDdTb974RreB9mpSmE+5FXo3qW1rC8zgsc/ugWPcZded+V2AM6OfG9kBOjT
jd6k89t8M666DKhSTA18y5U7IzrsyUa1BIra+ko0+ZiMfeiyTqbbwk0fOFkPDQTawIDifoWSEG+8
OdIDUsWKrtbWd7+GnZE+ExUujxVwBuQ5DP1Cg59pMNiTXOIrCs+SqiKu3RRdH9uBPOB9o3w1fzZB
AKdzD3J2FziXtMddTWkDuNdruOOWouXKx+qSZwAx1NEDOqq3yc0io9yu02B6Nlr+HwIwUV0D5Lt/
OG7+0N7/JC3/r6D/V+3/U1vz31/l/D9ZAP5X0f9Pf+vwrT0r64df/6nzb/Pno//x2/2/dAYQUfF3
1oBP/ZRN7+ufrQE/fuJ3b4DhOr+duxYYlgAnaTDyUOf/7g5Aev0b9jQaOx3znINBif1/7QHwOL9h
1yBaA8spxWmEp/zXH2A44jd+JiC35Y9/1Ps3BoFf7DF0HIEmmOyy5+Aik83+Z3dA642zENqwdxtO
1zfw9GFP0FX3RI8n75Y/nZk/rqA/mxF+ca78fizrnPdB3Aglsr8cazXN3Mm7kmGv8VGxpF5+N9t+
sHdKMR0mhtVHQhemmBbDf9u49eNTckyL4jKib351cgWLQ52gnRMQlnVo1alEiFT9T5kYvxoPf/98
qDuJF6dhgw3l53Npze2wqpCj6H7Ob6Ymg9tBhf+khMGQqNJhOrSLL1bYs6mFoy1f8m29lyTi/0Mp
119+qX/6RX5xQNZM0E7Z8ovkbvCInixq0vlU/ktv7R8fl9xi/kOd4K8ft2nM3BNG5ezONjkIdfca
bEv8gx/O/suLhvyl/xzlF/+WriB8A4KKdzo2sV/T9nSiSuQAvnuw+NPqY+bN2I76uIrHJLjXxA/U
X4oYNVrkX/xT4sOvZxY7DcmIpP3x/VLhFZzNNn8yXwmxasZjuByi+N29YVfVDVpvhzhq5t+/v1vO
vpz/8e142BpZAXHuwLYFRF6ffUU/HYrKoNoei23X1BalYE0LTjzW/3CQ3wu5fjkMEUPnDCj8Dhz1
F4u7ORmbMgoOU/ZLkcJkUCN+tFv6mCIhZdpAK09SHlTuiC+OzRSP+iN1ML5kBC8i4kAwgi7XNGHZ
XK2JoV0CEMjDeect78u5o4Y1IjJU3NI8VmYxoh4rj/tQNjNvwMFy49W2/eGqr/IFccXQVl6OAMVr
79G8jm4s1hUjxnmPQYlpVHZwqldOzEVRKjcuUSrfBNK/Z9i+LuwtK+AFzJzFv+z8GE8vfeD6Rze4
Dqb1k69HPAb9jEYpWQT7E+Ir/jwQUzWER9kvqngEzEMn1utuFBEMz7l1XDXhc9oRjXQ7OVMWYpkg
pOzcb41dgNmP2vL6R4X5pJX1ttUjuK/8UXIOMU/huVEr45n9kR5qcucW1BoNnZ+jEHkfN3WQDftt
c6Udm4ADh60LcYQU7kCTJOIOdG96LdhRZOq8LtLSeeIAO1+wt9C2nm2Gcao2H81b2Y7Bh/jRzB7+
aGkPfzS2L3PKWiMrK592LmLeU07ZUnfQwTCvO6DO4IOegMUJDtD4wVVmrHze0F9RAhtO0Jk7GNrq
3flRIN//KJNnDGM4xv7dbZHqUQ5BbzdGrH4U0EOUQ1F7a3DXNUNzN2rHv+9/VNVzizDDVGP1EM4S
XFsD4KIJ+9Fxn/7ou3eMdfguYUenxHVzNNn9Utd1pITUTyWB5ku0enpzEX76QUA/KiJLMFS7+srr
k7VMW3P3lotmRLUqbflUZ0ZAS2Zgiq90suc3maiNNOJ+zWAelFxRCPoZXMY4ZtWbCAngQHQEphdr
Awaq9Pr1BIuRfs0yNdzJejvL6vIlY2Dzp/lW06T3slYmT3Eg0ew2dxwDGrIpg/uBStstcpoBJt7P
jflxmcfuQw8qVxcr7osW+sToRVR5MM5bhwggqc2hnVm5NNpigVTjZlT5CD/bBeP15Mx5Fc/eMN/b
k1OBWzmrvnEyZ8ljgVrssceahl/ANodPAazERQ8Cwk5S+V6GVA7pswKy3CISy5CKGfls3q+ynlz8
X71K0eM38KfbZsD9lVzot7bRnz06lW8cTUoCuwhRq0MvVWk5H9jtZ5MMBWQfhgi2z7ZyOuuQjXZw
q7sZkcE4jnqMJ78yP3sh1baROZHMF7WNEg9hOnNfpkq031u6u97HbYUlCvu2MCPOfgHNo9ZPXFLV
h8ykVSU6Q10VKb26PGSMrnign47TVIjUehh4hliR2Pga4i5cuam3dvBOqVuLKnY8Z3xd56A+qXEd
3STninmom0XN8Vb29bfGkQG7cuGg+FQraBMnh+jLA6Id2zuKrqjhScXWoyNFNn4sEaQCmbaqQ8lr
N069E6W/id3a66GOJ3uClcvHqoMW39Zyim2pYBO16/MUoNj2brGkWJIKwes3Exk5aKdj45FbDWu5
diegwOsc0fwZR9c5OHvubyR8dFkodtoNc0xNXuoK2ilcu40MxY1wrwrVlFE+tetwlLS+pYndDm5w
mQ6KDIjN7XoEFB5isIPYun7Dy2P4z+GGRizesnx+JGDNlLgPHVNiMpmdLu4sx612RI/220nR+4dY
QELEW6tVIW5ohls3m1jEXGvwQZbStGdcVAOpdDaxGjiPV0Cj2OmrxTmK1qeHrjDHZkoyT6gh3nj2
cTXD2Ty6fj5kSVeN/PXGbEwECD0wHM9bzzCitrYWwHWICT8So5PCN6xtXmPTYLHECEWyLf6KjTfQ
4CvTpDLBa8xonFStsEv6PkRxbqKoBePST6J0cegMstIPXq9yzDMp/VFXONOkTrxqXQZeBLJCwiAm
JiNnW8BabU18M1yW4+4kQK6Ot4Y6psRq+eX3tUtM/RVyFLeP6qIlia/zeaIWVq8+MV9mrNRynm8w
bBtkBZRFFexMkzOQtAExA7sKjfyIICUPZZyNo4XiyCw8+9otUTvv2sytGvA+STw8Tnh7fPJKi4J7
XpzOi4sHzz+KBaHgg+EhG4qNpumWvbRNSMVZKlLzub8Qn3HnAMMo3tv4avMcaGlqWTYoWbRwrFq0
hJ94rMKzBz1kvVjt9kju3/ZoYVKSUTin7mNVlAgN+9RumEzXji7jSYVeNC7Sdc+a66ovgGlm/R38
wq+SvsatF9O7djYwbM2AqyjvxXCJhVSK5PzYgYHlsyHKbHz7RfI5b2ENvNdxbNR6bUhjaHmSGThm
00I4150zSB6DOZUV+z4txecfQ9W/2mL/71bUv/W5/3+4p543t//dwR6zbdOj8JPn/fwTf1jYvd8I
gsDCTnY/kRrkuf5nSz3vqOfiU2I2iEH3LIfx+w8Pu8VqS+UQChUqUgTp8/xzf3jYrd8ojUDOYTLA
CjzuRIH8Cw/7zzP3OTnFtgmZPUeG03RJDvrPg3BbDhYDJ745c2qOXop9uHM0lSXGtu7/dE7+YkH9
OfDjP0fiQJwNKiDPW/efR258bEVA2HNSNYENa4VGGAu4mZf72je/eKHJvPv3B/x5ufn9gJ5wPFIw
iSliVv75gNuUainCIpES2RTyZwuJ7ris37EW4p4fzsIBb4bpTZY+NJ7//th/dVo9MAbG/pAEzl8z
aVJN2qD08oQ1zqySQaEnPqC1HsmUoNyu+odT+1dHo/uVC0jYGEzDXxanRaZjI1QLJEwy+wseo+bs
cgwUK7KaEKr//Wf7q/N6RkgIvfE8lyyFn89rbq1St1WbkOFfHwRQX4KM/lXQOHuRtj76UVU4d6XN
H39/3PMF8j/L1I/vU/BlUoT0o+nm15V49twSZXKbzJ6VxVvXxW45erj2nK9pj0VmNSAU//0RCcAB
WwpdF4Dpl/NqN8HQwzYnmdloBKxjQKF47c1XrrLlo2VuG5ZHPf1D4j076K8fVDiw9bSlErXkB1Tq
/nyC6WdoBVTNfh6Nc5vogvv7LPHA9z/xJPnQvp2eZGuk4dFPbbfbW6P0LmQ6mU/GYmYaE83Q9WcV
5fqwMpWbSUMh6zdr3OZPbuGMJg7qft5ibF/QLVUzEQ0xDBl7jjU1X3QPuoSuwBZ3Ruj1C6Kpwao/
iaqEoacpYZDRMCxZu3MDjHV4ytLZT9apWW+FLuYHObYjdoygaO4nrgiq5zABpkRXk3xu2MAmCS9v
VBNm7tNfRU6ZS1xGP6R2spH+ZzNFw//Fc2ehTQiyvNyK/dIjHd/bo+sifvPrsFwtWHcoNmR0wmsS
el5Ncm6WMx1XTA02J3/W9cdY9ctr0Ru5d8itvHxwNzF493MItKAF21WiJNUCUJUbTdAdWoSkqqtZ
7jJZkJwrVOHrA66jeY4Lp+YVC31dFnuj8rfPc4tMO6bdwgIqL5Tz1s5D0e4lHgksGnBGnzPP4yHT
g0zaSdg11ifWVxrJwmHwgqhbLAs1bLP5KFfsGcp7I8P8xl0XW8QUmYgLc/PGb3KYxxUfYlh8OK1F
xEGXDkAJtrC8S88tZsQgrZjFs4PnGjnwkpUIkMNBsXMYeljf0D6s9KPCWFqviJQGEgjGdoBmdsuM
MOxeG9YKT7UMjXwuSQjAaM67IkUETk+2ut/q0jSuVtgzWBw5DQV1LuUsyu4VqEGj0JauxIXA3IZ/
xMBtVeqbZhkFznV7RqdfC2wxe8rYcjepMHhhVmgXT/McbCYzTFYcD+WD6ea5vKxNvYqTRKbN+Eme
EQrP3C0NH82YSXLStVUr13iVNeejITTBGCknl7UXnP1IK+6pNzvLq/Ua0Z1dXWumHH0Yi3nuPhAB
djpHalqaGYwKeKzD4trzvdxYIs2zryA0rfUogiV19kGV5+CHqjN8JAS1RP69mXaLwDA0+y5hNBXp
GzcYe0A5mXaWABn1ZVSPrf99qoTNZD6WZRiv1qa5HymrzvAh+OUcZ56enxAMwcebmYNczskJwET4
INZXOYf6iRJ3F1RN1czlvtpkENGLYDxmgdavClj3YRK8pWNrG6QV9eGsiGCtyvRU+b335mRDeqBl
1C1jlmYkWitcNpLnOhQ3phomM6paUqBY6XpjpO+59eR1FiwQl2fZ1aNkp/5UE5D7la3Jej/nP77R
Hqa/dvQxTBGkqh53bJLVXdZI80s/BOFHuabqXWPtRZNR9dO4J1pi9jEprykbZ+3R23VGVegjc52v
mU9NZYTBQDyyELPAmDLkfNZYv55ya5xYzzocKVE6lOV3x5auirGxu+/+WG1ZnLlGi8p6Ntf6c5c7
7urEvpt6ZnMxi6Z4syZEOWhlffHhdCjGMIL64+Ug5nJKGJIBxcqmdt82pEaoPadSIvdxUQ/G22Kq
Z2W6BAt6I/+DXQlALtF4c5/LrIXE0hbcaDLjvMwi2XhNAN22jUSfiBTVnOEotKiBDbFGMo9tEVlO
SM+lDokSigLLyp8Mt9mCJBUoauM+n91XFbB2RKE8Kw371Ei52LvQf4B1WuDBgi7leqdv5PNArUG4
ozYpr/eiaDPWWqya4851NjY2ApTr9iot1q4+BeGGHkUbckqjHsv8KR1qTLIwBNnDULJ7Aemg/Qt8
peRtTp2A3gGEGeAi+CSRT5xR0PVO9VOfXzjWpKjRZJPFri8WX18KlkbvMIBLevuFu43EuVnRQtgb
tgPu2FX5yTlr9p76oWm3vYcxrebx3jjzo1cbuALrYvOAR3peSDSPDU6WiEL3eDc6b6l2uXSJQ9KV
EQyIek0hs2+hmrPwU3aGj9heGmImxFLZPXJnw3CuRvSu8IhqqeSHJYa5v+67AK+EnyMRubC6ToVY
AFYNy61GJa545vo5NyJhO7yop7AmkUNa5D2gqhw8ktHUQvSoO6X9R2iYZnO1ClWLEx+M1rdhwrUU
jRkeIV4ows3Hh7JIEYXNvpsNO6qLvOJLv9SmQQZPDmyWcmj/ujPCHF1ZRhNg9sVr7Nna8SQQg4qG
aXX1xaxnp02meajzROU6f2wDc3OOimdfGbmz/SmbcrA6tswHTRDL1ej3qGpYNI2PoZuGo4WbeY5W
q5XFoVik8GNr9bj17NoFKzGbikQZ2+NQ+9J1DVbXIOuv2sAl/AaJE1+trwxes3PaoYce07ZFHlcM
7tcx52cA4DqfK8TGZEl8qLwx1j4b4txrUhkbug++0hvf8gRC8fBFyzMJgoaicyKRWVmNLScYxR6q
PX0GBEgRFLWkB017XaTLK8jRMkaWZ5RXGEUxQg6m3qoLZUo13K6IMS8ZAHLcuKmXYj/zih574NQO
20kXjWU9OosMnocMqAPjjh9suwHoiYScTc/2TmyFR5Krm+v2caZlLbjY6IH2kyxfiPPoSrTDl7Mv
5vrUNgi/UI24Y/2S99nGrtz6mFhLmHi0RioN4DyW0P9AR+K+dtsYvmNYM24w1TZ8laNn3TiNqF7T
7myqdM0c7wrm68bbkU7SOvsxa4m6WvB+kN1R1gF8cmpgYMZ3WiFqx0+F847uV3UUPOcrurxLAIat
Ws+n1QiWOR68zi7irJ2zz7BE6wnHPkJVdAauS1aHNIAGPfs0AOuNzHhSLLzVS5QxDtUFH2Krh+u2
lLV96hqKiZB9S9/Ye+641FimsgD1sDGRkoDz3fG+LMEaNgffWNPqiKHZMw7jtG0E93vo0C+HoKRs
aTECHp2MGF1K1Af8wN4YhUSVka6de9VxJ7VPuYuP/Lovl1leoeXkQYM7ntdmIgeqhyPKIusypgeH
O2NsDRajyNZF2SdWl4tXit6yNKqXsQhj2EpCXFbTb4adHqqUWF4xZJcEtfpOPIZSffFBAn0UdPbK
TIp4ewON7HdAKqnLrIOmZ2/pdZVJPZY8iIslz62e5CVnNRI1ppP3oSlVgacsW4EVGPYmS78XTjv3
BzI3uCnpK86Llzp0FPaNkNMXfA1zDzsuCoPxmXyd9gt9igUfx15nzPLmmSGgu818xwe1bnRTjX6e
FFLa3+elym9GbS1vQ9fUD5t0iUp8yOscMxCljHUYD03O9gSwe75dM3HlbFL7hzoM0xtgLedtroX5
jqwRFbWTTevnHBHzckFqUf7Z30x0cophx8FN7Sik/kHw3dva6j40LMV82fb9W2evBQkRk2qzuDca
WV0zFSy3sp+ZAHkAY6ZHTkP+W6kWvHHnZpvIBu5fdzwPyvEw9+c0NoZjYTBFDPb7hk7vpULw0sTI
+POPoCtmsbOAd/kKTVefZIdKN27LLnifZNg9hqIz3Ihv3jyOVku83Vil210OIe7xxu/NIy3zIAF5
mAFvE4phfJHa7S5miCFK7rTpObHBcp/F/J7V+zRM4Z3QtmsIAr3WuTMOvMzlhUOaNNk9FksKMxfC
m8jK+/oTEKPudiEjo7/DFIc0/P+wdybLcSNZov2Vtt4jDYM7hkU/sxcjgwySokSNG5hGxzzDMXz9
O6GsyhIhKWmJ1Vu0tVlvsuQBAn4djuv3nkO7dqu2gbBz+jTGgIrBsHXelV0+vK2murjUfaZ3bMms
4sBOVN2GTdK8n7w+SC7NP+lZOl326NIzShPS0HfTlvo/WtYCoUscF104f3LmYaYN1KrMD5T0wjdx
rNi/iQ0KzTatHbpvrYSan3aY58dOpd+lj2YXbzlPo01w6if7RubwcShNsTioiADLPVZhQLFTJfjg
Qrw6Cm/n1mHqb1vOcgJ6WThCPobFND1kVUhplgA1cs4vKqwtzd4w9AqFF5lm1cl57Iae74CAHfWd
GUx5cbDwWRbbwsm6s03BFEcoYTJOu+8f0v+bGfzvC/WRGnEyA7/PD/7fT/1/3fbtU8TlX//uzyyh
lH+Y5DUCzwdkfMnvcWL9Zy3L5b98h0xyjIyJitfWX1lCW/6BKZc+WcfnRJv6FzIF/8oSXv4Tw5BH
QBLEFcK6/QdZwoW0gyNsQgzeJnRlDrn5sct5+g9H8wadRYNRRg7IBHXtTFawpwVnxxZ/3pkz1Z8y
SlLOVKJXGEWprHeHK80n7c6R6UFQqEc7ggUPTbmngq5BmDIQO/53hnXTd3oqBSZ/M7cadWGwFk8n
F//kPzVSLjVIl/Y/iitMZsq/55XhOX+gq8OL9df0+WtiGbb1BxJm0ssW+edL8RL/7F8zy/g+Vclk
A4gmwwmLWv6TqfW0EoMfYjIxdd1FPY+o+zIsIdXvVda/nYPpU9g/k4P9zchyUQmVSWV2omdkQNCb
JB6h8fnPJAZ/N/QipUxFEfmN0UmBpHgvTMegd9kxVo69yI9XvWcXYRrSfz04820pwcmEU+bufpgd
v8jC/+7KL9n5HwI4ZIloycKgIdcHs5SAJZr9upEX2UoyA7wvfCvdz2MB8bEwexqhpuDVutEvf88P
122HDQAdr+TgjsTkNhbJvHMN8Xbd4ItMtjdF3iDcMd33eepeQYT8OJipv/K+LJLHs9/GgkPMbH9J
+FCZe+Zz42rddRPuP94Ubm9VYYBFKqRa+66VRf/ZSWLzORj27+bKIjQ9WoIoXymyfeL3402Z9NZt
6BvPiFV/M/iyJlJ2nugb6g72kf25rtTWVXJdAIlFcIauCwSH7mt26rTSV35GvRUtCKtu+fL0KtZt
2nL8nu7Zgt+HAFSvZDWaz5zj/O6eLILTdGgtba0q2zfTBGC2ydWpTeznpCe/G30RoCIT6UiCOtvL
d3O1df6Zj/avBVxcfu6HyAx9STd1wrDU38DSs+pkK2ZrXfCIRWQWaPtoX2aWqDE5NmqgsUuPa698
EZk6ha9cc/y3154i+TjGUOr8vj6tmymL4MQ3BOZ0YKX1g4yEvx9vOdN6znnxu2e5CM0ZbPOg2hk4
lIrzHYWjnA95Xbfu0pfiApd6G3ooGb1Kzm3/WFbPOB9+c9VL0aKwydTOBi4JeAm3eZglm6aoninL
/d3Yi9emyyezGSAT3fvCOZVpnn+MSun8WdlAQfyvSe+/G3wRmLXrc9Y1OMk+cd30Q+OaLZ96bVOs
i3tnEZlzbsYkQNxkH7bxYR5KcTVZxnhcNQ+dy9/0Q3xm5dRbyry0adPYA9ixSIH9dv9MAPxX9F9K
F34cPbEEVUgcCe0aeqNMMWxt/WXddS+iEwZ/nURxl+zbXrQU15DYD/W6VdxZxGbRzQnEQNAkPm38
+Vh9iKxkWDn2IjQtBKYcY9TJHtOPIOndXuVeXu1W3ZRLOciPt7vTXjc1DReeDuo6dyS1uEn6sG7s
xXsTWnaRc4zMJGdY0ylet3n+Yt3Qi+AsRlo0/IKhG6/z4Jd41xRVeeuix14EZ5pNkWhaBs853JJy
14iVV70Iy7EVbUNzVrKfsmEb2Szerkeb77pbsghLzombCTwg06QmhwUgQexptHq9bvBFVGYhZaaA
oJI9CUuRwRENJvneKwcYnet+YBGcdM92VdRlyT4CqeGDD22clU9zEZqTZ+CMcRiZBtjrTlGylrfz
47qrXoRmRXai194c7ZN8+GQY/TmUVb1dNfZPTiHT68cxggGindF9mZjjayGVfV43+CI0Q1B3sRP0
UJms6LYwOj4izKFd91b+nvP54QUBrdviEDGL9mbMgYtTFO/5IIrWTfOl9ZizJr6kOhntqbYu9j6N
9JSgNuve+cuitcIgzxFbDF7F7zkT2OMnWLcDuphrflxnDbNKEgWMmRs+wpqtLHDdBhCHdY9zEZ5d
M9CHBcJyP6qPvCvSTciB9MobvojMzAdn1eeXp0mL4t5XHYdlgb/ug/N7c9YPU2XQcW7bisE9OgsS
ebQpFl93Sxah2UubLe3EoxySbkuNImedbvqcc/jy1P5TOfbXJuXiCPrxaVokn7pIc79z+i0AWpX2
VgUoKFZd+rK+MEkuWkfDjvYcBOUbc1DJthpjvW77Zi5enVLrXo9USu5LcwCJNHytZ8Ndd9PNxZsz
CaHZ2lEe0eHs02EvxD6d2+esl7+76Yu3p6BoBXqmG+0v55g73yLfC9k+WhdC5iJA7Ub1HLNx6WCl
tnP1wq3erXuai9hsckiASnkR9go60pMh0A968P2Voy+ik0PhYkgpQdkndbKb4CvT4L3uuhfvzWYC
xgJyhzlOfp5WuU9jT/pj3diL4ATzecEDEPbpgEeepiwgumP+TL3jr+cJWtSnwVkhLsnKsmWC9/Ry
61nvgBzZq64cdejTwaMW6mBk1AzenePpmOtV70wORJ6O69G71+kZN05XTucqy25nvV9zr+VSEmvC
fKIpv+OK0fsAPV/1qpTBIhoLMfRt1Da8h308JFZ344TRbt0VL0IxqLvCp2aPiJnd63wAnBLfrBt5
EYvZ5JjDyLnRvo4StC9O+7roi3TVCkIf5dNHOOaNSr2RR4g051UDX6cOVwU5osnFyMKhIFDwuhHT
o+r3RbRy0i3C0MqE0TQtYYiO9TPVhfSUoQ1Zdav9RRTCtaBfJmfajVXYHyHz1FtnCJ4rpP5NjPuL
MMwV8i9zvEzq0mj2s00Jmd8bq3be0l/EopN7zlTWBYOrovro+ZV1juRstCvvzOIlmVH8jK6N4ft6
RqYRjcdOGc7Ka1+EZaXgWdYl+0yZNvXbOSx794A9RI7rIuhymvzjzkeZZmqgbuINnyUPKQqyxJ+u
1s2YRXCW2osy3RI/eW5dRdlUYJKheWzd4IvgLGtq2ZrhEpz5kWb++2ms1r1u/EVwTvTZxnRPsFoV
/lVaQHIzHTTF6y57EaEpnsPWdVhlp86uaDRUMx3eXtID41n1A94iTBsTQ6yM+IHGEPNNmvVfktoW
L9cNvojSvporms+/c30fJaWa1rju1JH2p6fTsA8pkxSXFRF3HoqiEHsrHa4r78kiQD2Ku2EiMHg2
lFdRfDsb8XHdDVlEJ6DojjwYyxZFRWCjDevg0tW87rW5LKXwptmiFroH5hd0+txTd3qmdlqt20Z4
i+h06ThEbICeK04gqDfUSJ+moZYrR1+EZ1pYCa+izj0oXeXHoOmQ8Hbw7dbd9kWIel51adKKWQnD
QW8dT037yE2ec3b/5l3kLWPU8OdpCNCQUbIKa1zhCRv5GF+3oC/xKxAZDPRItXvwaZm9C6Sad9kE
p3TVnVniKqrBqupScWe6PjV2VCPndBlYYt3qdWlQ/PFlESiwu7OFrtRNY2MP8tg9NY6fvlh37Ysw
rTAmUYTiA3UdY2LV9NVNrCAJrht9EaqIRexxoEn9kAdu8VCL2jmlGTXq60ZfvEbdJrQAkzO6iYTq
JYAPdke6cFfemUWsxj4EIykK9zD0Po1suvPfQZd5rp/sN/P9Akf68anC0Kbtpc/cQzHheTTSyHmh
IeE+rLszy1jN86ADoIIGMKV3vqCh+/ZSlblu+7IsDjIKlJPUAPNUKRWHyOni6DDBJq67+GWFkNmG
kFgMhvdtqzzUBt4cWCHrioQosXp64z1r8imArnisNRZgY8zPlfaHdd9zchGrftzOthnzVElNqr2R
whCm3cpfd9/lIlalaeVBoVjFpBjrR1kW9jeq/L110SQXsUrtbggqghU4CDJ7F5YBjRVBnK1bI5cq
bpyduqk6rt2JUuOcZyVyvyxW697achGrY0LTayyVe5g75D6UO7kbg5bvdSvwstE0ybva8atQHnKz
iw5wvtl6ZK5c9/0oF7EqqMZKGsFbu0voKm210+1bgRhg1UogF+9VGoMsJNQRsdoISLezmV15ytGf
Vo2+LBfSflHN6C8Yvc88BDcy244WHTTrRl+EqptSrJ54OfOd1psrNpD+drandN1TXdYMBTZ9UZE2
3YOF0vNu7GgV6mlne7nu2hexWrMpKK2Ed1PZ2fI+KdJP9jgbq3LbVCQ/XcOQWGKDzTx5me7FzhkQ
DkoB13vdpS9eq8CSvKLucWTEUryw6XC6xUThrpvty9Ihg+J9V+rWPUStO+2yKp731dyWKy/dfnpj
Equ2DDozWNytQp3N2ILlM5fOujIzKRahClPF72rNdPdd+Fx0aYlNKeBcrbvvi1DV8FX6zjbkYfLD
+GsgSnGkkR/c5arhl+VDyqTpA/0V64ymEKwGk3kCHVU989JekAD/fZojl1VERTcENl3o7qHth2Bv
lam/SRyzpwkezJAXSWcDYLFFstHc0N9gH7HX249Au8H4r/v7Fu9eGM9GZcBQO4Rzjxl98tpvGTTT
dSHnLOK5FwPsqNySh75o0+uG3hxKL+lc/Ptrv1zjz0dhcllqlNUZPf6gFQ6JNooTuJwxQViXF/Rx
9XW2S/XUQOoe1Lpsy0/FRzLt+cpiYY0EwB7R2qgPqspe97G1LD7SMiyBj9PjiL233ZqyxbAi5Mq8
orMIcWn6kdvOfGwFYRXes78ttl3SOusWkGUJUnQpq/fizDtgI3H5ijP8K6Br606D5JKRYXXhEKuE
bYrZ5dWXsWrdm0EV0+PfT6LL+vyLSfRTFZJMQzQPbFOQmNp72xgCRJGxt27z+R1W+cMhszZrLoLW
4EPSadyhBlrvr5UqsZCuu/pF+I4ePCw5MX47TTYAwhmpTagF7rV14y8CeMSbWPCpy4euqrq3vtnG
5zkr9TNp198E8BIKQh2ijt3LrGydVKttxhq7DYISQ60DVCNM23nTc16n1oUYkKEnX4+aNH1ie6l3
cOwq2bWiqe7KwUrWffnai900lQkzdGuyVNDMgS2DpMfEwTH0ugexCGAXKD3N/ey7Js7OX0NVBEaR
z+LVutEXr2jJhJkEfrcDDcz6hqO17jA33boCK2kvXtF+YNFFqyTfdzDOPFgPndnuHU4KVq7My3ol
i5PnTLH0INew5ze9H4pvTeCP6x6stdhQCyp+Km0zOgXQwd63q3exxNi+6s4vC5bSAjKVBgd9GPQ4
vtK4Ge9pDs6eCbDfLG7LiqXcLu3UM3yeq211L7QBZQZZZ7nuW2BZsuSbEhpb0XqHoBvK8BT6Vvmq
IwqMdXP+p8IlOlkq086Dg2xoCQ1p9jkA5/fW7amtRbwmteh9AFMBPsjEuYOPap4DCHXv1j3XRbxC
E/SLKPKDg9/SPGT0HgiIphrWbUWWtUutSfuX1TvBwQM/eaogdMIVHfXKCb+I1yLEpeejTmdPmFIE
JJ38c6Sc8uuqO7MsYJooCQ90b3PfXWN6Q2EUDt1Eq/zluuEX0QpVJA1ibwoORmrX3U7OKBe3QRhM
65JVyxqmBg7B2KoqPJR0UQOnyN0XHqVM6w7yl1VMuROCfGqK8DBZjb2LwbhSylS16xYbc/EFXJpu
4rZeGZIvAREakHjfDI6jV45+WYR+2OuUsQxKQQcmePaOrAAUEbwHWbDyuS7CVaX0g1IBE5IUL5qX
kKyiO5gP61rypLkI1zyjX0mlDTQIFCd7F4jmHUBSiEPrJuXi/YoLPUCDrsNDXZrm3kCO8TEv8u7T
utEX8do47aR6uzAO8UDRnose6SA154drRof99/SxemNQAtpsjUMU5NZr1ymzXTVE7Zd1oy/Cda5S
x2RfbxzCHPlsT97tOHSGtWqNF8vSprwwGrBDWXhQbZZtjWZKX3hO6nxed+2LzfE0Yl29HJIdMgdV
ZGQZ9WOEoW27bvRFsM5mlHdAb4yDrvX4zgaFdh165rzqy1xcXBI/BqvwcPngMwwPxTzbh6FCjx3m
6xJKSCueDh7mg1UjVQoPnkRbal1E1OMcRau2BRAbF6OjUKqMVBsHoWW17wwTCaMNwGzdbV+Eqo3b
UMlZGoeuyNR8qrOqfgWGpnJWXv0iWFXeOW2mHONgealDwcYA0Wlr97G5LqCWxU8JsAOrJnFwSbu7
O3yP4VtHxPG6gFoWP6UAqMc2Yqnpp6a+iaYpOQkgH+uWmmX1E+DrIDIqGR407/Brm2apN74/PFsi
fInLnz/1gQQ8nThVxUcmbivj4Ed4cLZhP5pHWpz6Q1qDU90AkfPmdcHrL4KXEjQ/y8VoHKbWG0BG
OTbdJTDfVs3RZSVUXLomp0AzS7IzOtemUGLTkF5YtbkU/iJ6Y2qhArBK6tgOchDXFxfM65KcTrPq
s+EnJQbssqkbfbOGy2SFB9J6w1WCH29dfC1rojrDBvHmle3xwqTd9ZNOi81cxvO3dbd+Eb4CdW5s
0dl8ESA0O3iR7S6P0mTdxS9LopJoMnDA5sZR9OxdoxKlVp2ATV917d7iXRtGgREajgyPcip0RIrC
cL+C1VGrcl0/i0Eo7Y9QlCkI+IYJirTggNtFErJy1nuL8NVtXZagzNSVh6Jgo23dnzsMl+tm5ZJu
PMM9joVpN1dt3wm4WtBdwTJE0ITW3fzFCzfFAZOnvV9fDalstpXPUy0gP6ycOIuYrSUo5TBV8ooU
S3CkEqB6SJ1u3VcJLvanC2eZ9izC8WhcxXX1dhpk8TXzhvb9uhuzeOE2vkbUG+fVSTsi+yCtpPpS
gXp/5nV+mRy/WPPdxW1vPPAmKhmHU4ATYjhokk/jFUiu4VtpdhaMMPo4nnl7ud8P/X/xYz+VY0FQ
nYTdV6do6hx1I8mphdbR6xxHFghno94I6NhpE/Om8ktP4HnGHnK0LWcKvw6Qk50JdHHSQNbH8FH1
iOuN2eiQZ3iFhk2WTo538PCAJJ+Qb18gkbY5Ts7GmHLXvo5KfAf51pnDwDwkaBrST8boVPj9ZuEO
1nvv8k9G9qpxPb90x6nJroswiPNbL/KS4loqv1Lve5i3MAOrsh2bV2Zd9xnylqnrBLRmVg71ybAH
C7IdlOUy+WIMRjfM2zEA1Ps6pJqg1hj4DDxgVTk1nDNYIhnPeTfO6DZbS/vdzhJ5Gr6sNDCE29Kc
fUjbCeWlyUsPkOlF9DIqcwS+XE2yeZM1TRYdaU8oqhPoWR/mWqdzDS7bzDJkL17Uz/VpbkRAf4Fp
RPU7u8qc4s4vraBGsAcTtztTkmHX+XYYgMl9wS5g1fjCZW2+y7tM2+ZOW3nMh145jrB2t4UdKaxA
DiDfqT9pxsTn0Na+sD7NmSkjtC7g4eJqOzljaCJtlqPtlRtIp10Bn3pKzGqvwiEs75Kp6ORDo2TL
CL40LqLoDBgWcGiFyo3j7bZIk7vAnnV2FfAZVPEHhUhpD11r+dnN7Ptx9pCMeTXYO/YS5XyM5CTb
i9qdo69NDNRIv5oDaXeIrAL8LSiZx1lVVxEsRuN97nQTqO2YAkQvwntLmQoOQTkiXdp0fjW0PQzt
xGlga2PwdJwbvEGa/KBpTTB9w7HwZHIEBZRBy6znFnn8ZoZe6sboL8lJfNQgiYfXfYyR8HUdylo3
dKDDVQHK5tojTfkG1pno5PaldD/ErZ0l3zrTM4BfU3M+28VGuwb/bOtGOhmvEnCGmXWc8rDNUBLT
hW+ZGwvtmyH3RRArNObmUPb+NzyVkZMg6a5Dmg1rvy+Md8bc9SBr0cA582dcS5PxRZheliNtkl2N
xrIK8r1TDfVY3BQTznLcO3UX1Xv6lstg3EVFqTE6irh0rOaQ4Nbqir0RRB1KWNk7F4au58f58NUm
tdG/7ExKo9/X9VyZX8smtrODHVYO4t4hqTeqMdq3fcLWUhuiPPnYPXduOroYZKQeox37E8LcbOCK
7prai7vPVsud/FIn7QXKixfTmq5xneTemZbq1n6JVMqjc5gP2ewhd934erBS8wVMtUx8qfuqvW6o
yTg72H62Tu0lh8qFRYHuhv1DHIfJK5Fag/qiXNcRR+VB6sWhCXi0Dm/HrOzS89Clkxj67SjCIFXv
+og5mN6KOQrs+LqYmpzgcUtVNm9aFhNR7ptk9GLknaiLy+ssgSVb75IyUUm9ExnSpbeuYbbzV8MJ
VfO61V4VYPqB3glguHdENz9EVshGAcWNa1rFNhu8NAEiXVNWVm9Kainj6gCTG2TrlWdqKEZHWh3d
FhYjMJz6G21nFR5pBSikqyhOhxfibzox+TalV32SoHUqutDHgco2Mwu2gG1SDQKwCHBxgREXtVlv
zAmM0TvJyhu8bGxI+O+BaXbKRmlCyQ/XNuhBfMu6xikf4qj163djmZcWdodRVP1daCb2+HFQOqGA
J/luA8oARzfQi+oqvkBr+yiPcYkp1wN/mk6Nk9rnVFumtgDEFzVJt8YPnXjcZjYG03djP6BI9gT4
7G+9wedhdmpLhXX+4KWcnhyQCLfNXa1hwYP5jEc9HyDkCe9VBDDA/MRj7Ydw44++hKbMm2QIXoxV
LOR4aKNOZ1/mZKyND02HzJYpateFgCqtitHuj2lddUYN56Zy1b0bOfCh4dLP5smMRcfbxXM1xnte
nuEXaJU6esDigjS6DGtpH7k1SnzOfJFbNBiC2VOv2YH0CRpbP82VhkCdF8PJrzELjRTK+wNEds7c
Lk63TujChg3eZ716LQKr7K7Mxm6Hd202CBxhNUD6dMCDM9bdsK2G0dQPfc2qdNsmUXbBxVCqssU2
YKY7hVnXz7HBldaDFwm8rUU2xXYCYHIYM/QRPRTRBz46Ek5uGjrVkupmgkru7QerrcYbTk8NwP42
7qL+SB24BTQ9JGmX+RBAyyn/JLNRxBJqaITPbxfVDTD9TR/BqUlhBqjoPvH6hgU+DEfxEW5VVuS7
WSedNWxo6mkqd1PYjPEWTXfQ3ucp4sriGJlJlPrHAv21b+4tZRnxjV0WZjvdD76+HNIHLZ76+daZ
Z57VprYQAMRkVSczNHdQ6vMk3xVu6hVorarLV/+mQw9dPVSd33rJJpzmya7380D2sdh0jVSFf5/V
g3ofGqVkAzHisx+/YoaWF9+tYyf6ixguaGw5tlYBTN0Yi+5KYAl3tgrt9QAAeOoG/6XZW1THqqCN
dYCYEvC9+y0OZz3Vh4rTuOA166Vpxxst4sA4mLbb9+6xcSsNQbsoInv6NLF8NjehnU7mdVJ78/BY
ZHOrb4U5legcujqNpcNOZGYNgBNKOM7R63FomSBbGx4tHkcHcCloUBQD+fiGd0BifOi9ybPVJrHz
0DuqBEXA1yTIiuax8XunVEdRIvOytnXm1sFZmrWv3G3fl6mGCG1hpb+aChTIOO20VVRQliGvpy8H
w0NHz86mFsULh6qu/hQGY+c+zGZqagVJI5ZzsrVxwxVYorgnPoWUyvEuX9BFD7A4UiX9Sp5lO9mr
oCh58eMUjWT3wRgHrb5WSXihaRdmPvTTBhK+m7wP8BUiZDawADtvLR0kTrSpm5Ivqw386dkoN2ME
2cjat3NRpcTbxPZRbnQmpuRGurpxX3Lg7QSvYgRfyB+0sK2a7LBbxwV5Od9lPHdWaXXti1Amb7K5
l8Vnz44re9qIwhlZKLKgsdzPlIiWOInt2M3it2pSYYOk2TfYKW1GkjX1KW+jBDcb77XIftNmdWxi
G9NmZHADcSgztcIp9tRRxux67W0MmRH0SKalYdEwApkEEnCHYUJt4hza6ymK+pY7mE6jdWaHIvw3
TsbSeKhm6wK3KmbAZe+m0knTw1ij4Eo3ouXk5H0+B2X7wKVIFYEhyPL2ZjAB/L5wc+Ebm8AdXWvj
5chBtkaQdla2TSDChS/LUIzNyRqzzD7MuP1Ktue6DF53XjQ29FK2anofzl6T9pspMpwc5HdkluIW
OYthPphTghwGxQK++nJDG4C88G/xbVAKXE+lSiQvDV3kWB4GEYt07wSt8r62KcyuagOtP+B/n+MR
EldAcgPAkVPoeddj4pfynbJYTz7PJTfsIW06qe+jMnf03Wiwf7kOs8Kjj4/v+sG/7oq26b5Z1Vzo
PfBVT/Yb3VtReRVq4OTv0goyxiunFln0Ug+Gg4qwpAN6eoPLMq2vOIaOBoxcpuuVbxqTo+Ivc+5f
+OBOo0d32NicjWJWDGqb7b9WQyVPeDSG2LvKVZLR0RpHRp9vrLDq5Vfr4knh9Zqq/A0w/JH7Q6ow
lt9NFyFPgXiu65txzrP5o1lVycPEN6A8e73R0Dfd9eaLsezpZnHiJg5ex3Gc6HzL91Qjb400SNP3
Nsyj5D4lO2IfmoQ4/KjampjcpjIMJO1eVuDQnGmJrxgtjeABtCveF9saDFNeFSb4mBNn7373WGZ2
F32agsbnz2epT6d7bygyhL91NnXFLY7LpN/YKhqKd87IpnNTVdiZTgk+kfrcmCgoj7qP0/RRyirK
041OJzu/yhAX1qwCrfMG34pb3feh1umxTTrDqDfaLHzjEW+Esr+mlKj1R958Ndpdy57QVBa2x6y0
ErvdmZ1OzHMj+jB4U1RFJlizfVntEHT6aOSQ0WUn7vJMELSz19G30LvsyB6MdujIifdpWCR7LWsj
3Wkfr/tLQ7Wjfd1oJbyrZB6yjG6HMcjunGxOkQ3lePrcxzGYRrkti6YveduosN3MbtL2N6Y5RO5L
6HK5Trdh4WWdom7c78XLtDPdXO8GAVnsIGZPmseqzX1vj61Dq3ZH17MY9hAaouLMrtPT156vLHef
t71Sh8QhNq/zuXBDanLnhI9iD6L5OdSpeSFN9mWc3sS5GDIqa6wh7U7m1PUYEPguzu70LKv21Ecz
h8pulJW52vRcm3vlFfQX3Y3S951zbnJKs5OukVSHZKSjzAM/jsHlJmzctPys3Nxv3/UetbD3SAwF
apqBrif3Hp9nCou97Rp9dgfbrU4irDtWe6vX5ikWDVpGmlJBT2zcpBPBBzzK1Xjw41kXjynxC88h
ma362Dh8/Ny7uhUVmyqfA0xNEssO8tssLez5Trvc4iLb9giP7OQkJyWMGTFUGBfxNgRMHkCBtF3j
OQv1JQPyi2TFsrtL5lT9lkhVTnTR4NoJ0sCvNzkH5R9W5XWW/V3A04ko3USnbDTrG+oJzDucxOm6
86tlf5edd73HDmk+yTJCa9Ja9eNEt8HDumtfpBo9OTd14ZTDqQasf21HWfL2sld+5tq/17f96tYv
TgcSiWxbGVF6KpFMumov3PnyzSaa8CSp7EK/CFxQ7TrXxiyBEnGWBxNg8tc4SPnIwp4i72ImErod
BLrzPG5FFTQTEpdmQmgV+3Q07kSf+/wP0LSp8GjjJa42KJBtbxM60lR3vtfH+lrp2IqY1i3HdEkf
YwV55v79bnIt8pEj0nZDt1N70sDRjOssLgND7gAcmeUuKGdyKBsZzkLuSAUYfr/l5IevYqoALcD6
xjSbE/JJZ2j3luyM5jBmYPWvgtyx5dnVoZFuq4IeuX4vutTA/evVTVa0d3yKu+yPuq66yDhC1SI4
vacmcqBToQoxELFT8evrSwldScthiDnH3uOi6FO5z8Yy8XZ2E01Dsh1YDOxj6ip7PGrVWMNjXrac
gWDh1UiUNmEWZiZapJCv6elY468ji1LPCnuBiUICFcIAA2iPVHhs9TUqpkDf5b6r+vQuHdoBld33
+/yPWPR/65+ECvm5rKYmVlH3f37rs/z/0FJpkWv+G1J4z7r7MYs/wgYnAP4FF+ef/EkKRwD5B5xw
C2cZaG/pXAb7E0BvWfYfgQ3k3vdM15Tisvr9S1Np8G/YC8tAuBa7JHZKlKv+mxMunD88YVJIIKla
tCwUl/+EE345cPlP/PPTZJJoE3UoJ+GYzV9WlCt0Ufg/Bvvs3RfFpog25AOGd2W1K9JnzgX4c/72
lxYrzqxCJMT0A51T39ogCVbxNRLseVtad5zjGuI5XvHTdPvPf9liAR2tWfG+5fc6754k3UlnOyqb
nlldfvUjEs2oF1wMAoC0+KN/KDiqhEikUU/W2bTELsk+2PnnxkqOUfncK/Jyd5bPCd6OLSVJFQuy
+9Mf4vs9HicNAa9o/VNN8tf3o236XA33L37Fc1zBwZnL/yH4fPormeaklSSTOF+sGY8dOrJthlJw
hzzdeeaI4umy/P3x8FNeYDmuNJnKi5/yxia5+DPEuR5sH2FMNpMqjcJnDpB/8Xw8YdnStxzLFO7y
7EVT5m5Z0hHnYqjx0Gv52KshwgTtV7cT+6BnpsPidfrnXyU5p+MzGvwuip2nN5A0lVH7iEPO6Ckv
2kVYpa/Z6JOZGlGxx9xNB4B2LBsEJgC9zOs0Vc3HvsnHdNeWQSv3apCYi8BRNDjUvcr72CdDpQ6X
lxAGQsA9j+XYzdvYMZNv5ICGeBejw3qvYs/uX2ha8TnJTnmZpCP/8Zk/b9Ej9OefR0ZUMhMxp7Oq
Pf3z+nbgpH/uxdmJ4VqQyLsTKb2gEbwz+rW87Rga9/Raf8DhNl9nLdCYumHj+8P6+uLPSf9fRZ+/
KMmStv+DC4RfWcQCxQusp3gUcJYua/bdKuSbXnOTbcewdjY+MRF0t6BY6LqZcEma9V5WHYky8xRd
JJ/P/PzlNHD5875FiNgBjmH+39ObAK7cDDtnlmeRYqlyVDU9FPjdm3ZmL9Bl5zgRO9wP9Y4U3yk1
Gudeenxa/OOr8ElS/D/SzrS3bSXpwr+IAPflq6jFluUkTmJn+UI4icN93/nr34eZd26kNiHieoDB
YDAGUmp2dXV11alzEEACfeTgbMKvaGyV8dawNU6o85RfzTbzbmTL/tZ1UXwTqmoPy6oc37fj1B54
qAOB8kLlph6SfzfKiEtwp5EZoWOC08+Sg5dfo6CUoPV2Lt2Z8WgeEHAYPk0G9cmV5b7ac8wYiOPq
7DqHWVTH1fS5RaG20h30G5Y3HQer+OXE0rTRTHTSo6CgpGtHuFt473+6bvtVpJpNKzKXJGEEXRjh
Sw+5Ak8bUJc7WzlW6LD05srz5FWQujTwR7j27BIZJ7+SY7WX7lT1IR2PXeW2zq1srITCOfRcuC0N
PQ2ZGbRJNJO0Q2hy54mlMDzmOHeodVKzDo1POmltWMEmGEVefOPbUGFd/3ILC7swKfhGjSRoSs3G
ubMo+X5T1Ec7fqy1x+tGXt1ZwrqEPL+nstl1uenc+fL3Pns2lNs+WXmDLayD5E1FNNxQ+HhiU525
1DqW9DA4SdLkRr6NOhXNKv+h07r99cUs+NqFJWGT+hpRPhWc4mnGJeWGfWjD4ct1Ewt+MGeiKKaT
96nUvS8PbGl36pDCBX5CxDo4dHSvbYRrd5lv3sVeMd7XQfjvqIT+xAgU30ybmXWLa9ESVtUlY9vQ
4sGkXx3Ksf9WmdaH66ta+nDnJgRXA0LEm4eC5Kkaq2CjWRSIC5T9rht5lcIaGoqnCEah+GOQfwtG
lMlrK/jcghMH1fO7oy0dRq7zBjfInDu7/NTY2krgW3I9VKJ0e5auRs1eCD4tXUI10TDpq/eyr85e
J/UPYf3vYOH/v0V/7YgurtAhtTqj5yUeVwe9BwYRANVY+X6vHhvz9yOvdHg4I3Vuzkf5LNDJCZKe
wMKDk/LezHa5vmnH5H0XjQf6ZhIz2W/YrTNrgqPT4LKmECabU+qnB7VNj0ol/0qDcZM7TPZR/q/q
wjV6ayXo/bl5hUB7sUohB5yFQ6UYKMqpCj7KZXOonXbrl0eadYGqfkUEcAtKaqOgnxi2rZvGd0Hy
4gc3KVSxofS9r+7T8Gff6ZvJb+79HjwKatJmzNABtVvNOAx5s81ohzIi71fjGyLd+Q7NO3i2Q6Aj
SptJhOAEvn6vkFPwCbcDBT8jfb6+O0th6NyS4Ni9AbLcGPGFoH2o5OJdOQW//OqLHwbqRkLQ8ro1
dT6arzaFPqzj0NJXbZEyrXNa+miTFpw6I9xM9k2d/3bq78pU0U1sv2md/dnnQTqgwh1tU4PqykOE
/EpQjdt8srZtdoy6BzMaoc+ix23tfWONmmDhGmNC+e8PFL68F7UBZKUOkT9PHOaMteldO8gBTfFx
7VpeipVMxkHtyNOLN6VwMFA0MpWCvswpyZNq21Ka2LS6vjZwvxS5zq0Ix2DszMBrjIFjED7XbXXf
S9+bUT+mqEVe39vF5agqzsRcp2KK+XiU1AZwBM5bLNPPAJmFHO91C0t7Y/9jgZrJ5akIZboUtKCC
UyMlm9ip0Dp/eEseY7EXqqwxCiGrr4gK8macqnAKTp7y4I/aTS6X4JeKlWf34lKMOVXnUUxyJiyF
xkCmIdhKCMb1pe6pmL73a3o0izZMzaEmgoydIpLjqiZTXmGEHHqU3XuT5sb1ITLKlYvx9VuUy4QW
8T9WBC/WtIkVlkF4GtRMRi5eV7e16Qe3E3PiVFTVe1MrvqIF7da+8c2om3Tna9Ww8iuWotj5jxCc
fDB8zdNVljoNtUS7Tne24xBqm5Dm1QZQxo4231qRZtEm6oHWXLlwZHHy0gtHuYxbtvA2pVre5QMz
97qrq+/Hj9fdfvEEnxmaY+rZZWAMZlt14HpObdcizP5sUBfikoLvb+UrrhkSUvhofrXM0G2Akp+a
rtgMlOMN7WgXxe76ihY909I1+c9blafh5Yq426joU0g5ZdKjH1kIgz1K4VoCsLgapOgtR56VHMV5
6lYttb6SovAUqb+hLN3MCEs72cKZv3Kp/Zk+Fi8126ZIjPY2z5O5tny+QQPAQwusR3jqNJNGf7O1
00PZ32c/4oDyR3YzuHK0mZytjOqug3b0yrYtfE145nVDQcgUqWiRCi8GFxJaw7xQgAraY8D7ay2U
vK71QEhzbkNwDbVCD2kwsGHq0oEs2DqaY7gr9s2Y3IxlfZCSX5KtrriJzncTvqsNRpPYRYmFqoMQ
WloLRAcIjvBke/1DVBpb5GqDf3+nUE3As1UTTUFKWZd751ltI9VZGp68FsIV9VFC/rLy/t2cxZ+0
/sKK8PJq6TU3g5aFp8BLILIoNw5VuutnauljUYVSTKR3mUoVx/jyEg5n2Wlg5bDv26yCw9RcsbBw
oHioUl03qRPbjin4gNMFiQ+0JATq8BSq9/2QfwzUe01OVgqLS/5MaFA1x9YUhRN8uSUhRLpBAuTv
FDGUkn6U+scmWUvzFp6QNFv+2hCObI6gtoKIUHjSg6k9+szfuW2uFwdK+se0sL5EEAA8QGL9gJD7
2vNrbX3Cd2wmuZRa4HCn2v7gdE+R8a1xfl93hj+UBeLROV/f7C1nd8aEXsoAi0d4ku5qxTwYN+a4
mToaoQDaX1IgDZbCZFFPU3imgVg5U0uOcm58/gBnxhtVg+O618ITBJ2bMduVxpcQXmQn/nl9lYt2
SJ8th+FFuiRCrq7T243lwCCJ+mqCwe12evlZlj++wQiNHhDAZBi2SGicDyjY6fOlqFk3enwA827d
JWsusbiSMyPCFzMzRQq0yeJCHJ1+Z9ThR7MCfFdXseaGg26/4SRrpkPuwt1L71MwZ8VIh4LeCk8M
+G2gMNiazTEpsy1d8xVXWEiS6BA4GrMHf4pOQngdQEq2lcW9USkA8ZQHNepdM2y3wOw2absybrZ0
EV9YEyKHMnpeCe6bGFhtrS+pVG2q5AFFARpMQX3Xzti84bEHjeVYOx+Q4TjqK192Ma7QRZM1HhCq
JpamsqGIPcUiRg4+9QKV5onbjj1aS3KnbyvF8TZJiao44+f9IfeKesVZF0PLmXkhtADJUxpl/tyS
M25aqE096XG1DPsnnxGDiy6bc7vaUnVV5MSc0sCW5LaaA3SzkaT3ZRfipfdR+jXkenOqL9ajkt+S
FSFCGK80XOYz/cq2ImuKQx+RERnBdVuZAaYuaMPT05jXmyDMQY8Gbh7fWYOGxsAb3mkM9Pw1Nx/c
s1CWo5eVJhXm5CHZGNZDUr1M0dP1CLO0aec2hMcL4K7BUgdsFN0xz5/D9mFc40ZdOobnJoRIaUsB
00tgE0/FVlfvM3VXSjf2+FIrK+6/mCfqisXuOBx6VRe+l+cpzHON+H8dtC4pMQPPH33UKKNW+tUG
xUnOJs/Nutsmjlc0+5ZNq/il6sxZkGi66BNNQfQkPKWFr92aUxpunL4dtqC57QNK1d3G98rqQH1P
OWlV3R/MNPVXvHPx3uVdQyfQpikItd2lv6C/GZaozrN+9SE3x3wftyXof+1XGlb3GhugSdPtXDbU
CnmXSIeuvw0zeaXFtOhQZz9CqOnJwD39UB/CU6ncO0A/5fphtVm2eA513bRsa375iIVq2wC1nDQ5
CVSlxC7jg+Yt+LVs1yaTcRsXLXPo43gnG4X+8/ppWXRlnaxQp/JPxi5kNmavp3mXYLgpEvmodPoh
UpTJtTOz21q+YW/Dchhvr9tc3laDhrvM6IMm/ylrnoWBthiZ72lLwroh3bflY9zdqBrqS81ekbYO
9cjWfvJifRcqyY6q0q77dv0HLCX3uqFTNAWkpJgieWDf2IytdPMrJfLurUZnXm+NbXLRac5MCE5j
R6FpVuDRTnL+NBWlO8n3mrnGnbroNX+NiGWvKghk1QowIqXFV7LTKP40WC1gvPChC38myYqvLKVV
OCfDRub8fhXp5ibPAwfpFKwpPU4jI7XJkWpzsEYwteiSJskUADKa8CIoqFMmu/RMXHKwxw0wLtcy
vidGBjJ7/dwtLslSAVzQ+aJuqF4GGCWJqhGAIp9usN0wVN0m/82cxs7o10LZokNYPIlVNoyQLhw0
p0+KpqgJ5XlSbwbvVzDu1XZvG3dT4rkM4RYuzbawyTa66XpkWGbW7fvx13XHX/sR89/PDl7WWFwm
Cgcvip6Dikmx8DiFP67bWHRKqkRzEQAAnkhel9pFIAPhCE8O6Zlh3wyR4gblBz/YWwXEZyvWllf0
15pwQ/pePBklvKInY57iqbZpzQxE8HB9SYvx4mxJYkqR6UkcJuxdozJW631nQGFz3cLaR5v/frYx
lga8Ka/5aFnrNuZHP/XQKZ32STe4zlM1rRF1/tmEV3nf2YqE8NQOVlQNXkeNLfJcdXgfx+Umqt/n
4e3cCmrDYwEH08aQP0ZGejC0FsqMZuPjkfEa5Gfl24pBJTaVPgpTVh4kkAxbD563psex6CI2DXpd
B2BFXery204TA8cWQ4snKWx/16013U6m8RW56XwlZ1oMJmeGhNNV9qUxgGMmcMXPShq7IKc3AdP0
Xrem7LRmSfB6OPR1MHJYyibjplTzI60bYA7bLH++7peLu3O2JMHz7SxrC+guCBiT329C8yUOqzXf
X9sfwfdHPe3zqsXGZD2mgbbL6h/MQO6uL2TNiODwYIQtLZBxM5tNib3fIA5Wk7jlXUHKT9bJK1Cp
uXQ0GTI36ARwtFRJDn02baT09ygPpyZccbTlxfw1JGy/5meBo/t8Mas071LtxR7tnVTZKzFp8R5G
VkYHOqsbkGVcLqdoeisf0Q/h8W1YoLg0awPyO99EioFSXKjcMWe0Jr67vLK/NoWzmjND28kGNtvu
Gb6EHR5XDMXKs2ox2IJyBOJskmKIAaGQ/YCX/cSrIv8dJ9rG7G708KWTXdRGhmxNHXppSYbKhQ/0
3WQQW/CKrInayBkcav1BJh/KXNK3yBz1hzrOk9vrTv6nCSOGdRqIugEAnuKyiIar27hqdTCRQJKm
m9ph7JBLK052dZAf8uLgNPv5EdnH9Q4O9601PRhW+6lp9WON8G4sMV46NWsCXUunwtBBk4PKAkou
Ktyodsf0aMxvCsNhSyqnZL8zaCyHdnd98UuhygDjbYBan/GMwqHooxFCDjuJTon/cfR/0wS7/u8v
ec35vy+EwijwqDwxGH5ivtxOzY2mxJvY/1KMrVtxQWbx9rq9xRc42G7gmQosBLII7ghiQy+nZl4Q
or37qoz1/RSb2iYacuvGh2VwUyeO75Zm7GwKf0i/otyir/yIJeed8W1Awyg7miLpnWbFDSwjLFrx
n1RfdmmFSebT9YUubZxpG4ozT5IQZua/n+U+yCu2DWqf0Ynh0Mea1/5MIrFGU7QUzAjJpqZSR5DB
Fl8aKcNyHPMxi05lneluKwedK4MG2nZF8bNmet5FwnN4Q5yhJWvapB4aZUTBI6kLVyODr9FplO/9
+rFDjibOvyle6qbp/ejkK/F6vsLEw2/NyG2V14wui1MbYeLQowja6MQI5BOjkGr7LVJvhuwmHLwP
SsGA/RpaYdGiqaswqwAh5al2+VFzDXEpKTGjU1fvyHlyO+PdMjZurvuUTK2NXw5fYdDaX/eXP7zg
lwvVZY3JByYO6GXS1Lo0WxtFWgSDT6Pip7XXk22Z3jFy3v7wXqjQDIrrDKdyPOi9yyRCFx8ns3YD
4C3+ajn+tefyQ3jTOaC3+d5ieaoHTJgUPnLlzog24xbOlZWVqq+2FAOMx5g2i50hzpcrHQO51JiA
AATU8+Rowu10I1XeB3MsQVI/9sPLmBVuXyE0J3nvxnZN8v11yMM8nUlFcWgfMgN4ab4sLHMMpjo4
cddsYPGF1NjcdBBENLtG/0ZfccWDXx9SRsDII4jfCuVoUTcrsYqsYoQiOJUWtBHddwhE3K7/iYhK
kEaH6992yZbByJE1d8O5moVWSlJIaQARDI2ortip6afps2RNQKE3qf6v64c6bVeQocDSAECJECgH
MpMgzkkAJP13HJFEJUclDldc5fVR1Om7A0tSVZVQI8a3VGmkcEKhhWST9kj6WCLZ4jyP5rOUvahf
nH7lRbzgGZgzKJ1xq8995UvPqFJ1MGqmIk95n9AVkbaa90X39moML5NDQvXr+mYt9Ejm5f21Nx+U
sztCApESZjXPfMVM9oWnuB00CUlgHWyle9LADfvD7wnWj9skbDZrFY2FeuWldeEYVoE99PZI2QRa
fgRYhk0+eXvPKo51eIxi795pjV1d2Dde3+xVBnGLznB5A6ycjoWEgJ8xN4iYVZJ1dvnyIzCgA3PF
XFkxneFWbVRXl7+P0dOYhIc6qV1N+za2/qbT1u7O10kAh9JxQGtTLyWvFOx6qazMjEmEOTPe2LBv
0MKhz73mwgtFCWD0gB3ngQTqi6IPU64NjTEB7T6Nv2Q4fLZFMLoxch+Brmwg1Xk0bs3D1N1k0iav
V5qdC+GAMEvxHRpfOnGiFsUcIMrRD6laWT+Vod4k0eeqenGiD1H0c8WX58giXF8XpuajfObLDIhD
mtJjquyfo/ElZ+Y8zTem/9GaDrp59Ox9nn9ZsblwkZzbFKss8EYoBc0Uzmtcb+p3gXET5neRdxh+
NNXHAM56/qM7VNAOK4aXFksLiaoLRU8e2XMgOVssnDZ87oGjEyQnvXuRy+f4pZYhPYpbF5IQ3fb3
qbT22J8TK/ELm4z+spVMSPIYuDTq5UrVjgPv46HazYVdz3YYyJ1cNVsJgwstcnCQZ5aE3NVGSQfa
Fgox6dS6TDFCUZdVKnqMO81hZtbNpcQd5bugCD6oanoInI/eOPxrgA+/YcYpMYnCOf0TNs4+8VB7
UyTPq+0kSXErqS+Q9AAgYmpRvnLLLB5R3iTzYDfBmHGbyy87evUUwKMXMkqbu7rW3CTFez+llXtT
6jp0QfaTojNda3lbS093c5cQFbZTAB1rpXqP131r4cpj3X9/i/DtTbWLINuhL5dRMiwyhEyc59iq
NqZpbSYYc6IgdFer20ux8NyokBI5jGXNz3lisBI/Oiiu9Zm1t/uXNyzNoVWuw/g4U0Zdfua6MA2G
SByO66TcVPZBa51tA+u4rVcvkb2ddM2NWvnmutGFbJanEe0dJr9INcWOb551rSkHCrWXhDGJrtAl
N9W0duUWWzqb51aEy0TNJd8ue4ovEA0dmkC9acsHrafwsIYDWDSkELiZTKZ7/krxYzC61msl3INC
2g44X3HIDeu3zgHcK7Vvr2R5i1+PZFmf3wIm9Z7LLWsmw+5LpJdO6ghCZnoY83Z7fX8WFzRPHpIe
G0x8CK4XtzVISokYnpYOFG33UH7sJP+4Wl1cyjPUuRv2X0PzDzkLKEgjZNMwG1ICmKPSYFcGqhsN
3S1dgq1Sd+YmnIa97EQ/KTt8+98WKbjHoBl+1cz3sDnBorQvkw9FDoOLP6644eJ28a6iJEUfWDcE
O3bBrKBnMDlDPuUyrKOla4zRCyky0xtMIs6PJ5NHzeVX1JKqTxgVYfJBzbY0ST0yZVP5mjQhcsyq
aw0rV+1SZGJaRGHf+C9LfIxDXRvzfzM5gJD8aAKJvWn+fSeF2f8zE4JjjJLWRYxxhqex+Rh1wxY9
rY06ro2iL/r5mRVha6B0llUpZxIAKmmWYFkPjHNMxfN1R5v/FTFHOF+LkJgUJLswDrCWQa2QCi53
5XAXD++GqHWLNdb5tRUJroCwDg1hYOUnWGXv7Wg85sHLUH5Ro+rj9UUtGoJHhSormCFZhM63sdQp
jczpKeVxq5dPyqjd1/J28KuVRGDR2c4MCRcUMC44L+fnZq1AoYswJS9Ax/juZaWxcist7hPzqcCg
nHlSdD7IZ8GoSgvUhWP2CV4Ad9SOMV3Cz01EW03Pg9/XP9/ikT2zJURYBeDoMEXgQiy9nt73mScf
0tF+DyfmS1Vb4SFLxx8mCr4rJ3dx12C9sYlH1FrFyrVSq6kewMR2suQmh32VWZE88z5lusHofxAN
bwl9DuUIy2T2HxnXyy9awwGllwbmEotaq5HHXPaM8O2uf8slD6FybfNWhR6I/3FpZaq8wiqK5D9Q
P85woz2sR/E1I8LBCmM77ewZZRMrx8aomIG9N/M1fpClq2IenKDSRwmHxOhyJV5Rgs13qHXUllZ+
UroSii0pylceoAu9G+hez8wI2xL5LazAkKSeFJQ6b7Ko1MDaJd+TKkr3SeJEoIqVcetXU7uDF97c
wfAKx7onBRDVmuaumyXl+sTUbpQghA0/mPwj1DGroytzHiPGzfOfOTvz2XkcfNX8DwioUt0c+sqo
bnaDD1GFZtzY+rH17jQndnntNas1ruXdBrSlzWpnONalaaX0EscJ6WjVOwat7XGfPV732aVYQ6Xu
HwPC2jQDIptwospEwnMHxNDeVXq2s4wupbwTvNencOXkL6Zac35qKwTtudJ7uaR+pGXnj2TDRlE4
u6KV8m0KtepGyvp4F6uQT5atn7mZzaOuaPLiW2Xka1Xmxc9KJCDj0/9EhcvfkES9CTe5yu2kfGd2
0omqTRD/uP5llyIr1XrGMwEZW7YhnKHMhwlE9WKagNZWVo+lVm8lXv7ZdxALfr3SHv9TfXzlo2fW
hK+qOOj4ZBqxJ1TlveW58jiSKY8PNIF2XVPspep7qo0kZS2qo/Xt9aUuhgvElDWqsXAbiBpCjhIW
ASzgvDu6Q2W7w1vCN3v1z78vLM7rRs6GxL8/eOlWgZd0CteS4zlsvvp+ZyaEcyANE6yYPTeEjrJH
rIZ7Vbmrx/Ymkj/n2pMB4fJa8rp48s4szn8/iyqN0UeSNrGoCNLzQbI3ThBvYXza1iNE08r++hYt
evyZNeFuQkBRtfsJb4wAL09l9X6+NFq/ekNhhjsdDjyFqgxH63JRnmJ3cvRneiF+LqMfUXR8y0QI
twZFYVMHA0dDTGxjJE7cViMhawq2tOA+Z/a2rD8Pa6wTi0eKlxKA8LkMTOJwuZYWGEUSyBS6kqi9
a/LcjdLPkwlgtzE3cEhvbK2HTiGgRBG2iE3Ya8XhpS2jkEf3ViPw67KwZYpZIiLR85o31N8JSCea
KC2mr/vFQpTiX2eryFroq4nRWNPSUM5yjFQdLTWt3hTtAZbwLUWLbR7kmz5biRULBw2DvNVAo3AD
iEkSsJHR8hS60kDg3MiL3usyN6oKjeDoPBlGeGzlY2OttW3n4yscb5CuTOUDqFehqhOCcSWZVdma
ZXSqHGp3pil9rsP4Hq0Cb5uh7vHvnwoEKyDtAELhLTGEwkiux0OiD/EfXEZCi7JQ7nv74frGLYSP
CxvqpXcaEVrqvhdFp4YG5ah7x9gaN8Fw37dPVWhvrxtb9JK5TwFbGs0QsUvp9aSKGgoVJ33608eH
trw09ACtEhnOZ7l/lko/531vvly3u3AEwNP+tStsW6PbCRLQRXSSGlf372X7uV4jFFkywbJMQgmF
i1cvkZw3luwkfXRyevve95o7KubdsAKFXrggeRHAecYEAKVGWVhHbXat7PgYsVRQOi+5tTZBvuTf
DBcw8OrM+HEx7g5KjViHbEWnOUuEoiHcw+m7ybyP1/djyenOzQi3ZK1lHg830A9hAn0NWjX2rXoT
VulWj75et7TkceeWhNuRslupVSMLssa9hIrxJpHlr4NR0uxTNpm9S7R/P9KoQw/39xPOv+jsPs50
ugiyrEcnzXk2rHsz3HVlsGHQ5n9b2Bwfz8w41tjUZIvRyVdu9R7mJCk/zcWe+Ckuq01SVCvxdtG/
/y5LbJVEnWY0lqfh3xNdWsur3XrmeGzT39fXtXRd8v1oJDK4RDlOBOJNseHEmeSBjMlAaFnpN1VT
b+W+ehflzc+y23fyS/ViBJQEJ8S63vJVQTaAQYUODdDB5VetvK7yaqSQT7kNyK8usq2pZIzhR8mm
sBhWm+Bw+nl9wYseemZSqAdBtOVNfYrJXlHeJy25SAY5YwSTR13f6kmxQ6jjDTF/xm/8d5VCGIGv
EyERNY5PsRm5RWD6+yqFpDvvYZOuguQm7bt4xeSi+5DNzQ91uGzEvmIxQRhbzSBiNdm1tNkjypO1
udJIWDTCDPY8HAWxnMiNNkh1waAKbRi9fQazGbSPq23Lxd3i2TnPP0GYJDLIJ0WAIhkqMqewV9FQ
YrhM/uEVvDqBNao3qreSASyfhjN7wjGPpTzIshJ7RRg9+GW/mRBHme6VcN+p9U721E2q3cbJt2Lt
fb34Lf8aFsfqHKmUIXLQKFgrt5nOjKJp72j+f7ju/MtWgBbOVybnTQiWdoO2WjiYYG+oh1v5sUrQ
h9AP140s3ZpQNcrzpBJXpzg4D30fkmYpRiJDOcVVctfp3vN1E0vrmAF1FFuhPYFB+zJumGrQU3XB
RAxGfsyedecRVr432IBAiZkCfvGrZnVmpHlroDpCl+IoMemXjtUmovp+3cpSBgDe+B8ryuVKbL+D
q8b0ifPVQ6ZNu6GBWS49GpKxcqH8GRUUc+lzS0KsNSHQh2284aIM/OpWSgy0nwCS3TRtMOyqsKi2
vtZYD7IEo2Kpp+aHSE0e0Pf7ZvWIB0r+NBxyxUeOSbfzbTCG5Uae2gkJIhla5cr+Arc9Y/Y5k/W1
5ju3KCQy3xci3mgNDTKtQPeh7uQhhBTIGsvKojuQ384wefr9ImYE5T2oaKg/n6YoclEk2ZG5h4jc
Xd+qP+ihV1+Q8Vrer4w4g/273CvNm3iP+cCcjWQP3PmIXoGL7Nk8B2LuRjV6VJNPqj6jnkF5VQ+B
GT0pUel25gct+9FGwXZCcqbu38GLnNoPgOr3svroS6prZLsmeSfBc7bBqffXf/ZSuVabk1hIimmV
k1Nc/uw0gmFCDsjGzeIu6tOHsAPdO+W3RhBt5XE6jVFw36RgxLMycDZdAI1y3h7Kut7kVrhVLe2I
jNrOK0d5JdoubtvZDxNOcawhwVYbQLbNdnCHqNiEx1r3bq4vf83I/PfzxG1AASzRwGzXSehKT+Xw
ktkr1ZPFgMdkMmjtma5IHJgsy7HEXypyw+Fj5ESuLK+Eu8UgcWZAWENQl/UohRjoky3Up7iXqn6K
/afrX2rplaCeWZl/xdmXyqMuz+qIx/Zg32bdsR+OcDok76JmxSGX7vRzO8IboVJsB2ciEKnGO0va
DqCvIQStJIe+wS888PqqlgrX4IEhBgB2xAEQd6edbGQPSryMVEhTJ7e3mJ8dUgBPH+t6G1XKHY/8
Tlp7MMzB4FWwODMr7FnuSQoiJxRMqmBnQ2Opk9AiZTe4SmBtas1xzUHZtEq5hq1f3MUzu8Iuhn1o
J/FcxNC89zLIJxamMBBnOLuKjPr6t120xYT1PMRDh1osmIw1kyajwU521jFpYjSBFabykw515ZCC
7xr97/zJXn3SM3PCDRZZRtjpFQ7q+M/0lSAaeMzTlVt/MQNkEAJqQ7CdaD0IQd6pUt3IB2YTVG8w
XaUIjpPtKtOzx8R1CouL3xyKVHqCNDerose3fM9/bIv3WDaVaYekzXzOP3hjfdPotQsSaFPYL074
lmrX2UJVIfMIOqnKC4uZD4lXEM+SJD+0wGYfsnhK34DLRaMDLqV54olOq3AF6WjQVXlPIeoORUMX
seeDLQ8rvZRFZzyzIdwmUwu7YIqu6KmWW/R/bHdMn80q2vbQ0tPuu75Ti654Zmz++1ms5DiMOUTa
0Sm1ii9odu48w/olO+b2upnl4MX0M5wqsAzItnCazbb0m6BiJK3Qqs1oJO8Lz7gr0mOX57dSPL0r
smPhuOmPFbPz3r86afZM+DZTiAJnuFze0MqZlU6YLb16iyiSmxaPcGw13eehSDYaWroaLcDDVK5h
7havUroEFJh5VzJOdmlYIoGJJlQ2UFVILdcKh+G29+T6cH19a1aE5XkKc86VOluBr9aVrGLcejHh
67qVRR8BCTLTpKJdIHYSQX22yVBx8Vhw1rY7ZyabnlZ68fP+v9qoMxuCH+ol0w3pwCNFiwJ1rs0b
LhrlXHJjgJqzqvyPSxLcsaHOZpo1S9K8o90/K9s4Xht5XV4RRFp0mqnuiqpucTsYgTZiQkbORPtt
QFTWfI6y9A0uMBfiwdPR07ZswdFGU7fCvucuSZoJqMItGsq7f7/95xYEJ1P9CMFntea1YP3MaxAP
3vuyXM1ullwZxCgoKjAycC8L15UUDlIi9Vz3VX1kEnnwt3YUb2ntbnVeY6M7JPdKeiPJ1T7zP6bZ
u8yrVnxiKe4y4kZzCBpSiHLmX3gWCsd46lB5YcN0HBwGe/jHWn3XmsY2C83tZMSPb/iuZ/ZEl0+c
xmlS7Empfcvsuqu1xb2UjyvvhqVRGkb3NJ0pZTiH6Hldrqv0kzBJUYRjwLvYVta9048ovB4pqsEE
2EGkOIvJ8X7Tsq00QE/+uV3THphXIh7u818g+GgYyUWXjfwCO3tqK2M/pY5rR2ucvIsedLZOwU/z
OIwHq8GKaexDC/nXlXt5bRXC3a8VUwXMYP6O1Tum/7kjeylb8cHlNYBJgzbDoMgh+GCndpIRNzxx
EVT/Efim7QaFMm3f4nh/jQiOh/qynHnzYC4FobBUj7bxs/GyFbdb/lp/jQgRNjbqTOunOccNixvP
t7fFoNysIs4XrfxBiUHPCB/C/EQ7O7N2V0a5jWrxKTcRhPZaKPTqDnLLSZLS/fWvthgeGKqfhTuA
r9vCMSoUNAn9CFMBUq/WV2mMN0N+Y/RIXr7p2wG4wplneT6R0jcJcoOy1jT3qGU387/PsPM6XSl6
L91PM6rrv0aEQ6npjcHlRebnoIa9UaYetbl+tPaanmZwg2lriNzF72fQhQQ6AfRJZAALLbtCDkzG
tU1JoQCJ7iwTNMFeUuJqmzk6LZOwT1cqM0uDyxqT0v9YFa4VPUiLqaloP011dVTryTUV+TAqUFvl
2W7qnFtr7Lbqs945+yF0fjEd8s4y/JMZfZji6KhJDzNaaWaUue5Mi37LDCz9BvCnili/BgpQqpNj
k3ZTfYutQ6X7rk3H9H+zIizeSOp6NEqHGw0F45ROqfNojmtV8kU/AmfwR5uSMVjBSO8j9U6mG59y
1d7C/ujJUK85ozt1Kw67/M3+awjRssuz7uUMCY2SFP2plcedfpStZoPI4Fui4z/rAZZyaYZHpBzV
HespnGGr+s6NqcfbZJVieKl4NMMz/vPZGDa/NKPXkTQDX2BH8NQ9DdkPjM07Uei2zf08MMjMxxuu
L2gl4XuArYBRVuH6Sr04kqWY8x7I74aPSsqa3uBu5xaEy6vo+6CcZMJW0H8Kppexu2/Dtdr1khMw
PTIL5jGOQ7v38rOpeRHbkF2TjGbRTZDrN8xZR0aw4gNLmwM2k+lnEveZ3OHSiiRZNfq2UXwKa8R7
h2EXgwCgm6FImSuV0yaKVjZnKTgas4rlPItrGfq87LN7TGPaV5u8Jmb+pw03WTt6v/wptFy77Gy3
cJAWUD3lLREZXBd6JPM4Dlzll0a9IXHsrk/jk65/LbI9l+lBejICN6yKw/VAtPg9zywJnmH0WTVk
fhUjgt7v5xnUwNtXdgd9BTHPKXv/RtbWvHHZJs8vJtEY0BdJcLqyV3Nt6uNTW4KZpjGbH4pGS24n
J0aTKh7kHY/3XRhH5koVfbHWAW3NP5aFiDjm3lBk0IueRoSsGdL1QRSP922rIC3ogg5D6holpyr6
AbJ75b5bOh4kJ3MNE2IoBtcvtzRLGI1VcyNG5SD+MmTjeKuP8ddwNP2VYLy4SObuHIhWkCQGC3lp
aSwDO09CMlWtL3a5R8oduF2c740ftWbedcVT2jvb2v513ZGWzsmZVZFCQh09u0sRFD/lyn3Q/B9n
Z7YbN7J06yciwHm4JWuQSiVL8ty+IdzdNud55tOfj/rPdleliCLsxsa+MaCoZEZGRkasWOshLyWQ
xh/G4ARQc+NTrt1rl6aEeyAbVMgwly5CBmSkAdJW1Y9NFNAU/HR7Ta9ip+Lz6NKScBVIrElOFnRW
Xbh5lO6rCIDRmP0A4Jb4VKis/pDIqatP9CH94WuXHePxVAzf56J/N2wd1eUovvkx4GigPYBfBdjD
9b52VpBZYUHp1qzLHfpWY1Yebq93zUdRGvllQfiwEa0xyGSwAOforkusPR9282Gw7p/MAdImJNd8
M8Qk+xY5ZTSSQ4fGMWUivZAZJiLn9P3dMPduoY2q23bdg5RujWyvOumFaeEQ2rUSFf7MS6FODwrx
OxhdJ6shj2+9wdyk5lk25O2G/bdQ4a6yrcwglSevDp1P4Fc9M4gObZOgXajKx0Y/DiOElo781MbS
xn2/6ioMW9I51VBvfQMQ9mNLDYwF2hV8t/2fQbBxMFZP4MXfF0JMGaFKk9Qg4tC/Kev6ycqPRljs
YYfeWMi6oUXKErQnnXfhIoynxBnTiYq7rhb7MZ0RrFOOc36QwOPf9v1V1yADgzFqYYsT8R6GHpNZ
Lui7NpO9pZGL+vY+aux9pRm7emsEZPWkXVgTHDHUmoQGJR9Qch59G+QHXPrmt9srEm2gPo8D2IsX
OA6UVMuKLzIXa9SnHJVy7oEUfrtIMl+6KO9du/t5286y2Zdu/mqHT6ajlsGchzg9rGjA3ZDd45mR
+c5DPDm2p2WjsasSWFGKbqiPtYOieaFWO0mp2w0PEV39/6wbAPF5/SuwBFyvMpmyxA8qiwbh2flb
2xryFVOV5a8DD+f9AjX2goK//utUvBOfaWhquOlEd7O9jwxCRdMfsvKj2hyLP9mzS3uCvzsjfACW
hD1LC1xdSrwCJJpZfrm9Y6Kvi6tavumFZxRlo+SSwqlSoXkrOudxbpwns21PvVPexcnzbWtrOwTx
iA1xJu8CQ8x8SKucKeZ/51qfZa/IgtHTxs3S2Ztr5XVRIEdt5Kq4IUVGgLIAsA0UmGebURx0+Y7p
Mabyans4zma+m9J0R0lsx+PucHt5YogS7S7/fvExyzLUJM1ky8zsndMf26w5OOVzV27VBlc/48X6
hONspAnzTRXrG0Z3+jDc3V7FWrCAfv7X11sOwsUqJGfI2375emqTurH0XQ7kvZ38bnPn9Vst9H8m
To5ohHCchtKIq5F50TOOdhzUxjUz3R22xjJX3fvCiniIHCO05DlIzoby2fRLr4UdckjlfYEqxVaK
uGrLWWDN4JtBKAg3oSQ3hFm0vc/UEQxXM2jxaUkk79Q6iI9KVhjuVCKO+PubtbBfEXBprzPcfr1Z
QU7CAq89b1L9B9g6L+1BYfwuvnfZK52HlsxbmxeoWPD2WW5W2nlyHnXlXW/I74LWeDdOzvvba1n7
gGg9UExFZG6B+V6vpc+yflKTKlng/En93dLPebCDDW+X/O48x/8t6D9LQtQbetnRJbVMcHH3PoQh
Pd6IBGtniGYf7ViYahb/vl5KMGhjB699AuFAtrfHozxZO2dLBmQt3FwaEY6QmSKPI3cFRbBm7yf7
IjiRfP12Re/1W3Glwtipwj8ooim0XtfmROaJDmmUXL2Ls9wLNznO1pYClo3chE7sWzJcAII+FR6e
xOCX9PHR8T1Hf0m2EESvkBYxP7k0IxxReWp0htWj9CzX6P2m/Tx49az8pUyF3Lizb/o7KcsgzjSb
cD/6nU2hzyqh7ZQ6V279U1ZMJZrAU36M9UHat7XpuEFEF7TX5t4zxl7fT5M2f7x9LNZ86eJHizKW
tVKWDMnxbYb+rFRHYLuKuXEvr+U21N8XHmKSN1nkZGl7BIj6GmgVsvBd94mZwie16V2ntyhz/Ri0
ev8HS4L2mclJGg1vphYrOSiKDoL7c+a08a7nZfSg1XmCqFNsbATItbsSaNUvU8KW1zxNxjjmIdvs
rf3WQPDq1jDFAkwXKtI3khxzOnRKvXy3VA7cBgxJWM7eJqnk6uG4sLLEzYsLudamYE51rDQw5thJ
eYIN0HO677PZffiDfcEN4OPmUuEeu7bUwFdRThLIqTZivOllhgw+fbltYnUx4It0bitGSkUZURN9
G7gMSQGN+NPEaJM1567poGK08eRZe4owp/XLjnCZ6CgrSupMLpZ12t4oI7CJlVdJk9dQZghBF1Pi
88Zw4wOupp6AwkF/ohvEnSzcLFMUwP85kDxNRgnbw9NQK8eg9MZ+uDNzGJX8f9SAinHTbbniqp/z
LoENkkfemyGFslDjURtIBFJQ6ZX/0ym2WGhXnf3CwvLvF25IPVyvw4bH3ehDsXvyldFljvS2d6wG
IkaXmL8B7wa37rWNEHWgwYx5wtn5EaS/L0EnvneaAxMR4+8y3S4X2zIm9T9bwlY1zEFNkYStpLQP
M5Puo/7kB0dLrw/qpuD76vY4CkUuSG8Xdn1hYSZsBMFECmUHsuzKWf5cFFuKpq9oUfF640/z5tHI
1gxTMMJobT20NR2RwHhx7MYFfQMT62G0v0vqvi0+6x9i3ZPTLz70j5NrNBr6YBAx7Ep45hI1P9ze
y7V0jooph0EF8kR5/3rJndTO05jSuejlfJ9nL2pf7CYHptTsZRgd77axNeekXgnJF31rckdh6YVP
9TtCKfuc3hdy5lbOY6bE7m0bayFlOdgWw8ZIMYiv10lxSn8sJpoVrXSK48zVsnRf1rKbwP3MstKd
xswzsIDfpbZYPNWEwFgBqPjKZXz9JVszaZVKpnwjD/kHFN29YUzub69tdbMuTAgHL+l0s5N8hnZl
2zMt/YNiPMYaMK6q80ZL29isLWPCyctsy1QkgwKblh5g8D7XCNXV0SHQx3Ovb7UI1kLK5ccTwpbU
Mfcc+xhLyunJSGcQDLqbDtne8t81ab5P1c00c9UZNcOhb0dTGFjD9X5lsCKFaklvKWuoc7j5xHCX
10igdz05VKUvuQma203tLM9duVMcNIaUpt0VU6H+rWcQG7hRWAGLJg3t/slqq3nOpiSKUd+aIMmb
09kr/Hr4EQAfj1yr8eWP4WhFvmt2if/cpYqNwFTT19GjlKTjRqq4vjYQwpCpwd8nqpAp9pgkXbnE
mJT6kOIG7d2gbFXyVo0wWsVwFf8hQnP9Af1gDuCmIXRIUJiq87EAASfr32+7/FpIpowMMSD9sQV1
d20kk9KcFweDsurgRw9McE37YjTMjSi4lu8Q7xfqOWQc3kAmY3vualvhkcbgdjfs/Gw/G6dW2Ti+
q2thShPmBXQhuQCu1xKOTd5YFuFvRo7S6z7e/lKr2wFRxcI+jdaF2NCLbSeh/M1fN5xP6NtbYe22
4cbNv7qCCxtCAJd1qYAciBdzM2TGvV9AZl1FdrO7vZI3xMSvoZTdtmF5g+JNLA3OreTPxry8mefD
lLpf7ceJGUFPne/qyE2T98adTP9J7o7Gp9uW12IegnowFPHgYQxN2KFxmsLJTE0uqCib9iAXGuiA
8/le6ufiQRpk5pNyZ3/b5tq+Xdpc/v0iY1MA1kNDpuN7+XCY5fIxo3Td1OPGR11fmg2JFWXx5aoS
zERNUw+DBZ+xru18O95V6K2ocv7sdLKb1Rsg9DczM8sWWoz7ch3i7Kqo/5LLQ6+XQY+vO67Svwu1
XXWq870pnTrz2H69cz7+/lekkqwpC/HHwtN1vTwLUEQAO2l6rorn1FQpiRp7eO429mrtI8KxhrYj
g/TkS4KVMtKYAe4l9sqYdotoNCBulA97OTuXxRaCdfljYqK4iIQwFYU6N82S6yUVc8RTctaAesT9
jpoCklYu1Hm3v9vqii6MCPmfZJo+1RaVdKkYvbiHtyI6zNro+b6907qX28bWVwS4Hkmu5WALPrhI
2MDEgQ/2MnSHw8sY1e4mQ8uWkWXFF+cpLpxkYFYFagUU5+PZP0a9sUOVa+M8bZkRXuFMkBZtJXFs
246B52MiPf4utd1yhGzgZf/7WkKC0mfz1AT1UlIy4IjoDZLX5hhZG/CTJaS99bJfVsTC1RQYY6BV
fC5kfL2+a9x63njkr34pEiyKVnQRiD7XG2IMvlH41nJoYtO1HKjEEgSntvL+VSuLmA36SMwJifhl
Ja9aR6PLfTbkn3n9GESdxwNu43GxZUTYkjJKO99O7f+PZjMes6naboesJSPALP63EnHKICmjoQqX
SG0rp+p76qMPtA82vHfVBuNjGnUI2toiAjT2da5tgIznLPyidT9z7TggXKNv7PyWFSGCKZMdheEA
nSbSRjkwLYV0+rnvN6LKuhWAF8DWKfGJI6d1zwtWjeP03BjArcNT0joHLT06W3KSy+a+OSm05v9n
R/DjwI4yqyqT9DwXaAk6nlyitMEEiG3FbqT9DSmJt5lwba1NyLGLjk53m2TUwr/FzqfunRW4ib41
l/xGoOY10lBVVihRk/eI3tBmOtcl3wJFzufZRnZLU12puU9bT2t5r8huo/8o54/VXLuV9rtDUYtx
h74YRHIUyOloXocHfc55pTsjcITySBMGCJMVfb5976wW/Ki5LWwHtC6oJV3bMBNZaZyYrl+p+6Gn
yulRj6Z3FspfWfpem546I3DzNOZBlm8ctJWHLWxkXLCUlRYqAOE2GgpZS7uA4DcXf0mQ8EG/m55a
2aO9/fP2IldcRWU+mVoZpiyIB67XOIdKOI1jlZ7jwbij9Kd31SFN4OI9/okdVgLQE61QU/iW1QyL
W6XU6dnWpU+j3nzvB+s+n4JTwXP09+Mta/rP1rLmi7s8kIsqS/I2PVvtyYj2rCrsN2LUSgJ0ZULY
ILVKjKmwWE5fcQFmUYvqhxY/12nyAvffnVNtDVKsXLjAlUAn60vfEazK9ZpQpaiaQscX5fDLbHWu
vdXWXIlTVwaEFaU2RE9jS944SySM+0qdjkF2bz8HRXgw6+ao/y7QkROMQUrL0ITSLxDnM8u6NZRU
XRKVwPwhqcazrOkf/8DpwHtA+kT/nLvx+qONzmxJ48Sa2s7L/y3bB6YJgnLjrK7uDNoUyqtCDPgh
wUgjI1EhE+DzMbvrbeMACePtZWxZWP79wp9nOYDnIko5O6GJ7sxL6//uWP3rXlysQTid1Oa1bJqx
YKovjBBAw/MvzdQ/OJZ0hRaGIlpQuPH1MozYUoog5b7IrIfy78659/e//50uDQirMIdy0pMcA3Ci
+Rqarxu1zbUjQl8LYnc6XNClCmdQruVep03MAmT46nUj8ObJuUtVy7WmyNWHF2WSPxhqeHd7WWsh
+tKscDLHqU2HvMzTc+g/ys0PSaf+XbtzsNVmWrvveDf+tz7hTh0pQcWmyvri1I7Ofq5KXtvCFNMb
0XNqPIHQfJoi51s+6CbNdD/beP2vXXqX5oU0OVD6Tlfhzz/X/tOcfuwHSNPcbir3k1F4jb9hbf2r
LtP06CzQWBOObdQ3YVpqWNMTF8FHV9V3UnrKjS2p71U7DEZiAXgrD5prr+elrIS6w+6BsZi7k1Gc
8mXkbMP1F9cWsswFBspMjvZaqBG2TrL0uA5mrnFM+MMLK9lsVW+ZELYH5cHGCpZMQWc+24UL5wt0
B092vnUvrH+wX0sRAfCJ5UiBbHO1JvkCfckGb64Ozh8FI0h8yHh4LVOOvt4WuQREWNU9nP32J5vp
WMLRUG7Ria0FbtBVDHly07H9QnKlTCiXSi2fTJOkfJdVNEOk2Niau17LRbjdlvlyTiiluuulTG2u
FkqJlUYxd2y+Lz9XyqnOmKtUNtxsbUG8lujhMF0DMlzwgUxC+itrlfTslEW9c6xU9qh/Txtxds3T
AOSS30N3QUQQjqY0q0Yf+RNxKGKUWPP/mtVolzryVtd7zdN4vXAs6XXQKBDslH1rF0aq4dHgfY4J
Q0qaF1kb78zVxVAafu1GLGn29e6kSoG4k6pyMklD+s9I09i/K+S43N4MWP3PhEj5OGmpGbYqu5Ip
p7KO7xj8M4Mjc26ek2zVMtc8ALZEkir8jUefuBwtSqoZdYhzUwUHHl5L2fn2dbdqgTopew+7pCHO
eacqamlRSC6iSYkrlZOb/wG4bhEN/GVBKDBkZT8a2uvzuPneJNkp737K6afASjcu7tUL9dKQcP7D
wIpUPWcpgB394DTFO+3F+ESdeeoP+rSrt2Rb1nzt0p7g0HGnOUO9pHHLp1twHPVLZm28fNYODQKE
zBtQqueECjm1nXRTl5g8rlRfO0q16SZNCInhN7/43amQxa11JsdB+3M+IaC9PjlVVtRWpxCiNflz
UT07VBUijR5YZv1BYqoDreB1Rb+QSs21odBpfWg7xtf3YhNp9zhDsnmtrbn1pRHh4BAFkjJuCWqB
aVA1ODWbVP5ru68vIuH8x4vHWv794pkQ653fdz0WhqxxW3qSjfFDNjbeIltGhHtTCxTJVDO+lR5l
O6f7uRxQZxh2t2PAlhUh5R30Pkjgl03PZR4Uu7S3ofCxq8aD734LXbJ8dzFzep05YgCXlomYnzGe
k4edTXzuv5o/0w/5nLh3Uuw29ZetZtPaPc20KWRUwJ94kwr7k8q+g8pgnMHQOsNnk9fDv01Q2m4Y
ytLLlOffe7NTN1x79bTi01BmgFtn3v3aJyDsQz8jTTKuUjRhYMesmW3X8n5nbul3rlliXFvF/3QK
FeJzPkInuiryNDsrxnnh3y7DF8cwXKl++n3XANpFqZ4RdNj0l3N24eXjUJe9E+TZuYNJ1Pu73pI6
WHO9y78vfLEy7yW7zliHbD10xRnYddBv4CzWXO7ShHCGmNOCKtzIMBF+GYeH5HsxPIDR9TrtB60B
b3NSYi30GNYCmERPHPo34b5TaAnlml1lnNnJnU045/8A20c2uJRKQcaQiQiXgtrUDYJ7rCipfLdL
qn1ufo3+quuDbRVeligbCeLqxQrwZ4HggPQn4l07QTaTeZZZgT2/eW6y8KWgRRDI7UMcm5I7pn8H
+c8hOij+vLF1a15+aVj4lHXvwyfXYLgJ66M0T+4U9Qc/e0mHP0gbURteits6j1RRUqmNDCOfHNxc
6o7wa/vd8U9anqBw/jMheHomQyLaME91fv1YKA12pz74+fun9dKG4OpmpcXBKOMYSvMyxPs0etzU
UVo7sJcmhLvCTEPfqWFsXL4UcxJ8Kb04/ckqFnQMlXKNDbl2N82IQ5uZxuysasF84BmG5rRm/TQm
JdjftrQWGngnUi7gpqD1KWQJcZCXSt5jyR7bgZkMpechhzAy8PlR9iwpaB8736zu5qpVvs29utXY
X/2Y/9kX4UCIF5qxYREqTPkb++Unn/5sv2yLHqJM/+bN2W0DKV36mBwhu/TswquL2dO3RgNWz+mF
EeGcSvbAFWzZ2TkKhmMQjLuhf4ls9bkc/iAfApv1azVCip/6jmxOmUEkgnqbCTQqL1azkXKvJQ6m
w+gGUBUwxiKuPk0MXakMP4NwXXZrWBDs2s1lyd1vZF1LniumQtwRSzsUzvu3JbF8dqxG0l7XIqmu
XrnhB/tjHz5u3khrK7q0JFziRms2ud3r3IBqsAvzT371U097xuZ9t+y3XmHLXr9ZlgHnjgHwHDIv
4fQOIL4RHMdY8rNAfIRRiwdt92x33gQL7zdzi/fkjWD88m6xLuwJi+uzqI+UGJfQ5u5s9eboVnXh
2bnpmm24nxgfAFE8HgfnR9Ikh3BQT21nfHXU0asScyNyrX5oKhwLT4gMd6iwdhm+l06Nw/zcyach
1A5d43tW/tAaH/xBv78du1Zs8fpY5pUoqb0FXUbGONlMrkZnqXTMp2qSTVcLYO5CVycHygpRlD4X
6UbAfENKz9dGxJH5MtIAMP+GcACNzGojLajRu5B6z/9cGAcUPUbHrdSnqaz2jhY9K/FjKvWunH4b
ByrKyhel6PZt+FPLu8PtT7ASdvgxS6F3IRF6o4huDo7UGX2JWorTHvKD0YSuKR2jTW7udTtLNYkr
gitcyH9yw4BCUEWVZfTj6sDUTePqkG3smcca7hhz25JPW8kgqV0jBcsDiYqcmN9JUjMQG5Dcmzom
1efEz3fdaKgb8Wfl8rmyIgRt1dIjS4uxojH5nNeHMDrkZrrhpatGTCqLYKSYehSbOENpNaFeDyiX
1PnRUp+zUrr3o99/dlFU/M/IclQuHilllvO8t5EO9JkNjT/62o8QwpONa2HVCThnAAQYSmKq+9pI
ImVzqVispFfRiJb3P2ZUJOpko0/y+joQwic9hf/MCCEkmoxJnX1EeoMk9BAdTsynSJeOpTF5Q6t/
QC7OVYMXJf80yfdOY3pOM+78qtnp6ruWx3S9d8azFX+fJtey72rtjrN8lpLmvhhisPFPBoy5074r
pb2PUPhW5rYWkwCSMsKHFjfYSyGf6tWhKkIFNZy0cGvpobpP/up/lH+AIuPU/7IiliyzQg36VscK
KSi5nZckvLFa3bsdXFbXQpUXdCejMLJY5h0zhS7zYiXXPJ8Gzzx7wbPfftGtj39gyJJBUVMjBn6x
ON6F9yqjJXVtRwvQAE79nNrBv3UbqbvZz6SjEUxUsEuukds2144lV9Qvm8KJmUNpSJuOxXFleGb2
fVROUbdxV6wdGKbpGaGibomckHBgjHYcKMRH8Znmj9tmj431d2Edg8PtlehrwZJ5JW4A6nAUSoWl
KHFaqkGGmWqvH/uzdAfXQr7z78vnwhuOeewGruUqbuGlbnaAYmr/16cvtaedPvV74y54rr1GdYd7
65h7nB4vuU92n3M39+Jjet//2Pitb1Mj7fKnCpXPfkIFObLgL49ycqHm71A73jawBhK7siAcQGns
m1T1+RiamRzpxx3MsXV7+WOqVlBsaeBYTrXxovc7y4J8a4uy8g2115IdXCxQFELwhyTI9W4haH+x
vlqRi85Q8w34ZfLJfuq/+1/b7+M7VP7CF0p+t1e+7gX269Q7v0GsXgd6jRJuCluxVQXMo6d5uQst
xdg4Nm/4VV8XCDofVVNo/aGeuz6rpp9XXNgousB4YsTf/CHaW2Z8V3Zu4upN5EK27dIQzKddO6bv
9eGOHqSZ9AcmPIMw3E2bTY+1KMVz/NcPEg6Zk41+EwRMNFth7tbMPYyKN6qWp/vUnsaNy3x9+Qt1
BScNjVxTCFVGGGZy2MFHpzWTV/rJblZDN/G/QqmddI/aY/73iFy01h/UPj6Mj8p7eToEyjNqH2m/
BdFaXfnFbxHOfRVPUlCYC/+1ubPmf1DudafirkD+NdnqXq/NujD1iIYuHV9Y20VukFSjP2sMTNn7
8kse28zstGimPErVyYdC2Eddy293lvOxjPZjeTfpUB4O/UYldjX1vvwRou+VEd0AhZFyXvDDQ0/U
8ubmMXCjwg0+tj+hb1W+xe7EwMPH5uPW7N/ahXFpXPCzEPwLilkM/09BthvNb7SsvKbeCF9LdBJz
HyoxzNzS8oSNT3AvJ6qnapxZYX2fkviq6qnJT0P2t6yd+/470I4/uKGYQwFrai3VEbHqZ8xl7uQI
gy/IxSqiMwnqM0JYl/n229FprYKq8S5UYA7TabOJj+IgLn0JCF58zpPey8P3lWJ5SzfPj0rP6Rni
IErzSHy/YXblLa6BnSKJoQ1CYVN4uGRaEltZyLjrWDqHak4RmTj49b9D7aLwFzuPzvxJyedTvJEq
v+Hgfw2TZDIAn8nT6IZch0kF2TItHdSFbPufWB1pJBZ7yPrcoXjIw2BXhzpYrsltA6S959k1o+aO
N9ZGJWIt/8CLfv0IwZtGP4/iZmEKlK0vIO68AZoCRj7vY2vDjdbcFhcCpgZSVGGPr1erjZlhd2qQ
sNqd3R7m723qBr0X/YOa7bTxPli75xYWbQCQ/J8p9n2U0cykeUZB0Y+MH0VZD14oofNy22+WHyye
Q4s7lNEWihhAv68X1CTDnHGn4DbGXh1fwmqvfS/Cc2e73VYzeC2KX5oS4goAOPq0JaYGr/isnNMP
JahR9/Zy1ubctEsj2vV69CKcE6igOefq7ls3uGXm9l48u2rsMRUbvtw2t/r14OtGWQN5dZrc19Ys
KPpjO8Cab8n3k760n93xJUA2zJp712823HwtMlsOIBGa9hx18TVk2VG8YIQImoMWeXnlPzpp+tOv
/a3Lf22rUGpwGNxb7n4x94FUN3CSRXyg1eo7Q+l3WfYwt8euQhrtIZ3OQZW7kflOdT7HhlsPh1Q2
75reC+ePgbKFWVo7BnB609flFy06KtffeCwGuYb9Cs4zrUzubauN91HQKBuHbe1gL9IUgCKI3bqI
WsuLWZvKUYdNv/ePYSrt8wi4ftjsnDFy2/zUVP1LbJUbF/3ahjLso8L4QF7B/12vDSochj9ogpxD
yFRhe7DKZLd51a59wEsjy79fPjqVQlcGMPTnuX4p5896OG8cujeqm8sdcGlB2CJ/pmBjFHy80Hkq
zG7nM6iPNutJhlQiR+QzC5ZnddZJpzB7ipNHiYw1Mdy4SiDvbwdG3HSXV/5+SCNgnNa7eNgHcJXq
2rFBklyp71qI5KOtefk1J7/81cKlkUy1xPD0suXwWRf7YLRdP/2GiFubbIW+9X22FAZvuTo4Vddb
AEmEkRQOlyRMAOCVIhdRoH2qHG5Ho9WNBixP14Qs4I3I5Qx/Qp/4WAlrG6A5WprJRpN2dR0XFoSN
lhplHseWT1YoAFUH07PDc5FvwZPWrSAcTCWG3reoytUFepp1DafCGq0dqtzuUsMap40MdC12wyf+
y4qwlizy0VJdOH6z+VH1jZ0z/KDp19cpyegul4MNHvy1FMVRGYgGeadRxRe8rRimUc8cuEKi/B31
vGxMHjtYNkHqBRvHcfXzAauifK0yUWgIC4tqP8kbH37ohYpyImNwhk8q2rG3nW11PRdWhPWw1LlA
gA5n68p92k0vdr90UU9zs/XeXwvNS4lRlgH8AipfzvFF/LLMpG4tn41KTQQEgD1UhmekXxnVKPVk
r/R7KqS317YaGS4sLq5zYTHKrUAKIw5SU/Q7X1UPk1MFrt0Hd0Ubfqn9rVbLqisaIMsIo2Av3uxY
kWRVMrPCJK8dppdr4240m/s8T0q3SoNoN+BPUH2jVHx7oauucmFY2MQQJswxyrnnzWXEvHtU9R8M
Wm14yqoRRI1RGNIWnkJV+JqA5vwZjYez72hHEKEJVZTG3MjEVrcM5jB6uEQ/UxyBCfywYVaMmEED
1O20+H784vQzt0pxdJJu47OtNSJ1WaddsxBiLPPN10vSc9QJW4k4aJeRGyrzHXyVDi+tno546oaF
Fz7Kp8zdd2l6tNBUqt7f3reVwwdSFAj3Quyt86K9th8GmqQYaZpQm6L8rgXl1yqsvLIYLM8Pio0k
ZdUYxdZFsZaSiC1cXlZXj2kiQfkyyFO+G+u094o203Y2xGl7EtIt4qZVe6haMJW27KeY8EWwiA/G
gGIImlcMuPbKKZsaT57zvRqF/9z+kCu+CdLahFQPFTnI9YTYklW2WsocPtrlTA8EKbpXBcPxSAH7
8YbTbJkSgkqDSlyIBBqksz4VAJTXlTF2a2VrXmWtMItnEksWSl2YZ4UzPQRROdFeYLbWfB+5MIjv
ko/Jvez6T8W59PqDcZI8lEnvb3/IlfN3ZVX4kKQFsZTJSyblhZ7l/rCOye62hZXsRl9oh0gKFkHI
1yT0IihL6dRnncWcZj300M/I9oGp/L9u21i5arjSmA5GnAy2JvE1HCL5ZJUGk5N6FY4uLCAPcpDs
52KvNcq+iLK/oI5qpZ+3ja45BsgQtH90JubpO18f5mlI46LQbPJQ5rKS+ltKHV/a2p+VK4bmFhNo
VGkYmBDBuJlZW3HLA+rcBo2XOOpBDt4bp9DyZOnTJvvtmjOA+CVYwHyE2JBQVMimzpTkGWNF/jlz
EFD5psW+O8SZB6DvDz4eU0Ag5hceVlEGty3LWoZehHXFheYGviQfAWFlXllP04YDrq7qwpR2vU/S
nPLGKTnAEaAAuf02DO8n+6mmTlKVWxfzmrMzeEKwpapF80II8OhZdmk2sCwneN+bID0LfeNWXqtT
cnUtbJ+oiDByIIT1OBlCa9C4Q5giRt69IuedwNNMXpJKbtTMxyj716D47ch/MBO7cC0uI8pIxJHW
XX9ITTKTYZFeRTHZbf7qK48n/W2vWLtCNEiBkABcQBVvipLWEMZU1ODFmtKPaTe6RVGcotjZR1tt
8LXDe2lJiLZ9GE1djCTROWjr0lMis3Rjf1Q920jlDf/bMiWEWG2247Eo4CGpwp9l9rOvv21qZq9/
NwI5R5fivCkc3NrMnLSwWA0qwl4hZR4A2bwIDlG3cV2srwXQ2PIiZuJX9O+qTOe6ZC3DuO+Lu5Tk
ZaMwvb6U/ywIS7G1Mmh0PO2MOsjfYIb8hz+ZbgGR9J8JIbH10TPvgoU+yVf/Cku37r/PW5fe1ncS
Yg5UKnkIlyHcAeW9fjCcvXN3+6SsBTUI6haScovrVQw0ZjmFzhTB9oGqRN2Vrl89Jv79YL/8e9vO
WkC7tCNsR60lXZzk2OkREoBfVYp/Vy6aIhRveaCnukN1lLB2HVVs33AKa4Q5q1Z24GEm7fPtFbzO
LQul8isDQgLnlIOk+slCq4Bqltbs1X1ReDTogjtr/jBEP+f8Pqb9ns37oS+98ksLR/PsVem3KXPc
+BQH9+UOfmFpiwBkzUcgnmZslHwPmJew8GmS2rqx+V2WDSOt9GMMXjbBuGvbRzeLBhokI9y1Qpgb
Km20esvh7suRWGbsQDc2zutaw5nM6z8TwjL8QM2cQgqYG87iu0B9nOLBM8cdSP0nPwZ9rvkyQoWZ
OyJyX9tu9SEpdsZkHQsl2WnheyN6qMstXMta1rRgWnArUAA8tq59atLKPuk7flNgFY+q+SGc/lXi
6kHNtXe1pt8j2LIFU187jxB3LChhbn/qptcWEYZXewgd4YsonhWlOpTWv91Skc4ezOzTbYdew5+h
wrvMAQKpw3uEDKD056IoVdiz7EfzlJ/lO/tR27UH46G/U3fGS+Jle/ND9Ng+zX9DU7jT3dKbdhKw
ntbTd9nBOsquuTWjvtZ/v/xRYv99lDLFDBJ+lK9yiPT4jrTb6x39LpLtYzI1uxYSSr17HCfds6Po
JW/GZ7u1v4D0Pdz+Pps/RYhZdEZav9G5QqQn9NnvknfZyT8oX/w7eCfP8bG7jz7ctrhsrhhh2HUG
Mplqhy1ZMKj7SamOy53VMc0aDq46fulLaMM3qgdrXn1pRri3MjxdlUI+8dh/UCsvQhls3yd3xKd2
w9JaO06nuQG1NHU78qQldl082pRa77XYoofZVfoHx6j/dYL2QU+N1p2jj7a+S5J9DqzBr62dUpsb
d9taYORpz0OEF53CrXBtvOmkTK3g+D0n2tGfLa9qw8NYbKHS104s0GygDAAhKVEKXzPQJs2oYjB9
hArXjCsJNGbOMC0jEmWv/xM20karatUg/VqIu/EUJs+ulwXkoG1Hk28a3tv3RnTIvPol3yojrH67
CyPCt1PUIYCoWQc1SK+mh4awcr6pWwp/a7cKo4a/ViJ4xxz2ALBNIzof3I2tf6VmEI/S5Z8W4mhX
NlZSLn962qe7zE0etGNcglDTd+1Z/tG85M/zg/JVO8T3usdr8Rk2hKMyfmqjk70FPdGWDbn1W4Sb
zZFrHjsOv8UJd8FD+G/oGV+NA6gpOuHp3j9pZ+XAxZYfhjPKn+MRTFHyrD9kf4374sn/J3tq3yUH
NNk/OYANdrdDzmpWc/mhlmBxcUL7cJb9MMCbCG97WGGJB/+PtO/acR1nun0iAcrhlgq2nNqp443Q
u3u3cs56+n+pzznf2LQ/E3N+zGA2MDNwicVikSyuWsv2wWpnj6GZoui9Kt6NhugIaHN0Q3fgdv13
Y4eNyS81xqWAFdjUfqSJoxhOc2CnKFElL6EVuQGjqehehv1ntNhnr0fL8UUTQIUKYW21W9Wptgx3
Po5ovMFd/36oJDmvcJhq3rZ98/FUPXYP+gWufzuTvT5X5pnCqfIrtyaTt1jKX49XvUJjlwwu9nDA
w+er6ppPV726FPT941GwPDT/94t449Sp7ZMZjsx1K6xRUgsJeWyB5aebrOIFeMGZ/ZSQToLKNdQT
vmOw96C+8djSvYdvEK7/vwSGXHU9GAHbnt/pMGV5+U40fwC0fY+seCfaZ3/dP4cl+QuORtGJ9+J6
xG16Eb91z8mS1bXL8imVYCLek+UYkJDNpG/zAae0gHU4n+P2v6cwHB6uBzoJvF+VLbYDGXhricSW
8NIs8IL5xPVEe8oWj/3KCkMqEfRQU5OqBBt3tnGG15bxnnH39eZi1ujig6QGdeXPg2m+xx1nDqd4
kaASNRLRLE643IXLqtj1+XZkHRXu1uYvLVPpQQyqfBRKDCwnhWXgH5uoI/5SfK/d0u0Xxg6tbD0E
4xhxOvvrwez9Qskv1pzcBWgN9RCmE7iRdZKHTq2QzsrGH0k/BS0jWFjWqPNJqQ0cB8LncFNZ6Np8
65ax65uCGdj/qyD5Pb1fDGoIOHkIxTmRcFYZFE4sQV9aZewXd8cC9RD0AOGhD20U13GfaK1RoPCG
sWDrDlZAk0l2MJjp67hm0abdD8sLW1RwVEEWqH4Ev/EckCjQcDYmkQyDtugMwGUguJ4rb0JOgiQ9
hK0GIHSyUHVloatpR5qYBQC/m1MuvobabfRBDJpRx1aghV1kToN2lAuJibaef+UmMi+sULGiyWPv
8XNketvEmhxtyTvSRt/guBE6nTMw8srdneHCGrX36KM0QPEdHgbZTYqeD1frrUJzHscly3HU9pP3
sWAM/LzGM8Eey+cx5RiRz7JA7TqtrDRlasCCkX2k/TrnWYiL+9e2C0dRGwq6kAKlb2GBk16iVra9
yB2j1kljG1iSsF8JQWflkHzQUTF87D3WgqM2mjxRI76eAyL9CVfporCFNfcso/LjPrbzX1bbL8Zx
htfSObEKh2ow/BZoVDEG/2/WKqpohm3chmYxpJlg6Xw+KrjQxWNPIP7cHyJBh6BwXJQKmpt4Yd+K
QhYuvCxV0QzbhNgNjUxiManN471dIP98JrVAgg6PvKiXIAF5jjzgOF4VxPbF/dAzHHL3ZIzL5CxY
gm6hm0KwMImqNLcTVbFnosGGeKPj9aXVcX8Znr+75i8sUXmO70JJ90cfYO06MSMVXTPGNuLOw7FB
I+OzDH0KFQkNWluScHps+u4YobGtyLipgyuVCmulNhIuk1IoNoopCSNJIJ1u2KonrTDNrOP63Zm7
MEZFsjTxedcOaFoJwulj7H3J1bJhfl0LeLPs0Ck1Qt7M0ceKVQ++u4QglwtpW7xiowH/es+C+Gml
BClQwo33x0BxNOyfRnHj907lP0UAEwGT8titd0d6YXD+oIudOFEEzgs6GBzrfgGyY8CVdgPIcAIB
j0iKYgXT6rHBOYXeLAodXRbA+qDNip7HqYTwB5A9WLs/kZStRqF+UQW0Az22cne3gKyqJIPieObk
ux5WHkJXTx/qaONokNQbFpC8imTis2gM7z7EAqsxTxga7aHxfW2nB1xw1HKMJgOhwYTGRfErDxcj
lxCh2qMvleQlkLQsSOpvmxztRCjPID7Q94oXOGp4YRvkHfRS5ga+YTMu1VWw6Lf+R3/UetIe0oPq
YhP+I3JkWhfL7DA6Oaq/7alsSfWMyvuCdZm6m5EvP4jyQ9NHeuzPHzSammPYsa2Z+aJaR078LDvx
k/QeHSbmTjfnz0deoPbSIBml3vNglMf4o/0fz6psbjGZwuYr3bPuNfci6nKEVP7RQHSjVdyvyzPn
L3rLSGY/jtlffcBH46EW/1TLShj2MIG3pp0BkeadUZsbFFrX4r46lsvCbJdIQo6w8t59t1q1Lv/6
+BPux/NFYNHpIIVwrNriExJXseRFvGpIRTxcelk3gHvp/MKd9D3Oq0QvjQ0YAotP1RyKYgUabOiF
vTwe0L1sc2mG2q+AK5wgdob0hjo5TySThTaVGGFBH0U6f6p0NcM4pKdy2doD3mA8s3iXV0Tb5TvZ
9e1pNSykk2L2zmiFiyQjsp39iZxpN1rDLtj0r/hzJZL4T7DMTIVxMrjX4gWM4X8yBd3lEk1RgBIm
vm/MXirg/rayWQQkTKC4ZIa7zOK1P56xVnFLeez4u8fQS8NUihpqX01Bo4UUZfYmTyJTW8tEt1JX
JDpj4dzbwy5NUclnyroyTYs5lmzFrfaoCthzwZMxIFYoUdnGlxsJUkuwsh2+97E7kJp0doeY+guV
Ddd4ShmlDtaoqITTCc1YhgHsNZZqG05rzeNiiUKwliGVcmS+0EOjg5FJINxuWsWw8dhvv3jWB1mN
xiopoP3BMNCMjO5NFKULsKWb+Uq0VUt5KZ54t+3Mbpvthpcc6bv9/oQCzOMvuDtG9HTOr7JALUlU
eBhTyEfahD3aqA5oiTWGj1p61lpGteFuIgB7CroL0RULIpXrk8CIPiffSxvgzhVSZq0JdbbIsCbf
ZApK399s0R8A5VecOICovDaVg0gySyU0CUgnDeT3utOj8UUPXwZBcDpdNPECS1q0XmitDJoh9M5t
lfQzBQHJY7/efWNFvx6aN9E/B6XW+bJwcXaM+FQdIg9DFhqzL7591SkLu4OoxFvIf1RgUlKngRhR
aqfKZpJWLFjkPRYF6FgCwo0znjBTS13bR3JPdGWYwemFbLbxlzwORAZVZNYv+580cnookfauMKwG
45sx9LuzDeqxuW8QUFOa8JnXA0UuAoDIRb0jyKtD/h6CMQGtSJy8zFveadIF3qDn3n4cG81GPvBN
SaaxILM4CktKa96Vb5YYAAeQBQN9Mxg2rh2RQUBNKZK5FS3OdJJU3KnNjVPYQE7PQEelHSVRQHqA
v8GwFb8zXDFvoY+MU1ts3BRVxRVouIAOmRVUwlmW3jt/gxYXd4rkXd2CMC317fwn+P8QEZAB9cUD
LuDmCjg2r4eNIoefNy3acqD80ujbUN/0xdPAImu859y5f0WfqXCx4qgoz/KwUhvVwO5SdWs/zFZi
0WJk5bkMRNyWms+pEt7AD/f12K/3IuzSLFU88OoJ7UUTzIqLBn0JfpHanJcRTyu3zdgylvK9vQ2Y
fUSyAbZagOmvPTmqElc0EzwZFz/QEszRbssUjrq3n4H2CEyr85oV6attLSdBwKHehcjwzVx6x6lP
zjMrjuyxBTlQLjDS/t2CPfjY8dSO8i8aBag0yYtl/n86cwoFD6P1p1+C+7+sSVYdjGWbcE4R4JEJ
TdO8gQeEcFmKqNs2k60X+mcR8Iy3s7suRiMNeFcgegCgyLWLW45PZC7AfEpyRTjhOZbQkKux2u/u
HrtA5qOgEAReRNyvr830Y1SIsc5hTYDWRXLbJiZ8rKEtsrO6yAbnilyYYWbi6edxuN4dHuhWZjJd
wNR/n6ov9gJvmpQ0aCKI4HX6LLegDKrVe4wwvTs6EE4oEKZDHAFwfz06UWjERCpagNPDMF/rGS+Z
sVQHtuHxkdtMYuOg/CmtxwL/Ktffpb5U1y2K7Yxa1D2OD4CvALSdkXuAyVNnwabqIoNDwXHTjXs/
tqqwJxBNJJKy1DQ7n2yFk7bQiSqn2vKz4F2Ul5685VCEyGcp68Zf/nvnX34OFemQxlYq9NsAaapF
yxacL9PwnHGs2LqXCEGDiQ52kDWgZZ5K9FASzvq+xC6T1pqtGR/jUK1zDb3BKjgca3+niSUpcxaJ
8rwuLrYXgMzRGwAiGwOVUmhsSNSUD4OfCR7kt49888fLnqfq+bHvGL9PK0QCsKeq05jHR0OL/xjg
DzVU1qMafVCixyBTngMpXA4UXxof8Zq9rdBrj7+ENRTEcDNyB6hXmaWMy9/jgdF3+Rur1MbllUrC
SRxGpn4MzvjX28su0Gkb73V6f2yJWvs3hqityle5TkV6j4+DXjt8oqN1L2ydweBZ3WVUBP5fQwBr
zYyvwJ5TfkQJDqi+roqPUWICph+BvodUKZE32YJdXbo/qn+MUe7rAiXD7RnGCv0p/ex3nE/qEoIr
VkagZ24O2wxlNKv9d0v5Zoi0L0N5FHuujI+tXGzGCUUf4ODA2sSiiaB24187gmpgxwczwwxWvc6k
XlmoQeFp+iHxxP2Ey4JXKNgw1NXYHJr0PWT2HN9bZxC3x4aMHmp0JFIDCyOQqUG90ThI/UnQVyPU
Gx9H4V0D8yFYhuY86q7UIVjku1oF46BxqI2NrD9NPuseec9l2OFQuIZKATrbqUzUgikvqTTPO+SN
aHrC00x0HtapA0AM8F1yyTNulPQu8ztHuN8BGj+DmIEWvJ4joYBitVgG3AHiy+lI1ES22vCl6l+K
bnRTwAFKq21PRo6HiBc+JLmcEs9wlLIwo5yRJW8XA6DjeH1A9zvSMRgQrz8lz7s4L4uBO6BX2JSq
wU6h7WZEjD57ulqFEUMGE+2BKKmjGRgH7mszCVdqpZdF/nH9ZzxGb4q6mhYKkHRu+CV7Zl0wC9e3
GUWFOhgGhGsTRkWXx/CGncmBkoRHtUGdFbmknBbZPvkJQsHxMydk1VvuJGUwPGP/nFHCUEWkQWYa
xw8DLkrhMZcUsw7ShWy8Gl9KYCmC2QrJatKC7YQmrsdr455ZEGcBlozLMtoUaWh6pEk5yD268Fjj
zmGpOp4qUqPTbE+q+mOUlpmrGT0u60UfuHFYCs8GbpLO44+4jSEc/CFgr+Gmps4CBdeTy3Up5K3q
KTwW4aib0JfG8mlyzi0Uj8XMS12eEEeQdZjpwkTgPowbNnWtG/tO4KPsqJ38mjjDKjrWm8ejuY2c
axPUaKRW8ZKsm00IROfspiUaKj+ZfpimZJ34SzSA2//eIlIn+Axxw59Jn6791/lhqod8kh0r8Ff5
ZDJIJm18w8pbs5NlorJeme6N8NIelX4kJROkWIE9GWVbfiJBYYuKPcWrGZSXnMXj4+HRZa3fSbuw
RzfGe0kxhXEIe5xg6s2nWhGlXQdoHW+KZZqbHZ62Q7cpc+Qf2QwODTCuLNG43ybh69MmBFEVEXsU
aAjQVTHH8MU1Jq0Tvos1LzuqZUOUTTXuOu7T87dCe07zdVt81cUfIyX6zyAcmly3iwZvFu9xyZvS
EK7jPCeJn66mimesnTt7wfxhmHxkSLR80WD8FtQOIXYIfFhqcf5G1Tfpu/ApmYFG+D/+qU5JtVC2
vVs7IrRqGenjTiTAOFDy4KZBhYBm7YyaBMA3NcqPQmvghmy1SP+LocChAQ2NyVZjLC2qYDsHgqGC
Kmu+4gHS8HsLvJiErMUbVCVx2TGQs3N8FHUchNJnv4gXjIi7kybmXnF0hoGQFkObjxQXhuq6asZI
TPJj33zKck8Mb91bWFmp/f4DXMhPCGSTfq4VXKZzoBrWJaMb4Dbc0MQLzl2o+WFWcZ+lPmBsJT5U
a14+lnaxyXeJKx/Ug7iKXH+lu9PB+AiO/VlZAD5iVabhsnQt6Pu0jr3gyj4V7ooOkesU9bVjBuaN
rj6FZQhKPAsE2vhjD502YGiejBHNcB1LlvaXletqqVG2qTt0VfjZgBwuH0UzcwEBBGKoWWfLZglw
/XpYhgvfVR10k4ELWzxI+9jJHXEpLpIFS6r4dnOcvwRlL7A7gUOMpxnT+pIH0bIPL6jCVi4+ZXGF
axOReFfhFlJ+bBSnB5EYI/ZExBY9fDSIo5V6ZkpCP8Z17JVqUQxlWCpHhYg/YNGEEubW30B2Zu+R
/IkF87idaRw1cJLEEQfnHBlKhdfm+FFX61bk1ONb8uR/yJnZRkR9Kra4rE2RxTMOcjcLC1AknBRB
DQpcxNxac20txpNk7CexcRQNu+3cBBzjsjkSTlJYbrxrCU3wsy4mRkevoLor66rNE+PYLbt195qd
yq347qEbQ1/GT9GitoNN9leuGWZZVql1E48JXkU8WB2DH+/A9T/QeSLNQgsqVt6ff+kqTGZPXoyP
WiVpW/n1UMOTRQWc+qvPgQ27VEl7rHhgjU1jfBGDDzxGIFyXLXplMlYZ9ebWg8s25Ct+X5DRIEXf
ub0Cj2fAXnrHVgG4WlrHpu8vdurz4+VwZ5hXVubVcpGJhcQr0n7qvWNKnNd/XQihhkBdPfU253ge
YNVjuwMqUHs693uvJQVBtXfxeBi3F5jZlIZUroAPCts1NY4yAY0q10vekT/wKPN+GU528t55F4Ef
hab3auxZ2lt0mRvUn7hJgD4W7D5gdwNjx7XrvJH35VYR/BO39NdhZw1rA/TSq9Q5tUv+T7XVd/mr
YikWY6TzEqYCU0U8QJYJzCc8yqDXZhVUAqdADoJTKju4r9QmhAsksLRL0DYoHZaY650oBK0xystI
mLOiK7Xgyko3yj4LgxM0WxZaSnpg/p+8lPAM/PvN0QMzh2MWbp7ApiFxUWdeNY+zcAJfEq4NaNr6
zrsTOrTJ2LCgobeBArZdHSa0uVg+cyVdu6/KoVfl10FywtuOvlD/VjwJXoNXDrvBJnSCv8r38O/w
BICaXlukJmwQPR9YWj85CV9ZQbpX6GLUeLMjHesp4CY5UoaogJT7ofR5H0MLfTIQ5ahBRlxaPg6/
m3xB2aAPTmKnJQK2mFO3N2wcRB//OnN2qHADTaJeRhJ+Pjjnu9qMLG0Xq8v2zUothcNJkODFm2Fy
/uKr9USNiEr0HXrk/XqCyd7+0z8nogl8xMHWm5Vnfh8gKvvY3M2JnrI2z+FFvjX4btKqeYAlwi8h
3h4IcZz2pq2xl1mg+nu2DGQKMD+JeLehMZKC2BqlUIuYq5wA48WhyPI1tqa+nPuPWE/ht24EKgJG
wEUAiKlBy78EgxRPvR/3J50Loqc26mu8+WksOpdbK0gNIJPHaxfuKrg9XLuP6yH6PkJDAW/sicnr
T159fjw/t/ENA7jnYRvBce1Gz1NWxiSJuFY+gT5EaPCUx5mh/v7Yxu2ZEFDqSyNUlKfpJJdlP8in
t/gTcRAeAyd5zV7Ur+4zfn1s6/am82sLdMToTMDU0Ak8A4QEVG6TfGqcIf6QP7KO4E5tSF+pt49j
VykGksTrHionKHcLh5lZs3qpK9cAjL8l9SZh8TbeZql58P98EDWFvTIJ0ZgI8ql8SUc7h/pNJIMd
BORakssY+5xZr5c2TAGhglfLudpIVzWlYmprHnJ1p3VvvhnoGfuQ7QlKJ4EVmoP5Xp8/P39GcmoJ
q0XnZtecnX5heF6ZF6vcL9UsbgIJckTPsQrwXfTpuyz6dhqFg33l0ghIea+N8HI2adokwsi2OBXu
H8+NFwbAPsYCZM/OY1fe1ogoY9S2ieI/KrM47p66asmjJvSkHSWfLEizQsso8ffdTvUsjuXH+yvl
P468ocFM8smY+AiOjF+ks2jK6LMWDtqW26KWaj8e4hx3/z1Y8Nh97U6jKBMhQlY4WeXB7V44Rm3l
9rhIeXBObRcxoQlDGzce4l48pKUZiVawH1OrBRUO0ewaqzK10FLxNY22zLzzzrNDjQ27gAGGQ7Q3
oIhFxWMhcT2ecwPlVG3AtLD2No3tPSFOFvWaxRB8b8oubdEvFpGRp6WqePKJXwybyCJfe8Ws7Hwz
7B/PF819M8f/lSEqJGu0iMhcqCFVn6qzIzWkWfPv8j5b11Zr6cCHVs9AIxSE29f+vz+nXNumznRd
OUjQ+zDkUxXY/trb78m04D6UxfQjmX5AmAbvJJSrsVLBCdJlP44rOFUhk8Pb3dJYVGgoZnj0zu56
ZYUK0bTIx7QcOPnUm5Gb7cutXxJg++FQyeyeg1X7WjOOk3c2gyuL1E4I6GiVgVJaOemLnGwGm7Gm
bwYEMgHcBaF6JKMsIkizWy/WnBw3A+CaMjiI0DQvFK8gJWK47GaLmS1oAhAxMxISf19bCI0kna+G
2ql44380J4qwmLmajE6CM7gdWwHriHwTCVBOh5YGLmQoUEDakRpSFeZKGkqCfwbJjnBGazRkjbC4
IZqiRY5eAeSggGb62BkBKxnfJMjZMg55QJ6iQqzRrT2BFPrdlA7+WctdHVfcEmfWvv1mOPTmevtr
BTVhsFrhfkufIz3PDyB3gfEpZeBIoV2hrbWpgTlYyPXkqlpsJQuh8RePzd7zKlqJ8BiJIgKo/Khp
lJqsaCC07Z+hnWtO6hYPZmYBbbQ8WAjRl5RM5LG9O76cH+TB8I+BSmBVvA6bSpKCShrF4CwueNtf
Aa/KesO+40ccsnhxJh4DPzb96JdyQ2iEnRycA1deDZthrbr1RnYA+ls+HsrtxjZTs19YonznSeWo
xbISnCuHA+MT+J1X5bZaxmZho4HlELrCCqpqLFDA7fGHMkulxBjSrm0/wWy/CvbhUjazvXB4j3al
qztMxDPLm1RmzIJ24rhcDc7x7uxDyuwEkWgn2pbLnOXN2VtXWzU1LCojliLve7GHYXFLfaE54HD7
VmxlJdj8MthyzuO5u0m/lDEqDPtUl4Ikw7DC3ZPwmn3mzv96PPMnXKRgtRsMLFwpOKO7atNs1JW/
HJaglnriDqUbMXocb88EGBCeyYCuma+9N1GPin+uxmoVnnN7ckRzshILzGxr1YrdyZRMLGgrdNCq
t3x57Mjbpww0OADHC6XwmYkM8m/XwwTsW9U8gLF/FwFYgvGMkvxoC3nNYsRmWqLmTB6Eyk86WGqs
zp2I5xT2q2TX65yxd96C56ghUTMX9HnoTfOQJFyddh/d/svRLWU7OsHRf8erGGsrvV1j1y6kdrZi
jCaAoWFvRL7iTM1u0XuDciqzi/2uIdAYAaaromuEBkSHSSqX4ImPzqhp4nXdEnb6k2Cj7e8kHx+H
Bc2opQOtpEOl+D+mqIN3Hk5aAsRNdC7tapM4pZlYH52TknQJJbxlX5BxLz7pT6Wr/FJDjcfh6xtd
Ciw5U9Z3qLNLLlZhlGJnLxt8R79KXAEro9noBzx+8eZoZ45v+4vQ7Z32LXaTl2hnLCSzQb+j5jKD
ao7O6/R25RCaLDfQSx2nTHxIYTVWTaba5I7N69c7WN231SJ0PNuzI9ZeeJvmZrZGlMCgSAktdHq3
jVMx7xTIrZ07B+AGaROY03ryTN3in8pN87kyo0OxLV8FFi8Dyy61gtIkQ+8MFGzO/qe8EtaigMdk
nhFicwTRDr0cG7VqhiIIAbP6XTXoOiZ/VMs7pQ5ro5jT140V6IigiAidJ5xor+OHE8NmrKFhc86U
TR3tR+XbG1knW5pV7XexoJ/kP0aoTbbwhKJqRxjhF/LKW0Ai/vdBvnZCoCvahbeoF9VSWE22tlCd
3MqdfskqGd1eGCBlNTP6zsyLiihTyXU0Gl8CU3lyVkHZOkgdiWPzcUqY54P25KUFKiaSNorKSKyS
c4dmsbHYpXpmdqPNxZAFPUpNTh6bu7MjQmMYZOhz5IM9nH4uikQtgiyQHJ9r6TC0ZsMBaWf7/ZGT
QEsl2ArwB17Ku3krLirw64HQCQq1Vo6OvWKjBmBbyp3HX3QvlHCL4A0d34WXOiqUKjFtsRRFuNgr
Wgs11slKocphx131+djSbSkC2XcmrcDlDPqjyAHXUdtPup6rfZGe2596J6xTc+O75ZfwHG2FPcPU
vcAB+BX4fLwLgt96PtZdJNgijpqiCcv0PCXTKJpj7hd/5b4NObNF881frWlyDYq7zbRBl079NorD
qJqJ7/VbVWhytOZyRoTLTs0lX7WituWC8X3zUOmwu/w+yhWhGo2+XzbpOc7XQzZuDLAzBBPapPnQ
EpPvHHuCrGRQRy0t6TkYgMLoD48/4a6HVPACAyEMblMaJqzwIdenU5KeC11ZGWBR5WpwNv5rG6Dk
nTXhIJqDCyS1zRVp2vqoBadnnS+AWY1E3zTyzmBE8L2TEThftBk/hKSl0K8Q6JZQZGVKs3NlddZk
CTjR6q5qyUCoGyu8di9VBqzj9l0MWREKe1ADwoszdBuo42UmpDIH5pzsDE7RmWsSfdZ7+7NYLLU9
64B5Z55gSkMvE9BR2DDn/34RyYrWlUXj5QCAmXtWjfW+5y5+nBqH4Q1aNlZFdvbqtn8yuEp8U8ao
OnBF25rBPLNE4DtVB4uvViAmi1qAVjBwsZI5qKgLLBo9FRIAkpMZCh4YdcCY29v3EgXMHgAIS3g0
Q4qigYiNp41+oWvdmS9MHeCSAD1GZjkdSv9vg85WYKGMY9+5kRie0FVGyhaq1fXZbwNzhJCRZ0mc
bUgAOZSbisXE9Ru+14sY34ZKFp7KAUTEI9j11PATXyYqV/VnrlyWvuAU3p+WR4qOjn6AduNpOWa1
HSslSTUn5ELX6wDaghhgWhIOchhvg/HWcBtgVvLEURU7SJdJ8NNCdlZ/0kFYhf+7rbagawk7YMyn
goC0TR0bkhc2h6oWjxe94o2TwYO3LYva4r2vjM/tYBf+TbtFFf9RozejJzXQ8I9X9e2WqYCH+Bcu
DrVJkc6tSKJN1AlKf04BRSCZ2qk23ya8I0fhTy2X4GEW9e+u5Vh0vr+7PeVvlHkl9B2gJITaHrVX
CyE4tRpeBxJwePWUwR14J/fdPDuO+ZEP95IGEuYXY3gJOZyXA1IYgl08SX9UV+RW6YY/RZoV6boZ
7UBhVPimIjwFNWCcrryWdUdRLWE7huBwHg7aaBd2uBcNB4IzpKjIsM3VRReapfRs/BUN67FDaWqA
OWkZgIRjjaMrHyUo6tCYKXWveRXXn/k4AL4X7DTyE9jCa9XU5EUwbduygOiwpR0UU10r/knVtmU1
EC1a6LsU+vQxC+gqzQcr2tWXX0SF9lDJQzwGXn/uwowITl86cbmPDbP2G7Mw0sWoQlnbwstIvlFd
NfjsXryAVNxe4c20eeM6CxJ3nr5EMG7HwJ40S0y3GXgvOEsAbtlbxkmJyDHHZu1bTcDa/W/eV4Cu
hwwwFCEg5gzQFrXvxH1cDJM4xGeFWN5ojwNurvZpJMqexcV7c3qiLFGPHrGohXKR9fE58jjFHSBr
bVbToFu9AO6ox1Fyc7OYTQFUhe4TAyQDdONs6eldUk4ThLCIpY1OZwIjA0JF1h35Zr+ZzSjIZxK2
UxV859dJrdbbKAH8GmYMAOpxQmpNUW9Yu9rvDeUqwGAGqQPTNIsegWLs2oyYRKmUC3V+noUyv9Dt
FUek4EMvXgilmitmPmpo5UkauVpMSdtWZiInoW728RhXpCt5AJ+4KdQLM4ME0Whm3gglMg9qQND5
bTgtWIRqxpWOHEgNTnMeFwRkQN+OQCTJE09lIRkIUOjbdGaqjtCYLFrIlJh8EPfItZVnoCwVqP1n
YnCR57RTFkjmlHHdR5iDHd0MDD1gMSLebsZwiQRgKqpVgLChf/jaJbxcZX1qCMl5cBq33ElWvQic
EI910e5TXiYDaRkRdXuMoSxSc612bTd1Ps7+jVNstqG0SnszdJHmJsgjcJZ3ZEKMb86984YJ3aSZ
9Ay8DzQusB2ruJCAicJtY9c4fe0AYAzFsNapO7vJXuR1/R2gnwGn4ceL57ZMB8MaiksiJBzBoy9T
zhUK3RuFME3Pta0RebUNTNVt7PHMSOXzFkSF9ZUZyqOJFoxpA9mrc2umz++nHxamjDkOag+sDTTr
+wUMeAtt3ZDNTrIjYv57VCPlLmpH4rVuKop6HoddkgjJRie7ANAMkzEt9+LhclqofUYJJ682UkwL
4DAOhuQ4PpFdnfimtorIvyVjgvo2ogA3HjwBAoECBfLrJdZVvF6F0mzO6u3GFf/WFuleKqK+fj8e
2M0ZiTJEhVswTNHYF2F6fgPbydonkZ06jFC7fXGZbeDqhlSN8jqi+nowOCnhoWfMYcN5gtvcTbw5
HZjV2bszdGFFvLYS6WWJxjJYQfFBII6wRJMnQCbPz4X5w7iS3nMaUAQzRzEIZcAXem1qEPQ4EUI/
O3MBecsHUI1HPlkuH8/MnW0UNT50ufB4OjVweL82kleGVMpSi/sU8T6kp8ztCN8szJr19DGfMehM
cGln9uvFva3FAZjjMth5mzxibIl/bhKyOumsXvB7Tru0Q4V0nkiDZISw4x1EszbVJzyr2IxQuzkN
ItIubVDRDCHJti3UJjuvPYWgtet7YLEK3taGKBNUXuNqDYWBtoa7EhePsCZncx+SeWI0Gt3bY69G
MnvzYlb4qZGUUMBIIlddOdVm7lR0teooZ+QUPLNKqPd2g0u/UQEtCJ1gjDUGhYaEzzgk5g9jYmbH
PwgyWmgoQclQrVTc3xtXtqIV49fvnQ8uvUU3BBUZtA8hQped1RWUqhVbJbvKXH6PpkTK18fLkhUA
dGFUq1S/q4IyO48mjp1kls8orXQjoF2GWR1krE1afQbU1l2Xd9U8LzgIOGJEYid0OIsRbYylSZdu
ol4duGpCsDXWcIKy+KIyQ4slfnILBbxeOXSFJE+GsR9jOK78iRzZ/WusXXRmKnZ8GpfiWsQF6+Xx
VLGGRZ1x+ohT/GKEQSs8/k03qyVrSIxlQ1Pj5l7CexIPA2+yKSzlr8RkvSuwLFBpoC9Krp14LEx9
u56cgeDKzVr7jH2G3swC2Z+SWMHk96DoKBeVvcJFnTB2zLtngH8yDJrorvPZCPomUau7OZJHs9uA
kPm7d1ZL3eTc78ezzkgGYNu9NlX5k5xWEhaNFZiRcdjYzzxPeiK/1gHJTFajy92D7uXIqH26lWpf
4Lk5tTmWAr0Hs/hMrWRVmCwX3jvgXBqiNmpf9AXPL36TwSwooZuVM1nKslqDxbsxzcRk+HH203/P
2WjkufajX+tyXknz8onJh7SOLNXaPMdPrEX0eM9GZ++1mcYro74Z4T8UD2W3hnj2kjGQx1lUpoVj
IFk8iGGF2MNFtTnp+2Bt2qbO6r5nBsK8li+27Kyom54DB8iZ/yGkdibTBL8gYW11jzOCJlMZocsk
IRtVHKN6E4+dugks8FNghqZMus8M91Ptp91wi8xmXeju251Ri6hX/Q9p37XcPM5s+0KbVcwUb8Eg
KjooONyw7M82cxbj059FnV1jGuYItee7+af+8oyaABrdjQ5rYRyAMqaRV3Yex/mw3lZp7ioCcm6G
uZ43RN8SqP1LlKDl+SxOj8Ihe+SMy1pCuZaF185aBrV9QqG0JQ8gCETVr0jI2450f1vbWAKoUIpX
uwBZEwhIBhKTlCz+hKfbEv5F0f7ZKLopQ68xMdP3ELFrF6ZqDHtLSq210bO6lce9+G0AvuVQhhQw
84ir0ihFjoA/h+bi7hRbjLvJOHOVMp4jfY8MpsBRm3XCYcits9b5jiHkX0K274VQljPMG6UHJTtM
jL1YJuiE5ki0rMxwHzus6zl+8K09o4xm3JaJlFzwNAy3G6Ab2wuJNMbLsEsNh5UVmzec36uiDKdQ
XJo2VALU9tbPAVEPjKX87v25xmvfv0/d+FSvAqGscTZCtdaIIJqCQoQ9t0cFhyR2SawYPVCPj9Fn
YGgdERFdMQzCvKJLSCGPmHLo6aUsgqg0Su7XY0kRbFHdSiCag5YjQIgZLF83asCvY5tIoswCBj7r
OFdQmRU/C88okdLxiW5uul1uOIxge/5pN5FFWQgtSeMkaLCqHgMwgBvevhlW7Ky/zhKiFJGh+7MP
r29hNGoBcmMt0sEQ5q/8g1HYt03RrLGb/DplIRaFnrkwEOnx/Dr45DH5c7j9+7PmAanQEXVhTMFT
x1KgQxggEAh/zc40E6c/hQlBZHVbyPgjv85+IoQ6jzwvylzoEOcslnCkyxOmP/5OgkQFvyWHYSTf
Q4jtPw8EVB0YY+cdRng4e9Dfq6DpbAGy+b9R7+PygaGxs6c8+WnKSIt9gG7OChskntulAuh72WGc
M0uChCOahE75JdcjzLfClKHD7mId3Me/XAJlll30uqFTBgLi+8ZoTYv5hJ63VZNNoqwxYNLa3teg
qsDaeXzPjPvW5LelwVgHQ1fpolesl8CbkiGlf3h+198QYX781WWgTa6vcxehFiHAPw5OtNxmdrm8
LWHWbU02irrTfX9JMgUlpGO88k48qMcYfmve208EUPd5keVcEY/vJHl5Lk1ps/BHmwGCU8atZiyE
Nq2a3A5hVOBaFHtQuB5Tg/UynzlsNB0pIMNB6xOPvsKftyIpXDwoLlKGsAUvczDC2CT1WBo1t10/
pIzLnN49TJXreQkplSXZ7wJZgSoBpZqeFd7P3PEfcsa/T+QIWZF2/LgavP9X44b1LN2dORAFLU5o
pAd2jirQvfSRLIHUT1UyvMRtMUZTa1cwjnwuh/VDBLVZwIMH4AoHEe5rbbXnu9yuTrnFm8LZiD58
wrjtM+7vhzRqy/Q8E4ZLrmbHZ3dn84UhA0QD6PVG+Xn7SrLkUFeyFBftJa5GOeg0Bznz3nD3rIcX
SwZ1K+FDOEVtsHO9oS7dB2QaTXTQl6Q43l7LjB+c7hmdaY4uWqtFoxyzbEjWMJMJM1kRRUCv79ge
iqY6mpxVv7SCwA3Yq+DcWhVZgKaZSIgX2dd/LpH1QxS1ZS7XAsJNhCgF87AaHi22D/psaIBv9YR/
YiV8Zk/oe2VXDze5oFUo1VE4rkwhus0ZjQEi7C+Ge5m3NhMhVMQoyl5X1x2ERCRcbXpr2CNPcmLE
QkwpVMTSKxdd83lIKSx5uYs2heGdhK9T/8QQxNoyKm7p8iFCm8R1y+o3wVEPVvr6dVuff/dcAQcG
/dc8RjYXIxK9/NNuZq3Qlq0mj09kdxft81W/Tvbu8uiawS7YoRVi+9Kd+21mog/Cui37+ttUaPxD
NuWBPDQt8yCXQzLDN+KP0gzMCoQhZukvE8uTnRp44gVm+st23ZhoCAdjSSMZvNUbgA3pXrJkhAsJ
NhjWkL+StWYVa8mOM7IoSbJb7MR1BIa3zyIiZUiS91ICFwgJn9tt6pme69ReYki7OAFFocO/uYsl
ONrkp0Vk+N0beg+D8ngZlk0KrozVRSWNx6iLzjhf4FsoGHrHXAE6f6iYvUlToICXAl6/gplvBoWc
ApMRqbBEUHeh0fC0lfR2zImLhq1u3w6s8Yu5qPTHKqiLIHGi2osXPj1mJXkuLNGQPJIq2McH1pTv
nLX6IYq6CzU4AhdqidVUVrjKY+MZgIilUcTGWHfRVgnDN87Y+R/iqGuh+6LQeAnEbfhPtEIJL7dV
f86E/Ph9SvXlhRxfBvSNHoc7VPk19HX5Rkqcc+aIj7dFzQRGPyRRMUWBzgXJEyCpX4rGrlou/jh/
J4AKI+RIKUNJHcYiEm+8q/clYwEzVvDHAqjwoUN3XJqGuCpIDa9kq4zJm/PFOG7WXRm/YeKcijYQ
2zqCIgeYvLP72uolh5Vvun0Q6B38KQNcrKUKslk84b522VI287PL6Me/vVNA6P4pIZKGy8LlcRLu
KSPNsdWJkZkGw8eylkHdebdQwWNbYBmbBon6U/t/hSUb8TP+MYy/5nBioeqkgkc1JSO7gITmI9gj
WfMYrCVQlxtQ+qnXVT3yPjyKkrEJZlzGbN/MW+HHKqjr7XKp2grxaD6CNbqFbZHVfM4wICpddeqi
oBJdFxK4Db/ejVUToGl19skzWROwt++GylP3m0eOfqg0nEhRkAUxPHQiFA7Tvo/aT8UCP3aMuuV5
pilSdMGZPONtJcLLa0ax1c5rRkh1266rNOQMBtEyKZWxmOPqQliPEMZO0SEutFrWwxg/zjemPZDk
M9hdCmYymbFTV82Y2KosSeSq9WEPW0OyX8fpSpUE9yHrucswJteS+0SMK2u+4mZQMIXYNn8wPjKL
YXRnJYBiCsAfMngafr111AWwEhoJl0RDN1U2EOWBtB+MKOiKzPFLsSZSKNNepdIQeLqIi+JoxKxi
p0D2wQZdqwnM7Iy4KG43Sx5NxRkCi2ivLp0LBvLrpy/rjb9bs/Kos6bn+2toFUEsHkgcjzVHJHst
zBf0VzN2dVYJJxIoJ5CJWeYVLiRcLkQ3uPtNi+t62+PPWreJCMoFYCQyT8UUIs44NhVSMpfclsBa
BBXthSgOcfIFOh6Xph2QxdZXSW4wVIOhf9dKykTD49ovxLaFEIX4Danw8tDvbAzHZMfbi2HJoZyB
XC+qoLhgu3rjtRxsHaMRhqWcbgth7RgV5pXdIqhUnMpxU25t9Caa5blkpKdYuks5gqBpuyhrIUK7
s5tN6LAsG0utxiVOzqNStUwvKpwHxo1BnAt84cPtPWIJoEyBng6oa8P+H4fDs/JY28y+6lnT/H0x
ro/tyQrksPOjZESpB/z+SifP0b4jKGvGa8++vRLGUVzHBSeC6k7CWC8HQemfjNzhpgcfjDt+5WG9
YTev7NQTERVX12ot4LQL62IKNm8oqCuBKQ6F5gCTpU1paA9WSQ4frGZ4hibT1HGK7NfjJOS4iYJZ
heRp3RLl4/b+Ma4kDRMOIqW8zwvICFettTj/EZbacvj8O/tyrYBPdrBb1HqeahDSGkoGAC5TMF7K
/V8Koe695BZ9DPAV3PviDAO2T1YYvTJY7TlzVWXMOP7jq+mZQ/zp0jejwpmdvsRQbGOsLsfiObLl
943ssMT9xlwYXwETcZQpCCu3aZsKyvfcbAXVCra7I2YR76MOM8bdWjobRteZWKcQWV+YIf2PmY3J
B1CmIqy9WAEcwKiEO88BFNZhQQ6aufgvL7ZvMXTpVm66NvVHZ/3MLzf9tUkF84TZ+21tn8/TTMRQ
McHga2leuDi9Dq4BfXAfb66RLhl3aq56MT00GiONh7HoNR97hl7S1gKHkQvqR2CaAppH3GGsDdaD
hSDDXBkVKARuoGFEDhtoXlKSheQNebTAdsB/8pdbKP90Tn4bFr0cYAvxKk1OwfLpLTW0e1ZGjWH7
6JpczHOulgjKteW3I96qsVjALMwdowwGhiq7ROkgYpc4th1+pJVtxM+3d2t2GRhnHDtrwD9MD/KC
Q7zoymyBSAG4zi/ZSrBUJ/gvhm8ig7qheRSonBBDBuiPQFNuCGv5ud+wkqizjuJbyi+PXigKCtbq
GLuFL9ID+vDHZl+NsZb51/xEDHVB1QUwKDTEb0ezN/x7nYAimgjry965fS7XjpZfTn0ih4rcQd6w
8C4Z5ET5EqSdry4ZsceIYQFNc7XeV8dNuOLsxboiGl5EOSB7MVfNeILPp3InH0Hd2QyooWqOudSj
KWYb7wEcQuoBPuTJJ9wyMVm+ZF7hJ+Komzv4LgZeeyjKZidiZtYUmrFJRlyyljUb/E3kUGF+kGRt
klXa+LRDZYI8N6a3Hr6+bp8g42ZdWXQmMUWZNHHg8RCCMbTivBFbgpcRhlFuSxltwC01oSP9Tvdd
wDijJQdwQ6QFG81/ivUnmzWuc7KOPk38vmhGRVSJbGLE+ePvVkBZh0C8YLypxe93mAXZp8y2hvGi
3Ngh2nFjFLzvIwU7dC3T2u+eFayMt9BiYSLMTTYA7OEfU0o3XvmtiKwYh4WMfQ2icTcQdP2C843Z
/8/QLNp7N53qZq6HFSUEENBGTfyHc40hYe7Ov89XJb9sUBXG2I52vH1SDAtLT8BzizYdy9DjK1w/
cHfNEagBtuqbDJWeXR4gx8ZePzSZ0/uI+bMS9lWH0anPl020OkUm04rPWoCJDMq69m0QcW0LGRt1
mW75tWB2pJeMt//2zlxgflcfMX1+YSAAPCsKPFBe46zO8RHQy2ePBEBOgWu6fTiz78yJIMqmqU1S
VwUfjoI0ULpgOpDVZjyv4BMRVDwCOudBiIdobEMSEJ32VmV8dgZ8uekTVpZ5Vtcmsii71l26HjRb
2LcmMvbA9sMLIjB1Vsww73EmYijjpg+LIddCiHkezGF7r97V24eMkeab3zdQd2KKH9oM4oKfFrRq
hh6UEOnY6tDY2Vv7hrjUqMw+I7ItmkyVGyOQXwbvW5w26v7EYFchGMM4Ps/wmB3s/gysQnI/GO6z
YDE83PzuTSRRsVChp3oTKpDEgxb7zjdlkpMEC2Ipw6xuT+RQtxW8qzUngT/yaIKEgYOf4xg1/tmV
aOjQAP/IOKJOF/nrVm6iNimhbsCUVI0x7hjTzexO9jl/PRVEbVnqup2auJfxmkb7AKRZTWletu8d
KUzxDzSi2hbHi/FfDmoqldpAnru48tBjAyUyPCd4V14AN98gJ8QSNP4QrXtTQVTA2AkN1/VJnR01
5AXjF9moyGNKBqvc52tGinD2Wk1lUdFiHPJeeilwZhcbEVxvCeOtsiszh7Vg0VfMmaOpLMq6Kn0N
JVRxbM2ImetgkiMzAdxv3rbhAks7xr9Prq5WSTrYvSEmR71zxB4GuukdOCug8o1xsUBE5sEMMsHh
WGIpY4seWUG76NVooAa7XAHq0JTfZAu9yxcr3nevwlllk9zPXerpllKmN4rRvhwB1RA3YchIfe4t
zdZs/bl98w0PhTJtYfCKldwzR42YikPZ46CRuoVSYrkldhkDbEa+AYQMEGTzJROMYlTCf78QvzhW
pCRWxVgeFccWRxT1rS1sVSNRLNIfWNozF9R87yggl35qD57ZIXfBmAyUNP4QLY/8ac165W4eGFo6
/s6tNVHWpG3z9qLGkAMUovfE8u3Pi5XuRdBJMGNq1pIoe6IPUe61GUQNtozyP6iGUNhO0fX4n4Kb
6eZR1kThZJH3CxyUtgiJ0ja2JH328oOO4mPKmyXi6tL0xINevxV5839GrkYSFYSp8hVKDfjGlEbG
WhCUftWPHZcaCkISPKmV47mfGrePbv7O/SPn6gYn9gXhtsJ59VVO9dragpUu/0PzKJAzAZIFDPUF
cCCppXALmbvEWjcqIQYfxwPjdsobm8VwTgnB+aqhUM+LmAmjzIfX6lzlAe4WUAW8YadQjXtleYrs
j9s7NmsspnKo9ShC1fuNBjkA1P8Dql0SrHpbXwqoPHsmq9H/egD01ZpIow+oC2Q5cUVIA6kwee82
f4bzmgWVdC2Z3BJC2YnBbcvCH21SC4q6hEh/8JYz1Z4AyMi8exxMG0/Xe28ly1b3FTprfcUibZmt
UUyXSVmQOODFpOHxBUOzVrLNafPg7WvCk327Qsy1YGj9nHubSqOMiDvUkcYNkKYAcgBZjPr58nZb
S+bu1VQCZTw6ue+gpPAo3hsa6xrf0Fa3BfzmXIaFmEqgAhBN7PmLUmENpSmOiDaDmaIJXCPKKiHP
O+8hMGLS2veyZ3Yny3xbp8YXy0TOvcunn0AFJzWn6YOnjPEWwAYiZHFF8sWCd2fJoCIRLUhA6TLG
WfV5lVsX680zWcuYTWpO10FZjqJKL/1CuaqDBvbTI1qILdds0Gpy4jf6/e2DYy2IMh9+zAtZMpoP
6c4exXRGj6rHbRnjb9y4z3Tm++JlbtVf4CSRBRLfZJKAwQ30CozwgqHjdCFb7Acx6AJIaaF2wHce
fGP/9XcLocxCKnfVguOwWWaASJdExmBEaJdiNRXO2gNARi5U4BaCRIc6Ez3MhSxr+Oz4KtnDKrqX
ndvLEGa36lsA/QLPOZA5B8WAdaS+Zatr1eiAABESMSMlvPo+LQ0ma9poYn4pwUQmZdRDKfZCrYDf
BSi8kREVk9pjaKuajcHbRnH3t2ukzkossryMEmwignfZ4MCNKJ5iOzLUY2O8+Ra34sfp1mbJ0MJ5
Dwl8fVHEHZYkWtmbNpeAtykg57BszPClMnyeZMd12DGLH3OxJ9Bt/5FE7Sgnwxj1EiQpIjT+Yitk
12XmsKxF5iwRSxS1ma2mZp3gi6OHskMz2m3XQNFnl2DHn/mtI98rohwhEH2DRSLhzKrIQa4Y3M8y
kf8IltEONks/WLIol4iANs3DGEsa7Aag46EPPDnJqO4eAsynsBJEswXt6VlR7rFqlTQBjCbmfAC/
JFnJVi+RBbgsxycJ+gU3mYNameEvb1/0WcM70RDKIwKStcv4BlKlxbKqznl9v7gslRMfn/jaTnhy
W9ps6RG5ShmFWpC/qte4bhK9R7nGc3wk4Ylyt7LRa9futh1ax/5LuXYqhtpLMOHlwDWUx4e5TmqZ
CJv8VX1n3ePx9vzWxe/FUHsXXYAeL3hYDBr6CuI/j5OgW5doZ0Ab3t63+VP6lkTFFDV/4YZKx6OH
txLrMybb8f3IijGZhzMGApPDKfW89orxcMx4u0tNgOzD00sW61rN+67vxVC+y3c1mVN9iEnvTbsz
a6s6FSv+0L21JDRKs2bkrsevvnFKdPGMi8E6kbm4xc9DSvJ9jtbOlAkwdbXZv6TI4DAH1OlIMz2a
x8neCRyQR/0CGjfi6An2c2Aa5zowIkdyfFs8oi1/1TzGlstSwlnNmMilLDx6H2Q1jyG3RDnjtTjd
F/cPt3Vvdv8mEijDnqOFMVQqSNi4O0weGrDrjBNirYGy6T1I71ErgwQQrySOt+9cYMPdtZXjtf9l
dBf58e9zomy6kpZeX/CQhek9U3jkSbp8YI0ajtblpy4Ax1vGgLgA2ivt17idLHuXONPl+miuWG52
/LxbP/3zuG8f7O8Q7+dnUgerDHXve4NUA06lspNdaxusaitrI6iDbYH/3HoyNuL98Z7VlMr6beog
1e6SqLWG304MJlXYzPvq59bQ/sPTuRpI2vVRMh8rE1g91taD8z18HM63z2BmYOCnJMqH5LCEXDNu
UURWgCxuyQYG46CaxDYOj+ly82rivlmmhblDi9EOeK1C31Imyqu4GKeMygYKsLNf21NwWliJ8Qnk
6Z3Z3D36JljfV4YTHCyjNg/OPjFdw7P11cftHWCdI+V0QB4b8k2Jj7AfkRhl+M3frubn7lKupm4W
Pd8v8OMd+WTd8pm02vTHf43YLWpFqTxPqY/nyOL2yTJ/jwkA3MOTybFI1G5fe3rW7m82HJylPz2V
KLhDqYjjht8zjpL1ldR1L7jKdYMCuvzXvzxKnnjXZqgl3R1NFYCjWV2dtxVQpTEbe45PgrbHVyuE
EEZWfCZP+VNHqOudRskl0EcdAfT9Y6VbYnZ6iB8vNlLK5vZjWwM0tN9spfNFMbSd/+53JNyGLBz+
a/f8v1/0X0N1reD22mK8Y+C0NiQSgXjR3o557YqkTmE/n3qydKyvv1QH6mb3mpY2HI+N7YjB+GmJ
pWrUxe5ydH1GKn4bj7KoINFDtlxbd9uePBrmQ022zpvxcag3xtIcgd3WUmgWrDiW8QlUnvv2nfzN
uLT4oSfX0Hyi4IEvYJZjwHo2rzVBeTs07Z27KolIrE9QANyWBqq9m2GEejVtE3GtqA9aG0MtC7Iy
dbLqTO49Ih8R6qWVw5FVaWOmMCFZQWTZjPY7dMcoK85a+fZm1SO9LXpEer9T9s+X1KjFzbEDoj9o
cxNrpxDeI4Xl5ZYzOPXyuVreLXhL+qM+CKAEWcrg8l3qWwmUesRfkAD8k926AKwFWeyER0CCEM9H
T2q8qmNyuVe/BLRQroC9gH9hMINNB7JOsH8t4+3TlxSiPr/Yl6ZwqFIzvG9c8Hc8ptv8YmVnzc6M
Cz6X+7N4U8JrO0SYknYp2aAXrYxs6yK5lCwFkH3s7rMRLO1zx68u9jK3P3WiYLx1hXKZwa8La9dC
aBA5nRnWKGgjpaG889aw6e4K0hzuFpZvIJENMjLV8M3cDhfkeVUQME3Dm2VGd4cGXpu7kJWtLKGp
emLgOWoAM1gib9ulAyCIR20ZWJZmISO90x+8TZ6ijPGwWCcWcD1bO0fdPH5XQKI3kN7sBEP/1Dbi
Sr4QJUG5d3/vm1lHVmowNk2pGyToHi5g2Gxd80PBaMaCFK2xfePfk+X6qdjsC1M534mN1ZADGNRS
MwHYk7TizAd3nZ+0o5ITwK0Czxi8QRaH0HgJtGEBdQ1137Rm7/DWql6fsvekMpSlbxqLGqAxga3t
4fusi6HlgPHCUBv6M6AjYBKIBmTv3JWVO4eWSADETb8+WlO8cz5O7ZMiEeKvTXXdrxaPmLYAB7jv
kPJTbclyrUL5B45cdgZJEXkYMkzXH7A0HTWJ2CV4K8JPzdBX4R59LnfEOpQktgozMgHz1YDm+Kkx
GlA5rSPzqxaAAeWUZLWWdsbwsA9sngiP5cmHBTwi8MV5NPv9Cv+x3ZK8w6Yhc9XgW0zPwO476sde
QVuQscCPYic449k30/dhaQOaPcX/FaxNQmzQLT1xqPR/uFb23gLfOkZnrkxaM8gtPbb2zpMRf8rL
u2yzrw2sFGgSGurBywDkKMd8qd8LwiYmtRmdPuHlemj+1t0COTbffWBKlMg5+eAdkVTOoNnrZbzO
yKP+4aXE/wrM/tm1T9o9uKvzU42a6zrDvLGJi8aTzkK+3iHScr3iUtP1oJW+VRvpDtXupaF8vEUG
oGOlxxHzZ12bVWUQJybY2j/IhHKrfXwh/V21ia0yIsRZWQUQ4nUTA9OeJd5ziHeiu5w4veFib75g
qwBGSi6b08dzcndO7O7B34VvZtrZg8PjMtTxbq1i/bcNGssU/ww8/u63RlkT09hJmRg2OSyx+ejc
/uXfz9yfNp56VPheJZRgrhoDDZ1ElrJXgE7eEhbbuMiSQ8UcwFnKuCqGnGcbqFGE7O4443V39Cxc
aeKAUea8sXhyODssEDlGJHWtKUy2zouqQkjGKA1Je1aUxvL49JSHtujylhvDtPOmsW3fPIaol6fk
6QhDaz8Sx1opy/XZJwbwsD96Y+2ZrLaAK9nXjTCK7gtwZTEuLh3W92yau8ePuzunIC9wofYmI4mF
TjHbBkx7ZoBs3TXBpwOQK4+YA4pAxtfyoTOsg7WWNwdcAXIfmI9fMEqr9afzuedxE58kstv5cDXO
wrqtd9dxuRvfTdcbOL2pMJUOby/Yd665W+3MFp/6aitOhfAIEzmJLZEtyNqyO1alknEzr3HPRCXC
QQDv7vi8TQyLpW7y75LDjwtFD42qrZ92xRg0mUeP7FbjTi8N6/2I0r9P4I5SszbNjwAxb4+36+iV
FNOAC1EJQkRGDuuKVX5rk3/aoP+RcjXmIhEfA3B5c/X8+OQ9yKvn5c5cFcbi/kIsZ2mQA/6J8QCU
T1XLwgcaS+cAPkFgATgsbWVcRjrTzvnaQm3GQwds3Pm2Qs2GjzrSnBJ4IdEXLlNrFf3eSy4J+EER
mJUCzH37vHAwC8eZ1YZ1ynPWbCqLsseKj/4Z4HY1sJqB1Th/XHIYz5Kxot+pfAWsvN8romxz7wZJ
1KkKYGyMXfT4nhjxG1q2mTDXM3POP+VQtlmPF1WmK5CjIbBtrVfpvQTvASA9U6Azc+g7BqEjsU5f
pX17gaxdpFI9dRWikhVfd5G3vFcNvuegtYTV/MMSQz35/FDvhyDH8szYJVJC3D8JlCLGDby9nNkX
LaYRQJco6lcqs59eWvG1KHO7RXN83gmYUIE/KB0OkbWPJogS0VJiemBG11bx5zhGXjAu+1zmdCqd
0n8hl/I+KEbp9eNjtUqtj9vLm00tTQVQSt/HVSlUEgQIiZ30ZqZZomu8eCu+svRz75o4OhY7y7/I
BAieJoIqXaMdLD+4EdfruNQ7HRgs6jpEAvBiDZaRnv7T6r4ljVo0cQociClrKcTqTPccDmZlIkiP
zNrhcWAcIwPzL7bqH2G08wNOclo2AZaVmwppQawnEHfFYxwDOOUaoFdYFc45pzQOUP3vNtIeL5K7
wUsELC5+GRxlvzREFJz8tXe4vYmzmaWpHCqNJ7h+5cqB3hzxYMwc2ZQam7PyDUrG4iYBC1G8cxFX
4P2yDlErVPeFRlhGZaaRYbRm32ul7oEPiovKHw+yx8M4si7OYitYh+L9rzeVug9uyHEYwcUh9iAK
QZM8+ELs02L/H8aVfy6IcgOhKBZ6018XNEJ1JZgmb21QCC2ZKxotIR0uTLeOcgSBupD7uMOKRlJE
HfhADWZwMSK0H0eEXMRKId5jAabGmJJZCkq5gpTnSl0XxntuA5/vXjW5pQeJwv1tBZ13Bd+6QbmC
UPZTzvc8EFajMT5axgCWfQuYXRPiqGK39pGyJbW00MErgxOTH1pkjkBsagAlFYWUHIGtbrh2ADzF
ZQPruY533Mq7qxxW3xLjKOkCc8xViejK8K29UZ3qGsAYqpebqm817tf/eU8B4gkacBGBF5A8qaNL
2j4vMw6LbeznCkhIJTqsDyzfOjPBgTHziRTq5NRaHwYPxMfHs058I+pIB1hKj4D5HM0AsRXY3qF/
Z0qdOcgfUqmDlJNYkhMZatnY15gSb1XBQs7FXjPpBWYObCLq10BD5YqBV4x3LyE8BgAVSzQPrFZD
iSXkZ6X2fwRVLTwPSHZoItc36UtqB+uLI1vFg/44PMSLcU4TfT1GjkAlc77KB9HZwnqnZH1CLsg0
MWdnAqLD5B2d2Uw8F4X+2ADad2RJn6bjCWOv+YVRGDp6Ft7d7f1nvnnK0elEVKcn3Kp3US24rcJz
PkMR0PSmyxgSANM1JTtVeC8KQ9iF3sDAk7vdvuXM8HCG6BoqPBFCOaakDVv0vUFIYSV7fS/f1Sdv
ra6KpWIFDxEGF0efuE8tZ9Mh5fdVo/HkK33gkCokPRrKWcmLmc6an99D+S89Urqi0vA9pb0TLV4m
y85q9hc0orBmaJn7S7mwhNPyWq0gynTHfHMEoNfTQX9hvZhmzPuPHab8F4++wljxIWb37q3vF1CZ
lqjWbV2ZvUKTU6TMnVgXfCH3kJHfu9vSku0HvOEZoTxrHZSxi1Qh9PiLC28Y3gfWH25Z4gn2X3zu
j92ijBvGFcSw5LGSwqqszKotNJvCvSds1ti5MH4qim7cjT2hU+B42yMGMYm2kTYeSgv7zL6c8h1r
XXNJjx/CKCOnD+j5lDnsnnAnPPMwJLuVhiqPYNqYqHqV1/3OW8emCntivtQrI31TnMzgjK0lyQSm
zSVGsVr7Own5diT7Ldfer53m5bYWzaW/fnwkbXH8RszjcUcWHZqynwIJSX4MdGqtnTWOry5riWSS
GYDzXiGhcBf0ZFAMfzBK3ogTyw2RJEeDcJ9boW+Gw7rMH6piyecHxmeOn0FFMj8+k7JZIXZSvVy4
BpPI7lp58jbdtcKztPgNUFAdEI5jg94/CqA+BPaZIXz+qqmahGZykMUvqIPsVLVXMh8H2Rvt2zNq
Mi25oDCYmsG63cUL1DEGIx+IFRzlO3iuGn+NSLvRTRZZ/fV99GsbQHSpIsxZiL84AXmRkzwO9HkI
jMMGiXIB5T5UqT6L1X3nBBjZeEGN4RASeYNpH5M1vDFvqdFSr8mSDKxQnrLUqVS6ut/gWSXVRvQJ
dsVkhUt6MG/v96zVmUihjLQX5aqQethu3ig/OCN6QVaeBf457wkmQigTHQP3RlyEEIJI4qxiGCHA
a7A98uTh9mJmsiEKKCT+2TLKTNd8wZdyDjkAVn0UDxJegM5tCfNGbSKCstJDmSySy6iecGrN3edL
7GQmI7ZmbhdloyUFI4xlChk96AEEJ9806+rDCJcssPfZq/a9lut3TLIfnt8gVrhqGLS7W3GPqt0g
R3V7x+bSA9NDuer5RIrqhxrHBVhNZ0s2iuEdeQ32PeaTY/OSkMWdao+syPoKxct1gNv+8ZfyKaMr
DJVUxjLu0flVSAxhExyPiIBRxLZh5++zVY5eMuleR2NBumMYM9YdvqaEpmtP/JBPF5Bd9OT1qAPU
OzBcgr59llqON+iXrZocJWUseN7TgI4Mk/1sBtYOJBDSvnhGSKeYwKtkv9xHI3xLHG01Fpd4UEuc
aZ6TpxfhHJKNYKMkzFrW+Du/5Ui6wCO9r/5O7+eNLzYuHKZOMP+a8jZ6BoAsnd0D+ikEPUxxzyRU
+pfb9y2T2sqoCOvEW0AmKmipD1N1As2V/dUy1jYfDCiaJKtIHMuoXWDtE90IZD5I6zxqUU4AsIh7
1iND2qBXBM/NhR07xsuYpxDRnSUje6acy+WHeftmzD++Jl9AnaLsx95lkPz2+NylBDiC3rrZ6Ohc
GMfqQsJv0t1iDxBK0C6nS+YrezbImAinfEKvSzLXRRDe1RjSXqXE3VqksSxGMDPX1or+Z01VZLCe
6rpMLTII/VrylbKF75HRqdAEsHVA0jC6FERsu8CR1wVRBvPyVIekOoJCcJMXcOd8CKRI9Sk64H+d
nNU1Nut1Jx9FLR4lUG1Q4wbvCRA2xZEhH09A+6+eGAc8k2ADCKEgYcBFkCXhSkQzUTEQzaRBDPaQ
Y78eUGF9MU7MAtzsDV0gPOJ5FdMGNM+5C0aEzne7cSXps/q6kR/iO3XVPXYJSUHU+/rAaqSdy7Mp
GImXcJxI+MoadaAZ5tcVzo3bY/AVnUfS2bHiEhhb++nPHtVNj2g74WFA383BX+YhYWzpGPvSFgmI
oqjPLURVkSQqxOgzPutCPmkRYvSYryiPkQXAyi0P5tZueWBNKgujEbglbnThkxMMMiEPFlHRAmsG
xBDF3u6A3++i+8rglgoLC2024hVFkCoomobrQgP3eGnZFukC+lKanR0eL4nhaYYKabFjGduXlwGP
pOyFx0T0B2Nb59RoKpmK+i/u4GZBU7X/HxMfHVXbMeMH/tv/x9l19ciNM9tfJIBKpPSq0Lknz9ie
F8FRgVTO+vX3yIv7uZsjtGDbWGAXC3SJZLFY4dSpH9pGc0pkvldcxaUbeClQ8grCUQ9ypcVSo8A5
6yfhmMIhm2bN+VmyclBVW2ds1hoqqUvHp0lUYA8Hms1ydMwCLDO3Nh7TAgOMydfB2lDFdtFq56rA
4Y73gfiSKruRfU0izemKQ64C3ph1nUPznRqhmZ+sfOBCr58JiPWfD5QUrNbyWC/m24SrxDb8EDrh
+WcAyowvoUt2olzn/JyX/EGlLyRK3i1Nsk63Quy8Dtq78iBqWOVan1GISvCZ0v3ddLZRKI3cDrEv
+ChWKW2XnBcNNpHYlNomZdIHRLGiszHBB5ggqzw92WgqGNw7ZdVLWrZUfwRZs3m+uLxWX41TM+vY
G2jd0RT1mTuGb2+yZxXE5QcDmuDdfdWOhdtmTnKwH5rzWu53qTqN4/3fWuVoWu+0jpMSn3Ccycy7
ff+zPBefsuO0Tfdf0UWK2fY7P/F3yTa4W0uwzqrz4aANStFdqTLtAxvuJAJNiGJEqqmcs8nA+q3i
vBaaw6G+FzKkszQsYWtqDhnn5iHj7pxjPMBx2b4iX+8AWqZ4a6nA5RvzR6Rcxg3UsujHfuoB0DCP
KbITM1jWfwBbe3RWPHVfflstiC8+OhciJesYBLwYgwSPrDfPNKsfMa4bhGNoNYbWrJPBLEozdUxI
NalhG5a0p2QSHUaUGHjS95uYuJkH7iN635+a9+QwriQ9FyMk1JD+X5j85ARtCv6UGsLeGHKQwEyo
mN2kgZVIrHmCi9WkS1HSLtJYcBDVav1LsG1+gD0qutPYvs43+Fv6EcrUw6u5nZCO79uVCuTvOO/D
VbhYpfTa2K0YaZ9CdLNhzn2i+U3jAD8kHhtglYAKX3OSFoOYy7XOZ3xhetKsTDmGlcy510RF6h0G
DhxrjoJA7V9ebpPO0/x0i2lUcmU5chVjapuzAwgqE8AM5xhicL9r3i7y1/E2iwkYuCiGNpcGTdOU
tFPnVFHAQAOrMugAAlut0k0Oqfh0T1MMQHa6Nrcbr0gZGEi7oIxLpxGVWmEKotVSP2i15peuMPX7
7W3QZ7EfThgtt9Y8ItnWfkNhLzacTFzJ1Z4PLwIhm+Gq7edROwjdGdresaN8Y4FTRrwTsK+q6Kyx
npLpe8udUn8UKJ2Kz+ZXWwDTbpbfhPqoZY42fkJK26+rc67/SrXSFQhCtW+8cDgBMNzhmUur7Vjv
QdXA6ApSZdFwgyAHXjY4oWx5LbmZENbryfCCeYMJ/dk9Zzk4Sb/yZ/319q4tH+YfSXLBumRqWGka
JCV7G9zf6MQIv43DgWMQFk7vPY62CbK9/X5F7FJchKr1/y/wdzvixWHN3loIZrIBrY4qsKeoX+vu
oVmtgC15OvPMZECYbAxnZZJvlQz6RBRgK15iTDGd7uqHtRzx72hD1rpLCdJlsHQl52ifGV5YDhy3
Ejh09Ee/ytAOEh+m02A73T67LwzX/KxFexFtgwJ9LZjMEjvtsAM3W+1qukd0zBXtzwR55gTaOrlj
sbfCrXLABMiO3gnLa4udvRpKLfnGsIk60Q0VSENTNop6T3ha4CGtvPTXuVNcui8wbMV3i5/ded3t
W9LqS3GSSZwyo68Uo59t8By5nV8yUIIx/9NcL7T8X88oJqwmOZY04FKmlOMZA3OokZfrMTQd+fV7
sIHlGO5C9ynIO07cyz34fjtzjZJn0fG8FCuFyFnRpvE0QWwOImvwQdyDQgGmyDF6ePeGN3tGZNcD
6Fse82PlJefcR/V/Jb20ZBHnpAuwkZRhdrikm7nZBqlVkxl28014zJ/cr2K71m+xmMO6kCLnsLME
QVxY6j2ucul8u1cclBZdzOlrnOaZn5IjK9cSyosO4KVIyY/IG02AIgoLG33j5/Tibd697mR44UO3
NXb8e+SvWKslf+xSnnRPBiUjQDhD3rnAcKW4cH9OdxxTvlGonOOzH2tlgaVY3ASTk6riYhJM5b72
HRqFF+nYwSUzukB4EUOEOsSNcJUJ3I2317asI39ESeFxPwZEU1sLpaCt/rk2nZJ5DE1aCph8tc1k
rEhbfG5MUBwaDMzRFqBl1ysLGxoHkYGVeXBt66f8EHh4Xp7oMVnFzS5v4h9Rku1vu1FR+wRu0YhR
m8N+LJ3AA+oGJYfM9+pnZQ8wzZqiLAW2l8uTbhwppyEG8H8ObInb3oX+99abACnKVmEtxqwD8sNz
IUoOgqqyr3VFhyiRQi8aVzUiT1BXBT5xOvDWKzLhix9Des7z2G1br/H76XNiTU4PDrLsoBtnu/f6
ABnCQ1zvzTCEKrtVuwla135v7ReRHwPqd+J7E32ui7Md/ZhAYJLtRr6JwDEW+jkiryowT71xT+q7
ZNgFYmWW6aLTPkeXlq5ZFoPKXGuLWbdWbicBYmfgCUKnvYvQxaRtQnStVY/D9tftq7DUVjQ/gv8T
J13zhkwkoyXE9TPj2OCcKdr2gMP0dVd9Iydf+3JXYa5h5bgn5vqvc0nCSTfcA0ro9pf8xld/ONyL
L5FeyjzPM7Mf4WKfLea9Wz/5o70BE8oTK47u66/m63hCa+UagmNVqvRW2qJturSAVC98QsdvvZsJ
JjU/gjPzy9ETV+vAkBKd2Yqzu/xYXqx2vskXzmAnzKokoAd5GV91sKwpe3pQYodb7oC0G/mcPwyg
H/rSvDW/yjF00dwab+yXyfiU3FEB2FSVfLu9/Ys28eJ7JPOLcmnE6xr7ADLRzNmSjYX6Q7E2ycOY
t/PWIUu2sLYJrbsKYjqPT262JwfWOuEdSnlfO3+ed2De98A1PM3Wa3KYy97jbXrWPt+RzfaL/RWM
YFuAZtzuF9n03t0XstHdxzVy1cUwdo7xwPVPNZNSSRMDkXKekXB21DuU48Bl7XfIQYerlKCrkiTt
iwMMsSlGSJo2HsIRdKPxh8blm7VwedFGX6xI0jZmYGBlkMTDS1s5792+OBpOHTtoO9itdcCsLklS
JH2s28IUWBI987v2rj1Pd/YWmEp4Yc5tlf1t7j8q059zkpSpojS1kwqrKjzF9ANGnC7snEHbqwxt
1s9DtMtKpzikqTtUTolGcLoH/Xp1CJMNyzcrH7O8xWgJQ+aTAkAkfYydwbPR5gxBcTpbE9gU6ycV
SJ3zAxudfPPL2gG+hMD5WJ373ZqHseirmX9kS88+nVrCjBIbMVSe9XVoj9VDZbgl2PN8+pI/mpsm
2hha909iqcZsVVOJRuSq1MCp3tUcfhTnuzp8ZM1z8iMN9a2e+lkHbPHJjL7rwjXMYt8/3t7uxbDq
QrS0YqvI4soY52fLvlMw9gxcCKNnm8ex8NRkZZ3LsqiGtiDLIMhqX5tqM0S+Yuhwss2mPYDRv3HK
fer9+JcF/REiPfuGHWBcSoUFaTNBBBrhgW9IVxayfDfpHyHSY8/bPKfTbH2RosPbNnC3uTfGbZMe
xvHE8lcrXLmi82X/cEMvBEqWdLIr8Ny1WFXpFz/0g+rqa97nUlIFJvp/h2NcH04z2VolGkgwHa98
AnQbNhQt/1u+cr+llTBiGjoqrxRjxecElVxxnjQ7q7uBJScjeW6Ip+vvSXxIXm8rgfQIS0J0Imka
8OI0KhQLZcjwq1Kd9XF0NOonw0817HcKCD/EsMasJNd6/5NJdYy1QXZzbny73sAkyKKq14Pk1A4v
vfmg6JVnVxVGN1gbfQLfrUkGJ6pY4Zu5zlAac5Hl9Qsrqw/Idq6c5uImM8JsQA8JokDpmQqUROVN
jW+JU8w3meJznkJLA7yI1trjMevFhWb+t+wLUfOnXPhfKBC1vOU22IZItK1J5dSqur19mvPOfRAB
DARowzE2COnZaxGjXUQ9xYzik16ftcjyaJriCZpcESeOQt/+QZitYtMsXUf+Q7oHttV2SlNAWFVH
bwM9NEa1wZyArcL3VoFs8G1p80F8WBqKNAad+/xMuYkBAIWu4TakKeljwLhbZQcx6e5tIYtHhHwp
YB4WlmVLJrHqixpD32J+Shvl3UzY+EBYGt3fFrKkclAGkNkxDcMz5bRDFMWlyfWCnwjYMZP0zEzS
wI1AI1XWroha2jT06xJUKxgFyFi6abU9BUWSVPyEFj5MhH3PP91eypK+Xf6+9Cb2JuKYpC/5iake
mfRtJiLPEuOhILnfi2RzW9ryaiwLOWbNwKqk07FL0ZlZC1s1EOqk+YRgyXa7bLVuLhn43xcVD+//
5Ei3KCNjqHDVSE5CnHheOxEBy079qQzR1xakG9UCBKb4WaNGcXt9i4oxT6UAhsukqK5c395OiLQA
5DY5ZcDB9uCoLj9F6Q8xrXkXS1rO/sj5/WZfGKKqU/LGDGGIsvS+iu/rtUTe4jnptqkaBoV5/12f
vPh9i4csqOOEn0r1XPAKVDyHyFa825u1qHoXQiTV7qKcx1qJq8pBscN/RLZ4VjmtnRbZ/IaspEh+
j/KWrQ+7kCYpepBmfQ/uTti6cZMpYAAya4eHrvqlqLc0107jZN0L8kzF5Ib9Y9QAeFeX+8L2p0jz
4vA9rR7Tdo/hRLbq1uKJYHQRYY0zlObT7W1Zes+RiNZMC31eJrGkbYkzNaC1gb3PhGsr7xpVfLP5
ofSY86jsa/015Ctu8eJhXwiUdsbqayOmLYc1q5D4swsvabiTjSuj1hZP+0KKdDVYZLEhJpDStD+z
MPMVviP2iwnXq+hXFGvxdsC/s8ETT4HGlRxIPRpjTCODee5Y8N3mu64evt8+o+Ut+yNh/oKL+5EE
g9pYZc1PfYF6RJUmnh6gI68xY/+2oEWDQoFuoBrCCE2eNh2ltRXXWsNPdvKOWNzl/aFH4jFZuR0y
OOU/g3khZ/6OiwWRPO5DU8Ezk4rD0PVu1h2H+Gj15baoOn8UbiC+RRoadTN3HI52X5xZEj42Rb3L
RvS65vXKBi9qy8X3SJegKoGrbCg2ePBYlOx6kz2Dn8kpy3YbNvFaxLF4nBS4UPQIM4zslJ4L3lUB
VbocV84WTlEeKtTp+2LlAkgR4X9bDHi4aSCupnibrrc40wu7n4aJn0zWf8Ycnkc9rjd5cqK515Z0
k7B4DdInFxF+i8SwU2bjL0GTknSzJw5QKu0gMrR0t1d2XXoIys8KRn6b5ZHmuQeSIdcCn2XrUvbl
7zUXbtg84MqiKMxLy817e0wVkUG28qBM3d7OG38Q4FAj7UqiaumO/JH0IQCihlIrFcHpqVN5QAP9
xqoee9t8QOTyD8/7pSTJfbHGpGGUQpItmqNuj/dApZ+VtHVJzIcVR3ZJJy9lSTppc57GkSL4KZ4w
4Ud5r6yHIfv6D2ekY6KGycBvqsustqg6RXma4pY1/dYwomNYn3kOAMdUr1hkuYPgP028kCSZZLNS
lJAA4HcaRss1YlT7Qc9iB55SpZ5a0x9hP57FUG3tNH0YE81NWfbIRP4QJZOvTmRXf61b8cqTbhOG
6uiobMv7L1E/7UZS244whn2kNJOjWhpCQLLm1i1fJPRZAGxMQIRuSuaxz0KRtjE+P+un1wQMjG28
rcbvqhW5lunWCj+2pnFnptYxChuHqPqKfV5UcaabKpsdMsyavrYdbd4WPfAvuExpwLdqYtF9l6f6
mz6p5V2lFMXKs7OofAyQU0SFxLTt+f9fPAfoMxwSzTSgfKKuPYO0dNNkaQOjWGq72zoo55f+Uw3M
nQAGjCJqY5Kid3TU9USBrDx46JRiOzErd3NRPDPKDsQakWCqfBpgMF9aP9yWveQoWBeiJa1somYo
xlLlJ6HaucvMjqGSohXb21IWN3PGm6FIralAnl1vpjZFCXw9E4Yf7Rq4yW1zJqB5ui1kSUOQMdDx
15zZOyQNnQICfyQP4N5mzR5z4fcRr3a8bUGoqq7VoZa2zUazhmWqhKLSIXk/OdfrkmUKAnmNP7PB
crW8XoPcLG3apQxJA7VGyWjUz+sJazcezs2Ueas+6eKmza6VxQwC6LEkxCpTLTWFDavUDBsRvheF
4kZxu0mStZdjccsuJEnHM9o4CjOwIEn/ZWWZQ7pft89/cb8uBEhKVpRGwKMQ+xWTLdJxDgccdtWF
WdsvyZ9oI5YEjGEVjXLWBZJE1XnEfFOSbf5hMahio70DXDhAKl7fGLPPm4YUWIxdPeapcKrxdUre
bstYPJELGZJ/EoQWH0UEJc6U166OXRiDf7mS6OYCdp+iAeg3DvPCiHY10JxWysWp5Llf1c220R9L
3vghXYsSZJzPbEMR6+hAA9ooNgDHd71h6NsLy8xuYWLquHe0CA4doKe9p5qdrTqtFvJjFwaY1i0q
NOkFzWd9DM6tSKqj2fHYy4mS+swETMFS6K/b+7ygmFefJikmU4YhGWtE+RhY4PbDoRHU6a2VEHZ5
A0xMDpqzfgT273oDlLBL26FVkhNRQy/MjV0SvvYKQKuhkwdvFbi8hoPCMN47BDiVIr9wTHriRNq0
cuZLqwUz+NxCoKmgo5I8xJipHWE5sgysUjaN4tvAh+r5699v6aUQ6cUcs9Aykg5CRqS2Yn300Xfl
NIysvMyz0kgZEwPVC6A8TIJn2ZBOTkRDbDGawswn6MvN0L0GxnOoso7+1tsLWpKEqbEolBjga8BA
3OvTC1KzrqgCSfgOv1QiL2qLjcqOJgipbkuav1leE4bTIh7SLcwbki0Lmhn1RmkQTyMjHntaYxzA
t4+Zhkr9Bcmw3O3iIvRvi1xSiUuRkqHBYO+0MVVkI8Yck6aD8UkYiRcmqndbzOIeoripqeqMU5Xd
KF6pYTapI06r13qn66J2V4Kpo703TWH8fWyCsA7lFpQpNCQl5m+5sGzB2FtlmMA+G+NrsxPmy1pN
a8E4m0SFAwpyDQNxmiRAzTrRmk0oTiKiYKoEkN0d7GotPl44mSspkoITUZRERdspfKbN0M5I9dZt
hjWynEUpOBUdjadoxJSLBWZZlao6JeIUqEgrTk9ldbaacsWTnV9ESa8x3u+PEGkpmogwtDBM8dbk
rPennj+TvjK9KGkwL8DIhd8orQUilmQlglxeHHLdmKmJer5MaouO5XbqbGTZiTrEHilB1NP0vcfa
vw+AsL4/ciQLIRQ7jGmHTcRwwZ2dvUUg87TzwWXditFbMBAQZCFbQgF90ah0W9HhY0xxVYkT1dVd
gEEknmbcaULbdYqqOiOP9rev7eIGAuJpkLm3HtmS66uk220VsSoTpybVNgiMPaX9VQu2oh5L+T0T
4HXYa0pmdgLJoxJFNGngRxWnfghhxNGr2QjhM07OkYrBoW1w11vf+oR9DpvAbaZDRLsNT4AserFV
X6mLVytbW/mCwbr6JGnlph2ZAfIn4jRUfoeQiGe7+R3r2ngFNrd4pH/Wbs7FogtrpeYYaDR2tTh1
wesQGDu17pHuyl3w66ftGpH8UqrAJCYApxpCdYQWkumKtLrB1hbilI9K89amItmXvYoWUdXQXCVN
s0ersNqnTA87f0p44lkqZvf2RvJYdpn9+R+0iwJbZOi2gXqRdG1oqoo8maBdmqm9KKTEA8SIl/E1
AL3csDY7oAgGGbgv8G94E6TDtCYNoAoQ6J+CSYAheXBbGB7MjXOM4rHSgg1J6m1gtNvO0N2AbA3+
K0URmD9z8ThEK8q+dKUuvkXu1NGnjotBg2IlNaI6wBKiIQcId8XlXNKqSymSp2eiAp2PGc6Z8E8K
RuEaTmdsdfPLWtV8CWtxubW/WSMu1Dcf0gi5+RKFTKcFOKva/ixqd9QcXTjjMyucNvB+BStmfelu
Xi5OSowYep2CSRnmghQYqooqQJrUbpm+osC54pAt3hfAHWZQAMwuZrVe384moXaoEJxWVz6y2kPN
FAZpMg9qstdqL1KeFeZz1U2659tXYynvhIDhj2DJiy70Hu9p3GNfh2CjdIe+9SdQFwwb2vwuCBKk
+bpSrLhpi8p5IVXa2aKtRBhZLcxDQh2lqx10zK7HQ4tSTKR1kalTwQwtbWpYp2PdTdAZMeVeWFuO
3b8qa3C6xRuAQjcwTgRhp9yc3tWVUlGOO9+q75FebUEKg3hkKhRnEGvTuOTm298GBqBN8AYBUaWi
qnetJmBeTTHyL0tPltH6jabugZLZhdOmoc822Qd954elb5bvSfMPB0YJ3BtDA6kPUBjXgmP47yGL
6/QUFHd9iNJbbzliTcjSVs4SGEADM6BEEmJWakprZqenitEfbU9e6qLbDKn2UswDm+I1l/SDOBhq
oLfAFTfTFYFc4HpNGU8iSpMQhbziXiHqpq9bx+bnUDe2zdiubOAHWwJhWBdeGMA9kWeT3iBLaThw
xH1/DDTW/ShJBT66CAQRdRHFwLpafb5mUuYH/coZniVaWBjGLCBZLudC47DK+tyCxJHaJV6kHE06
SdzX+0ax3ug4/MBQFPswkaq7a7sANLM6+3TbuCxtMIwZcL3z/UAQfb3BfVaPbaNEwzEFT6KlvmcZ
GhntcmsXR4LK/m1hCxtsAOlkIna28Mbb0gZXncmLkDN0CA53epf43DDPQMDs4oyuVNo+PvO4h3OX
HHBpiDI/JOZEFkYcI+qGY/PZAMehgmFM8Wv4ys/GQ3KnHCrMuKq/jU9/vT4IRYoWSRWkhD+858o0
pBVG2RxHAPzGPndti/uawp00WoOkLGwlvH7DAF53vu1yYDtOtdXmaTMeBw4aRTB+NJFTqOeMv91e
0nwkkoaaGEipUxvzM2ac37V+sDSn6pi041FLPoXl52QNbPHxccNBAaiIHAeSqOSDubRRS0t1bo3H
vIo3IogcI4tde6D3lsi8KFN9On1SbOL31NreXtqHp0eSLKl+FOUmGykkB4/ac3zSf9z++aWds/EH
3izSRcgQSDunJb3eqlCGoA5Ux47LyesVY80rWdAD9O0jm4jMKRIcst/cDGpc8QZIB8UWSEQVX6Kx
2pZRHjsV8mC3V/QhdGcE8zORZIPagf9KZiXQtCmbyjocj+j5JR4rqeHFphJv2qjp3hS9TY74z+Ck
YRSle1vywlHNGXZEKcDigYpKCgqjCXwIY2oOx0J0TgSmF6h6SVci90UhDCUpAogp+EFnU3nhvhL0
fasCw2+OhINOsDRdCNG0FX91UYgNnPXcUYCTk1aSTblZD3o8YqpD7qkIc+zeLZpiZb8WrDoSbKjg
Gb8RDXJWKtdCowK98ngU9DtTNiYqbEIcDBsDGbs1SMqsx5KFwK2dQzaDUUBS5hVfbFtU4D1tkng6
6pqyiUbzUzcBcK//SojmapqrVq+tvYY9XtJ63QSkFWVK4GvkYSYV6vNTpdnDMaoPZnCurKcuQJqF
r1zhJTEw5eDtQsXNNOQrbAPAhJvEcFhA26g0BUJ9LO7agh17kfm3VXzBXMwVSmKZloXEskzsnBOj
qng1TUdqiGyPAnvznJcJ+/sXijLAc2cIBeiifpOVXRxWPQiaJ4Y5HuOoNryC2uSxApvAfcfxjORq
o73fXtWSIoLIzsY/qDWg2HCtHGEyVHoaGdMRBQxvUO6TovvRoc2N8U0blytv1dJbgpT8nNwjQCPq
ZD7Py9Ulrc24EZFjz0EvXPmRis5gDjCW/kbrrYh2Y+KizrVy2Ra0BFLRJmSA+Ar2SZLatEmtpAmk
am3q15gFqWByXflTL/9+L5mKOAllIxUeBpUu2jgxpMNoS/CgqIUTjInxnucs2hQ0sraKMMQ9hvyU
K4/kgs2fCyoAQIM2Gklu6f0fqRnXGdOmYzw8WjV6icWRq5hwGJgIQCMnzXa3FWZpMy/lSQpTIJo3
zEyfjmaMoXtT4Dfb1YHJC0p5tSbtWk3GUVhVkEMpO3PPxGPfYESLtqXiXDRiZfsWzD3wFHOlCBhv
hiTbtajMNFmWj+l4BCJrq9TAJ6edX/XByqz3hV1DMAZbOAPoZiD0tZhmKJtsNIrxOA5q4sQBWqmJ
n7TdsSnWqqRLoizVIMgcwlYBYXQtCr2jVZyl2XhsC5c3/FUxUjCp1ppnmeFKuLC0eZeipIuVs1GD
BwVRwnxSuergXQmmFYO4oAtA/qGgh+bgGeooyUC7IyFNMoxH2oJFxLg3vrcdkBXMKdYyjwsGHpYd
pQcYCrTUGZLWpVhBZHKY3gA8hQqwqtr08/bdWbJ/iDuQQ0UI8htJeX02ShNp6mCoWExYPObxQxDu
rOalIPuqx3C9Ery7GJhLXm5LXToltFfB9kHvYHMlPxc6OaVppOFJMRVMFYmnna7z2AnD9vEfBGGq
CHBtFujv5LuU6AlGfjCsDuoQBiUMvHBNO/FvS1neRBMi5qgYcqQra1EwDFIF51TkiTcqv3jwtd/E
95iEve+Uu3ENb7NgYFG8gXMLzZhfZUlcEyK1xxQxHYGV8EIC2GvqgItrm2iHahwPka6sLHDhAkMg
QgaLoHsLiKJrJQlIPkWiLqajMZiA9eb5axwBehEArbEpJu37ynbq+DnJPbSBlQNVEyb54fQkcbYW
Rqwd6ulYlkZ/0FnP0cLMiMt43+/gO4IJ1UhKJ64i68jjQd/poHC+pwwUu0482s0Rg9PX6NMXriKK
+HCCAKA2kHiUrqKmTsqoNc10zNqIwEO1E7cri8q5vfSFiwEp0KB5lBNK0NLTiUR0FoZlOx37A3kc
fwQrP790jnDhMEvBBOAedEDX59gQKzRI3k9HNbFPgvE9mD8IGkUavteHfOWSL5hJ9F/D8QCFLaJA
ufg3k7rGlI3YMZBoBBjI3o1PaYYXoJ68dvp2e+M+plAZuZQm18H6qtWMNOugogf2uXwbYoyAtDAF
22rdfK+tSVsIYCANboWOVw1PgPR4BkMJ1a2xkRVrjoVGdmhB3JUBfRnb70Lcm8Er2qLOeu2xySuL
Y0l8rU9OZbpp7NBNzaeURGQX62tUA4vnS3UGMCaeCxi96/ONJjqhJRfqo+tPhnZOegzFmO6SdG35
8/KuLyj4iNCxgWeJAEYrM4aFVqUDQQsDRPtXw35mKPqX4pxXvxCCvCWx4Vr2fQD6DswWv33MH/cd
glHvM7A+UAoQSYHDdGo5M0uccv0Nc/mcEF6t1bnU/Fm9R6YT1WvI0yWBqPqZeBxVDUny+cJehAcj
oYPgZQXfkmR3MI2o4LY4weLUgg257PdJofaeMMeV+OCjHZjpA2YIyvz+o6x9Lba3pz5jDSwgFZ8U
fdvYz1O8YmU/PiIzvgUmljDEqR96L6tWoEEtgog888cRA+N73THsN4xrBX4z3wR/DRTGUN65Vovu
SCS2MKL3ekktE7ViGjAHRGjaLjdQOkbgEr2DWHslKfMRD/BblA3menQpItkpOWjNOBkDXpDpWHzP
ymybKq3XGvWpaganKSOv7/imDjN0aEXHob7rm/IxnU6Iod28BVvG2GJgoFBXTnRJkaCwFu4LUHz4
c718jgSSGoFl76imX9C04oybFkVVDSwRp8ZN8r92gxHR4ooCxj7jZuQU7BSWFk0omY5Bftcrv9Dh
2K6hEj8+iNcipAWhflMF3FCxyT3SN9/0vw+D0E2Eth7UMNEqiKHS1xvWpJRm5RwiA8K+AQE8rl7U
viks/tvOJSgLSqUwmkhTosdek+S06OnmYUyOEeDRGP0EoMq+qO6GbUgfbxuvjw/itaTZ7bmwJZPF
YEtLSNJAKp6o7ca2MXHF0o9jGHmBvaJwS/f7cl3SW2DwNlbHDtIS5fBTa9xQd83RL5Tt7UUtWSog
1NDuPDOUooZ4vahqNFOzsWY1yBIvEIVXoH44YEzgbTEfK+nzMaGXB+mSuUJjSBZxKMwKrguSCgpM
BsifkCh3kmjMnCEqvT76kdnVszoU9z0PtzqoZmJ75emRaciQX7v+AknhcXezAO4MnoIm2ShRfZqt
ph3aB3ChIXgRpHkTcbGJA08TPm/cgaxhVhf3WlcxhMoAdkuVA8+grY2+a7AHpLizAFbIzZPS/G1L
/rxKA0jROUGLN3a2YxdKaiqdKJoOiQ7af82mJzRNrSbNlywHzhFwCOgLqjjSPehJ1jR4J+CleN2u
er2tKB9dIHz/xY9Lap8aWh1OFn68UQ48fyqi80TR8OnflrJ4lYFpQ2YNPhDyANe7pIUofxZxAN+2
2gW5aypHFHqTym37zW1BS88Gwlac+dzwC0zvtSAyskBtCghCLeesRNO9CPhPkAO86douwNwfDUG9
w/KVtOGSoiG7gWsNCzLXiK6lJoroOEhhMYKF125SnRXtPgPA/h+WdiFE2kOTJADigOL4OHT2WxG2
fj50G3AbuIWluRbX/IqxTZrzFYO1ZBcRvs2VUIBWsbrrtcVg44ryvoS9r14oe6Bl6+jGPXY2SRAv
VJ9uL3JpJ9H3hZoKynkoY0tGQwPvPpQV0uxm+Fwr4VEZ6lOqJPvbYpa0/lKMtKjMjpqyjApyjDPf
7Nw0OSYZ0thvt6UsKSNAB7/bMPBWyjY4tLmOCnaF6YM7od5pJViON50fKF62Dde4cxc3bo5SUQ0F
cF6GxIylQctew/NlakgZR6GvJp9sPC+3V7S4bzaFh/+byUiGpthtVtborSBHK96NaPPq9HuGAlvH
V5KtS6sB3w1YfJAlstFnea10VaCHSVV3cGZgJDAH21GxYeoaY+HSai6lSMpWZXpatlGPWsZjW/9U
2Wdl3Gp/3fiDBwKeNeJ6JEBB3S1dWxDQik7khBzBqz6CKQuzKdtt3K5s2JKBhYKhIoOmPxQ+5w29
eIYUnH4xjjpB6+ldhjUYLSZFhS5Gsfvr5cj5k6VwFpQ9wCfN0zFQl5FczWwAm5k5KN1xmuAyNwNP
nCSrhufbuvaRpAOlGA0NU3g2oAmY6HC9Jnw7qZIx6I5leizZ5z7bBPkxK06W9kVR36rSCzDX4afx
0GPCYHaMwRUixpP1HCuHaJejs4k7gWt801uvFpvbn7aQwLz+NGm7yVjXwE/g0/Kv3V54T9N23HwB
W92XFTnzw/Fxp/9swazBF8eacBtDpjG18diA6mA692Hi6LnHbD/7P9KubEduHNl+kQCtlPgqKffa
VItd9otQtsvaRa3U8vX3sBrTnckSUrDvoDHAYNAVSSoYDEacOMc4xNAv/zZkgWns45fVeCILA4j0
7WL3pZs0w6c3Bg7TDTsk6sEIdxaU1iJX145Wuy/SryagW69KDD2pcBsWXvLMlIdqC66bRsldSHQT
FFmjm2w/mxudvnf6riE3zXwb4V9moKONX9LHKnLLrt63yrF0MP09u2G5ErA+Cg7XdlDyVcceeGNA
K/LUYnA+OTbpiwOoiD68dBpxMzRYbNtNUW/q4+08ePH0zm7bgm0j5TFJdxkg6Ck7OOOrVcUH82RF
r1r9UJa+ZUJ4rjIxUufnc+ZZvVs6L6nyux2gEQpaijVC9o/G47VliKvmzBFIPNq0HqPhZJYP6AmO
lT8bxCXRXrDXzC732Ev8s3Cbgw1qaMRLKPNk9xbzQHDp1qccnGvxPrHvIJQafZ0cn9NDx2M/S78w
cASTU3efBOMhOuobEw142m+waS4+S3PUiifojDwoo6dP92bg0KBIXzLlblR3kEJ9Gr/Umptk9/yO
ZC7T3RFzg/qNGt7TwgddDo1XkqCFuiXcEkgpQ/BUiXHty42oJkdpR5QcTqDcivx4KtoNaer5UNQs
8pyx1E8py6EVYJD7fCpARtv2IIAbp7VJ9Q/emMsvAmEsC2OpaAaK+RDpfGg5r3s+JMNphrsAxOlp
Fn/mKHOjsurNTXdy3mvbdBuSuqzWNjklG0M90Ol7ZlEXuKXNCJ5g1Fg6V8mhsTFkG5CU7UWxN4/B
Ca+6da943a4nzd4RBX0M2jrFqWvJXiUr6evqWqRN1Xum1xWNB/EImGLPfrX2Co4Fu4f2NXTiIgcg
3s047mnvJwW4umJUi9GRZIdMu0/vDds1lX2ySfiOZV6o+5z9Ytv4iAKjbQSsd3FduNYfZ3DYfqDZ
kOygx4LL6NIP4orxwSDFcPpuHh6Mhz+Ou5d/XdqQxIjxqMzx18NuxrdotoW+6xwA35knmhiKdkf5
vOmm4ltv3LRVhEdTvFa7lYm1EYHFjwBICuOJcDX5/nPSBoJ9fToASDIBmas8gFDMZUP8wDLrWCaz
W+kN0M8IYwwNg0n31doLw3wHpcHH3pmfYj79RP3uNm6c0s15e8vrcI9mzWMYFfioXqIZfoThR2VL
R21fzsOmM7aGc7L7x6EEntqG4rGycn4/p1xYE9BfJkVfBVAc6UKrVIMXuVMOpyYtgKlMfVZwNDs2
IXoe17+hLCH2z/admZI8pGo0s26iZkDuQB4bKIaREVAVRgLQirwYFuRBSwXAcRsyItMtH/JXnkEL
8rGL3/O2c0FXs+eO6vbG29AcjcL0dGvc6cV+5Vd+zqWwIQJYgCQH/VBLSnLCiDusjefhFOWJvZ0U
vi1LrfWLiBC/VLr0hinhHUDniPmZuekVq/Y7k6e+0k7UrfNS8+ZWMXHw+n5bA0eyNcFjcRNHJdgr
xrLcJGAtRpQsUGeZCZ6MHdm2utk9Xl+GTIL+z2YjlwYcH+EZpBOXxxGTE6D0oO1wYmCNtHWwRvYg
GlWYdTBnvmutg+PsxunNVDwa39Y03TqQRteGraNNhwqZzJC96UBvXv9VwqgUogGqQe8OTRAMJdqS
B2DEThNbO5wGJ3ws6a5jgRaZ274t9kC61vwUz91KZrjwOWESg6SiI4mUVXpYjjUGlmmmwmTWeHN6
BP/k3ywKIqKUAMaGt4VIGc8ygaqzB6XLx+FUIgGI412n39l67rV8l6PV3B/ZmtSZ2KVPu3hmUPJQ
zFiWFmMwOIwbI3EFUbK1m6wNXzuxC3e7DsQmCNxxENCVk7HdDVVGaAJh8zR7n7J0jxzr1rqL1Lv2
Z/OF5+E20laChIjjn9f2n0XpBRjmTljMESwm6b712E/g1w998jdGkLIAVIumK0bBLr9YH5mZQyCy
dXKq0C2m7zRUtknxaMT80Bff+VojYNHrz8xJDlKaxVyxGGvKD9BGIp5z3x6gn1Ye25UBgIVYDm7L
/9YlOcakm1OdQU/mxNMXnRXIRn/Zyg1YvlbO1MJrC35xZkh6bfVtTgrbQYw0Xotd/x5+Kzzjt4kB
UbddaW4su+CZKel+yvW5wxA6TKUPzYOhusqm3xY+2YLyvVyVFF3bQCk+zai7VvYIY5NXPIIHYLgH
DcX1ELhQhb/cOymTSQ30FuxG7N19/MChLvSDf+39+Khu+wNwbP3XFXvixHw6UWcbKF0EGSSrW4Zc
4tRtMWxQvxQ7Y6feQMHvALnAcI0r4nOd6GJ1ct+urEfKTHsa0GPY8/6uHeGLayCBpbvt3P1k8ELC
+44mKs5vn7t14hV7qKuXsz+fdKhoHPHyjk/Kztmqrm/zTfx95ZQtLhE+h14O0N+YIr6MHsqYlKUC
oeoTJhAgOotIP2qQqF65VZb95MyM5Is0LYpEUXCYo9Ns+Oy9Y/6ISgPf8mFL48iDEJCTxhsQZHkr
KdDaAiUPtRVdS1NxZZrZxkl3sbVz5mntGCweNVSU0Q0DUxWmqC93sSr6KO24judCeTCh0gzF+twl
XnrfdC7pXXbINyp3lcBsVhLe5Ygi5s9UMQUORpNLyx3oWTIQkMBFUQ3h+rzvX6kFfbPy5GQDaGMx
xVR9A+maN5jhykf9gJrLh1Ew4GBEUkyUyG/UfO7aqgstXG91HJj5riVf7RxqX+XNrN5bBlhrox+N
6Zop6LT0Wy1JfDM69e1uaJ4n8ePoN5VuI3P/5yyztsDbAMwIqKGAhEpRIkwYB8dsjmGT5LEafivz
92n4shKJlvzqPxufsGGpnsQdcDfjKb2xyB7kfNv8FN8Rd9yDryogT+5wMHbXbS6aFMmmUC5GeVS6
EVWltKNKw7Km8a3V70a2M+3guomljEWom/3PhPgJZ+mfbXC97jHRdQpfTG/edy69G4/xWiq2lEOc
W5Gc1gIrFR4f2YiQ92TTzCWpspuhCmqSXaMe2m6/yiYmC+KJFwSOB+Cg8HVUVOSxCb0aihK0FOMJ
bBsbto82aC/Yd/WtdaRes+fH8Wg/JD/mLdlF92tCxUvR4dy2FB3sonSseS7HE9lxdE8w7XckL9e/
2+fJfbE+dP0FgghaE3IfrUABSDNb2Gh8wKz3ziHZQYF5Z3vVznxUtsXWWWkJCGeTD/+5QSkPLNTM
HLsKBgfo0a9RJy3u2NlqJE9vjWKw067AjhUDZuTre238ESv8Dl9w5Ux9oI+urUPy+LEJp3DkWIfy
tK0fq+d2E72BpOnAXecw75Nj7WdHcqgP4y7f66/pnf0tvJtO7cNKarh4tgGrAS8L+FExoXd58PQ0
NDs9w4ot0IPf5YrlalW5dk2Jb/JprQZEOiBaAPST3L52gEesDPHN6DZ56Z7Mo7MBY/U+uWnu2kPP
tys+KS71a+akq9dISQbNtGo8tb/bPX3qcPKMbbLRTtV+eBhe47v87Qn135ULf9F3zhYpBf+snPOE
UOGY4PsfNoBLekX9nK2JV6+Y+XhVnEXKQh3LnhGY4c5eaZ74fD+bd5hOur6HS2UmwDL+/WQf9/+Z
GTDFY6zHZjBT74vCd3bVgdSuW/qQ6/C1Y/sE7UQwMD5Ym9ozAn7Ujs7/bz/l3GaKGLjZ+hr7SV7V
cRfHEM5uRvDgrqQTiyfggwMWIzAAnIgNP1spJkRVytpuPNXzDiBS9LEndXN9Nxdj1pkJKQuF+LXa
hijwn0bI9sbtnYatvG5hARiFOHxmQvJ5llQ8nRysogiG2i2/WVAjLW9L/gjU3DtRMSwKoPyKUVln
7J/L7cyo5PLEjoiWd1gXqueRa/yYb6Y3Z9fsQaO3tW/Vn0h4yc90fzS+4TmhVO4ax8PKqoEyv/x2
ZtePGW0b/IDpvnXJsfXIL7Ny2wHFHBeT9G/9GsP5dW9BRezS4tQ2XE0q7DNo8B1llySbtlu54ZbD
F1xRs20cMip9yiJSiNlYCF8OBjnIlyJ6qh9AVuyu9vAXk3ic4n8tSd9PDaEbGrY4YtmX4Qg63a1+
qPYh9A1BdPJXQRnJl42ZWMGCLF00YTvHKul7BBTdvze4OzPXeB3u5q80csmNfRx+kd4LfzIfL90y
Wglni+9A8O78a1065FEYl6Ziw1PTwoMKDPtNUfI7RO+Z7qLK6DzVv9pytZmz+FA5tyqd+6Sp9JoD
8gOcOjqbNLpRDd+A1t39aKiekzeuMwUlPUT515j8oHGMOeRtOByS7mcWlV+j8iUd+V03GftpbXZo
MRM+2w/Jx2qwdzGzEl+j+WrqCoiWNrPt6j/LJIhyL/u7l+r5VkiuxhKQes8ah6uFG6P2NdzKtXdA
Gx7XJTo9brm/qQo/eaaHvwmM/61UrqVooZnOc4iVpvUhf2imCBN0X0mzjfhzo/2q8+9cQ8rlBN0q
1mA5Nz4zLcWKXqGYj0rx+dUgvCVB64EO3qs2gw/FRX88Nq6+EjkW75kzg1LC31FLBQuNOp4ih2l+
rYwYRgwVY6V0s5iBnFmRMvBE1/IJFBVYVrpvdFfD24JmR3P1pbtUcztzGblRaE0sy6JehNra5wed
fyvU+14z3TR0jYqItjxT7o2Jr9xqwvU/ZY9ny5MCFXIeU51yLA/ES5lH70Iovk6QNvx63TGXLhKM
YkNfBU0VgsGSy4ukCJs4zbt5PLEp8ci44xWyxjVamUUjGFfBzB4osmDp0sioaKxMWwMvd/1IK82r
u0C31oZj1oxIUS5moGexQh1PXONL1EPNnhy68vH6bi15NvRD/12IFK/SyuRRq8OGEz6F6Q8FSnHX
DSwFxHMD0ucYmgFzEhoMAF/lTF4P8Z5qQ+oDBkVGhmG1lQtpcT2oXWGuEU1wzCpefpi0arVeYzBX
HRRvjRBi8YOc/XHpg4yxlWasxx/P9mgJviprMIK1vy99DFGNHMcaf1+/LdxgvB+hb+TWQfqmBdFz
5/3G/9he/zqLoVTMJ/1vv+TP4zjO0NkaXpDJC3iFAMwLj51de31h+U4Lxqn2HXxp5fRU1Q0ggiro
WZvenaJvK79DbJ0UHDCGIn4FinwUI96X360JI7NLbRMHKk8K2+OWUb05ThIfU33Ko42ZW2Ryk0EF
qEzL1eIpjCsTpBWppo2HrLHpnmM8OfcVs1Yz8LoVztGyyvGms2gfASZWreH4l36vGCXF1iHWfJqB
clInV7pBuHWL6eCyL5SfrK7znR7RyStDKz7Zs7E2DLJoVEQbyFJhyElueI76qCagjMeLir/owxtt
D3Vl4t3zqzKfrn+PBU8U4+N4goB2DbAL8f+fvd04xF3yIYelbDRM36xjsk/1hnl4GNAVr19YFLjA
QLsOxly8feUvHxmV0psqULUQj1HrDPOc8w1UvULldiLF8/VlLVxBALsCTIJSiRhjkLx9oo0ZtmYI
4D1Xv6LyCqgVvRMjeQa7U9PZB3/GSv114U7HiBW0BAXZhEFlZm2OThGm2jUVkww02hZzRn0H6niH
fqb7FgIpu+sLXDQnNhIFZYzNym/7uHRKNpRAD1NwbhpokiiductU5z2ym7XraeHDYS5JzLIYmFz/
RNuaOAVE2YZcO5ksBPtw48Xj7GUYYCfm/Nx0ay2npW+ngZQPgBFgTTGef+mSdRXbpAOgHQRK8zaZ
9l3bUD9JlY0T2cfWLl9ror3/+W4KXhfsJHDlYBi9NMntSFXDwlFP2W+jMH4XXQ29ip+abv3+Czv4
ZACdaBiBl2u9XdLYkMTttVMBfYNsesN8eqe5bVuvXI4LpxqhAy9fMAtrAg15uR5Nr60y67h2ilj8
atNqO8yWD/7UFSdcasBjehjjtaBqMPAqlT4Va7OWAJCknXSlmgPLKjq/wCtsq43auHEotzfT2LXv
Dk0V8Ozy6MAtZ/Sv7+mCdwqNYcGABYGqT5wKvZ6NUYJe4ckBPLXL+DZ3qq0TRbcd1TfxGi3V0ov/
wpwUWTQzZib0L7STnapehaZkZde+Of5ACKV5tiO4gIgZeWNJtjGUTP88yYJ1CAUA4ghsoyk9iMZJ
C+sShK4npjHXDnHlzeFuoA7g0rdVtctV81euVCtDsAsHEvc1KG7E3A0UfSSjjmm0LXYfXlvGz5Dk
Lb+W3Dgo6jOz8q1BqhXU6dIHtYBrBG8FDFry+Xe0Mg4pB2C3A1a4TAEuD6ubpM62RRtBkdUKVwr4
S8tD4oopX6FSpMo0uHo26yojhX6KYm9W0QkFHDCqb3kE6unmJgWA5c8dFnO2OP0Yy0H7UfKgbpp6
wtBzPrG5dwVzMr2x8mRfAJVd6MlKJFi4JzCR868xudhN5mF0arvVTz3H7A/Xagw04VFbJEn80PE/
FGR0wOODpjIFbhH8nwg/kqcYeZ1AXmUwg/g54d8Jti4yfhUd36TV9vomSum/sISZbMEWi24IsiQp
b9HNaDKdMSVBFM7NAegwwJJzaNBetyK54ocV1PZwbaMnjSemfhlHm8bRmh6sqUFU9joIEqyAa42H
5gHIdvCIspLo9bpB6XN9GMTeCZYx6AN/QrFbs5mRLC3soMLci69AeMqza+uEYUUME0xrc7CL1tCi
QDkRrEX6x/z/WfLXZUPLWAtrU2fFhYcHIgRHRisfe2/UZ+cHCM/iNelt6bT9s0JIYiNDwoy4Y0ne
3/eJMZmzZgRKfWtglnrGNEh5SEvnjoVAXUTNiqNIV+E/9oA+xWw6zhuEuC8/YV0AVl+0lhGEIJgg
7K2IR28e116jizt5ZkWs+mwnS6Ob65pRIwCOw+DA4SAyDww12jXO1rXlSNuXqmNmpZg5DjRzBgJN
Y29kwNvRDuvViYol57dxjPH8QK6Cyu/lmmpjiFmfRmZQduPOnANlSh7qiANfmoPb+o4amPxgbg1F
hsbhp8m6NwZfibw43s8F2KHq2lgJnGJtZ0/Hfz4l6MpB6AFsCIhCL39QqReNGlahEcwUl3v4e8p1
L7kD18AcBlVbQFFgiPZ/fh5xE+E6wtsP8GXpu4410zNSVFaQgzfBhoQZz56K6T1Grfu6oYXviplP
wVdLwYyEp8vl2tpystUOTOnBpNw5gBuBM4ysXOMLPnphQvyEMx9N56lCJasjQTzPyc4pySFTM45h
udxyEW3WCLYXIjR0Hhxw+0DYHmPw0tZFfIhT3QnNQGdJdKJTVbhGGbLNn+/bBw+paI0LqvLLRTkT
FGU6nllB1KVuhKIWbxJwTq7lXQtnARLRILYQBTSES8lMS7I5mXhpBbG5SW1M7QDqN0PQoTdfVAiS
Xl/Tgp/DmJCVwdy4jsH+yzWBfakHo2RjBUiDdizqvIH7XfOjnF7aPN6qEHXIvvyFRczUorMEMis0
zS4tQnM44iaDxSnSX4w4zo59Yby0TWcDVQjtUjtP4gOfFMWfwQzoXzculiMda+iYI/8ycM8SU5X8
spyyKExSZgXE3Frhm+Erntrvh/6YroHwl04Apg1QzMGnhNiwtMza0YxQVTqcZsVwC/372MduHrZe
RoPrS1p0F/TCMWCA8gMIwi73k9BhxNs4tAIg8jed+t4Zb3bz2IHVYFgr8i+ZQsxA+c4wbLBdS4GD
tmBkQYgiAZr7t3Pkjh6hKx9IfuaJwCtkA/+1IX2hzrHTXMtKEjh82qZD/RIRzJg276wsQKAcQ9p2
3LVR+JAmayF/6Yuh9I7aiagFgA/yciP7chwiRmcSFATk+LNh+/oQelZH7x0t+X39o8kl0o9lnhuT
3KOLkmYu04kERA9ZskMJTlU3kP6sbmyu0Z/aPBBwjSXkgWb8yIGmv1XaPvs+ccXZxpqDbD6Ej0de
m+n06/XftrgPpgUCOIr/Rnp9uQ9pPGhI5HMShDX7OXXf9QiTpVHxvQhXVSLFn5KPI5JrSD2jRgHy
VMl307Cu/7kmIE3kgnZN0fywtPddp3iz5sZl7fasfe/GYqtrb9dXuXRlQEAPpRGUI8FxJa3STMqJ
gA2EBBh63OXDylWxtIfnf11K5q3QUjSS469jWBkD9xkUrHf5y/UViJMgbx4eyqqGkwjaQSIVXjpn
bicHrIuBw+4iTP6N+tGxV97HS7sEYjobf15Ey0/gXSvv8lJldhAWJ4a1QCn4+iKWNgo0G2CtERR4
uFQvnS2ZxsjW6toOmliQYEzRHmzsq8wES1uFm8aBP0M7GlXhSysTCVnWTiMJGrKLMRHwtK73KaKD
/DXOTUiuPGll4YwcJlQl2tkO2tc02YQOhp3TjV5HXjOqh6QZPJDPrdQUlrYQxJt4ykHyBodIyheG
PJw7MPOQgIWbJqVQL7ddyEjqPV+JzUuX55kh+X1Pc65kvNcRszAsV3IMG98omuMaSuOqBaQPjJUG
+eJXA18qagoID9ARufxqvdFMjlZRElSV5QL2tY2cEKiyNZbQFTNyA0TrZmNIZ5iJoelxX7TasB+H
8ScUYldyraXDBLowoDehHwkuFinkKFDNqo0ut4POjtyiS72hWSOFWPIFzK2BGwWTnNAdkOLONGPU
ppkjxASl8vSh9WY9KPTU7VZFIhYswd1wZEEGjI8j456maoxR5FVIYKtfBuTbc3MCpwGU3VYeKws5
x4UdyQnCbpz7IsWKcvAKOI+Y/3B7u/BtPZjsP5SfEJfyf7aAT5MyADr04VAKh1M7w9WB0XfAI2/u
/zjiiWlxvFZQJ0AJWVrQPMWcqimuBgQK02dGWYETbW48rZlat9HtNbDhgteBkAd8gqByRGojE6XQ
TnNCR0fhpe5+ovnvldrT9QUtnJ8LA9KC0ggMLKEJA4n2LcvvWgOTSdHhuo1Fb6Nol6BchbxdxqNl
RRe11VTagdUdNOs3unlJFbToe103I36qFMSxlP/MiJ9x9mw1uaEpTY+l5CQJN1YDIisManO3ZFri
te301rPeOtSE0ac4r1bCnVzu/3A/vJrB+I9WIkD6kvtBeTMOMQDgBBb6bDqf9iXkoecXvDhdMDjt
4/hJL95665Gb/cohk6GZn0xLoUmvlXpObJg2YFMzumPTzDstznwbUepnCZrNKBw3kWHuS5rft2G+
kgYsrx0C1aqmg2kAMJvLnR8yyIjUPAOyC0wW/RgdIYV+RBEE/AY3GEo66SQ+pVUFkh+HPbLs9fp3
XzojuGQEySdg1GBRu7Re52bGGW6bQIfwupvneuYlqrqW7i7cnwD9UvRQ4cKoVIhQd+Zd88xyVtSN
EyAzdMfmG0hCtoP5mILQYUi2Q//7+qKW3hignwN5EXJEgTeWDqYFZL0yhqqDgXN/HJ8yx2cMzF/7
Sg33kDj0O9L4s/Os8PGlqt2GxqBkWRPNWArfQgXeIpBHEHt7ueaq7eGtXUGD26jbhuoekuuO4udr
fdwlM+BBQScHJQU0VqVcOAPqwI4mlOiVgWwGyvdosm76aFMRcoj0lSixFIygwIBHPSwSAMIu12T3
NUQGB5ME+ViBPaDUeoy9G9ah0Cuy1Z1i7QpcCrCoIdgYQgA0xDIkv5kmJVKyxMDDlAIVrlqV4aKm
D7qddE3GZXFlgvYO9WvgGWRCbgckYRblWNnEO/TCbcyWDkxz6+gmTsjKPSjj0T9ijnVmTDryVge5
yBYZbQBtK8zlDlNO9pXFQHekQLbDB60Xd3lttr4RJWyjjcXG0lPgkDv9mYVMxfgrm7aDEeveENra
A4BF9WbMa+OIV1G5V6YUE5bJ2nD2UqQQWwMeQkyDE5lSPk6YpTaguQ1qNr1AfPaA3Vq5B5ZNILGC
tBwSBbkRlMV1OTl4KwdJTt4rrf4+qdPaMMDSeYHusiGoIoXMgnRe9Chrx66zsPfW4OWhtnP6/jQ6
oRdpDdgc4j8DoX58atS0xSMFDTQ89y5PzJRnRQJGGBLMxaDdWoYgR5rosDMhw/UjH0ceXA99S36M
ZytgS/BhdD2l5dF+agmnSE5j8FNYE6AdLXNbsGrRcnvd0tLHwnkBQzQWhpROcuJCAeJpYCIN5nay
nSiOJSH12oj54nqQ1BugI8TTQb45qhbwWlKJFKscdpnOQJwFfqcKr7B8DYK9uKAzU+ISO7ukHCtJ
tJGgDQkkGveTMOlcpyBrsN2lkIZkFEyylk7Q8pBSHT1NOAQjEjugYaW7CulaN7ZnDkaWcO1JtGZK
+kLDkHN0VUVSz8huKIjj9gnGGfJxXsmDl0qX0JYBPhQ9LCD4ZIW0EIMmGTFTPL7Kh5T/VuzOJ/ku
H7eJnYGoKtvQ5CFam69edA3U74HjRN5qyK/XSQOBEU1h1KrYsejNh8ZhD2YMnjjSPv6FryObEDOk
AmImuUZch8PEc9RqVDO/M2K0BNU/HMv7CBR4HYsJVaECKHdsuzwiDS1GO+B1dxhos03D6EsVqzfg
HP9xfTVLIfDMlJxt54OT1bMDU5kJcTnynhhf9b7eCuDeqvjC0kcSLPL4R/DlyCSsyBM4ijSOHQxs
E4EfswAp5iZfQ3KuWZE8fdZUDDMi8Qw03a3mx2r0Ub+u2Pb6vi1ZASKIAAaF8fJPXAJYo1ZpBSIe
ZNBukuSoR4Y7jbWnqI573dJCKEJTChEPj2TBXCCth9vAC0wGSnVjUz5afQIKj2kqV16WC26AxBFl
QRTv4HhykSmkkTEZTUyDsU125UyReOAjepPCvDHr3wsjzFcSn6VlYXARTm6g8g1NqssIWwL9W/cj
o4FF8vc6KcDmMSprTPILL1nAmZAGYkVggXKkvWuLxiqGoaNB03t6Dk5GOAQozubarb6zanP9Qy2E
WAv/ESxXYLVAynK5okJDMuEkPQ20dK5cNdUjtyXJc2Vau+uGlj4W6mcmnhOiSy5fGyGN6zk2Ghqk
2ntbHmmjbAmM5Uz3bOPrdVuLi/qgvsObAgR44hxcXITQWaPNRIOof+zLx1K7zdYIcxeOknie4Y//
Y0Is98wERK8TcIhz7Bs1PfRHthFYM9Wo9JMhXjlLSzuHN5B4tqCcisz60pQ+JkU91FgNt3/w1Diy
lwYTbbPAw6/10ZZcD/AUtJUh/wx4snRN5A0jlKOJFfAEQmReXG/u0qPTgagTjaTr32ipbAAW6P9s
SU+xKXOaaGpU7GDuFcf5ByRj6WNySLi7UcDkskZJsfTB/jMHPuXLXRyiiTEFVMuBjWn49qTXN+NX
ov66vqjl/RNsi8CeoE2tXxoB/FVpncmkwTB8b5MvmvlSUH9oIYge3etm5o9rRNeLvgE+mv8ZlAIS
twbLifSZAggWuQ4BC432ms0PTL3hdbsS/JZOFYHCiwh/uD8+Rj/PXJ5xVZvQHaNowAft8MzZw1B3
3vUNXPpKyMjFoQWTGxoHlxs4k3FqC1C1BeDa8bQysNjoh+bvP9X4FckKAEKwAmQZqgFyV6kE0r7T
Wjh6GHeZz2hfPdJGLW5Lvdz9xYoAUsULA10ytMkuVwStr6aczRB+Z3wB8N9lySNKKvFfNFxEgEDr
AM9u9BWlS6MyOzZQtQmDJvQzy+upW9jP11ciU6z8s2loV6KQi67r57ui6EzM2qjQ4rasdIvdbQ+O
1rVeY5apB6bQ8kbL06+67jQblNBmbwDV4LFkdrnrCw3CspPGfXOO510RG+rG4BkgWYY63eox6AY6
zPBtrv9gEa2kkvAHfgM1LIjbArx4ufU1mL3GzqZh0M3qbdhED6VyU4ZPOec7Cx2piX67bm/pMAq8
yP/sSREtTOOIcfBtBmA6pOAkRXe6jd6iNRL9pcfK+brklFRVsF+aFYZBbOm/aKhBkSIt/AYFEyBa
wKas4cUSbtM2cxtzrRywFASAOxM9PRRdPx0cZ86zKQPWP0iGN/DxuEr3w6nWShxLUQBkoDCDpwSK
KVJSYoMN1Ei6NAyKyQaNqjJkOy0zvnW1CQI6hayR0Sx8N8DkBfoZBPigixc/5yywaYNOwy5G0LGs
Rz35DV5mcUoJhG7KNenKhQsCjzABzYA7Yh5RuoVoNQMMXOVKkEEky2SgKysmT+M3k1BcTj0zC72Z
rd3qC98MpU6wZVHx/MPVfrm+sHTyKa9scQ4mgMLcWIncNadcsoHpSqFlg2o1lndpo26UMVUmUwnS
Qd9xsIaHpb6l2eb6CftsRSAEUSsW4raQE5G2L9JqDERWcAwd5yuKTdeAKJ1u/jFy4tLKp1gaahQA
njAg5eCFJvPjNT2bzw4uLKDba2G0EeIEkseFqkAjDmUY5KDCMl7DIfaV7rbgD3+zXf+ZEY5/5tj9
oBahkTCco1JpTgk156MWlntWUtu/bunzEbpckBRqk7E1kx6CTYENdofWj31rR3fjH87w4AJCgwnd
V5RpDCjLy3l9kbRIQLhOA2d4K0LHU9WtDSBVCqqvzFjJdhbyUzGfB1uaQDihJnS5eY0xdoVWVfCC
blv09+rEPcu8mYbCU/ItyR5y/TkalG1O2QooZOGeFZaJYBy2BLBT+mx4uVRtZWEzWftDS18awy1t
sHUXkBHf6cbjHG/bGsC6xLkPH8pmqyobsK3T8V6Ns1czdJ6bQl35vJ/DFn4RNkM1AIs00A263Aso
SFhGgtJ+0KTfSxD3JsTj7IjLZ3zR+9j7Qx1m8Z3Ry8VMJgYlQXcmt4RQU2w6ZNghKDIQFBuuxH7K
KnMl11wIJiJNF+zveMxD6uxyUYOiRiB3brHNE8JVtkFK6Nbjl+sHY2HnMH2CuwW5nYW8TNo5ZifZ
oCgI+HM9bmnr5fwLBt9EIlhN/jT9LOxf1w0uZAdCZhyUQSZQCuhZSsuC6obZlV2jBKjBjM2mVjTM
tSqYkMG8/dyNPwhvUt3FmEfxrKAf1Xs1ULsdpgs7+uf4BeHA1MYVDhVcAK8vd9hqea04paUEWmGh
J1/Xb6PJ10aXZMoZ4S2YWBdq5w6q0ZjBubSCwuZIJ2ZgwU7u6npxMG0obCATMibHo902L0EddOsY
2T0mFba94lL+55hB/AQB4IVaE1ia5aeRVdokQj9XCQb9mDZfodDjtB743q9/2iWHPbcibWfVTJkV
UlsJlOq1dR4MqPFV84qNzzkzViIqQUhQ0KiSD0WvdI3WRFn0iNJJku929vCSMn96YmQlyi1cgejs
AkAqhoVRe5fcdMZ46zBrRfSYRjtghv2suqVz6vXZtz/ftHM70lVrt6RvO5JHj3EKvNtUH+um2TjV
ym2xcP9drEYK2clct5FFsG1pOqMncmR8H1rELWNQF6x9okWHt3WKw20C60xUyQ/qsa56zWmjx5l9
y40NiNpSzdkbivZgmYe4yiG7/mDltTsGrV4f+rFeg9190JlcvqxQjjr7BdLHIxAIq6K2ix6/JMQF
AMFwyeAXQX9K/o+0K1uSVEeyX4QZ+/IKxEquZFVm3XrBsjYkxCoWAV8/h+yZ6QwFE1j1PPTtNrtt
6SHhcrncj5/j+IQFNUXpKOBJcAdmvg2/Wdtp3MpLfQBEvFdTpo2eL4JGQxov+kzTLmv/WxJrnDZO
wtppA18ynjooi6JeID3cZ8wKY4DXSOOcP9b1zu0PRGz45toZ+GxCqt4IxdKrZDbTeCkiKgb3bePB
yclhUwJy7RYC4wDAxs6CUpJzGQ8EpQ6BfnvcPU303NLfI4+6uglo+t7zx0SlW5igJebKDvLJoPzO
KWfIh3K1I3Fp2/4w/26UDJpTWGCyDM/eVRrxdVD35lnr3z7ua/ELc/MAYpkoUuEBeXkZLO1WKBHD
MOP1nrkW0qQ3ge7xZKKVd+/2W3Q2a5/wsz3JS6quwL3ptCT2ekzoT88zS/yF2XBrfuNjyFLeUaRE
qCLhVsf/kBbWYDR5bEtBYp0dremtbiNi/xRu5XPnDkgzpMJVeq9DxKyMtfn7WL60yr4phgNt/oNz
8fmHSCt2KFExt6KTmA9Rnn5v9VcybrjP2tFbpIFt1JpwocpqdLmXjTPRDRLX8JMu0QMVxGXdsNWk
WvMVtMJcjFdjbARTwpe+Mva6kXl2SqHZEmrV97FuXrXimMWd070z98ttx1xzlM/GpLPuEpMz0bkE
6TtYyUYzYtoT4b7edrv/nyH5dig0AI5ah8SUsrCefmt5GZithsKJvmFJ3j8Mni1i6RguQMEHWiXy
1drhNBtJJp6bcudl6r7VwroB24cRknnnJRtX7NWDTDYn3bG9BoI5OjEBJnIT+V2gl6FGfszOz9SO
IbweutOvie4tugGAkS8cQIUMFRwDmMlB1RLk0pdeotcWtazEUJ9n3uxzBQJnpitiPipFAGKLU0fV
P7c/4JpBvLZQI1qatJioujRYaJwPNis0AGYh0VPax1x9dTrcdhYNBrolE7VmDY8tFNnQr8Ikh/QR
dVE5jTBq7XlktAys1vmRlOo+4e63fpieaWpuPQrku2iRX1vmV3W8B4CwkXECblFXbY3Jh+dZZYEz
WHelMb+qSnVGXTtI8/7JaJJd17gbtZDlM32On5JZGTMwUXCoTgxmkVj88ZCkeGr7evvDbZmQQnRm
cDiSRVD/Zfq5yLs9Gp4bR06OjAvqAfhzFNhxjCCnK30tXqek7h2axl5a7GfHO+C6OFL+dnsh15/o
0sriM5/qRqbt0SHJkZurYw6ltiooDS8otJc8Z5CNRKfOu0cj8uW20a2lLdHmk1HQfCX60MGo0WOU
NQUAtNp5jbZxmpcNunQDLA3QT5BmASqJVsallYmZcz1asGKWrW/wJnBaEWCINM+20FhbliRvSLyp
VNhUpjFE8VBdGNUd+PzZVlt9ddcgSWEb8AgUr6X1CKvsx7aGFQuyG6X33AxNuHkfX9UU4HYoVC6g
HhxbVP4lK41Sq645IhcWowM0fQrBdwczx/lTuy8Z+Rh1ZhiaC0EV8XzbK67PFCzDiZG2ohoGOqfL
71XmJUjvew/fi+gFkpsMNIGZ6exvW1nZRVQpkDUi1wDphFy9tkszbRPcZrGnlydQJ/idlp6YvaH1
vuIRF1aWf//JwyFirjNw1pBYc90dKb/W9pl09V5pNib4rx6Iy+fC+x0PRJSeUHZalvvJ0GjUmWEW
SGyM5J31kAYgbmiVz/X4p+EPRfu9VzV/sk5ixDQG1NWKv+VD+bCPgjBQLNhUTLdd2geGHvjXtKS4
JbWQQCqvHL9OLwDmb2Xfa99tAf4vNzOYpSzpjOlp4bYewUsiS+ZDOYAKe1COjvl02zvWvhvmDxd1
PWB/8Pa8XM6IaqWbk5HGmkVB6OIEevLYqoA9b3FerxpyIf6GZB6QHFUKgZ1dcqd3Jxpb7gGiVSfE
DKJCYnZMNkqfa6cK/HOoooOoDT1weUVpk7IS/NpxYpDvkHNkvqamLLy9bVcJG0r0KjBzcEXsHrxQ
+jrgJoC6bFmzuOi/FtNz74CbWetOubl3WbUH/COYIf6NJ8zWLNDV+MRiGc9PdA8hmLac6MsvpveT
6qaGkcWKM/kWpLdm96DamEV/HJX52Dj04NRBTyPTafdq14Q8/8azLb77600GbnDhFQdoB0AuWXmJ
0ySpFZqwuHou4y2+mqsSDJaIeXdUJ9CL/3DLyyWWpqiVzEnzOC0wwnDyIKaaxGPf39GBHT11x8rA
pg8Oqw8uOUAt4dGDqnWtPyPibDjT9SHEoCe6wXh14yObH/pXn6INNyk4dYapiKf8p1H/AjyyERsR
bc0EPAkwP4BLLfRPLxdLdTBae4Cex/xb0z9q93+NTsNugvbn3wakiElIblXgsyzixLJ8pYlqX5uQ
cN9nKNTfPhWrSwETIwbhcJFCpfByKVOWdEUvmiIW/XgSydGuyofcVE63rVxHEnfZKqTzwJ0A0yxd
m3zueNubWhGTyT6b6G/o+Q+w0D8V06/bhlZSA1jCGVsqE3hEywUXh9ZqOiU6Pk3eBhRMdv23rgS/
CjtX0JDXIJhhm0giky1U3NoBuDAsvd7n1HYnJYNhu46JaPyh+krNcz2ah7yoAzYoYY3/YgEUkQ1c
PP30B6mrjXKhF9/eAvkZvPgO5CzQ/AYjwcJ+eflFwUUF7DbkyuNm6P00S/1UfKnEyUboMZ2FtHTD
g1btfeT/wCQDySstHEysroOiCM6bNn016w68t3ldcpRaR/skDC0LZq3M91llDsfbK13C5mXyvExx
IqCjvYQUQ0aR59WgjCDQKWNi9mc7x0vACV01pK75NirjhrG1IK4vD24Q26LkZcsSzU1ucQjwziVO
SoFkBbCTRzOradjXSZgpog6KjnZ7qzC7EANwyqFynfwOSgv8pFWQK0+7iYVQ9M43ZnzWth/NWZwr
RAwwMEmhQmDesZyaGiHdK+/MxPpa2PnJyJPTVCcPTfnIM8AXb+/7qq+D5xDQoqXBhY70pYtZ0KEd
e2qXsaM9jN+IOAwGwvvYHND4bdLD0BC/Gp5s56xrrb+AZNhrfq71/e2fsXKhoY2HmaOFuA+YKsnR
qwa4nDQpK6ghY45tNhp3p0EMZeM6WQtd0AEGXzuawLhTpKyh08xCx9upit0D2kGvOQSWN77gWgj+
bEE6QIY1cX1WYYEgBaH6LzI/mxsmPpxTOiooHGHcB/MdQItbixd9uhRb0ekC5Z0ynlXPR3fGVL4l
O138NA8uOO7LOjShpU1UX5Q7bp/z/B3UaItceECKP1P1rXwAK8M87kR3EHhxWfq+V9Fluf09V/YB
W6zhgKHEBaCVtA+d0oPkUcNQrp1Nh6lbaKM17kPue8PO1YgyIiS60RhjRdPIXYTSLjdjLqxeK82h
xNPeLHyndsHTq0LJudn11ln9UdPXGt3x2gpYEiqb4IUVh7qwvvz7T5/CK+dZlAR1cRU0Ve7DLB4U
7czo+3+wmctrx0NNFD1pqWoHRSo2AeCIsJAoeOgwvwN3dUa2XjyynJn7sZfLOxwvhGUeWToeagn5
X4UgFKTzsa2h9pM+Dqj9t54/A24lsnteH7JZ4AVbBZ4bl3QPDCLYzwKIj/nUPWdfKX1Mx303Blrd
++D0PpTunZbwsyI2WnUr8QIvI1SHwXKDDNGRzgDtBCindKeM8wrsT5aLUci+ZlugoLXPCywYeIi8
Rd9BBhnU3jiPg22WcSPe01E90OTUVbNP3D+3P/B1UQw98YXdE8NNoECTx6FVLWcu6/IqbpwXD4BX
2v5xExZMAKJ5P0T+LBJ749ysXLcXFqWon41dnhG0PmIXNHJNGTbQ2azZH70pwkHZUplePaRgcwK6
G8BrACElB9YIKK1nU1TxNAVZBfXO+rVynry2DTnvgpTar6w/8cFEzcJ8buhGbWTtsYiMYuFCwv0C
8LwcI3Ig7lCGQS5X1X4pRl+l5D5xh33jKE+inr6XVeqb/fClGFsIAbfzxrWz5qw4VaiCg8UMKY7k
rGSiyUAAk4xLFfrabdeUb1OrqBulhBUrCxEtQNp4L+EylU6vZ5M8yxtWx2PTOjvhzuOpyLh2/GtX
RVUEyRNe9svsmrSXrWI3njOYddyb3/L0AVqch0TVjhrV9lCMDhwBJMTw/bbNtZXhsbtMhuKVBpaE
yyjLm8rmUNpo4oJ1bmBrlREMg7nFNrpyJGAA3gGCHBTrNGll+UzKVFHaJgYvyhc139F0ODqpCKj9
exNpsPwt6Qq/sCXdG7WZuU2F6kBsTWg/zmZE2ulseWLD86/jCpwe6qULggiFAhnUaJWFStum5LFq
7vt+NI6m3ph7PmbnLKsfdMq/d52q7x2XbE1sLi59uUBYBtftkmo5qFDIm4mDMEHOhsdTca4yPJG8
B1SClIyFhherydbEz+pCwaCEZuGCkbqCrTRNUQFnwWPxCrocYLVmjANAO5n4GduRv28z4ZG9sBWj
NIG+ljx3zfErNC8vu1gTTQQo3KPbfmc0AoPkHs2+7xXdGZuJzvUZ8BbfR+UO+HykfVIMEVzoINHO
Omxebe0nkemB0gOqefukXV94HsbwjWUMEfWWqx7QYPMy13K7j7nz0/MUaIoXQc5eS32rVLHywSBm
BDJBc2FhxhV+eaQ9wRrq1FYfZ4YWqlRB3srIeYCG+BkE+39YnQJ7tKVYsVK8BkzdMxdOF9QT8J9L
q5CrsFvGui62CuOx6jyAF42TN6Q+ekENse5mSn3Gsm89I6Gd0HDIHrK83YjTK2WN5VcsGnpL5xeP
nctfUUBjNEv6qou5XYT2uMO96ff5rp3+MY0HTVH9qhqCBiMCt7/tRwCTzuSFXekWVpjbCDE2Xdz/
EW7omj5T4hrUPXNoPZBXCCWQHWTcM8P3ysDZerWsXMIXq5YFLop0tnAHw7pK1Xc+/BLikKamP2rt
DkF9ao+g1AITTmjiDr698OvAvrSVNHAiAnO46DFe7veIaqeTDRyWy1+WddLFidVocPb+3La726Y+
CpLyHn+2pV/aAiUoY3gQwMMWZqZDnTx25mspQGYA5R7wQ0+N4tc//jHEY9mmKHDcFd5P9CS52I0b
bra1aulFbU5o87fp0MU6GU6WB04IqBBb74Xu3k0m3TC28nRY9hiVccQm7Kf8Ju0M7oDqsOji2s71
X64h1DPKR94EiUiV/+nnXvCATkk37xgoHnrfTTJVg5oSL6u9OYh+NydZUT81HTpWaWGZP9oyq3Of
jrnzUhWlXoOegQlrN9s6fTYzrrchiOqZctDUvC4OpLJ69TS2dmZErlKSR2qIcos3XpaCxPsIi9SX
ZqWJpxLeBZcft+09NurWhI/rq7vqMB6zR+PoHJOzuoMEmE91X/QHO3qpftgphChDZ6NUvRq/Pv8A
yZMpN0ZulXMXd9/qbG/66bO+K1g0jj9n9Zg1ve+cODSntY38deVWQDlZB0oFowqYHZCduhYZ6wnW
3dM+D2o7SfxeL4vj6CTDm1MkabxxipaNvDpFnwzKvsvKinsgG4qzsYFQRHPUActx9BNzqrBDEbIY
XwtzDqBGe9vwyiWLjgdmEPBPFFxlCiecUyi3aHoX00I3ApYy4VvDnO5vW7lO/vAWAN0NaBLRQwLj
9aUbKVbHO9XJ+7gpoo7+k+i/dWMj8Vup6l3akO4YJ0kdNe1gw7a+qUPc5OeB78Suau4EGAzaCLiY
9qvt95He3vPmPQUe+/YiV+P951VKt02pizntBeuRtJ9J2t/z1ggZ/00YRqR3XeQaXcRF/6VjW3SN
ax8R5SC46zJCD7aky+2tSat7Cm/6WJld9aXKrMrHoEDy9fb6Vq2gwoDCPHpGKJ9eWgFTTdrUOu9j
y6rUU67z5mRhsHgDrbjyckaRD/ks+CAA0ES35dJMwocsqZnRxxjl25sQZraDKoDC76sRdA+lueH/
+nKw5IP32Zy0d8QYur6meh8Liglci44M3LFj/90UNgnnOuvvaq7Mj5gsxAS/oZWRYScoC2luH4C2
h+7mOe1ClDjUB0xzZ2hoF+4pH8thr5JZ7FsFY7mmnjSvDfPyh0qdQbKe0q2JousEC7j/Bb6OZgKA
AleM/BNeQmZL3SEulJr8MpqcBKXg2lMlUu1ubusEY9lGDqIDKDaAhqeeu7MGTtmftz3k6pjjV+DV
9TE5Db49+fHVG87QTlkugCY3TrQofE7SU9dtcSZdOeJiBm6Ikh00mfBflx6ikAm4Lb0XOOlW/i11
O3sEu4vA6MPt5VxdAh92UG0G6/NSq5JisqGULBUTF3GDpnSYG8WfcgAvoJlPlp/QKrxtbXXzQG33
P9aWVX8qrOqZa5UpEqbY9sok8Oxc2c05uN456iZ/G44/Foau0zJ0jAlaaQNL1vAxaVoRowPhN3py
zoshdOi8cXmvf6d/m5Eu0QYYoMwAe1ZMXOsLJt2Tsz54ZCPur24b+ABAJ6wv2YoUlajai5qSAduW
8UMJBTS74WfharvbX2fVF/5tRsZs9Z7J3AFTpnGn/+6Gs4AO5ZC9NPq4YWdjObIulsPm2lIsfBoX
g8sOmhtZ2/t2p2+EvSWqXUQ9lJVwhlCdBNgHs4hSkK09plOWjCJWs4b8UzkJeE0JTwZfqPawMwEZ
DxOqT6GZsy2I7MoKQZqFZh+YKYBmkp/1eQ0tA6fIx7hXWqiJ4yFo852GIerbH2xthaBRRaSAxgX4
1Zaf8ek4EY1i17RqRG1rV5ux3kLgNB+1gBMsrXeBGi+2BnlWfGQh0MdgJ9AbSJqlTdXrFkyC+jwC
RGIUfsN7qMWp2W9KKoxqjN10vL3CLXPSzeVywxgyW4yxEGLvOXPrd6AT8OukGEMrcTfu5ZXDjHl3
OAxwHRjhvUJTdTovDaKOcZkXR1MdDuh1/S2aFE752YR0lM1eF2CN08fYzt/MVoStcs/M9yTZEslZ
9cB/L+XjMv3kGiXvAdLWjTFm+RukSXYaa6BGMv19YEJ8RSIDVTYgOWQpHq/PXKftHDggxGSM7pfW
fk3m+LYLrK3ksw1px+qejKKslDEe2wlDYizoOQrFyettK4vfysECrNkfwCj0FORgUSo1kN6cTDEe
s+oL6aBIgwwwOza1VuwUTvUHO5nERgV87fyC+gBVaXQAAUiUzm/jdX2PKdURbWUT43Do0xU4s6SZ
pv1MTf7Tcqj5VlUjZDaJkrSn20teS6gABgF2EDh5zM5Yy+H75CONMs9KoWBnBcrG7nxUDOgFok41
nIZh9oWexb119ERw2+zaTqNbhF7GR6tBrpPZFthtMpFNsdnHppLvejAZ9N+FfRbky21La8ED3Qwb
0zoA02HM9nJ9lKFpRDwyxo6HXNFN+B7KELbvVIUaGIm51Rxf+5rgPYaMJtLUpRB5ac4p2CRKxZji
KTXa2GvFSH0r4/aw98g05/7AXWOE8PUEpZPErtKtftTaxuLGAYcUZkDwVaWMx8xnppWDPsdzze9E
Q0O38I6gJPidK+M/iKNbIUaKlqizwmnRvzFQVMZIjwwGICgJMcds9KisHbaHzjwYckg3h7c/4roV
NE9BBL9gZyQnVVmb9A7jegSAxHjQqf3HLmlxuG1ELqL+ay2ojS8WwFQlX2sjy+a+Q3COKkjO1T7v
svmpVPn0ZLZ1uyOVxvZJYe3S2uW4fFp2p1S58LMxm3dkBIE7SUFFXKuz7UPud9w4MfKz/79/3SKU
tOj0AOt96VkuHTFJpAs9ImTG9J7u68Q7MNs7Ca0MizxKLFDF0z5q+bPqHsrG8dP5lRcHV0fR2dm4
JCU3+/gxwG0uPFiQv0al//LHKIqaFQpQOJCICfr23Ssyn1eHZJp8m22YWvv2NvBDKKeDFeCqpE5Q
XG4rXdGiVrH6I4OvoW0x1huX2Ie836fY/7EicGYAc7yoxyObulxRXvK6GPoULlbk+rGadfMoEjIc
rRHbS91SjWdIy4eVm75VCb6zRYR6EEZ/MhP2xTbt/tS7eHHyCfptWtc0e2hcQgNGDEZg4i/7GU9A
vlFyJXS7XEeXB4TXbaLlO9etlNAzZvs4WFA9KctGCzuhvFoGK05k0BJsq/qt7UdzD1A+2d12eile
fSwbeE8N0R8Q9Sue5sap2CBmU48a8FAde1dNIrOu2U+TtP+IYnCPtsbdcMy58ec/MIwyHPRcgXe6
UuokzDOqLvX0aFbsPU/qh5KU+7rlj446HY10Olf5lmzFmieBShKMygD9Q8dEeuYqtOcjMXMjIuil
QM7vjGRiq9Ms18Y+NhSpA4bUAOlEF1F+C1pmjVafAUnc8jC1++ZAXtt/vNmniS9+2T/YljaoXDi+
MiitCl1erdcTGMxwsaTFTvuhMD9/t18Y9Y339Ck1wj7xtzhh182ikKpBbRzLlZ/WZs0cjQ+OHonk
aSBh/sju7bvB3Ku9rz2Axue1f+LdxjUgYzv/tVZgwRB1HLB9yyzfbWmOo4qJ3Kjt+yCd7zMaVmJn
qW9uhv5W5leeb1Svmar4efZnE0G7GoJBp4vLHaMjQJdKTYKxSiDnLBI9UhQXdHSZCc4OsCPPgemm
xamooA0wqPa8m12t/clTpdk3qVOdq9TEII3XvJSKlvq21gFwRUt+1/Lx5fahWoKUHMSW2UgQHqGW
jzh2GcSop6Afq6BRotXuHFdF2+90o7MOlSG2isBrgePfplDtvjQF1FoJaH1qRLOxsykBXPvk6Wge
5NUJScGdvlU1ksul//r2/7s2UMFeGhRssrnOsLberM9TM9xPhboXSvMA4rR9xqug1iPNyPeKjReC
AI9E+X57c1dXjA71UoyDYqkqHTR0xgZAMagRmS2GT7qm/Varaqg78/faZqhfzOmhpGzjdb/mc2jY
Y91AewCUIwOcbDUZlTRz1YgaZza6h8RKA3PSH7z5V/eWQuLHCI3xPnXqCEi6cMYPaRxxmND43j5+
K+6F845LGDmItxTwLj9BknpJSeYc6vRFsafWl6RVogakTnSXDw8ToKZ6rZ7V+jG1jxwA+zJ5St3v
apJuXB0ryQeyTqA08A1AnHhV8XDSNjdMoUVJ9YAvjfCT7KY5AabxN/PoVsyRHhCL38GaixlJQF08
kPdeLhoakY2oE12L3JT7ljbui3I6uDV7E7blo+FsJHVIIcSZ670/WpHjpGFZpGCwbp9o2e2Uaasq
vHbFLAVAPGaQDKNXKX2GYbJJUSmOFnG1eZ31r8QEeURevHgDBDMmUD+PqHZ66XjqjDe93IJ3rO3+
UvpGGESxGJ5wuR89s+3eG5GPDYqyL6az1rJdKXIf3BXa1ozEkkZK8QyF4v+xhdfppS2DV8QFJ5UW
ae15eu1KX5i+92bf2d2ZbiJIVtKDha4ME6P4xzLTc2ksw6d385rpkWlAEWmYAg9E0+TXc8a/VGjx
Czu9t7spmABK5RhWSp4niCTdDjFrPwGEpcuosYqCgAyV9+w+Y2bv4YCh2B8qpY36uJNvNSnlVtCH
S6PVjZ4CKuNIU6TYrZsjxaAbxaNtSA5ainkM64vB28Dm1c4xyLkCz8uQhEPHTmpT+skYNf28r+v6
D5m0g4cIlAsKFphfFTQBx7k4aTXBNIF6gp73xvG7DrpLEuWAoRbAKDwDpKifmzWEY1mrRx3vBV5d
uyb9Srtda5zUJKSp8/v2B1gxh1wUpG5o6mCiUub2MOxM0fiIR1adDl4gJnCbcevIrSqgA5SKOz7h
Ahdb6IOVZArRFATn6PFY+OpyZqp5pESo03Qwo3i70v5RJBhT8ULPyu57jMw4r9n8M29+melOWyqu
rNtCQ/8fv2CRgMWcHMSupX0GOZKnCGXSo5GKDMNP1Smrk7tehQ66+6PQ/hAle0mFdXKU9jcK5rjn
y2AYh8Pt7b8+78s+uHiQoFoDmiYptowkL9OFvSqyvxaWsyMmROCLfQ9AXO9Zx4Y9A8d02+JKML00
KYWYkldpMRR4AFlK34eUGc3emWcj1rtM7NwJwoNmZpa/WhMD0Tw38qArqOsrfa0eb/+SxdBlrLv8
IdI9U2WuTRHU9chTMmU/5qR5mrw535t8UJ9vm1oJALAFhhyglnH88cUvQ52tZO1QYbIj4sTcZyam
K2yTvkJJtBysQGkfKaQKDL8ax12dVIFdPeSKP792dmAnj8W4d8efTu9PGgDf6NkwHwpOW5/l+ta9
/IXSbqQpYYBS6HqUVskvk1AfYmJgbd1No58k47nOXzDjuqfqW+KeiuIO6V+qPVC8s/qthphcIUW0
vPwp0nU7c9CxztjMqAcG+gUa1ZoaDMZJDMe8CYo65NlGe0Bm8vyXRQzXYAAWKQ7YMy8/D7jYPBBQ
u3qkGq3whXi0hT+LO167fmZpJ9391WT1UQNMCQCIsttz7csEwqaOQAa22U9p1LPATTd+1Ycwr+yg
+Dno/CxVGNDqXP6qRq+bSqnxfIbCW/5Fn2i7K9NhDNVpvueJoTzOVkYXQm4nzoYWzB9eqe7STnvW
EgcMi6b9j9N3S4HbdoOmInlIPXc4Eq99x/8p8vBsfoIKzTetc9i5c/LyuWJ68dAD6RKOQLUG5lxM
p6Fvtf8g6Cx6dUsqiRkNuUuyXPn2MCgfJRAx+KgPTs+V5kG2zqyUoHLtJ8NLQVBbqZrng3nG/fsr
DnnlwsKxqBVf4UBMt+h0A7xxkT2YYcMBvrB9t6YQw/aVyfahjrPVMpShjIuDAcuHkQl8S4BpPuLD
p6K/7ShOAuJ1IyrsHlLfg8pfxsGtwp7m5CdoKac7wxymzKctK49ogYCbbzbuUqZxwLXohNGO1HsX
dadhwKPJf3sVxGbLvCF3SpNscdesRAJc/ajaLDKZmCCVbiY2pnnWaIMRgXf10Jj64JOm18MeWi2B
TpMtWM51CgZcCbwbkvCgD0GWfenl5ThoWd8NZqR033ST+tUWEdrKHYeAgW4ZJjowh+tJ4QRUTNxM
c2FGCahksqoJG/RoDfsZ+qMLj9ExZ377djveL39SOrmg8YYCg4PJL0z9S2uqimpw6i4zoxn9mGNh
qNl9jgaabxBXC9Q+y3Z1b9f720bX4iaucvQ5kUqhpyZTRCmkxMBZTq3InKxviZd5fi9wlJMXp2Vv
RstCT013vWn7c7bFBL+SxuGhCiQ9HomoeMh1otErvcYaXDPyuO6dOqgH7LLKAr0+5Lr3lGHQxcco
1G9epnwjmCxBUNrq5V5dNJGQmOKtfOk+iWP3LshWrSgfPJ9VBZz1lU8b9/eKjy7zfKCfQ0YMqgop
TQKOEZUoNDIixkGQmIKkyveU5i9bWUuQQIcfDPDgMAGwXo73Y6FgumOyrEjthkiYRuCQ9zE5kZTs
6ilBrXZTTm3ZHHnz8KhEYQ2PS8wPSOsaFM3uu9q1ojEN03jpsiDwqP6c+t0EGEPAv/8ptuqnK2cD
KRBmsl0DE4eINJcfDNdC29dVYUce/VoWe5UdKMhtprQISjZuNBnWbKF2CUZ9jHF5xscN+yns6mOT
9ugi2ZHT6wdqoyHfaJi2VA5GWfge+fb3B/AjwYNOHKrREJa5XFqvtY3SoWsfdco9ONytblfSQ1VB
rVlnz0Pv3nlmWFRb+q/XZw+kythRjMMto5UfNdxPi+SNS4k1JU5UJGKXltoQDBYeDJ4NIdNRhLZR
ZIHHxy2p3esz8UHuj1MB18FEp3TwwOczV3iwupHO2bSvtezIWbYlSr3SIry0ItUAJwXUSZVZulHf
kG9GyvxZA12RkoWJW+2NNgkhq/wk3gyMuHgkahPFH8ivIaO7eovV+dqX8EsQ1JE6qBpGo5bP8Gmb
HaXJFLVP3ahu1F1B71Hzrqfe1z2CPuRGWeL6Cr60JXX7Eq9tBhuXRVSS7AkKeniH2zsjf6zzeSvo
rNwaiy3UV5ERYe5bRpPkozAbi3M30pYtVQb6TqFcCirPmoV9ylkA/Lh+Tgsb6CbAve7thom32wdn
zZU+2E9gH61WuTwysmpKBtG6kUJAHqp2nfCN2jQPt62srhQIKuAE4K6AG0u+1IrUVOeyd6M0exnr
2ieF5efGYwHe5VEtDlnSIPK5YUZ/3ja89jUR2VFNQ8HBQgvn0nN0Zxj7OsUOV03RnGYxjs9Wqt47
ZFTvDVuop783Bx4nF7chhs5woVyaYwokWAc2ux83oqI8Cv6dErxetK0qytpn+2xIigDeaFRT00xu
NIDIBW9mzGH6t5eyZUH6YhBKnXpRwIJqRrr3OpENl1h2/vL+A3UFmgsoQOImutJLGDFJYyqd6kag
m/KTXwnywvkAqjdrq6p2nYPCENLcRakCN7vcSykLZhVjr7iRV/2TlD4y6T4N82kXlKMvrL+b50ce
gRwMKBvknwAaXU1eUJdjz3LbjQoGogqzSngAjWNrI0ZdJ17A26B5D5IZdHcx5HjpZkNn9yPnrROV
ytdqVIPJrYJ82ljKlhHJl2sGsVqVdk6U6cRvB9Wvtfv/txHZj42+dBPQdUZlngZ6/QDoVggS6tuu
vLISZFp4AS4iC5i9Xv79p+vD0/B01yeiRhNNj6BVjShAdY3Jw9tmVpIBvKIQaVDAhZ6nnKlyXQiL
gpsjsikNvbR6rNM7ZoI4zXybc9C/t+MGFHsluAH2BA0UqBYh4sjDyVM5FzMCthrVzsG2vjhBZXDf
26rQrO0eNJEA80LSiIGf5Vd82r1STcd+KmY1Quo8HF2ah0wpnT0Zt3o9a4YAe3GXtwzoc65u+VRR
1U7H/mHU5Tu3m6Ak3tPAxUbgWTWDlirQL4i7V3VXNDxtUMrDjIGRdeLck+ylt77+vSssD4oPNRg8
6Jfg+mnPSM3U2vRaNSqazp/4vhyG3VD/Hso3KEVudadXIikCG9S5QVCzqBwuC/5krMSbyEUfVI3S
hy6575oqbGwbxbpzv1EVW7kSMDqH7uASdlBPkTwBwqezmjmdGin2DzP5A87427u29feXhX5aSKvp
zCQCf3+eHtzq/T/7+0izloIQsvaPJOXT3zdGLcvtZoBCsdu0CJpgoGEeP95exJp7ob4FmcwFIIxx
p8tFNFZBeJ1pasSq37nRBOAbhErjRlqz+sk/GZFic2JpCuA8OlYyUNCID4/w49Qi74b6HcNBG5nA
f5F2ZbtxI0v2iwhwX17JYq3UWpIl64WwLInJPbkvXz8n1XfaVVmcSvhOG2gYkKFgbpGRESfOWXIz
pyPifLTaRFHat7J8aPtmo6m/irFzUzNdGSKF5yUHChcNfTQGlAWh+PnUaROA4j2W7gDditINmx/j
/Ijmec1c56LUxeJWg5fBrYDkLuhczk2FbYR3a+PAVzOGthmqEiIww9KsGWiHgK4Ra9Pnez50Y1Bm
vPDlA9qJf6mt/ihDWEVL3CxK19d33KIleGjcPQAnwQecj4VIxmwRFD4PprbOddeo8BoFplnUfr60
Osw7oxwPpQ8Ups7N2MDOkRyRz8HokN26bRVfQo5Y6S1ojBEUqwWh9NI5QjUc2E88rUHjzXk1Gqek
1JBBOFghdDFRqca/8UuR9M0C0uYb0IvbBqEh8AWcp84TwIiAOmcV/uqmiMZDnBqTmxT2ujX2ptO5
bRy5Cvoj2zIKRjlbhbPgeC3NK3ipQVQFoQDEjJzDCNXIiWslVQ5T27p696O0750UpqZNba7K7OH6
ZhFZ4zbLbFITfYM5EKY5cWud+k0kDxAydu1oPUuTX7VaKYhWl5wVMjKQVWGJGUDZzjeOXKRZrUCs
7EDDjQ6aSXvoN6rzmdSZ1+vj+9+PD60seE9jPwBDxB1suUrSHl1d8gF8SIArO4cOKRg7mlZJ5QKD
6RpxJli/xeFB8hVcKuh7wjPzfHhmEmnKWGKjqgAGq2CH6QF31/Itss4IMkWoiaVjAcguPCQuYkSz
3PrZZjKjVNgoBwptGHOvhjdGIiDmWygTI5w4scGd9HyOS8dIUaeChIkLvBeOn+619tOgKKtJhzBa
sUU9rI9/tyL+m6W5ZLEf4hkDPeX8DY0btVMbtLiyLN4M5pAy+j2YkgfhIoSbAre5NJPgooG+MUJ2
9jA8XzeF9Fo3RbBlQkwhTI0fRUW9tskFu3/ZjIHcIIjTGQ3quRlcQeBGUjoU/coHrUOrbuoOmYhf
eOkKwGZApRKoZuQD2byeRDZIQ1YS6jDKYYgqD1KwkTS5tX0/j4I34cK1qWNdoKCMXLyGl+65ncKk
jaSzt8CYpbM7oly3VctGJJqyMBrmJliuCAkjnU/azLoyjWUxyge7y0c/0vTG12bF7aNxFdlUEnjE
hQXC2wa5RRDjMYFbbreXQ2loZEAspSfHxLqZm0ehYtyyCcaTAyeIKgN3aEM8mLqwww0NSiLHlSPz
ppiaHr1djWB9RIa4sYx2k9IKgz2Y9Avc3ZQ8TIYgSF80gUIMY0xm3fzchYlmSEWN2VimuXDtaY/7
yy1E+m2L+wxdaYwxGQeE32e5FEsxGYhy0JQQoq+To+9QNX25flUsbjM801EwgBsA5dz5Zh7Q32Kk
ClUOmT60KxoaqSfpRrhtZ9J8xA6gtdftLflVFm1C1BaEYpf9B3PjDEbZFcpBnqtuB83LeaUbVeIh
1SMjVyQR34pzAzrOFTZ6n6CtQlEpeAwHEQJqaeQs3SwjM4bOP37Lt06MmEdKEHKUiRupN40T/uiL
lSl1j4Ihs+CFy/Lh6WAD1oFHlw21g/M5VtF5PIEKWDnM6xqUBftW25LM3aRPCBlbwc5cuDygS8EQ
ZSzbB59+bgutq05vDbAF5Jdr0G04IcCA0rdF6VrXn6+PbCGOYogCoBchu4Gua25gFBwCo9xgLcv8
kBcHyQYk13ybO7qytR+dLfBRy9ZQ24J3V4ENZD8/8e8KStYVqTG0Gjdw7oMItvH0j6peKSJCzaWt
gUvqX0uch2/bBM4/h6UewuXWO83fBmPwzEKwVkte5MQMH/RmgxODnxpBU2O/gK3Nk8mv3BFMGvtU
fu+d2uC8bjSCh7rp2X5w7U1JN53l37az130MmWA0SzsPISeIOUHci0PFLc/s2FWfliNCCY2qqxkN
XL5h5oBNsWizyGl0B7k90S15MTxgJBFtAjsLLA2qyNx2b8APbCXAQBzUeXbVMNoNUf/aduvRcXa9
Tt14/hhS8uP6tr9YN6SZmFtGjAHIHED65xtRrmO9r3tVOkh5eSdVu0TOHx2jEUWgF26DmQEWliFH
2IOTfzKAC0ty9FA6ZHm1Upwn8wMaWxX6pNB6F627uNqNhSCZujAyXAWo46JhCW01/Hu9SGc0Negy
CVJAkJhkJjqCnUGwJUVGuCtngvPvq1QlQSzvSOxDT0SzX/96hc7GwU1dCPFvLTdggpgNtCS/Bpxg
kQjLxfXMHsonc8VtPaly8KgbJhKY+2Jd//Wdgd8OTAlOE1LOrFvvfI/1cYZfb2ElhuIWOX3XeHGs
n9m4jsZ9W35F+eTZ/d9va5a3Z/puqDMjAXVusjJ1CpnKmUC7HOhnpwb7uOWNvcBNXPhWNjDklVhf
CT5c5nzrEBGUglqTBIixPUlOAfloXCXfT/3X9T1w4Y/ODfHPKLmwTamBOGQA1iU8fl/yOAjNDRoP
PVmE8Lrc0cgEMQYwJJ4wpotLN5Q0sNoaeRDj2FSo4GWRG//1bYFffGqEW56+0ZEgmWFEIiCpc2BB
atZ5/teHE1bQDcvCWnTP84DscDKSvk/0PJjtX2Bv9IpsXxDBylyCKthQToxwQ2l7kiJdqOWBFQEv
lQ9+n1urmqavk93fOAko7YewdtVO98kEFKJWo8WQVgFwit5YUzQjidIXSwtosvevzpi50O53vvUJ
acuxL+I4cEhADQtlqk0lamkX2OAVyvR50hOikDgYnbdadjx2hqtOlKcWWeHuez0lTtnUGEltPhsN
daHG16kitJ3ICOfBh6KZaMyMQG8thvCUMrUrI44E77hvCsaz2IXJQQEpAYgPDhdyg+er0qhxXNa5
nAdNn7mpTbZTGLmpDopzz+7SG7mjfgkmGjADBEr5AmpnLavXfZMDr516afaJzbOVG32nxtSd62F1
3b9cOjK8z1F2xhcif67x6+nIZKCAcZUB1RtAhy0pXXeKmXsxpH79SevizXV7l/fNuT1uZaHQFCmp
RcoAGskrfW7A9fP/tMAta5p1ZG6HtAzGNPJM8zMWvRcuo7XzIXDXci+HEzEMDAH1zL6r3TqBHelT
MR/q0lwhLeqbo+AiFc0ad0uDIRhPSpqVgVYaK8W46S1ZMGsLh+FsH7CfnzxLnKGsyy5MyqBTNuPs
HGZjb6Qi2vtFIxaej6CLQe7J4pZmMmISZSMtQfeKlwgKt689hQ8Ji/rz73cZu//xRMeBQ1X9fDRp
LJdocK3KICfg+EXPfKzfojtMhIVaODwoByG4QSYIAoR837LSAMctoXU4yKE9aHn269Cg11IkLLFk
BUEGaA6YkicYd84H07SZ08WIaoJU8nMqP4Cm/QtUiMCsi8AoC9sMK8P4kBCzgSqdBSMnm6AY0Ijc
m0UZOHNRHkKTqGsnbn5cX5uFTcDKnSBcQgUB4BpubSC4ZFM918sgkaNmNyp19C6NQ+K2SN+JXPzS
1J3a4qZusFMVqWHYiudnuap3hvFzxJ2sFyI+2ktUHB6NyNiyNAyiwgsi3rafkDnpTZxQS1pniAi8
Oe02tK49TctWvQz55Cq6y4i5a9r76xO64I/OTHMTiqRSzpghcKpQFXex99VVhlCUlH6bfTgAqVtS
FnTxJKp2LU4umNnRqI5gEVIw57tFScNGSeuyDBp3tB9AvkTI1up31we3uFv+GOFfqSCIAJdIj5Ms
gyA8pM9dAkHxwupFla2lrY9UCdL6aA1Gfp+bRMBEoWvUTdiVLdH3GoirVlNWje710bADxMUCSKGB
PIS1hkASmjtgql0bqR5GFNET6oJSfhit7haZsN8x2lpdR1cFr+/F2UMzCPYj9CHBEHS+RFrZ6QXk
P8rAjsvCT6e59KWsttelTESMhUsTCHJTVoRhpH68L2zSzjBrLaWBU4WbRm3Q9hoaHTAy12dwaUSA
FcF5AIGKFgl+03VKji8oadDY95MJ9V+8hJq8969bWRgMkgcM+gWcFPw7t05tnNkQ/GppoMsbkLjD
wn8RdyExgpAQ6hCgdOGvQtImUkbqvgrSmN7bZXYoyfypq+TTKLTN9cFcThmYNdBEg5cBSE9QvT3f
BF2Wp4XixHmQJL+k8gWvAt16+P+Z4GJcpvHY9WWSByj2jX3sosdCKZ6v27h0cxgG2h2QqAXOFFvg
fBgzgWRNbcJG1le70IQ6wnM13NjRo5ZtZPDTyIKdxqbl/Kye2+OmDZTiKJupsOcgXyHfTF5aPA/2
ThbJty4tD6IhKGQip45UDPv5yaWrpvgPGfw8oFC1KiLzkMU3OsgZrs/epRWEQ2C9RD4MTDAwdG7F
TsrIlIoxD8ZR98fpsdeLlTCZdLlEMGJrKGZriIoQRZwbqSo4z8rE436oZq8cLVcf0GrQf8Vk9NBs
WW6aMhOM6/ISOjfJ+e12Ulur6/HSTwzJU4YfFlB62BCDKG2/OH+gGUaqFOkewBHOhwZgUWyOsgo7
g+7naJBywDQgxNAujAbIA0Zn/E1TwWsWTBSXUGpaeaDSzLNCBa+yHEkD+ShcqksPBy99Yonzo9Oc
y7Q1YMnpXuLxxhlEup2XBoDIgpQIggPU4wDFPJ8w1ZYUJJSm8FDl2yJt1lMsguddThbrRmLgT8Re
AH9ylxtELTSFNqVzkLraT6UfUT6jubvYM2mG64fnks2GYbEAXgJ3C/qR8Pw7H8w0KxRsrlUIGMVH
0aID8AcKHhDsCF11cqVZ3fbSHs3Okj29U2QSaBtE9U5rY98Q9c9c7kPks8DtDtgWg6bzjXo0cbpZ
62fQnU32EFCrz/x5QJmgduR8e33Ul6cZvHKMJgv1YSAtHc5lkDoB9DVtQ5RC2g21kYhIY88kxS+1
QMdFPm3Q6PxQqy/XrS4MEBPN6hIOgKkXbIYD6NUavGykA9X6laoFcfRcRKL80qVvx6MQTeEIiXDP
o/J3vp5jCcLwoUVWtdLDtWOOLjxiNDnribx12q+/HhA2J4ofDDNg4pl4bss26kqjfRQH4Gl8z6y3
QnlIC+PHdSMLpw1OA9cj7kV0b/LEhkVb9Kgwp1HQ2y1o8UFw5kkkTgRl74VpA4E37mBULrEfeP+u
Zl01T0hIA2F3AyaWW625TfQHJe8huvx+fUAsYji/ffHSRVUbkopQZQJ04HzW1BziHiSUkJyz+1VO
mh0S0qHWrKEQ7mX0qzIFCf3LbQd7aKRnq4RTxTO7dgRh8kycGBq301Ync2BQ6eCAPOP6sPgZZBlp
pCTQqc0IufDX82HF+jhbcdohsRnn/aFqpAplo7xYy6WEeBlcoV6C2RD0b/JjQ7cdki3oKgDWB//n
JZvzJMp0vDyToCn2kvLMykjt1/Vx8fsPJtD+ytSLGSvjRTGxCWOrUNM4DYiFlpxyjI6RkYtasy8n
D+SwjF8IG11F0ZKN8yRSigc7gexomwYhYGs28BShpfpTP/wuwVKYQCL5+pgWpg3knThLyIoC7sjf
YDFUh2UD3G2B1SAtC+mIBP0sP6/b4H0smzcNoqEO8khMPZTbD1Znx0ntjGlQFNSbKGA45S9zvAd/
gTt2T3nt9vXb31tEMy/uD4SaeLBx2cs5V+Oc2mkG2Qzld93F8z2ks4c72yzkVdXUyY6E5rQZq6HZ
pFUjYuHijzUbL64SsDghZQGWEG688ghi2lpOskB3wFmRtPaWdsZraw+rbhg32rwXBjpLMwxcoMnm
GL29FneLjXWrx1BIygJ7hkITmnw1LxzatS5XlptJaeIZmVb6eS2Hbg7+D8F5v4gcMGC8vYFHhhtD
/o5HzEqd1NmjkRXB3NkIUOOq3hhK1ns69KFWVjPQjdzSyk9V2m0VCl5/NxoTZ1eMY6e5hVlMPtTo
+8eyDbNDnNflYwYBRUECaeHwoiUfoogIaxkOjPO1fWRA6UpTsgDSVqmfSXr9lhlSLchFXHA1fU8F
E5QFaQnwk3z3EajDClupbKiWP5f0K7kDxrHcmE8gXwxvUtWjEAn51KTt9e2+4DMYlB5AR8QwOGLc
Te9okM6cFSw/Vb7q/pPcqtI+PybP160sbOszK1woqnfg5UaNJwvS4hA1bp9SV7GewIFVGZkri6h9
TO5u/Gci/4yJO8KG1loRTbQsaHNj9Aa1jsBXY8h+mGmzHzVttLo+ugVHCHwIKD9wdEH0wgcXfZSm
jPMnC6YSDI247/e5Lrh+l5YJwwK7E+NKwW87d+1GlnYNTlAWlB2FeLKcODd4CJF9oWTWfalms0vr
RHAtLi0agClwhgilmdjFuU1kjeI2zbEfu/B+8qEo7Srzb1J9JZ/Xp2/BA0FQA7kevFJ05Kw4O5NN
Ktmq8fRuegmNpJAYfISEZ3NDw6Lyp0EydkixktuplN6BlBWVwxatM/ZX9k4GqQi3WaQUDemgwsmD
akzXJBsgQFH9tCpgsmu/l+rj3JC3IhXsmKUdiuAaOUcH6TG0fZxP7aAPFbCrJrINYeqyeudIHsL6
aPvXZ3ZpY+KGRv0FwTyoNdnPTwKCIjZaa4BkZZC1+wYENFp0Q0Vl/qWdiXbJ7+Itugx5KMGgGd0w
ycxG7FpbABagUWLV7iCSp/1uTzmNeNmphmw84F/sXQLE9PlgoN6lD05Oi2Ci9zFUP4tI9kC7nTQP
muzKBTj2ynXeAUfwVoetK9G70lmFkuPXZuQO0LMloQZgdWuhGTq+a4ZXhWyh8byns+g1vDTrpx/K
Zuxk1juKz++Tpgg0EOeiSO3O2npOc8HaXm4hPGbA9cREbZHz4/vv5a6ahikFNkztn9NHDe/sWcm2
oCMXXUuXw0FCnhFXAtcKghPeDbRVBwQjlYtgzEtXAU+TpLxXXeLKc+kxGhBjAIaoJc9KerRlCW/7
FIjU2e07Y02kj+sbeiFcgFASQK24JJEVvngsFgMawCYzBAanXneFH95mzqadP+J8jwBhTdphm88q
eLKhKTl+UCN+qLTam8yvIV5f/5IL2AKO7dmXcF5rNisqqVBLC0xrpU8+UE53nd+v+3W2I/f2vt9p
j2Xvpr3bZGta3s6pi56L699wUVTjv4G7VqkGDAj4qJFWXr0OPvFS3+1e21vR0fsGxpwfvfOxcj4y
riGZkrcOfKTf+cq6D9qd7itPzrrc467bpw/xfj70h3Zr+fdgjF1LGzAFb3C2NtHd1zY/1i5aobb9
plwVPhiG15bAnV7eVPg+vHdwFtj7zeT8XDXWSQXy0yKo0rRep9qM829btadkXbeRjUTzG2KGflG0
oiVYOIWwzHIkKt4MFv/k0uYsMdUkKYJ0ltyWbqrOqzO3aXfXV3rJDAibAKRnvV5Icp67lFxCWCCP
VRHIRpbh5QOlCL28qaF8EovSMUtzaeL1AR08PFihHnpuyoEvtx0K7zXWYPUyABDt+kALD2BPAwan
+mmkIgfDPp7fXSx6Yvy46E/gOyBmO5sAmyJFkEGQUa7W0vBpYWDJW4jG9VBBE3kGZtgoMJTtIGjz
vuhTYCfoxDafsUEDZNgCCVsE9fzbIZtGQdI6+plVLeTD3Kp86MbfZb+OOsGLQmiX8x4hhBnTpIRd
iNusrcFZ5c19SXbK3sE+KjVv7sD5OL2V0AO5vpOWvDkUsFCGZNU7pIbPlzdRy7nopxpHRaoTj6RF
guI7ckZKU4rqaks7CSVZxnyC0MqxuZ1E9GlAk6ReBLEBal+HEGnTgRjHtcJhXpdOm/iJaXWgICwq
wXH5Dhn5LXVi2uFyikNezRmw60UQmYanpfqzY761w1pxknWvtzulhY6q7s/g1jw60wrvy2Hcx+rL
WGc3oVlvpvYeyfmtem9WeGVeX4CLNly25U6/jVt6S481C1wjWHpnr1qrRtlGBK0pjL5rHU33jj/i
zYLryxHcFt+FsstJYd1soJ6AiAtneDDbyqkKTEr+iETK7g685+EPs/Q+a1fxkFlxWy/zVZe6Lz+h
cOKlK7SWeNSL19Ga/R3Efit0DwrCGLYJLj4KuSOk0BkQ2uA8W1u3piOlAxxoseni0iunuzlfl1mx
IW4FbsF6FjHDXZ4AdAeyRQA6FSk/vkIO/ZZR7UDYFiTZbLhWHR1CMBa6Eqm211f60mmfGkLKnjtq
tdaoetoCytfbhzC1XiIweNW67dWyYBL1i0lklhg0mZHaount3BJkiQZkUQDOcDryjuxS5/VZTgSX
7MLGPbfC7Z+mMzvSmj3QXJaDILD1VPrpVJWHF503lbNLDOggdhA0kHxIKTQuNXRBbm5x6ZD1Znzu
6Ob6/sKTyNrQh1ka2YxazjMStbVyI6vP1xft0mlhkOg3hr9C3hFI4fOpjCu7KUJ5KIPhwWr3lUcN
dyZe+JoSgR+4fDedG2JrejIWW62KxAIGP2gdtMKvJLrpzbXxJNeCY79o5/u8sww3RnRuZ0o1vUo6
GXPWGjhNL0pydJrOi+u9DfLb65O3uONPbLH1OxkTCdvKphFstWAE0vxJIV5U+cJkyKXPwNSdmGGf
cWIm6WpJD+0RgC7Li0wX7dLAPEX+sIpaf1TX18ckmj/uNWdHdp3nk1IGZvxlkwSJyccM+T/JFJLb
iIbFXc1Tl+YFzVRAuboSHVzFTWKNtauqo6sC4dwX63BS7iYtEnQDiQbIPutkNpsBGlmZiQHWs36T
hfrWSvqVMWyRo3AtTYD2Xh4jnK5lsRw7T1nbKGMEzLQBY+NXGH8YausauYvNqOSxZ92PyiDYksuj
+2OQW75iBtRjqjCpivGehG5jV16zC/U78/H6Nln2jmBU/d+Rcatn9gitCLjqgiQOuh+GZD9NrT8k
b1Pdb+Zh6yBud9Juh3c62qIEe/S79eT8FmUn4o9xbg3NzMkUvMFpALh64ca0SV3JSJHJrwG1dCNz
erWUCcUK4C4tP0kd8FdqVfwSmmayMvOk2NutBFZPCezdgmlhV8/Fl5kgW8QrCVkEnTureeT0UjgA
YZffxofKkyxXek7vu6Oau/P9f2OL9WkzGSmAEDhXZ2h548QTrgdib2L9VStdLRw989gMXiv/VG3E
OHTzX9l0kMZDdoq1RJ6fHifDLdIY8EXtepINP3Re++qoQvRde5SG52j+HCvBDcVGwc8omN0AqEbq
EC1j3DVMFaUJ+xxOdqbFPXGcm1aZ/OujWjqlqH8Bz8Fyzhd8EYOcgbOwsLGXrW0LNzDkB9IN3iDf
52Hmkvat0gW5Zu6Y2mAGVZCDRUczmDDw0OVuDjxBqryv+u6RwN1NBtjxUQOq+3eJ/C5Egk9sy51M
4D+2UOhCBGEgV8C/cBVtrrNGsrtHMx7WBVXB7wb4VR/tVFVw9/IJmm9TjAkUq4Q+UkC+zndHmQ69
1Wh1j4R255vDDeRRN3o4rrvwI7OoG3XU7Uj81JmSwO1xK8gMqwqygyieYkpRWTs3bOVQV04HGwrp
NPLG+N0m+5gAGQDN6J99aGyEcgoLk4pGagC/sFsAkTe5uClDrD6XRSw/1gBlQT4mJPRBHRNE8r3g
mC9bQk4bABiUnvmh2SSu67RM5Ec1fqEqWmU3SYRXiyTCwCxMIfD3oO+HdgB7vXJTGCnxOJLZkR/T
2rqlauvDUQboZKuQ3W6TJKBj8l7mgjrP0uBOjarn66ZExIg7lCEfoyb2GrKTow+teZy09+sHfNEM
GFrQfwfI40VjRoK7oqsmjI18yFD2U5Mfplp5k7a7boYLprELWccUYyhgvcZQQj4fDW2jZlDSRnmk
hPxUJx09DKtcV2510geoaHbEFDguPq/CLKI3k+U24CEZQ/25xahXIlkbdf0Rp3E9Q9YJDUEbO3O8
Qs3cBGIMow3S4Y4eKzmFJs7v6+Pl09Mwj0cJoBeYVYZiUdmeOoml+jqUSsOc7ce26aDbcVuU6aao
UTrL/VI+OvEXHX8m80OxqbRtEqe+ab5JQDcLZoF5lXMHB44vqG8yvguWyuPOojMVWhFmZviYSTVh
RXLpMOA6wVwoIujMpd8GaBbQH1SXmMI2T/kT21OmZKZKjrmsu1rgSHdVAxlk6oXps2Bu2Vdzo0J1
Djc7aq3oiuHLhAOik9yauvioNZmxj6LqdRhi5TadCnVtFFL+4mQqKCNkaPk0mTzvKsW8a9Kh2adF
e9BMSf27xyjD/gHkxUQjNbRF4FV9vtYG1WKLKvie3r5r+qehGPzU0taCUV8cIViBzAJLbbPqMj/q
FHB+hXyPOlrlX9Zdv3oft8lX7A0/S4hjUs92M99aOYk73gv52i7vr2/rcOuAaACxzKN6qaqE0Jnv
4+Nop243P1n5kXQPrR0DkPFV0tpXUQ+aRNIgXITzPbPQ6UAtGPykuDu5/SurUNcEli4+plXkGxMI
uYxCFJcy7322m9jITmxwsSJGhTQoYav3Cilv1UtWjh+Xbv9FXfpsCZ5Yy/N4Yo3bK1KcFWovt/Gx
84fBTyTPXHWryFO6lZWsRFVf0fRxXlc3JHRDdjAmjYkbah8xcQTRBd/a/Z8VAnMaao+oxH0Xx078
nBY6eRcN2BfI8uzSQ/Tg+P0eNcHel1f1zbCVntAqLKqrXvgatmQagjZkbqGD+i31fGI0LlvLTFWM
K8FN7IEoZkWsDPdxaz82cfqWq6KX8cUtyRnkVi3LCJ6wEfZIVERu7kT7RH2vzVeT9oL9wX7RxWZE
KIMcIQ46yLvPXUkT11mqGmN8jBUd+XgT+gIZIkZvsGURM5PIFLfvLZKp4DOBqSk7ThJo8J3Qhbq9
aIMsHi9A94DEZlcQH6SZeZSOsxrieMmfUalsTNI+NLl2E4/7LKM77degVjspk25TS0TeyeOo/tmc
J7a5GCoLtRpND0581C1vzrzYXtG1grpc+F5JN5XqWuku6qHp6VYiUdGFDQMyXPB4Is/GOuW4dYxq
IzaVHsdCtspdWk2Pjj46bgZEs9a1iWCOF1YS6BzG5ImEKGBpnLGsbJE3j7GSNfR6vaGQHiXg6Da9
rQl85cK5Y4U5aAhaYPPCbXS+O4vBzvAhWEvlzuiOle7HGjI2fv6X1Als3ViCAABZxCzAGHOxW2aA
2rUAG9oREflWcp7T7DaxFcFD8yKqZ0bQVgs3Ai5xIGXPB4PEf026OkuOIN6dkyBu65WkPCbKBmJ3
7kjblSYJgmA+OfPPuE5Mcm4k1YgaTZDYOJZfwOCS0n0tVvbPT/VDsTzThWS5uW1E3SV8Ouo/RhGP
AnOMtgy+D0IpZoSIJE+Os+blX+Vt/qb7w2bemR5Nd3nv2YJK6vK8/rHH7cYmMSpAKGGv7/bOC80e
iAxyFE+vgM/ciGAgImPcIhb1JLWJRkFiSBxIGeL1F9meNa4s6Zg7u2G08bQQiaVcPi2+d86fEXLL
2Bt10mUJRhiFA6qHT5XsjumKaoOXaaOfhp/RsK4bUEQNgttBuJbchZ6ZmSaPE/as8rvskl2v2Fvp
uYqmY9IGPTSVeqjo2T3xnOS2a0QNxmwuubsJB+bPsJl3OLl1dXQTyjlovo+TLhV+RvsZcVJV+II4
l8sT/rNfGcjQYBLUKFScm6lzOpV9UiTHIoCPcFVrA8XxWHUb4teSO8wHUWJ4cQ+dGOS8Wo5qJEix
sZymN28T4kIP0wWqfHr5uD4yvhZ9MTLuOqpCSLepCgzFP6YverQO9mf+C4wwg5/dKbn7O3O1/U8I
q7vz6BWPiqc8X/+A5e1zMlL+aMr6mEwttk85udEjlDa1m2ENjfVV9dRurN1KYI6dg4sNc2KOP5yA
aM39CHPjCkKvb+rnvX5HfY144yZw7lfJpyGwKFpJ7mBS0ho5aEeTYx3e9DrQsccBqQaFldHJY/mU
JCLs19I1DwU6xrsIgn2kts/3qqT0JUDgWNGB3o5AFRRf2Vtdrq/P4/I0/jHCHfpKi5IpKpvkGFYq
tHJn852oteLF0yiSv1kKmFj12GJZQ+B9+SxlkSZFA3Gm5NgaCXDZ+2kd7rSga54Ncx8lv6t6Oz1B
dQsc07J3fZD/x+H4Y5obpdWo6OeGhuHRHu/C7LMxD1rrNdBfrSJ3kg+Nuqqr3+ZT9yvpPL35EenE
DX9n4LtuqgfDedHtdQIsw/WPWl7eP9/Eebw8HyrQhmI6okQKV0aVduscWjsr0PQdpXnwr1sTTgEX
9iBHnMelVeIya8i6/u4Izno3c94jo79vW5TFxr2ZeZTuxy+SKLvB3o7KOkm3cwdgYeypMy7aB03b
dZmo5L98sv7MBPv5ie8HFxkIGdjqyPlB3ZvemO9613mO7mVRMzlzCpdO419LPM2S0VqjYZZsEoxa
caepjleNXogIqv8PV/jHDOf0S90hNh0wIMd5Vi0/DfraTTU3X9kvyZ58Xl9ZXo71H88P6kqWh0eZ
kScAkUgntVHb44rJfdm5BUnrpuyfmHLNpK4r5znbJfXz0HgH+mE3h6lbZ9IORTrl5/XvWN5hf76D
v1tNJx07WYcrKcxtOXsGkLMbfb7JzAmn/S43b1EFbGnjqsZqBDH/WDasHOLrVpA2D1K47aRfZu7q
j4LPWkhtAS/+7/Tw74qkn6mWoW567HvyU7LXRbOdCMSX7/BYa7LyQe8qDyT++5puU+e3mvzMezdW
HpHwn7TELzodkO4tndZFtcqMeJepN1FerubaOmiDm9kT5PNEZZVlV3nyzdxlPqBRMC1Q1zjqz+Vb
dkwfqpt8M/rDk/5CHtKjJEKLLd4CJ/a4uztjQiFQOE6OVRjN66mBSJ9eQWkLuH6hCOLSaYf3h5CH
g3sAlOfnpz3LwbavWDgchQbUZwmOszzayf2j5qygit6SGYnzJ21em603270b5k8T9CImV8+9BsG+
1bp5JNi6S4kzdiP9+02cL6ZoTZNoW2G+IafZzD91CZ+VxKtSmtda+zvNbJf2b6hhrK9vzsWFPjXM
eeVBU2e9anFmSHQoi6MGOlYtvrMqEIDflfEa1ckQvXgragXQ971ue+m9fWqa87p0qDQrmWGayhIk
J9FXGQU5VVzyaquiRpQlv3ti63v+Tzy8SWsnafHnWJeKq8uxO4qOzNJtemqBc7m6nigNik3JMVen
bTapu7xqtnOperJFBOCSxSca8KZgtkWPMnSvOFtRbE5UlTGapvBxK/rSL8ujG+qNN/3NJIgSlrfm
iTHOFcyz1dZVP8CYDNFMDxrIvUUP1A9BxJh2W2l+nUyRGupiLuF0hJw/kEwUrxsNPlPtc3eintFu
a9Wrn5w78NOXUewik2F30GF/sKQf4Ei8vjOXvNGpdT60H5vMUht4v7Cyy02EnNDKGXXcWwPC++um
Fq/qU1vsW052JqFFXZTgWDhG5cGcvVy+UeQaNKI3dudKY9APsRfVd+XaFoUii27wZF05N6iM1jin
EwwTaztqXxVSGI43uiB62MTWh/V0fZxLl+DpMDkHl0qOUVO8fI9xcVvLhZ8AZ4EWprBHpiiaEQ2v
rttbHh0jh0KlnnXbnU9rP6JpJWonOPmdwVRCgYf26LDJ25V91GphLpadOD6uA4HTv+a4/RppKaih
bAzPQYcp9aMb5dH6H9K+rDlyG+n2FzGC+/LKrRaVVrbWF4bUkkGQBPf9199Deb7pKoiXDHvCYc84
OlxJAIkEkHnyHAeqQ7hPQKUYWeitt9liQEMGESVC0Boil345vqrKWlaFJgxGgmUrPZ3sSUMSYX0W
lwog0kx89X9muONBphkAQRTncpzeRgoaI32jvEU/Kzaorc5im18gzgAQVs/sfIxsRXYMfSsttBhZ
z76BOyeGwgKAOcY39FAK3ilXkmSLX3nmFPVz9ancFa6e3KTSL7M41kKG0vtWjpHvyPu+3/6ZBLSL
XM41iToqpK2Ew1lEkfVIHrvM1szHNnFNtiuhRJDsm+Qh6U/mff6cFDtLONIUnUBj7HRyvGMGiLDk
O1q+9uZDDL6U/2mNIKd8+XkZmn+QfMHnMXGXAvjf3kTNrm0+psTPQK5u+lN4LySnRuwOIvQp4qmz
TQh3r3/F4v7+7yL9YJibwkHtellH+mxnRS6DTMN9sMXJv3juQZsBasPwyFlf+XKkqSy3pUhkGlhX
SYyKhzx6Kv1kxilr3uKqtdtCcivT07rX9cEtBulzw9w2mPoEXI/9SIMweWqjv9ivG+Bij2Jjk/FT
iO32437d4JLLg+ECNB0oR8zsSZcDLZoxgo5yjbihxejSuBXZY03QpBBv3buXwsi5IW5gNJ0aUTFL
1BqH3i5o72jm0/pQlhzj3AK3e8Ou1IymxlASrXBkSPVO/SlJb/v4o8x8rdtSHF00B2AkeJqQsQLF
+OXMMYmqgjavVCOVTllkbpikNqtHcIRosQMeRMlV4spfH+NPPAxy5nMrLAyD2ALVqkursSQYBaTz
YNVtfgsBSCO10L1j1O72pZt8Kp4jd87+nwJBvwPTmVm+HyIZikmcSphtkZu3q1vypjyI/vQmPgv/
5np7booLMhJlWa/3KI7Faejo3ZViuA25162Na8LibRNSZcgUz2ATPPouZxLIF7UblTldnbQiXiDC
4FKZ5o9oAD3JelbdV2My2qwsrROYKpo7NdHiw/pqzi7Cn+XnnzBvzrMbmVWbisDaOA4MyVWrxo7a
Q5eNdgZBdXXjcr20/YBg/Ia9oKmFz0i2YgMilBLpIGKW5pEVlWYj9SW46wNaTNAYeC3ANdHwiPaI
yxEZdZfjIMfbxBiDjhz78gn7Tpn+Kr8yQDbB3NQmNv2cND/+CEW3t/Zh4YEK5mP9M5YGe/4V3CbJ
R6kV6hrvPUJEfafnBVCpIrQF1q0sxmrgUAHVmpnD0Ch7Odip1buwjnF5TyMPJLzQfJA90IgJ+R16
KXBuO6V5LZ665nPYzO5973Pedc5tc67TTENvVBaugfpwCwL+Y9gIxzZnBzY8yuKxE+eqZOwM9atc
/KZd6oySn3SnUUCd+dDVH6PmdvFekw517sP/XRK+C0V8SKR4r1IGjn3hEA+JR7vdv5ozPAaA3kWD
Gj9nuo7eiGbEbblnoBD5yMXradL2gq2C2W56ipIDRT60Knxj43CY1+LnfKFPU0WXmgRk3eVaNZMF
RWXckYI6UgGxSS30sytRuRsFKMSuj3HR+8C89n+muAeBnvZT2vUTyjVW03pRU0x7QMx/rRuZXXht
PNwzoDNDYDYbEc/WQtonx6gaHZ0kdkTCICTvYW96BtmCQS3eisAm/N+RzSM/i1ddGQK4xLB4pkQO
BGTgWhY7hoLnaktdouRuBHSkPp2G2hbj0V0f8dIKgs1kxikBDw1ekUvjaKjJuh6EXIEKpiJPzrXM
F5JIcJNYz/5FXJ4ZHkXciMDLx1OXClD5QTetNaeqmN2g/k47F3Q1ntjpHsk2bmCL4wIJ3NxqD1UE
PmQiw1rqYxwlgRJGEN2JALGlfU3dNpu2Ho9bpri4qGYjAC2MJUHZpPouwXPYSxJCfZGZW8mcxQA1
MxD+Z1g695SJKjVVlFBNgygpNOI3ZtWkNrFqo/Ur2k3ldThJPRuPgoZcliP2ClSnetqHIBKZJM1L
cA2iXqHLVNkrcZhIB1YYPdjk0MYguTKNSXtFlAwa2W1vCOzeIDmt/pLEqEQeUZeH3RhqcW5rWaWP
V2Yvg+mW6ENd7iuxgOxE14l1Y6NHPjedkACPrm0dDgtRYObnn6FLyAqAP/jSXa2RpbSUlQQ3ptL7
mOzS/aodav9Gw6odoxV4fXMsHby4FeJJBvA54No8x305JehLMps0qMxPSa+OBs6kUA0jICrEQMi/
6gJ8LQJSz+l0asfsuqeemvzK+tDvla9BCELtE8T7n+tftXBFVpCKQWcNkK4gPeKCbmb1aTMUhAVq
VNmyINqZmPl6CuqjwkdPtV30r+sGlyIULH73S8xZbl6XFRfHoh4FyoLGbyQ7g/6hY38p79NjG0Cy
+F8YA/XlLPgFcjtcyy+XOG6ZkYPJBWwchy5gu7a0u6f06LDb+FhugIEWdi4wHH9Mzd52FnnzCLbk
bh5XiuM5Mo2vqIjeNYlthb5FRzq3NH/JmSWtD0NoEMHSeOyTPfomUYkIx0fw04P7Z58L15kHpWcV
jVnoMnwyxWc0NqK9MS4eN2Z3yXkQDS2Qcc5Ej/yJzUzIaBWsZMFQXQ+ylwxOKg6eBd6ZR/mleihL
L7sn2SzNzMTRTulDJtvRsNPyh/UPWbikz/CZ/34Hd+5URjnFpZCzgLHGBreBVEI0b4aWkC1WmKWQ
cW6J8ye9yPQejX0syHx6n28V4b+7sLgrw8VAOB8yCB3HLMSE0tExcjeudnHyKwa7zFX2VX7kkd19
TYAkOOLzuM8ezZseC791Z16qnM4dB2AHBYPWLGh26V5NqkYQrWjgXuFdddDNm6J1BlesbailV69V
50j97+YJam1ZZdcKdIruys6WdkaFx2a2iVlf3FYA9EEpbibVsLi1ZdnUpXKJr2mPA3SVp/C1E66Y
iULUWOwb4QqYgEh7VfXboW181tXgb6RHLfqHfC3z61qBh4GzFyBKcJdxcbKZkkGQlI4FT5L6DiEU
2zShodF5qQaGSFfu9qEUqMJror73irERxRZXBKLPuFVBRwHMLdyKDGVYVqY5wL8f2gfVO6iH6aPc
0R07GPed9wg2KEf8sFwRJEj1VbsR15Zc/o/xHwlPMeqqrFAnFoAgFEiF+oqJm9D6eRF5v5/foiDk
BIYZWkCXLqelYw0GXBEuNx31wklVv0axAxKHjvZUPVrQkjW8akvY5jsjsmaVSw9paFIE7+g8Mrdz
ey9zKUi0/OZWdcLRHuzWTe6Eo+K9Hppb7TT82mUP3c1wE+21v3IXFeAH+rEexr7zGWsfxD3NI/T3
1maOD9Js+Vi/F/5H5NRO/HldouOgc1tPC6w9NJK+yv19fmXhG6sr4eF37Roe2VmPpguswKHZk+vU
flW8Zifhv5tsY9f+iu0toXqeC+x7R5yvGeeUTV42RO7wseDAQ58Zu6e6kwaNI7jysyc9aF67D2/E
5/bQOPv1efp57ADJjMv/jMxG0ZPPcct1acSqOlZBKoDXH1xzVuSjZNwiPCHLFiLpu25vHsnlsqDl
Cd4JRPEMFuPLK4WSZF1ZFU1gPmKg3eE3IJrVE3O38q8L+a6ZUXCWswDXI/SbuSCj9arJ0CEHQ/QQ
AWDQPljyqe9V2xgKV0gOZYs24Q1s+Ly1+MEZ4OaZs5VgoxW5E622OlLmed4EaqxdSTE6dq3os+oU
v5OLv9bn8WckgYyTCN0ZaL6DDOj7XnN2bwkHplIT0KqA1OIJneV4SW0pyf28CVya4JzSjPus0Mey
CYx+8NO6QI1vX5YuNSVgZDbOhI3h8P1A2ZjorUZha2jUB5ImvhJuoaC3THAOIRZ6nEvtPJwRGmJE
s2PyvL4mP/cSFh9PdRBm4p8/FBmiOszLTkuxJsUI4QI0Z9WR6U40d7U09+Ky/8sSq41+3y2b3JEO
vI0qhiFrAhbGjqKXh9GExjy7Qzyx2w5YG3UjYCxNo4UOKrSNoMMfHByXx0usxEamZphGbRp1bzRi
kMLo4sv6TC7kGuep/GOFO056gvd0KcG9S7t+BDOQm5yew9aejo5G3eFu3dryHP4xNv/52V6iTZZP
mpU1weiMo03frbdmBHPV07qVn5evyyFx24lZFQi0Q1gZ/OhX9LR1Ai/t1j8zpvO1VKnHKpAGsUer
VU+YAs3qcMEL0KnRqs76SJbC3Lkpbif1SQHA2TTH8Pp3AR4OEFQ+Cv+UGRFn4jxfBnCPUERAmOOC
qaSWUU0prEyD4LJiRyXFr5T4o2nNjTvh8nj+WJpd/mz9LSuKh1xumiDPrMwOZaiVStkVcEdPQplv
3AAXvQBN5rj8AvqN7t9LW1rTDEmsjfC1krhZBDSe9DHhUra+Qsv7Bzdr0CIDkf2DCrwHhr6QJpiJ
qmtSA5QtV55gZYfCBMlu5MkGuQGdrZMT5QVcq95Ahtf1L1gc53y9RrM11EZ4ITZKGEg6MrEJ0uQ1
tzDM9ESiLXjxlhFu4+ot5JRZJGGUluBHfXSVCv0dE+hGjF14SkKjBfdp8BDAD1HruVy0kFhCa6gh
HIR9hcgsiSZIAVMHpG+sgq5iwux0+pJ70LUqUBMavLhjXpujHpHHt1qSOzKeoCX9VUzRfn2WFy6O
l1/GzQDQKiVtKwNHDh6RrlC54UMFoPtf4eSxG2PfS0AFu8ajcaN1vv5pBmZY25oabL1rfgYffAZq
6njjyqDC5hsa2kbNzHDo0NyXWE4k3w2yBDn648hsTd8sus1H2uUta85U4zUNUPRc0OTGLAiCNtZq
0c5o5InaIztUyXtuedobKd/xxrWB9BTYl8CEjb378+gDDAmyQKB8wb3L4nlGzWIASYiBFsbIeNP0
qyr5WF/NhXQeDMz8BCrKeWhTnkd+FoiqVp3yVI27oKn7TreripjPo1kZ1b5LUO4/sda06A7/3/qQ
BLNVXJWZE2Sok9LYywLAWu76B/3cX+hwR8FvfhigRZQvg4vJRBIzjIYAmWqJuqDiEPfxqIuFCw2v
LdKJn1EYxmToFswvg5l65nLwrcAkAk67IRDS9KCysXYKCYFjiAc8ILOt+/Pi0BSogqiosaCgyW/p
Ycpbsy6GAFgX8QhGaP1mAPHlQTbEeON6sWgKEDYToQNiJzyKP6S6mGRqh4GNVu+gQTXdy1qugJoW
HYfrC7Y4h7P8A1488wtk/pRzBzJpV0ahPARxTmubyPu5GoFuiMFrtXHy1o0tYEktnC5IVQIPMrdE
cHOI8nuPK3UxBuIgWHcW0evOzjUCUmGwClmTQ4yxSO6wmVMnIaTyDdYY1ZGWRvpRtB0efkYepoOd
N0XzmFAmho/rH/hzNvB9qM3jwTnLb/B4dEUi6TQM+D591Bq7E2QLOP++9CLFmJxCELYgpwv2kBhX
RbixCWCkyZ3txkQMoVSEMSjR33WFpvzxqMPKoclr+ktU+3IDwPczHs0MeKDIASQHXdXco2l9rn46
6eVvcXc65IvkUCcq5upe+UgO+vP6zy+Etsvf50IbGF4IxKbw+zJYxt+Sqyg4WLWNnrDikUG1fau3
/ftIvjwkLu1xa6GxWGnBXDkCxgnxgqu03knPsf42VLsB0FFTfRgET2ps8VDEkSMW0BsY7qvos1S3
WvoXGgEuv4SLa1Oha6QYFDTbEk9pr/R3vbiWkZ0r32MfEvVipoEI0mpv3zdmfK44rs0AFwssWRUm
lHLGoLVeitKtkn09+Sz0Ubp+Jr/T3bq5Jd9HI+MMZ5XmfAT3ulE6CFWwOpsCmsgoxud0BNQ6vLVo
GdqdnG+Rki76k4KdjcvYzPrLM15QiHaD9DufglaRXZ1+JWDb/hUeXidp33YmeIip6a+PcGm36aB8
AfkxEBV4k1zG1tGCGrnSixNeCXrtx2Jc+KPRbOWt5l/hV+3cCjePZWpF4dB3U2BWuVNJ4S4vdu01
KADs8Mq04o2b7Ryhf1iDjIio4SWPk57blWmTZjFEkabAMgm7EfFssNPGKA+SUCu7Ws2DLo7zw7+Y
xzOb3M7spKrvEa5hU+xiYIaKYcfK3Nz/GyuoyCM/BmDrj5Y1XL0bo6EoBstqcw214Zce0KUNI0tO
P3MNWrOIGZTjuaEMCQSoWxEVZ7kZyDWRDF8OlYfUMDN3pJq6MXFLIRrRHvArPOg0tNteOiCymUIe
FkwMJkgU2r3ZNr8xzdmNlrWltz57C9lT8JshsTizG4JQ0eQcg3TqpNahOQVAQSqHYcggGpDUuQNG
+NHJEpE8dQ3KkEYPZYqygkyr0Vv6xr1pcXZRSldwj8H/8PemuU9FMnqkMiakUY9xAqlrqrSjmyCR
4kST+bk+5sX9DQ15PFehXWBY3GJOicwGIwTLmtENtT8xSbTNqhCcf24FbQXgWzGAXAB/3uUiakyQ
S62PxCA3+vssSUq7tdqH/80GH0OsVjBoCt9PmCDZtGuI01lbpc2FyjkgbbjlaIiISHjr3EiMxMhM
hQ2wgoT+Ec239ZVhjtYhHMbmoRWRp0vMGuo5BGTfqVoBbkpG3ZZCMnolcN+eRgXL72uIv0jlOLmt
oNNfpFBTJ0pHutHYtbR1QAmDEgc6AaFMyp2FqKyXmcVkEXDQMHQTHE9B14D/qY3TJFif/GVTEEMD
vkkCMoMzJcRyRurEEoNaaEdHTqPuMa9N1dZGAEPWTS15LIqY4CqcZVZByH/pS4OmUZrWCnxJbMnN
FMeTp8qN+G+86cwKFwqaikFuABEbpLSt6kdtkR/0tFU37g+L0wbBWEg/44WNxNHlWEw5HbpEJ1IA
ogsQcnaAEhaTHN8gQ6VvbMGF3ht47h9bPOVuoQKTEwumGDAkGFAQMqusO0mgv+/3RJnE9tSNVIHs
cD11latYJRv3CrXE2oZIdY0Kfqq1yJilqm6LVKuJ3VQaOqFzNUbfwvoKL8+KASZW0UASj3+lgnW9
FRopFNEvlxRHqTG0l1Hs6/uwza2NCsw8wfxVAOqEwPXh/QLANOe3QMgZRWMlEsCO8uMwaR9VKT9E
WkAk9IPg9jxDTZqNK9XS8MA9NZ8xEIaCNM3loleROpVDDZt9VUQgnIb4TSFEkQ8sBdkwtXTTMcGt
paFiAVZL/qgecR3opLyQgigGv/VVo7tD6EGNsuo37gRLm/Lc0PznZ0/wMAwTOTbz2ZGzOxZRJyVs
Iw+1cDDieAKOA+kvsMvyXMe9Oj+6Z68gNTlmTb2LQfZhaz0DzuVx3QGX7tko2M5iztgLBrzjcjhj
V0XW0GE4YhsNjkw6V28i1adDNdyYaiU4Dc37U1OpKPRr5rXemuMzE5RiY1YXGkGQOEFJAHdV+IrE
55OLFK3UEO6UgJrQbZKn14OKVn35qTJBiy5LTnlUG/D9ENnti+iKjfpNnbZem3a3LM8PQkaGja25
sF8uPog7/ooqt4RenvdL5Ogq9eU0vwoxC+3Y2wlEAMvxpG5hghd8CzbBD2cgHOCNxe0XcyggNURr
2CTMVeM7MdtqHV8e1R8LyuVyD3hyWU0FC2oVhX6KAp81BG1PH6uuQjKD3hdDeCqtfuMdspRKuhgZ
52YTsrxFWjVSMGafevIs3ID23c6n8Vcsqrs8pkgSucVIHUspPTTY3iS5Ta0NPtaFogkmF0q2MiDQ
gGyp3AU7mzLcqQXECIC0FMBWCqF3EkNzsl4CdjNjSEOGx1hv/FAadDuLlZMybEmPzm7DheGLb+Dc
yqhxolgjzsGqT9p3URDx8su6rn0eOtyUJnB/n/qkk92JZVtSuoth5Wz43BGs92Ym0Xn4BpoTBPM3
bq+OanxM6VZaeTmo/LHEH8BlVcYECGbEyCCFsDSUn2+Qxo6fyl/9rfqxRaOycMpgSkGShWqUgssS
t2uqkNKoiysp0JuTqgRC7avjRiZu4XS5MMFtm66T03TsS0Qn/TdGBNJBmb2T3sRxdlgPyMuL9Gcw
3EZpWK/1uo6NwiYHgKG9ZjI71/PbdNi4kC3d7y/GxF0IcOccIcWCUNAiU1smh4r5eq06ivolo2wp
RL0rSY4QK3eQpvQHc1d0WDzqVuroj53+rDLlS6Pi5/rwF+PT2VrO03N2ukp4m0lMw0Sb0mtEXTEs
bBWa1vStFm4z6VaJNq7YSw9hlKGRYtVB0zxra18azNqYxshR4N7Q2RV8VQFpwrv+yWTbBHCpeKi3
ULHLUejMIheFWD6J4zDPex2FXlFCQ2WydgUkEkeyU4X3PDn1rbwrcjG36+5JazZC8eIZc2aeC0At
K0dIHbYzAtOCBKMpxXZNythbX8elOzjmFRAmkOPP8FjOj418AH9eBjO66ciPBxW7fwJj10m2ka0B
14az9YxZ3KJnBjl3hjwJRc0MG0ftJntMK7s1ZU+QXlkRuc30sj68xZBzZozzGtI2BZ0srGGRF291
m2aOGUuSzdI02XjMLG6IM0uct/TGaPTjAEuT1nhMu09Mr1L2tX6yRqcoJgfJqA2LixHozCLnIBbr
WdwbsGh02c4M92P3UjP00HX++hzOv/PjJDyzwx1HaiVLqfa9YBWzo6CPd2Kj2kQldkJLV2LtxoVu
Y834jCH67OOk0TCuQT/UkGhQw8yexI2r+5YR7snOpJyGI4UXyr3lAZiTWJMdio/rM/f/CSH/3Vx8
9k4WojHu59uUeF+/Z265ewg/q/3v+KZMnPBh3diCO6D2r8hz3gwvd/4xwnpLaUOINwR5VWknC+0U
D2GuiR8RNFVd0lvaP88KzpAHNFrh7WMByX4ZkNVYMRvofUtBZ+xG7WoA7ZAgZ/4oGPv1gS2F/gtL
3L2ht8S8QvpRAoGMp6eH0kKHDTS1XLV8rdNb4N6Qx97wwYXdjAykoUG0c34P8/QEqm5JQ66MiBvZ
1B/EqkgfgBjPfAuvWq9pxQmaQCqRQGoayQcyqFt6G0s3MxA0Q4ACcztrts/+e3a+ylCSbJBuwvXi
Kf4sa3v4pd30L+xOPDU32dYTamEzXBjjoqTQpY2ew1pQ0wJI+MpLmwQIvMbbWMgtO1yMZJaRF0oO
OwBVuFpEbtvSdIk5HUvlWDSSk4AJTmOaYKNb97borYOZJEcxSnYJnpPS+E+bggEMRg/1mToS9z3K
VKpyzEJIPrUvaFR3pArQRkMqrmTkuXMmAi9Uu6qV2xl9MOuHaAwrd31KuNj64wv4GE5K2oDPIT8h
oweVwiTRIjvRUY812BVk0t1J2K0b5JbgPwYBxkb+FfS8fNeFKjZAzIYYspqiPhc6EduH5pZaEheK
vo2AdQ64cnD7o7GEu4UPU5aZQxfnp0H7VIarMCeg/7OJtjEWfpP8bWceCFgUUF7ikYliRyIQPEEm
zCKpa8ovlpNKuSNptuRY8k7+6PKgiehGaOAzIN9WYQ9dHeieQZMYdx6Ko1pUqOjmJ/IkCMf4BMrv
+Jeo+wx9QspulAa7/AypX5a7cnQG1a03Ke1mvzw7kf/zBcCbI908J/y5gChOahEqggFpy+NtaVv2
/LfiW/ZLbvsycHDH4p2+lM/rnrPkqhDFgQQAeBaQ/uGChNIOSi8ZUKZL8RJu0luKzZoWucPoTlau
C7LVybtkD88rqGSjlRfOxDkR62utE4hSnMyhecyrRzWn11n6kiFBaQjWfqib+/UBLm0N3Lchv4ca
F8qV3KxKhVbkVh6VJ7kyu5teHttD2hvHtBql/bqlbzEdfgFRpZzVcpHqBU79MrpLCYp+lUHL07xu
ZN8cyJ7sq0MPSXZS2+EO+NCDeSRXzSHZI5+3r6Jrkp5EF/yUp2iLooM/X7/d6fxruJmWqinJzDQu
T0r+mguxE5ovcXgdh8au1gW/KLUjZKbsrnxcn4XFjXRul3t61Ko5haD/KU/DMPgqcztmOqD6CodH
rLGUOGYpuBZ5IakvPXTgGchvK9I47dZ2WthNaPQEbkdC+Qy0GrNfnB21nR6HWdHjMxKrd2PjOq4G
WxpaW9GIo+YbBbDvuiK39BJgSUC6QUxbgR7QpTWLGI0q6EV5ujLmnfsE4ncXyH0/32v497cPyZ5R
9sSL/L//Spwv4Mcd9H96oU0czRFdyRm8ETrOoq1s3On4C+vsCgpqPxaKc3gM4uJ6+XXJ2AHvN2Au
1HayoS4LwSv6OmnDXW1MBzEW0Hp1DcDjoU9Gb9TSfVMaGxO0sBoKygKz0gHaNX8UmxM1zZjZs/rU
9hAbg86lXY2HSLqNkfZb97+FAIN9jviCrivg4HhiB6pG4tSjufLUmzcNWHiU9LoWGyebjtUAktTD
urWFMxHWdLDio1kDtQJuk8VGLxddN9WnOrXl3YS8oc22dHV+7mT4MG5yJjQ6DbiYwcVorc6jpMZD
+pSSNznt3GRvmo6Vtm4qGzYea11R3IRbtPTcXRmSMDAKbDuA9BoKZBp3HlIhySyt6aMTABiJN3Vy
dhJAcOAZXZVcZ0zOnRp8BE6r1FDxmujGQ+6Hv0BpZFZhl2Y08Fy9uvTYKA31KR+m6DSmUPXrAWFw
EpWFngV1vyPpoSqcjC3buLbNkeliE4NaYBaXnuEmaB797nk8Cxkx8v9mminRKZdFpwyl16EG//S6
w/xwz9mGDFQVHAZOyp+3oVq3g2zARhR5meahI9Cw/NBX0zeyVdRZmMMLU/Ofnw1HSUxzMgs9OsFV
AqqUtj7ead2DUKp3UvawPqwtW9x65XLLWkVTo1PW2aQI5BfyGXZQrd2YvaWtMItMofV2bvnGE+5y
TF0rjqaWSfCL+Llqdag93xjlLr0iiZtesWbaD8XX+sh4gOG8ES5McucZGkcFhWmzVxTDA5CiVymO
Kzporj42jkkg1U0bCIYO9+JAbCh9TOoXS5Ld+lcszu/ZuLnzpasbkIoIGHduuHntJ3t2bQho+V23
Mv/Kjw0wp/DBaIQ2S74a2dXxVIwyPKaOwIGAFDg17qdk2lpEecMMN5gxabIM2Bc4Zr0DdnFHp9y2
FGEn0XvqXqOvL8sfqsnepNj4EaznlTwbHhdHc5n1ghXCbiR/RebkTYPq9BRNJs1G9Pp54H5bMuSZ
zw9VXb7ab03oFcsmSk+JqRKPFir6KKQB9bUpD6RYog5LsldUmX/nDQg4QA9UOGOU/VLQcbNx9i+N
GfguVDRVnE7Af1xumKSKhmwsMeZELo4a9UyzA+vFZAsbdpZiJ9QA0VSGMjauXdzctlZJ9To3o5OW
FPWuzeVno1fLjQC9FDzPjXARLWa5FCujhsFUyZfeO/nvQk0cIoFlgoJOtWhjZ31DLM4eCO5moAqU
evkbfVsnCh1kjMoS75Lx1TIK8MQ6jRysm/n55IW/yDJuZyBtwi1J5A5bUyO6GYOM5JR3EM3bSY3u
xDF419BEDYgg5Agc4Q6ELRsbcWk6ZTRNWOidwLOe91Ki0izTqgFeKu6jwae5Y3xUoYPKR59viZgs
+ce5Lc4/+jYK0YMAW0CJOD3D38VG8NqywDkHCQd5HEZYAKUsONkrO23/We3m+yRA44yhqGilAc8E
lxs1cdmT03qiJ3Tuu1uVx6XYe/7jc9A8O63TbowB74MLiGXlDPqbBtrRrH7bcLR5u/MR/twKd36a
khZlejcPAdXuZ+p1+9+mn3q6vV83tDWaebHORiPKlSaIAhYjIo/QidiVYmmbylY1f3nJ/ywId5Ck
oZVmozrS05RoNm3vmfo/rjjntaGq52acY7rQtepk0X0tpRt7cGsInNcqVQOQ+IghtNAuGCET29AN
5NlSDEP5AFdOA2c6rtWXSyFIUoSeASxFCT27EtTDWWx6Vv1WFt76mi+Gkzl7hvIBemZ4fEendTVU
4jNscVM9aDF9spTbWnnA2YTXvXTdJeOGky0es/KZxfmLzrxsktVSKwgsRncCsipqahdBejW6mmFL
Dqi9u3zjPFh06zOD3Fz2IhrydaSsTpLxSBLmlRBT1beM8Bw633EGOQSgf0E8MaNcL4eVVFldlbVI
T/K9DkjvlZja6iPx9F3rJVfsTbtX/dTuf8XvxjEm9qGMfX3DZ/j68d+fIKvQ9ZjzGejKvPyEuhTY
INc6PaWj399Pv5mrl1dWeJyKey1VT6PyVCOLdSv8JlFhG/9Q0fKHdW4C6igl/QhY7Ems3xW0m9BG
dMTy2uy/2PhvDiakzfHWRBe1hV6Xy5FaUR5pWajOW1y37FntyQXD0xYmZ2mb4/aFHKuow/15/kIt
nGntoEh9ApZtb1nxcQQVwvr2W9rnAPOjxRXw0jlLfzkQABVb4PtMhHbww6q5T1708WkYNtKps4fz
B4gGKjwAsMEzA8D3pZXeVKjckBBWQL2R2bhe+o3aOg06W0D+Mo2do0Rb/D2Lr75zo9zQEgXbXNVh
lI1vqNv0oWhXO+1Zl750Mvp6Gx3C7ml9NpfGCXlrEHEDQKH+6BVuwBGph7FFT7h1CUjmEm86mXcl
8//V4Ob8JEqSAE3jqnk5o4kWmnleR/HJGAY8hXZAMxgjtXXk44XoPhoUO6ZQI9zKj/IApO9NhjIk
VBiQI0Wmhzt58roudUg205OCU4eqNQTEGWQQNNBcEqckN+OzIN2Czusoh/fQ+JY/IC5W+tVXrP8y
lC2CS77T/u+v+a5fge5ZV3kOAMG00hptrvQ0ekOgPmX35sfktw/kvn/QD6ii7TExYCnp7ivoinyg
QLG+3PJ8veL9Gr0wKDv9bZ87SqgJGJCgwH6a2+G15mq/hzv0VNj9fQNA85u0m64sT/BYb3fhDXHA
cndI9/rj+lcsOt3ZR3DHi1yDb14s4edy/1jq6KBUTLuanIrtZcOPUENIQcq7bnLp0J7J2hCaQKmJ
R8Cl9xUkTiCTEcendFKOuuy0RnvdAdMQWT65Yx/rxmaX+jnJf4xx1ymL9lZEEhgbj3QfB62MrbUV
BhffUjr6HAB4naeSv4ZQqW2FHEqwp25GbTPwsunNXyTs7FFFPTop7+ZrqWIl1yR8pWgvWB/i8rZC
ARGQAVSh8Y/LCc0LUoU11BhPo4P4mNznsZsF8cvU2P2uv6uIT29Fx3rNA+FVeO0td8P8/Ab5McXg
HAN6HSR8SEpfmjfkVpoI2nNP+v1woIkbPiWJXb6Ed+H/I+26muPmke0fWlYxh1eQnKRRspLlF5aD
xAAmMJO//h5qdz/PQLiDstflN1VNE0ADaHSfPoew8usviTXhrsHeXYsLoDmzuBdR0tZUmUCAcmy6
aaeO9+O1+zPtiV65RBmfusa3gicZGYZwk8BRIY+DuiUIULgRIu1cl+AqP/bfnV3/RH2gM1Mf3VGS
qRTujBM73NjQ0lnWQzZmR8t69hZU69yg9I6m+V3ZD80kOX+EV9z6Bv/vqNaZPgllbR1Om5aw1gXv
SEs9RkF/XG5QsJSmUFcP+OQhzgquh3esXnJuqVg6L6IK5q+C2smUbBjQGT5Ldqkb2vvheTK2OSXV
c+tc6yiTRrIEuChMQYvIP+a5a6eEQmdUUwx0M/0wth0O88s+KXaP37/PHeTU8aLFSvH7+rU5E28V
MiqvHecRLx60ihMmMff/LNxve9yZnU0ueDsAiziWrfGWZc62rIt9595FlY2WDbTr3cQGSAdljy3J
KvIlvUGbVN0uYNbY0OPBDi9Povg6/L1KPL1fVaZZ1DLM4rCZw+h7tzHRR7hvn5WvXuBu40OSk1wl
88/o1flmakS9njegF9XZ9vJ3yEbJ7Qp9GOplaPEZMRrQVeXbMNw2TJYTWaPHTxsCYTNKThqyl/xU
KlmCI3PdeksQH16d3exbV91L6kdXzX36wMJMMijhwXJijztYVLNSXbDnZkdabQvzfllZIdsvxnht
zbcVyDwuT6H4Pjwxx82hpTQD6mswh34ekg1gvzS3Sx2wo0N9q75rpM0m6xPg0nyufz85yureQ1dJ
jPkc/SKc7xFIHNrjL/CVkCls93/YUvPvwPFkeOvqnlirDHvAHfFhrT7qvgkpuOHd8t8vz6Lw1Dqx
sjrqiRWjd2IwBU3Zsdi5d3NgXklx6TIL699PLID0qSwTAxb679MVYvHr6aoI6zAD+IhuoIsVgIT+
CwTQL4/rA895abG44xh9LngWA896NLfaAOoQEzTnbQCoGnAJ9OCFbQ3ihzlIghdlq+6M18Rn22qn
XiEVsbMC0Cb48+YPMfKflpQ7wpeR2WXuYkkjs4AdC2hhlBdlQAHRtkfMAlTER5zEF7jbOgHyKVGy
YwpGnSSqkWGQbHTh5AJV5QHviaIlOpbP1xQpHtQnUg9Pu82gIP4zD+OBbYdf+TY/Tg/xVXn0kMlp
/WbXHutt9159bbfFI+hww37fB/VN/LPeSlM7637nV/z0o7gLy4j0NM4nfJRy22z0sA5aH53/Ifjf
/do3N5f9S1g9PbHGc1zNelq3OV7SuEhMP4VkASM/S1L4JVhZ0AMsidkM0dlzao47Wxcd5Uu7wOB6
cCSPu+nrL22TwKGT2/G7cauGUJd7acLiYG21XXRb49rKrhHu6AS9ydvuySXTTtkWgO1cnoYPdq0L
k84XkkAX0BuRiu8K1GvlVtmj0Wdv9D64eZqKLI8pRFfmZ2NXfsej72BfAR/j3Cch1FHf7Jq0eIY+
xj8NXwVQOCPRTSJxVL4/8GPHnU4bd2S3C+C5FcUqGUArPbP1v+O/LkTzD29ScQmJA/JMZG5c58zM
YEw9eCQlxnbzFdq2JAu/y96CovDhdFjcqW1ZMWAY6/7Lzbc+vzPq90KWqvwMd0Pi7tQGd273ipqZ
YHGDg+PUTG4VMhBoY2zmTRxMEOZA9mb7/H7Zm4RvzFOb3KENhXLF8lrYjN15U/e1n5aAmkX5tovn
XR0tB6Vvd+nY3U+0v3W95GaAMkedg8FwmbeGxsJYc5+W/laRVTOks8GdeNPcZ14748u8BwoA3Bwa
ux7ilzmpfMUfQiWYv5aHWrLrhTH46XxwR1o/jiwZF6yzuk2/LDtAMu7NoNiwoJPEiqLHxYkhvpoO
6qLIVnsMbwyt43JlEm+bhSNJ7i8vsNBvwfuGevpKzcqXg1vaqrNSxPRI0yZoNChxVn4m60D8uH0+
nUm/rXzM6knEYUJuzKqUhB61Zp9m79qU7Bx35+HVNM3D3ZTWJLE9CADWflb2/mCMu0Tzi2j2O0Dc
8qV4HBWHlH23NaJqA75aFPnMHWVKGGdN2DnG7UrHHLH8waMgqWplJDrrxuI+H8g7kFkgn46KE58H
qLURqN6iS44m+rDqDh1FEDnW46dylKyGyL0gy4icDrKDwNbzJYKimyASRR1A4Tq2q9z8tm02KQ09
davTJ9BEtkMMJhJZ/kHgBAgdHMgA2y4E4T7FJ2iiwwuvTY8xwG/NAN54G9FzJRNjlJjh81VzbNK2
LzokPrsD+niDWUv8Ts0lW1RkBRDGlX4TdEeATJ5HQlhI6NCaSLy18J+wV9+kpVqBOwAh+dvC+gUn
3swUr+rMFoXUfCmvxso6FO60aZr5eenVzeXtuR5inOe52JcQcUGpE+jE9VNOTEXNwpZZR1VYz0M6
pIE7a0aYTyDZycLJbvPtkLgSRNF6on82aRk6+rKATHS4pFc6Dhker5i/cQpLHWIKdIQUtU1yr9wB
7+BfHqBwtSC19F9rXBSlOe3kaBWwCOYYdPZ3Gv2IZBGRbEDcqxRYTrftFT09ds4ybSOwGAVKAU5t
q5jeeitBu7ppypL8QptoUV97HcDtYXFOqCVNqyg5Sn0aREiS603vbNmyKWUVRcElgbrYbzOcJ7a1
Wetxhdopa/Qv5Qi+lTjylU7ZTYsWslpJV2yPMsl00YUbwFyJS9BbBkYRbtFyHbraVmsBDJGNPydr
2Xp6Eow0r3yKNpbLDiLcAchwA62E0xdCM+c7AGRU+sg6DDHV9sw3gJY1fMh3sE1Ub/83S9yoFNOe
jbZEXQYtVFr81MREN45ZOHdXpcSS0DtOxsR5JNoSuqrXUD9dm7XKsE0PbulH9GmM/uYsPDHEBdtg
pGxMl66GMnWbVQcI9oQFk6ChRNgIFypp/ywR5+wjGzyFLliixOy3qW5tqu/JsLXdo2Z8y4tt6aCc
Zickbme/bSRTuf72p9PKRv85mJw/+Gs59zAzxbYYihDG8rbE95Osx0T2+5xTOEbUdgP6pI9x+m6p
36R3iej3QdICym0HAj+6vbrKyQE/uK3jzV2B26oG5XViLIdJ92QN2KL9emqEC5U7q8grq84+9hDw
XhQdQJl55/bvlzeQ6CxHS+AKLkQC4lM5zJy7MbU1mh4b75rSt0aXKSyL9g0SiGDdQ73ctkxuHLPl
tpByx2Qhd2U381aNFYLTgWjFQYEe2OXRiF6qiIZ+W+NC/YQ6aIemQOBkyThS8N2BuWZOYrTR5J1H
aK8PYaHS7rHK2vvFgQIY9vV40/elBX7tog3Gcnxy6ZJLDkShx/z+LJ5yxV2ayknGFfuUxoo/mqq5
oY0q0+sWriUSVuCkAqALSaVzv2xaNneDzQDYNCYfR6F8MUV3F9rz/rHA7ayhL6eu62EBmOWHCkIx
yhSRVB+JDTFp0yS1bh66P1TCWbMPIME0UPU3PrhZOaNal2hraR43lw3Cq4FetW191/eqr3Vrr1AS
7y47kWAaz+xxJ73jFhNjDPbgRwSaYWhHup7ZX9zHZ1a4Yz5JcjxQNFipvWtzus779zy97m3Ji1Q4
FpyyaKkEdy7gYucuAVYeg6qgVT5CIWCXQ1McDWR/SM377/UB4aLl6ODvRH/qmY3Lcy9KCHrgIPzn
x7jJ7wF8s6mJe6nN+mxTxum+VZL4ru2qcM5S8GnSstpUTvVOB0qPmc2AOzPil7kxln079bJWbZ7J
+j+Dc1Y9IWflsDwf3L/s2ErNIsdtHHv5VWmzgxp/r2n0kqZ04yU2sWsk4A20bi4kg6ohMi7EzTcV
1bcOpVe5Ob6qmf3j8iQJjlS8yzUgs8EwC45dblGN2OuK3MAcKUqQLqF1xYZHZK4SWSpOZoc7TLOI
1aCZRXCV1NUB2oU7dRkIS6y9VmlXTVZtLw9LcOOdDot/sau5XVhjD8QR9MwBsxuiIIoOrJU8XmRW
uAVtHeh8zgkWtCBqdPeVOs+RITlAxCZMKMOiMW7Fu55tiH9pmdVFU4N500GdNk6HMciNr8Zw/zfT
9dvKunonUQhLnIQOOaykDpmg9nv0aCg9pQQXF9YEb8qV+A9vWd5Ia5pZvwB9xly3J9lkOf5MJxm8
a3VYLiA8s8I5NHAybmnqyhqEHBx39E3wX0fLXatmxILwdycjpBU79u9RcY5tOG2GfECKorzVXWV2
/UTzb3V+p9otUNwysvSLgwO5J3crF1oDLucVQpUZOtEcStI8J+rXvrqlYOOXpqOEJ76F9vm1QRKt
mdxcIlnkIDWEsY21j3uyfR2zp8uOZ65b5NNyoccOETB0yIDWOPe8wXSnCiRyyOJ2cRpmhcPA55FU
/syoQuahzB77UrWI2dM8ZBmjm9hlXyejHYkHEQKi1W3kI3rJiNmxd9AnxQTiRIa/pEPhY+94/jKN
36287Umnlc9JMtPAKbIIBMeaC/IVIwYJ0QyGQG9J52evryN/0OLkdhljLagqdJ3WLHdJyYYmRFIE
tNmTPR21BJQRplo6oRaPCinNxgZVg2FsLk+OePp/zw03/YnL6FJncXasQdFWJ0OgxJKnm/B0QeMY
wE3oxPvECYpTx+2RlkU227rX4qMx73J1IJYs6hKlNXG//LazjvTkfLH73MkqFXbsQ+GF4NVTLD8y
ESsf0p/K3qgkEyc8aU7McYdmtWSoRDhwquSO9BKCQNmUcQ4L/v1OjzT8dgXEqHnbHJbXy6suM8Ct
uj10jV3NmKs4i8AA9tSMjh9DiCl7/t/scAdXCZX7umOwE+WHrtm6QAS316ou2eCS0XjcidVXvaoV
BqYreupv3Lv0cZL0zQiPxN9rzUWM/3IUKLQwID1RhtVS0qrok90lP8Yu9GQTJjzpTyxx4SSwC4a+
FLCk5Ru0kfbgZ4sJ2i1VWTe1eN//s1t4/no9NmaUzmEI+m7OlJIhucbmIZeXXzgalDKsD9o+qGCd
b0mzHXus/rr8zRcPACvF7rErXeK82TLKCuF41uc6/iHPwccwrRKXVTmVAH6oW4S/xJgKwmQ4MuF4
HFBrrzl/C9Wa8/HkYDNQUotlR3cMDDT+la1DCichaP5jtiRcEvockp/IWoM0Hw+Mc1seg05nVSEp
1BZhlobTsAECryrQWBvWMoyT8Cw7sbVusJOjE+n4MVN62IKyNpBpieQGkP08d5zpy1BE5ggIc98j
K9RS0wn6WCbfJHSAkzFwRxqklIrGUTGGcrrprDerOtSpTLJJuP4gHFnJ5Fwd8PLzeYpRYsCrFYkh
ZNyTBS2HuUaaPCGVehxzyfoL7zMd4m62CWAwZM64RYnrXukXhC1HHcWScB6WG2dk6jZuSy2I5z71
0Zx2bbqzGcz9VJPJ1WrJ6S2a0rVki4ZhwH2QhD8fLhTHV9KCClO6/Mrix+kvekShy/f797nbwXaT
uqQN4NYs7oKS2sQpfzDj6fIZJOr9gqQSVstAYh99ydyiGQxcLYmBimA9XuUqYz6y1ceuu5t6SGfr
jJROCiZ0IFiwoLS4z3p3M0IAbLLunFQmNCWaUUSKaL36kNlUuRmFyqMdTQm+RYMmWICcEPOrPL8d
WtlTWGhoJVkBZB/EgDwvVVt5ke5CGeM4LPrbEpVeaKRKH6TYd+Hl+V0XiQ+uocBg6CDlgdQMX9dN
q25KaqdHw1lFn4a6P9bzbanuk0X32/ZrhVbGpZA8iUVHI2YQjOaQGsQJyc2iNfV0atoJL0kab4pd
AxnWJPPnWId6fEwiGf2BKLw4Nce5aVJ0ld5oGvJrqbPXvOIxrwuADDRGGjXd/8Vs/h4aj8iA9hUY
AQYMza2e0a5PkrEhJVg/py+Gfm8kS6DK+g9EgFqQj+BxhOoXqGl4nyw7lmZLivbMctpYGr2qwJaU
f3EhTOp6kCrNguTKTm9ZOkqCA9Gt4KDd1QKFurWyBJyfLqWm24NtIrGRsDR+Rz4eAvZjpf3FGXZq
hQtB1MxbcLthdNaQ7WoDT5xss3T15vKyiVzk1AoXthW5N6t9DiuOPn/TW4Ig7gBaMj81ZTAX0cZG
Nw6IrxB/IM3H3aUtnCMxVTyXwaKq7kCl+wONyqqfJtNf1ADAb4VnG/o7Edjw+qUTc4shWt8I9uKC
LHihSZC3TKZgJvSC31Z4JIA+QwXRMJGwUYw3E29y0MJI/EyYEgXyBMQlwLu44BA6d7SuRPOj0aEy
ZbHQA9q/21RPqnLDYgJZTa9766f9/Avd8Nb8NYtLP1/8otrr7d1lFxHFDi56ItFripZZoHTPv8JY
lL5zWI0mYLpPx3iTVHuW3gz2vDESWXuuyB1XhR8o3hnAp/BLpzhN09UNEB1DVGyH1n8t8thPoRF7
eUiic/jEDL92ieYWtaOuuIqnnhJ7JO4v9TXKbqmsyUd0x5wa4jbxNBgWG3rcZvS9eYUpOpEvixLa
USBrLxBtL5SZcSrZKioDH40kJ5GwC7kMhEI462+bBxDI/TnsxTv9da6G0gBjkEcWfr0AxmVRjxDo
oQ3qNdZrE+0ur41oICDvs5B2R7CKpt9zdyuUAixra4d2OTVfbGZ9SapuZylvf2EFlQa0zFmWCb7N
cytzgl/tQAB0LLoM1KnEHB+ceZC4mbDGgpov0FbgfweVKXff9yNV2ykHuGZqQoaihcH6wPIeKcjg
ixJyYfPOK7Z2sgXLCSmNg6I6m8vDFO0nkCzb+G8AgcBzTlC1yfRhxmQ6TdajSdzb1MBmBbQoGxIr
cfLH6R+kXdGN/tHDj642blaXXomK2sNTppuYP3QgemTjbk2cWLUk3Pg8MFjCxQWndHVoBK5edOLu
S+85MWvQdoUHYAqGGdDMqGkTQq4HqbPt5Un87JHntjiPXFqtb+sMtopnOycLllGXWBCPBuH12n4O
jlTuoC9cpS5bC88zOgLtmWlGtiuroiWDnXrEdaj7P9rjtvMCBQirHXrgQhR0uHjvRvmOHSZlPBFP
HJLjIKPCc9Dh3L9rWFwN5ozXuVJ/B3b1rmzzGyXOZfxJAowN9LtRtf7Q90Sdbr3CTrwhKt3CLWOM
R8tLAnJv3ylUYuNtwuIMYXxHbC/b5S1aS9rvfb3vaie87CKiBTz9AG6kSqGP9rLgQZh5T5p1TZVr
IxxlUD1BwIth4lWE+i96iqH1cj5MtWxNpcWj+pinYdfUBCXQZAT7PCtwsqAFyEz8wSqJyUJLhr0V
LeWJaT7mhTydG7VrL1mJXrx8C/CGJku2CN67KGvriNpW0l4IP3G7AFKghVpPHSaxV0Kr2bmvNfrg
UekAMUiQzD+nOWDW4IO328CK9hRkY9ApKvSXy2spQPWffwe3O+y8HlnT4jvo81vr24cmsI4/otdk
Uz97B7ZRDvZd8eA8xoHE7no6nj9Iz+1y733GZm22SjhR/ByXYWn6K86jXrWb9YPaheg5K2V5TkGu
BjaRDwLpxUoKq3I2Va+oxgjqL8e47NCFb/otpOgnGq5YODs69AMjRn9MFslDWNCfcG539beTHWs3
HVR9NMxxRZSK3A72NgnMO/YENCaive4Lc4kdk4SS8WX+IZnn1Y8+zTOoJJEPs8HQwve91CkFDYeC
09ZULKI2P70+CZNk2uretOmT6jrryrscSmfagIHn36xyloWF63n06Qsg1ovgfsX28lQjTT1ELEtU
5I/m8UZt0P7ltT8QY72wVrluB/NVMmKhZyEZCxgi1I8h6nw+2/1SsMWjC+gB1CoA0v2QKiNUaGr3
i/XkZn6rvjTT3gKnK6GqZLZFJyN8y155EHAP8Gw4jcNQ1O51lDBv4cvlrVGGuaTIIZzNExOcLzmI
Y6LI0XD6J4FbUFI24J+yiZL2PpOBBT+/+uC3J7a4WKCwFyOeHRPJ7d792XkmgdrOl8urtS7GJ+eA
lp8BxAnWi8/Vz2UzINkF54D+MTE6JUTxqRrAq6a9pcq1q/Skkt0sotPdwArZ0KYEORKfsTXsZVaT
xUY0ZWH729/A8aTpveR8Ey7TiZH17ydbPmuqGsz6Dh7MhVeFmWfH4eCpZGlpRmqnS0jDikRiU+h9
6BT54MVA0o27l5vMxf1RWNlx0p9LNSEufXambxVAiJfXTDQ2EDTjiQUFrZXN4XxsKYjjar3BBpsw
kgC4yeE4R9YQmMuQ+vpIf4HtQZPYFJ7da2EaPGhr7PEpBo6SYS483MmjfcVepvnOhmBZk8a+UXr+
lB9cdl84kr0mmlATGECQ6sNN4J3nA6VlNgyGi+2cgI5J8aMMKWjlDkqdkgtCOKEndjhnWag9WbkN
O8PU/FCrh5YmW+8F5JVQwIk8cnn1TMGOA8ku0JZrOhgByPmg2FJXVOlSenReNNAryHjDVyfjN/Tp
z3POYdS6PpVjQY9s+TbGEanBgF8rD71y0LvEn6e3y6MRbeZTc9wS1YieAH4t0U42WqQa711QtUlJ
PkWH1KkRbn1aD+JEebMCAwcPPFV30ZgH2nRvTYHnhjQG5EsKpF/TqpemkdvLpdJNUwMp8WNcbctm
l8XPINUlA3LMSvMCdVjN+pot5v3lyRT6+4lrcDdnDWrLqehyisQH+Li0L+jIIZp2uyCXc9mQMCJC
4sZxTGg246nOZZX7VqdRt0D2LlW3jQ3esS4n0JWC+Eif3M5Kuk0tO5zGym/oflCjjVYsYfVggSps
UasrNeolO1DkRqCEhHLd2mCFWu75ppi0vLMUq6HHWb12zCc8EaXtA6LJ/UgpopQGqWJ+yFDeM9Mp
t+gROQmiDe8r03Xc2kTXZLMrcleU0pAAg5oN3hbcDlf10lPYYtNjBQrHZB8P2lVXxlf52vddHoyF
Pg6NBBAsOlRQH0BuAglc0F1zr4jBMWa1NUx6bIyJZHiTSgFoAgz+Sn+7hgoAoeE45g6WpvGiMWUo
CrrxLbrt/Uy5XrtEx2Asvi1XWo3uKgOlCbxI1bAdN739x+Vx2Efc8KEOsDb9nbsIS5SpLtZHIe3d
cpPUylPpRX+e2Dw3wu1AM4EgJPjx8CqMyo3RUNI4ky/nfxW5+8lYPi7bk+gkbpnXuQYeQnm7So7d
Ize5k/uh0ApAlishOTpa+Niurr3RXRE/x2xBo0apAYDLSu274vUyeifRpYNUEpplQZK8Ntqdr03t
9Sh8uoh8aiX3x9zbQt8aIqKgHSY4hbZ9G6sQCEhuL59iwh0NpnXQeMIdLZWzGqcWSlTqGh40e0jV
XTE0f/RYLvZXw1vFG0BHCem0j4zQyXIZWK6mXIcH0P0uM5wdOLSsDI+b1NgU1Qw9Alm4JVy6E4vc
flbRNptUFmJkRue9wbb9DMkWSxJeCVfNwQMDzeYQ3eBZOqyGGVE3wD+o/RW9M+3Givba+MxqXD6N
pK4jPKDWypKBDLWLY/HcQ7okbwqUfZDSccbuLi505bYqWB9e9gjhiFxA5/HshDPyKWHLrhygtBBb
9cgyrvUP6Ibf9C04dC7bES7PiR39fDRq69B0dtFEr4evKpHchUK3RhPJSkOKa4qH0Q1W3FcscZHX
1tFlqS9+N5mQybqrCkm4YYguKnD9Gijbr+0/Nu9l2LWLjkfL0W1H97VTqBXM0eT5wM4kh2htVs2W
GGmDeDlmLNN9EGskxDR7+6oelBC5dztQ88LcsUl7ShQNIkilnm9qL8v32mygVz6ql6BtsvYl7SZr
A54KlbgpMqTVAg3GohmJQ3ukYhK9vh0yfEc89RoES+p0N+Vj6lc2IHdqZc8h0D90O1RFchXjl4mR
ARwFxSNbMvXricFHfat2FJ7doMhDXHS+riB5Zm5lLfQ4KfRh7swHpDLs+5waecDqOHlNlMaSmBTe
q0A4A6aBxxWki7grp4nt2k6NCXHJTJpAAymK771oj84LfVN/Fr80J8gaHwi6yx4sHuk/VvmiZFpo
VDUyWK2DymsPk/MaN2+KEe9H6+myJdHOB8m7h5ZKFFFAqHA+p9RCv3dbYU5NBsBho9LHJmKySRSF
6ygbf1ABgBiCjx+R42q0XpkpGqL03dS9UK+5UwFP8qYt83ZFORI1Z6RPHy+PTVBzw712YpdbvBS/
qgwe4q6kUmoyqvRp0VJ2W1uRelVMcXkfl3GGtpdxDkbXUvaRrn0tY80Iprmo94AMJJJ1Fb7TT76I
57VzgYJjCtrDoKFE6qPzI9Y2+s/hu0r6KnBbiTXRUYX6G3Q3UQPGG50bvtK2WtcnMBZnaNlr9nmB
5t8i7DHXlydabAiIHyQBUIrga1ZpYs7Uw6l7hNSOiuqD1nXE+S4TtRduCmAWQfcB+SvIQZ67aju3
YP9scA455AcI5fxDvr08DPFmP7Ggn1uY+6YfSgCzUN0zoEFz3+3AYrIzwl8JmQMlcMEf9D9a5M74
3HJoNowDSJSdn02IJF9u9q9K2e20ZAfoNFKXs3ttDRUxoA/g5GQoZco/okt5RYL+d1a5QzWPe2ue
1lkFeUUAOtU93aaPicxDPtLKn87uEzPrnX0SpM0KK6KshZkJpyixoLwI7attSuJvSPGTTXtEw1Ya
vCAPGKIMELB9fDuET29LKIP6icaLpBsK0gho0LbBjXcwBhCW6BFuVbb4GVhzGrCJ1+x5NsOitfEy
qySbQxSNIARGkgxM8Hh1crEV0oSpqRVZjjZkKGJ4avoLDZY3BZWlyYR2LMQJwHajPZ6/HecGMAIA
TGCnvZ/qg+nuQa962V0FJlZaYcyavaYD+Cyj0y55zqoR+pih9ZJfJTLGXcEO1xDBW1C0RVM8bqNz
J0HJq6/TasrXvIcJ1MCODdCI9PXoz5fkzA63JK05OKXtDfmxqN+BsQYdghSNLjgSASdBTzwGgk5g
XjA3Til1FXvOj3XubObhem1bbdU3KcJauCS2t4KbPYDp+Cb3JPYUNe/t/DhqW6u9HrMQQJy/WPUT
E9y5G7u5C2FzmABypS0PMAEO/MsmRFX7FeMFWIy+0kfxTRbI8XZK3gODE22tq2iTbXBdk86fd7+e
ZPkfUVRwZos75ZFGH4ykha0se3LGgzGCFRwgUc+oiJoEpR2AurqpwjH/YuQ/ZSkMQ+gYJyPlTvw0
7kuFrSNVEuL9dHMyX8U3w1F9WjZI0fr51Q9t1wXTVRemmz7oHzI/37Ggeuq30Dy+mjfmrglRSEhX
4tYHMM1JT2pBsHY2PdwBWdpNbRTr9DxrgRpOZNnrsOb4Nmn8KHip7lTQvDx7JAkv+4DQk08mhtv8
EN1Zshrx2TEfo21jhaOqb91lc9mI8IQ5McLt/KmHfrVdw4hVPyK8LpQv6vSi+bMncegPNBV3353N
4vohJ/fdlLqVaa2j0YKesJv+oG3cve0beD9UfuJne21Hb+rNEjhXdsB87eZbe2j2CRj5tkYA6vRA
DcwNKNz8/gHaX/omv9egTZvsZmJj5g1Cg3Qj58Rc15b/6rXUuKaecT/yWcTai2amr0BW6Ig3u3kJ
Ls++CLUCKB8uXaQZLVAAc1svidTeyRWIKdRo6DfIUmwiis7j7rnNw5iROieOXdwWjuTeEu25U7Pc
ntNtpc2tFMNyMmfTTWh2oZN+1Oz+uz0kMsVSQYCBMUJNe83er4Tu5ytvw41jw8IYqW7vs3aLLJtW
xpt851mb1pGErCJ/xtsUST1EGBCL4M5mM40iq177Utum8TO1vEJuO2yr+1SdwGP95xmptV/hH2Pc
6hU5lBuiAbBtI5lvLKe9jvtX2xmCtGFE1ehmNGViYsKFg1I0KDNWbITLnQlujJxfXaLpKmsB7Ztr
BtJlG/1KZWNqJENvyO6yg4rtISFrQawCgH5u13oZqMi8Ae1Ksbb/ts8yxGtTLXsNr97GbzKkMFBM
QZ0WiSTuDFLTKdbbtSOp1p7Vut4MSNvo6YPOvibmfuz3sZ6QHK2/Dn1j5q5oXi6PUXTOnprnxjiX
6bzkUQ0NhcgGbLdC9ipaHmLWfLlsZ31dfh4mKuBr2hnZHm7T1eA+ioGsReuX8Wqq1pWRdbumeNDd
70y7y7MiHDoZzYR4aL9NclsvBloYABCgptAv0QagWHszO2D8CptJxibadihF/DM2zi9jo1AWrcAS
zlmz7WwvqOfhvnPrxDdsRhRoDFyeS9G5fGqPc5klVSI0ha1+CSaj1PzSu78uG5DNHOcU6th7WrQa
qB+tPvHr6sG0JIewzB/Wc/PkRmQZWjQGBr8re8iT5aCD7XHLqXcg3jNoDl2ldwMYr8vDEq6ThhYT
bGUVaqHcOs3Ibiq6ARByfTchiol9Ou6oQbr6+2U7wulDghDpYLyMPrEYRkyl0bJC2LLW+TFHA/Uj
LbqeJhllp9APDLwnVhK3tSf5fA4tlltu2a1wtenJ7neK9fAX4wC9hGq60FyA7Pb576dJXyElBrzR
CKqpwgJyBbhSdZDRDogK3OiM+m1n9ZUTX4jUmSr2iNqGosFUtCkomCbRvP+ONNx2dHTAZpjp5437
iu6qjpTtnUWB6tanY4HFjNEde3nconNfx2GMrLK+oq65cRvKxGY6rhUy5AqtPdL5CyWuTAhIbAXR
JwTMQMPH6wAp0BRWrAWjBjK4rX90eBKa451JJbGn0BlBLfdfM9xhUcT22IFWCYUjMCZC4JhO6AfK
ZbhFbjvj8Y8zHbV60DN5NpoauClDNyroP0ZLe2jj5TE2D1q1XKeU+bNmXKU5wKOlGipZG/7RQn2y
yjkOhLFKSBrD6pj3m86ON1GUBrTUN90wS0xx08ib4qvAk1JlnjNq2kMHuoTRXL467c1iOrL3Fv8c
/WSHC+EG6BmhaoshqcV74XwdmvzQay5ZtCpMK52wXNklnUlUe9lUikkA4PVtKpOukazmx/v8ZENa
bTVU8WBqDwoyYuloHfDkvzEz+8rqhsBi/T7PwR9tyOaYf/f/Z/ArDxH4hpB4WxfhxG7MqKk4qaI9
1K9Th7wxGcjiH4ZteV8D70uG18vuwz9APtnj9gbLQNWHBAQWNXF3NfQe69QIq2LwpxodASbeWMi6
FiBcmkCg2nrpRmJf6FToF4fy90dfMxdCex61Oja42kPZo7w2Z9fjDKFsY7hZkHscvHFrzXjyzfZV
uwAJgypXBgHHdGcrC+kNSYFeuOYn38IFaM2kdRNos7QHI9+MKqC/YAkKnDlERWRBeoFKaszc6ffv
qQc9EmYX4FK8I86XGhSULEc7qfYwT6+gph2XjQZhE5ke9EdnwEnY+ckMNyq0vrXl6FT6Q5mDEhzQ
CpCa1Q0gpaaaQfCjr9Eh5Wdj65G2zSK/sACFaLt6DA238oLWXehBb6dom/TKFA76/Jo6E7tyQO1/
gN6JGS46KqQOrZYAEPnhJi7qbH/ZSbhL/mMEYP7C01GFSonGl23G2MOlZ8b6A43YbddUD3HvyvpJ
RX6Icg14VNf8JPQ0zxcjdbN+AEwas2TP8y41Ymfvtho6VyPIxF0ejvCAw23vrXELlNQt7qaoxtlE
OqnWHxxqfKOZvbHz7ajf6AaIxiBJkOpBrn5P2P+RdmW7jSPJ9osIcF9ek6s2y5TosssvRNllc993
fv099AzulVK6InoGbhS620AFc4uMjDhxTqSnSWNKI1IPeaGZjz+CCgQRzaDcDAYBRIH4B8fverzK
WM5+pDSNh/YzBDSpjpez4QvfpRwYAX96bGwZ0NUWBBM5GtLwukNICw15yhgTMZPIMX3j9Ul5Zire
jUZIv5ZtR0p23jBziX3PDqz92CrdM7OMEU5laZhdMg9oHbseYwBS1TkTxsZr5slS294u032duDho
TDNb7fRWIxvNekFr9lxvD81mhvqN1BqPP4OWe/n5DFQJ0IaPCIQD8Of6M5IGLLCTqjXeHL3Mx1zQ
gRJIe1vpiI/eSnOyA8ZUcmBAiqXtYBfJVsaZnVuWZiht2wmShaTah5wdCQTlIr8Aaa3RjTuofHfM
sTmvPRHoytS/vpcXQLsFsDbiGcovhUolNEnlN165UT6yL+iv6xVEsmbHN9od+1ybAu6jxqmt1hqc
bg+lmvOwa435yD5NTryyT7kbp7yw2F98DeW+mEJMGDXC7PFQlkYqR+/MgDB6bOAe0H3y+TUZMfkO
DOfxqt05HzxoLdEoD54WCB4uv7+4h7NurgItZ1uPi4wR6tkd/7qoznIFPCZ852Njtx4BXOwQA8UL
AGyN2LTUFqmaafDbFjs17ktHyWsvT35rdWknYQu5lGBfJJwxc+D8lofvlvnq1NchXcNw3YYey0eI
C8YCiSX8UKc09lu+Z0q58RJQ3BdyDSBX7AauVBixyOtTaxRMQCqtN/1qWJphuLeVWbgz53gyopcf
JTUwFKrUnPtRHrFqHrWeGL/60JRkxuylEQ6a3BClPJZJuBl/NfVmKA9lGjh12OqNYEjBW8SBbI8X
V6IBuvi9nAOBQ2JIxNMBzR80Vz0z8FJXZULrCQ0IgYR9UetMYI+IRMeYFJpkjN13NNpy/FyxI0HX
vJkI/Epv+TLnlOdEz8mSGgMHFv6griV5yOvcx93kBUWFBJ8GMJE68GtlxtsoEENFvlRGPVZgoelO
zXxfhxPIN/vOQ5dkE+hZYibqr0h4UiorHTy/MNAa1XV/V9Z7cSTXg1t0Sha4Jxi+4BhpqxowVGwc
Smd1dpD5np6mURdHsAhKO20iiAaQ2h9HZ159ydyeN9QH0R+tgkQHz05AJ65PNwMKUV6pePVsMI61
+YhMNPURTtfl3YobuXX+lCXqUKW81EpcDUuTXe7rTW6M5CsnkCVH3UPUQQuuWxyUmFqnRy2jNyNb
NWRoMnFmZITbzGJ3gTU/r3Xk/HTxXc089VVLNHTh3QpJ6CQJPuDc6ZM+GvFfdZtvcsifgRGdCDvO
Sa3UKPQvIBFQ4jQAmkb5RbYYm7cUmycTdNESq7TTFcz0ja+nPot6jMypwDZLI8p50MGhqStmTkpg
H9ZEa+gmVijWXC8/tfE4ECkVRfxjp/gFoWMMOje8gHy+/qmJT5q9T1iysttp8fB/GUUyDPkUQIJQ
Br+ec41lhkzKJfU8WwPmXHAkZ3YindvGT5ORGahW6Iswl7HFvNqPT9oyHmq5F85yxB8oi4N8jDKd
81XLj1GvncPCU/lDBUmtuP4dlYcURYTHpu4sIXI56IHicW/idC2/v9hZg9DLYR2jgyeaSFHpwGQG
6FkoEbNA5tpg11S1li+nRnZpjiabn7lwxlaumLOCGkEVf2TNP566pcADqnlw8wh4pFFTJ1WjwNVA
xHhCWxJBaohaWmie1RE86Fyw1ldyu1AL8BBMh4tgCaQpqAMgMpCpRvID1oC08wVw2fzmX8VmN63p
St419KMVhVOOnbH8/mKZUnHqi7wVIo9XK1QdzcwrVfTKO1W0cove7gfMGYCU4G5gNbhb6gLrxgLQ
VSaKPeWcyqjUiqlZ+C2pGB0a9hHLmyDDeLwDbx+8gAfLC/cFB5yfdLNkapIUZZwEsddCFrg7fIjb
Sf9mSHzMdHQN2Qkk3n6zRmuX+AnNtZwmjWjEOYd5kJgBOg7GSjia66lVxZZtRyGNPfml0mcDmnZO
Y+nd68oobx6slBnqChu4Kq7jMIu9DNAxCQCyyaxIqH/MhN/UZmCLJHzqjBoYshRF9t8vpR4Ya/cI
f5PCoD6COh0pAhalifAR5VvgMASaGnpPOrjuGZqJojGazzNkNEFBTEpbJXCuaEQ4siRfWfJ7u/ly
yqnrTI4zLpBZTLlCJu4oKLoIdcNyl9Tnx5N+847FcBd5AfRUKIjGaGfQiJMs50kbexKSgmoeQhVV
ZHmicO6wgUDnY2M/78Jr33ZtjRpV1XUR+Aea2Gv+JGaq95ZGsJ101eR1Xlcs1AtJZ5UmR0ZjNj5O
wGbaMlCgkV3socUGxERLmt8y6TYsqW3IwNmd/l2T2GGMWIeaszEarcFs1JW1oPE8P/tfWaiwWDS5
4K6jPjuM475OeDH2eksw+t1mJoGjkM6doePKA8s46ey2NcpNZcdW4J46a7BkUmxYS0hx9/7JjHw7
juQcGczzmoTo3fXD7QTvABV7MONdH81xaHFbRMundRqq5U7bzUZbcY6MOCMWSMaeHi/hveOx6P6x
4IZEu4JI2ePVRMuYvkrQrCJv8jnVC38jM8qeWUvy3Qbw2JmXlihvUHcVHnQjLLETEaygsqrO8pVd
WtmiwSCv8MYWm/9ubNTRD2utFJi8xNg6iE6Ez9341EcjaVcgFnRlDNsJcO3l8gVTKcjvaJnJKEty
Dh3IsccrRt3tstQLEIzOG8C4iQCkaiciHp13PeMMdnLm0C7/1az59Nt1xDdAdmAhpUAcRaOA2HkI
JY6JEk+enFo5+tHOrw489/F4Ru8OFToNP1huFDQ1KnYa+RGvbjZJvNHSjsLvysy+y+fY4DeJqdjA
Cphg7C9ItZKGXjF7k3wY0OURgDY88dp9Z4tu4TZGZ2nmvO0s1iq3igHPc+RXBnvrshEg4hQuOTrk
dmk4aJoGQ5rwY+KFjOUfxKcmcSYf6QVupZBJC4gu+weRB06fLINX8aarkI3w7i0DNvXmfeO+KaQi
CPShF2CBfpOc7Of9/tX+ev768t+GY3JkStKv0cPeGSryyuDJRu4anCY/bU0XsVYGpWdwzFS557/n
FvOHMyE6a6xsndswC3VH9KqhAi6gg5cOu6eSq/y+HnNv2oq/uvfwGLyHZxRPHOY0/W3N4ey/wrEe
EpYUpRGvndHFu1zfVLC+UJigpwKcn3TyvB6ENqtCIfdKY9yjIrALbGAIIX6Amz49rGGSfvK2j8xR
bpWboDiSSDLMbTInc0cIvursRnuqd/IGgnGOYFQv0lNjgcndbu3onL9onm+yTveqxER9Yn6nL6sL
sDYFlANmtShmSm35JmBES0uGAn1oAbNp8EZh+U9rOoB31/tixinvW5Z9VEeFknsM05JZdYX0IE1H
sdO1+kUYdPC7Pt5gt9Hm9QpTl3rJ9MoIqsDcY/0nvk8NodpF4j9kDV2OKpog0RgrobCITCi1rpEc
TIJSs6HXgNaCey3X0lx3BoG+YoRtUP3DI1igBtHnGhjXeC70JOXv2D4zuR35HXk8UXcOO6J+sPyh
hRlxIs1qOEqZNopyEXtHwRDNE0+alQfVbVUDb4tLC9QtgbRkzvglLHDBCa0BRI2fufTATnYh/VV5
q/DEYAcaF70/aVAyQQX38QDvJE8u7d9cF6hHZTw/wb74HlT68Cv5kqx5l34MRnAggjPFpriJyk35
IhB5TfP1zkWMeeXBWYNtAv5LKk8u5rnQCXWFR09GBjx3nNqV13Acy9G59C6LIM/SMYLNCOUBSCdd
B4nNPESNXASFF0wMSaQnFTnRlSmkTy9tgjq9eecrbZDBRL4fvplPDOdX9Yv/k23Dc4TXkrSFFvX8
nT5lz4PHrmQkb9L8/zKOphjMJMZI5xj6eqgLdYph3BN25Wuoh2d5n5rMM45DSNbuBvrM0daW83Jx
+SXFWJXjYg09tMbY7jN/Jmm0kiWn4/rFCKJfiNwvteIbHBFoVuaqE9kCzleVreolyfRxRh/BGtPr
zdueNrTsz4vRVEObZWU1F55AIBEd7IqXdMdtyyfVWbvkVk1REyfPbKnyYC/xmJ1/KDfpMbCDfXiK
yRpD2L0Vupy8ZXIvx6QlcLwyDCkS3uz+3wog7cRe2fGL66YPFQo7aCVZaN2gfHBthJMZIfE5rvCG
rQg+OdJ/lK/aC3gnX5RnKSbZyoa4eQ9hoZDuhCoUUpFI3YnUQtW4a8olKPGEI5+S4dS46hGx5k74
jo5rTunO7ruyRa1UCw7oIGTSykt20bYlvlNZ3esaC9nyl1ATeGWEWqVQVkeQYcNIuEmfBYc98vu1
LXd3HKBjgV4cXpMoe12vUQSUJp+UVeXNn8Mf4Sn8EGrCv/p/Hm+Fn84laiS45FHShWgUGufocjgv
JSmwnEXlpW+hPu5OtmWNO4JY8cknr7rrxKRzHpu8M3ewqHIsvN1SzaXufdCAJV3ANpWXnYKK8MfW
xrZbYfe9c4oWqni8ZbDZlmaR68kLciapCoapPZY7xKlGWKA3g2Dl4rhnBAU60A4Bu8FCRO3aCPr6
M64vw8aDonUMbBh4v1TACB7P1u39hwfTkr9HORBvJhryKqVaXZVVDmSIUqLkmILwvujS1PzvrFBD
YTsGjaUgbUXF8czwBSnGaWUcN4ESpgkD0eADUPzAk4i6yKVCjeLGh4mO287iH5bRLJnXZRkJqedy
IpPV6n2ha8GWEUA0s8nzlS1xdyJFUHVj7+FhRFdduEROJCHIGm/sofoLfbpM7+qJWxvmfTPg6wRZ
CaqpNMpFCjt/mgKAa2q0p0ngvdWLWc97HYIFAEjyb2zy3s/vgJZDBo5bo4OgA7JljoGxWRw7+hQB
W7zekTOTAdjnA51RTrUjsa++DNlz/hdkU1eGebv1rw1RIRMHANsUD0rjgZpKz9Ds0peAQNuPN+VN
XZQezvIVF3chI3GFHBaAQEgEPfVWcxg/gq8cPLeb3AFGCVXByChtRxnIaNWGy5NtSDoiGUv+PUCq
/dzhPx9/073lhQAL+AoW/uubUnU4F1KWga7Ka5QoPHEaqxnzHDYrLvKmaPIzciDccYmAkkujvbIy
T3OoqkyLcoK65XbZybBYPbe4nYLcExCoqSPvUPXlDV3brFzWP/Cv6xsBa3thm/KdXdWzAMPCNhrd
Xw8oR+ulUW/kbX9sLOSErWLzp7Ay4xcLwoHUPP99PME/mluPzPPXi572pcB1QdB5AGBaql0eJSSJ
WLvc+ClBlt2S7NFR9MFCGePE78enfLtW975BCdCzTx+jIRsHVsAMBKpetB/K69hsfeWtDS3lNRZ1
LsQzr7GSijScnTOznbWQ/jHY/O8kgL+w2INxT1YKKOcwRtHEaNbVZcbINPzf+dQFdjF+SSDwH8AY
XTgaaz2ewDuhKpIDQL7jUgLNJyqf1xMoDbEcRh3QI0GpR+W+CUyZ2TFO85oftP3aZX7vPODmA2cK
El6L77k2VnYcW1cM23ls96cXIa4+RMbj8dzzaQhLULoA8gb9K1TsGMWRqIxx0nlonEq3Y1vkG9Bp
1TrbaRoBAL5asXcnWAXwCwgcYL9EaDvTgLtmStADmmYdni8SOcRn6eCcAWj7fjysn2oDvc8vzdCb
TEmVnIlhZrLRg7aVztInt7OsA2fIz7Xj723pndiEnHpy2mhm/MdkNq7LkvDd7YD4OJf6RL5Xhi4s
Z+vRNy2rfeFw2bqZJa3DN8kTSdRdrABYdmJDS0MdA/VE5BLd7AV1rdKbJat7A8c3OECAx1aMyplA
xdSY7YsQ77jvlts0/Idm8BKp9/5khGsZsJta53JGL6ePuhvqrGnztkk7j4f2e38QSh29x9+Bleua
oQ9k2OG/wDlPYjM2a1vnT4abcitH7QfP8Gi+qL3Jjz3L8H7ReUNmT4kNWHrBfgCxFdS65jCa20hb
LXOz4ViVMxGGXVpuIvajlFM9VQgqJlmmC8zbrOrJQakNTTYm7dQD7Z6YIh7M4nbgrWwALeJ3uakH
tOkSjrHr5Fgk5qjqkHbmuqewfBr957gBb2oDaS50wQ8khRzDV5LZ3V4tzVm2hE30GQfRTg2AaCbB
uMpXcZtB4RVwb+IflNWWMvv1vmm0pgcnc9d4b+/HD8BmGNJuIPr2zJAPSHmi+LwUoJHfZ9CvH4DH
ZfkpdPw7/icDWNHT09bcsmT7J3VeBBPEYbjaz2A6B+xqQtL6Xz+Dk+s4A4+P4Z38Cz4dpxzkFOBi
gmjB9ad3dZ1lozIhLFQ2Kct+RnJ3EF/jPwrjyJqV163HdA4LVGtcr+2e28OG2gC/dP6h1xxPomvL
QhGlPhJ3rTdI/UyauXoXY+2NjYODFs3sytG+dyuArA/sy6gfIadL14GFuI7yTl6Au0K6yyavkRqj
ZEVDQXpafouFY9aTplpLT94LJq7MUiekEiq25he8sHYEJ0P5LFYkPSfb4EU2BoDXBJPTecJsWIND
po3ZNOBuqJzwn1ZE4CxQ01myzAvI5oZGf1CiUmTAEefx7DYimmrxcWC0L9MZZFCjAJSCiTfiUSxX
AtjFXVLuASU1HiIRABFBFJFa4WyKM7FmEcow0qHgA9Lwa8ChG+jkz8guTFDzy4QV0lKj33oVZ5dY
SnTz93xo94GVMNtSL0pEwMNHbwfDr8cH507iAHN6YZnKT8hlzGtZiMHhHWPVG9C24jB/9eTzEyAH
LCen17inAkPDzxoY46ZISg+bCjt4McjnLgyBkD2I2/5c5nArwTaEWwEgnn9Dcxao26xpjffuBjVI
26XeyYPi14HKYLobswZeI9RlnQNuMNlLgMELGd4kPims3E0MDegXfqV6eoOBpszTzwIt84O+AO0m
spDlnnlSnrTT+Ko8KYfR7j605/Cwlrn7f1YZWdyFiphHLuXaSdUB38vBiJPjjyT7lZzKc2jNjqYX
nyEGH5IM3Oq/Be/cmGxAMsN/Us3H++yug0Zt+n+/gFpqVgCsIBOx1KVgKqnu2xDmyZwEDHkx8Xni
H9nKZIe/K1bv3WjoUkEBdWm3A3vR9bhVhvVzoUEkxH2OG1kGrp2I76wpClYUbNA+zT5z017F+/Is
pl7XABbL622yst6Lf7j1H//3EVQ4NjRSyoYyJl9Nu8EMOfjqIRJQS5LL18fjveupFhVTPBdUcLlS
lrRg1PiilNBfMX/xxYGtW/2xgWWVboZyYYByhZpQdiA3YVtv3DNvkiPhLbSbX+SVCbt7y/2osf57
HJQ75OY6V4SBa73kW/hk3pIv7UXdi+fqmBcrA7q/Ly9GRJ2MecrLORJgau4I/w6preyQhnoFzPCO
3Y8HDfxQvx/PIbf8lfQkgpEDlTCo7CJZS3kfhQWpA3jqWq8EFeZvgJd+Z1tJAjPd+AvCFM1O8bLX
IIea1ErS4+4tc2GYllQSG5ZBWKGhFQTv8Hov29qbtoPwBl4F35kVPa8p695zO0sWC5cm4iJsSmod
4xxtqDmPR19bHfCuDuXaluKXWnypq9lpR7NAcQl08ymQqxMZWUcU9ToXCLQtu2JbZ76eJ7lT5Fax
RuFxbyquvoxa9m6oBc6f8O4QY4evdhJaUPrnkP+dJ1DQePIZq/rdHuZtGn88Xvwbh8ShcQ5I5EVm
EOHqT3r14mlWq+HQdginXDSkaUD7yzouwVM3PVd+bXKDr0PXY23Zb/wPgJULMSdWQAXDDc0GGgWN
iOp52bghcwwm19cYYxSPeQvYTr2dXkPwRcn7orMEEKRqRjzZbPf1eNS3iTB8ArABaH1bWHaA+Lr2
w0WphmGktY3bKeg7Jgw419j3lG/NsGAtTmJ0WcFz6ymaNmm1UUKjyp555nueJvRuVUcN6gt/Awbs
lHrHrCzIjUdbvgxtSAtVAi4hujA9S21Xo3G0cYUmNHpxXzHfbeMN0xv4VhwB1+Xjmbi3FpApBwcu
oJIAwFPvlLbIGFA4Do0rBwkow3camBPkZg18tlxrVx5mGdSFFZ6abknN0kkeG3fIvpW2J20LpuS+
MhoWSST2lCRWzDu5n+lV5+TzC9iyV9zq/QW/+ILlCy/2OduFkhSg/9ntKj0Oc1thWjOucki3TJtm
Lgwu0sWkJDOqlMnv32O1F5P3tn1ppcb0Q8MvtqLSEC1+RgMaF+TOf7AIyMdiQ7JgmKTjr4LP2UiO
ZzDFA4XQBc7oN3rab/65EeS70PkFxDwEUqnHdKeqUd0qfuP2KvPRNFHtJMqc2iirr3E73CY6sdwg
3seLfTlcwFFfT3YjdCEIiLjW7dn2XY58MxgPcwSosmjzQaODTmJpPxKcPDMa4dR3J2HcSp0TPVe7
2EcLVdbu5/Qc8haoQsL3SI/NAQ2xmX/sq03R24VCBk4H6UZVrYE27u6TJTRbUKDgIKepZooRyqSz
prRuwnA7cKOYzNCTKZxOETpcREjNZ+oz03wvQoNhg9BU+cA7nDTR8xABXgwxjSS1+LcO75O2NFKR
NaAHurKXb0METK8GDS4FnT4oxvzksC72sjhNcZVJQ+tWgwGS/wQ30h5t5L7Z16Q6K3+B45yMx5vn
zjVxZZLyly0XB5JcwyT0FbNDB8gRA1nzye3xUMn/DKtNg8tmpB3GAglGiRrVVpEud0VwkEg6BZ3b
fbctuuNlop0y/zQ9D2NNEKc6kbTSlXbHEYKlAaID6ClZejGp98AoAKqaS8PoIqEzG1k5oGkk4BMo
wylrMo9LlEENbvHuSKOj9xitBlRUzBZaHXLTPLqAXRklD+EXLdCLyumCFe6pu2O6MLT8/mKjcD0f
1GXLjm7f2kpakjbedhO/coPcxPgIIC5HQ8VUatPgjm0wmiF5DeKP0v/1eOvdJs4pA9Tem3xOjuIA
BiSOcIrTd3o4WeiNQOUTHJLzU/+rX4n3bxcIRAaLB2N5FMcxuOt5E/kuTRQ/HN2iiAo7lMpk1w5I
1qnzVACezq/xYd/e+ahwoIsGCTs0AEOF8tre7EsxUBn16AaR4rTHVAyI7zdmNnXGnGDDB/FaG/jt
ogHDAHgGD7NI39FN2L0oTBzqcaObqhoypxF6vpNcWbNy+7IAFcLPwwLyxHBa9EUwpWBVUyMJE9lX
yqZOM9UClIHXB7ZMjK7OSmdkmMRJa7wtmin/7tVuMqNR6UkAonqTDZOAoM+kt4DSC0w1GVNbCOq1
PPMyvdfnEV8JWT5hyeSp6M6/nv6olyKtArmjq5UD0bRIZwE85AbVUAcr1tZoAO5N/aU1arEbTWsk
fkLc21eFETSSIzb5Cnr03oB4Hv2n6G5f2Lep/QslPrEbxGRyBeC9/JdIwjY6yMIvljs9Ppv8bWAH
74yDIqKdH7ELrS6YpH4kiVk3uWFZWGH6ztYWlI5J3OrjsX5WAvQ4qK+hOhhQ48CxfY/iUxbYsbYD
1UGJBuT+U/qdRwpRF1KO8ePx1926PxBx/BTUJWTCUUm4XtcBarraVA2TWyXBPpKABtGqiVRhvsZu
fG9JAYlX8bBEShZH+NqQXHQKPzDt5M5q+xSItcNn4cvjsdw1gSZKTDNKCjB0bUJhQBsoDhhLyIV4
suQcODordlWUdgnE6aOwwGFxKS3dsDQ6bCpkrqplaXILH5T7PvyCHShca9RS0ephp06vUtT0Ts6E
tZ5NU2NCpDDbtnXd6JCR543Hg763gHifQesZL3YczOVrL+6vNB2Kso65yZUa5Shh46RddgS/kf3Y
zB13vwhXcjLouFDcplFdaapgb8js5EZDeMpBi5HMuVnXf6Y1urF751KG6ggul6WOTsf5s9TIfCUk
s9v08VedaEaOPwhKRQY/a17VNmvlmduwDW/6C4PUCWhbPhDUIYDBrrUHLta58lPMvZQFdpvw6qfQ
m4+n8k5sCouoPoFUBdB7OP3rJZtjQc0yYJXcLN5ynWDw3NaXU1CatSTAszoQ/06daE1zcFTYeNPk
wcpT6t45QUeihh9kjhAnX9sfYq4SirqeXcAoZ70WgtIGFeYaafdtwh4XmwLIGRyfpuBFRR3HqQ6Z
rIoUJC+UxOFKo5+MOiJ8a/iZTOKzoNjoXAYNl10yml12lSHM/A7UPg2qs1HyPshOnFXbuhXOK/N/
Gzjjw9CcA9098AbjJF+PP+Obts4lfNjIHGUgWXhBDxmTr47ci1BakfQ+rOV47x1STAQwRUBno/2J
elfyIqrliSjMOD2ByfiCBVjFJk/XXiD3DunSlgtZKAE803TRi4d+4Ziy8+yOY5+iwzwGhYVa1UQO
waA0hH8fz+OdiAzBN8ickKHCRqZFqNqwTLSxDViXK1rWLqLkRU0ZSWcDAeD2PM7srOYUsxfHte6V
OycWhiHLDWlRZGPpWASIZ1WcmhCGz/y29gabH/Q537bfXPf78RDvrNuVJSoOydhM4MoYQ9SyfFNJ
4P0At2Q4Kc+PzdwbEIodCxPa0lRJOwQxS2etzYvJVQ+pjjNS/ToVki6EesGSx5burdmlJeq2mHKw
3/gFLNWJpclfQBLqNesmaOJmVa9Zk8G+Ny4Ah7DpgT2/pVYLwpIdYq2eXIVNTSUMgMXiDEE1JhXK
r+wpL1Eg9b1/PkI8ShY0JnhxblqnIK8MOdSMxwjRlCC6E/q6QR2Xg6HS6uMVvN692by0RSXM0kBV
/VTD3cvq7FMBKD+4KvhdsWLlniNFtwDg1DwLPgUQBV37K7EtlEytxMmdNGAQu+JYDLkhjbHlx/Im
SfcxY9YAoQzPUjTY+dz+YpBx8P9q8hMrgRJar91J/dvNn48n+o6zufoq6kUwMtzAMBHCoDFA27Pa
b/gY7DggCEvAjf7Y1N15vpgA6hj6Kg4h2yGVEvBiSpocVR8+gMAaXiLYufGAJV5TjrwThqDkCpFn
9MjDydDxzpQHSZzOETx2y7p+YJc+a2rhpk8/oK/7eHT3nMzCtAjSd9wMaJC9Xl6fm5O+ForZBb6u
cwZfnSxGxFMwFuZq89jULRIcz1mIOMAQ+v/gPqkdW0wy/OZczm6Snmv+V5Z8pcpne1RjI5qf2vpX
yrzm5a7NDMAqQWUX24/t3xsqAg+AFdEkC1wGdQ+yKtMMYTphVsUxsbO8+YSqYGBC3D1d2TL3XM+P
xg6uCBX3IbU7eXD3aROHG3cY9ewknIvpKOxmPgLLgRWEaxv07rgWRZ9/W6M2aD3OZcAU8uxKFWqP
PXDCamRWXbDyZr1F3i3ZCFzs6KrAixJNHNdbpZ0QoAciM7tib0AFmUW6vXQ17XdelyRrgPUqzVhy
eqbWh/hv3Rg+siPJsy+QONlWzabiYwKO7LTU+flJGr2oVEkyKAc5X3mU3DuwyL4ClIb+VTSBUOvs
j5U4qpI/uwBts0SohecuTtBkkNScroVRbzQZW+uF2v4HWSK0GSBjg7wo1AXotG81NWWjgDzPVd7A
Ci7yjaEGQIlvsmo0std/vJkRZaHkjVgScHS6fTBBs9OExx/rhmASNLkw40jZFpFZd2npPDb1k42g
3pwoc0HFFo8iJN3kZcIvXnlxrA2DrAycqyqBJ6dsZhQ+Iud05CDsPdUQ3WLQizzWDLr5ZxkUldLM
WV3NZk4AR3aqozGHWGxUk7mTk52K6NdS+n6whCgKSJ1q3SHmxdxQU64G0XmhmnndQXJlln3uTejH
zkS2WTCBhcie04kNT2MYqFBm7AsjRcvXipe6c7OA4GJ50CLlhJIYtcvLrq3isMsFt+j2WVsfsulZ
bVAyUNWVbXrPHV5aov1RFkZFNfep4GaKBfwCMKQzIqHaDPPC4aInJQU9GBSVkpAUYmDF75O/6/KJ
KCPz+/ECi1g/an0XGlq8CSEBjqzU8vuL9e1Q+6s1DR/CcrnRiEiwrwHibnFbOBaXJhYfdmGiZbJ5
1PJEcBNpJxdPSo0eA8QSQ8fbyrgfmycFSEAkVdNp38qTzoOiKDYFoH7i038yVjyHcKPj0qPbqrik
SZpWrgRXYpm9wPQ6NHnXnnjLE/p2Pv/PBrWF4rpjubYtBXfSc8FIZTvTi1RX7Hqb1GblG+nbfzUm
eiPxPTqs0gxjipB6l4DMAgr7sYVbfA2wQehKwZEAZw+60aghCWNdzmrOiG4zbkb5uxFfWyJOXx0k
Ej4r3mSsx/ZurzSYQ9cYyi+L12GpC7Rp+bkOwdLnYmdaUX4cM4dNmxUjt9seyocsVGBkuEgUXqnQ
BzJQjZyAytMdQnSvT3kLWm5UlVaO+TIz15sB/ANwnkstCX/IVL6FaTIlKBhZcltLrsAjP+8ZnYnc
Wnp74eI1fOSdeUNnJdpA0ISNbKdChQJp0gdNEgWSK1fZvgJ0jDFyof/HqFqoOilIHi2Csbjl6P1W
jwo7CEqDIfllbUHMtT5JcQsqWMhn7PMxjExZnFWrSgbOGUoFfG+dEj4pQlvYFR8UziAl8cpaLgOj
ZxmNd0go4dLHlUhdUfUcg56oLyW3MVXljWFJJX4OgJsx9uONuWy8aztoscPOkJFDA5/eDZVUO8vg
JG84dw4NiRVI8SmPljStdTncrqMIhDjeXIsAAdprqOGECwfSlMkcXpBVaoNTDVJrtaCZyKfVzuMR
3fBMo8AEW8u5FlAHBNQGQ75wzRquUFZqJM7l5tdygM5qatThuBHG2Jw/mM5KEtYYGrNXIr2rvL48
qZyFHsZWnQHCsvO+NDTQV6bg0xFJUWwi5m/EPU2VWYtGEhpM+KtaCX1+CELoRQDxBHjiF5wEGpCu
v7iSwQgfoarlDuDYan2S1buBKSwGX6Rmn2X1JupKHdlcPTp9y+kVsps5gIcgWtdBQkv4Gb0qx3D4
O0ZfTYBRWXV3rKtXPkZGIPoLSWZbnp6qfQW4SSlEu6Q8oA6ph4X2B7xWj2f/1jsAXiVi3uFcUTig
fRDXD8P/kPZly3HryrJfxAiCM185dLdalCzJlmTrhSHbEgeQ4Dx+/U3I+5zdDfE2wj5rPcrRRQCF
AlCVldmCPFG7J8rRLitvWiqoyvhOm+6q9WlWvHqRHBaf++yw3rg4qsBQwMFwKp/P3jwljOT4y335
UCs/uDZUWQTMBIRqfXRX9SdSMvX4wKaI4lWmAnil5o433pIH9mR2kPqr56t0ClUz9+PRvqoWP8+D
ZJAhAT/STueLDBYl0BHzDjNQIYs7zWkqOk5LatxPbeyGmk3LXRMTrOjSdPeVUateXSkxcGnG6MVO
ZR0UYMPR9DqN75eXaCNjji9BYIEIOdgkIdd0PmG07UorUTLj3iazZ6ahrfzo0e7dOblHQFhc3GKK
rhtIg9rhZcufnePcsHAvU3tq652BKaBuDQrLpUJ7TYk3s1+6R4Xedankhbc5UiTMkJTmIrqqmDSP
HYUAbtVa92lUpd+GZQLX+F65z5HsVLCHeuaZk9e5+k6tJeCOjTQTGKgRWKEtwdunRdw11ctYScbB
utftzMtK3XONlykGXAbRR02hK1qA1XLX1qHeeckvu/OqNqyhXRjXh8W4yfKrJClC15kl3/X5XOGf
hWMFNC2QYBKRIJqT9Sw3JuteMbWD3l3VCRi4VxKwytzFfw+3JaYOrXIDff8GXE2k0R1TYky6udj3
A/ptm6gFLSvPW+bLLs+/LkAaf2mnm8q4SvPl2iaya+vns83UAehRkaPB+n9KBA8TQzHGHe37Xg8n
sGpa8dcRmlDD12L8XTQP9tMMdm425/uVN509AyO2zJJefX6uCZv+7BOEK5mKpu92zib73qp9ouw0
+gSUK9K0N05/nYOS/PL++nzKng9Y2Ni6Q1amKKt9j4e25U811KHsegFqxalkqYHP8GEsLUpRuHHi
Pou0rXANnFi/pn1p2Pdzig7O+ilFkc+6JitQ40bVXyEPkgPiYQdFfEOHu8vj3FzYE9vCrEJGKAcZ
rm7fu/Y+q++q+CGBLrMkeHzsUGHtgCHRsU3A0Yg2cj7bJ/cIgCVM1hV6/mAoKjykKWIjCxI7HkG6
wLq8wTWBoGTdNzrQI1kPeuCbpiPzc1YndePlaLuOD7PaZa8NtHGeFdeFgA3KOew2L2dQR4zVAlkk
F/84CZhaoANkzFIWH3qaq45fr8XqQJcDqOFgTCb7DX3QWe2DHLgq/Wwm7aNjTuV3I12U12rleQfs
gtXe53qJ24E5rbZ1BDsJrjuGUSMhSTKgD32FGfxHIQHtT7QvXvu1gwwS6EXAjarHUGQqWkCerJTO
z5M6xFPAMmtET6hOSp/lOvqCqr6xmU+tsvqe2/OAt59ZKXcl2MNASYZSrOkvWbw4d3OLV8IbGNF1
OME0I1cCrPnysy2njnlzGZvsdkWsex66oQBnPRpEIkogeu7XbVwGIDqbwGY4OMUMPq5eiVZVT6BT
hVxeF1iYGxpM5jr9tKy0K/2uHFHmGTStcvfKahrJa+nWiDjqYFbNLqsM0HkuZTXqj0tnFNESAwsn
qSps7DwHlx5ICXF+TeSUzn0FJ1CXamWePYAw+C5HujKhr4o9/77s958feJCdN/H7EL2xgNwV9lxp
lo1LEzd/UEzzGc1bt86UWZIYsrG3UDYDsMZCozq2Nv/7idfHOhkTY1aQ5Spzf0yvy+nouHPQjt8u
j2XTDixBpwrcEmitPLejoPkLLK8FfehzpNqSdOdk10YM6HsmWRohBAMChv0LdB3OgA8KVCFYFIVV
/Edy0H4vtdF3itFfn+wZvLxI+gIG4f/VwP5jj0ud8HMPVs8HtnQzErGaDW1U+ggGF5x0Rweo4cG5
v2xHcLk/dnC4IIMNKAlIEs/tJFkXJ87iQtrReE8VJ0BbktdrSvgPVtBtCuZzFDNVU7iyJQad+rFn
NKo6UEEObwmEnZP17bIR4VLyZygnRvhQT3xuacqmGVZIQmJ7+0vzrlbQSLtbwSw6tcFlU8IW+mRK
cG8FIIq5mzEelAcDJxogQHLZgHDH/WRAWBaGdMWg5hWNrEl/JqnqldYQzq1xBTisn6rGlRPPYZbb
shKbsJ8+2RX2UzxX7pwwDCzp4t+9TT0zm3+vIMxA6JRR4YvZzz/GuLwKcEWguxZ9vAXVpp04MDb2
oZHeq7OvWnes3DnjF5a8OnhVOuuNbadebd0k6vcELdmVAnWK4i9LYJ8+RIiIZu1qkzHhQ+oMUCPt
UbOoV6/7y0u66TOcY9eyTQDVPjCnJ+7p0rqakhHuSZIksMvUSwtL4jWbq3diQli9BVo0ljLCa5Iu
vQUcLrDbbpfaxu8ScoWXR7MZN05McQc+GU3cVMY08tFk3TtUsb06fZM+9LZtIEcIDCSQGCKY3qwN
MqlTT6NWZb6jvLUORBlk7PwyI8LaF25f1gP2W+Ss90pMoTZ3My62ZLY2QxNAV/8zEuH0mAA5NND1
TyOtRK8wpB2Ub6SCDgEYvqrkx7+szAfHKxAXUEg7XxlNHZcEMoSYNYJ3YvtY24bXyvIQm7OGlx/0
KAFARnLx3AhakKcxrSH4ZncxTyNN48GZq3jXA38kcWqZKf73E0+bqoKQuMLcxeyJDWUwNfcLlRWL
NzcneNwBUMV9BWKO50YWzgYR6xONutZ+nFbnTeliiQ+Iha0/Ucb9oIclaJr66D46GUhpp5ZRgk4n
Qup7ADsekkdGec2QZkr6YZeV/V2PbaqN+Y1SU78ZQ4slWdhlaUD1JJqsWJKw3pzYk+8R1lAjdIxT
a+ZjhhrOBHaWt5o+XXbGjYjEBdOQsgJcH+k84Rxr2YhxDvATNgx4xjj53tLqKkgLe/EmVdaeLz4n
+RSfmRMCYK2BQzmZsYzogwFZCcLF9JOs6qOjTs+shexGcUXtK6XTQU5QhqxmQSaj+Ni4KOIZC7gb
Gp2gtfxJvGuODYstI646OSSwOwgLKQPwXGuYavQun+/T+e/PlTODwjJSK1UXt11p1AMa5M0NJGGN
mDkSKxsR7MyKsEE6PAgNZmBYS/WOh2CNZtP9ZCVeTcPLHiNm2/6s4ckECvEL94wh7yus4TI8pNZ9
nU3BoN+AVMK8o9grRuXF7U0PqbJBlvj4/5hGeQ3VfA5m1M+jgKEWjkoBdY0y6yvF6ZzUO6TdVLqn
JAsdc/HNCjmX5WG2tFvcACVvpo39iClG246GbIirixlopJDUhYHkNFrHMqA9Ht5gAyoeLk/vxsUS
BRjbRHHPhuKASPfv1AVIcZwhj7J3IH7b+9i4LqDcWKwRcsm4Zb5dNveRCTxJf/xZzf/aM4R3TNNV
SatCNDtKyx2qKGlEDynyeMEwfVFb6hUpCvcvnfZtYQXkK8PEeGu738T8Ehc+M4Nk8uo5JF+UPSGS
B530y4SDH8J/pKcmZsICpkLz9B/xHkdZdkgj92v9LUEqYO/ckzRUQJfa+OhCQ45bVe94t+8B/Co/
3KvLU7VxBHFmeVTPeHb/U/PWbOc9sowLRO2N99l6qRzJUmzuYAP/QfQJnRgiEFnJBzhfquaRMZPr
dHrKRk9Lg8R8d1xNkvQSWdj/rDoKjjbELZAkFMlNay0hvZaZeUSIR5XnqQyI8aT1IPECKFIvv2k6
QZOpHSGjCPaOHZu/pOauaYdAwfXfsl5mSapv+4PwugX3EAo8IH0639kZPjSdXXzQoB7dEYxtAb1F
j8Yu0V4G9lAU143teqMTsHqfGY9aUA8vq3FIixxoRhkMbnOhuX4hVgIqaqKwpI3usHXJ1jziyq2m
+cPNJIfu5h4/MSCcgisoGQA6hyfF3RNaX/ZTg7qlczSbX63h/Jj1J5Do/kvsOjHJP+nkbkNy+EE9
wiQrHo3smOTIZRZ6cHmHiHCLP27FtcihYgYSBjGXiphZkbx0YKXOq7BA1TmkyHPtNDXFWev2/Q4q
rSDQVWcaZIYS70eSjZKDcHNyUVNH0w3qH5+AC6U1NVOaKgig9av+DC8K8W5lKkWLxOo7tiQ9s3mb
wD5C6tiCBq+IQx1VPU5KSKxGi2F+QbQKZmR7u+lgjuxI72YVItWX53jTOU8MChslVqu01Wfkg8b+
JlnxgICQ82ULmxMIPk4OlLAcMK6fuwrNamJSJ6OAGVEQOL+Wg086n/20aBiz2kdS8p8MchF7JNMs
7PRzg3kNoh1gavLINlPEcSPK5zU08iJMSig1m4GhhqkhI8MWC7V/fBXPIwB1MFBDxJw0PeByeZLS
KO2nAjwcIGqArLkVDFoR78thdj3Ifa2BUgAAZbogT7GX9mFxk0zir1u3CgIUMxC+YDX4JOypM7fP
6IDvKD1OC+Zrz5eXU8S/fgz01AD/gJOtn+jKRGZ0moAGRw/K1ySc9uR7ebB36a9e9fbfKj9fwyUy
9+kD+idAZh3S2/wKIILui4ypdjNAnH6LcHdES0NX5Cm+hYtR70mlhkR/H81pV7b37fBC4igtJMF2
89J4apOfuyfjn9dRYTHBBN8shVd/v1nbYFlDlgUT3nMIC9Dh+8tW3P9MucWf3sglAaRybnKK3d6Y
1QI5C2p7afOuWT8uL6rIrPbJgrBJq1bRLconEk3ru/lqCHrqk0jPdtkxO4Dd99DFXiZn2NmKPsCv
/GdgALudD6xf1KF1OopE3OjlBnvVpnC+VofxB6vGq7nnagnJ/JSwxwScnqsKkj1LEnC3l5M3/egc
RYyH+vknGCi+5SXSGJHV1290ZLVnL2RX5JWv9POXwi72CYhwUXpXkkOXaEeNaQfJ5PObp3hn5lwn
6NDBVKC18/wTlryY66RD7l8h6ROatqBUg9i4Kn5paQetRWOLBsQFa/0hV3az8S/x8tS84F3FqGIC
HBwBqCH5Rlz7jQldgt8kNXxV99U20O2/BHb9cbeTEQvuRvLcbOaaH6rDK9qqAaSmOMVlnPv8Vz7N
KwLyB2wB7C5CpMpYX6kLiYG2XwuvV0fgw8N2+q4nL2oVlWaz041WkmPZjEhAbkBLDqwsuNZyjz+J
DpS61Ew7FREJ4IxO/97PoH/Mv2dlHKxs9fGUjSewCI+TJNu0tZPQUWKA9cMBP4Bo105HrVlsG6lg
annOjFut7LnKY6k4mwYn/YGeFK9RCRtlnMjSUQVBqHZvdAX8Q9nTMDfenLxf3g7c2y/ZEd5pZar1
qZIgOc+MOSj6OPP1AqR/pjbgWMEJi/cEnSRXhq1r1+nYtPNV69e6VZ0aOdSV7pzmaf7tVC9DoHEu
4VFGoba1UrgeoEiKPnykjYR5TNpSR0dei1BbvStx41nm37GpfGwuvHvwP2exR9H3fDDujBYEe0Ua
ff2adzfKDCmAXobREYFKf4y46B9yEDTRMCkEjVxlSeIWSF70Wa8dMjRMBUtW9QHa0hW/U3RyWKYE
fMcsc319LIbAnoBBbM3GRD93W78UIwWeywmqJI791J74bWlpw7lqHT/ulNJ3i0SX7JGtqxEuRbgT
4qs5Yc/5xNBBT/NMVXA16mefdleO41mjrBK+aQRNzSj8YI+grn9uRHFNAAdoU0Rgw65LPHVfjP7u
8g7Z8iDO5svzrLx/XNgh2RAbDjp4igidIh4Z31klA1Bv7Qe84hFJ0JkOFxVOpLnraiNVMQjkinwF
b48SrN6ddYNwPWiolU2SsLk5aSf2BG+Ckpo7O0gJRYl235bGbqwmX5qb3hoUbv5wXZRlgJcVNl5q
jibT7A69mprlLRQhhayhqc6hCzaQocpBcCLTSdpaqVOTwkqZo9JVECAuojp5RZ46UJ2/5eH82Iin
JgSndtXC7Nt4KqKhQc8buK80P1PT6dptmmTP8LKD/kK/7mvVro5KViP5osNdyrQg903vqjL5KdmI
hfdksRbKYJsYcYrXHnWAvpEhGLZOdXCVgW4DaGHgEYVT3XQmNGZWfRH11T2Onzgg+Q1oGCO0vccS
fqUtt8SVEPoOICoA25rwvOgttBaXY11E5nitAZw8oLVYeby8mbeOVRvqs6gdgOjxk4o3Tc22jQlf
v8r1RzYBAnY1EDeQ7rHNecOhw7VRUawQo9/Q6vUyMiCZsEX8dV73hvqSmy8pM49xCrqoxQ5TaQvo
5vUaxwTQlLg3QMWJ+8vJfQgcUopSE7uItA7Qqsm8r9gEFKtxrPRv07iG+vJc2tS3c9RJ0ymIXVCS
X57grfsEYP3Au+D5BPyyEJBxDI1o7435uFPgDLENoUPCcr+fneNis1Dp/rLzkm9JzskFRiloAqBr
QYhmqzFVlTaXqMgqK2D31zZ4N4wvy0p9q3gBtcVfj48TiXAafawtmiDPZzhmQ5NOBdY11SKNPrP5
V/taV7errLS3MY+Q+QIgCm2vvOVAGBVl1EYZ2AJkkgFyhU5G88vSdY/msHpgbH29PKitdAqnuAGn
5wcUWhS5pm7m2CO31tml5q0juEvqDkQ3tM3BREPdb4VbjsepsHu/Qv+ir6YGFLeL9i87XT7WEtsT
5DRoksI1Rxh1U5NWJUNZRkrb+GP9ax0CB7fRQcZkv7E7LRBgoVbz0XNpCV7aQ1WczXNdRq2BJOfU
A1d/1Vzprg9srGG8MSq7zm8u538Niu/eqepYkxJusAmyKkSFfX1W+yORSattpeIteA1CHAFeD65w
7p/Y69CCjjGDXX5Ad6cGFfHYCPrUdzSveEiQanhe9/O7lXmmf4BUsKwWsBFgz+wLB2SdZ+WcQbUq
gi6Qp6tflToLiAtu13yVRJqNCwYSnLh0owSCxrCPmTiJdXpCJpuNwKRWcaio+Y7mGloFrHQ3Ve6B
gQsTOWtNtlH4gSo8lywcgmhfwlUNLSJCgIX8LtqA476MbDLlt3On/iCxBfCEG6euNxVV7Ts1mkbi
wjFvh2St95ozs8eZshRI5GkNITeFx/fl3btxbkIUCR0DvC8J9UVhyY0pZpoT0zJiyViCXagY/CxF
QLJHTQbn2XJjXFI/gh+gHCLKqqUg3kpzt4js9c1ql+Oogg8cj7n9qMiAKVv4NZwhYGxACwwuBSIf
RU30jIwZKyPSttPtmNpxGKNdFNjDNAlNjWQgOEXbdgZEgL+QCZgPnBLhPA11WExtF5KJjYBCqNP1
vLJ5p3ZNJZn4zdngHZYuwOdcT/d8r/U6K9VlaUtUX6tqT6ta35ssdXe0sgr0oxvZnRHH7Oryam9t
MAA9ObAP3f6fUh5dn+lrDzRmtNrDbWLrd8vyvYWEq6eCDPeyqY3bJZcSgRSy/tGtJ9z9SAHIOnoI
yqhuj6Z1X1SyLbwxFhtkmrwT7YO+jv/9ZAuj9cPp1wRLXJsPY/agxN5E0DpnHC6PY2OdPvpTQV7H
i/IiErLPEiRSyIJ1SnGeOrcFevZMtLktGoSD5l+XjW1MGiiCcavjKppo+BZ2I2Glm1gpwW5kX/L+
pmQyQqMtAzriHedNQa1VRKDNHYOIao7RdOArD6lO0KDV9fb+8jC2lgZNypwrDG9eVFnOl4ZaYMUf
Y1h5AZLOLUE26hVGcNnG1rqc2hCW32J1ljQzHwnQQpxiOyyZ3wEH8Jcyx/xawTuu/3cwwkZd4MYg
0YehASUDfV59Mj8igSnZLrLhCJcXtRuXMq5gRRn2c31sIeLhXK2Vn1V/1x/2aTjC7SXWrEaZDBia
lv2q+vp7/TItgSXbnZuOBigLutSJhbQE//vJ7kTPI4jomVNGroFKfYtHYogqmowoeMvRON++Dp4n
oPbEJv8OfTYVyvVVpHbxqxvfxakNSTLnAM4WiUtvnJOA5SCbimcCOoY+OnxPxtPrbaY3q4H1qRv7
ujW6zrNTozxkRqKHlz17Y1BAIMAER/0jLyW8y5vWmVOmuGXkKEWwNI91+a53OUhrJa+RrQcfir0a
hI0h6sVFEc/XyCxZbdNaKyOed3xQjKfB+tmuETNVb1KuHX/V/am/U3rJzt1KvKNHXEfwRiMxxihE
uXSO+e1CLyO16iHGBwm58cFl0/UEPg1rTm7imviOemNDivLvZxb4boDXEf7QCq+dDzgZ3BglLDgl
f+H2hu4l1Y959lTt8R/sQL/WBAEwKIjE91ettNbcEKxg0kBycPaq7ji0N0yGx9vyyY9ebDShIEaJ
R1PSAZpdDxmLCu29mW7c+YXIeMW3TQDjAFENJCNE7sdhxX1VtUsWzcoLs19S4MKm4v7ybG2ECgda
ITjwOD8BjqbzVUnL2UlzC4TzGIaJMmJX/stynBgQInhVq3NrQZkhat0bILzXlXpNeyOthmztW17B
wp4CCAXMI+fjqBNSo4WuZlFDboDZ1e0AL7RYFoi2rCCHAJI1HbiBT+p4TF3G1iI5i8h4XTuZZ9Cf
Y/I9q75fXpRNM0jzIgePrDKwYueDURYNaqnDwCKgh/dl2KE5r9F6XyrsIPJ58/MI9Pj/a+gjWJwE
1sWmtFWqER42uKDf7EMY3BU0u8elsRuv+bsnmyDFZ35DG1m2WxMrcjr3uM5gJnlT3W9/PWzAeT6u
x8Ax4SJ2PmzQQNVLn6JyxtiLMf6IrQfFusvMvz9MzqwIh31SD1NF0BwXFe50dEOTLt5ay4h6t8Is
1/Y2CE5GeKXYsojOMi2zDVSvgLioIDA37TGXjar6cQEtJkiAWp6my7TLNwIGpwh3eOQDKuqDu+Nk
OfOyJk2uAYycqfuUd8kqd6SXHFwbvokGd7SC4pploWjGA8qJDZRrbZsNC1q8jCUYp8RfqmpH0XAV
g77jsj9wNxee7Gem+HBPTLkt4OmNA1OLemPl43VW9LjMXCHnhVbbt7Rjh4SEl01yF7tkko/+xGSs
M7Wbe2D/nfmxQdv+NWQFvM5cA7LUkkunbHSCt6ftqmpoYkWd2Azjp6Wp7nLrmg0vrXXX0B+xW0tm
cytVCEJO9FlwdSgIcQgHMDZF3C4gcIzWDhwNmtcqqbfUTbgaerCkqWdkEKX2NRsPhrJx/r5EcGZc
uFeBUaYkWo211Nj7pEH4Qb+3pCojfATi6p2OUPBNu0/N1HH4CJE/ywPrVSG+DcFF1QPZqat6i+Kx
Yt+YMr1H/ruX7AqOikdyskwMgyMgmRvrIUisRjJ/PCpdMiE45tKvcaLGwEt0qT/tAUC0/C7ormQF
ftlIBKeExAlwYgmh0XTcycgxtn8bndV4AUPEQCwwoIOyq2IXs4QcrRbJDo+tswwe9r8/L+ohVZ01
kphX2our5dHYl2/l0fWLr0CwfGnDY6X4S+he9RAJvhwxJKNyhYsHlLm7ejKQSVT6trvtEuh8xESx
ry5b2TxPTkcnbN7S7QrIbWB0wIl7fTB7hVf5hleEMu2DrbDE8btcxw+5OLHxWWFqTxJqIjN6g4KP
cp0qgAAEKP8j+yKZOpkp4SRGmUYHdSNMTVrl6e7kJ6kTkBZpZ+1711/R4YGB3+jyRMps8r+fBHhF
XaBt0MBmhVp2O+0AavPafNctECpzrwf1zVWuLlvcdJD/Tuinh4KWKgjKBkZJ9rTfo1H38u9vpVsB
g8ZFAw8Rh3ziKIRSRxezGN05tu670UN9TY9KaP+s9p33S2+8/gG6h7ssuGx166pxalSYR4dNyjDa
MNoGSfggkwHdOoZB7wOiMfAXWOiDPl8lLcPLWTFcgA21HwQ6o6p6sMpHPH6KXIIR2brOnFoSfDC2
U0LSHFgXuwmqbPZ+NoitRrm7PFubXncyHmG28MAacTTE/GCa/Wmq/dm8XrvrhD5qjKBvi+MsZEmt
z37HORhxv8f7Dm9RUxgZ05LMUUygXzoAHnaETKDGUmVusHGp4FaQm1WhMPJZF91aimbWi6JAeQyi
XoWyy0e/0c29NhKvS34tA7pg5+x6fIpNyb76vHKwjDT6RzIVEHZhTnG/tgaHAXszEtfbQU/A1/NA
JgkuMfIB7zoJF1ZXZ7hPA9lgaDcTGFbxdO30x9iQ4Ho2emDPBiMW/4o5U4tVA7CnaNRDlXzPhxqP
SxpSwErb/llrHgmyJu4cQbCy3I/MBv6BgMtKqSXtX5teg4weavIqeq0+9cEprW5Bx6mIrPJWR/HR
XB8vbwWJAbHxTS/dtm6KCjgOu/Fi9pLL+j43jkrMJScH4RBPXhY/Dx7U0YeytTGXWmocaGfu6u6O
qTcju8uXwQMZTzGrXrLIuPk+39BgluPOkXbn1F/CfltMl99AZpgtQjzB2t8amHuyMuxVJ5BiFzdn
EUIWHDLCt59w65jBjUTHmRtLbc9W7vCYlhyUnwM8hsOLL2hUw5PyQynqxPPz2NTSNYUFmlq4QS/e
gD7IqpJpS8rM8IGemEECDTBPbqYExIoTJnTsZjGHfxoMR646kFNBCvLcSt6iP3qIV9SQSlDBTfdo
p1QSSW5/o8kaWpxwObDwIV+HXlnBSIGyp6FC46C8NUoPTQ9uh2fjbT7sDe3F7HQ/iaG5tFDwkySA
qkv21WYIOTUvzCToD0kWl9hYzuLjjX5bWl816K4il6sUxCvHQAEJYjm8OLkZ9lpzsCswxCnoNwHj
0/7yHv98fHNVUmTskcECNZ2of+d0lROXBnagsW/aX0nWop38LUdnuXzSORjx/F10bkrYdXNSmEre
YNR5y/Zxs0uT2yWju2pa/DILKoh3kMlnvy6Pb2v3nY5PiDB1bPXjspQFT8zaxmM1ys5u/gOfRwWS
KODpQI7xCU3TqpWqrkAHqipW0A6b7CFJHhPjYO3nR0WR7I6tyKVDwAoiS2g7Q/vzueMWq1ozY4G1
LBnTHanBvhEvygLDHb2yBrvwxgEN+lBgCi7Po8SwiK2xW52ZTgLDJa93HJIpKMiv2dyb9GsKFOhl
Y5uL9t9RiiHTabU6tyiMgbTVKW/iRfL7W1eFk1kU4eR5ASBpV/L7SOV4pvGYmAlYoplHmOQyuR1o
uJART/VxaYXz9bLBXmOrUE2KFmQRp/69TPrbOr3pflXKUYOevb7X9DhUQWg36kdLhtXdXDRI5IDH
AZlwZI3OrXPUXjkMiNg6elmTKyRTyAOkgP1meru8YJtR5MSQMMwxV4yamkB8tvPbaPhWlLOwG7wC
Lej/N0NCDMnLZR7WHiPKf6RQTPKWIEMTiuSZtnXQAYyBtCkKmSBk5u55ctBpjZ3Xeo3RzOUL2tiz
7oal75fHsemBKFpySD0OIJGmwanSuYacEG78oeKVPvFlV5zNFTkxIIxhBFiGzhoM1FckgKanD2lN
yf3zoz3mU+g7sSEc1YpqF3Olw0Z1tLxHw6NHALWPd25YH95A8+/HHrh0w9b/zfC69X3H/67vmvDd
OCiSL9lcsJMPEfxcXfMi1xd8iG5e5f2tOu3U5uvlBft4o1warODioL5q866CjTaCbHB33VzT1/SX
/t7N3hyCsXY3+mbr1Q/KV+fQBIOEjkDU9YYv4vA8GaLg+Jz/siQrzA+hvYPf+6tXHkFKUII/+Nrw
FM/2qx0Qc4mXP9Vh62XYGG1AvmQ7smev65P2s/xJQnKl4S+XZ2YzyACCw2kAAGEQuQCGkur5oOgI
1q96YALyGJGDBfbCw//NjDABVq4mWtLADC2OZXqjT+8tqGLYQW9+A1X7LxHgZEzCMbvOrbPGHFhu
zokHHnIQkvqTLinPbHot9JKg1Qh+cHCZnIcZI3YLxRlgxE4f0bbnWcpT18q00jbAC3CcEyuC35IS
bdu5BrS6jbXJhmCID7oRTeaP0X5B6bXpHR+0eBSwVRCsXl6yzSAHZktIPQBgDaqB8wHqEDLNoEqI
ywoZ5n2y6oa3OC0JSNk2zGscXQYA3uj5xWBRgsdr+OO8FaKe4SQ9xOAdvM2NNRgadBJ5RUCHwNRv
pnrwcPv0W1z2zXuaoHhDgaIwJJ6zuRtOvkCIiQQkaeCaxReo/mQ+txBRztm+OAK8Yeeyy+D2/P53
tIIDuVY64SURIySt4ChJ32b6VYnBAZI/XV7HrSsuiD4IJ/XheBBxN9gmsH19Xkbm97S5quygs59Z
ttyZyRcNEvFaIxMJ2WjIBxs7TkWepoL2gyitMWsmeJKKFAAUtzWO3QS+3V7v8zCDuBDoxGgJfihr
3eGJn10NS5WGaN5TDm7fDV8mWus+V4w4Tn2sfKvc+JXZ5YByOTLWJpScfIa+Uo+B2CEcywH9RWxw
jjRtDWCUZvfGIZl7DRhrcnV5ErcWC6oPoCsCqBlqaUKrVgGpkA4Q0iJSnG6HbCxEnTK/V2nYOn/P
ZILZg07VR48PXrna+b6DpvZELbC9RiYOJ60NE9Z4irq7PJ7N3A1HRvIuH9D4iyQYvCkw7lIElvnX
8ILe+mqPAuWMGyY4ZTtJqNycvP/aEnmlqj43MqphVyExz5qjWR1NcqWastTe1gsVvEK4k+E9h6Z1
wdFVY7XshOPq10SL/XVakqB2xh8GWzPfrabXnA7FjrSFbxglCCnHJZTMKY+I4iXj5AM+jbMee/SF
AGVeB0jjoP/lm+a7z+PPZPSUKRj/JaMDaiNox0LZDDgBIVhpUH+sEiiuR2VxAAJ12ZmubESbUwoM
NfhY0FaLsti5L2aGVXfNpCBGtQEY3VaIAO4K4ybV751nyrzxx+UZ3Lr2csj2/5gTTrt8LjLguRES
UaT/3RaPJB73iVaHVpkHfS+5lHF3+LRa8HxU3iyIbIkkBzOUoFoX8hWggYFQ7E75VXTzbe5cmU7+
BSjV5xlSAv8wPC4nAv/kkGEhiCyx3YxdOpYRLfsgaa6tAe1laAFB9S+lkpOML/6n0QFwhFYj0HN8
Yn1vB6othAIDXzXtrlHqUK3cY1XLzuzNFTsxIziIvSIrVeYDN4MOoSrdj+A5AbIo0OL1mEHVXfKC
3CyDcMQSbxq0ecnq3CPVNAbXp40uIa16mvtDDgLLlrUHA3Kjpuq3rNqjeJU23/vOkJjeuhucWha3
W5GihGpVZTQmAXjeA8jtmcm87zvliIXx3en+srdsrSD42DRUh3EhguLQ+UhJoeRaY6B1gnT3zMp8
lt1AmE7iJlvrd2pEmE5rhuSFHcNNCvuQVsTL8yqYBt+l+6GUYfo2B4TjE+J96FwFtE8YkNVWxpCa
QPxapeGPZGH+qoD+EoonsmFtmoLaFu/xxAhE+jd77Yg9jBPcUh+t65ysS1CpzpUGwL5kT3MHF/cZ
2hh4ByJeAijUng+q0hdrXeoYKF+nhnTeHAzpkwoKMlqHf+8OcHqMBb6AqCW4Q82KdEBnUxkt9FiB
UBdK9P8ylBMLgi/0A+udRQdQOu1uKhqOrV/GV0yWvd/aRqfj4Et3kp7JqTqCGhLjyMydskIAYXxQ
Da95dGIWOsP47fKsbS7PyZj430+spWCEH2wOaMdTcA7XTEej5GD7c22nO8PGg+qyuY3BwQ8g2EvQ
3AvFDcGclU8mZGlwpnTp7C3rcbJ+guRS64+suS2pJEBsjA1Jf+A3/+jgiCRMbjVU9TTwgNQcli5C
P3hqxf7o/L3joZKD0x/4yo9odD6FFO0PCQOqLFLRDW06fjMcTUW2YTfi0JkRYeJQXJhNnXcDUBYO
rb+MN6DaZg0oVyRRfMsQ6mwQceb0fYgO56PRF3NdXIr9isphmhihMr9YSuEN1gvQxhJv2FoggGwB
+EZxD4BpwdU1bSmVPFbQhEL2MQ3z6giCx1Um+yezIkydXZuUdCuslOT/kfZlvXHrSre/SIDm4ZWU
1HN76HZi+0Ww41jzPOvX3yWf/Z1007pN7BzsDSRAgC6RrCoWq1at2moZaIWIXD5EvGBzAfyC/lEw
VwLpjzwRHujXG9cKJbhSqjjbpzKKusrZNJGxalXc+ka+t2p1r9SfAgBnImrZvmp+xqK6ClYeShqB
tFMyXhFgKTMCLhngLUAuNJMuMM+kJhubTEUDI+pRTjAExDQBIxWqg5T7JPDv1YQqlt12z76VYXyp
9Pu2oX/RyTB+H+KBywUOGANLNcZZqkIzDn4NQHcWh5gDvu37TSnsqkBAya97wK3j+vWI/ExNq6EV
qZY99WKJ6QGHQQepwk4TfnuG28arvj1mwPT2GKSj/M6Q1BDkXSiv0gbjyzl3/QJFDugcZrABOiNF
YIqZLatSUWiDqQZ0H/OMQtROdH+dWCpFg09AjY9UI4U/OoI0UUPoCL6qE0keHuP+IA0RqTGWB8/V
u77mvXjnvfq2l7KCej7askEVxaiWOOgd3rwAaQty7jsDguRVoZYNp2y8YPmmiHw9CI6VudFj/veL
q8Af1CqwihCAtGQrgthYecN7yTLueSXwhf5y4PyROJvfMTP/NiOolbxa1SqwLVinoN92wS8je8lA
jJMrEU1Eu+qn3VD7d9ZbVP3G3DhMvj61ckVw9xlivEZrOufcFxzEXAhBSzLAQ2jrYr6nhyoYgJLP
fPwxbZL2s53k1RQZj33Bc+NLosDwOI+iRfcYNuF6jzsvnLxynmWQhrFtBhtZi0g+RNTKeKiJZUl4
2KBhB0f6jbRKnUJTLQD7f26sVV8eC/155AGflqoGYOz8I4QJ7lDCFbK+LQHzl01MALOokLwLZkY1
XztiKlK9ijRkE8bONZXmFHi1HWDuldK5PvLBOE4gwYR98++BdJg9One1orQ1t60wxxkJpo6hvwAE
TtWz5Llhv9WLl4HXvrZgk1dSGJvMxEJr0COIloBVseYo5PyFjL1j0CWwNGjHQ6KJbZHXpK6eGg8Q
26beohE03WrWrjJ3n7dd9Hy7slLAXoHWc9wRKLczhzeCXgm1fRDQoQ5oTgUBlot4j38hA9ehheKO
CaQ1E5TrFZD+mFeDHLl81qZ96qMLmNdOsKTpc3fp/8lgbppRTFKvrCADyV0AJlUaxS5sHeyXln17
NUtnDrVC9ApEF3BVjGbBUXSFHgAMGuZHNQT/uM+j3l2Ij81LCYxWeRbw+2kKCeO0FgcAqiwXLFBo
G0BjhKZxlrO4cWjLxqQLNLWij+baGWE2NjauA0wofNRCZ1SRTN0GnOB4SZXBMoDfn7PdIPi9lgFU
TyWPHmRIz4b5jmGM7VPpo+OTE7Uu7tuFGCa1aWR4ehrtjLR7FYD2xAhIsMGLZ9F4rHlRwkJaDDEC
Bh/NuBtgPhl1y+XMNyeM5QWRdn1nqPXJ8sVjoqP+Ykb6WRLEFXr30cCSDhx7XTiuK8FMtCyAGSQJ
C3gc2R/sWpWR368JqFqJKlYcB7S0RoSx8jyDAFBuNlPsY8KgL3TgN50QM07Sxuo/irt5uuCTItY0
0WX3tmEttEyA++KPQPbVUUUxCogKGu7kRtlX7TCt21hCo4SHcU+xhpJHbZXoN5iCdOtX5kjCIsd0
N8xFW4edqFGzMTBHULCyNHLxT78mP1TWICgfNpzvnE2C8ZlX38maDFhXFROT+fZmquwD6ykow/sI
Y34VbxdapEbRJkp9ux1GYmoPt2UvHf/sc6DJQGN9mwsRoyUxlgNETRqegI00kk56N0XUVXWB47Tl
2St/WyUCzZlBHX7BYqzJy7LSKGREKUoNbuHSMaOGDJppgyUVs2R3SrrzMYQOxUBam9kqCohkuFn5
KwvXjWfZYrGydJoPyBuDnXxsSGQVz0rLM/mlB8483Oifr/xGy9mMtZ94eYtGlNTp6hekysg43nVK
6wpgxwUC/GfQT89Ztam7o9LG97ePY8HjAMz+NTIUxAN4m187NnkqhDKIEV8lM2XYg+5lVMDs124k
vqfYwLP+j/IYzUuKPhamHmfShHs0FxGlVze+tSmalHSo+gl/JQ4wPFCjo3j/9dq9eAyEQmAOsYHN
BTcpEcwnQamJbvREwLQPQT63fs25jL6A5d+U7ovxZO7Lx4V+vaEFvFimjZgqo/Uo93YxehExnj1Q
mm0l6HYBnj0lW4/ZUxVV66QX3dAzqInR3+nobTzpMZ32haKADTm6a3I3t1xfMX/cPvIlC1SQT0IE
gOoEhmpdf6Gplz7Gs6N/Ru46ADMEdPTLRuMW8ujokzJy+uyWfDC2ft5+xNgAn1xLCwqjlXPMSdjH
ee6oiYIZXjB2NJMp/n1Za6Su5d9Tpq9vr3EhKJzPHMjkmakR53AttWky0DABGgzGpLNgZGQa1sb0
fFvG4j6iX3du7AIons2U5GKJRvwSgacRvTWNPrcyzBylIW80w5IcvADABTcDRIASvF6Ll/rVf9hj
5WhbWCPBbFmata7u8/JY8w+xqnspiPGXglwrma8jAq2D1k1L/zyYDxhd0qnNaqg8R6n91e0dXIiq
QGYF1BSa1GfkPaMbQLXkXfMF+/WeBl89ZOpB7GhhGttU5vHcLcoC/SpK4WBYAmvZ9S7mYt/5jYQ+
DDNUQe7et04OntLCOjZxuMbILh5R8VIFa84+/Fcgo4KV1yRjqgNIHaYfk+Amgfokie8Y1WDnLR38
hylSbQ9mDhriv9hVHbXHmYcC00uYx0qWWF2NUcdoKM/shKgKHQM75b0hljCzFp5dyOKg2Q5EpczZ
gYNZqyMVGM/KsPx1J8x4+LqcbGNqVdSVTGGV6V6yy+LS3+l6OTiR2T0Ekm+dwlLWDhJIETiud8nm
MTR3zsMCS4WOkesTro0usMqkB0i+RnOF9WlWD4PPCykXjxV1ujmLhT/Q6XYtpWwMvWsVCdAhtT/2
mESYD4atdekWo5TxZ7OSQ8uuBXWrtQ9xM7m3z3Z520GjMzdewJuy3aTZpGTG0Bt4IfgJRr55cmeX
Y5g4YhHg1diXHYXra6gaZ54dtYOJZqcho42OF2vXFsJenDBT+PY3Le47wGtILulIfrPPSTEd8iTU
ZgAZhljHkUGm8TVuefTWS/aLkzUlMA3OU/4Y+zWtrG7zfmYbrUt7AurDEaPCIl7YRquyTY91+nB7
WUsCkd2CHs38rbjJrw/a0sFS3HVoxKsj/ZD2L5KInueDOlVbPYw5Afn88aznvZTFKNVk6d4wzR1W
dTBPhJU9wfFH1eBciou6i4GQeIPg4Y/n8nzTXERDuWomvW/BZiOrLFww1UROEJieCzI4jHAd+2Gt
ie3oKIOUOXoyWRLJMq/aj2aqr25v7tJVM/dCYXAAyk04z+svUfJq1Ds0YO/VqQABbwekoQ9GbLfz
44EmStBgdoF17sOm4ziJpcsUYSCYr9AEa+AVci0488tAjTzsdKd8VsjUW+qhbiPb/AuwMxJfFsQg
KaF/GwFRyHE9qB4WCKwQghxTjdcoEJR2M/q8l/zikpBi04ExFEEPyfj7scMlUBe42TQFuN6qOcQK
Zv7Gn3j3c7zPkqUjSwoM0jyXCl7/evPUQvX6eu5USKtHdOeTEOO95HT8C3+CiU0KKH+hGUgyX0tB
LzkYYjsUV3NE6Qc8F54aJTDWk+V75LYWLu0cYkQkseUvLB5j4nIeWL5morIaze68JEZ+HJJfWvDv
ge9I3/4Rw1j3OGVdmJjgdkTpVg4//V4jFq/cvriUOf2Pqg8mDLAtR0D4x80XcNGqHgKvsMG3Z2Cg
XJC+3d6yRRX4I4d9L6JKl1VmhusvrKt5gnWAqR9FzPEOS+4QT3bUb2f+c42lp4NjKmJcJHCHkgKO
pNT2oGy317G8X39EzP9+4Qr7UciEJgP6svBWmWfaqnyPDkLxL9DjeBj8EcPoson4r5IrrCQBxEJ6
aq1N5f2+vRLeZjGudKiqNvfRSraXApMIZUl90eA4zeVD/7MKxu49QFIEtZw5sSUDJI5VYJvoMgNh
/N84GAvBDa5cHb2O7HAPwM4t3/AgqFVjV5HflBiNMebn7Q1bOnpE5iA2A5Uj2q3mDb04+lwPMj/u
gYWCOVrGa60JBH0+9hA1HDWet4W91We6MTx+LUCkWXcZ6sXoTRaYAXVEhslD2L2hsT7HiJFA+FkN
viMN/zpkAQAcUCgg5vD/NyBCGQPeYfQwznhAb8d4P5k1EX2A+OV401cv/3Yb0bGGbpcvrkogBhi9
i4cSTCMZgAJ1hgmXn2O+L/pXHyRZt8V8jxTA5YxUxUwsLOG0GOcpJPI0yRUSVPIqdKDcTuFINOHY
0PeTghCE8+h/wPAalYV9i7mRWlYFqEgPYg9dtE0xdauuwAU3gu9Ip7hBMF55XN9e2kI8NvNUg8IR
fKwG0saMXWlKP/ZpgBw8OGujcKUpn0rvRQSoNiqA+yZWYzKEOY2ncS96/9qmIRuJR1g1thbt2tdW
ECYiskAJSjS4XDeFAn7ofkDPKM8GvhvbtRjGz6p52KhmMT9GkfiOUrdBsl+XHnXTvb2XsyO9trVr
OYyj1bVSyiZ0X+/NPnXiErjb/tArDR3Gcy/y5oN+94ezsHnMIRQGsQMTcUnlFEVCHyDiyu6S5E6q
G9Af7G8viG0/N2fWuZnZc642zekl5oC8QqmRLvP6s7nS0A/mAEbZZvRFJtsI/UE/e2I6JifyYjtz
/pGJkSPg5weA02SMLQWYEw9HyOyp0VLvE81IwUvs3CdvWbFL7cQ53V4kc2rf5DEbOQZi7HUB5DXa
B9KyT8UrRpV1T1ZTcgSx7+ZvkhinH6A7Is66YDg/v/tIeNJ71X5J1v26XvNo/3lrYs7NysIoMCOr
P9vazxAzxB89WnMgLmxXx7fVMFaFYDZXG9EfzuJn/BQ0JCOi3e58W/i4fT6sh/omiDGrNKowTHnE
toWfz2Cmdjdgjh9tmew43mh5RSjRYLbOrHhsm90oiuhD8/LhPA9M9td3Bv2ZniPC8bhsdv4/67kQ
w6ynU3y1iUyIaTVQ2FEtcQWSr/Tzz/ijcdLnWiD6Hv3spFsJ209g9ssdb7QPc9V8+wLm2uymSvYr
DV8Q5aCcG0iN1k+TvPm8DZ3fLhcO8Zsc5m6JIr9ozLKYNzSgkevdI8bdvCQP/ZpX0uGsiC16SmYc
KV4NSZiqfgzoo7eON2Cv5PgmnhTmrTblSRS1FaQop+Cs08gubdGdPj85Cj/7gRvbxnpA9B1ExRRD
jPdbucsxmj39bTmm7bnCQ+IUhy2PH3DZMf3RSBZakqdF7espBHauQe7yQ7P2V8r2OBJrs5M2t1fH
28N58ReRrxiLvdT6kGWt0RYN5dOcvfrMY+XnSWEcoBaCY8GYTVk+CC2xiE/Ek3EwSc5RceYW/tJw
4KLBLg5eovkmvl5NLzW1oo7xeG7ETgGxk1fZXRjmq67oLU4QymL9/pEFGiI09QDByEZqmTZ1iQhu
57NB/F13X9yBTTSyVWKsJCf3iEd0NyA7ExMFX3kzTRZdI7La/yebbScyAD1W1QSy3eQuuPOC+85p
f4qWbTpe7txWkMUA4FIWY2WaPoa1VUBWm+/U6TXxSBLaY7tJHNOzY/FeB2wi3tS2DOtTV/+jcCb6
aDxkQEHLCEfy6R12tg5eTh8d8wla91GBcizOa4mFOrOHyoZxoxglnZpCXmXjNfYcOgIVN9pDtks8
WjkvPv3MPcpj+1iM62YsIwCNIIRClfJabUtzTlkn8xX0eHBDDFmijzoJOyrbp9MnjyN+WXkupDGR
QoiZpQhPIQ3k+8cipvXKX3lkO428kGQO1VjHebks5matcj+KdT0bzjaGjVeOTGSyXn96jn7kAm9n
PbglijH8QgT9VFhjTc/Z3iDxUX1TUtskncNTEN6aZk934S9jPQzgZSBo5wa0+2nswk3zurY9CpDU
X1xvF9vHsrhhqCkIkUeI8n/4Jan3gm1z923JMV/KYIx7rIMkTHrI+NHT5118fFVsN7DDJ81JC0JP
p5b8uG3RXwNBb5yUylg0kE160nZwJ7u7msbO+3tJNgf3VQmcs2pHo9PuwXdy8u01HQ50ndEHbfPB
GwzJMzh1PuWLU/QANlI8aT7FQ+HGPvU3wDXR9dp3P9Ydj5VmMWK+3GTmjq3KSqnaCUse6bNBkjvd
1slMHGPYvBIs7zgZR6J5SSOWJSTFxA6Pqu1vTPKhcG4+tgHiP07S0EGyM2dHVLY12OyLJCkrCXat
vjV3iey0L907ep32eIA+KkR31vapvjvRfheQGJwnPcG+chLoy0d48RGMc2mGSspBLArNtQ/VPriX
XLd9K0m3efyZptTnVZIXgzL9Qh7jYeK8AyNUBHmF/eMZFVZa/jpS+sBb1/wz38wD+HkkPC2Qi7B7
m45jrRSphr1FYOH0m4BQXup2eesuZDBbV8RROOZouzrb6VtqON3acnR7Lz1tW7I75BHlPX+/CrG3
FsXsndVY1SCGECi+vhpE3sa+65PHx8eJIHu3TVd3m3Ngl+jZ35anz/VD/v6wDhz6RJ3hs3N8+rSm
pwf4Pp4iz+u89VmML09iEwnsUsWlAcq33bi57elYFN9/zOTPNn/dwxdOJglyzUgL/Dw6PPyVetpu
1w8PD5yId9HiL4QwDjztDAnzdCDETkuq2iBJodDK2yuZ/RO7Txjri4IYOhxRGGP2SawkYBz1Caof
PCqxZBexzLnq5pDjmwQAtZGpVjAVltV6P48LNRrS8Zz1kYvhEVQrwVStA4TDvfGWDt2QDQyARP8B
egMYXYzQSmsmnYBD372KAHMCfOfQB8v+LJBCttfj6vbeLd53l/KYzfNEJa87xcMBPY8Oist4Gfzo
D4m9edw8GvTe+fli4OrRaLLeNquRpBlZ+3dr0/ngfMeM2vy2xZiUOvemYvIaywWTx16pZ2Y/np+f
c/I82Ypd0/O0jjG2GDxmZE+ct4hgCNPqVNBi9enbvt2THUeTvh4mN76CzaqDwKWtdQ1fcXhX9FVI
jIakvx9R/nAtR71frahzEn9+Vq/xL1qtIucTM5MwcNX54FjNV8fXre9gzKZtgq4tO2SCn+1DTkpy
F29BsqQSfIogUrKiFTlhcgP++0wOPRk6h7cVC08NHb0pmKSD1jdE/mwM0mMEaKd6TX/GiAhgd7bd
HuQ4ESl24b5xLDxugBtaA23NMbXvDuNa7GzsF17J06tu6jWI1YiHAzA3ewCKHV4g8jWi5HqDIQZ+
CVcmxgBrLBJSQqug4rVjf9ZXmLblbf3MsUh2gt4l1CLWe4QBHLZKi31m2Tqout78X5lPqpqo5aH7
EfHmIiw44+vvYcxQaKYG7M8RHpKxpXV2bpTWRmq1/rMQCxWMuJIx5KSSyvJsjZ0JJjrFCInYt3JI
PDUHXLRX04x3AbHNAbgi5q/SAZqDY50nvVwfRmpEsofGxf6skJwIFoj4KjTEHOW72j5+ZvSpO5yi
Q/7ztiv4HmJcC2WCX1FBi6pnSP1ZXpVPtevdnRCIrm/LWNKyr6mYYMyfL0IGQ27JZi8ACDtr2ejE
TmBrK0yxITw1Wwit9f9M3/xHDmPHSdqEdVlATksbN/wxudVP6ZhuCtJQXlpO/Z5cupbFHJYUj5gM
nkNWv832Z0x9vCtpjiAeFGHK5hnuY7vziQb6xBaj5Rpb38qpPTr542blB3b0NjmqO1En3FtO5NnG
Q78fCSBWNnzuweZmiL7f2dcfyxxyO8RqMkK/oVnJpnQOZ9M2HHmjk22x8ijHnS5p1OVpMz6lEict
ATpoPu35Zjm8ZZS7oHl3WYdyKYN52nhRO1mCit2fzxlcYij7NmuDCgdhW9B/n1m+3j0mRVIaGKPb
91+7l5O7Zue5DphfOE+Y70HPtZA5Urn0xKWeA5AAIeVBWlFjw2uCW7ZBA3PzkJ008EvXv5/4fdOD
hqA/Q1P9387bZ73jPOZ5EphtautBGOMBEgxYeWQXa5OkiBu4bnJW1u9n/2clzE6NrW5UgomaoObe
PScUAYxrvnQ/Upf7NJr9xS1JTHToe4FWDcnXiu7CVWSnFPFYRvs1NwWxbKB/1sRcSLUoRoqFSaXn
2onOJcFTqCfqSSe0oNHKt8sdr5l0Ie8369t/JbJJY0xFLrTIwi7+qB9K+nuix/TOtznhxeJFeymF
8chRoMadpaMOiSHu7ntgiy/eXqJPIc4q5lxk3BUxHjnUs0D05tNKSeu4qId/HAW7Xf/dzs2zDhCu
zbRMjDPVRcGvNTmc3/6v/gPu54IAV4XkNzH+fYkfh3QhinGlfTYYZSx9iUKuyM1p8BOobVc4+hua
rdKalpybevkKvZDIuIlaBz1rkaGeG20G+z0+DNuJBsjYPPCeXove4kIQ4y0Mr85qNUZuvXSe0QBM
YhtEHZvbccfsCb7Z74UM1lMIXRVGVjwArfCcwJqSLWe7eItgHISWA7rnFchp75LNtO5IvEFdjse7
89W/c2sZjHOQlElrhRZblT1X7khfg9Ohph2iBMNOibgVqbTBSCU7J8VmIvKH+mJQnaiu6Toveou/
1PZ4H2+22qb3ye0Nntd348vYpEYr6UFeltCWg7qdkNaYebx5M6u+Egq3hDA+xBqatklVCPnRZeTw
6tEEMYsGWuSDee+p9kBFEjjH7SOxnHAlnu3sd7LiGj3npL8c3cX1XBmhl8TWlyOziHg4oGoJHP76
Jd0cn2gOCi79kReZL4icCYXRPDMTy5hsbsJKhhpsyW1/fp5clBeadW3nJ07UsZD9QzUPgQUCAtD6
gEUDJ3yxLgOcBaE3g4gwtsFFMsftdrgLqLBKnIB8evTjtsKwTBrzGwfULhAGON08wZo5zDLOVGHM
oMu7WqcpnpwHNyedjYDUR1urK9HUzlbmY9oQ8fG26C9aOUaPrkQzSxXkLNQyFc60/EQrEpKNwx6t
3vMXPAcH+PKShkQ4lgR/CWyD9q58r54G+hafhqO6ozTfb63NrHm+m6yMe070tFBBvt4Z5lqRta4C
Zyl2RqQllfB0AAXQUXP6iLTuyTw6R++obXgF/wW8yywVrdZoDkDbA9v1lmk1SJxDeDAFEkFKjmqZ
m2DAGChqDIry9faEcVJbwQYlEF5sPG1YCHuupDO3jZbioV15qFCIK3l1kB1pjSjeGbYFMV6zVf4z
56n7fMasDmC6L0BEiIJnhN61usde0bWeiuVqpAKjfrvCu4FoW2E733G8d4M832HfpKFpeqbexEWu
MY67Stqhiw0UlvDkMnauq7jy1iDRXbULaXQUVoXjrB+yVUAc+jIS0IeT2yq/aN1z1/Y/H8AuF0Fl
HjRzZavB21NC5JCuMKwO45rJEUx06K0mqL7+RcwHXL6GLiI0rYNwlDHxYdLToFBM5DjlLXqFXBeJ
veM9asr+r9vLWyg96VeSGIuuAZyNwjmbGq8HIHESXIGTWyKBqfgkpP45I/H9RO9DxxFeI+rbsk9S
EtG1cZbuuciIJdW6XDZjv9oojpnaVeNZk4LUHdTsrew044calyrR6nFYSYaxT0QJ/OVW7bmdmFYr
tSjUtdfHE+cM5O/53eudYQJH9KuFnV/iDJRTZG0SNPh1BBM9OrfV7ERzPaSZqUnahBY/UttCV54L
2gMRzq3b3D6jRYd/uS2MibeyYiRta6B+VdrCXh1orqyMfK3GVLfFYXuIAjqOR8PfhM0uofJKpOO7
odicr1iIBK80hYk2q0ZGw6FkIVCBRtq63Tlk72GgRkf1HSKJB16Ra+nuvlw1E3lmaaVGJhoxYXg5
IqOfLx2y+bxFLURfV4tios8MeVu8DrAoRSbom5elgvSdE25qg2IWVprGRJ3uJetna31EnauHj2Fz
FkW7bB5SjTfZYiGHfq1xjK+L0XimJdls9VNODimZWvoaHqPNIdtEm+rDdwynMOxwY6xaOyMvmFdo
O2ZKbV6eY1n1UctBCy443rRv/QBeI3pa6I/nH8Pzq3l4BYLBektWR5sgKp4j4xCljL9RrwuZjO0X
XmR0YgSZ4oMGByOdDuFadUB3fx/YzbrH8RwrpKV4aYOl0Fg1LuQyZi704z9qbYBfzajXgrU2Tkb2
Cio0FQy0lQv8ageoqpvGtEx2ZuYqJqnkJ0XaChFR0p868Nu1a/VEnHZGUZOyOTTxpqiof7q9RYsG
ODclY06fNbPhXV+8taijwlKG41lxVSpQa3vkZWt4EhhrmIoadbw+GM/pOrIxh/hIrY/ba1i6zsEi
9d81MCouofXVEqt5DUR5p8OKp0aLTuO/vw/s1/UeeZGYy82IFdgTNqm4a8gL9d5vr+EroGNiEjSB
zgVcNPmC2onxx0mJGg0eBOO53sor1dEg6REMhfS3DpBi98ANQRaO5Uoe43kntdFUWYA86zRn5ZEl
r4HN1Tf+qnetFZgkXRGglPPtVS54RpBuYEADgDZ4cnxVWi5eNbEEetdqREGvlR8yoSaJdVQribTN
OvORZy84cw0WDu5KHKN6Ze3nVhNBnAIzFEyDqNkDCss0knJipT89q6VF+OP2EpdSa1dCGW30pVIP
ALwZkYbKf7Sr9pDiifir3itPIZCft4XNfoRVmov9/PK5F/s5Ck1qJTEKtYFfneM8sKsxWP9vIpio
UW1HGaOfICJtQXFevUfJ5i8EYP6SjiZo5D1ZXgbLyGu/nXXCjBGQGjlY6u3bEmbT+bZLFxKYW8AU
QiMMvXE8+2gZCOyeY7q8n58P6eIQEsVslUHBAkKQv8mxbeGiDQ2ewS7Zq3SxCMY/1EJb+MZ8DlqC
rvc2I7IHstDMohYan2vO6AVlUbEupDHeIZESI5xSaTzvdoev0jty3+fk1zmnZEN+7TtnH+/JS28f
aeZsT9Uho9nhA7ljzgXO21rmdvIEecijEJ8hTh2plV895ks2Je89yFss4ybqRMv0MhHHMzDrqAz6
vTvoMkdJvqbC3FJCxi1EVohJOniLAMx4cPvHEJOTfGIdBxKdHh+VGu+ifUa25BRmJL07fZqPnzvr
/LHjIV2WsvHaHz36xlpmCA3G5abQVvEhuB826WN3J63TDx/Jch5D2uK+gtF4RiCCP+prSy4MQw3T
VpRlnJ5XZcRUPoKWG2gtXigXIhjT1iIz1NMRIhBSoTh/uJs258w9DzvkAFcrZ9/bBfDMDZ7yJ2vz
+cHx9YvqeSGdsfwAzchaZOBMrepZK39mmZPWq9u+a3GB2D0kAoG7wtSka+cyjJE2hF04nUFW/kuO
Qru1BuoP9Udbio0jxaB99jDh9bbQxXVhpKWOHMU8c54xO7UE3G4K4+lclQcvPlbNvQQqvf9NBrOw
Nm+kMK+T6RyZ73nbEUveCj5vTCNvIYzRqVbiJaIVwXVVHVWUTVdITonw//ZSFmM3sFajdRvMPuDx
kK8PaTKKqZWmfPqqpu3MlUAkIlDPzYiwym1wGnEELiWw5ol2X2wweEmxLGlITIyGORQTIt5Dh3QO
ppLtq7P84/0uf3BJae+NirxUj+l9RcbNKaPrh9srXsrwXH0Acz+o2tCUaVJP593zEBIfkdz96Bze
C9dN6WNIS9tp7aKk2Zuzle0KlarwDsVZXm7nqzj+zale7AOjqLU6+boC8qrzjx+HYv9ak/cxpz5Z
CXSF1kr//igDKhfbAcDNEZ4FHPNftM0L6YwKm5MggDq+ms5d8aD6px7jEMTiydMKR+4Q1HqSw9n1
eVdvLZdR50G0vFFssNwdIByj83pnue/1YSCb3yFdORFy0RXNT6cHwX7g3cTKoin9WSzLH6K1cZvK
1ix792yuXqOPV/VpQjy1ISunc3r7Zft22vbrz61I6EvnOE8R4RVFFu+TLzpIzGaaB8tfm1mj9n6Q
jhn2W/6dC4+Ver69v7zfn7fg4r7yw14VMPIZLil9jc0nnUcttPT7Mkauz54CDURsjaWK5FoaGn06
G3r+rATVs5UPf+G5wVgx88gA1AeOpusl9HE3TWUgTmevDIk1blrtRz7at7dpCQ+H/f8jZF7nxT5N
qlVHkTbB6jRXp2KCdtjqdP6ZyrZ/3zi9C1RmmxLjzBE7fzur/TP9Jcr7qgXWBcbYRSNK5bzFXd9H
gxDR3gIKn/q+1eTgT1NLjxhiAd4MNTdjlaR9MkYrfbSsQxhJGNzdDMBxkjYsErdMckx0vP118uzj
ma8DORVGY84TONBuz3xdqPdVBkCFhDtAkGkAQJdbHtLDeUJdQXhCATYiW2tbkWq7XrfrH+vb4pde
nQBkY7IN+PPwF5ayRDHDNPWjSQKA+aBiTDB4k53t5wPH4y3BEC7FsPMDSjOuTG3CKksnJUD4pK+Y
f/jCx93Mnuzbbv5ZDmsqnpYEY9pDjrBGVHe4ex8IcNjTyoGLI6eHNe8mWbrCARwBqGO+1sBuzBiO
4vvl2JWadAaINCfB3WYFl7oXXWfLsdDvl4YB7UBPKDD6GIwiMsZjgry6DFs0v9puTcaXPZ14Qc9C
iH8tgvFjnjlmQ18lCPG30444++3xNHLUfUERrmUwAYBfhpMAClX08KJOXNIN2Y+2w9mqBaW+FsLY
lBwiyAjAxnneCUR9OQJQQG0AXnh3G3fDmItcEAFZRCyK1PRBQc9Q9shjSeAdOnNxe2OTF201H3r9
MD6f9EeOS+b8/tcCLzyyhQEt05Tj92s8KDNCm9WJ419m/b82yKuj+NKHCwmh0gEf0EGCRmZWgpAG
6/X6g3cSvHXMTvZCil9MKYpzOIj4zXoL3U9eH85C4fV6GfMyLwQEEai5J2CE8QrX1vkKW7WFVo3k
Yc05kQVo/bUkxs61KEdWWoWk6e7w3NLn59eAru9y+n53cAs0Vg3ofL1DrMaJzHk2w+aRxcKvam02
fun59b4jZO84EXniWOZ39zwvDj0RIHmbJ+gwBpNFehN6VY4GEUAz4JjxzCDTy22VY1ngkR++FsIY
zWSVslBL2ZenfHq8O0f2sH589A9tYz/uH+LJtgoyN8Agt8uRzFmeyiT8g27mJJAhOdi3j0DA7OuS
BG64atYmtlR63JOfTr5Bq/QTUKfGy6ePadhoAVG49rBQNLvagy/szIW+FoJsWJWIjf5hPv044MZw
N+TeoPvK+ekcKU9p/z+O8L/nyrb91mZt+UEGcWWJGgcKcrsHm2MYyyb+RwRjgYOqo8twTo/bJYlz
+pNmNOLNkFsobl9vG2N8VoPJfz0mkJ0Ptuu6v+X71f3emVvuIvoj5WBXuGfEXLeDERjGWGDTkNmb
3DtXwiGtqnW23qNyUwAPyud7+v4Yu14fc/t2YlL1BSop52nXutQ639b//4+X/HNGzL2rdRnmwaU1
VvQcHw/oAD+jQPv/SPuy5tSVpNtfRITm4bU0ggAb421jvyi2J41IAk1Iv/6u4us+lmtrUzdO94l+
ONHRTrKUtSrHlST2q63N7Ur5M6b9qQoDJRk67VKpxOnZmwuYOVIXIxAWcfYJ+s1Mm/cAzJTDf4pj
QKVMlToUFFhGEByJvcHnWi7vO8v7bPwHeJcrDHubGPfgPWx/8Zf+OVJ21GYQakwmLaDmMbLU1xVM
0UDbWO1zjJFzu9genxIL1lSMzCMfWhJhqd3Zfs9rb5BoxedPV+BbFeaRHo5DcjZjau/2wa0t9LYi
46LZxHGsfeVhepYXdPCUYiBDHeI+G06n4VH7pSLWdJdH61OxPYzEvWD8mHeE3E/FgIesiY1eqjCR
oiSpHW3qwwpMB7sd51PNNBb+MEWW0ViM5SqKqByYITAD1QD0yXqO5fjmEpsRedkq3nuqMqCR6qfR
FPIKb8kR7brXt+Txk7wjS46YyvIj2/7g4Mif3U4/NWRwxIwVJdEiSMzIxu43tYs35c7mCOE81uxW
jDREQratYB0HGx1tj2SJzD/GqzHHHRgO7x7PZF5/qsTgR53VUi8aUCmAuFfIi90H8hm6nlOgWxD3
+mv38SFwVnHMwr0kGVhKIoAn/xq8TrwAjFTV8O9hKXpLykNION7c/I2e/H3mBav6oQixjI02UDxh
nuH19W6JtJ5C0BJk4Ch9n3ej6Y39A0ImAhlTvIDBQUT6H1cMRTAwxtHA3nINh7evnl7VW3IYA8xV
UPF3LQ5O9RW7f+ZYHv1/3/rrzNNVaeejjq1Y9Nhs4zcGo9fiSrZWvnnfE64rOAuCkyNjDK/Vh1rD
sgYUsXOkDVAq5CUm5vHoWwLbTBC10aLUU6hTIYd0B1j/pHCE5AHoXXjYN4sME1lMV0EnD2iFDPFh
TDe9q3zUPGOy++A5F5x7c83ZTe5Nk//388t7kLR6tz//TA0EUDDRgXmWolro2pw6y0/B//W3vma+
+3jylh7S8evR6m1nuz3aR9dHlMdTbSbf+FM680rpxtA0kokTDNDCPC5zETPpZ4zCu41l1W+grvQ/
/P0vIeAOCHGsnh1YPOZnrCilwVHaWnn40pAzll5JbixzQI9j8Fcknnw8s1gUWVQCafU7Y6kia8qx
wXm/ffL9qKITAWdxXGRNSU/QRkUDXu4dYqsG5YzetlaDz6tezKTNf34xBi7OXSFEWQZ5DQgDN677
fyBrO6q1sv9VFmCiG4MWqlkoemFQqg7MDOiW6L1Yq92uebl9BebjxW8x7LDiGezIVUaPMMFeaZhC
D/ZITMRLOicin+H1+XF2V/6OybfqzdN/jC6wBUf1w9Xd6fCre8VQE/eFn3VvJzox7u0lEUvxeKJm
cSRPJ9KsXXUNr0JHOhhkW052WHHDbvonbzwkbPJ5yJsQvOr4WshKEbsml+C8N7FRiW6S5Hwx+uFv
iWJgoz5J7VFNcasQ/dDg5xPMcnBeHMv/CnY8foH5JNjkLBnHQjDSUVJDKGajVrBxjw4aiJYPte29
rJzVQPY+wpPg47aK834uslIgUFEMLLBl3hapu2hNJSJ6lcFheVftH5eIT6QlcfD5fAwJf33114wf
R+z8Y/MtlrGbKpYXlSFdxR4Od+CssSTQIhHTUrfUqbe+0M1bodtc8FGW4ZUWZ+oX9IJ8S2ceowSt
/Ll0blAcs5p1+vi6WZKLBfmP2y2PKe0v7uK3LMaGUmysiNQRsoKnoLFpf1hC3AevQakB2OnA8b59
tPPpnIlyjBmdIuUknGnwTCNOwCYocTXbQ/5rp205srjWw7im8tGsQRpPX3XBO2DCb0Od4dB99pzt
bwfesGP7HO3oX/zzSn4fJ/MOdUaXphfqfeMlJ0eYDBo4vN9nz+dC2zzOfEtiXqDTUcC6mQWg7al5
14mM27H0Cn+Ep/+8RnXNUlxQeHHU+8sz+y2UeYr0uP5PMrV2GjuI0adirImHydfWsj7U5S6yP554
fWGc64Bq+8+3vWlipTOpL3u27YNgbXT/Dt3UtX3xWo5+f3nW/6ufzu5Tk2L9eDzSWObVvAvtJVGQ
c7euETWv3UyeB+9vUQzENEkP4oOYBp+2a99RF/3h6LlJ8IokJzIw0G+9dnzRsva+Dc47P7F3+S9e
Cm0+O/jPbdTZOXtAun486/SBxN13HxOCfAwZV8gfcM92/i3+VphBmm6hL2T9TA0WPAUYuyx8BNjG
lvNiaDwxDL4YciT35x5ijIyYMWbRDoMlvx9JY+cJ/o0OwmJ8rSbLwsDPWL573vpltUJctHccsozd
0H5/f8YYywFdseauXFsfIYLm1cpB+Iy9s5xwfT5BNfkADEQttLBOQ5rdtkFxWC0x87yA27DjwNJ8
iPZ99gwsJZjJvIQ06VBiANdavAqutfN5FF8Ucf6OfTq7TkwXi9KIaAg9Lk92SCjv7G015hM2k8Ni
4KeLpEaqL1AjI0ge7g7oWKE8hg+YNSMNrurWsZJ70HzudwGXMXg+zfHPEbJl2bRSsVCdRogbSK0t
0xHerVXUcHy6v4SC32IYhycz6izF5iXcEmQS4WPBW/U6yhXnnK09KCJ4JRwOpGMd3E90LYcLIt8U
Kbfg9UQHs+FgPdxr4HOSyNcKey72qXf7K/JM/hofTPz/trqgqelaC9RWYU/EHXBA7RFv2P+jIAZx
mliohoaG1aUXvuC5x6YJf881jNu+os4WaVOs1TXkCwzjKajAiGJuhZdkn1u7q294W6NrPH7jil0Z
7iZH1y2kKFEX1DqeNhsRT/4R/PFeZhU+asN7y5dfdJ6BcN4pthcqU41eNAscYhCjsdeq7ehxx4On
214TVq38tMEIWwWa7Ai1NnbiI/Vxdzx8nZ6x6AQhBZeKWKZgd+sQGRSJG7kvxAIWf3Ht1wDTk5u7
x+VDsvl8zO8e0Js0yOTzkxCrRqM5eMXMdbDP9oPv806W4wrrbJIurRGdFvTqne3g8HrnPt53R3xH
pJj0ZW5xnGHetbtGAhPbGeRkzE9U7YXvVjEJfbBwUp5gzsfkvAJsnk5NUuyQpFVu0BJ3trIxKjLm
tsC72zwxTIyUtuF/Ci6uq/oopJvWA7F+r1DDx93juaCcO3ANjSdHN0b/BZJgg0p3eA/6uNsXm+d4
som4rkGWp9ZwywbPRkLpbpm6TfAO1KfjDryObw5isdm4S16po3GBJSSrTwyMf3B04X0axtlQK2wV
P9Eauo0mbvqcoIncc+iXQeXtiSOMc5mvid3Jp4kveY/XErqAl+D1EXnTcL2+ljmC4xsv5vpL5uqf
x5ml5R0qM5Eratvt0RZUgoXpqernl3Vu7uUTbP2keEXzMGDsjbdelHOmbHKu6DJR6ESoGfRf0st5
+8W5tTNTztOcg84m5do2ydOCus3H3xv0oGeWt3Q3iufCFB8iD+VnsnUwztSTLzRYcayfK5zxQaoF
OqDPNbQrnQPKFY+vrh0oG/Fk99ZYOWG7M+6s4dne+V/7fJOWgK3gf0RHNm3XtKk2GuiUoPUfEGTD
S0a7R45/OLr+Jc36jw1dp/UmBnsuZPFSK/RLJr/RRqZb0gFdaxwpPHNhgiBEdWmJpXXo/SmtytdI
+TjwOsc5mCgzgcsQ60YiZGhbQVSerHTP56EUL+6/vuOTkxILM1WjGhIOm+NWsF5JhZwUyNm9xZID
IhxAZFvgWllpWo3SivQWtpCsI5J5D9799vyAyj1HFPXfbzgf17TARKkoa7O+x3PyaNu9Rkb0kJPf
yGTGHCebYwAKkzPJF6e2SUZohGCyBMktghWFU9PhZNdAqfzTa5MXaNHPByRJews0N/ZdjCkd8ol4
mmCWdJte2xBqrMjjEfbPhywytuOZKkbpjKvhTM5QisRQjygMm/6TmzmPmv2JRI2Dqj3NlvB7imfd
04k85jaFl0VcpwW+mUqCi2/+yt5uG8V80DcRwNylBgMSOebMYemYBXJf3xD0oeqYE/KyRa1sF/w7
K5wIZJ7oQtYzow3pCZLl0gtddE2R0Bkebus1e60mUqiRTr6TUR2LS5lQt360wRrHg+zZpMbkz7N+
fJTnMVao4yppu8TLybUkwAFSnq2xPjq2e/wnWDgE4OyizfGfCMfX1tny98gM8XSazTJ868Q66f0o
G3FPs+Px+g2fRj9b50ADo4tpiy81rxI3C+ETYcyzqwpmIUn/J8ze5K7w7ts8fWbhbiKCcdNzLTPN
5JrlVCzx4RlZfgSoPPf8Gvb+AaoTKcpPQ2vzrj4mMk4tt1+xWunzAjIsApIetPBElXPbqLnCGDQ4
Rf0wyAaE2YfDeX0kQW8p6Ax1lRfBuDst/bp1ORLpz7+lHgsPp0ICqR4kZuDNLz2C7DBBwcRXlzxr
530uBhew/wyuNG3oRREdgzpoifJUlJzXKJYgLDWXPcZfn25rxzNCBiQWaB4pyobeYuVMFhlmT7gl
J975MUAhJ2bVmdQIi2WyuQSmdUH/8Bd17lL8l2Py8zmab2NkXfV2vGgn04S0pw3y+jhCMMraD6DB
wj+oPFGeBSwZaImAkvTto5wv0U5EMy9yJmWLdDBhKGeQllLaUixMJr1l7qu7iAz3773brcaVvIky
uNC+f1v6/LTCRDoLJ9mp7I60XzV4PX7WrgoL3RnOE488Yz6RMZHDYIoyDpFUjjhgmYQguN8eeyxC
Wvn7hJeMnU/QTCQxuJJIjdmnCrXNDW0PBK98hruwQl0N60I4pzfrsU1kMbCiHOWjKsTwAc72oXVQ
5sLD3BAspsCYHEpAHGmcW/eH915GWMZLod9G6+NbBMdt+YBCCFoHKivg4jPnpWY9eVVTw0UzQFpr
bU4kckQPy4Y4926+lDU5QAZIdCjUnmjmvF1hJzQZvuRAPZIIyxO32Gf0xfWheEoxqHJpQ0FIdMi7
zlDntvm6uL/9lXh+IevFj5lMlYII9+7oIMnVkXe0+Bpki1Tvzpcfb4vj2ATrz4NVtjDkkCqEZTni
tiDaAzeDQq34xlPGDqW0ST9IDT00dNmRh086iuCgW9nZnTmPJk8QAxKlZta6XkHQBtuElwmHU4f3
1xlgqFJZkg2asA40sJvWy9sfgoek170YE8c5l8yqqCX8+dbqV/bFzhvyPq5OSyvguejzqKMhklJM
umycwexERYfUKUUMZ3y2tlXa2OzA2345m6GTv0UwXyJcaFJpFBDhioF0nxOJCy88JZivUY+Y9z2G
8FrQ8rzZtK+pLYO24XkghYeteOiGQr6I84XmHaVvpRi0NoysP8sDREqvOVY6r++dl5Xl3xYyH3so
WNAFblnQ6LJzJuJoxGJXtdTvO5LB2sAfQ79MQzD/hDlAPEMc/2EWACbyGPdB7OVjQ0cdH8f3HIM7
8gq4eVul+Rd1IoKxN/ncJafO7OinAqsA2sjuMCuxRLYR+TY8rBmvGjHvjWHbj2zKJqiXWUYykMIq
5UhJQlvrSJKajD4lFaFe2WtsG0kQvq/2mNFI3GIjp8GO18A2a5oT8YzxD1pYdG0M8XfRDi4Klnzd
PtD5JMxEAGP7i1gzOjGk/KQkXm9i685N7fbXkjwIH+gEvHh7DF/lv3gpmPks5kQsY/84bD0aRu3y
eLFHcvyVeOizrRt4tRz9Zk1yIkf7GdkV5mUhHA3sMXx60vHVDHu4Oz3fPkKuLkzQQ1sMG/0EXQI7
BG8R2l9Q9lZfPjhi6Jf44+mbqEJNZQLq2JV7jhW6A/L0kGB1y8O1hxElq/3AU4heoluS6KFOJKFc
1ef6EQqlHZjJmtoibvYZeZG65IVW11LR30VJbG+WpBrxSRthfgGaQrXPTAL7tZJ45wjZ8zIm2ONC
Ob9jV9h+2Ds9xWx2oHJMZN7x++dgJbZpq0iauh5EHKxt5xUhaPArSPGw33OX73AsRRIY9KrAyJKZ
IVY/BlUXoHJ2BHb4+nLHsZRZ72KiEAMafZr3iwzcYI9p7kZFROouJynIfLulIhBRXCW2rAVhc/i1
GO8b2e0Nnv9x21T/5LWQm3gsUvpVN4JVvdTJNgf/yKAjRxg6esWLW+ernxOFGTQZUTA8iybOVUmW
hlAQMbNaT3o/P7WyJSgkwcZEbyV9XILRUeODxovzZj2UiXgGZMxeD7VeAa3y8SvJSHK/inhP+fy7
NxHBYEyE5eB6ncJGMVcMsqcswFNOsNJGX/2Wnb3NHcriqcSATaYWkaDn9Ava/W/se6bp8d6+OGfi
Wxxgk3iyGLjpIqzQMRLIerLp1ofSwSYYu9xuXtvRMvakXK7XldO62p16BnlBZvMSDxz511s7gbvk
rIFqu4b1FHbztnXwDN2+jzwFrwmJiYD2eKp6M6OP0OEQrpaJA/x2pSUKdzTFYZd+4K8017dsbqqD
Wt4NeGWbsy6gvE5KejHsTfWxvJDH9jMibuWHigWCbV99vK3pfODxbaZsa5aRpegwulzllaR3YmzJ
yNaaWyBNxpF0+2GX2BpOlajYoUsxjvplg4V1wOvKf88J7bjd/i6xjNzmeLfzeaOJcgzKlKVWVkqC
a146T8pXs6pysuLOct12+KRr9nhiK7mZ1K0ywuHDBPziXbEuq2OHHd23T4/zQFzxdCLk0hljldLb
7T583f7L8y0Ok0NigKNq+/xU0aUGZ7vV7SGxsgdd8c6h051I9WRu0BTV+iWPDY9reAyGGKdFWXQN
ji2O4eQRD3CF3i8k9nhDM5wbxdZzWvl8uWT0+2S/0/342799fBwoYss3cqElsjDgw2xCz9XdIwdq
OcbF9lYZenZKFHpK6PvLUNh/ATXbbQU4lnUNNyaWpQ4LMapKKBAuMf1Rr27/dU40BhrUn56p2LXd
oPf0dhw2/Yp2YzfrInHr3AKtJFpNd3vLcl62D16l8gBnNmL/Nmy2wwpLiSRTbSjgrA7GDpFS1dsf
vFnY+ZB9IoWa3+T8lKrD+NcRCoJrWXRfKcGBB2pllE+w/cbidhDS87rxPlxfrok4UIckfZLR88zt
c0MsieAckS1GYZLrZvMOkEEGcRFhDmsBZGjPBButj/vKT5/GcB/zYj4eULNtVtlCa84thbezW29C
JDvOHp+IYjZ9+/2l2DKNJJZhJNOdKQPWLj2fNqeOWDu+GM6VZfuqikstGa2EWKxfbTTLuM+sDvU7
zHMNNk4ukO+5/a28eIhlsBUyWciPCkTqPjLGDsE0g29F7gevbYv3VrA9U6YqpGJNr1Sv2iWW6m73
H+oHCmq0Tvg/xkRs25Tay8J4amB9GQpayVOHHX2d3WGx2ACOtzMxmpUjuLfR6uqD3LhdVxrVye3K
kqyMwhwyZewTsh9y8t6AqgnUQ5xXgwO6bDGmbGVJWaRYsWQ2JAlJzQP1v8RX6CLBvhbDVNgpn1PS
dYVkYnUK2ELswl08ZJsXC1vgVvvEtbn8i/NlC1B7/lccg/KtXhot9r3TQgKdKNxlwaOxVN4TLC40
bX+VEn/v7zhP418+1rdQxrtrK0E0j3Q1yXgXuEt3YY0PWG3/xUV4Gnz/aRTfchiEr4djJ3cLepYB
yDnvlqGNlnHKSHXG7jbw6HEF0qTCLYHU55hYYQMqyyoOIfCMdkg6/4YBTUqgST1lvCt4VjBOb3NM
f96R+daSAXsBM0mtbMAknwKIdDd9j82b9+FesgWQ6lu7U8DbI/oX1P8WybiAJ+HUxL2ADwiCmZoY
92tKdQeSL45m80/mP2LYaDEGo954poHHU77eDNboIl9UboaELh3mjoNyjOWq8+TbmfVCVqV0QVeE
ue5r8aj8zjISur/L1uHoxbt0bKgYZUJTKHRRFeaGokB1XYye+0uyQq/B/te2XcrwDHjtPfPO9PdZ
UvUn6i0qMVSMElZy1O0Qy6jjhKMVD7nYMFEPsYha7yiUYPOqRA6Kh8ruU294mot0us15ZXi2wWBI
aWZRj+IbgDjAqF/yfNv0rm/9jZvMxoZdKEdFpl4hyj5IK+zUxsrRN0q5dcHESWI1GC9fH5fo7clB
v2XnHuY+b/8E7nkyYFI1SpVkF2hYrY/bt8IGhtTr9fMaz4HPa6udDfF13cDOSwNrT1ln/4Slq1JV
pegPrcFfhn0KLihNkAG+rdKsgzWRwnyz/NIrx14CR+aisXLVOZWOilVg6TKtgmPDMcfZRnVVk3W6
8wi71liufjARnGJtoNPyNjCqeyst0JcB/83tp2bfoz05ctsgcrXtRwTCU8PhfL65+zYVz7w9hXoy
UOeCeGxULdGZFX/ePsvZatJUAGMeYpgMoBxHBTDYuG/up7ZsfNrQi9JmAWP8eFq4twXOZtSnApl3
RtSPhdYfUQ8ET1GgOJWf3PvB020hcxYylcE8LJdLo5hCAhmHg2tfwE+VnjhR82z6YiKCJdTPmnOf
yvTDBJtqnz6f3tGfEdXWB3dF8ty7PBVEg7QJ4nat2BkJpWvAmEK4Cu17NAjlZE19Ul9zOAdHzYnF
q6kw6plMhBmX9iInFwirHYxrO7zXYzZQ0WVVBf2/iPo2my0Ro1YE7bRA2xx0TGSLDTFAvHaGLrtF
RTB6wdFnzhCm8hh9Oglt3H0CeXJC0uecxLsCvKi3jW32Ck2FMG9iJJ77SydByNk9BPDWWue1eEkc
6aU2SbJsVCT9e+j25YeClXonLjHE9RVhv9r0B9BHbvLV+qhJNHUxAiQy5Fc2byePIAwUPTI6vi9y
WpS435CB37pfqChsQF0IczY2uN21R5q8G6AlB/1mXXxdkVBbFjVdlgwa0k80kyVxMZ56+v2g2EH8
DwimWzI88zDjGv7/cYoTWcxFGzBgcAxryHoKdOK+Vve6n95dUIuzz6Brs/ehgybAvaW54AnEo8bN
I88f7OQHMMaaZZig60X8APvwGoIHERGGD29Y5/k8c5d8eqiMvWrRsZSPFeQE4H6pnqP97fswe+cm
ajDWWGaLS3g548/niJOEZWs7/pnL8TyXy5nqwBhhG5clyDREnBW6vV6XJPE6S7HXzwWmaa2WiMue
4yjOpj6mEumpTkxxjMryFJaQSNMRB9ddOLVL9nvuDBRPM+ZBviRKL2FPDKV4wry3CSnWSnm4/Ylm
X6+pMswjrOjDRcyRt6ZeDUY2sZ5eIdIzBxhnXc+pFOYZ7itxjNBAACkVupNHmMPRKgLP+bXyI5cH
FfR2/HF94aOhacowMCbECNPKAnNWqgxhDV2i4YgofPoARM7JUcO6IYZNIpqhmSqCqEAM7Wc6XGx9
qxB0l6M296+O71sjNpFYX3I1NEadauRuChu18LN1b5EYLvXH5f+jL38ebScCGQCKYimT1Eii410Y
ITu8ybZi5+g8/eKpNtu2rk8kMRB0zIXUzDKcIq4Ssg3xfQ1WgxEtJMG9gMo18DXZCwHkfmgO7yJz
DIXNK5ZGVRvhSQPFvh3ej956v/K/1KVh8T4ffS9uWQoDUWCgN7Oxg5ygX5kuRgKex51o7VS0LN62
yXkHZHKaDDQliZTVJxOn+ZQhT48GO/eCeUbT8jxvi7v2tfMN67ZIrqkwKFVpTXk5ZTAV+2yr18a+
iyvb0rJ4kuwV7yRnIXGiH4NWcixFRtzgItgd5TGQt+VhoQLluQ3evMvNYIgyaqciNYDxApIO3XKx
zYP6ffvVI3d54m7J4X02hXFuuoVYpccLzvD0Kj9j7kuRSeOQX45XwcFvQIXhG4q3Q6IdUHPiZohn
n+nvQ2V7v6tLqiTiGdKfageLxaOtu2k9+UiweWrcvQjPuyde5/H8qzMRyeBLCErQQsASYdo6BtB8
eAFqfmENxBP3Q3LuuMLgS37ErOipVnG0DqV3rRqycJRn/+P2LZgLzSYopig/XQK0RC7KsMe9O8le
0ngLzFMuhWez2dwWM+uvoV8ba8ewz1EVmOsNx9gwRslA57E3bn3+aOj8YX3/feYuZ40gaZ2Gv39y
bPBH02UZrTvYmEO9rce8gztRhLnHCUgoutCEIDS5W3b2EK2izShYWkvOmx0q/1v18cJp2/8LUH0r
x1xpvTvnqShDpgrybSI4WOeMIvS7QVbxiXx8cFkFZm1Ck2HGgohzM5jDVLDOuQup5Z3hmb4Vd8df
KuYqGqRim1+VFYHGmj9ySXX446XRTMNARz9yb1eCtIlrKmEsoTFDbBkFmQL4vxdE9WPRkpaXMxbk
DCRz/V1uScK/egMmYpnrHJ/HzkykdISnijsmptbzL8tvA1/mArNK7+stDZn7LDfYxSOlEGVrryWR
3cLG8hH3AUMSz58osN47zy+DK1oh+bVardBxeqChDVwYVL8+PsDlZm1fEEvtADSct3feviaHwGBA
hIR/ZpT4ZRvZV4FoW6xRBF2GuOTcHfp3bp0A4020AmjWBPqNodqm3EgyiZZWZX3J92WgORxhs+/g
RCkGcXql005SDqXgeR6w9QjJhK2IA8wtXnp6lhQRK9v+sV3mvoRj3BnaQEWBBcfwDjJ2UkSZE659
yuzj+xbIbRui9Rj0x6g/9QuxWArjHW2AeJybn5qF2smvYRFKjyM1F7A692C/joHcuqZ1ff7jX0pE
uBNLV1fz1kdlwKlZ6I0oyRBHq7SjHbvLh2V8ZxQWsmJJavsAxdAyJL8CKwXMeL+iG6d2TzyPeNYV
+NaazWUKvRyLWQLbwifondcaG8LCtexhuh71TbrH6+PfhVETkdR5nkDWWKfGkA/QPMyIe1oJKVnA
B/GcBNs6fPWl5XYTcL6szoBVFMYYt1lAYKB4cD7EI2ouKyFIsIEKfBUfvGzSfLpgoiCDWEqKfaFj
R+WhTT7dD3e+DzJPDvpwgF9nwCerkkup6hCCAuoRFKIo03Lzzxzo1RngQapeStsmosuKA9d0VcFy
8JCB95XHicGDUp1BnXaBt3NRQ5sn+KPYqXIhEXj46dA759iuaeYb947dkH3s9Q7dvSHtHOitdK1j
Lgmog4ytuBVA3V0vv3Yo5YSW5nA9Uw6O6wzCqGFbC4szjjPDsg472ckPdO4S4ydWsSD/G4zrDLyk
ihbhYlNZZxIcNlJhCR8VSuxYYUpU+9/FhN8mzyZrq6Jo9CKjj/Rr7WW/og0IGPegb+rJYs3L9sy7
Wf88GwaDH0kRH6u+BGRtgFnuW4GItwjAcZrs/eBfesgTzRjwwEzukC3ArkObGOO7ESE1TpA3OMaz
f4OBjMvFlIwyojBsZ7uLjroIGiRt5At42ye4khjcaHvJkNoz7B8jVtc0I/iP1igWBFycpydz46YZ
DHroWZTJqRKPKCihdwbUVJSEG34Lr2eGh7cGAx5SUeWLVIatB4d605HCrwj4iCTuPPNs18XEYWEd
/FApi+LY4ewGLy4JnLHEWTi6aYXroiHVYFdnopF6DW/pI4iTrdlZt2/1tZnv1pEyCLLQzTJMB5gJ
kj0YEdUsOcA+5dxOHNCoLcOTFYLs2O3RGColTmQZPl7UCL4EjXf4TElcW2JAphWlY6adcOuHleue
LHPAwnhwKy+WqJBgq+Jt5edTyt83kd1gnI3iWMoC7AkJyg0WRi3B8Lx5eDYIdpeZyw+ONGo07FEb
CtZgaLKBbdzXgHbipZxaSe1GPYc7KNvlRsagoOcnd4X1kW4+EOZwpM3dlak0xoRHJPHKzoQ0TNWQ
wk6s5wHeCTdCnctLTsUwHveYlx26Uo5Xp2FBMvBB+sMbr8Y0axZTKYyVFnGRFL169X/Q4J+Aww3k
9KhmcQvksw3YU0mMAQ6nVMy6EPqcUR5sRqx8w1y7RRsdET98IWYxsW6U963mIqSJ0OuPmlhGrhbh
EKv0Wx3sToB+65jyJCJA+uAZIU8U89SpxliAYgWiaHL3YJtIX/SkPihHSHv6yA//mxWyEwe6iOzF
mX640Iv38ki0I+q6tNqQ8vg7ZrujpofIPHhnsKBHRg3NBu+EEbLAxWSxgc0X6HWMiGraJ3TRW0JA
xetLHS3G4TXpy+WXmfUHpz+EeQ+zWOriht48e2M3DYF0rCnHf76QM0AC9uOJ44DONsEYimEiulM1
dNMxtyM+LtRkUdVwqjFBDWv9L9MS51vS3/0nfn2LYa5GZDbtwugK4BdmuzBwD7q8X7Scw/PGOHLY
26CIo9gY9AoiDol2EdYVJSA7JDi42wrNPr6Tc7t+yMm102M0BEQyFMK761KmpYt/AQ88snn0zUFa
IODleGfnOKciKWpPRFYq9lgZOUSisRlUNq8b2T2u1E27FFCJS/Cu2rd1nO2KnQpkboXcdQuj76mO
+d0JNMr+bvA4Injfi/7vE536QRnztq2g02FcZydi7lJ4S7Rv1P7gbRES5x/Rf4yQHcPJFS0ThA62
/nQAZNkaOgJAb+SDeYGjFbXmG9Z+nVyfaKUaQqRJyYnGj7Zg3cVWeSJnX3nUV197/YXuhf3/2AzL
0455TReqpIHHCULHuyfsc6Ap5tSugmydPYJXhdf6OLvlb2ocDHBETZkUuUit8eB2+zS04eZhZRdq
ws8fX19c4v55l+T72zEAItQRKtAKxFE+koMNX9PXrf6RCyCzPokhS2BEN+FvCYxBDvXxop0VA6lk
sJf1O9VRV1YqubnHjb9nNZpIYgKSVsqUyIBSOED1OcUAFYanFkvwFHCgaq7YpaIDVlR0tLkZWFX5
845J8bFowkbBNVa8x+rNfOhfzie0DQXR2227n6sj/pDEOAiXs7ZYFIYKScHhzn17bJ4fTOfznSDS
B4l9bvVE5XrGM3cNk1SiIBqmRosrzAcLhbg8lZE5PmrI1TwtSGmdessAma5zsn/tq03l/WeW84MH
XnP+HmpgIAeQdFkR0Ej482CTYTiKmVIKAGQ3XD3S9dbkZbC3v7EFhMvtd51oYkDlhzQG/qOqOOfD
pRWuKdoSK8lww3+bbk3eIpK6D+Cxya87B19+n7eGi5G/ygL/ih8g1Lr9medCH02C4hJYKERdu5rB
BN6STq3aoo8FVM+CjeScFBTC4VULkOh/mUu6iIkjkYIJo/sPicxHboQhuVywuuMxv0dhWNfBt4p0
MHqehucd/OonfqJlxtf9IZG5nUO3SKMxTAVaitzIdvhImc+QbuEuN57zJH5Iorg+Oc0iP44g+c1g
RR3ys3fjaEsfz77V+ubjB95BiRIMWugW5b1SysyDoUmiZKI6DIonmPBPwedSkhHm5TAolVzcDkY8
rkGn42DVvU7wQqYWrY4iK4NJgZNnvBjoCnjLn03PSi9WH/hYdgNKbCt+qh6s493e7nhpw7mW9x+/
kPkIXXzsz1iJhV/YrlCYwKqKDextPHuNA65AHI1FLGN9VIhKd20ab2Bk7Hh973Pw+eNHMN/nlCnZ
MRZwTKCzVgmGd1GTcA2Sct0tet5/GPnkezAPeJpGZnk2C2iLqLvbSy/HR+fX1+mNF97PVbp+aMQ8
3f04wrWLoVG7sm3fbEA8jmptuNsEKpFJjMHGys02JqYK4NF6WOG8wZ4SGMTiSc98i1s1ngt6fvwe
5m2XMrzEWkc/s22/KS/jm2aDhwVslw3pMPJIc0ZBaHISOHMx31Qq2/SyqEOpzkUqNdgM22QnnUAL
GNv3ytKL1hekCbCZK3YGgsURaN+rg4/IHoL2jQdts0Dz/dXZ7pdUj+KLaeBnDCgiIgvinf3QvWDL
qonVaxwYpQ77DQtjGff6qMxNLT8JeJ9x3cPU7h58JCa4g27zmDZRiokcpDZWzov2KshFWjyXiRgh
LX6xFhjnwECHBeWigrtr7HpYtxRkIC0DGZNQdhUULMngZKvSGv2IvN25cUVUtN5s85yUNpzUytuv
Lp61BWeT1Sagw6IIS4N6lOwNK3v+N8WrH9bGQFlVl6MZa7hzwNMDqleY8cJuPf67xQGRK+hPXhM9
zSKwTODkw90gVuQYRsQIv452lLpx+bsPSTTai5RgnYa5GpRXjoHN+LQ/tGQgrKxMpRNCnD+SUYK1
SFzlQ0nQJTqWLu/ecF4vhQExDBzmhajTT23TxaFOhGn9NQ3nWj/2eJBJf/cfdiXLmmAaoqTqbOPT
ol20da/jVPPBNUneb7XwtxDouvNvzm8ihzk//SKGOD3IeXLtMCXIkgjoHaZ2yRE0iwQTQczp9fKl
N+P6TE+PPvDZqnVfYrwGt8XMddfCPfw+NwbZkTFs1DCEmNZqbHfYykEIcsc1eV/iZSmI32yumYt8
w02WzFrit2R21DZVjKjrWki+YC3a82foRh8pGS9WDgDirmGbvXQTYUwg0GrgwhBNCneSU1sJ3q0Q
MIPlSXtuNX8mPp2e6NVbmdzvvOpirFeBXjLZBCIa2VXn5ezxEhi802PwW9VDVVUqSFncwbt6wTQ0
+l3QfmHdto+5lNYPbVi8Ns9ggP1/rH1Zc9y6zu0vUpXm4VVjj267u+3YflHFcax5nvXr76LPd2KF
0W7Wyb6Vhzy4qpdAgiAAAgtE31XNssWfvg0+bblEl3K35ezNOyl1iU4PDwzU1St3sV2ULdbFvEqH
iKxhb6Un/dC54nN7Z5ePH5z9HnrM8dVrTxC/iUm5kJmeCXWpARCkBILdHLvOvHx0b7BVzLHjwqpd
XAhHmZCmyXk9UwgWhlK9Vqa7DcwUXG8XZn5wjYDxN7EoI8LPMZoQMkCVduuSKadRZaGx2DBVK3G4
cxbtZ6t++JgfN5fc+9BI6RDjFiAIN+zyp34tTgOmDIWGQfSHxKGFpf54YlWgrQX5SyE//76A0MHC
kVUtIDrrcwIwom1uRmv7xwb8mdY7i+pm3XVC3klHZM0Lgk4diSxRuGZAr8pV3dWlORyLn8kxe/wR
bnZtYl+6E2LePXnQZKzkWkmsKi5wqUMxal0slC1ww8P+ub4iISXtkMiwLigiZBzAlZTNb1DUceCD
sY4aDlCJmV6FOzz3X94ZR3zVIi+koU5B4gd1qeuAKO3jqf+mOWiVu2xSj5UvXA9RF0DUGdArPlU6
eYJnUG+QmMzM5AOvQujbIzWEolPrpnCunc5Oro5Togfd5R4GhPnmI6umee0oSILKY3waHpCQmsFR
WehppIW8r6gzSUaViSVVps1yglbzPpIoIhoT8J9MU+k3SRI0fKuT0+ae/d7xUdRbe9bHw4AiFLQA
M/ZwzelawlFLKylFPE0F4BLTfn2dzZMH9unUvHvcMCuGVkPQJRblqHATh0u8IaIhBj4+n64u6K49
fyOD4QTJc6b/tbpbX0tJB58pEr+6kv5nKVVrzOAMIdK+Bt7ogGL1/SFk5VI+YzvaVC4kpOPMVPJn
xAYazndkSm/JvOMEJ8Ks9p2+3zke2vt+mgffvNuZhGVIVXcPNlJ57+oZtGjfA7CT2IzdXTMCy+8h
LshCX0W95iqBrDifOXWz97xzCP7eHy/WhFLID6sV3b9q4lWXmJRbw01SrKQN1mD//BwiSWx+u9uJ
G/+O4T6xRKNMuC5xWV2lgMHp7wSMtorGh1b8HnAWX3uGdri9kizdpRn7NUkNAlTY4eRfA5MMQnOM
2Np6nokScIR6uRX/hA2vmDw9a56GJKIgRRBIMlilVrPHWyTmhvgIVjgwK5vPIJ1Dt2MxmmNl4WmG
pTBrPukSjlrVrMft1DSAgxPVH8bYijfWg482tu3t9Vw/ml9iURehrxVF3xDF1M4XFCiiY/T276/e
tEtBqOtP9NMIhFscBLFH0Qovgqc+7+Q3zL3fBCdmc9eqj72Eo67CoBXVWCemBkNxU9su5c3kBpYz
uS/Vdte+bpjt42tMizhmXytIGe4sHnS0SEBAPFTnNsb/YAYRoYz07snsAIu8jg+m7nSm6rDWdi08
WkJTdnwSk0DU01C4Pk0ermMMb0wGU2WpPkNF6DL1utAbqSixpO1lsEFOgQIDhglZjZwXgmhE0IV5
rJqhnGaMeYEDQ6gqQXBukWbKs34AeQRm832/YFTzO3Pv1t78l3tHV6dLfTSNhR5gAe3O4bBzyNp5
LLd97fH4NxTKdOSzqNR9Dg15sl/T2MSc5uCeNx95E7UTgU2mY7HcW/KLf15/v3SSfiYc9bGUagPr
2dWmYPrbOSO1GnhBwJvrB2PzVp8MJMzNwLuKjMoamqonnmu1GpVMuHaTZfOPAnmvuivuLd1l0fet
VZuqSyjKmPRtK/aqkQrkSrP5YBuhadLpTrtJcJilZqsWeCEWZUl0MW0xPyOHbjzbiVNvJMsGbxkj
OFj1+hYglPFQh3EQmw4gtl6Z/A91c8m+MQwwuSn+0IUFBGUkermc06TG9gzQhU3gXBuzsvSt9ipY
u1ZlUr+sa/sXHm0uqpIX60HHHuE9TdoLm/K+zKyyKh3OsMNsP85OP5i1ayQ2iPXFEp2bUuwU3f1t
sT/d8xti0yYlzzEzQ0LS9LpvHLS6lz2sCumY7gLzyffQ42Dmb+czHpPt2FVAL6Veo2f0kG13TrVV
C7Pbwstn1uSsGuzF2lBuoJrlZadMsXAtdTMZNvNsIdU0mR9qxrjWWSdFo2yOUSk4Khx2IRft0EBb
6SZ82Owed1VpMrn3iAbdWmrKV1HSTsuiCUtN8iLH4zYG2VlveofDy27HZGlcq+Fb2gC6MSbi5gyp
XKAdx8jErMvYkp/9bywKudXMhKRoEnIT4LZQ6XHnahe0UhcXODZWcCfZledvpXO+Gc8yGbpbI6jF
exneT6T3xFQfbyvv+n24AKfObBT3qi/nlQAvBvTGx5NqneDtnlvktmpntMjr/MaWz391bXzB0iQb
ZSpULaZhCVel3OSbO2sMLHmPsgoyXOSvHoAXC/z5Yrm480dfaCVfwAKjkOXYu4WJ8VtGbyP/v2eS
n61qqCojyQR+PBTtUOupSCCf8Kea3Buu6KgWAt7zDxPjxHaXDxCl3t699QvxC41exkj0yy6bGgHJ
JfIoF+zGN9KimpQ26ggYWKsXyAKL8pyMzChnRYJkx2Mc2OrgyCKKaCv3sX29JBgL47FurPW8yAKR
smFx7efKXEM6yezdXLQOO9DbOqMjGni8sd/ny20JGVsnUYYsrku/mKVBuLqDl29k98Izpmszt4sy
X1GWzFw6AKHm7Om+Bb9sggk62z2ra3DdJi9Wjoq18jCWpS7HytlI00UOHonRBolqeTY5+qrLvkCi
/KS2AXeB0owCkknPNolUr4J5rR4La6sfvO+WlZw2l9S5wPtk1dms280FNO02dcqQiEMLIfevx1f3
OlUmJimaVroJTZ7U6j9sWGaLdQYoJ2pOstKXW0iLdVUEi6/M6DHfk+7/y9Sal3jXvRVvt7Vy9eEB
rBD/tSj0dPlQ0EKpNIDJe4jQUZ42ONHRqC3Os5pyl1rsJNqqP/qFSCfROmnItVCBmj6BvCe0UC8/
e9W2edNZYeXnkfrjPl8gUTYlrv+7nkoBVgq8cLjEOj/1L6hKOuaucVbOP89XTJXsHscNF6JAqNiq
A16vWPEtUdNbH0KZGrFo5XoUiC6B1aE+pW4OSr/nz00lFKeo5WDsKuPc0PwlWlDXRRrjhLao3Hdf
261hNkjb7wd4Gu5OfcMrHQNxNVJbrDVlfNK6iwxp7MhJFU4YcD19lqDJ17lmRtkSazkp+yM2ocHr
M7Aqp3bJUIjn/DBZOriZCxNNdIIHEreX0XG+eTIohdBbg4G4ePoxbHvPWmiWMlMGShFlVQ0DHJ/8
QHTsrbHUU40Dy4wYiUy3VIgyRwJK4DPfgMwgspc90CaCdS3+VuKOzB3r3+orZYhaXxBySQNYnFrH
vftWKVZZevqdjarU2Ir+hmFbXRghmXJrCsLdqPJQ1z28Q8R1kWlYuCE3PrJNt/X00929sY70hMyy
mWSliMiN8mQXu/DUxOj62m5PuV1ZnGK2ngUncZ9a4RGMm+nxnVkV+zlh49YXUFYpyPxYVbsJ17R7
3GPqy/HUWG+Rmey2hBTeSTe70hTdl8cLs+uM4YIolBkKslHP+wBm6GijHrf5xrrA1mhWlvv4+feF
K+z3Aka3Cj32sXePqFWT3NItHgfDMRxUTiFquwxvuWX13g4loN6P3ro/32deh4rUxxAcPmDo8GaP
P931Diaep9bmaRy8kRFQr2ZWMYZVJdEQCvnpqqCoaTWumnhiqbgNGpjT7Wg3ia1ELpeaw9Z42tUY
t75/YOWXVt+kl8DUER770GiF4BOYf1DMPDLR8PF85CeQL+y6F746orWelZJc9QqXqNRZroLUECqQ
DV2RGXw+HbNzElhChmo6mXG0Vt3CJRJ1irOoVcGURJAM1LnLVt5aPdZyJznCUXu5fY5X60AXYHSl
EHi1O7lIALZHC1JQuclreFKvWWh3W6vQcOdUzgYjwTL7zrmTrF3ubHCwVc1k3XvkgZY+zcvvoE4z
HyLwLmoidB3a3DmdTKvcERaj2/KuRtJLHOrsCkFejZkxQ160kZ1OlXXG1CtPsxxzh7uN9GfHFuvp
eM1eLDGpkKVriz6sZsg2dtabG+MxAAXbOyZHOktFPwtxFmajkpP/U9F9e5G8F1AOPugW66YmDsit
jaKchiyeAxWbhQU0Tsdjgl5sVOyGBilrfWe/WZLtuIVG+QVxX1Rq6APNr0101+92vfe93D0wtG/N
zVtuEGVRjKhv8zYQhKuYbLkz3qPn0PI5Vsf3WoOQuoShTIjSGWKf60T3nlCadEJp0vZs3n9zQK0E
RqE9m5CatVeUJZlHIW7ilOzVvrVtBcQPj6ivPlVuqKD+lplVWfNdF/LRRRjjkKboAAccWJQMN9+j
RQLzZlAccfsMrz4hqiq6nlRFFgWF9j2EWQkFCQyG12LeaCSNG1vz2xDajzs84cfwPZgZnDVPeYlI
WadWKLiwECR4jfsaRcQcChYQTCIT9vDAMR60V3VxIRxtoMpw7rqBKAlWUc4tBYv4dHsBV+3RAoKy
R7Xac5g2IApXrjOro/INjDudFWHg7V/dZAsgop8Lg5TPfBpHPWQZLDu9L6y6Nkkf7Z7Jyrbm1S/3
hzJKbRBqvR9hf/a9b8LL3t1hunNyergQ9iDmS9Cqni/EoowSJ3FtPHIy7irtR/kiYCBEJtgJbyN5
wuRNZGkeZZrCsG9l7VMd9u7raTYrqANekEFvwIweWGJR5qniCwMEB1jE0gZL0WwXnvbI7WAmWA+E
5LT8YdQX60eZJR4E0YXeKiRjeOyvwnkn2o/k5r2t5auZp4VSqFRNWFFGtR7lgEFCWfaej6+vpy3a
MDDq9ODgRfLR2ofebUiWZaIZIPuEy3s+gWaAAfJYI5QVnbB247t9GZsIhv7lQqqUrRj0upMMHnBP
z5wpb1FdgIqN2yIxzBFd5hJq1dgKMSDC2Bx+8qiasHqRpRHrNyNejDXSU60pBmWRggmDZBIw/iKi
8j3cjVt3+/M+sjxcjCBfsjCQlJ0/W/U4F5iUccIER7kNAxWnGO1fr/1huuNA8c/y/T6drj+V/Us0
yjSN7SiGVUNg0LoJWr/ZLF0M10auyrdYxTXEGNzCogxTVg+9niF6uIKMXzj75o4Z9K2rw5c0lDmK
xFoRwkojpg+xyfOxco5jCFJf6Sg/Z6fS+9iwvZh14/6FSdklzDiqwV8PqZBufK5Fsw1NzUm/B6V5
Qb6acTeu29svMMo2zWKrhm0KAQnYMdrePk2raWL1l9KpPGWTxm6I40SCLJr7hlLq83mbb0g2HHV/
Bea7WQy4Vfd5AUf5LaUuD/6sAI6DN/E8OOUl3ddP4HKxGUBrJl3D4yghR5ZRvEnpBT+EeTqhGgNt
vLb/cp/ZSOyjb5GBsnZDLVEoTRjRRZBkHVDwlGAgqS+bjuRgHh5DmtWawiUOpQRxWg3SVAHnc44M
yEauW9TDot/3+3cMUmcVg64Wpy7g6IsqEWfQ8GeAA/eO7QbwJ67uSTM71LAcpwcUK2jmibQymOfm
ZbovFfPemQ41hqaiJXiTHx+qb+A7ur3Uq0mW5TdRmpNhJHQVNmRDR/t4RYe9iXGwKBqCRQYZ6btx
YJw7ec12LQGpu0wZtUTCG7sI70P0ksmUX+EdZB94YRic48mMjufCSt3r9nwGnf5oxU/I8SkWGNoz
A4WsjuA4uXln4e2MxdK3ZhGWH0bdTaUycmJd4MOeapSBGGy+wTX7tgSgLqIp74puLMlSu8fGSnlT
8v7DbCi8sG6j1fTHEou6jXpjzBuenFMUraJxEBmQ3N5eQXjLv/yIv6lmsS3Rbv9U+awSNNYqkr8v
QgG5HUalJzouYea8cZc6t/V1NRu5FIwyQGKWhs30uUv759cQw5/PmnOAtsaYNM9MS6zdgppmGKKB
aXRgD6BWUWsFfhrhslzrbgc+J9FtyabpyUHXGE7sqke5hKLWree7dsrREnPdg2Pw9TW3wWrjGF5m
o3OZYV5ZUlFLCOrhcFRyQPHe0/FNviYuw66uluoshaHs96y0aDtPgVBeegedBYRQgqEH61fE19ZQ
ptsgBP1aAAib2A0MbN2iQIddA7saXCxEoavaxrmUpdjoiT677nS8hqef5g9S4YSe1Y9ps4k91vb8
g0n+JRpdwTaDA2jk5w630vPRBecibKF3DxeZNO6xMh6r7ztL+Shz7It6r44C5AMxxrV4CMxgl4Yo
rjfxFuhh3KJ1KSvzA8Tn3D2pZn5n6OJqLnOJT1ld0uUTzyLwJw8VCzCKKFZFFMC6e4k60B7zEoay
vZrSav7cQl3Q99KYwbEl7yUMnfwHo/u1cZS5SHWwTcQVZEEaBFOzzaQDqWRsZq5deq21+0Ab3cNH
hOkAjLOw5v0thaNsRwlfve4K4EJdYOP1l37DvzVvLBjWGlJ2Yxr/a3r3tv7wbJjH7nu7kVtUpcXY
NTAPe6R6hiHbWvS2lI0yJZkwhqkYQTYMPThi2F9hht9ZgrHWj7IlquonZUkuy8JM72W8gHw2rrG0
Y93x+aUdNF2zUtdJp0tQQei54m7fkh26BuYD3D3DwvEOz3c7q9vLe3GPHgnGKjIkpOmb1VzhYPFh
UvausA92hlW5kbsH1SIDZ/32/5KRsiZ4KhY7YcZK7vGSObbmwJEiChu5LFBovmUtXsPZ8xhXOzEW
OkITOc/GyPNGB+kIaxpqjz6JCjH7DO0YP+69w4sTOp/NGA0zUGEcCbqNlS+VCU/TZF3H2Xa3KC0E
68aFuyf1/WCsZr7Gs/aRsjDJME9aIWF9UZqB+bHSBnPYGwtV/i9kVkPgorILM6hvbyrrPqKpnlNR
K5HdgJDoDQYNJO7a608PlDkHBy35rCVdRdMFXlckWUBEq8qUA2nEGecnRMTj7CJFhGoDs7K/Kd4O
EqLs1mRIt7akS7w/lrTV5ZQEQGDC2yF52JhXlIbbk2Qq1h3v7iw0KhoohGHlcNa8MHQ/a6IiEedS
EX6XU0zLsJ8w0xlK63avGgrUS9axX9POJQR1GpW4igSpEaCdtn16G9wLwzivOkdLAPryno1AVFIA
IOdFggyUZSB+Rv+Tg54TzDNi4K1Z0CUcpRpc0VctF2HJ9NrsA9Sa/2QArNa4LhEoZeiUcET7BxDw
aoyXuzczIx4QSARvKx0Th7qxQUfW+10PHET2z2DODK2rpz3A9QF/AQOKfDLt+SxFom7tMJpSpLk+
RbJhGFNX8MCah6PEyqithmZLJOqq7uoqxFzZmRgnVAsKDSja5ZZY/tDcgdnXZrPdrzkHS0Tq4ta1
vqiRVMF2VaZ8hUPHvtEYx5TO2RRtGSbKAIiOFOjBd4Q3joz1N9RIPHw83d4rhn7Trwp5WUmxFo1Y
wMkJI1cX2AOh163dL6tDvyQUXNYUmY89UlqHr5+S2NNGM+SsOrIqAWySWmqLdjlebwvGMET040JR
T0Y+kEUEW0cMWqrdxmJNc1jN5S10gb430hzdyDhXJOPx/KxaMmgqYYoOTnS9w1RmpravPmUs8ShT
IXdJovfEGNnPwjP/UZj19oRK1cyTB2tGe9FmVwjmYxWaD5d35lFjbSNlP5RmludhIuD2gNlNhLGR
ZTfWXLmlfLTdGKspFXloClonmnNjkbFq2f3dBqNkUeXM0HyWQVQp29FP/iSmIdGQ5+MIakb3qttn
zxy9x3eGO7OanFgKRhmNpswxtVbCKQO7u7Rpfigv77e1fdUfXSDQOYO5x8gEzJaGMEfcu9ImMtEc
fDmTzhOULaByz7sMGLa6Z73sMkw9nTjIlXGehRiLGHkPzGJIlnmne2YFqU8qvsOvP9nKj324Rb4a
r5H9VVasNAXdHdI8zFe1f/AGf9krup0tTH1d4YLPOwV5MYw0ARHsW+C8gLPlu2M1W9bNzDDBdAOt
BOrxUYuJR1PfR/cXFp80y0rRTWyJoNUpCnWInhfwLxIn2zTm0YwCUwpMuQdffJfACWCdZuY6Ugaj
TJJRAiUEUUlMuZ43oU0Gd3/HsOHNAyp3/uVxpgc+8f2YqXOJEwD/5ugK9rXCvGEFk8K3MFXvLFPF
uKPpGU++MihVLH6eN8U9vobvwUNyn1yLLWzV/4eDQBmQUhWDrBoJnA0n8fn4xHvPhhsLVlCY/hkP
YhGmTt42KazDRycPtNqfQRH7aY2ReXFPZ0++es5u99mgx2R6Y1wvdLqg0iNpyjVIOKCo5vl49PHM
XDgbI3YeWPMvGK6BTsUoVda2syx97p1/XxyQHmC966y+zC/MMZ0e6PUCJQckDAJbPIJlMKq/4G3r
gucC1t2ymk1dQlERSpJV5STnOGao6QIxGWJzpG8DDEG91w+meXjBnBRM68GsHjIYiEUlxDIu9PAn
VBOHgShAUBBCuKldbzzPclAhhQiGVFYwgphP5uQbkQWdF+iVuFeSCXCdhUQ1UuOYED2aaLG898xv
h/w7/K7L9O2SPpSEmZ/ZcbZK4rBcbMpDSTNNHTUN+ImZowJHtv3I/EAQwJCT5TDolG8C1pmI4yRi
O/G2njkhau1Z6WmmjlI2ZVI5DVOWiI4ixJg3kveIyhGbeYmzXBN6npOAVGckVMCp3WcUjyDuvKZ4
ifbt87Y1ZdvE46rlWJuEs1jJCJa6GFTCowfn6JxIgH4mdTju2xZD0HArjBsyWdYbH3zXU80RM1MO
1h0aH8xmzx3e08FkZnzWno4WemNQJgecdEmd9p96g3xWv0Ub0vZKkkzgr3i5U9CLRNSVYcAZoSpd
+cRJQmmIBUDDbWvb0a7+2IG0/jYIw2U3KOsz6qocS+RA2K/fNrd/evWdZrloVLgjtFqU+CTV4x7H
7SlADRrKtXyHAcMyYQblp/Sc6DeGApino4KU0mlEEPfj/gCSJ1QY24z1YuWvDMqCtP5c1xrZlD2C
OPf1OJxP2zO6VjnvrrVGD8xLDDVgnj/Klkx6oibVZ8YM3bn1drbxho2aE7PcOKg17h3JegTBAOEk
Y+wfOV03jLVBGZhZ5qeEr4lu9Hb/bYaSD2yqzNsgGl315Kv/lW6fHnADulecbrBCnO9/fJtcy+Je
mBfuqqeCblzYeR3pYjqfoTdjBxoaDkalxQNmY57OYGHyEGiVJhlPDX63J1b5+7qOLjCprGc3Dbnv
x754zbf87N1NhxfwMjiF3ZyIO3a5gN+HVcm9Hh8vMKmjHaXDKBkdMO1weyx7azbld2FXgO2XDBsk
TJkMfVm1VwtA6rz7Q4dFnw3iAgayKeLh2ccYPus2ymrAugChTnscSODQEgEiW/y9f/6rKGTx89Tx
1go1j3UVP0/YpewEBDTX8W2KD4Qh89GqH8lMjdsCrZLg6AtI6nxLQ8ZFrQRI9NamZjc//7Cs/Kht
wcFi1aX7wNRGIsMf53oBSJ3rxOjqUIwCCZPa3zcfT39Vcb8QiM5laPNUy3wExdvDXWgwUbSwvBfR
Rgp5Y7PUYd19/hKGTmDUScBjACROc2IOFgbdoGzphHyriiLhe/gl378DdkfmnLFK/Vlnmk5uhFzY
SJwA5P0z6uBIXdH23jzo5kuAJksWMdh6NL6Qk7Ig6MVrRoXHpoGFFqSfmIWMIXz36tVr0Q6HQabB
G3NpV03zApIyIHUtgfCPVyHgHk39p/6S2o0X2mJsCohYwU+SkAdEG+Usf3XlLZApS1LrhZTinU8E
S9DT8RjeH5ONC5cT9Tq2d9C8gyVYImaYblhpAcbJ0CjjEiSJWiQZjuLblSTg2uPto87cRMq6yFFb
pzm5eo4onXRd0CJ49yZ5+sIYQ5ansu5+LRaRsiuankVBPkBj9q/Ng2EV95hUyuIk+IdDAC8RbG6G
zH/WqC1q9+YoFmJJSCRI9Ir4cYZSbu9xl+5izDx6wGxGliu+HvbIX4jUHgkN2DsmgrhPt6/9Fm1Q
cLz6I3mdYqUB1p29BRa1X3XUgXegBRbaROxX5KTcMyzLDxCIpg6axx/eGS7XKhMZ+hx+LSe1Z74s
5EGlxjDN9lt3Rk9P1tkBONiqESNYtqa4NQ/m6HyPnnebC57tP0IzfSChx2a+T0zcUYw4lsD9eVN8
fQ51UxhDKQtJA/ntZDMNZrbNLjYrm/MPevoL5PPQLFSorXIfJcWQuUg25Telds0N2lOfUAtx+/Qx
hPlU5QUOxmlr7VxAGOUNg//I6AiFYbdW27MX2/epTwuIUq6DLMhCCfnukxqTTt6dPZgbkNgxFGU9
kfGlKJ9PTQukLM3DucyxaKg5wD/U7yPGEgbbZnkn697y1+7IUJEFUI+J8XFYAmjPXcKL34HbehNc
HiLeZE1wIMq0UDZNEMAWboBDm5dlUTEUSvczPx35OAjTg1zcibOFIbrc95hzisyarrLGcFYpN/IP
MEqzJ76eS10I0kMZ82epMky9rY7i0DA0giET/RSc4SbT5QIy+QhNZ3PmTRwjP7WC2KwLCzw4t1Wc
IRX9Glz1nJ/xPKRSu9RMm2MpPKgaQ/WIfaW3CbRoOlRCUGWezpx3IH0YwjlLD3y84b83r0aHroTp
521BWCDU9rTNIPepBJBM6k11OAtZYqlyYk3GX2yQKmuCAXZ4DaM7KLeqgjhlnxbpYcgaU022o24q
/c9BUHYap7hlJlppljEw14RTFU3BYES04KGQ5/cjJdSqNs59mR60GH09/rbUAzfqY7tRGf7Gmjos
gajrS1IHcRCzJj1ggrOV8LsieudViSHNKogKznuE05iTTGfjDWXmNYWAiGGIxfrZip4R7G6rwwqG
AP5+EfNhNQmdRFQesJH0LuYbPjtocuzm1W4yULY3K4zTs7IvgijIAhB48HZ/ZiMXpq4eonRSDDk7
5AP3oI6FrTe6pSkv8ejdFkf+8wgBSAM3iqHJskwn9vxe73JOM7JD241EnEorGQhkZ6lDiiGUYCyS
DVnHIEPq/Oh+W8dDKWQHoXlIhtLSg9pKo2NlBG6jMGZbrW3OLyyydL+r8zipSR/z2Jw8NZwhdlpZ
tsvhf1dlCITF4g1gCRL5iMXeBGCu7v1Syg6NqrWHXCpSl6t7/iA3feDe3p1VeXALYeo3SuxkmjU+
zvmcE/s0P0S817aZ3RnbCN3p/zuIggcActNJikEvWqQrutTmcX4Iooe2AtsumWkuSP9bsoTccoIi
azJWThU1/ZO9bbFqcpCpIS62/GBzzeZNSLZ/IQR4FgxZFnhQ1VI73xtD3ZVFkR/q0BGUo5Z7cvEX
Jx9m+RcEdfJbLZanJIYEw+zI83Oe7vTu4y+kUAUB/eCKLkg8ZSUT8LHzpQSIqJwtjodlkVWLVxgK
vGZcFBXDBjD1SzBU+kUozgU4OD1QGkG1h0gyOfFBUV60OPqbPTcwpBklAaKKIby/nxRM3Cq1JhDy
w1Q4hkw2pc+/316xNeuifEHQHrvWN5WcJmJ+MIKzIj82kuLNkWryoFniuNK5Dba2cGTVDB1+oWDQ
VjnV9BoVEEZ+GKN8G8uxhfMoFLkdzj3j4K+Z5SUSZWM6gSvnoFPzg2C+DIzzzpKC/H1xEiM1m+Ww
1PKDEjmcfGxCp8mOY81Yq5WNwSBrqDBmD4PN7ZPVb4ESC7luhCWXHub0FRORt0K+mflok6WKGQuM
cGpFot+wqGPDT6rOhRywhp08RXbLW80hFVjavIaCe0wBnQtG6xgKtW612HAF1+fZgW9zBMJcEJlt
9QMEJaKt8ZnPWD86QUMMJrnKfsFRQs1THCaaWgDutQkbs0EVW1a7cuCbbe3J1VUZ35XalCYzi109
OMieytnNcDCkwIIZsflpw7FWgGgddZX/9kl0WBQUcRYbWIGw33f5YR5Oobq5fcRWFB8QGnw4tJej
70H8XTnntJaMWS+zgzhhTFNwFurH2wDrMnwBUF52kfbKEBIATWvMWNrm9f1guP8Ogwi50P1Kq6Wp
4ers0OmXPngcdN/EEbuNQSef/k8/vgQhgi5AhE7uMf0aboioqJ0lClF70RtDt1UF/NdjUbUnqQwK
N1GF0AGVPkoMOF5wI7lNtu1opKhkFRWry/vkfPvDWDtIHRNkHXQtIQus65d8euf6t3/3+9S5iPh2
kjE5LDuo6ewYSrPvwoRBbrSqI7qoibyOYRQK3Rczc02idjw8orH1+gsn7B7+QgRdFQgjIZgIFGrr
+jHRAi7B7wshOgbD3diwTurqJiwQqE3opSjX/CkCTWlXW1mE3nxW4LC6RvDm+f+EQbQXLOF6ClSQ
2h+4+Hs07vj8tckZtoB85B/mZgFBCYEqVzWfakB04KXJSqsTXf4y6Q3jPlxbK4mXMI4RM2MNgeZE
lvmmj6sOAUrUfefb10YaGQBrS7UAkCnfdPK7QeAjBHOGXHrc0B0zlQftefJxW6tYMJR/2qhJEA8q
YOReM1vtKKAwXrNvYzDWih5OPQ2yxI2zCFGCzhT0q6i/3wZY23NJADssogQdKQnqdOd9p/A9WSt0
eG8EQ/ypcnelFsxmO7NamFZlERHBIy+h4qRT2yLkshaiZhtxXPk09iAVUFjvcuQ+pBUYlKO/EKgd
4UrFGLUQwvhz9ZFrCd4Fh21RNVdNfh6T46yFLESWTOLvl0Kd9XOniUSmNDH59DHtWNcO+eY/ZZIM
RVRkQ9fpEpcui8EvOmjZoQ/S3q6F8Kch1vacNJIpYaQoCp543Y5n5bngpy3v6+5t/SD7/yc8eOB1
ZKw0xMS/C5hP5TyNsp7BrSyRvgzDXdXLOy1/mgfZq/kxZ4Qw6wv6hUeZ6mAuET+puGV75TEuf/Y9
4ypY1Xfx6/fJ3xe3eCN2c6Fy+H1X/JCfXxi/vmoSsODIVoCvSv9kM1n8utK1soSMVXYYOVfRMeSb
36cFS+dWt4RkJ3hJ5pEsp3ROChBwFVqQH7IpfqtSpJaD0VGbTYqaRlbGl65Q+PR6JAXDTUDMhtw8
PRJDSLpgaCNkRIa0Dz1fngKzn4J5M+tTbwkK51t8oqgX8LahVUEqYjduqocyjl96nWtRwzDLVh8E
gS0YsbFJ/DbVraqMIsvoRlYMt7r4KnxZXQQNMjiHft/aTC3rrmoTxFm9YjY/Y77DyvzvaQ8RDZjg
GRCRujEMyiMf00LW6iyHJxH4ljDjaRVYY/x0+9CtKukChYrjjbaTMlEGShnYLZhE5Lu5ftR/3AZZ
X67/iALGKToNFQuGMKWIpg9au2sNNxoubcyAuCUHgaDsMa/GQxKQ1UpyZyx3uXwsS4uZkmAJQp8H
5EG5IARK1b1N5WNf33W19+/WigpilJiTtGEggogPeMsxhN08O38BoRvQLjwLgESGWis5L4pYD+v8
4Ov+nTQpkalxfGgi/2XfBlrdFAPBHib98jJ87t+PSeBL1czlCCcHuXYFDEfKQ8EEqQGGVDLceqKm
9N1BQnddQ9mUivz970h83Iq80MJ2aG1ucYGrD7buv3PTj0GPN2H2fdJ8hmxrt8cSkTqeqT4Nc9lk
+UHnOTMxnvyqYPiWLJmoo6n35VBnHBC4YdzU/T3mmJmtuqt00WxqNLA6Sfxye7/WzP2ntVE0Q0AI
Q61iGsR8nhg4pyOP+MWcwHel2/mr7F9v46zpBZLsyLBjbpbwhwJKQzFrZQUFnPVNGZ/SfTe7ScIA
WdsgZKVFTJCQwZNEXydTlsVZN8uwbNpPKUZfdvwXxwgJMB2FgMhoGJ81Y4sbuOkENdb+H2lftiQ3
zjP7RIrQSlK3lGptVbt3232j8Kp9oXbp6f9UT5yZKpZOKewvZubKnoJIggAIJBIlnOMQ5tlXmooK
tORZ6MVdO62ogoz0//CNxFINIFdRBLOppAvUaPxGmWAVrMkOefGIKfPbII42qu6VqvY4pQ2vrF8Z
W3tsLhk8LA4UU8i9Y7z1/OdnaxRxQcs67HGvxLgp49Cxo1/x9OfZdwMFeVTeMFedETlap2Hcg6Jy
SDxqpeS5KoNhawzGcCybzl+LcRfidgS4RAWICOUKlHguFwRG1rYP2Jh4ReRvRRh9MsJh2+mNO4nd
QI9+MSDUUHveGK/6QBxqd4+ka3l+YrbgTaJlXLcjlKL99tMf34mLD5vV+WynSd81amJ3iadp9tfQ
7nhUCk6ieB/TFVsp40dmZboQJR0q6LwwtqdtEy9px22uchEeo+m1ZTY3jE+asfdLjwypS6LNkMRw
P5H7N0u1TTzNgK7D7blcamF1auojUwJfXfMx+K0nKl5oB30N87OgvFjnf3IkE4164WjXxEq8rB/9
T02fZQcrGl/qDqNlbq9oURLRgU5TcUOpKkli1qRYfTklnhHkrmW9h2HFi4Fsb0vRFuymgR37V4xk
BTpB/LTU9cQjk2NQO3KQbeBT7m8nrfuedCZsgNgkTXXqAvNeLfptXXbbrg9tnqnThgWto/b0cPuj
FpeOqwszbsNlyBNfKkImQXtcKFDYAznm+wmPV0q/C24JJg/E9Zj1YQGiLN3ZKVUKNHNpuLMqi/ZV
XrmpNbySSjxmavuG0bLqioIuCmTGHBzNlbqrdhW/FyFebokXKJ/DwnLViRdfwRntJsPv27u3aI7O
JElX0bAQGxMBSeP4ooMkNcbQJcwMJwzJ/nGr9C+3xS1llg0k9vAfkiIUVvfy6sWJHYciVhKvj9UJ
c8myeGOVIK5PDTVwmiH1MTw8aVwt9AeQhKXdAWNmxN4sc7Tmhsl3v2wGN6wwK/T2dy0qkW1gI5hh
WraclWW9PnSWis+q8yPqzFxMFdfb5/9NiLzXY9uG2uRDCEc0aHq95twWsHA9TQS6FIUxxARXUwFy
lnZlrNHEi8fKds3xsZ0zaUH5GKJmubktaz4oKeCFLBOWHAAPBNiSDc19iB9K2DYrN96rqtmHbf1w
W4Tc2jH7CcigCAYRRcFpSu+EuOg6lebYsGYSh5xl3O/w6CbcrhMn14H1EW9F8jZlmJdF0q96HzvB
MLgUBYheK5x8RNmqWfumBU25+Cb9UoGFbqFQx0B0aSfGlyma9ilAE2YGkhCD98NzpmMcj4ZGoua+
qmoos/ot1ot3E7YyMaOVYGLBTFx8i2SXGh+t3WoAHBzghOaBdCnlajKWR9qWPk8nJdsO2dTvbp/K
4sHrJijKkRTAFB7pUPIoLPumx6EIK66dMqzx+tDU6c+tugnYyL9SpG1Wg6FkbWAjJAt3dvyJ1Ifc
f7u9kKWY9kKGtH19VNspK7F9Wf8aIabSEXup1W8W/PZV5lRj7YTU2Ctggr0tePGa6kyzrXmwrC43
jiStXuUtUFieqe5Idgy7b82rWq8IWbK0WN1/UqRzKgsM3AEXSuopkaUDhjE0mzSNkn1VNlrqRp02
3VFiV5/jPq4OZTso98huJRtFEZjqpPixw+K65UXs+yvh37IC/fdh0tGmdRHmfRGnXr3pHpQVf7Z4
Pc9WLZ0paevRhxEEbFPNeW0Jdxx+RWuUtGsHKDmx3kyMumJQnDYINkEAnurxd42BMjYLV/zSmiTJ
Zah5Y4e5AmDtNGwD/TTtu2lfGX/+/LnQlPkjziL/pk76Ng6gj0N7FEHpEv/A0mRFHxdtFR5wBpBa
KE0yKXRMWoFc94zZbWLfsdotzGVcf7fTY158u329FvXrP0kyXEvPmgmHD1+u0f44tU9xRP7GOJ1J
kK4WCZC3H3UYJzdX77XuoVibdj1vxpVzPRMgXZEg6+K4ibFZWm/Buh4zkCVl9CFWX+bAJDArjimu
t3dt+XwslVALg+w0OdNOCs2PwxH41qnL6t1U+8Fjnfm7wPbRnNFHO1Nv49fbIhfvqoVXMEoUNgIW
aRsLmEEoBF4Twvya2Hc1ibmlrCEQZTaqf4KIMynSXk6Egah6IPAkfeiZg1PEbp+nfDBVXupDziez
5spUP7cIQDFOJOR9UvMkH0reIY9rZ/XGsECAaGHwdzW4BiBZjeXmrY9cS/tMNfAr3N6VhYgcpY65
fG9gAqIlJ0e7oZvRQPjeqAw5qUe3D38YxjFVvzQnQteewotnQBArWgZyEZgwd3n3oybGUto5HmfV
SYVb2jWt7gizt1dwVGuC5j8/MzIdHdQmKxA3ATrgWPSRNnhpBOPK5i3e/bPlSKYs1BGcpQTLSdQ9
oPTtSuwj96P8o0w4FLyAGUqvH03sZ6tQaiDP4gqrEPlRE7mj5Yckb50mQwnmJY+IGzSbZ5qvvQeX
l2WbgI0ARIt62+XmFWlW1og7E0/XH00anGhnrzjlRa1Dku3/SZASCCmlA3oR4ANau+CDQbkeqe9R
cKeUIuUs9AZzLZCeb/eVjTuTKDmEMfejcpxbU9JQ2ZckzHjXbWibI7IPOOby7kl/iDXVncL0cy3W
MsC3d9S6qgiZeqomFOutSH7Qm2xfiBWvuui6/12fJReEqrhG6DdgfZikgXbn4IFF5qfGJBxMFO5t
k7G2GMnEtWE72Mm8lRHqNae1Z+var0shVas06pQO2CpxBPHD7S9fvlBopyCGjuIJaiSXmt1FStFP
CT69EK1Txd2uK4gbjtMhn7QvUWGAZslvniu7fQ6r0AvbNVT/4uJsQHPQjoVBrnJem/UKVbS5MaYe
05rraFd5ykU1fL+9zCXAJfLXQEfo4PnEKiXrZ+thZqRxnnrIfDoTquUD5qVNFl6Nge4U5R0gdM0Y
c/No9i9RM22STt36abhHUyYHoGs7auJQxdp2EJHXh+Tb7c9b2oTzr5OsZtnkWRwN+Dq1TnlQM14m
b7clLAU0eM2rNhpoGQI9yYAZLTWSUqAXKEsPQVVv4kggLzhydY/oAO/5bp+bsXtb5lJEcy5TMmkJ
YXmh0HnPg29xZzpBAqLS8sXHdib179uyFvVYQ68LABG2DjchXZLOTKuYagifqPGWAUCYCftQBMPX
pLOcKScns9toVbAZQus9Soq14E0mQfvwS+fi5xM+80usiMOMBWPqoY/MpCzZoXSPdjWx64R6apqn
QAndgQC4W90JVIjyPux4heSB24Zu2FZbgDi3NmKvyZ8cM18b6Ljk+7W5MYOxGXgsF3G0sOnDzMLm
aOO2iO6zl6ReiS4W3/KYPqlTrI4BKSJVetHRblSFjdduIVIn9UOnq580q3CyQH2qGfhbfX/DwLur
dCsRx1IxA2XY/yRLFkxLMdCj01UY337iUT3ysL/Pm19D+UsMvwxj4moOhJm4UxBWar65qdeMy/9n
7ejuUyn6IFDrvjx8VQ9Y0YE90WvV0qHisWD5DMh1unFyJh2YdTs7Bs1dFXUr1nvxhiEDZGKqOnBu
cl68yay+64Iem+7rXmahL6Y2nLaoOGX1TkRrTYyLanQmTlJyADjSCgNaEDEET0kvdkr4aK/2layt
SbLUU1QRrTBbpE2Migthnyrtm5YdM7s8aEm2uW02FoWhBwsthcg7mzL7Lyt6gS456I5e2U7UbyrM
cY3V9xKJvCla8UFrsqTdA0M4y6s5HxTlm7jGe67+Piq8xeuHmKJcuRVLwY92tjBpF8tkgE+ZhYVZ
t1XoEQxnW8B9nRR34fYWLlveM1GS8zKiTg1URUdigXzPquIu0e98S9kEceGM9DtC1y4GVl54Zdmt
RHiL+mhiDIsJlKd+1eA6KaQidg6jq7HQafrfVSScvlwRsug58TrTUZY2bdQrLy83S+1Ca1rspBay
HQuOdZy5SQdj7m+b7gWpRN5o6kquZvH0zmTOqnTmTSjQZQQDFVLPrg6Z/p6b6LI2sh1m3j3dPrxF
Qdg6YAooauEflu1MEJreWN41Ai46HcZdMXYdwqBycms1sHnTFitvjsUDY8gO/lN+lukuwyaoRNPD
D6VBxjX9tYsqTtaSgx+xnPyw0QBeRUxrIqa96kxTMbK7KWEVezt1G1a3B5+iHGuVmpO1jNckfa1i
teDTj7hOdyXgFJ22DbNkPwVuMbK10tbiHttwUDpav7HH0mFWjZq2rQ0trdp7UWcTZ0XLTXPaGDGC
gNvnubTBuob+GjCOqXgeS8oaWH4BJi4TURAQpxDVda/d6o2fDZW8v+dCpAWZutrU0WCh+z8s3So/
ZsB03V7Gkqk8lyBFjlof93oTEpxgkTp6+1Prdhj4zhvUeXU0/90WtnQ+uslUTH5F3RFQ2svLNtp4
aQcI3wA+KRyRx8dyGA91eG+0uA23RS0ej6VZhsEoEM5XvB2AkCAIYKmXkNipdDevga5aawFcEyJF
whltxiwk2DzLfs27mkfRJs3S/3ElkjMzfa2nkUHBa9EdmaI5JD8p1drNWVS0s+2STiZP0AxUVtgu
tXfYXmQra5i16EqPAXQnOHbEbZa0hqmNY8ue0FnYEfGC9KpTTclr25rHQVd3dVH+CICbuK0Ai4oN
rLZq4amtAmF3qWud3imJgbeoF0XCswigNcYhKlE5BNIZSc7bwha3jwA+rFFU1uFOLoWVhumLuknQ
nK828MUq7XcsNsoVX7WobhgTA55DPN9VWae7zMhDZcjQN5jYuRPrwnRM0mrwx32+u72gxZtKGPrT
4azQrS1lrAYltq1KRYui3Zvb0nyrwmA7tAmn8f1tQctr+leQJQX0DRCr1C/Q5lZi2GbVDRu7f01a
snI+K8uR2SZEU+PNNInMs6jP+4x9r9hDmIpNRoLN7fUsaYKhzpw3yC9aVw30yViktUmCzAuaCYgr
ggkRP9CZsKZwS9ptwrUjJEOqRZW3Le0Ms20JvE8/dnejAhdbBuWvsNWezAqV8cx/vr2spQ2ExTbs
udUdKGNJwVmfBQFGxmeeqConZ79iHdkTpd7m/eNtQYu13HNJkqnIKNoQerXOvBhEO44+hkBM27X1
WIM6aRuoLHHKsWoOZpB06MOwf7XED5zWUBVw79herAji1JkR/MV9OP8qyZooURx1w4D7UBpvlP3U
1G8o54XZGj3Z0m1gFoIJRNhozTClxet9noUAJ8KOJOWGNMfZm/TNGqfQkjUGRQVwusB5zRjuS2tF
UsYw+QINgXpRB5yBj6wt3mkjjrWubOIWOelIW7kWS/qDO4FuAYsBCmVImYPKCpocdcQMjZSTwcPu
QTeYo7WY9Di0a2ZyTZZ+uTwAyhpmze1iQNt8yaNNm8ZugISA70/ubWVduoVI86ErH4AdXZNBO4ic
ClUZrcwz9MGLLc3zwW4FOrtdmpJtmSYrGJil9xGwZAzYXWoA0S0ZZVOrzDJrAIIeM1BpkZbc18MX
o7XvQuvOAAQI/9fRHsiKhZbZ3D4SbsCx6QT9TxS0I9LdN8OUDEqINlsrRFYpbB79qP6UI0mQMWNn
WMjYTrmTFfFJFf0dmXwe9fVfmB/bBiIbKTVNtWVzp49xNOoUfbj2KI69oJ+z2HDKpNtTsVYdWtQe
ZK4BWsbRAvJ1qT3QyaTQLHQ35NPoDXZ/TwEO7EbrxFZj7wVRqMaAL4gBnI9nvXSeeZNj9N0IoDnL
3zD13qnawRU5BV7g9baeLgrCSxCBECi+0MV2uSZdK61cUJyg0E4Wsx7y7Hc+HhVC//zRaanoNACR
iAYmZrkHxapZgrQYuihMRT0EgDVmao3RUiu2eMFIXkiRbIkwh7BmHTonSqStYvoYWRi0VPxFyHoh
RbIixtSEZTh3AXSd8qkDJpMoz7rSzAXCvIlcnzbO7UNaumeQONP62B8+QDqlcux7KyrnDh5KWp6S
1LGTR2K9jQQevdwUGEheBB0X6ucANHNo0Dnc/oClfYVyIKWPvDXuu6T5hZ0rXV+ouOfmwMvsNx4a
f0P+A972/2RIz82aoDKit5CRmSVHadxgJreyb3+xENT4TWQB4HNkfEeUpqhFliCzifXfNEcqonqM
7TWwxdKd0lUQmDCUxlEil3arnYTaiSItvCkyi107kpL7mfGrVMUnMGpVK55mUZqmamA5QAUR4i5v
cBubg2UnDL0hwXSo9IYHQjy3Rujm+Rrp9/zh0lvNAnUITC3QMegQlRRftUDaGJlB4YX2a+XzKTvE
5I72eyNeCcqX9E2HH0O2BikkW25FEapelsRXco+IYpP7zRH54VPSGU9/rg3nYiRzMcTERkE2Kbx6
wktphxmbdr/STzLfzKstO1uJtGU6COgxTiwuvL5Ludb9boX4q70CexkDUgYvwFk/zrKHbR2qBW2x
CCLeIIDYr2r3+/Y+LUQXcy/4vyIkhaZDw6YInbCehgZkHo1dxe1mAjxhk0TDHR1MVxHlnZKRt9ty
lyJ+5HzRI6ShtGIhNXS5NkxiC5qGWiDZKCpjZ5dZuSsjo+WR32DYnMpgehFo7YZBt956g6IFuaRO
AqbUDYupeUDpM3bUcgRp5e0PW7pzaMWmQH2j0xFgc+m7qj7sbWRtPV2MO8umeIxM29E4FdNaXmwJ
/Y0BsODAm8M6uOj5qpwd76B1NR4EuApabB1GJrZTcjAE29DedljjqCil9pG9B9OPEzzYjbX1ae+O
RfTQs8HRq2diroGlllQaxAQUHSCgB0A29fKLqhHsEUFUFF4uLMFZZQZOaPrdis9bMgHnUqSLU/W9
XnQGdG4Y6gr2s7IcPQQTJPPHcnv7NBfdK/wrmggNk6HFTtJvMJ/rkTblBZJBvynGXPaAmZXRXKTs
VTAY3ZXaftDvxhxAb5seiBj+woQDm8dmyjM0mny05J+dcRlkMcnyqkDp8jjqx+y9Lku+coeX9hPv
OoqnCJqXTDnPgZkUGKXVCpxarbhRupsq3w2HlWfImhDp0KwhA3UExUIKwNsQfzEMudfXyPUWhSDZ
AFcE2k68QS71z1b92kjpACHhI3ICjqhOedf/xZEADwMQKKpN2C/J8th9NhUIeUo05NcFpylmasS/
dAsdienfhAtASBETPawGQ8Hgcj11DBq6phGlF1f1Ls6V76P+Q8uiO1ze23q+4L7hIUwD1wpVNCrP
ShxjNQLvUlOAJafxuV0qW6UJjoziaRH3rpV9vi1u4ZwuxM125EyraeNnyIPVhcfakfvFN0xV4qQQ
f24n0JH7UWhiCOxk+Kw/ZEINfRV6DUxw3tS7YB9ZyYoXX4I3EIYexvl8THRMzms9W4uvhtDooSy9
WmG73jYfwuC1bKMTQfvqVJduUXwDlNbJ44rXPka85oqTpGsTBRYML8ppYJH9YBEFwOPyI9BIkadR
W5ceK8pDUVXHfI16d0FD0OCHnDignbM1kq4WqhZt2sZp6VW1xYV/H5q7IMi5kYXcH9Zc28JykKxG
WIE6mUGZ3ABCSZAzmo4lUiOaMbnQfvFuhSGebLf1cGlRqKpbODsIucJ092brT9Oow17YDebvCj0/
kD6Pt11uatwv0efHptBcUcuFxSEWR4UJqwNxtjz7LkPdr+9A0uZZablJphaDSWP9L1rfsXUmjmpu
jzTkZ1mjYfapPdglOjBstmtKJTlGoa0czWKoV27AwibOp0T0uZmGWjJPbl6pLZK6qJdE+AvbweqM
oynaiJOJGNs8j2xOi8ZYSRosbSIEIotGURwCn+qlwg+N3SqZnwsv9atvSjhD1G1/d1s7FqwUQPdo
eEemDp2PMh1i5FtqNYSm8ML6xEC9UdmYRoj2jz+XghwZ+wBYAiUlXd3E8uO8oHHlGWDPpdMrSsKV
svnfZEiXNw4GvTbipPLSwnB2Av1/WrICw1g6ECAH8KpFtGQTOQPWdKNesz6q4BXjPZuqX1n8N03c
oJ5CTxhgcjgT+ZFpNJpVtUZZoZOZ7AKquJoINm3r72/v1qw7lw8zLEKds9wmnhYgNL7Urbyo6glM
nnikk8CrzHeiVbzKGt5Fa4Sba5Lmq3XmO5q4TOHdwwKtF880/pr56LEjnxLl6+0FXZ8NFgQ7gKPB
Y+3qbOqYkmY0Onj379rIm7Un+drPS2mGErxOQYuIyFMS6lrUzROyckfWJEghlylIFIQtFtBvagwC
vr0719ccTxXw3SO8gtMBW+7lIQCwMDYlwedX/o7aOW+aNxau2MhFGcjVImtgQLFkFLcqciSGA4oT
qB5Z9AbqYlV/vb2MpT2CDflXhBxg61UdiIFAa9nI8+4NBHS3BVwrK1ioYHDnawGHKV8LzKYNx9TU
Ci+ph4qHRG29SitRlS/L2BmUflrxkx8hxeU9vBQo3Y5y6NGWBCoar+ocNu7K0q1fO7Gpgq1yjPKT
1q0owtoCJT0O8twcVNQrPVL4hsNM4R+GTPmaqwCmGlVWrVjMWWmvlwcWCPRwU4T484GeXf7MV8K8
NSYsTzF6N2/QamUiDtD6aqN3P4XRuINWKNwf+xX7du2w530FwEVFeGWhffxScOdPETV8vJIA28nK
bZYHLmYC+HXoRMnjbZ1ZWuNcP5g51dFAJbOdo3UsbnMdAZZNKy8D+x0tjj5mN7Bsq/sxLxjlZC2o
u74I6C4EpRC8BJw2keewF0lhIMhRa88wfjUzxfYKlHph+y5+X9q+XI9pnxj4/X6IkHi493kcfCoi
nrCVzVvQRzg6bBsiEGDFZCqImaLTNia9RlD/s0/voQsWevKy1UTS4oJmMSDXRpwjzz7Jstqi0+DX
XkisfUnBi/LSKoUzie6YWit1wXlzJKWHC4cgBAp4K8kw9GLE61lXowa+NeIFaG3MEK+Jr7e1blEI
5pDMec+Z60UKqapCmQKGIWtegP0q4reu3ab1220ZC5rN2JkMKaRSNHBKtUHagFBGdVgaHwXArQPG
RIyRugnLX0af8KHRo5UXy6JyM4qQF7EWbpakfFVn+mQcswbsI095/tj3aznjRaXDa9bAzyOTJ09f
SlmBZrqibjxVPKSDjxzN4MIiDbq+ub2BCytBfZiiLDtnCo2rleRCNcZ+aL0IFA4boxfdoW4ie82J
zN5bUjjgavBmReUbCCjZazVKE/p2a7bemE9OaqdvRchOnaZt+6ThJOufxjZ7Mqf8aEU7khw19ka6
99srvVYVwK4A75nZaPHukw09/CMqm8TowJ3i55sQyIJtrOjICuu9zys9STdhgNI8RpscrGHMDrel
Xx8opCNxaGGoBXJJ8u1uSoSFjWCdh4Y7p7Mnnqo7uHdekpUn2bUZuRQk+TOtY7kf+LTzknifp9u+
3PZo7QlOClk70/n+Xp4pKu1wXKg2gqsYQfqlA6sjv2I16Xqv6WORgMQ7FUfVyNkmB3GuE01gsLTt
zHeAPq94OQTaVlHrYnd7X6+NDD4C3TR48OI1grrh5UdEWkbiBhrsZZPvDgEYJOKBK5W5cuEXjg95
WaB7cFFQNJQT0IPv56PVg46R9Zv4oQ7mVkkvLPMVMdc6Or/dQQCKqRF4/FjzZ5wFIzVqJylNKrAK
WkK9K412OoUKep2MLv3WULByk1Gt92Y6PgOIbqwEJPL0SCRqQdOK7hxQzAEUTuVFllM3saGgmmeB
uGg0MQxreinTU/qzj93kzp6eRgwbVTvHb7dWcmye8EO70X/pfufmc+IfVBI5axxs1/vO5jZmsCyi
LxGZ/3nDzjYk03MLHcWh7kVDXW7GSq3oo53HnXCs0CrQmFeiorNiEhcalUCuByKfuWECRy2Xh7tW
T7smnTDOiHbcQOtZZrdob2QcpKbcFLZbpHQzTvGmIn9ujlG0xcwQtB4iEYYuvcv1BlqcFnWqaZ6R
KZiClxDLq6NGvNy+NAu7CjAQkFx4PoDbVM4VibTqgH8PsKt5pB3UjlQKL9COx1sDD+0eVAQrRun6
lsKHIR4EiGzmHpXzYCKeBkbLUffQXamDso+AS+t7WllVdoqHImIrmrzwZkH1y/7gC0OF/6r8V1So
a8RFrXkqcTPhmBTT3HhpuKDPx4A3+z5DG87wxxb+UqYUiqixb1U9K7QPMoyyf2jdwhIOOMhvn92C
iQBLLLQSWDywlDD9UkMSgUcFMn2aRzOzq5zJarTMSYsqx7slTUThAK+LuSGsbCY3CCe0oGUKqBtv
f8S1k0Hs/U/zCDggrnidMbiMKYPS4SMUTd8hx8TcAZxnWy2u6MGaom3fmtHKtVySOcfgIGVD/gTV
uMuFgyh/GkCvp3nDyLyRhKcRFUBeGHaFUR+qF9jxyiKXdhpoDRT8KOBzoLi7FJgqRm02IBn08rz/
EYZoVgTbpJ4BYgnayX0eJ45S1Fwk1Yr2LlwWeAFcf3hXwGBkvK6GceBVNMDmASWobNjQN98KPbOd
Jq67ccWJL1gCEHjAiaP/BxhZmR3dzjIEmphmAI6n4Knp0MaeiE1LwEWE2OS2zlxHmvBqqJ8i7YI+
givS3KRXyqoDIRwmAZjhN0GqbqsrlbqyectSkCgGqBP3XsblBVZUTBoskAdcdcSzsWz3SdmvIcWX
jgivd/wQ1AKFwXlbz9xS3zdFn9LY8FiaTZ5qtL/NMGgcASTlilVZljS3CgN6i9LIfCvOJJW4aUmc
pIbnp9b3obeeR6u5Vzr/1+3DWRQDr4/gAyE6ONMuxaAcjfJpmhkA2ugg8BkCezdnS/alUKeVJNzs
wi7DRsxZBA8wuFwwRuxKvadQtZQ6IDo44dMjgFGOIT6LSnWy7sFQlB3+/eOloSIHq6Gha4ma8tIE
pXrYAojvtcPXfEq5jeY2fY025lrtUIWGxgGBidwlZdL+qWYaWSAIJyBRNtGiXo5fYzIkKwZpUQgQ
Vyi0zKMMmGSQiqiCPg8BhJh1q7pCFCj79axk0d8IAjk4LrmFapLcEmO3SVnkliAzuaZw9DxD3BNM
efPzT08Gx496KUadwKyj7+9S6dSpMmMM+SQYiFpn6qa2aSf23YgQiLe50OKnPxcHvVNRi0NlBA/r
S3Ft41fgdAupl9Kq5R3tns2Q7cmfU3UAd/NP8DF3ixqSmKkVPUioI+qFivBmKSBh++P0jQ0cJjJr
mNYDUIJM72OnGSlSJaBe10SveLT4qPLRnyJla5141+5hFgTW2o8kJYz25ZaZMcq/PksoiorvdaK8
FBhxlJnbSFtLECwJslDPhmcwMW1KnpBa9a3qlyEonElhO0EPht4Abe0qmJ3Xjue2pKtRnz0gmmqr
4nhAm7XRm3eDlW7fgg2TrfnW64AFgcq/a8IAyMvNCxth40EKSYZ/0orqHlxMpVLfa4HAI3UlG7q8
KhgFjNoDXbf8Fu8FrvEksH96HIVOHujhtiqjhyIr8ruc1SsXd8EQAVwGnAVQpoD5yCtrQdzeZmqP
qCFEZZ4rWvBGgXT+cfu+LkqZK2XAjiACk7uuo0S3/FwXOpiJ4lLw3NCrnYbg749dH2jiP2Db2D7E
lpKOi1JrgjIDQXxD09SNbbTtpIpqOIJow+YvVoQWEFCvoA8EWPtLjSgiXcv7ukFkZ0adA47gDvwf
lK1UNBb37WP4M8wDDPj852chA2h3J8bCDlQXcWY/ocMy3pI8ZO7ttVxpN5h7YbTRwEZVJBBlhKXS
g4gvAOmR12YBr3zzCQPj3NqAO6fms1HUK1v3gZI+CxtQRYAOoE8MSUTk4FFCvVxVOYCBL4ox+d49
fcEsNz46X/pNwd/VzXv2mt4FL4+l03PHSe+/Os/xCmzuY89uSZeUpG9Z5qt1BOnul+379vAy8YEf
dpxv+NF5HXmPf1Y2WG7Qv1qxFPp1NKgnOstsnTdyrE33/njEZXu4+7lfe1TKxE9Xsuag7UxnirEV
cVKGxsvd3eictgrfbg+7ju82G8M5Pu9XliaFgFfSpHvQi16MsQ1pbuhz7bF52/9eW5EMGZVlGFL1
ATk2NMOp84rAing8zSXrl/IO2MDc5CvGd1WWZOmtAk/TQYOst9OWgB7M2T+jOvqyhu6XE3RXa5JC
i7HxSUk+TunL6JDd6f07f+EPn79+7d1vjrN2SqvLmpP6Z0qB9iZ0yCez0mvbgrOfMXciN3Xcx9uW
5OMNc+NyyTOFWztMc7VOIOfLqTy8f1f4AV1//MDpZscZ/xbz15CXzsgf948rRydZsX92FPGGheaM
GXwmLdECcM4wzMJ4SXi9mR7du5Xfl3IIV78v2WKC+RwZKNuMF/TI9w6ijIarP8fDyn2SM5ZXYiTj
iFnGyD7Ny3g7JXt6ut/sfefn7VNaNkdnWyWZwI5Ffp3YWErGmy2MxGkb8e6ORW7yEp/CXekOK0nD
VYmSARySwA/yLJ8PR9817hebA14+ONzZ7+/eVlY3H8SVDp6tTjKAUYvZ5omdGS/VtnLnkxq8KnVf
n/ePv+/WdnLeqVuyJPPHpiDrTRM72UKOuw1d4m1wfR/XFrWifHIApZuqOZkEa4qB2Xh5/t3z4PvK
tkk1IFnxZDyqVea0LzOIeDuZjnjteAq4N9uuWvOV4/kwVWemSE8EBlQFkDPu7r6Q3Xt2VAae3+/3
Ym3T5Nzx1ZIkk2CzKit8C6dzOsWoz20QVfRcwOUq29ubt+x0/9M5uXaV+ooA0w4kic0X99N2O/Cn
/O5Hyjevx71z91bsV+TNbuiG3n3ct7NNBFky5p+U2ESDZ/yLe9oenp6o89DwB+/rPnWYs3pss0O6
JVGyGYmYhsZHWukleiPKbnA2+/2j/ZJ9RqWB/4+Lk4xFkQZBjLaD2VhY/AvlWN1h92Ry4fKNc4TF
WPFa8hjGKz2RLIYo/GhUCASCHf/97vRpe2j4dF//cPa/Hx//YieRh0Esj9TZ/MKT23M730Z5wWwQ
zswMTFvKzcdQuJ1+BNaBfb69lx/vkMtjuxQmxTM98A2dlgjc6rsvXwbXrXeH3c5+dHDfsJErwq5d
8KUwKaixlU6AD20WNjpgm/JAbR26B765B63/0VkVd218L8VJ11vUZtVNPcRhNlzjjo5+FByERi49
ecARYaT8/5H2nc2t40yXv4hVzOErAFJUtmzKlv2FZV9fM+fMX7+H3q29Fq1X3OfZmZqpCVVqAuhu
NDqcY7qEsvtrXJI5ebcfhufJ6RCFQSk5KCYkqZmhrb3jn1BIvC/mu0B779xmYYCfBkncg5sWgRRe
Rpg/C8xqsDap+WTbI7cY9v52/tdbObNuIeQMoWuwrO1lz6skfed3MLT7a/p9h13LmJl1WraB16FB
zyk6Zl18Kj/wwLGm9L6Ub1d7b+dmxjyUfQbqWCylo1seA4pm5pGEDke5oY2AgGNJ6SctuydvFgJo
elirXAV5TDruSyfiyLi3T6dFL7WgefNX0DCieleK30eU/C3PSwo3bcudZcwzuDlCjFEtcDrRQC5Q
AhgwIqc/l5bJZuI/LlFvL7iKeWqVMwwRXJJYzf45ePet7iFdcuoL5yLNvEPrRRWaabGg4XTZho7c
MZWz4ucciYXtgmbfCG+vVHv+7OGUQEtGHbKe94wje+KuW4on1lNHTkvntGCp8/Sg5ou1qrvYODQV
hDVpHnzIYc/3jeh7uOCeNsz8gZ9kcp3pkPK8vzTPb4NpkDHfNKxUp4fjk0lV8hoTcuBet/std9xv
GS2O1O6Izf5/78v5IIQaZEBe6yfFD1TSrP5iJheBlc0Wt3ZJY2aeI+JjvRkHXMwdTQjrwrVGMW6c
qoRRtnCMC75QmjmNRgi9qvZayVHIluUtQRn8T/S05JoWjEyedOnHZTVWwGboukktFbJn+sogb29H
h6xWYLTyyYLOLBmBPAs10tL1I0AuSM6l90yFlDtmEA8DPqZyav29zT7v6+iSo5dn0UYlZqXoY27Z
2bOjX2x2lKYaZcKDwZqlBN53QemOPcx7/vhCrPh42klcKu4bQu6MWMc1eVx562C9y8nr4m25uDz5
+vC0xq29osPyGNzxcU+Sfbemi6HvkorM4gyvKnS3HiGlod0mGQiSXnVCCHdWVvCU8WpR4IL/mtfb
q2EwAJsGLRmPz/qp8JjdLKaCbjz8rvzxvBei9LPa7bpqCugvbETGq2fuah/55n0VXNq8mcMYwRtR
d8bkJRMybtOFX7+RCrpexcxJJLlf8m2LVSTPmUr0TZDTSl/LaPO2jFdj6Q5bOJg5uFNaVQPABr/3
rGX8s2GJn41IRLuyQ3p/25ZUez4fH+oxJiwliGJ7BLcCs/h9ZRWvuMmWkoI3sv1XezgHoWmGMkCh
H6LUPaxWBZgG/jxG9lCRtbfhn0pwp68KmO/X4nNoyWnMa+9FqlbSkOM+kVDm2Fui6dN1gBdRstdM
Y9W0hIrkTBuas3S/4IwX7pc50qeYRk2UTFdZXJvySB1uorVWxqXX0OJJztyH4CIkbUrIGSZD8xme
X7GFnCVCrIUVfY/m33HB8wK2UI1DIvW55OTseY/u7uZROYxvSLZ5DGHWYu5oIRhQJtv/cXeKLZri
iukBtt1a+/xDJ0+TFGkh17G4qpkLwWBCkvAKxHT0+aIdLSaaXWOiGDWapl0rS5Y3/dy9TZy5lFLM
hkidnszPioD4fjvmhF91FINRJprfKAmJbWtMXxI7Xf13xM4xhrxYTjDOOm0mAKBzl1KeROzLs5ZC
uNsOGSP7aE1FHWBeyYyyPiy7aEBw3FCAGnInuaJLQdXttfyTMQtzWkNoBtBLTM5r27+YSHGQr6U6
yv+QtvknZBbbFHpS9qMLIRf25tOKrhO6fiAHj9JNurL/y/fLP3GTMfxQdi3qMH41IArY7i/7ZE8r
Rp+QRlzYuskZ/NaCf1JmEY2qphKYk7Go55wnmMxd8hDTptz7/ZkzamtRj4QSvx+R573EhMMBbzD7
c0HMdxfBPTHq9WYVWdu7ff+tANW7YY3bvYU/LjWrPw2aHoqAdDs62LjNdIt+heeFy/P2Pf1vF2eO
adASVwaju+RYRwt1axPNyQuhwHcB/t4KZ04pSAvVl5VphRdc0CPDo8FZrx+8lUlesadPmy+DfS0o
xxz2A0lY3NQYwppGer65B663lYvkDvhTI55EPgl30SF+5f/Kx2admqAqcp9CW1j/5zuJ/hrgu07T
9cDhmC2zVxLDc9uRdwa3GgEZLnmvXlSDAy/MedT4xkDcZbox2IEhAicfXaoHxEj/YQPYtOypVwrD
9+jXBAnfzNLLOBUUjhN5J69OYewRKTX17OX+SifDmp3n1G6BaS30d0zUKddbqwXuwGdVITp95KiC
SgJAZNyX8J12+C1i6ln6331ss2XoSo9Zm6IUEdZH5BKvkbV/80p6jFFj9A7HtbB95OgqtXcvKulY
TrBS0Wp21e5gntvV04Iy3Vww4JcAcj9N5M5x+iJgTClpk4uO7CNlIBVMqZbGiG7d3AqPSTpM2QBg
GjNL15saJ2jF9moP0V1NL4BU8YmhkS4nUUeQqN3Ynd2HTD0sUfnecKKYSZ9ghSRJA1Lb7Ab3dNGT
m1KEWFkiWWu3PQb4FyP0SSNmxwmEA2BYYawU/D6/eHb6NvaKzIAHOBZv7Yu74zabL0APKg/svuLc
MvsrSbNLIVI6b8x9SCqtrUZCxzAjgUXM3jYEjMjWfWm3ngNAiQTFJY4NXVtz8rUsLmQECPBsEYnI
vkjNViSjh8SIhC6Zx5bKBBy+44Hb9yppV2eUuNiCat7K7KNjhZ8maKbR4PkBDiAML2WXQ8i8EQ8f
vV0HJLARoGv8KlnTwEopG49LE+o3GkDAHokRbuDaAeYDc2nX2hoqfD0OfCI7UrkODbvpVMoDd4CG
j/nKUHfNQBswMC6ht956iGOv0ZgGXUXb5LxNju8wsqK5guEgMW62W3FdrH0ivpyWfLl448EzdSBP
k68YtkOL/fX6Ei5U076QIIgNA2XFOz/1F5TPMTmqa4+MhCPJe4t/kvaCT19A4lQwacOTgdgYmRce
lu7QGzVFjJv8+KCZewgFI61jTjScyvQO+9gKNhV982yOaIc4Ju0hNDOfnJQFc5p+dWa3V1Jn3sHt
fFfx0EDvxAExHkFKyuwn+74N3Yixf4gAgNX1TgsNMB1iwGY5Q8tSH/B2234rrwNlIcy65V+v5Mw0
Vm+MqhI8yNmG68YcDNp2lnGQSeVQM04ZZg3IBoxL9xd3X41UfnaNhbWceA2mDxzIHE3MCrY8y9z3
uqegkHbuy1pQkV84KakXKXKRq5POipvuXWJdRUIroYpKDhuJmuolY4tp2vsaovIzf+t3MReOCbaV
lWvO7Okhpd6CEt4wRuAWYxYA47wKQPDmOE9cVXFx1rmGIzGJpCvADPdsXI3UO3PHet2+KKvqHOLl
qRBN2XtgzU2tKKIeCnTr8TF/i0lZkyh2PGW1NBzze/XAW+GBp4uhTB6LnykVX/degsEB1xkLplbo
E07WmWwALNalTRxb2hLOzm99gjwAXWKwaJp6VWdvhT7lgZlaRK5z4U3H8SkqF5ely1qdjuza6K+F
zHyfipZPIy8h5Ply/GtZW51ukeuyBCa0BDSzq73FtntmIWHN9nvP9o8Pr5uN6R/eD4eDtEke8Bo/
AZiNbDaBRTebJ/q+lLz5Lufd+8TpXH48ML1g9FRXwSeyhDx/fBjInrcsI5duXxBnddigaWrcbAQ6
mjZaBQByShZsbTLcXx+AQRuwfmMkSpvfumPgKWIJSkZUA0cLNEeKPdrdaz6Q2M6O3OtSD8vNI/kn
bp7wSDD/HI2l4TqyntNQvSjFwtzIDfeIQ/8hYabJHuBssq6FhNJK10FF3grCm8WmoAb1D95rTvrn
kooLvv/G2xfDUQg7EXjKeEzMR1aDItf7NEtlZzv1JRREpseAWI9khb6jHdTpjI6ZJeW50VyFGAKx
6DQrhbGsebOTV8VuWAWd7OBRITA0lKI9p2Du8fDekcxsTA2x3NP7fYX5LtnOFOZK6Mxy0WbvCnIN
oSWD1VTEAh3HX5etrf1l+2mwz8/MZl1rFxnMZpNSelKBaJ2T039+DV4vfmbcoJpqubrAd8hIBFnZ
JmbByTu5D2syXFJTfZE/OOf+0m/4yKuVz2xV5HVlCItGBrs4ecsloq4BELUUBd+wxyshs0DFC8Uq
zhQIYcbxTf37iGm+foUi2un+Wn4HK1e7N++18qtU60uxlR195R8fH6QN93lfwJJyzjFRhyDXXN6A
hPHIv9VIBEkMEwWYJ5DZrt90l5jQc7fgzW5MUGBZILDGhBNIHjAKee1OoyEBIk88YPf2wjTD4JlO
tXcIRz3Sbx9XGl1RhT7x24EEKfk6SeuFRd/c1h/yZ5k2Tu5B6aX0k3EkaECcqjhWQR0EL/t1RB9e
iJmTw/nJ3/gmsuYLZ3ojOXq9+plpIkJLgxBUaU57Cd7VDSyzt9FwCaduPrzssvXhoFB/qQ3hluu7
2vOZIeKtj/897XmE9m9mHRXbWascZkceNdNEU8nma/iYdtxjbLGKddNafuz3zCSloVKRzoBstGN4
KAU+x09rMp5MM3l4l3chUtDU+G/6Ia73eWajIGVptRGI83jCWClz4PxWMlowX7Ulfb7xJoYkpODA
wYKMCiZ4r/VZNYIw9UCi6bQwnw9hu17FZDdSaqIeEbCBLHUffecvfnn3HwJnGbEs8LRaGCFwy/Zv
KAVChx519qiyFVpMxSlmpUhALFZ7brrWH2JndpuhXQHN/RCL/pJ9bgnyOj6Iu0/N2Z7it2noaakg
civwutrZmaVqY5JpRg+JDd0yK7LBz233Lxk1Hv+ie2hVo9L0fj6X+wi7bKxPylFb62ZsyocFh3/b
fH4sfWa0YLdUBD/Bh0ToeNlb7RpQWBgMWQW73U7a5GSTMXQW8f8PddhbodLVHswstwDgu6BEEF2Y
z+hnw1xFtioHBLy8fVqcv7oR8V8Jm5mq7Ept31b8tM7woU2dJqOKRkrejNSjGi08V29kz64NZ2ai
IidxWZ5P0kbapvCD/NPrpkKb42mqirL7bn9pI+cwcMDp4TzQd8Fq9nhe6KRFhQ0TPdM8T4eWx/vS
boxIXa1tPiOvlyBjkko4PX1fbAg9ELLCNBGG2f7ARlMzYNrCtXaj4eJa4swNZX4UBVENiQoKSG/W
Klrb99e05Oj0md+pxjrR4w4ScmYpNuiDDqZ52OC5g8hnKdl5+578Z3L6zNsEklJKSorjapm+qYhI
mfMdHzzobMWtYjuxOMaxJfjl28HJD7Ezl+MbSSgKEcQmZLvfY5gE8ZC11hkhf8iuY3jqbWzP+rSX
hnGWXIw+czExkK3jIYPg58sWIYllCfAw2ZkzyerPzsSrcvPEsZTGNKRLujqd2537ZI4zFdZx1ckd
RGfEf1CpQDCxgMtkhzZJ892kT0j1nfT/4gn409XMsUCTQQ+Ry4ZQfhqpwtk6CX1cr1xrdRDRVbWg
uktLnLma0I9iQ27garZbtaMlCsRTJfq/GY+4MsI5oGWtlHrkA/PP8V/9J/FTRQ2Ve+3I9rSkqN/t
j3cObY4K1BsCp/KRBH3xd8oxOnTmft88lzuBfawn6Eny+Ij7cXcQSW8eVIJwfmdqq1dADAaU0s/o
4/9vh+dps9DrhLGZ7FU0BYLjJBFd7TC165vy431RN1qTrjd55ofqVBHUvsEmw0I5wr9b654QElCo
67lfYUbz9LVkIr/r1tciZ96oRb9XzKcK3iy5FR8BfcOv0c9gU44ZrNs+xSs08hiv3K5aKkJ88+rd
O+eZQwpDTynjGosFKQYDiRutOfZoITnZrAqXoL8XfctTPQhdsrCjLds+2U/09fUFoclIXw9oMbq/
+zc6Za+3YuaogIBf+jmPW0DdF+YHh5fLWli1JkX2pCGf94UtRYDzyojO55U/VNj36AtgLCYSblZF
jutgJSRE/PM6jStqOyQzmE3fkQ+Go7z/AdPu3tv9WUCk+lGTDqGMS/XjT7SEsnijwHS9lTOvVEmZ
1HkdzjaE2ZI/mHI/vJv3F7DwWACY4/XrpB/roOdHeD7F21oFiYD4+eBTjJVwKBtypGtWeITVjyEx
C8PmSXpeMJ1ph37tIIAZVB7gZQDPEK7l827jBSEwWZ0tSAE/5D803S9IuPme/yFhFviUg1SjJwAS
Iv8Edti2YQNHFY4839/J2wHkDzkztwOwK82XRugiT1F/NFcPLy8CnZovEasuPdhvq8YPYTOHk9Sg
mpqeW04NSuv8qH+1yRnMU6RPzcoZtg0aapeA0SbDvXdSM09j6EObViA0dYKvSwVkXG7TLGFY3w4h
fyxr5jxKP6xcIdFRySUXpF6OE37F4/mMRqel3OOS3s3eTXxfe2o1YAO3QcrGrcxGnbHFKHVJ92b+
IRWjEEC92hQuXjBr1PMk/uhNwGME7KuzDeax58V+xNsyNWRUwFIg698FrB/lCD40cBXJvoKZLRYf
4QhxEX11Wzxi7M/Fgv9kPL+V4v8Kmw9ulUrLZV0UKnhVsD2LgT3KdEKBXbEo6eYVC4jD/7Os+QxX
oQ+C6HmBgtcFBpEMkl3spYTC7RfnDxkzVzGUYNdSRPc7hfHW+gTNEyuRbGyOxasld7G0czN3kY1g
3RlcyDLsPZPQl2WJ695MXg/NUruvdNty/23dzFmgJQTw2SIHD4hDmkpTb8d9Y+ZrVlHLeXx8XBk0
N3er3WuzOwDFYvP1dYrp4pzJ7Rfoj92dOZDecH3PLaGYhpVOU+Tu2mrW4napifBGhx+uzR9yZk4k
CsBbH7oeDGDbMoBY4YE2oXSkW+SDUDva0KeUnk5siVj9duTzQ+7MpQhg5nSlAet7vuwvmtXsx9Ph
PKkPXXwd3fJeU5sPaLwmvur5TF7btIXkdrHiVBuUQzPgLSM9wj0Ha/mCQAvB5ueW3b/eJh2ZGzrA
RYHuKCI3Cobn63va44u8LBNJcWQ1A8x7QPqlNp4pmplLAAMDugRRfwP23Uw9lNRzM42f1kRygZSE
vgt/l+6wm+HOTyEz3WgbP+ZA7KxgPp2wt+o9OvD0sk2+9hcwT0lI9bBhZ9Mlx3LzSfJT7Ew1ZDlT
3XycxO5r5gfT4H+FqWfXqUnFVgCDMmu6gVJ+3j+0m1mSn3Jn94+cNSPXDcnkNDWs9xss6e/Dw848
0+Xs4C2l/ClsFq7ymV7XZZIrzthQvTgk7mZ89+OVwZYQKW5a2j9Jv4LWulJaFzwh2M4LeqGll2i3
ac9fy+OZN9N0PwXNotM2iRS/mQRFqASxllnIp1sYMnzAFINoKctYRtMP/s9GgD6+azMLZb2Wm+nA
ImLFU5c3/fpcRqFY3MDZ5QNusjau8GCFmJJd9JWGcreGNq586z96IWFsKWD9Hvq8t7DZHTSCnBIM
vZCIXP1lryBVfeFsviCjwdQ/lNnPOUvIsMFfqxMmbc/njTnSlzRGUzYFvM3S99y86n+e7MzbSFLR
t4OE70HVyUpMcP8+tqYtdYvPglsnCroe4DahAoQGg9mJlsCDa/qkgyAuJXvjInKksjzUB56WjP1W
4PdT0uxQ5ZbTjbCBpPEJ4TMXU40YVgtPgzZQuNMpkU2gTAsu5pbV/5Q6O1hDHBKtL3rFCQ0yRCxZ
8TVSZ+MD6j0TGpaI7O/nUr1l+s25MgGCU0djsgIq+XmnUwsWt7ocFMW5XATALWVoeCQC8S3FYLld
lMwlpoJM7Ik2duIy+3NYLSx66QNmhwpeFYSJoqw46Md030GLJDqtzfvUS97B3on+2gyTBEOxkoIF
yTcvsJ9Lnx1yWPYc18dYelqx4hkVWv7VoLtdg9QzQg2irV4oj75I/zQuEbfdfOD+FD07aSRkPTX2
ITr/I5p96cjiWkWre+OiD65j4qv+ahiUd7cRusXjTYaZsoVdv6Xg2tRVjEMHXfS81Z83Uix89DUk
ogHqddw/Z4/eyY/J+dy9+Khrft6XdwPwzcDb7J+82YKTBPMcjQZ52zBHfO4LVGUtcTEImL+gnRn5
78HabTpi7JSHCN06/mrA6Jct/ReTbQZaDkVZFsEyMUVh17eC1/HRBN6nOTHmlniZ+Nqps5RNPdVW
Brv7OJ3kkaBxZ8nObtj2ldxZ+JCUmu9iuk3Dc7yjqDoolwIjrc7HCFt7lNey8yclprkZ3zb13ubW
X9rirNjSF8xiigLA9kMq4gs8W3nBGPIHZlpPzxd5c9lWm0/PGuyFQ7+l5dNkgAa6AEBLY2bneq+H
HLgaCdrEnC56CByRoaAzbBNrSuOcqq2/Ul7va9k3VsfMmV0JnC1xiNPAi1sOWobebpAk+PTYs8Dm
W5M7J+v3zZN7eNqYxH/+ri+haQAtAzULV6AwpwufMl16s08BOTzAx1XMZgI3dfYpFcg1eqOrOEf3
rKhPiKw5+kfJrcrgQcGckpBvOuk1GzWidF9JZkXNCXzPgdGTgM9JLr4X+V4JSxLCBcZAArWjcNcB
3T49tjpt+zUXN1TUnZI7+KNZ+CQG7efCEm7MAuDw/i3huy7yI/sx5NnEz1hyjvBUfUn1WjR8kqwb
Y+8KZn7i1oVL28a5v2+3wsQrobMwcRhVodOTgnM4npWInazwkxNMZTsinLEo0Y9U2PPOmUcvy2mp
G/PWs/pK+Owuiv1E82MDK04bNBs/RTHPvAdVehzAJl2A0Yh7FNOFtPeN7u7rXZ7dQoWkF3Kv55yj
iLSoLFenggjE+r/t9kMNTelvUa6bPy75oylklOETi1BYugwWdFWeOecx5jD5JmLPJZGGIv37eJxK
k7nZcybGSDvyZC8c8rSPV8YBq8Bckg4uExDs/YI20xud50Dx6zqeTq19dsifZDO0NI3EqBceTNqa
6OihyXFBo7819p7cmXKVuR4qvgi5lbCuX8otMO7J+rGiko1ECnP2PApqsUVWlbVyUmatvFWI8Dn0
10+xaaho3kxXMZUe7u/G7wT0925g2gYbAXCmuZtU+KxXVVd0neLZCIheRaT9QPHpo0jAfPzE8Q1R
84XY57emz2TO3JPe1m7qyxIarbU/0tY4KXRzXoK8+l1SuhbyK6OZATsUk3eugyRZYuPS08hlm7PW
N9WHaIVhG/1Bc00FnE6ABbJwA6PI9wUYCXH8jzV8+hK01oPsCnyL+Jfrm8gohjYWUxXLlVwU/I8f
xwlQOqxY6mLCZuP3C5r2O/s+EzjbX75QSj9pFdfpS7uu0WzdfjZ7bT+a5eGQOHDZVoDsoGgvyP0d
Z13LnZNap22euthx19lGX9tLdMhIYoLHJnpzrZcomJrl0GUwvV6Mh9NTfHo6LejyTcv+t9HazML0
OIsFqdJdJ1MIX5GaJ7XJnZIHRDVw2PeF/Z4fmRaLeVVQzBgq+JFmGajGa4yal33O2cor9xQ+pDvX
HEhooqeJyhvAhKPPtCeYRx4xD/SatFN9HrNcT1/3v+N3nDP7jllMCVofkDcKnAs4gVVUgFfLFHc0
YgELrK/QrAvytVXN+zJ/D9LOZM40Wvc5AUxGHucwcGcwq99Z8R/HCiLirPeke5Ml8q5atrjdDC8n
245N7f19YO9nRLlLke2kynOnCjI+tBeDGADvidntYXiFV7kDIh3Mjjx7SAKOTnv0L8lBptFGX3X7
TiCb2KzwlJRtY1O/hZuSbgqBsKWptpte7eenzDIRg9SXnNvgU6rYVuqXnqeKtO2ePIGAIrDbcev7
hyBMS5st3QA0J94u09ox6HDtVnK9q6VOh5UjTmkO8KNmv4FZA+sBBaLP+8J+vdhAMD3dlhq4siF0
HlAmvJZkhgolU2o6AJ8u3XI6ZqEOhnNfzu9E57cgTEiC6R3c5fPZ1zoIm7LQQgQkhCWPzVsbIb2q
HpWvd5HFZnu2kfLXFsEEfmeRrsXOmwbbSMuQ8gTjSI6UGfZSDsmusFQLQTt9vr/EW45jYhTDgwx/
ExGAXJ9b1HdGFmaQ1U69HafWtiS7O0dvzuQvCJp5ciKYT/JLdkS9Cm01HzCbbtvQpf7iW1f/1YfM
gr9ML7QmS/EhhUrkQ2hsVNcUaa+fGu1PTZOG5N0Cr8Hv7OG0zz/WPjPXKB/4fowg8nm771n+aVlv
b/vtdmvnQLOrjimsWKXH4a9TFaQ5m4kjTFmB4hXXc7qcpL1pQSinyYoEuiZMKl2fhCBkEQowCufE
ntnkwK/a8t4xr8G3ZjXGSo+p2h+CV6OnXbuqDOu+HvyOvae9wBWCdCmaJjB/PJOeG7LfNB2cqEbc
fYoZpYB6IessEZi+nxmG/cgSxPnNBUOsiqFfEfSls+1PQy6KskYDsY5wbLG1fJYuxQC/yrv4eTBo
Yk2gJwTowHxPc9frh6bxz6J+QJMBTcK1FJ1y7qLKAL9NLY4mpgo4ANd7TqVXfSuNFBs85BtF3Cqh
ORruQrR5094wT65JmCwHJMG3y/nxkgSjXpkF6Ok4j9zJr9d9cZK7c9+/VMju5VTPqFg8i0NNpOrS
iiwcNbMdyfgcdu+aRlvMKGtexqSR5PFfrqOBEdAxszp1r0kMBHZlUC/Fi1PkMHfsE18Z2Otk8J3M
W2k8LXfB79V6Z8nSXHAhxBdZQ8BYp2RsiAzGRclMy1Xh0QFPtOQh9hZCiu+AdP4BAFRQQMMGNstf
TIRa3SVVXCj+OUlRw3vQgcDPEMel6+69lln3PgJ5mlXPY74Xitc6B1CGCmR57SPLKFpXwiJkipUA
pcDSa9pIU25TNjPufXwszuAVFDzCq4+yQQKzHUxeMRPNAv+NsHJ3hk4Nq4/W6ks+0vEQrBsXdOFE
AAXqxlctFxPqny4SEU69d6mHWntCJI40AfPfO4+F7ud9E73prgzJkHW0NE1aPYut/KpxFd5V/TMX
Uv9YkPAiUn3j05hZQISnMCBmoh8xJQ9HmcV2xMz8cRNZ79q7DV5KVluG3XmL6Z0blyTYm3mgmExv
NmCZzBx3Ivqy5g0ybGzcCzkJRpo/NBpPlNKzi2Lf7oOEcjHJnvSMpZytuE9lT9rHWqWNvGRdv10K
vgVuDLSVBrL48zB4QJUrHYcwONeYTM7Xg8Did5xw8VcJrSHqSR45pUdFgXHKZoqDOlKFLRlQUvAC
U4wtbm0oNI1MoX3puKXo8LczQoIZf8CWELegGn3tYpMcRNFZlwRnf81dfCtzH6rQ5r8qPL0PbkFy
DFVnJOL+jH+T6C3k90aIYQHeFv/jJmgD3yFDhTBePfHszuLlrO/Vsu7K4BwPD8YTzEfZJWeUGZrh
xDUBUHys8q+KDPzIeH1VPGntwr1742UGoBlUWITpmpP57/jnhw8MuGQsBZ8LzwUaDFpajTTTaPa3
cl8ykxu2XQFEkV1LyuaAcJUrH/vMKjyz00n24R0jZe9yCPusKjyGj3VJlYUkxO8g/vrrZtdS2fvV
KE1fV2Nc16dhgIsJLnjcG9mjy5O2Zvft+sYDWcONgIqABJKnCdnlWi+KcmyGevSTcyjucvBhvPOu
2YQMHNjZ3nUtuJjA4UtbkIh/zkI6FsRb6mD4neAECRjYzADMw6MCJszDQDctQ76VovTcrFKw3Ty4
r2jxgndl3Uuzjs+8t3Ct3DDUK3lzW1DB/+WGkJfyXwauO3RO3t/VSYmvb41pQTJid0RSKrjNrje1
T1JB84w0PQO90iM5Eu0f/w/TaVNUdE/KTFcEF1OVqlem51ZfN6d+K1n11tggWe2VdsbkLdcs2M6k
C3OBkgEKVxRtREyzzpIK6PeoOUnys7NbftW+1dfPbba7v3M3no7AEv0hY1r0D/PMAslo3AIy8vWl
FgkfblWHW/HbckBV6r6sW6ck43EFd62BeN2Y7Z9rJJ5Yt3V2RizRDCayXSlwxytTeOYWJwlvndVP
WTMzy9sijJWxys7an66E3yH81vd3UfjM1Uf1UjW0aq04M+8v8EaeFYHnRC2PyX/cSt9IFD82M2wK
KTUCLT/7oLsbEUBolyhdt5yVt9SXdm3FksjkH6SvIh4J8tl15HiNzZ08Y8cpb4EQElEghWfraMfq
iBIyEYTXqa1pl5p7bqr1WJl6tW4DZFs2AyITjOgNiBNDmjVP7lKu9Lf2IUeJy2syK4TT8/dwnkqt
H3RdcfYDpihvWbqXm4WHyG/vCxHIISCDoIp4cU/h6I/9itPK5VxjLM5A+yZ9/1SizSB45DvFHtbp
SX28fzw3nj06AN7AsoirUNSRubgWh244aeD5qjgjGdo2RBNou/bLld8c1HXFykfhUcFgthFFiDc/
1WLFLRnb5IeuDRofAGs2kL1DvDKHvQjDpEuEoMd6ezTbARLNQ/ofncMdafduRY2Hxs7lhRvnN6aX
cS105kW0vuPRvQmh+94Rzx/WR/gUjyzeCkCc2dQY7LBMqq0AcvKkrGnY2vc3/dYRG9NrAnYP3rG5
0edV60pCVxdnZWS5S7peX0U9uooNg6XvQU2Viqf3JX4jMf/aZVXETgMARABu4PUxx4ZUu0UzgKOJ
Sb2Voa6YpgIRRFP/Kp4bQBUVxDBTjro8i1NTCKwmI51Mx0f02ZBgO6g0ReXtvQiRwxUHhsgsxqhR
CdIgn5YxHT1aPfR/05z2aBlp1jnQbwPajPvet8vEVj/EiracXeRmjrfJInLWb+4BPCQn0DksTANI
21yJhF4M9LFVyrMvEb6OaVy+hAn1CquMBip1b0G24t1nw7ei10F57GUmd0/SXxSZFAWg/TQ1gOBm
SbppJHaI8k6Fhuty3aKNSmQ8nqIohWm20TNf2zYCywwL/1FBPvv+IX0P380O6WoVM60UijgHo6da
njHSHhhMQ8ORtpeAyjXuqq/xA90SKAG5q/RvFhPvddTXYWgJ2sodqKbbVUijcSPyq4ENKgtru0tX
xvgQ8zuZM7PcKl3qPyrSMXvQ3oJHKTcD6cXrwCiJwvJgekf5T+2aWrYDR6L70nP/i7Pv7JEVSbr+
RUh48xVblG1DtfuCuu/txpNA4n/9c+h9tVtF8Raa0dzZGWm0FaSLjIw458SucgR5K2uPCh5132Xs
VJnJRC+J5tDklHD2yGz8xOYlozoSvLmL4xAXVtKWhhjqowOiRIhfCbeMpMeyIcD8npYWW9lcawzd
Q/jVhGap8Ujl4M9DB+xrKK1M5y23c7YppvvwwpNGNRXkShWrM7+N3QPzdmqcrNRT5NIc1oR4Z6jL
CG318bswUguvVyt3Kiey18r/0rRs82WVQRpAdAkhFO73NXDxHWXLhBAmU6uzcOp+lD/kWB5rN7Q5
iEAEXra3c/SaOQ3GaCfHQFcOkhMfWX2H9Pw51V8NqF2iJRGLHmTgGrLGSwIU30ZyeDs6xSuvx4UU
pMpdfunsYTRUREgoo1RnVqFGTn8murb8nD9JDlY1scM1e7fRz7W9Wc68LHpBqALMDHeqbIp6jaCj
sg1ZENUMbd/1be4ontJN6jQrHnihTHNleV6OFHJWzuAzsDcek5dg10pP47t46FSDUl1u3sfBRdxB
zDjZEglbg3++f9T5hVvvcqaF2VHvEtnH9sdMaxveiAKjR9IZaKC3ACdBj2zU5EzBJbvckN59g26J
RXaCO4FT7n/H/2dvyhCTBRkMwnyzFZBQCe2ybPqOXfkpP1Kj3+VmNdq8jNfnDseFnfo9pm6R680P
+1o89KVZItFyrP+ysaH9UTZZlunStnRIa8WJ7usM1bXSYKBs1NjTrklOncdwTjfufaM2M7M9Brze
fMWPLZzINjF9ZWVMC+E71lYRgCkAmmLqtXx97rluSLVMieh56MywR/D4M7UVV/N00/B7li2NuGSO
lfKPX82wihgKOQU0MEdu4dqqyraZFEk+9rJo+anevPR9qCsf4S5on+U1RdeFatNkTUGaWsWjWfn1
fZc+ReQByWFieg6R3aHfYc3bcn2oyCuAQWKxGeM/UhvpteBE6FjQGHnKr0QUi0f34gNmubg4bMKO
JQk9i4mbAiSKsNutE1elu37FSyyk/a7HOvNK8phXoaBirOz2wJxib7TZzxOkg2Qj29QTlQ0Zv3qi
7RuvDaR8MhdvNT01cqO2Pgu9tH9Sd4POCbiqjMBee1UtvAiuFmJ2gMAYFIZMnD4ucblik8WiLvdP
90/prWAUbjIF6UU8CMBNuTmlci4j7VkHvzs6pu+l5KXSRjplCfRXlbM87MrGYQpbgZIQA8TEoayR
p7Xq/r2HLuLgsNHp/gctZGymD1LwpsPnoGIzZfout58apEMrY/UVXOFNeOztDnEfoqYaPUCZ/YgW
PhJrqBpAPDrjP6SG9Dfd5msAzqU9iKclVBmhuolIevZ4BlpZLkqpxh6EZn9T2n74MpI/PgXAwO9X
3ilLtsCjVRRlahcsznOXZZEkXSeH9Rl47PoPAhkGGW4kC1F/QOZ7ZXonDzWPGNQJmQqQioKgdvYG
DBXa9mQs67PQ7VTuTf1hoDmsKBD/0ZPAESRqqIFV0mTLJyvplaX3IHdpenauObnIiigv6nP1h/tK
BMEQBlOUDFKrEI+KDKo3okmeZcnpj1SMjBwoA1Lt1LWH9kIJGIiwiymYHXqSdwRNjWl9Rmdh14uf
Jbi5d8V5VpEsPikmv3LEFh3qpb3ZOW7FIihYDvZ8dotmgwl/KNFjtohRcXmsO1dtDC7RWc5Q2o3i
ae2KN12MvDROmHD3vxfIbMU1YfQJUzf1uclQUCl2hWiJpeH3h6KWrEqLDcqBBlDqvuyt7LXpl+d7
7dLybMGHvJE5CorROaad3uQIipXMyEYrYFEJ/E6oOdafefknG55ps+M1Nxhes9ro3+9/xq0CzFQK
RIQswKewrPAbMF14lIQLeylVMAEDguAHqKCLJp8b5WGIde1cfPyox0cJNZzI5oyz5GY71YqtRqcb
yeXXjsA04psZQZlNRCZ4Uq2cTufFp4RJ1AglgUtvk4/h0JYW0ozqlBkZOjTTHD8ZsktEVwmN6I07
qZ1Jis39yfiN/m6+AKqjSBCouN2V2ZrwU9t1nmb0zL0RS3rokBCs+VQXWYuNdninAOJEHeCFaW8P
O2iLOH6Kknz8XeO1ta0q1MGiNzTcPYSBIfWGEjmAD7bd4/2vXPKIyOn99yNnJ7TwS16LJUxTRfSh
NCLcrtmuLFCmDQxEjfeN3VKrpv2BAj3IKSy26zzvK3EZ+pvSClegAYEsWXdH8AXw0DSHt8Qb3NBC
6m+lXrV4Mi5MzvZBo+QJ1KsoPdcJsol4uIb+MY/NWFl5DCwUEK/HNj0WLjZc1cQEvcd/x6ZBaqTY
N6DFCSay9hZ4ES6US/cChM5SK4ek9P15XVzECdH7S2mHMOS16TRPW6VoWnpWt9ypC1KjGmElbk6p
snKBTpfxzZ6+sDSLj7mxK7Q0hKU6h5B8lzOSHdDy9f5wFso401T+bzyzNQuEmGtFiKmdkVI7M1/y
T1xucmA4hL2c6yxxwwP1V5KJCxEgtOpFjpM5TeLRl+N6CpsuCkSllSBPXYdWDN+YFO+SsLJHfh+k
s+m7sjJzCY3fqxFEsui52w6GaDXf5aSFXZjNprRqM30IdsJXj6QcZ7B2a0T4X8Ho3NZi3R482P6Y
PK8h5Be2DnYNBH2napkKDt71uLVKQuY2Zug57V4jBa2228cWtNTIFvCG7tr+30zzhbnZ/umiMC1H
xqfnMv9uCJqrqF9FEq0ch8W1FEEImpZTRp+V6zEhAo/HGq15z41mJP5PJoBNkawBgpeMcKqKm4Xl
kOCftwkruL5hhjhuzoFvBSI65tYQO1+jlS1uGMB+QOdC+YVX53cIU8kig0ixOVdm6vYmZ4rfITRI
R9BSK9AkLdWNjMxVT4mLJ2P4BJVxyBsawgnQCkvc8Gal/9w/mwvIH0D8kednkWpAlXeeB9M6X9VK
Qpozl+ulU565L7YxA0szqF0jx6UYSEqDcCyykPEwpf0OxCvFFo1dC2JYr5e7dO2iX9rBlx80W20l
GbUmF/PmrHBPkWyQdMd02yiJTDXWAzHQAUdDOsPOVJ0Xuu34xjsymm28yMOKa1y6ANDASAMtDgUQ
+eYh03N9pbZt1Zx3GQrt0A5z29O4UZ6G0wA2NJLrqZXp7d4sttyhWrnGF/zyle1pt15cPr5Qqm3C
YlV6FNVH7lD3ZOXuXoineLRMmoBu6F6iKDOfPIwiLbKxac5CBqBZf6iLnd9sUvog+vbKFpucwKWX
1CYcDjiMqHEAxYd/uR5M1HKq0ohBdw46s34DnAmQLAfAihzijwcQOYd9ADUa1ejMDQqL943f5J1Q
fxDB2wAyCShSVZmjVseeiGORlq1HYvdtxBGrv/wTxL67PVm5DeYb99eSjCohmrIgByTOHytp45M0
5huvSXW+y7ZFxx7CGJ3EwvoxHlwgZ1cmdr5J/mMQAo0TbAbkvdntI0csH9eV2ngMj3wweIOtSFf8
+6KJCTeO0jswOXNQDlqJp3miRa2XZqj08iHIL//Quf8OAuRDwI8kDYXw2azJWsjkWVS1HjfKNqM9
lEKiB0G5Mo6bssNkBhASLM3Ec2Q14XoPNnLDteNkpjJlp9qrjrpVt92Lug02nJmbjKVYEXralC5n
aA5xi2Pjhhte7+DvVjbk/KKZvgRoOZEVURaD6vdswNyo0hHBUuuh0BJt8KJSIUegZwzaJe1CdsPu
eeI2X2RHUf3456ZVDXkZNLFAYgbfMZsENo3VSkt6T0YlIbKGA0F3+PjYPCXis0Q9sXFb/iDzD1Ju
xUco7a3Yn7scjBytdGCXF3CJo3fRzLxWhGVMyt6LotAoGeAe1TOqUVR0qbLychWm9bz2OZMtAcQO
4DiAD52tt9qJTBcEDWwprI6rVYsfxfYgoljHgNMMf47ql9JmZowXnKw4mRgabf3Xp5YsVPpQvYZ0
mxQvHd2l4LoLu4RzSG75sV7UhsxtAcN95uqtTCwuAdqxFNfunluXef35s5WSKr9jKgVTVSsuDw4s
p6PiFzwl2k+a6Jqgp5qRfvyb3cEBVCsCTIENOtuYUSj6SRi2vZeoZk031BKaXbFrt7xoFa+Eex6g
k6S5bXKU3hugA/+NdXSZweMakYg2D1zB9a8Vdqx7r6mexL4xKvCPB1/HcdZ9wB4FTueLTa5WyMO4
TGxxxCDdC6f2K98xTez1vtHAhcaVCC+BaFOc7VEZiBk8LHvWY4uEMQpezBBrDvmKE5heH1dWgOAA
0BqK/yx4IqhCXp8EJkiEQmFU1otHW7SysDCjnuoh83R/Um+4ujhtV3ZmNy+2kZ9EKNF7/Ul7JpVO
t71LDZSDPX+vMnoV6O022+/fO3fYhduIW/HtNwf+17yCixdAqillej3MVmnRWY/AvLQP+kNFAbDl
UEzkJjjuaN0f603x8HesImJYeFdJBH7z2tjQyD3eIjDGFV7JbZRyQ3MrE9CFKdYjqhj1WGxCtFCm
WXGIm+YzKuknul8Z8eCUa05+cX2BmpRlbCM842dHSRiTnHDTt/QVpIv71BnjQ8U8JMLqqG+CDkwx
wJGCzINlB+c+m+JRKkWUTSPO634QIorDY+6JuaEyT9kTP9X3Q7xhqsEMmhMUFUTuhQYQaSXdbvyn
yMZp+sFGAoCGR8ICmgLX09+mSdqMScp5Q7bTGgby/60CnHv9J64e+G4Nj3WTmZzMYXZVEEPQa0C+
ucrIkCe9r7AQG4Qmiv6ye5uU3k6u57aQp96/NiYA3/pzCCLl5vHl/lZbWt1L27M5zwTKa0GI05v2
x4a+VLsSwP96dO5bucHo/Q5RlQBtQ4A31ZmuZ7SJs6irlZzzDhjbG3CvDt46aHGn28RwIPjvOAlU
ol2P0xNr1KFodxYs/PmcmPeD/rMqI3TzeP3PByGOgrIPVnqOkGoVP05L2Wc9s4WsMjG8j8PH29sh
MUajsTunNNNj5ew2z8/H4yMUt17vz8dN8WEyD3+JzqSaivaHN8zZDoDkPqGcp1CLnrMenlmuDAE5
+Dgv0fJQ0HlEkY/t+J4p+VZ7WDE/rercZytA5eFihGDbjQ5XNrQBwsuK8wSkNVNAvKtNFabALD1q
7UffZSArn3tesmoJDQsTU+i8Mpu6od3/jMlz3HwFqFA8fJwgAhxwvSkUUJOSUOw5j5dtklplh8r2
Z/HCJ3bbnSMENPfN/Zbl5/YAx4crA40SFb2ZJ6saSaVFwnGeTI4Jh06ozthruJGP6BFfd2ABjNJG
SM3etzXfpMU5fhHR9U5OnF72hEyXg70sGT0aEMWjxbYGesRl1RfwXalL+sNIc33IrGKt+d9N3Wja
KggwsVhwSHjD89ezNPQ11D0qHB3EC+HbuItQGBM3HFS2nn+ghnh/jhY2hoJqILDJUwfgGxEVYN+S
lEFfWk94AzodOtTf939/Ycmvfn+2BKMclLkQ1dBR/4sUiAS+rtvuVMnZ3DezcFlfmpnHJBrKK3E7
YBgfeIeYg9msnN+VaZqDazJlCMqSwe9zpm9qB+79/uffFOuw5lffP1vzWhpaVm7x+5NGpIK/u6O4
bV09jAyyYmvhArgyNXtcaEJXKIUGU/7hK7KkQ/x4fyxrUzUFqRfZnyLyJWGYfp//CW3U61e5NmsG
pv9+YSAakqaRpi2V6OCk6eNeBeXIbPbg3v9M2gPrynArm/hXtvXC4uiHeQf8mogWRBSd3jT9xOl4
hQEg8gd4Omuw++PmZw1ItRAcXa3TtOUvjIKmKFRZhmGigYVsMJ8b9env/ZVaupTgY5BiQooQr6b5
OzNhZJr0UwOtA3vInzmDbFu9eYjRSG7XrVS+Fg7olanZroijqFfEfEA7t/dkp1hipPO7NbHVNRuz
jaG1yFiEAmywpUENPTw2axM2XVCzC0XFCwuPArBf8C6fnZ0wVdiaSblp6wFVZwA44ECmdtDX7Ny8
oCca2YWd2WyhGwQvMrhGvQCla/HTDVzBSR4Aoz2uKT1Mv3RvRLM5Y5LCr/III4Iiv7/yHF1cj4tR
zGJAPJMkksT47YzqwMd2+9Wc0No8zc6ISKSqoFNPJQ+9XZ8AHxdtAdyC/GntMC54gKsFmQ7rxWGU
AW2vxhCGdsGT/ZUYgtWZK8HRwnm/MjF9woWJQAJjIWag7y9vD8HON1urc9mVa3LB91/amIOsYiik
yjHkEL3oqXHSF81ca825aAAhNuSGEGMr8zBXiQPeB7gK4YTOmQHAz/c91trPz57J6FtUEDHDz9Of
+IE444D26PctLEVfwJ/9bwSzm1j1Ob724QAm0j7Rsaueev17qznPm3RlwdcGM3MmykDytke20zOl
we4ag3grQ1k8HWgyi+ojOCE3iZo0ycK24aBpDx1Xokf6NzX51d5uC7fxlAD/r5HZktT5ULZpByOh
WVjaP04lTo7w4tdnq8EqpVQODX6d4KXMGzYkdyQ0qlqLgm+K/Ii/ruzM1iKIozahOTTeTXQGfnzJ
XcnmNly3Koi86EcuxjNz7N0odHBaGM8Uu2ToCu8Vjrmy7Itu98LGzKVjPVgSxRjLywtS80B/IF5B
P+860Pn94+PjGlz1Bt83n7tpn184Lk2Oar/H7e5FG/egPBnnZ/RJ2r0dzf355/7QFl3kxchm7p6M
RdVFiYbQ8jG1RXc/QsdtbThrszfz9GKYkFitMZrYpXq03/483h/DUqh/tdVmfn4ANRmtdLE8h11w
zF3Pe6qh+aCvmFneaBoE0CAPyQOLf70oY6LmVS1JU3fSHAzJb5BjzmRNaW/JCCchc4ZLHspyc4Rd
C6WRWCUhxHUN1RksDi8jKAHo1UocseQoL83MD00BltnQoCuC6kQbvNWdYAV8vLSvLg3MToxPA4Wp
RxgAEuanPPNvf+LtsHYsl7zxpZHZMfFJVw89CyNsip6MVBceiSufuG1g0g35F/f8pa3ZQYlL6B3J
PWzxDrf3N8RdC+eXlwR1QAX1MKAvZl4f2kdQdu7R42PUwCXVRTceEROtnJSl7QXxCwkZRGRwtF+K
3oVjqeU2TipfEPACehPM6jXfIRtjFAZyovBiO7RGffk3FpFzUYE/RxJ+nvMf2WCoCVoreJFODnqw
Jb3Tb9ujsQH68FEy/zJ2Y/SntdW66YMxeVCo9fzX7GxrDMSPfSZWBfSjMCVWj59z0N+gcGf+PELj
7ecH7EP8RTcq8KkSdM3WotvfbOz8FXD5AbP9wqIvaqsQfABmerRxBb681GZyUCz94eHpiTs+/4RW
aP1s/t6fb366vm/sTjAV0HUn5snsZOet32VsEU/XISyDX5mdZejmFpBn3h4Ni8Ny+16Mmh1wxPrq
qJdec79Alf9nfXbspZaP4pqH9ZcXWN/ZXGL4ruwGzvsWVLln6N5GZu6sgdwWY41Ls7PVRmcLrpYp
zPqQBlP/5ls0LZ26uNyf28XDczG1syXto0JkgwpWWNk8TUqkvY5nJBeuBLGLOYTL0czuS4XWDZO2
sEO30EUk+qF7ag5SagJf9fh3xYeKS5fzpbHZrZbUSc1IKYyJhylR1qW6sPEftKcvqIx9dFb86psI
1yfWd48Rt7tMfiDcpMNcGFGBRk61zjzk35ABDcznn+3584xSw8rFK02h4s2eRg0WpWAUeCR55hpr
v5OlRO3+E+K9vaWugiSVoqvOpAnab6al8FxXfBg4wNBZI8ks/c+fBILlaAVcbQqrBuSSmrGlYvtv
N39/poRWYOfGT+H8/Pxd9XnLzgfJf8AaJKA65kAcgQ9SMmRIAlGLfyz2PRrieMQJ7fC1cm3qUD1w
/T+5Ixjb6ASNRZOYoG279zfrDRb71wNefMRsF8V9RpIxxUcIp3QvgNCaPmeH5KwdSlgL7HBXPqzJ
K06+5WadAFRA5RGMNzyRriOkslMqoShHpHSLtjAmcSgDgVSxcgwXwz2BE1jEYGhJBUnAazNFpxIQ
+Up0j3oDAdYd3U4ERMMEwMpa2XmLgfilqZlj4TtGkDOFiB5gaqMrveZuaHClo338KDGAmLwOqZ0f
1Q5MeUX+aCl+ujQ88zWtClFWYSxEr9pHFk6fIYM0sObQbsFw6BWFS4oHQE1jgYeavdEqGkfAHymj
V9BSl4bXuH4eYqcUJee1TwFP5ipdzNdKVgtDA2UIVXCA8PDPOXw378UhbuuW9XaaZFHH/wPpIHJa
U+leuImurMz8WirWRcvj3ebF0k/wyTRGi04vo532f4e/NSQrlHC1ynR79eK0T3wUKBdLEq/MTlyS
taki4DnqFWg54qeCrY0vNES9HZS7IDeKtnoG4JqKhi+dQ95eOe+3A762PhtwUZdNX7Zc57GtOYIB
UdaC7ZNIL0S3qEVDVjZVwu8gy7Ri9/YCgV1VgpyZAEVGVpwFHF06NOqgEkCTBjttt4xC9ZGMQG4W
lpgcw+Gn0uw4gIRYv5Mk9O3QlCfAeZ2aGH77t25W7rOFUACfAyHAiVUMLOvvXXIR4YpBwCuJVvWe
8oeKj2P1WI4bwny0P3IL6YVn3KHNZk0icsFNXBudzUEkIu7lRMCzGLa2VI5aVaO3/b5U0KAy3gzD
G1NDKshVSfdFzCE+dRykCZlIH/PPQTzU+XllTaYL8doRX3/PzEOyZdtF2P29N5bmkO+UBBcjseQc
hM/HgHsYdD4m5ipW6je2vDULoRpIKCDFNKdfjmlHSq7teo/d8oGhiE8K7Z2AlxxafMTqu6DYpZwd
4xS6/M8aOIk9ORTUTUZXaA9CamTlQ891eh16wuDI4kmNypXQahr3vQ+crVMbgtZGWaAA4054KzQm
dKIm3DE5P66cxhsyMNCx2Ib/m4rZCijJEDKQ9Oy9oHpJ/GcFms/IgoKLnxQ2I3sKCISDKQD8hCnI
tlVp8P6BoU8x91ilzxxvs8H7yp5Y8k4KoHwgTaAYDtLa9a0pRWOhCgHXe1oaqb2VZ0ViBGIifmqD
Otq5VH7XwIefKqn0LZbrd0wMpCTK2J9dqmYrSchpnufroIgTZw7bBCC/maeMNabPYzr2XprkWG0p
F10V/XVWfMHtRSOJl1ZmHhHEsDQSUoxYeos7p/V3HaezAsCtn0z3tjK7Szvrwta8DCDHlZAxFLYS
Zs9k72r2Pfof8gef7yPBCEC4DpNNfCT9Mz8cgbWSVoa68GbAWJEwQliEDiZgaF6vbhippTDmUu+Z
kKLiRjNrLV2rdMmND4MuqvbL/fEuPDOv7c1OUi7nSoQj0Huik9bPkEhq4eZsxNO5Axi/022GL/y9
idCkZkB3nNQx18psC1CU60+YbegW8yFTie89lX1P1VPNljrS/xaJN2jI0MU7BY0hOy46NUltVuRd
rj8HtCkacxf5EUjYolXTNyktObPFflcXIOOPT2PuJFQ6qoy/oWpnFMwDrUu3BsK3EztjWCngLuxP
XJpIwwCgiOrIL3//4qqqmqwUB6bsgCBiLCnN9F7Kbf9BLH2niZKjkosru3Rhk14ZnD7owqCKKk0c
y03nxQN37DnqlhnaNzVrset0ri5ON4hM6IwxcaYgFYlmlr8Ld2FGDGlIK1LV+zS1pXLzMSQO5hNM
N9GK/mHF59cWGMlAxQFlCNLAbBNIaCXbD37d7BOW0VNOM7RcM7CkwbBydcxc1mQI0Q0AX5AYnvKz
swPm9xS0M45v9nXTvgTqkNmaxggrRrSFqYOqtQxjmLlJWOB6hZpJMCRo6LivJMK0hiwMKXhFeSt+
pX5a1KYUM7lw7NHGM93FYKc9aUKoak7SyqlyID4BUU2tBHXURQ3NGxFr9vJfoS6kwvIlJfpQpZjz
iM9yEBLrtRqqHLQRj0LXJY1ZMlz5lFU5+Ot1QbQX0ofCDxlI+Ueq+fEEqkDi5QlfPab1wFhp4KN/
kagIxXPL962gNwJJiVmMTfcUD012AusQmq2xojGN1Qpd+YfPSfKVDX7kxX6Y5rqUF+TRT0YxNYpR
kg9CwZahNbSQETHKKgrfwoTHkfZb4EQglNENNj/SVnOAek0hldySJPJEkodEF1JtOFRixYh2GPHM
Fqg74Uv2Yxaq5KQWWCguR+ljmzFjfswjBm2mRnYIaitEyQAaJFnHeAEbJW+j0pKPTqGKG7Pl8IYo
J0n1tsgg0SwMDPCFEYaYmTQjLaR5Qe6JrBTt+J6Dkm9ZsM9BazUziStjo65zRN5pWNNMLxtePkOr
tW8smscEEHZwYz/DiEjJpukHEIL8BirbVcGgm1vbyBE1A6lSKispY83XIZjWvUd5QEa3weTJutR2
aO009EG2Bs8WZw5p2uMgsk+tddGPHvqqUwhxcXAjPg4p3/XdHlroeW9wQ0soCilyF9rsqHWp6SMm
eGoqAgHALNWi55rUSmTRTEDT67YhWAuu1Fq05xm47NMvUkADlQR6sTx6IAF4zUG/FbMiibLJF7La
WikEtROjkKMMONZEqQ9qoiAvHA246AxfUCalMsSaBwhXZlZVjOWfxh+r0tS4sf5miiBPzLxVowAK
cb4kWUxVc14aNtSRadd8V4RrmA3XpFljQ6yj6p1aqxqEXWna5zqQ2spTTzuWNZlBCtAooR8Hgp+i
wVjoEMRUIJxRVeqw8rKfjvDMO4JAiArSxIGDfOTMkcRDW4S5PHT7Ti6MunNkIbTb8ptJ10gF85hg
Wk5IHSHpzkEmVRTmaSiVQTG8YYN+r8YB9zQycq9rGpVtiMCxiP9KwO6bvo71MleRSIP+mdn4CmMT
ZShBW9agZSyW8RrpZ8GPQjNk6pqEyA8PtFlQ1gt9Itdi1u8FVKAMQUGrzlSWf+6HJ7M3KUaO7BOm
F1Rv0Ayhxne9kfumoaSJxHEvK5KNlsdGqNTbhsrIcA7faMW94raXzE38KVwRsqbwc67KOMqtSMaA
3RNwAE6NL6I1VoEdnFVD+0CyUTGEqGet+2O83Ue4iKZSJLINIBnOr4pUpUpHe2bcR0WsWVLTZBvc
us0WITsxCYhvKw/9WfDwO6cQtpehQAaAw00Dypb2BIsasvswjhQjCMTioLVMC6RFy6wkb2790HTH
QmEEjhqMOHYWXCodkvAVH7N7VvIHV5LzT75WO6ePILEi+uN4zGWuNlKOKe37c7pwZKZ2B2B9456f
KmRTkuXCA7IM+hESXhj3fV8aWslbrNpuukZ7hPqDMYjQte29tgbCXXAjAv5KNKLFXuGvAT7n1aNp
sieJbVSTgexBLWf2HXhXUq2tc26PNhys0RIEWbrSyS3a4uSQOkGHUDTfqGQD/hKNIMYI2da4BQk6
ahL8X/pAz7r2u4wU0Wi4Ot9lDcscWHYcz3VHIbQQZpWJgmPq5lWvbfIyLJ4BOqn1IR98O8/i8qgG
pH6+P7m3Jx9jmqTeBA2hDWjGs7ktIr6gfMPuhX44Fnz5WheC+M83qYy9o2HakIJAMfXaRjFEFVpM
jf1+DOr6wKNznIn9HH0pfKNt7g/n9jwA3Yl8HweMNzKnv3Txi62SCW1EQqHg9yQpRV2T6mFDszEz
xL7uV87DkinkupEwh04eboz5zOUyiXuEEHskTOXOoL4DesH90dwGnpiyqWIK5v/EqJi5ZUXUwimf
IewrNip3fE1By24l+SkHu2WHsAAY/kaG6G0vB4Y2Du0q7nCKLa6vxekDQIGd/kCxbJbwrrS0kgRU
pvdcb0tJN+i+hr4uyRcjiqY2WBTiVeIInSe2s9uAGPng3p+AeeIQRw4fgHYMKFyggKEpsztDzVRB
y+RpBsTMbPrAQutqI2XLrSKOLxx7LrnSzRVhHzPqie2o3kZ0xaMvLDPiL6RoYF+BA5i5vbKB/aHl
4PZI1p4rTiTbWElVEZI2PjLx98e7sOBTdABK7HRchN+U5sX27QQlrmOxZvcZK1QEgfqI7n6tKNpK
QruXjol8i/JtYucKasjCiPThffu31xfo94KAOGJqjQUmyfVJVcOe8bGbWGiLc9pOGqLWwi6nCGzl
9CPPmX/Ixp+Wl/8V7uIAQ1Ch0nJtz+cYdiw1id1HeSxvFC7Pt4GvprYa8O1DmvjZkfE75ByJUq4V
kaahzLY2SjkQHRBRbJm0ga9N86mvdmqLoaZ8aPhEexzi4YVMkr5NBzai9hiS0KMxNCTEtez87U2K
pUWJBY/K6UKb36QQvQl7FSp/+5LNp6AAOfd3Eu9FOdFBWTAi6txf1XlFaZrmK4PTHr/YVkLkgzfU
wKBWdjpTvidqYlMhO6Ffqg4Bxm0URtu8ROuMTuFWbC8cHyhOIfeFcSJ0YCcPc2EaZEMhlJmS38uZ
mpl8EnCoBLcZdrWUrJi6vcrEKbMIlYUJSoPcw7WpAYR10GNyfm+jxdFKMDlPHU9TePnj8zssKsBc
xbuf3/eE4Cmu532zVXP5MPrpXzaixxr0YyYp3aKMnroxtPivrmtfY41CDY6x/AR8PxZUiviHLyEZ
3ckP95d44eAis4YeS+iEgJSIMPNS6iArRdzX/F4SwJGXiRGVH3HeGQkkze5bmlz+7NxcWZrtpWYM
Mj/vYEkJrYKBpBegBmG6O9+3sjae2ekEsFNG88+O3ydJa7LtoZZr25fcQlvrHbdoCHUBeHiUXdFM
4nrTyEWp0d6v+H1OtWNXfcR1YaudBP7zP8sr/m4gXKDo4AP1IuQXZ+FCXYp93Awqv2+yb0n6zjRU
f/rWjEJLEDprrFeEApYOA96XeNABogECx8yzar4CYS0xEPZSXOebQMnOCCbW1PgXrmf01cKgoD0C
+UE0AbyePQ7MGi5IE24vUD8wOrXpXJpywahXMt/oJJJGS0aPtE31f6Sd527dSNOtr4gAc/hL7iSJ
SrYse/yHcGTOmVd/Hno+zGhz82xC89owBhgBKnZ3dXWFVavMeaISc8z3I74oZNFW88lSjW5jjy8X
Te16NueAUng8l85sEwhqF1Sx6Na1PNldPdVHqs3x7rpuXpo05pAzRYUQj7kPsKieLzqODZ7QYZDc
tItuJt27b5r2xtc33MvLRwIvFnupMKmF1MSS6qoZUyEWg0lyYxkKQ2abl4VGQm+6Y/DgNwgEn5Ut
tuDLq0B9nNmYzLNgmgpG9HxdqWr1VkehylWzbHqWmLWwizNPvzX1dnKFXt8i81o5LWA4Ct4dYAdW
ubh6Ig+C0pAYddUYVpWKQSePY0K1ZsNgXYoBu4kXDdoccAMndr6sRKjiLqgH1Q3UFEjhQMIlb1Nz
44G4VAqkzPS2mJCZXWhxEyYjzbyhUVTXHLzSJbKDoguf8rms6y286KUFRsGQRhpOp6Nt6TTVqTSF
URJprlA00VErUh4UMRNPaSIrR1Ac42sgtFuP69r65uZZnkFS4fDWne8iXfxemuWN5oaVSgNz0EYR
A6dJA6u2Wue+9h8OjawGPexzAxqxx7m4PBvbYupLzZ3SkrpQN7WHtm62uJnWFjXPKyJSJJwHl3ou
xSribipp8XENP6PS9GjFEA1F8oa9WDsvgms4blByWV5yXqQqRLRyk+puaIbM8ujU5EZPlP5kenlw
shoy9vCI+fv3GinAQ3gEjC/GxaQZ/3xpuaoPndWqmhvrRbczgwCgR9wX9ihZzYaoFfdylgXrK6ub
mXwWh6WMWlypnqW5pWkkxzwdhTsIqfSTLlWt2xqVf5OR/z2Ngq44ai9Hd+kwSpuwqfmGnTsmDPQV
YexTyTNCEri4geHQ+WLnZbpriRlO+3DbqP5ezf7SEwgsJTuXIDrXKS/YSvrR2PTpV1Rp5miDuwwu
EdIC88/f+LlFZYm+N4maG8QGffR1MOzUgOGAuMbFxn6viiIUpqAHzzMhxLkofxAMoW1N3TV1+C3u
NKUe+qdoDBMZ3qRuUN4HC8BxYaoS+Woq2Mz4NZZwtDRJglJlHogr5AxErxKj/lUMnrjhvF8uapbC
u61R0MObWDh89aQLWFdRd+XKrL7JnaUcEoWalB3G9RYc6fJF+HtOlAyFESZ0OW8gN8DWJgI0rVYT
9FD+KnXPHFTGQqsbj8KqINhlqLhCqAcRyvlJSaWpZXXHSfGMZq+JZ6QnURCLDTLGJYHQfEIzlzD6
9wdgZS6QuHVEUSbXQ8/VfCv/YhWpZcP5LzxWfdXdtr0m3vnDJN1mgzDuI8Y/HOJITI91mrYfSim5
UaMoccTYY7p5RJXbFDr1qwgC+XNUjMWjEfT6rqua+KdB/W/DzK+cOsNs6czmKOAfXI4lNfqKyDys
PddIfc/JfbKdeqp91JLNrpTLcJ/L+WesJ4hlwv6FP9waA2VSTfbchueL8U1iEHzReathBs6E8EeZ
6+ULU4xLhjzpXcDA17jPX7tYk7aWvIQAz6eF64ijikZQt17WWvJEhsYyCkzXM6NoV0Ti8FIJgdXs
TD8+lJHhnToJ+rM4xeGqIBjbN6P3EKZW9dgHfXyfxOarWkXKXYLh34giV44D94VKN23yKOxy8KEo
tZ3VtL7pmq0+vug+pcM89YvniVzIxtW4fBQJthi2yhBtoEb00Z5fjaadk1BZEd/3Vuro6Q+Ftr2q
pd2cUabvnT3Hlls0/8MUZhAhMxdg/pg3xnlU/LrVciO9z80HHQCONEEntxFwXe7dXBEgeUeSGzu1
zNWyFIpfMVMFAPzAnzJIP1XIDB3dJ6V0/Wm/8NPpyKd8SDcS9wYqk4WpVGIrUwI/T+49HtPHJA7n
zGhgOImnRbdcne5wXd78fJ89rDNaRGPqGzuIt2QsXL9ANNK8LZv8PktF9eNIFmTXqS2EFEEPnqrR
gJA0004KFOuDLA7ZhvTZRi6l47iTBsY+UDxYrLYtvUapmi6/72JfvY8yOMkKeRiOddD8ioUgfMwD
sXICK5Y+Xl/2hYaybBVHdwbnkeE3FhZDaVPFn1IrvwfAa022ovgM0xM8z2ecAMQ/wyGdmupXVAzj
e28hgjFQPLtEYZRlFoJDZtN0mRQU9+2UAQbBo9yjTqFtJn2z8epeum6zLMiUQQpjgcEGnd+MSMvg
VlQgW9PK3ttlVWG5zYCbJuWS9DQFYvDbpOfl1msGAKKGH8pPkjVkp+s7vUTq4lPwFfNQFGp888DL
xf3sTT8AblAU95NU6R9VAWyJqA0zwsBg6LbMMLyoH7ODCNfux1Rrtd4O4ft7HvMmsScr1m/pljEO
jWd9l/0pO0wWTCV6xUi+uCm+Xf/Wi2v+51MpCFAXmbFsC1+3CDvNKsKquI+9SN0nzIbP8LKPRWYq
369LunAekIQdptgIdJeS+PyivTFaVGViSReAok6WFO5KvYNmWhxS57qU+fqcXy98O/D+0KPQ9UHp
7FxKaNZeGeolQbjmNfGu7DKZ5Gylp89NLUa9o2eNNtxcl3m5h5CwQAk3O7BzwmFh+4nFx4Rbrbul
OvnTx6yMmfeUAQIqH4shZ6Tee8WpVG1FNIv7fMm+p7VKPzVtYrpx34KGMiiqmveQs4uaHYqBX78b
TDFjxLhR86BMXrFlFqpQq7oURtNwfTlmBKEnmlF3yODQ9Tc888t9hDdrJjqDVGmG1S8uLyozVXEW
mu4ADs+h4ykIbfBc8cfeC7QtfvdLdTwXtngFyK0FWga7mtsCv7GJqKAaHiLz3dae0A2kHVgmwDHg
88/V0azzYEo7wXDDspOPylQxYR0t6uxQpWej7xmwomsNbeSVoscbGKBLg48bSi6KwswMdPjTQPbm
wtVeNFa9FljuZA67AmRyOIQU7+uXqZOOpfByXStX9hNUMAyFzD2gT36ZRfSbMe8jPES3LZPRsEdN
TASnMfXY2nAXLrQEAjpiHNiMQUrOKaPzLVXNUiIGKXJX1ONTaPBey60k7C15q6y1JWjxUuulqXiZ
ljMHU++YQPM775+NItx4Ky62jdUQIYoatK9k7f+0ob05JM8b6yD0hhxUTxMdojx/ycQ23ci9rgr5
g4YipQ23wPzzN0KqQEgEz2SiZ9uFoA01vw0fRD/Lsg3juyoHGmnOht48eckLqlkJKSPLzN3BD72b
PmUiFmXfLfLupV7zqqPTuDFgrmgFWpbggiY1Z4ZA7U4fnYLe37aNbC/aV8Z4HPx3mnZkgaIzgCvM
oxNorznfuV4fDa0A9neXiE9mMzjlzmia3fWbs+T8B4yAEH2ux1kkQEB5nAsZk3H+saXf+Yqf7MQg
8vdKbnn7STWy14646LYcLf9LQ8B6O4GjO/rKFDqmUqufxVb3n/WhSo5ZbzKhNgKWpQ2G4Ayp+iPP
LYUZlpHq6xtew9KJnb+Y7ici9D+jMZZxLkGeF5lTxhe/GsX+oB2lfXff/XV9X5YdrvO+kOnGNzFI
3uNMLfalUKaxMtPEvAOAlzqemuX0QVuCQ0mmOlK1G3bZWDHzZCjNXWQCZtdrWoGERs988oKtd5vL
Zrn3jDx4MOrauzeEMH9pxLz5YHVDd0KyeDNNgRftqtoXd00jWa2tj61W71UDJLYdSEBvN8zX0kFh
UTCJGsC/wGWSPF1YFWDQ6TRMunmnJiPR4VGS6xuh/RqT5Li+fVuCFk5oIY5gL2rDvOumO+AHzD5W
7DR8jLvX/yCHt5Q0IaltCo/n2jvJWdOEKnIMbbSFSd9bWfi1UMv9MBmH66JWbj4x4r+iFqZ/1Ntc
TAPTvGus9slL9VejPDTjfaOJtiz3G0ZzS9jioAQDukIZRs+7mGX5u3uh+nBqtlhr1g7J4lWE9INw
gVzV+ebJSRsqHfBsGN+nzOmVNLup88o8mWP7oBqjtHFWSwM9Kx8QDQPeirmzeTmQQOyUwJNyxPWV
NdixnrV08oTZhuZdXlwKEDPCWzLoT4ViZqESMYmvyDLKwO3lsGAemOZ7zK8Kmu5z7UPQzAjtXv5W
9/VsUMckGJyhpo3NEQe5GZ04t9qX1hSzYFf50OnbJNcVX7HHPFYVW/HH6XshB/lLn8uRvJ/ovhId
vZwmb5/mUlLctWqq/GrkIkyFnTzSP36AVYm53ddV8cIC6hLFMVrvsUszhHNxu1JFHSYt0oQ7APfl
p86w9RMjAYWIcWwbu3kR0+IV4OsyuWBu1zBIXJzrSFHrUWaare/CK9scyofSzr7PnejpY7H1El3o
B6hbmmtlkmaE4Re4aWlsQ8+QBt+1IsAznfkM/v6kVsw9FjPBbqSvXcm4JSWiRpZ+nvhfEXdebbv9
KGyBLC+u3/mnGItVpyRupDzsfbcRblMGDMtteUygou6Zvydkx+unuS6MdkUNNDfTMRbC+iYftaAZ
fTdMPoeKsO/G313wkjAGqBu+XBe19Co5TUOcS1gGpzn34JyfptDECrjxyXelqNzJ3u1AV8IYbBAj
XZgV2sPJf/DGEAnPzuW5EEvLO1nMjdCtUvO+9V49KT72AWze7UaMcYEjYjlIYi30wWPAzIWV7CzL
8wJmVrmqJNxpRt7vFSKOplTyj31Jh2085MM+kTT/oPtS/DQEZn0YA5PeucDsjrTPyM9iD748l3Cy
S9Wvnzwc/Mc2Uz7kHV3cIIn7zbEPK9tjUaGnsD273LjE59ujenR6hH0YuQGNMuqN5LuDdkPlN32y
bqV4p32rf3re7uA9Z7/45uvnP//utwkKBCKbWBojzOEs86p65gW1RIkC3AzZN6fO3ekZrhMrOg49
k62uC7sAtJxLu+APH0Ow5qWCtDL6GfjlTViMO3lSj5iZg2HRNzTedUzeyD6nyXNiTBtrXRVPmXhu
GWXZZGbON7qkWacaRS1ypbSz1TIHPeZRyNQ6m8YiuxQH3gbtSdP+8qvPba3ugggo3fUtWLna1ttP
WFyFXIpjLdZ09nv85kevxtjYnrDrGtFR3guJmjebIwWbQcVvDvjPVxsMhgrRHav1xlNf/h48mIa7
rylNibL/SYvbjSfoUouh8GJn51oA7sMf0p03UV2fKU1SyW3gSqHbmbpTmdAeAd7W0u/Xt3DlBUKS
TCAE/ApM/TJAMb3QlyPcaLc7aLA5lveJXTqBzszBekNhL60j+bN5OAngFt7WZf62FwrRzFUlILcl
z60RjCj6lG4JWXK7kOZEClZ4zsqQrlsWZyOpnqgl+qHb7wfXu9WdD7q693fCrtpFGy/L2iG9FTWr
55tDipKsabsEUWX+SxAc/zmz7ppqIxy76CiZFwTyF043GcdLWVaf9GiswzyrQ1c+lh+UL+Ke3jm7
Mg7P5fdkmLmTPl3XiLVjeitv4bbG5ajJUYu8XKqdpNglAUWocSvReWkqz1e1uE+xNtYMlURKOO3D
/QG0k7Svnq1fm4OPLt0egPDEmlhkg1Tu0gsXDF8xPF0LaRr5bCjpk+jnx9wIPphVfCgmywmz2qnU
L5YPsYfZVI/TKPwuaRsV2o1s0IrBJIwiOiS+BqDA8s/VpcSXLow0jVzjUXrUX82f+u5HvhNPTNTl
7/VDXFPNt7LmQ36jmtMwFtYMvHLr7LaQ6Twyvldla/fDFmHbmrZwn/EQiDqIeGdf+o2gJCyDMjH7
yNWFyMmYMdlq0HxFGz7PRSF6vgT0NJD6h/JhDj/OxczAAD+rp8il9PwcPem34DZTRtIwn8NlgPYu
jxn8cGo3LNbaLs5jhsD9UwAg+XkuNVBzIZhUNXJ9sbUZ/2XTnWyTqOnUDVdr1WrNyL95DAmEVEsn
1SCYl1DT0P2iHWAdmO76J9oa9/WNst/yh1f18K2sxatZTNEgJQKyelhoLftrbX/GS4AhtHH6jQd6
7fK9FbVwiOsKFkPyxKFb77X9f/rlQKioLYPF4fU6Px1R6uTA92hGqKMGSrm0t2fHbPf+iwRu9h8h
ixUQHUr6NFS4k4ym14vmsVByO7ae/WqLKX91r8jnGxZhGum3hbLJsP9YVtxGbmSkUD4J0aMoQI53
fTmrzz0wLJwKptiR0F9IGcq8qKqE+zrK3XCsAoln0pq0XQWIl0KF+WMUFJHqqZbsm2yw9l5vbU3Q
vPTa8JEB+8HswFUmhjk/N1X2Bp1KInYw1IKdYJl3FU3j+0BUfo91oe0Gldji+rLXrJSF9aCVF1JL
MDXnIr1JrQYvni9yZB3J2Ewngt/YiaCY3tjgFZOBdwPgAWQfTdPLgrheiG3ZZ37sStrvnP3DJVDi
ypk7Xt+9pDNBi4P0g7Yt1EiIXE1O9uDIb71ec+Gv2F8Xs/JOz7EmfSpQ/sy9iuc759NT36VhHLth
b5X7wsv83h4n67seMeWVsiTz6KFnt5vM7P2dXPSbYKiVozv7gMXRTUJYEdzksVtL4hdZEI+tqD0m
o3DyRL23B1N9iHTlc+mXp3EeIkixEyRlVEIGFcGvPCQpc4bBKO+ub8vaV5Fow+xQ8KbJdvFVWQ4q
Dy6G2A0q5p0M0T6ZPhiFtpGmXFMmCm/Un8ntkSRaxLJlpAQtaLZ57fV9WX4LlEdJDk8WiZr3L4cB
haSiwGhisBdXMiQPFYpWwnKUai+p9PEa3+vy3cUdpmO8lbI02K1i9F6dxm6710FDBNknqf6V0wz9
6fpqZp08D8PnyVIM6bRA2YKkWqymVzor6qspcQXZypyqK3JC0n5/XciaBrwVsljMqDWF6udi4gYJ
LMtyZv+H+22QriMVRrM27s/5xUv9igHrWsFzUH+Rk9dIPlXR7+tLWFMvalLEmBAWwXewiF+kMvVg
figR4T+k3ochvmm9nZ7eXJeydhrAYXlsgBcwQmuxUWXradWgYREVuOJ/0WVWO5pGQ/KG4V2Lk4DI
/itn8VJXdZELvRTEbvEFUjBbCGyPCeRe59mi3zhVKR69NLlNitKeRjcxgodMUjfu69rrevYNi0PL
66QtDJFvIAmW/aR0pf8y/yruKnMXwBz1fH1jV97ReZzH3G8Mcp783LmGEBWGtdZHsZsL7himj0PC
KNn61MfwQhdb7VMr6k4ClVSBTl6ciulCWFuFqm9EUswM+8lu9N8+k9YSQ9u4VCsaSZsNOFqq/2TQ
loRWnVAGvVeNnKH5XWRcsOAfYI3hELeQravLIRlMBxfYtYspdJFvtmU9yDzTbWXLue9M0+2YbaEf
V1R/rqTOHUpzw6OyuGB9mYV1ZBiYVVNHG31HrKv/sGMcPdVrUDwqOPtzJUj6OvKbWo/dsvoRTs9d
By0gFJ1x9fG6sq2dDM1z9Dejajhui6eICTVMcdQsloIfrPQBrD6+oyRHmLU2LvLa0WAoZhQnAR88
Fucr0nyFyb2tn7gaE8Jb9bMFpY4RvT+ym03FjOidGUmWaPe4Kzsv7WqE6KHtm3vLf5SC+zLZwpms
uE+UkmZM11xMAmu7WAz9JUOdIqeOPTsM431VhTexXjIP2e1y/zZozVtaIjbc3bUQD3n0uKAWvOgX
fWRpW41TL/E4ufIzvQOtLR6zRxMalF37s4sB520c2nz9F0/umcCFehRiRKtVPAt8kffJTvg07bO9
svGSrAmZcWrg4giSaP0738xYm8Q07cbEnaSneLANRy5A/h1+qsXn68q+Zsc1XkXyhyD+yfcublXE
BA1AjEpC24qd7k1mVx0Yk228Tr+YNzlu1SzW7tZbaQuNz8SiFMibooydD778u+pD/irWznZydP5N
y2N6K2k2WG+yNVPuS4EmqOxgezcZyWn4ytOY9ftGd/LY6eK7MDrUxa4tb+PD9S1deazOdnS+9W8k
F7qipIMl0990XwTusK9/1q1tfv/fhCxuW+dPU+gbHNtQH79G3+K/JjiCP1yXsWaeaFYmdMb5B7ey
lCFWQWuNSerWTfQzpw2nnuhr0uvd/yZm8XQItTgEo5CmblFrpywLbqZk/Gqo0ZbbtLYcXMAZWAsT
FNnJ83MB9OYp2RSnbk+nst3SaHOIe38uNGhb2bS115D3A7jTTIOIa34uCugIUCgpS11LiXRH8iBK
0Y2tktDKXQJ8T0QGopTE0NKDGPzKsvoJG0Fu2Qk0Ov5r2aE0CjrOvn5Cf0LfxWXSQUWCuKB4T5Fm
cW0NszST1hwSN2pv2zqwteZBTj6X+bEtgF/8ELvbMfye+t8oPZeS5ozNlnuxutaZbYdkzkx4s/Cs
I6/KlaFH3XPxZBC0FeGh90LH33KW/uj0xUqpqeD+AWGje/L85IIaKkb+pS5UiQfVmXbf01smsNkQ
0zrZXnNiyiv/ZXPfiFwoyxT7Y6z2YUrVozuIt/1e3Id20NhP0m15M0ARu0WAu3IRdNGgw9siGALz
sTCNkpRrVidiGr0kPeYQd1GdEoKn68tasYIQqagzy9t8XkuKoFYv6ABpvMRlmiRNvMcpkZxKeW68
V6HeSJmvPJa4tVBsqHSiQMi0MLgNNOmlFnPbMlhq7C71I7j7ovSYjupwU7TEkyndmPchvZgbZ7e2
k/Mo9bn7YE4oLEwKyRpZTvnjGqrbdb9aN+reDyCh8QzkOjV+TAkMZ+cKqXReXgR+ELht870AkC9q
NEW2tylNrBaF6OuHtrIeMrIARwDBzY1mi3sO2VitC9MYulNQOFl5W/uqXY0bwdzKXcY7xIUGyks4
vszLQsmZyrGmUg9Tn9Op3Ynab92ipvF+9Mjc8fWvnIVahEaAY6hSDjO0D7pn7FrhW5R/AN69YR1X
NB0bT91tNo3o4MIhNCVtqGCZDV0ISvcmAcMu1CRK8xLOZxp/nbpC2jim1R38RyLo4XOdUGtJKehA
CN3CSByV8F+OPmQlE8OZ7fUfFOKNpKU5TIookzKPkmLtAaXqRRaofxtaYyNIWVW8N3IWNtBqy2Hm
9gvdtKSCp0Q7LSWM3CLvWKut4cmQn1EBEJKhW1wmWtm8WDOzyJ1ImzSl+SCBXm3j8MBsbScO0n2X
jcD6YFWlQ6TWf1sF+E9v+Dn4w6dq3HJ8VhSHrwHISIMPIMblMcZ9rYl9RN6Lem09PsN7+WWsn+mB
eGw25w2s2MgzWYuD7Hw/bhMJWbFY7xP1m5JVTiUaJ0G6h/VgRzjoXNecNYFEz1Ty/6QFlvQKrRXR
QKwjsBImh3mQ+wxuBZBRxOulHVjJziqndyurMr/YgKFmmAfben4tIPjxBinlHRAK08mD2G6a78NW
feVyXbMQeOBm/l+Q7gshXW3EU0uu3c0L75BY2kOkfAp19S4YhscgbaBlMU7Xd/LyttMowCNDPRiD
hl0+X1blCaoFGDx1afm2Ox6z4ck3X7ro3UblXMziCqqtlTRCm6cu/QhSszfah6l40LeQdluLWbww
YeE1QZUVvNX6Pkm00A5rspRpmdiV9ev6vl1eLxY0F6eoABqUmhcLki0hMSOxT0EVPXph8drklV0M
NcsCjBvoG67Aml5AXEASfp5HSJvD+Sl5YitQbMAbDyLQASEJNmF4LdXGKavmN91T24mdC5s5Ww7K
bnjEc8vjkipP8I1mEKeiddUkqnY1MM8dtFz5SWmHLU6gFVH4H/BAgH0gCFiGGgb4rHwMpM6NQ4/Z
Z0PyZWDU8mEytPZ4/dBmC3zmf+MWAK2YCUPmxihx8ZhWni4LZdl1LmXZnWAUuyDZSK3Mv+GKhCW+
IvUSva4K1sJtFey2Fds9EqvDlMXNCQBg5AhiJR9UrbZ2QzxIn64v8DJhNa8QN4HaK+BZxu+cK0pg
5lKGI9u53Q9VfladG8lgxlkGThSaTKdy6o31XijmH3mkQojbKBAtu6bMNNfj0mS9Q+3kvwIQVVDP
tzsGa1xf2MV1W8hZrKsrvYAGUhk5w8HXStuQX/xdpTzIm4X9VW00/l3R4qoprRrJnsWK0PjyFRbZ
m/CXxeC6ah86n36Lu/iwcWZbS5t//iaj4/thwHQsBN5PP56CHUNTNx7LC6s47x1U32RPqTzzhJ0L
wOv3675k76YfeehMTi7v9tdPZ0vCwhjmBVnLdNaCWr9L4DD1ag0eU+iQf1yXc5kqWCxlYeDpBW/l
UlO4XuGHqN6F1ZOq2s3J9Tq7gLP/1f88KMdYY5bp/yh44dsVWulPiY9g7VG2CuZO94egdD73B0U8
abd/Vd8Ke2NPV/XwzanNP3+jFlNTxlIgcWqN+Bor96r/migbJDJbIhaqnnuhOIaRym4qT93wvTfv
c+XrxsbN0cKFQXyzjIV2g32c0nRWPhzgHSRiVuCoX4rajnd0mGVHT94wFGsmHuZD2ttxwYlrF2uC
Ej1SIFrtXDEcbNHjMVa2xh6ubdtbEYsl1QHN2ZEf9q482P2NfhduPPZbS5ht7puTZ/xChgyW0ERf
5eYx6j5snMmWgMUzGCiSUJdq0LseGYzihuaDMnhQvvUv3b35IN59Ch8jJ3m+LnRj05Z87knjA781
/N5NsnKXS6WTg3HMtgberEqBvQNCwzljY84/f7N1RQiTQZJxNN7gyDZggmrDlq69d1BW/SNgoV5Q
8vRJ3cS9m/0E/+FE2kudHrtuX4VHoo/rW7Zq7QjemARiUjCEauZ8NUGWeDK8RL07Sl/FmXP8QJbL
DmxmJpuO+pVD2ljdmvfyj8C543ohsIuHpjJmgU6hOGLoGN8bOF96psmQZdtQ8/Wt/L/VIeziWWrj
3ozynmTo+Nuy7eH3tw006Io2QKtE9EtPB+7x0kc3W6OnKw6dK6rnLGIeyf0YvVw/o5VFnIlYPEh5
XhRGDKmpK0t/5clPrmuZP9awCTxJ+ca1nVVrYUnPRM23+o1uy23RCiZDXdw0qUmWfFPMvwbGhUhb
Mei6HArGlHP/DLQ4lzMbt75TuEOogNWbTmaSDGQWjGptacCK58OK/pW0MHQzn4Y0GlymJo+cmAk9
aibsY8URvMHWN3ZvxebBEG2SlWEqrgUe6HxVvjjKo1kkPTj51s7Uye7JoF3XhdWNY1rPnzAadsSF
8dEkZWriAoXuxdu09A8QMNqqflKH9HRd0Nq+kfSmKk0nDbX9hSaY5aD1atIOUAi0djjcJMVnM/tr
ztFJ7fv9e1LslPjnYREzluR825I86sNQyQew9t1LLdiZtC9KB8xK/G54E7R8byUtFsUcTL8X1Xpw
GW8Ar5USBU5bZVuB9GVFehYDXIF/VB9xjM8XBHmUb2ghI0EbxSlcce/lR1E4Dbo9JcfyJt9q812z
D2/FLdSuN5lZLAwcVaDEd/pPQfZ34fhZ9veSdASp/E5yGOK9s8UtTmskt2kNMYvTumiX5qKdMoa9
3V3Xvs0tXJxUNQy9NSrNAG3jAw1qumNYTvcgpvdBbQvdXtjI3v6J/5eG7+0eLu5V70l632vsYb7v
DrUTPeafjIdy59mNLQGGD+yfcNPeWxuXbJnOBdA3Fz+5zKSGKVIvr7PX6HrbBsbwwqwA0fGO89/q
hlG+/DdwhuowyMfgdmNzF1f7b6Hgtv6QmpL3X6hnMVo04snC8DKAhVJ3RV6S9fdHNbR7iH93njFO
UITR2Xz9TP/Am97s8YXchZ4Opd/oaqwPL7VM+AZFedYfNB4A1XuiChCr8aEXPkvF0e/uW+um9+GL
suxQtvVe2wX6lzQGGqr1Tsjs1Owu3/i6ZVfH319nUO6DRFHHq1/4JYnJKKWp4ygqNbL18GdSPJDA
SUxKEzdQ2hi9YFe33maWeUmy+bfcmahlzhWB61x4+omg0qnocxpa0B0iHZ4QOCl0b7QLM9t51mj7
cJEoyV7w7iqCQum+KF4ISyXYAqY2tNNJuTMYb68/jfltARHv9UNb2xbcXJBJ5M3glFi+aZ3eZ7pX
mO1LNTykfUrd+gO6OqihE3cZo99e/MLuR3droP2KjtLHo0AfR+8DLDPLXTHKjJlXQvcyia+1lB8n
/Vjn5WHI0r3Sv88jnU8AWfBcwWhBq9eymmxZKXh41exe1OGxUAO7619j4aDLpF3vaKhQP2xs6SJc
/VveDDIE8wBN2ZINs1OFTJskpXsZ4zb/OAy+vC+QSx+w6oj0kuyVhLEkIYf5UfZ74zbJsq3p5Ysn
4+9PIPVP9yW53osx3oWaJHIVWt3LBzOQSSGqtkinnfAzmSon2Wq9/FOUWlx8cKIAV7BxIsyDC2Oe
TFYrZKnev8T6mD1MqiZ8SIxGYBZd7OuQbTT57dCi8UpRjTu/gZw3ozicjVa7D8dJdoXJZGSerozO
6MHJhP9THFojMp22Kdu7NjQ/xXKg7Ax51J3JgCC684rMKS2MGYNLm71Smd8qqS6OQhtIB6FnlKM6
Nqrdwp50UMWRXF/dKtgbTSmnjZdlTZGxtfBFkOQG9blQ5CEQSz9MY+LeJPsMXfezKnw3+ueufKiV
TxuKNRvQi30GjMkfJs1eKFZiNj0sHnn/onp7S71h/OSNJTE9KSjsov/dwVEHZOjzWPdOaghAT7dq
rUvsyR+1ojsZlWLBM9bm3PEputafjHnGbakevME8tmVwmMd6FvkOrry7arrJwtuUcq+u/hDbj3kL
H26pQyzyJYv8p+u7sabiTNtVmTwowVTz5+l9E8po2aR1qlb0L4L3tWx/jNZjXNiVbhv5w6YHtohp
/143lQXKoKB7gd2erxtuqrQPMkbtyk30HayeHRs6ZLDho/6jEwqHqa6tvAEZWWbhL2Qu9tqvBrnI
5Y55wp7wQzGPkXfMC55Q/zZP6iMYiN3YDoeQsQdeNu3kZhNStYh8/+8D/h1ovEhTTEUD+aHU9C+p
eqdGN2Xrasl93D4ygbXZh4OT08pRFXdShAmddtn9tMXZs/o2vR2pvMhdCD2Do6yILxiF+iTF5U4k
PCn0m1AYbIZ3EbbOU66CQ6TZqXa8rl7/n/3/Z/nLZJM3yEY/qpx5kxzudd0p9qQdzS/76dPH+rTh
nKzqMtbzb/pWGkzO9UvwKrKNNbKM9K9SPDXxxwyw3PhB8V6tDVHrmzrzuSmzNJr+zmWFgT/IoVj1
L332qw/vdQiAPcKYbEcvEEmB3Dv8zpvf/2UzaWuBBnjmHL/wMvImE5sOZW6x8SbcJQeNUeMFY2Yd
wbI77WS2zU3bnIJf1wX/YYC9MJlvBC+iGab0mEmu9SjxBKfZBxgAP00idfcCW4G9COaprXlkiyEj
vHymD9z0/X3RmCcLJ6hvIodhjDeR+hKUT6X4UfZaWGWPBP1ALuxW7uxYPZnv5Pn6+969+eTFa1qX
fTO0OXsFUUtyY5Jq8PtTI2w1gK1tDfkFyANnqkLcosX9DoY+bydmALxE1r12CPZZ6yh1YaevnnbU
fSb77hKarCF0Tb7Xn6zqRchAkU+eDWPekyzc58NHPb8XJeW2ogj/NEzHXjkNzVYP58rVAMgg0lEB
dTVe++IraesMpEKYd+OYTreD96wpNwyA3o3qY6ltccatC4PvHRZXXpUlqN0LpyEWUo17mMEre/KV
HsJ3W49/iDQ0Z93/4+zKdhtHluwXEeC+vCZXbZZsi17qhbDLLpLJfV++fg59Z7okildEDxroLqCB
CmUyMyIy4sQ5dCUxnX777HBibX/Nzfwb8LccGLLF7qyRcu/ZljKQ+8d/ZT3zTjLtJQkyy2x3zuNK
L1jZHNIPf+vb0oiBoW6N73s6mHeW8+N5LiJyweSdWA1Yzk4i7cpWzR/w06243Kt56iHmQh1BOR0h
mD57QAjxSmXHtbhJ/cIoxdqo6iNTE6XeqLgpXs+iqCAC0lAeS6/c8mF9iIa1Wt28iPG/vwlDS4BI
YbBjPtsIWlvexzAQziabnTTFyx+CIZ7Es2te0dVuiN5bTvpGEqxsJVqVUElv0n+JYv3Pb8DQGX4A
oISQ2Ll2562YN1og4MjmxWPAP6GpCEFk2fd1kV8p4y1FxIkp4x9Ts1SXFn2mlYKM21EoxyJ16rcC
haEhrPYssw1/l5JBDx5ILbw17evFg4UM++cVjSr/zCMKkeeVJcfAcJOphNE6KLT2tF47YgsJz/Q8
/MfM9P8vzm/VpzkdVK87s4OjhoPVVrtM7/OSNO9+Y5fNsdmpIwHPSzyAzi/94FY2+GcS6OYCXfyA
2besc46WsRT053jTW+0ZqgYhiczGrvT6dJQswfrFkNE4UJYMxkMbO7UOEXQd2XbmPN53HMvXTRQx
uguCWeB3ZlmC7w1Jg7I6ClfxQw91ZjTjWdAzlkZcvlFqy0j6KvGpeKurmgij7o0PWvNU6433fv+H
/GBtb/bk4ofMUu8iyrIxCTOUT45tRt6w/9xTlTi1As53O4GeYowv8qRQvcX7ju+Am3ziSqse9Spq
jLqwQKcQHQOM+6X/kpvnPzcP5T08hICVQRljdlwoRS06DPuz0GZvoVZ8DfUuSD7ur3/heYlCMzDj
YOoGEe+8Fa0K9SBxFN8h7TmGZCnoaD02NOQyNTOvBn3gGpBq8a5NHRVgUBFw53ctRem3Sxran8Gc
QLdCNUYfQ0DTleHcxat2YWW2d70meLHCFdi7qBH3kGr1d7kQBFYm1drz/R38UWi5OUHgmUCyo0HY
ec43oTZsWoY1thD5VGvV1rDlbd7GBLLLWIGdv+G0WP1vg27YbWUOwzGz/f1rtBks7Vdj+ZvcbCzO
7qz0T/AhKXrVbPDv1nwOrVhfSwiWknMND9p/fuvMA4DsEq3VHB6A8gHU7UnP4fXsHSClEvE8UQvH
85/qw/+nYnVldubZPZAbhHKNo8zkh5D9lXnPrbBR06MEPExyyjl4mfsfZfH7X6xzSlwuXG0WqVwU
qHF/Vtpw2GZ9X5pZ05YbWQ3XRliXihZYHEo9k+gd7ulscSV4cxM/LPtzZnbb2uLt9MQZzG/5efq6
YBvfy1ZqV879BS7e2wujswW2TD9BvFP4T6bzdhBaCvW8zMR9WQUSCTIBKOMIZKb3jS5H6Aurs4Qy
ATWZmgZYKt9lZu9I9QiM57F0IFNVpgfQyPAeqp8mk6x5jeXv+c8ezx+VXINM00OL78xK9ZHHu2HI
TJXpVpzhf7kef83Mg0EMAa6mzvuzqqEcfoo0VW/ZbegRXvny39s0IAr3zKzlnkslfJTH+YmYD3Oo
0hw5m3h8xDXgJDuHrOMnmq6gtliHkAgNDTjjjdSPeu1ZwGnaZeobgGIYIneq0net+iiUDfPhM3/4
fgcCK10W154sSy2mqx83O95cybRpJOAqJZ7pU7tqHmt6VkVj6DYJMNI6JJtBVR7taKOSGnwx2r8v
gF7Zn510JtSg6svg0+epr4fgBt5Hilnnpa7ka43QxfcS4i7oMdBOQfXi2mswQtq2Yomo4Ylv/ODI
zbvMgLrEvn+L/svn/mtmlm56sp+OUxf5TBlLxMw7Wgai+lwnR0xDmAUmP5Dy8OiZq0aMsybhQKjA
7WTIPxLFYbNjz+QkDndc1Op8yK3c8bU9mEXOkBELlW/r/gzCLV2MAj31LInJHhsk3vf3YdlxXmz3
LBj1XqZAv75BVIgyi4b7SHsoCvqeayeNOqmf70b2XRifEnZLa8drGgMkgltG3RfaGnJ3adGY/UbA
mBT+bkRSQzWoeykb4F6Uov8Qw3ayI/ZGn8vcvk0SaW2Xp0M7zxkuDc5OWlVrIg0KqT/7D5V8Etia
gFW0Ca0w2yb8Wll9KVagBceCIXeinJvTOahDLfB95uEGf/jZZxVsWHAvN4Vid5/3v+iSIfSiUezh
NcxXzsdPPEaCdkHeDee+KIwxhxNjGjcvO2fMwqMqrnnrhT4Y4B4oakLVbJLtmXmGIcL73GvRQhwz
xY4at+sTaF+1utpsBW2n5dxWCP9o6b8cEfzJyy/NzoKgz9VCJAXKcA5BtwCN+uItWhugXzoeFybm
veRR6ocsZSB111ZvXXssyx4yZlYYi0SNzmW0Fl2Xvhuqphy69ZiHxUD1zO+FXiEwGTOc6wBlnAjP
PuWRbxy1a5wAHbV/e0gwxQweLfg/NIUhYHZtzFfLngYBxAXFwRlKq+U/hF8ZT5RoJW7c3ulrO/Mr
pkY0Dn3YYbRtrfwalbccg3VP9xdz+5q5NjJz5XUbQ9eO8sj9Rb7QedFjt0w2sNZ9KwsPd5iBJhUL
aUZUU+flbWjIDWwLzPBZ6jm9Vz+R/fQ8CD7NkTF8AFrGdpO98eEXM7wk0k4ZvgZUEPKAMSR01wuR
OkH9Owi/RUAAhm2q5g4vbvjM8BFpuqYDd//Kttye3+vfO9t7wGZDSelGeJzsNIyPtVMZrUyA6Zf9
FfjkmqXZB0gA6MDcACyVyiZQN5FUmJH/igElnaUsUA0r4KUFDApWhgCBchgG7TDyen16sSgmiHoN
K4vig9AGTpWbZfvcCz0puuY5BfWKanUVS7poJABfUJHVMXlIQs+u2U3T6lz6QVOQu3VoKW34tYnf
2zxZhptH/wOESiraqLOf17XgnOwrfkAfhPNMtSwGEuUga20j+r1yJhfu1xRSFFASgGj3hiRIyDi1
AhyGP4slQnSvcxh6yUxleNakJ4iH5MWxlQMSMc+lL2EcjEjZY8481oDjhH+otKMB/Z2oXwoGgCCF
3LxB249pfCurVw7Iys+ciy74XA4X5on8uRUj3gK/p1krRbhFwTU6BUO9hov/GRC/juyIfwCCTLyQ
CEpzrRvwWcVJBFDfeZcRlNMKcpT1z89PUf887V9fX9/f3x8ePrYuSmzkT0di/etffxbYRx0Hg05T
XWc+E5cHstyB81I6B3vgEYhs95YEQFpy8O3QrneC7VnCU2KPjrzhzOwom6ytUBJvqbvKgXwbnydx
J2Uis4aGwc10b6j5qhxDSuosoYFPrBoSPj6Ygpj3ypHN+8teKJVj7BrxBHQOE2aSnULcxYOfC6gS
lo0in9lt8K5ZowOGjIfUlEG4vGJpCu/zDzxxl4CrD+D9m7LcwApUGBpNPmfkOOigWdbfjj75Fklh
nPbv24B05OW+yR+Mx41JzIuAkGPK3+YMTwow4jmIneWzsTuUp/PR+mUdjFgfdC0kn9bmiBlScrYI
3MpTdXIcR3e2pmkTisUbj7uVuLrwIMRWX/yaWf4TjGibs1kunxUSmllrVC4Ab+GZOrpe7PttjGrS
dg0CtGZUmNWLcaKh79ljC/DgfNF/DZ9FbAqvwn58gEZU+1JDoPfZf17Z9ylM3dn3OdCRDSme4EGB
fTcOxq/D0ToeU8M6BjpDfhXkc9p0K4F+F8k25YOBfX+mRP/gSXZ0HqVTQ5yVgzAX6UDqOW09WDbw
StEmorHrU16msewPfSWfvUPzdLDKfRxa+1fe0kwbAxA69/0IHOSfYauswfgWD/2F4cnLXlwvSKqg
PMzD8MgZvJ4dtOeytYsI73+rFt7ub/tClQmrBNvOz4CoiNmIa2M9uBCykK1xwxIy7lvN7UYwIZx6
/+C9KqFOnwJIOa1s7W0KDAgt9HJArwO8NURdrm2C1ZXpwh5T5Tm+qGS6uZ05K8u6jc3XJqZU5mIP
0xACtZ3nKWfWFrcApprUCk1Gb8nrK7ppjuisQjHWLM5uKoAIjRD7jHLujdbodN9hHspd5HJPvJFZ
OKBOevBW3ONPV2J2Z8CKCUCkBuVWDJ/PjqjMFQPvxxVWCcLxdhfomlnon4EB8mc9Jmj/W5mVkqfC
LraFXR2AhrCmPUhsn7DWU2yEDjV6cpLsklCTPoJymERk+vUN/pTboRETRn8FzE/vdtImPjCbWvct
Tw82BXDWz4ylrqxo8WRcLGh2GuWkTEJGKZWzkVv+o5sd1waafhoEsy0DclsF1x3YFiehz+uDoaBN
XyetopxrQ9SFnXdinnKLWtgxc3SiX4ExOv62srnXyiqJususYBeQ2q7tCB/Re+KxD2BKdryHbj2u
LrhA9GrwegEGcWHunaptmKpxqJ6h22U25q9yo1jjnjeJf45D3Xu9f0cWSmPARlyYm90RmEviMaXq
uTExqAsIu6WYqAMRzfzIjNCidmAipyaKcd/ufIptcqxXdmc3xfeqQCwFLFO21W29yR5C0pMW89Sv
xaa12wfPvG9wwZ/+oJI1KACAnmE+xDaW0Demca+ePZsaglPv8GEt1ilWfM6amVk9W4ACE6qmMIM0
0Ok3/qNmUyfXlff7q1no5kLoAiDr/1vO7NkRQzlXKbpOPb+lm5YEVvQI5OiTf5D3o91AbkBBiERR
851bMzz9xfOrAxovyFFjpgTkl7MFykjls1ga1HO9L7byh7yNjdIUDcUenqPf0un+MqfDNzcGHntU
L0RgY5U5DQlLvYLr2kA7C4UZigQeCk00HzD6NbGDpWwW1ee/lmb76ddCAGUxqp21wOx0KQD+c18J
RtQ8y2bH6fxKSje5sNuFyZAKAM0K3PZ0jC4iU4URj3pMUu2c7umz/Mwba/pRyzv3j4F5tx+qbNzg
TQbkA+MAQf3k71lLXDnsy7uGhwaEhyRQrs3L9wClaEorF9pZPLAfxZb/Kv+AFcrkn/iVN+WiJWQJ
AAxhsA16aTOP3SSe2Ch1p53BI1A80d8KtKgsNDNBlTt+KCvHbtE5XVqb1TjqSG5DyWs0lOcmuBiG
SbJH/5E7lDvlgY308hd0/CCOvvbCXwh8Uyr0zyJnkZxiktPjOZjVjhjwfha/uO9mjUp2yUFd2pgF
Vy3LFS6MWg0JbdCS7kN6UI/ln8yqV1gEFnoN0KWfZmTwGsWAzhx2wIUeJG2S1DsbUUXiU+du+NNg
6JJe7TlzGx5j976vWCgUwSBAZRxqMZi2nFPyxWybMmoNg+xWIYUd4Ekq7RrEzwBdYZB2E95KgAEQ
dKg/6s2u+1ylg1jc24tfMNtbqLn6UAbCLygNDD49EsUMLOGzsuXN6wNvgOXgPXapvaZUd+tLgIOY
mmfAlIDCRpw91Aa1TDiw4nhnhR0tj98UJbcd/zB1Z93f4CU7EKHG3oJ2buKbv/ZZpVxUVZNXzJnV
8i3y0N/F6CsOuK9aM+d7diVBmP62Kw8porgAqXIUuzjQ8syHrAYhgmZCHvHnmIETjroyNTJQ3Zu8
0Agr+aZ4891Qhgd3F9pRkCKaELTXK+MDwGOGUZDOzPjAFVs236l0k2tEwcSWx7x63lcIWQh6YAEz
8Z/H/iRlROJdZGm6Itj9F+t/NI7iPeexProcOtj473f5kWWOpj53pc5iNsjfDT3kmzzL842mMmqA
/GXo0IAYLSHNK6TF69aUCyTmCXpgbh/tBH8FoXMTErBKhFDklZNK3E3MEaF1kaTTizINVM8sqgGq
kQrKiBQT5GYc0sIJ+Nw3i2bwVk7OkmVVnGjUIegB5tjpZF1EO1HqQZPGlPJZ7hkMuPYg6/YFPt9U
PTY5lLTEVqoofZS0Ya3Rv/Rpp0keFGaRKqHZMosbHVMWPujoZcBvgJPgCONBsCDaSqkrcCQ/JIHV
ZFuwTsv0MPpbqh5TLdIL7sB2Oss5AaOPYJ791IbdOFpVSXz5xDVAY+a/eN+JVFMA721lMdlL/Ccs
DkntYdbRbuJ3P9FbCSx/urrj39KtJD6y6miFUFvvrFLdC/jT/ct5m8f/nGDQO0ko/WEIb7ZQWQQB
ZD2iHAdd0BPeTyWwxyDZa4rcd/KqHowScuhGVArtppCqxzqWQVo0FM++nDQGz3mqLmme0SXpn2Ra
IcQ3Mr0WEiUkvJAIpAAxGGlTpd/c/923AJAJa6cBmYZ8FkuY55NCwHfy6KuxK1RqvAHXWfLAM/Im
iEEWHwLA3vaQHxO83tJy3DWkxLklJfTfKgXDXUEzHZqveAxOleS5c2szAOVpOXrnnIIXv+ayR4or
K5YdhMbR0MGXjOT6FCgvIbfifW6LLzCt4uUO3mYoDLDzXFD0ZKFgS9Z3k8z2Ol1wOs5qWburjdDt
6i3gmJL3La5OI00H4trBwizWDA0SvIMhHnJ9KeUoE9ioSn2XNppqsgzaRZ3HeuaQtYFdhRwUTtuq
ciDyLm75gGktzJWQho65oUIK29S6ol5LJ2/eFpCrBxOsBKFMiC0g67/+SWJbg8SaVr5bRiIqbbTS
ZTaS9El52CqFbLAaQAqNCCSatuazIwSmqtSqQ0o36sCvIRRuiwT4NWDuRlsdKiBwHbN451M2zME1
4LvcsxroSXQY/rBgKBp1DF5SvLNEo+vMNDQF78iJZuVbgOZkYkHY5Bhnv/k9jznp3EkgXhQTiu7Y
19DaEt1mkqlwO0kwNO1FcX1RV5i1fZzS09mnnYqVmM1BnAZL8BTvLvxtIoHpPks6nKgXTyaBj/eu
sE8eG8zHixqp6res+x52dLQTeY0P86dCe2Mbr090qPBvIF2vbQ9Cx4MoPvddXn2A8/AM/2lgAI0j
Qb5tVJ1vnUg81ZLFegZvlB/xI/vUvYjm0BsS3XG6Yoo8EU7SOVGNzjNaxtRAZr7mdG4DPj7txY+c
B6SmkJSgyHwXvHHakansXjAFZesfJPQN6yNnijuIdL8JvqM8MvD6pcHprLTymX4aQ7OtAoMAbuEE
Yp3wG9dbJWCCsmsk1XerLjKzx6F4SUH96ttepsved83s29wumvd0pEQQ98Hwu2QNmbMV4IJ6iXCp
jRpDa0JsDjLFhM3NuDVExh4HjCY8xLFJvRNUB8TSZCKn0QgXm9Kj8IUOqfesPdV0U1aYmkJxl/kW
5ccAo/oNd2i2Y/2uaKSHZma4CZ+jAdoW6baW1jCcPxzS9xY/qyOITNKKCVRvXPlQydbAYKC3fwr9
g9bq0TakrwW02p0kesVIE4I2htjf0xPNnEgyxmDv15YsvfK9MXzJ/sZnnkQgw7OtMhgNPLZWHWUv
JkL5BG9D0t7FuPYwTY/oYXdSZAvk4MovT9worRtHmyI9AmUIhe9i2MuKJY6HNN/FwJWGpGU2vqrn
aBxnL2lp5IpZ9LvSDpXH/A1DKvcj4UIER6NJBkAfKRpqK9KsID4oVe2zjOy7dWTJhQ5sfOFvQCve
GgBrxYQPbbXWh0NWY1zNxPhbpaeY59rKqi4PB3GNKHgpLF39nFl8iFMow3SV57vDIRExHmtVkdGh
iR6wJAte6kEXRVNkI0Pl12gnFm7nleWZ+2pivh8TkfFdJiVJEoPwJde1SiGSbIFipkwTgsnsld2/
ffIjN0b2D2c/kamCp+f6MmIMWhDL0g/cmn1gEHno2B8CXyVVDjxFOvHFmVE1EIxSbzkkza2K6xgM
G01d5fe6eWfhlwj/GY6a6mvz0eSE5nwhNkLgZqrUga0s1B6khu/tolU4vRuqdF8psXrOuO7k12y9
SzW/N7JkADtSwPFvmdxo+sDGkcEXXPaVM94a1Pv2aY9fCJVHULbzYAMDD9n1XmEeSQmTKgjdxhOc
MqSGppQ6oOyVYueVFTStWTGblLaQ5XqizEtc7rXSihTAlT/v35nbJiWa3aAgQlqID6cq8syRy7ko
DHKSRa5sR4A0ca+KNRzgrCJR570NLzmoGL5HR2lD3fuWbwFCk2VIowqIsIAwSrNcpQUWg6+0IHbl
4iHVrNLfKbKTRSfFcwX5N1UOSUU8jFuwD7VsVmplpB77lvPnHpP1QTrpEmQAmr51LJDVsaerebiF
KQir1bogfQUqOFWClQfgTXlp9pOntOEiLeDEWGSQd0UuLyeC28MNWbSrKqB4YugxlDTVxT4LVmLt
wmlGEw6ZCMQKUMSdVyeYFBjfkC1jtwQkYl+tkcBMR20WRq7++lkYCfmuBE4dfz03PCjDS/elCNv8
oVX1tcL+T0/o2hKqEJjXARgJtW/UmK53TykTLxOCKHaHeNz69CAOW65UDl6zL9xiFM0ue88Hp9WR
WxiM6J3vn7fbAijKO0C4gPMECm4cZK6vzSc8IzZe4AVuyRklT2hHogETn1YbH9KSkqS02bXZldvz
cm1ydrniQWU8rtUCd1JmiPiGxAKHAaz3cZS+GRSZ7q9wWsBsf1HcVdDzAqkOuMVmF6pPsh6UfUro
CkEXG0EzVoTNWJ3plEi/b+m2qY+9hMYekH2aAK8xz+yzovJ7TqHUzdLdID/67Qh6HMya8d+o6Egf
IG6MU7OwOEq6vawetdoaD+CxIU1FUn4XrXVwuduAhxopZHUmd89NKnDX31apc0p5JqZuzRy6iYaB
1xPmSXr0LGYkebpJjipakgOpToKryaeyd/wcZT5odKUrW3PbV8LWCOKkNi5B/PDmOZ6zfVJm4JRy
S/Erz89t+VgxJyGBvk5g+iGRPQz1U1fqDQG9YnHrQfsM6SXf8JD5M+9/pqXjNzkM4C/R+0Gwud6V
KCv6joNYgdsIAtIhrUntUqA1cLnZ6FCliA0kCWvvlyWjIDEC9w2+BSLLzKgUVQGXBGHkxoGqOmJb
sZuueefqdgcU0ognHtVWKjcLFZAf/gR8eag1Y6mzazYUHlQLBuzqKP4Wh82gcCCnx3tDrEjy3CMZ
r0KTa0x1DRa8dOEk8NtgBJ+dqmOzNIvvmpziEU5dRW7HAwcmkCjBrEtdjiu+a4or85utgKiJQ4EF
5ITzYRuh6dhBUYMIBQ5oyUDlgnYrQWbJOUOh/K+J6bNehDYPvhlT/jRyg4ojnBqRZkTe/iUAuvDC
pu+DQCDQU0V72pN+pTW1dGIuTc+SIdkXNKRDReSquaQ8KGnP6DTmAEnKFTx3lUwFPVOS2P/+bih4
4WN2SQbicZ6BjUHAjaxWRW49UAzMnj2hMALB12mf4z4ma0f0NspOSjMiEh4JOCFE8tn2Zm0UjBnW
iHFVzso6lYckdV9sR258goL0RGmvRIaPXNXhmhzIMIpRXTFoQqNmSlAhqGNqRsDYW00lfyl0EEAB
xYS7ZORXR9qngH9z2NBuQqEb413anLmqBjFGnowcPkeyaySUXTGqR1ThoYK41rjFaCpb2dEqr83k
FuZWsUUgmIYcFCofMw/OZtIgiIMUuVpSGeA0hoj0MzRIkvSMWrdQWg1e6L26q1gDM7+sv5YFLQUQ
zNBNvVENpBpztpma9fh85PPYZbM2PDCZihFqNY5PVAzcCHzex3SEHJakeok+5N37vz6LqF+g7waE
JqS6f3L0i7snCX6U93kduw0EOIdhJ0hGV5gixG7yX/ct3Y6O4whempq5SqZPIaYjVLHLHzBzuXlT
Yqv2zNfmLdRBIGDGFoYwt3mkK9BNS44UYkiOf5RXu9G3OS0QvyqcGXT9JnXg2ZWHtqkwRmGcuChP
V0bGc2DmiqDX++8D4JWZmYMu1CxOaBclbjJSTClvwckU8Duwx/Rrtc6Fd9TViubJLV/4AduoMCU8
8/aYEeVVfYcSrQo5DL02UQILrb4j6H09r3zR25IvDE/6OcjEJlnaWf4OQnPalmGeuICbmSi4fwxu
daDWNz1WxKKGCnBJZ1QneQclzWGH+LGWfC0Ep6sfMP3Ay9M7yCFgimnilmyqkUHWYtOPhtS6v86F
asr1Omd5hS9mQO7nWeLmhuydms4AxRoP6VNwRloM71RnvtzKqbNidSE2XS1uWvzF4mS1KiH9gMUp
x6/yd0LQm4oM8a3XUQnelLqw1c3h8/G+0YVYAZvgBAaFGx58P4WWC5usz/vgMKgTl4nwogSF6CeC
Bij9mzbSwzZk7Kbje11MszVA6U+iNHPCeI4DUwNgGWqqcxFtdHB8NIqa2I3BYnekdZ9zCMW+2Ogs
5EjAxMnWKCZ2zRDxetNSMTtPdbgXn42GmvRxVkr7PMvqTA+HKHkJfNp+RYxWtV9t0IO5jJS+UG+g
EZOPutA2DJg6NLUMMFVSgIhVyzHtoFMh6KkO/TI5hSDJCJKREMrpsh5omfTVi3EgWH2UiRnqjZpk
cnEffAp96IdG09MyOkAyuU/1LJURLkSpTjvj/rdZvOcTQxhCOKIjOk7XB4LPWkkq8iJ2UWaomdZQ
K8L54E7wHsHW2+0ldLNVPQpBFdXpGP7F2Ov9H8AvRCpoWf39AbP7LopsSiEdhFc0dRqJBb60CSEC
HG0r6F4LegTa1t+geOwtFdhT9E0ssAdLO6axcrv+UzJvwQv2Oq6fah/7jl1Pngv5gFbM/+NnAgcN
jlHwc6O8M/PwHaZih5yOMajFvsMP1qF7JhDBbFtaYWO0nSWXpFUJXlB64Td6Kb0x3kMCmHara2Ws
98jco43nmehh4lCU0abtN2WIdIAUCmHX2OZveb8QFkX01gEABpQTz7brr9qges6MPRe72eAU8q4p
IhIFFoqHAgadqfDddKFZo/DfUo600dsAnm5vG0KnIsJsELqbxUYVXrRBlzuMur0O9GkA9iExyoIh
3VpHfsk94IGFVz4e+9O77vq3MkEZdgPVYhct/9bwGzk3imTwiIYtN9FrlUkcJ5lTlswaddbCe2eC
EYJUaZrWgQ7ItWUo0HhFJIvYJZn1naoXKqAQhvFBSop8JXIvJQjoSkKgAak5CM1m+XKuFL5UjiG8
vcCJIIVuBpNq2Qt6QFs2KtZ6KYvBBRkv9JIB4Mc/s0vFIPkMG5C8uGyCGShOs2hDanBm1Wd5sNAs
CF+j0RiCtZg2OYu5v700OwudnhqEHi2axC1kIhcnRTo07E61cEGZaJf39lCuvHpuIV446GDARdkZ
HVmgy2afsJeKigsgbOYOLQoUgB1BU+iTB5K9Ig3/ik6JegqQKlGTGYy20hWLRZgF4l8DIfT4hxu2
nrjyk5b8GcA04IpVgKtB+/r6ULEFx4QNwyBxCrR2CzJX4Epq6ZlnKukAud9gx2WFr7NMEuoN4Lwr
b8+l2oEAF6XhVYa+OYi0rs1HiheAGDxKXUi3EJm+KQNaf6LDKFtBsNO+tmP/sVQrM1wTxFpMxWGU
Fye2fBQmZx5S5BJAjFpY7iTSF48Vmxoa5BM8akZtopdsplfya1vvMehP/MSS5AquEQ/F3MQM/sih
yxdAyhCkYw99+KLGBuvpoOi778YXriF0LpGfo26Igtb8GjJDLVEu4VIXmsA6I2z8qgVhxkFbA98s
NI8Ab8JzXJtqlzIQJNefoSgaWc0jIXXjffnMbBJS6ZAYIk9P3NPvkvBrRI9LBcMre7NT141pW5cB
7GXkEFjin2mi4+l7fDhFe5m85lCOditoyq1G74Ubf2V3FmjSlKvUkfKp2/7GIyESd2nwkSq2lOXg
04DWTakSTzqAwIvtnytm5+Hn5EYcmT3mippdlptZvAIzXbh/V79oOgIX2SYzirKHN2nqooM+jRDk
RssmOPU94YLvql9lElm0BxwbC/JKTHzOqYeGIQ6VKoe9ocdspYNKLNlkdvDc45sDdq+zRM8P0wiN
2Ra67nTE+Ep2XkVe7p/sHxjFzPdOuck/v2N2/ZIW88iBhhOwA0cJ0YiAbjEB1yvO3XfzblfGPgXe
NSdb97n7fHxcq80u1Ymv7M/CeJW2QsEV074TYF1BUFju8aTJqN1vMw/LD/BiDI1H//P+upfaIJd2
57RE4dCAgiLEuht9kAgm8PEC12PPDEbbEDb3jS28nq5szcMqBNJjNcAaVWXXgiKW1idveOn971XU
zFL98srULJQmaiRmg4BlCccEszco02BsuN1VHd69pBQf6K8O+MWDt1buXvZcf8/RvOsi+T6SigA3
euCcrCBNprMH9oUdt9E3YDsjpOfByZKZxTMvrxRzFp3zheWZD8Px6bp4xO6ywqPMAWdHrR7yXKvJ
8aLPmurcYIAFqmJOtVF2MiPKPgCfErObAJGSlXCYhACN/IaBOqsyNX4iq/zgX1kJL0XV0ugDipcJ
OohauUYBPh2Z22v798fM3FXacHHQc/jOND+0gdnjXcPokC7AjHwMUM8uMZi1otnyKf5rcvr/Fx5y
ehGDeQb7LEh7jlo1SFPFN4COuVWekYXUHof4r6WZT+L5saRairNkpQZmHqGOctRHz7l/KZead+Cw
BCp8at4BZzbbwo6Ncy7KxdR9sTJCj4FRHaDpVydE305uBxQnTuc86+D5XWuOLSB0EOYvTM+2UmMU
KHsok9M1rOYbLTmMlKbWxFi+SZ101PU/8SH77HLTt6JKN+4vfDnoX1ifba/cdF2U1lh4+bsy85AE
EoLqWRdeWGML3YXSeuzII6rwxhqX+bKTQAMfIFGUdm7IzEOBCZKww3MmFn6DWrsXMkMuEORGjME/
qepLBdLFOsbU1AZeqoxBr0pXLs4C3AIiwBg0AjyKR/d9jpVTxLgbUrZM3L4lVLWBxKmrg28C2IXr
qw/fSWQN1GAjexQ3mh0dwBJc6KktWrK6Sffc/5B2XcuR60ryixhBb15B14atlncvDM1oBBqQoAHt
129yzt69EtUrxt2N48/EqAhXKFRVZv6ZCx9ZNnHM0l25hVK75MlATYCkE9wZKg6rbTFktFeHXC4e
HEUAQsqRv6inEqazCjQgYqt78cI7VocqB84ZpJ9tUAR/PdBTo+g16IuRFh6n3QxhQ4LGpRsg2MOf
N9wq1EHxFwIYy3BAYoWM2vpqaBR0kbaiGaOpPqZxA7ZsJITrl6YmWvxus0Dvko14fZmoT95xsWgB
gufgKYs2aDwtv45srpucdeUAFS6vPlXk7bAF/F3ulJ8MrI5Qq5m9JKXjGA3aiRsJaba804U5+zKC
VVikofIi6x1GYOajP+SZ21UEFBy5oRGmWoiLKlpt+IXVdlhP2t+I6ZN/H8HFk3cSTCo1lPmMEx7A
UG7ZWJl1gPLNyioWmiiLkeGEhhhaYQPtWQvEr8g4TM/Cj5GS508/b711ePvf5vCwhmQnqlprjUsB
/u9CHyDuNbjJ9RD2e4hcEp0YYRsYoe6lKBW0IRhGo6t5hGCbBEB2AYT9+8+fsY42V5/hrJ/XGRyS
XUHaPMqzfT9RMmumWwOz03cmyeFuaEcsJINl8/Fnw8s+/L5P/zV8lPS+HoSJyU1Oewyf7av7wY9f
uqi6lTdu0rVb/za6VdAJlqFsLhxo69ktdCI8pSPqkC567q9196yl3JfRZsydX3pukAnpTlR9h3wr
VXZ5+/57qKuncwy6arD+Y6j31+4Wk+bGNkJ69Os8xrxsQPWOH05VnUhQMkaO3jOTk8BQM8lt8V6d
LS8ubuvEB9fXXAYthHdqwtCuD53vLuzrgPfxXs8rd55DQHiEc9VCoOXn5b7s95AtRhV1UTJbeXSA
NPpJODjCnRy26OUE94CDArsfK/7/z9DKwTZmZjdgC8QpDgaJ7A/dbksF7H/ZVP8ey8rFSiMEbvIE
R0aAtiTDqVUCiyhe8taD1/PGgwK4+/OYLh9S5ARRgdaQsl+XfWyFdnqcyWOUKujThQRJIxrC+j8d
upYscArEV5kIunSrb2d16/9zej6ZXbn6GbwwRpFgLkf5zqGcsCeqx0SiW6f04gH5HzvfUnyJY9py
o8OO5rzZLGTXUh9OD8DULjs4eenpa+tVvUZmoeKfKQLfn+f34pWGPl/0ySGfLX8rDVcGzQAWg5dI
ZQDXJH+oPiBEE8xQZVDTPpDGByne/2zz8nXzyejKAbJuEOgChFEoN9/YElplEwAV+QENPYZxpGCc
VB91i+1lnNekxOufbwD018+Mf5YX7h1JWgsgoHUfiQIBs0GdFbh+oyhDTdx3Wu6LuH1V6kCXe7+z
pn091CgheAn4G0voJuXKXQ/EoJrwfU4hnfVqOaeOxYeCblwP67Tvt49b9synO39oID8Iskf4NdMI
jLjwhHMdd6E2enFzGjAlt8q0r+L/ULnlH7MLISKcMiK1dfKlLHgRz8NiNqbuTEOhuaygp0Zy3ubR
8G1b+g/z298srvaBNiVqM3ewaNxJu/v4WjmMB/W69px9uhFyXHZcnwa3vg2LlCX1CFNt4SvBfeyZ
nhFe+ZCADdlVtEVHctlrfTK3uvfKOi0z9P6PkaR40+wqs2dG0odUeNVN6W6lLdcd+9/mcXURJraT
p+CcGKOqNPbz3O1ojTZzlRiRCYaX5NTqCn7pUUPavkSmi0I5E0XLGddRo/1f4tUFBAzmOAc63Ksl
NSE3xyuq4lO6UO1PhnpfaRvb5nv4ZAJOCmUqG1kfoDlXrpm31ahRrkzRM/qDfHjErcDiu0+EAbSr
INePf0HTwdfzN0+tlk4VDFi0vJcatwUTI/J2qe7XNYeO9Ita9Rux6MUxLcJ48MFASK4fwDHoSMWM
emWkPQ9oYsxcaHdcd0uP08+u9y/I8mvsiSF9MrRaH1UW0FecYAinW3XFL6TStd30qHkKSQ+WP/rp
vg3+ND708mr0RHjO9fDrzvy/rCCa3A0UtHGZ/K14fnJwQMWYo9FgglXTpW7j6kfJ2+r8+X6BY6CQ
EV0A8fh5a/ISJ67b0mTmFBW2G0P2xq59JfPaTdbtiyv3yc7q7OXQUZwb3Zii7F42SdmEUkGap0a+
6VS+EQut0Zc451/HtLoYJIWllZCtKRqDnNi+CEBwFeZkONjudEVm8Kw5yx9u44MiyM3DCv7tUJJD
4y4UT/FmBP49ePn6PavIts4dniuFje/BU4llQWy2kHPcGPVlI+BZRcAAppF1A3U99kyjA4yYeiDQ
zjDNWEWx4bYuOOxlKP+2soqdHfS/VqYEK3r2VFq3Q1gWgY4YiGmvA/Udq3C10dgY2feHASC0Jq6B
RZMcXROrs6gn9gRBKti08iBzfg9ZaImrynEdIPJ/PvYXNinKyDhseA+pMiqZXz3apBS6VrX1GMU5
ae5j8JMe43NzcK5/NnNhqcAzaC7c6HjXQzn+qxmh2JOTt/kcVZmMOevOlRPNae3/bOVCfISkFXqc
ljsGRtYXQFcJMQ5zNkcWP/PbJqowqqLaaR1BL+wI1QSw/DP814bZ78u10GuAhQWbUDG/tX1YCBit
vMTo7JNEzuVeBLLP/RmPIMn/0wVa4k7gvtlKan1fuq9Wl1//5CsBf5uHyoDVVjdclR9L9I6NrqHd
0yxzRbrbGOQSmHy9H76aW+0UfcFGGQLm5jyIk5PegISpue+HQ3ybs7CzJF/XfGmhGk+g6dn/+v+Z
X+8gmptoxRPFHInf9sNg4lGAbocAwllNSAOwqqQIwLeqZBvrumYYFjUAULws56hMK1eXn2vzaXqW
kQsaho+fh3fZErSAkeFGj5S98pd62zHcFhK2SXeXSQ9y/Jo0H1r8h2/RQF14YWEZFwF7VGywWf8q
QH/aNbbTd2k1JXOUdZZXZ6mf1ynBhSshkdj2Qc3dKmbA30eTIt1Ur71oN4i9le/37/IF0GZTjaVR
fw0LmRk61ifB5ijZcx+Jc57s0LDZ+PFdcuscYvcO5N43yZ/86ecp/h67LWYX4BdwLyAdWU2xWshC
dij274SuJRN9Q6EyQxSECFQwauug3v5s7sK98dXesuSfJlotOlE0NnzRJJ+k+a594y7yp0Dypzap
5j3yJRuXxuWJxYRCogH9bt/Ii8GTUnCr4iByDcDa4aMWgs7b5Y+9TmLynqFJgW7cjhd90CeTK6dg
d9rY0qGaI9lVjmADPBh7i2xlItbtX9grmMp/W1lTEjcWzftkhpXOL8+qez+TxJ1359tfPXmhoGjA
O91lIWgrPc3dCL8vbtZPplc3sQVAtchluAAx126qo9dibsCMcwYEfGO/fL8ivw5SXe0XxxSKwWFJ
B2utSj2zmD1jDnL5nrNncItViQH++1CVqVtVyh4vBXdq96LbcLRLVPrNzX8a8HINfNq2TVva7ehg
EznxS+r8yseNc3HR0336+Yv9Tz/fngHlS5J6WcuiurXjR6ad1drL9a2374VMDuBZwGngL1B54935
1VLZGHHLGuyaMQCv0eO8G0m1EzvmWcG5JNpBceEIApA0ASH2tGn90nX52fpqHgfatb2Uwbp5MAJU
D9zCha7IqdlZfuqOLj7Ajd3G008ZiHX1I1LsZCOVtS4c/z02aJlc4kg8Wk1n5YHAwadw2mKqRdD6
0hm91ShQGx6KyHt1Qm4Wbb/CIkg5qyyAKC53N5Mdl9wDSBuBLYXSE1owVpOA8tfU9kk/R/xRdG5+
29yX1+qb1Xvl1fCkHgF5h/4eBHqPw3mLrMC8uACfbK82mmUwu9Tlbo5qvyYTet2bfXM97uMP0N3e
IO2ie+iXC6n79lK5jwZeQZ37DsZb/yG8eniwSeo67i0jb9R9Ce9bsgffF5HQ3+e/RdQd/eiquVID
wxXh3cNwNG+3YspLfufzzC3e4tMx6WZmqbzAzEFaIBLHIoIizYbDWfb/+qSjLRqVfZC64gG5ih+r
tmQTa2f4bspOBk8K8H619k6SZYYO21k6FQOAz1rZ9i43wTJj8XpfNF2G8hDVgp8/5pLXAUAULxB0
UQJitbqchdwrU52qc5TWv63kXLIN7/rd62CQoB5GMxC6s+V1zMHQyBrriWFHQnfRLNlFJdjzfx7C
ujUOxw3oFxUspQtiH0d/NYZUbXVmDVkc2Q/1owwKSLTCuiwYXTlQ95NnElBRMn94+tnsBTcHsyDA
BK5DURbhgq87xUjAf9mqTRwFVeLPT0VN9v0v/R4hFZSiw4pMe/0JOBfwLoFPSLoeN152Fy5n2DcR
WeGAw82s+3KkgmpDBwa86Ogw1zyoj9JV/lq+j0TdO6/OafD4fX0twIbc7gxXu5avttpzvjsZ0HFA
j0K35aVVZN2aiU69OK5UM45oAVYaCIFM14Z0jQQZEpqDuvHE/Jum/HpqvlpbnRpFVAowPVaMCjUn
0jl9k8jCJaWGg28E6S0oT4M8NL2RIC1I7m9Nj5Lrqyd0514pbnE97Edf9tSgD2U0Bcw+1Ji8n/fD
95MEwXOkzkB0gM50NCZ/3Q5OMucWz2kcJWVNdKD2txSH1liiv/v8s4XVhgM7J4vFKDmRHkqB8dyG
/KHy24f+yXlorvhdGSrXyVZ28kI0/XVYq8s8LoD0hmpAHLW34jiDnHz2SzcnpbvVVnHBUyAdAl5C
sMBBM3d9adpDlRSjjffPqIK2s74qfC2/0ZUcnv7nhbp0cB0ZIrYwhnVS/4bzn1x8zMUgrESRogLU
XKfkut9rR3bHT5VM9L28j3fJ1RQZD/qRnuMrKdqij10PFBXFhV0BOHJnaa5ac2wrhdmPdaVJkYQU
HU3fy6onDEK1jda6vN4Y7CVjCAKQpcNYkcpe7ZlYnlSTzxk9iXZfXuN22RUU/XMl0OvzBp/I2h0s
4/psarVTxNQ0QETn9KTF8R7SjiCqqKWgbpGooxB2zJAlkOnWE2X9uFwbXQU640Qr8FNhfM392c68
9GTuc3hbbNFfP++ab0HdP5bQAQbUD7hD1l1gSEVqJfTGsB+g6BupbhUwL/OaI1K6DEELRIb9hvCg
ODvXW0q43w7h2vayyp92rNl2etYB9RI5EOHq6L05h8Owo6d0P1YfdAaxavr+83AvzivCd6ArUM8B
A8FXixNXY6uVMK+KCFXDq0eZyM8Zp8SKb6e9lf6nIfPfEcJpouINH4pr5as9ng8qm3Nsnjlld2zk
Xt2XRGkp0mp77SEp7tT0gcYLpL/m54zdMKtyW8gWLExywNlVf1T0Rv48Bd/iitU3rZmUmDI20KjB
HDgJQYLxHB+6U/4wDfASecQjAH+uuv2i9kykrem4dJZAwIJyHQKkJaf6dToSMZRdklfgR0Tb8Cn7
XT3FL9W5Cy2XQn9o1oI2IVKkPUyBtN8SIlp33eL2guVPxldrrwxgJLYrGK8hh1H441GcizfT5W5+
SiMjcRGcT8fel++upOseiMUt9ot1CA77uopOgIVrw0F8vArBuQ732EHP/ETLsOjObXIzxteqsgVP
3DKzChu1cpiUuoOZ9qM/zO6GN1yHA38HAf5ncFQsjAV/X0mfjqxsKGmJAAmO1+5f4rTZ0y7fSOj9
Tb98DokWG5oBOl+UEEBht4YhJhD7wTu7T07gYw2rwD7MXnFoT8buJPnme3viQO4eHG8+VTcgQj7H
yNLsdig3oEjFTg5q+v/5gfnyPasbgJU2cFkgMz61zWNvv6IOSDh4IkHc92LXD1PrYfM00M5u3tso
70gPwuHiwUBu5+fvuHB4vnzG6k6wndSSUhXTwsA97QDC4Wg3ugRpiYOWh5mxYe1b/RarYKDAAsmq
RSoNz/6vZ7UpEqBP+ZieEg6ltNxVnkRJpomAyBoSGnNBoNPm6+fRR8LhYzrKXlITDoiSu/t52N+K
MP98CNK74KFF+uVv3PNpyw0Wm7TEHNKTM96pBim1q4FCQxrN+skuPyP5eTK2ngB/UYerLWgghAId
/oL3QM7n6+CVEd3rozOlYN+LrKAewWQRNNYh04P0Zix3mhPoNQgYoKTzToOCJHaE9xC3N9bgW3J9
Gfrnz1hO46ehSxAkHKg5pyeNvg1K61boF43bc3Edg/FvPHbVvVp5FcTywE0gGU8/T/yFuxII56WH
GiAJ1NhW/nJsEhCyUCs75eaTDc7mGAzKSkzyVw7ZwRQilWW1SSX1La5DXwJcC6DnKjK032BxkPeq
q5zV46kgHAkSEDe7LTFd1e+vTXd+xv9+/XX9Mnmg0XZn8tSQ3IOgEvInFfoYZkQrf/7Kcs3u7KKh
eNcRxxvwMHI9GcH9kXoVEmVgY4Mw1c9ztU624qls46mOuicSUyaY4r8u1Fw5edehBfbUV/epRAlE
zo1k4yB8c72LDUT4Cy0FqMzWSFmWJD2NeT+eOqsiAxhMc8Czfx6GsobjAgjzN7cnO4BGaxjHatE7
IQ3MSZLpNLmvp2Pv7dznxpt/g1Nlh6yn6v4ayVNKXgvM4LPukzMgOpClQF+ve74/gxyYkP3r/f43
pIS8p0WF6e7mRiPeIerdl4+CHIZAJya5RmoID1jm7pammislxL823kfvvn10fg7tS+YO7od51gE9
1PCf731g4Pe6TXBnk9G1Sb5n5ApJNuOMFH0YaeHT4L2U5CFixO/cn+fk2zFYzcgqhLMbGZ2oE8WM
hHN7b0ie/HsssTVlEPXsnXIjH6AtE/zF83w1t65LSj0fOt2CuePp9SS7Xk4eOdmf3l/34e3JO533
jY8/I/9weAujP034vIXS+Su+/dMXrN5WRTpmxaDgC8xX4TWR6e5fz8GfILj2PR8+n9z5PQlNEhJ/
519F7uMu8gm5JgcSvnm2u7UlL3kEJJv/tSHXsr3mpOvUmvE1Oan9Z8vd5CfeWN+14EGfmGnmDDAg
oPCCfgVcch/dH+m32flAG5fY9PvZb4/6maU3QELLXvms061ztzXKlaNvbRtE+TU+glfXMppz0eus
LkBRghgdYuLJuxQfOXhKAIam6P1B6TgvgYHfCu62PmMVopZ9HNNSx2cEjyUO9en5zInsHnNyAqWR
e09w+FzsgecguBW4/6PQvz6E0d2T5rrHhxucwPet5f9+E0NXAHoGKDcgsQx+BPWrZ4373pmqFOyk
hYr+mH3bPrS89OrXtHyCtABvM6+QIxDflNNpiF25Rbd9C0wXARDBydjGOmnLvb86G1ByXUQF0HkI
hufV2bAkKxsMaWanZwnShh5ofI6lJ12x8+iVNjGggAjVD08Jm529xwSJELTOMZylB/J3rw4+spN4
KLfa/i/MEfBbkKxApht8p1Bu/jpHyEeUrVImADCWHE3MYIo44TLKvbiK5dBRY+GrBq1DZRqFD1pG
8VsvVWcPYu7iKrcY89hUJkFpq0AhOlMRDi2XTrJlUn9O5S20yPebEt+qAwG4pFeRrVrt9FHVZ4ur
WXuq+EunQV28uMvGLWKD7050MYKVWticTTxVvk5IbTlJ3TswYi5Z23sQSsxgY7KJuUWYB5KM71sC
9QXsCVND4yuuz9X9MHKV11ojjfeIasDtw9CiN0OfJ4U8dkeVN6r32e85GZkMEQod0GtJEn+mCfrK
IaBJMUSHp6KMmgGkwV4KBabXpqyVq2mS0g/OcnMRYB4cPI01YHxZhXB8cHh8npHqe2zKoQJR3WCA
fqdvenRR9o3U052Goko4SCodQ6Wby/sErIGGm5nJCP2VmKHRxoC+aDjN2EskHrmk7JnRs6e6H2xQ
wWvNCEzmoIv3eszsx4bXibavwL/cueAvBUu3arH5Ua7btgVDXl3wqYqMqgVDFwGro5x9JJoVU2D8
7BiqbmgxbYc54LpR8n3aOcUUpLk9qMDYdl32a+okA8GcpjXCy4x+RiSRTiCVMqmYp4ZMuZaCIqnK
dRBMmYlZe6xNM+NK5zYv9q1TAhCnVCmoIktkJVEbQFefgtd7B+J7CzMJ9v46t4tQnc0u3eEj0Hgj
US7eBcW+QX+yzoE3jVsoFjAZzXAQSiwN8BuZ4onb8YjjbIjUPOqDBDr/AqQxe+D4x9ua5Q1As9yo
ooSZovf6SmlvxkKmT3NWiF+NXqiyy8EpfVKz3BHoX5rtu9pSnTrMZJlLhE26GDxl6g3P4DkozWjV
ZtCPqOwc7Jvd0PwZwXWneIbFG+ZBHq3G1aRNWRZMqZbHePXJxr4Shfqnht6OFJZ6KaHyXEpg6eH2
OAeltSz0qHWWQWxWiATMf5KgITRQivvYkoFE6oQBtLiZy2ZolY3ieACitDNpUX0BvVluZWVQa1Q5
sXZhpx+avDqXZcLu8Ls4IxT0CWlQNFUsyDyx5obHqZIdZ8hxYmBVIsJ0qGLF5ZKsTjurdsRxGOVJ
ATWUQv/kJk+lvcbBuLpPG6G2AQfwJCMTl433jDcWxHMGzhxflTSmkWYEur/RQAvjJr0Rj7sOkuEd
aepWVjxHz5PfvLC7347WA4+USa0ABYExAk3DS1s8Sq3SA25szlg0SkUnu9RUG7B82HNf+KwCSbRn
6r2DRLWeNw95rloylIoc6EBIRZtqXuOYtCddn8ZABg1dfTOMmvpstLUeZomcfBhASoKdp5mMsMoS
RXEN3pZPxtS0OAYpliWodMETT7PAnA7+UKWbDgNUz6WTBXisfWolQNd8pUw5khjGrKsuijH92zg0
zv0Yy+bNgKm86WThhAwrNbkgxR/fexCEQj8wRZbcVeQZ5biUC+1x1tPsoZBAq08NM4mJOjpIZ3U9
xRzwGHuNWGNnPsnFYGFVIf/5B/CIEs+kBsSmNEtx+gUuwJxoAnAiNPCLFjpkMRjtQNBTOYxYLeOA
DY1D/qh0uchdpKubX2M5jntFKqYUPD1GciytxKn9yu6p4y5wtd2QQaiEDEDkUMifx3iRWQZY2egk
xeqVKgbQtBVlaUM6Ny4SX4b8HO53bkinKVOQegCrcP1QVUbRRb2tMkxUnkqLoJRavDMx1CBG6jp8
YzqbzHaFUSgpmGtSFQrNXAZpmYAo4j36OmqUQ2JAB8A1a+ClBt4G491o4gG0K0PiYLymWaAVMW6U
BwvgxclDAsL81VgCUd/ccuj2JHKa35dpMb5VQ50nrp1OmrHTp8yuT8xJUZG0sgrUbQOodZY9Bqfg
qKI5SDEwKCQvTbgroTKj9GdrlrVdBpTmrw4aZhZgX7Fs+JpS0zRC+2sLmq8pRuUGr8GBDLKWK5DL
mLAG/eAMpq8o2WRAdcsZ8ErWZ1G5MjhFn01FcB3KAB3vidNMsuOXI1VBvpm29k2XlYgws5x2+9JM
ssekqC0ptLqyeHJKTWr2ttPycJbHrgpBScgVksWzlAeMF459ShInzW4gckRVT2oLkLmjDDMcx45m
S3YIQC4A9012aueam+E8SuLOqXLpCgnhnN0N4LMCBZ7ccQV9gvqiw6VRgOzg859Rjh4moimz+NV2
liN8JAjStxFNqXcTz1qNqL1t3IAgWNSuXVrN/SwYaiJaNRqGC0yxBvSSVch9aCNknH3mdMgnp3Ts
ir2uxy3YpWxalaGUMhPQf1rz+yZH2X2nmJ1khq0xxedRwT3jmnmPQUt6Yf0a27LOz7NR98ItGBAG
d7LRoFaha3Fdnca2sk+VCaUvOCILx1tu0DLnNm2sQDRjMOh0hHpiAgVtWYEqVjtpZemXVDgopcf4
elfB/qxcE/1LmMYsYyD0HKEyjjgDCnOQbjbmY5HUEOTQG90GS78qaOUqKnLIbqI17QvaoK1bng7J
C15sQ4brWQErtuGkYxO1Q1x3u7yQxpscLZpZUKcyIiBmOBw1nXmSfFnuoBADZrkBSgCJreJ457ax
V6mooB6mZrLzCKDILBGbQorJM8qm64ktifmVGjImIcZEg4VQGvQ3ra8kzS2B/YcYaFWoQVIii0ti
RY7HvVE3EONBcTBNEZ93E71DEt7JvaJrwQ7ZJ2DcgkfiJjvQKafWTZ862EVVIVvC7Su5h4tYerM9
uHMDLU6ylZTA6mFzu7HTVo82NWXICrSjhAZpRkUW6gK0Hr5MG/oxGvlY+UVmWGe0Ey15E80aco8N
EhOkNYcaBzRFr5gXIxXaeNLA1Q5a55YkQ5tcg5WwozW6HVQJAc3YNIk4YC3ks2RmU3xsla5IdhBV
kWg4xk5vhr3Cxb2V2mXm9nHVykFtFnl9pGkqHaWYVu9lZrDbyeihUyUShqaCOQEGyG9nrmnIKXK9
3TuzrhcRl6aFG4GWINQECQASn1xTeyWA4kB/w3TR0zuu5XVztqs2ofeGEOpDIbgNmndUztqjKdSp
n0kzgdIMGLtaTh9LMcrI5eoxikyIPuBuxFhPA8SeEKO6k5gF2jpE1T1x8OV/zD2rSpAj6eqwq6iZ
4yZrkkoNYlEzRHqIQNHHU2h9gjcyN/ugy5UUAk9gv/W5VdsVgMdiMHZUBSnw7Vw6auLZVV3ipZaD
veYuHmOFevIUQ61AtvjgUTlmemT11px5c9tVNJyThqP/E1Sfzh7PGTyBlTHvyzeJOha9i3GGCiJJ
aArzhs4eZERZOWIoBAu2NUx3POe9elXiq7jXW6P2JLA7XtXYVKognvG3IRG0uOEpHpjEQTPvs6ZI
Y+JqgNPcthKdfxtCthMfkobFTYG64YH3Nl4qfcryOxobGZhvu0K+1UYbJeDlvkVoyVT7HemE5BVl
rmm6LeLcpkFZ0BoSuV1jJIGclHPlJp2SQCGi4jRz07IHBwqXWvkEMbrxt8562yZD2tYOJOrSGK12
JvwKNr4D+nkIUer4VZUW7wlENeqg4F3zUTAeP9RWr7R+DdfIXC01bMh220DrodbU0NSPC0tLSD8X
KPJOZQ8mvUaTWzfNLHqVoddIAf1ArV7jDjEZye2pfOHTNPWkdXo8KaZ0wDka8xnqEQXFLBN7SBMH
rw/WT38UYWU3Sh7PgPqJ4rcDr7YIg/ZwjJADxR2PKMN5UkvDxP0vmWUHYIE2nZy0TfBykbWFVCXD
bVCJxLnpRqt4rEYlDvNSRT1Hcowwn2X7iYKQPuqlsr+BymEcu0yPoZen9Y3y6iQy8jZJV2dYDmHr
npwZer6DwKCFBeWdmYQWlWvhJ3U3lge1k6veTw3oFJJRnsE/giq/rnutLprhClOEGDy1GyTVGbgG
UWuqK+lADTyLfWPM68dY7ZACT2yE+mRm0OEgUjICTdcK1R59MeaO5ecNT/C4q8GwhmAk1lPP6LjM
PTxlZtAadTPKREinA8PFrKRKXCmznPrPNFiYc62lCdhgs7TIwj5zWgG3hevnhMcXb8ImM4q9QZs0
32lSr6ueKjdVe2OhM7PAwcSdxUKdSn3mAe3dBxB50phbyuDS4b2ORIpMl0hD1RjCM3mE6CleSnhG
E67YUJbF3Wk+d2VpPGkiw6Oj0gfIVkt2VuONJfrhSuoapyCDmecGKgBotEO3fz827sShvkk4rWbf
gKeG1nmDcju0pIwSod4ArRQCSp7uSA3grQu8NJDc0gceqV1aOIisFPtQp92IPkkTbbZktqVqJrns
jCg1ptYzVVNw07Xl1KHtdpwgbGHopXMGh5BeEVZTE2WpzshNordFDr1UtvDSoi4y/Y6pxWSi9Q7L
vESYPQfWoypveJ5L77LdWciwOX0Bok/RsNIFAyP4u3vsJ44oNQUjn9HoNy0bhO3rbWO1pJboSElT
qNZJShwjdScdZRICyDaqI7VIEYkOaGL/aFC4AQuE3uvHGr8GvcfeYGcgzPBoL7S8+NOD7edKyRNa
+nbV4EhmZmmnLkPURF2W5poFKQTLAIIiK/FNht5P17KcZE0gq3A08Ci1dY+dl9z1Q2IjUycnVPIU
h4HenJVqcx5HThufzcAjg3wNE4CfwYfrgupy5tM6T/GC6m2IS81qzlzZrMrBNYeuvOpMlBaokoH6
F4HbTPGUHXsw5feDDBlbIBGehMayWyhLmMgypQiHZZ5DzrJYtHKg0CjXUDjDaYBuo65gsgq1yv9k
RaNAO96gcINJbzuT75hz8nvq2vlWpIM+eVqMBAd+S5YdMbMNmJwVk18VBh6umHVLuptUpr8pXOOy
LzeZCZSlkmump6LjgBIFepGP8NZj4eU0y8UutpLJ9Gw87F5sFusyJA7N4lyk82j6jsSSlwmPVSSF
OkMYpK4QDoGvmtlnwHJL8BGwCV5XbaTUuR2MTuOhnuYJCEZNQ+78oTNSSEzCBe8K1FHRV99wphBV
t+mLout9ecBjgisenA+ylqkt4bWKtsoZeh4xq7lvTQpVfKqZ+a4assnyQWKX/K5ZX1xzZKOTnVrn
Wr2ri7au7ioHdGGIH/M0d53+vyg6r+W4cSwMPxGrGEHyttlJyZIlWbJ9w3IaRjCAIAHw6efrq62t
2fW0u0ngnD9OORPzLGVFddugmnNW7zo+ZmMntzsdSPWdZPCMm3FJyCSXkpTx2xWaHuLdn9iCKcOu
i0rGU3Ddezt3F+qwdXQOaubdrCH9uRiJjNm5PKKAknUvCJ5F1XJy28FfnlUYjAzXnRfy3lOYRmbj
6IX146gCtT4kamVXxCAIO4I8NmfWB76/CqNLV5hO2dtJGeKRneqYWPBay2g6CB5BgHbblnxdYTxt
x6W2cVaohj3gCDL8wR9nL1htwJvqKlk/92wcbaFnNbKMeRCVz9LzF1AYDRh1yC3ejvsoCWzDRKVV
dqTwJcXRxZMQFoGKq4AKF1wJhzRtqfOo2JxnTqglHB5EG5b+cfRN/yXKZT4dWI447XZ/iKPCRFXc
FlFaoXbvlmpMT+W4dySsyGFGnUn3TsDR10QnE7Td/jaYkVlyuFlaDi4qvblYegGDAL4ObZ+xnvzz
99H7sc+JDs6C6VpzaXZxRFc43vbDIFadP091lZdA/V36PKnK5ICElkS6rez4a1AkRh7JqKowu/ZR
In/mwbx/hF7o8Htsnv0vlLtll4lWNpI4JpM9K135ms8eT7wJO+6/NKq4xlf0BJ9em23sF0kHBJYD
W828yYM7TxlH9CEn/oZTb8dleWafnpCG9fEinlbivagDcH1KR07YcMauHb/oqW89SnJql65LYVrr
Z0Vbkv5R1FboH9EyEAZZt5WKD6zXgD21WfdfmVmjv4OLBOjNkIRv2+wWiiIXZiNCfWNe5jGtx4h2
hbHjDs0j+WfrRD4U4jbhAw0qyQG+VNFNjDGuQ6F1gBegz3vOMdOwPJXSeR5715bi7wm78bk0LttP
mW+n6ki/ThQ9B7a0uug4Dv71U5f7hy32x6dRDRHwYDMun2GQ9IQi+7t+yrJ5bI5uBKI5NDXZxU95
14n6KtJtCc6hM1F4br0NNrju5MBLFpTRdobpMSSRJJEmFSRUfnX0tiBqrxtn+0uetL13DBtB1HLk
pWlTzHsyNs+J89rmwUTtUB2WICA/RRkKvmhvy5q4cPOq/0S1DqZjMvkyO+UhctBiCmSTkSAbh78z
bK78Nns3b/QSqDg87VG1qGJTofnMtnT7Imls5hagXWItwmpWP73Vy5lelzUhq37o6bQd6pZmMxNM
4rtJbjCkRQd5N+beaO6m0a/nYnJBNJ68YU2ueVq27igxBQSHoZLBNV1ZQE553svmMjgpswPED4mD
pvKyL7P26ACba6aq8bBZjoYjFZsR7lDHhe058Jm1Uv3rLLsewNiMIr20muzaomWwyg6by6wC7B8j
e3a+34x0qfBKFIGsfKBlCa96zmeFK39mL6tpPCWVkwx1rzsi5ZSucKqOH5Z4TtW1qm6rxdxZXrGS
KwKpO3gmarlUKl0Es03n4zqE9mfLUzYWW993DL1T1oB75vV0NFvY3oNBSw+pjBcBwvAlUk3QcQMy
ZsXTA0VIQDkWrPQL9QFG0Uta7VclonChpdX6BuRbjo+6Xn0+QrIiJyBCgnCefWz+ZHXGGVg5/wNQ
p3PHgMhXBqYByyejzEyyYo7ZUtNcydQGUqSz/4Imp2rAG7fFv4RTytXaOoT+RyI8/OHKICLHIuAZ
/bPxczEVuLhOL6mL2vr7GqnyFxOZq4u6tQ0Ft9M8hct1tEHTgOv60rtvg2E2533jPw7wSDBwWbTO
Idk+YFO3tJsMWMitLj2i7c/UORkW8dbNQXdvql5gMp7iOaGgFYfsR7XZbvrq9VsV+Aez+014yNqc
+iPbIZ+erXUOwmot6Z0GVSnAV6Lk4Pfjth9VVxLcnIIQf3eNZUIax9a8VkKW35N6T/7MZbsP37uB
MfNl4QpJ3kMubXe3l11Qv/ApLVmc/pJwtZFSFz74SRmWP82odn6wYZ4eg8nIrRjyvhoL3q+NaLMo
ncnKJCfkh8I2xcMQD9n7bDLMAqW/SYYT35bDm5s6w7EmJVnSjEauykzR61ESnZAtAhi+9LN4fDax
Xca7KtRjQMzVKObhrXdewG8xbaJ57tq29Y4JYy6/tBqb174fGzRYbEvb335odQY+DmHAmg+jLsWj
igbassp69+W5LGsvL7j3DNki65ZU671uvTTkwB5q7+gxrZp7wkGCb4Dj+mlOWeAuHVMEjX1qa5Mn
txv1u+oz5bCDD7H+EvU+GQlR7STgNdsiq3c+ZnD0/EnyTnbbNl+1sLY/rktqt/sNropj+pYuweQW
rE9yUW76WJzoG5CHUWDeBYDH97lM8bW3qy+vehtRJx+8dajp+Q4NOLyMPI//5bRmLJIEJtRUNe38
aOvm+T+YeEVLtGfnk/aRycRQdR3tt08W86NVXc0yBMMh0gcQu2U5lVTRu2PVZbfmaEBVKrdoGQuK
Tm9ielUsSf2pyThIj/RTlfOZJPiqvGAPib7FKWMK31vWeMdG9+5nTasvQ+Q6leV22pGQUbFstr69
0/kSDw82yFZxrFsaI4+i07L5NDtn4l1bMt+UgHwuqAMw8Egn/yJf+Ijq9kDc6SrW4pCPUfYDk2/w
XXrL5P42ukrLP0B1Nv3K/RqxhRBsijBRSaakOqBULR7HFAKr6RljB6AaZvvauy5xPIJ0qXokxrcE
24IRQKvoLOiYivP9ylGl/GLPadb5T23jLh+8pJbmXE/p8Lw0wdw8lcIZnxGmg7GJqzWA36hV2BfN
PA37a8c48uG1zHmFE6J/h0mH0CGeeHTefd7kW/Y59SFxSPPOSLGTjtXfuZ3fp5gyX07HavHH9CKk
GZPn3AQNgSJTt/wOmkggy3Wm7w4TlXbimhHi/ZyapRUHt+jgJFpat8uwGcLTVDL5ndjO5IOaxQzV
V+ZtcojpOP0b1p2fPm3jvPJ3mMDDmFWFFQXnzlLfR9Gm1GsyhhamY5Q+Lsu2Y+atOhmDTNtMAnTq
rGYjCbFWbIPc78I5a9/rW6L7qfcEGtB1o1tmXkf3ujFkN3foGkAZBq5IcZimkcWoLv3wg680e2HR
sE+dNuLnlvOTHca43i5ps5fZIRVy+bEnuY4OMumZvOpZRBXPQjqj1J8aDU5qlPgaAGdKYAORYv2Y
58wewAIcFR5GeO8dyLt3QMpZcuoPNG3A7VVs0fnkKGeBzIgVn2bEkpJyVfMazaE7pRza78ZNwy8F
ivfSbppxzPPVWMTUtt41PRDUaXIsfEXQaT5TE/dqpklz8/8bZBDpQzzNwfe+9sZfVdh562HarHyN
mbPi48rubU9LSNysIYKEZjuaIz/XfmBim7IhOe21m+kvvc2Z0Bii+6jFzm4uRQ3jI8K6/Oh6ijGa
4YbXa/bvk0X50DDSzq051nZrzHHrekGBdRyrtxwiGqhKNw45IXjKUCz1lH93NfLKu54d4MuOk/Ct
ajZYvDKY6Skrzeaee0+BRAeu3n5VZcrUXzc96o0AAO1+GdpOnE0wtHflYgjDxiW1E1QBosnvyD7P
M+rF+RUmKGGuaaV4MbMuf2/9un4i9oEgyqDEYdnKPX73Wi55Fqd1+oj4Iik+kFztB09JGkiSoQl/
iXXJviz9PEFkBPPcFV6mN47aKFQfOvfLr0FMCEOm9/zdZWXnw/BsJK8HjQLv79ce4M42gfqKty1p
TxyPDCeyqpLPNTR1c5lTOg7qOPGbg4KOerRmoIrO6xx10jbXkDRj3G6qEAyCdzaP5XjYIWn+VilU
yAEMVH4TVTCAh4EdvpIHMZgT+v8lL7rR+WTbBeDcRdIzS7NKbCW/dO2i+5Tct/Yw22b7U/uEUhfc
zeC1QWJmc2WU3GKweljtAsu8hDubYtuep6X0X+Zy9tODscBdRTZaft819o2+qIluqoNuMAZZE0oY
5a2337qtbP8zUz4PRTXoFDKp1eJ98IYxIqctGj8g/mlnzw2rcDEsfTZe+FuHX6o6bmDETZNf2ojB
ASqixP0sm+ZVzXu43M2d5qGKafoa2RWJfuMld+N1mluK0+kj6t7qedklZbO5HU7JSlJU4Ucu+7O3
Ee6zVZbmFa1A9yL5mM9rlRieiOVGbrAb6++jp8dH8IHqr9vqhQ2S4e2XnqP9SXYhSE7mxL0MbgaW
TefJW1TXCbaNoRf/DXYP89PWrmJ4sxGMG8+gm+5WzWOl/Dj8ZMW4IedbitBsq4bxYV7rfgF3CxfG
Ij+8q3tXpqclShxyNNHVv/Le6q90NPJX1SzN7gxMacvCmsj+8uJhGM5uVdN3BBMMP1mVNOLIdOkR
lA8scG9CR66m4QInUNtvKIvqpDPTuWXyfUvraJ9/oDtdqWtSsOfyEnkIaQuZevPZs5WaH9Ylh2sW
kbs9Ze287eAKYR1foS3CGsLcl/JunTY696yw1NbU2tvDa9vn8rPlVYsBbFUS/QaS1cE3nLWR+sGI
WSG0MET5ADHz/9zbrrUFB3fwAxx+EBdtl8Y/9aPRfIHKCo9tin81mH6KwmxdA+Ib0EHr5MXf0oap
sCmn+T7ZGWiPIcW4P8QAOX4sOaP809B3McIJCH705CwhzZX1rDRFZk2Zn/ddE88Ud6BUl7wN+hmT
mZvBKlIz/styeCgAuFZ/pOxmGU+74IvcUC92BS+E/tNnmZQoxHc8TflqvOB+ZsRX50iuYOEH2c7D
t6GCq/mT8Y/Th6nxvaZQE2W4J7oLsxVWopLRcadG0WsODgYkPaqdP/CRMy3OH6ZyaanEA0bnPCnT
l8SJ+L91dn550lkwBTD5Tfozo9sFSMJffUhhCPmzSFrPXNsaswiaaPZSFE0+OchuiTcaZpUeQQ5o
9fWWU2Ish6z1QCnPeJTFcuKxAxyAso4R0+1uwFW/ebyog/PkSzR2TfO8JCMQqQBEQQsRI7S5Z3yN
SQlrxpLU1iZGRlRy5cqiT+JmKCIVOgbYOUve/CDfaVqbHBslYo7Oe+plOht2vrwGUYv8rj9HncEq
72J0R5Cf6dCBF2bBty4MbnRHT9DOnXWmTA9jtomAcztPdNHXOTvQymCfHbwUpNTkUL0FqHz2m/fY
6kM7rRpi0uqlOhJVkrlvYae48TNptHdCPzW196rx2+xQ7zXs2IaQQpw2wfJacKCmK1apykVHwtNZ
dVfXyvHYyTCyz5VZAoheBU23n7xwaffTOklXv1hVCaKNFoiolyRC/Vdznm7p+mIA1cxxSMa9vh+n
TXbPSvi1f9niPjR3uTKg9nJpfe9lb62tr43o85St0w5P2TJWmkRtL9/ab+B43ca+M6nxNVKu8R3E
Tzw170GZdPldNqZwL2vvJQnfMGjzZ1VPwXwZAglUn+++eY/Y0sShplLilsBbL/3Ruty4S16OKTBe
62FBH73J/kUwBipGlXa6nYH0U/Wj83eCj7fIW9dz4JXDeBzGzNnC2xWtMiYeUeU5Pge37NzPVwhX
piSM96wGG9mt3EqDKe0DmjtNa0omAIvqZAOL8MGfgC2lGfJipUkiK5g6DBYkGWKRk3rH0ZdpNU2v
layB6blezX4KugTLxNzkN1GRb4S7dHOmf7DiVF9TW0GGhGmzhMWCiGEG9iB566S7YXtSkPz7WXpz
VZGfwDjxfejKEfxK1NI789OigRt6qF+qAadKHyczjTmSinDPz2jTyvkxb+kdP9CAZtpTY0ceIakj
C6OwMSuyCMuUbwJp3PrBuz3NX7cbE0sKfxzN39a8cfQvpUmzX9aaLepo2zzcjxwtEe1+tpfbs8I3
8DTTRKY/g3DfJgKXxMybtnHxFuXckB5bBQtZtlNFOGl+KGlAbN6khKQpyhh/AXnZ8LvgWvVePrlh
jGGM0rTD8mhrMdwhlrTx/bCgsz2BWTf2PK05ZlCAbxucmU4zcQLHGfAYdN1e3rmmUs8ePNZ4dfhZ
2rc1B8/68LOpDu8Hrp367zqkmX4IHL7lQ5v6ib0604nHYEx1falKK/diqF1ATKlAi/JU2h6TNrJK
wqrWfQegq71sZ+WGV2i+eX4aLY8hErX8i869bP0RTxG3hhdXJrzfmXFIfC1jpQrFX1Yed21aGEk0
IyvBUH3AjdWVafaIViTNL6uFYrz2vc474FLBJFfohXfnAhm8rIdIhnFwJseydac5SsqcZ02naDKS
Ja7vh8zwbBokVvYyj74Y/gWzvzeotSKkbnrKcwkttozW+5bFnUxO7eqV7QWhhu2OXrIF0zMncv8y
yYArcAzSybz0/PXy66BsX34MtJNurz4B73x0rqryqTMlo62VW/Un8DBmPwZdyqksgKm9BwhEegp6
IF+UmFMdtH+NFSGtD8sYqVNlxxgCFSi+vGsbsAFEG7uFlOLQtv1pt6YPzj7nsn73YHX0jbmB8mPW
zFAlglOX9d1KK+wfwAgzeAd0N5E7DsqV4rBB4/V3K2QAhHIuVXj2htwz58RPyGB3YZtV98IbdXhJ
6Bp/T4eyIb+n42NfEluHGHZ4dD5Jo1vsacV23kOUcGWPB+AYsF1ULywabMgrPqvUm9Yj5DhyfG/T
gqsj56JGn6bCm5pkSfXVG1dPPfCyo2XIdhl3v4eeXezgwjlITibfQnGMtzUBKQrCSZCbZof2QYzp
9pDPLeuf0x65TDreY0vnZ0utkS9jrzl7rkMzEiVjHBfhkiD55YbkSvUnx0qgSubouYOIvYyIj+1B
MvCog79l2juirSP1ei1D5HcNuA9MBhotLDY57OepHWbR/uhG7f8c4nmbQR1UuR+RXsA2KZOmPyCJ
YyrasjF4Yzci5MjNbcwB2C5z8wXeRJqLHWB77tohur3L2re8+6204qBXYbmiVYwqd+6Uooh1933N
0oYF/N6rvJCHYE/At8Oka/fDFN92K7WGkSNRdXDiLkSh4l+9fWxhZWXFMObFSXSbHhb2UPzXSX4c
SpQTrIB9Rh7Rulf0rE7L8p8cqWysRNuKk4Re+bqPArwmXwcfH3CZ7h+cHFiNZnbQr1EOH3qZy8V+
M16Nwz8fh+UVTH96zrO5KVl/FvfWkOhhLs08qP3cs9jvCArn6N/QhnVyAOhhqmmCyMWwpruAXxQm
QGCUZ/q/xFtcfK3EGvCXJ/SjAx9yDcEdaeL9gkfRDcK7SbwuDrKtWPNWyaIcdMhPW/nbEyEZG/Er
TCfBNXB5Tlihdo5uWKvrT7/Jwx9sZtOXTSLyPqwm97tiQ3QcXFWwJn+9MG4nlONCqsKnY746Qr0u
mArTdn4i5biyRVa3TcVTOupvKVrA8Zo6ZEK/FYj3ijow5bFFQC6beyCKeCb6Um7+YbVjhrCs4pk/
IRszmukv5IHr1OyDLCzC/ku3fqdBkwpj76yrDWGFrZdgvyAm8x833p7uOOSJYXzlt4B8SiIGV7U0
4YUE0Bx1wJDJ8DREoGvHFdEu90wcueZa+qMagR46PVyGsSH8j9cVa3UqdAuck9X+3R5lHtb2NOo3
8hqy5MH3c6SKaqKJhLuASwuRga2rs1jbLCy2kIGDF2wZppP2QxSJVsDhsl7dJIQiXC3etJELE2LB
BI7qjpIHvNwcyw5zkW+vi2y3LzWC8QEwjjmCNKyWKAwFumxOjMXt1cvzYHqCRc/fcyQA/SmNVw+h
/CJFUqxev0d3LYpUew95wNvg7QirTxQnMRGYaB6QsrZAQoVoqhm14ZTab5lgNyqAOClhNqKHxu+W
XDUnJWQcFP6++RB9cp1fVUtv7CFJs+GHEcmEqtZtpbiGa8ZnVnb5Euku+5eMrfeGKid92UqF3GBa
EPzd82HAvmwb9n0xCbMhOp8zwpxYAdwfnc7J8N2qyZ8O6eDC5dCJtkpe4CuimiQ96ckQpqWKg/Cu
h6bjsYNfDhDjozQ+KX9J9m91BnZ7AH1qyKTWETGnXTyt/XkRe/Il4NfJC9aPaj2Rw5Y+tUum7eGm
rPkFQC77Qu5zsxTRMFavZasY7CUP2T20Ca9BlLBanodmWd5qCntogHFQixetK2Bft/jld1ENe3Zm
Et3LoywnEDq18LIX6T50/tOQRu4a7UuF8tbpgYm70cDMfAmd9z1Nd8UC2jUYaDYTxeVPDS90vRVK
JMg2eJrdJfHlgupfdfbN82Ltii0D+fg56EixtkwzYXxk2noBSfwcyiAanfsqSzeg+BKKLop0wmNy
joJQ2XvJafcOK5P9UQlax7s+W9afM4qK+jgnMS9aiNrYXBuVSuzS6eK2ryOVRfYxrN1Sf6axqc2Z
r3ngRNSR97EtcypObcWRXMy9Tuy9GatSpSg94ujR4OzYkGapCLtjk6T5ATBh385pV+bivDXdeENn
uvxnOgXZ72EN7YQmeIjePamW7/Hs0ehKIZNrT4MoV1eszZ59XaaurVFLshufe9EGHmb2irwp5BwT
ZO2QdVH5BXlmsxz1lhFbxgSSzG9wK4K8vRF7TZEaQby8P03A29pJ/+cab/VLu9RRcJgjB+LY92xt
X8J8n9RxqhqLNsZ4M0njg87C4837MQNkWPURmiHEL1K78t2YEg5V1U1TcTtwpp1YkOWDTHXG/RZX
gNGMWFgy7Oj3n4M/6b/Yfjr7NHYK6CY125qdPBWO9V3Dr/BPJ1PX/Yx9DCJAUxxCx201gBaRUtym
+UTf9nFJqlqfRL1U3S9+wBqhNovqerTY4UnC5WKWRxHF3a+Jm/LZN779iSK3S4psT1AzzcGWLMW+
+OLXaqM5OWsO0Yb9UMzet6C7OeYgormwh7HM3e8IQ8NzN6E8+61Ua727BY20f0S918wPLRmD+9te
QWwWjWgBF+B8gYVPre1kfweoXC5/mYhi/6wzYcP7ztphevYCpTji7G5u25SBLEmUigJ0D0HZRQ/a
JUt5RC64CrJy9Ba/JpONifhoOQ+uKGAFRRyVaVDmTeFWX9S+mO5cx8vcX5Olkun9xm3t3QEVQ4fS
hAwrT6OfDo5clLV/rsIEtrxiOwP6yCr92iw5S7ufxPOHqSfhDpPI4H8DFFRvItdNcORe7AlQDbG4
I7SoIUe1zGbO+V1MXybnoSwXMFHbGUF2wKcuHSJ5Gjkscrs94tCAGt+Gy6y8MX7kcUyrk9Ws80UV
gIcfZiwX8YUjcV8LiZfWu+Z+gKZPoxHj6+2mtah84/0k0GF+65VW69d86aP4NBq//C0W9CdNn/Tl
0Qxl/beycRkdKh01zZNNnQcugz2rfgyJR/4NwJH/3saUTbizfpK99iz9PsIT9G3dpYM8Q3AMb7i+
lRsewlNfy4VJNEks7+Kelv55abSjci9BDMw55dcGIXs0u3Nvlqx89P2S+Tg0WTi9UJVSN8dVLTc1
XyvSJfsZe6wNPKS9+zSj7oJLEChNCH455cHjJnZIIDvsLnoqY+Qw5yANd2YOQvu2dDoNWC7mFb1P
j9wNMGywt4G8ccmEvGEMJmCBOElJeoSj49/kITkeZB57T0EAOlvx9gYJlmRo6eldQkAOZwkusBfz
UoacDbns/jY8b3WRwT1PHypJG8IEsEWwgfitiX4l7bb178MMq1nUNLVApieMYsZs6vcEEfYvd/GA
iTAk2PDVs26o6sPkZT0IxuTUe9dqP2cG90JvfNB+13Es9dX0qTC9wRtt/vhjn+z2rny3Rq+5raiC
grccvodKrnGxSW38Q0IdsvhOs8CEdrRBz3sIayt56HYzgyK2zFJhYWzisnOUEYSBUSfdx7N1i30I
Y8X2g1Btr58NIFVwynJLsNEqPdP8iacdzFhno+7pooIBlKfFZPuHq/PsReJUUozLYZs++SCVklLz
UlePW8jef0LH1XRPsa+G6quNhj1STE95I9EyMF05JJSjzb46RM7bN6jx4MfiQw6dyPDw+lOtUbtw
NNcpl+suSMeqhpXckCFI6nfS5rrtugXorGF4rJXPURneHDc47wz7H10Zp7L3uCnKvm7/QK37IHvI
Btb8RSjC4t76jMDIgqePOwWBdfZDL61871LoHbw0UoLIsr4G56XLBU9QWeuwQAqrH0eTsrwuYyy/
oIC+WavtEppDGLjkh0r9Xb5AgDI8WYKWq2MaLPInkFXEzQUNifpnTUa8EwGY+yZa2r+TvRG4Joab
xNlvApM9okiAZevXdEEfxQ7Wwzg3Xc5dPMH+lwn/9D+Q36q6E0BJ47kRiJWYNJDac3LpYD5i/Azk
U0m/a3BqGHiRwWT9hiyy9yNpnisGxubOpO2+Xnx/UD/biTX+KPbIbaz9wdYc0rae/9nEip+1P08c
DUPQFu2WdS9jabLvAWaQn6nXKqSIVYDFMEizJTkO64g9VAVj91OZ1QsemiTAKYGYvdlOYZUvd53R
Cb3cqOWSx0ibZv3eqmQtD7y2KZ0e8KjqmIoGjfMae+h/pzwikb8d+ggyfLbZJ1M1RbkCWwIpT2WF
KQ3NP4rIvHSWXyhdS3tzbbj6wFfPjEXnZTIX2L+1z4ye0DM7LTIwP9YlAhns5WiraxZPMZ7R/Ga7
g0dini882KMaF6STIea4TH1N1BY9AVboFXi1138Gm6U4bhJAUNAmjDT7P2Yk+2Hh2dZzNU1Mo+cq
RUE7HFilzDEUdU/KG+sdu3fc2RXLV0n9xDKPQ3gsa4XRYohr+Tbmop4Qj0ihCr21M7H9weaNKDbK
4SvuTR62PNz8e+b0Mjv63ly/0XAQew97KAN1bO1aui8LSB+jr5ry+JiD71eMXWKRB14K5B1KBfqT
Kq1FFGsK2VcSVbNBzmX2s2zW2nzudgeHVqFoVsRdt8fUVF38D7SG36HFgFlefZp8Gb15rfmV7B6F
Bbxhwi8Zb7SKxGizjukce2RtmBu+Ue638WiuIpy6Sw6hiaS+8R9ck2NtD2UTv8/VPNPfmIVIcURV
LcBpleetFBKt6zuc74Aqp8eFAPTflOUxDZV5oB6mBRvlm3xmOe+ehS4xFQFEjbJIUM2uJyrifVyX
y80lnXg+bG6D3zM+wGiGD0Aj68+tCzZzsFvrniQ7X8OlV5b2Mmw30SYEtP/V+nwpXzYNWXEHo7ZN
hAQuwx/k8xNbepIMX/gCWwtIh7oVBqSJ1DnIuxGKYYsDLEYIG3FJjLt6Wbx16o9VP7Lwezkf4pTE
KvsVRSuGA5BQdOgyDlfG74rwWZo7dzzfvA5yRphwE3caT7I9+tngY+JFJliAauafIs3F78FvR/47
gPan7n3/kS222YsRwumjKhmTi9jsI+aBtey+LtjYgkOGbhGoF2zugKAceIVLCdXvBNb8h9N3rs5o
6TEN8pPY6Gyb0gaHJOod73uVEwXOhLSmT83u65eq8dxLHQaDf0TBJOeLkLn9T854Ug5toqEOMzbU
b1AY0zdMSFxTWdR3yTVY0OE/KEjLP7Ir8S3sXbQlp1rU3Suxqhsb/xytX5IJhv6mBFjhO5ZZvsVW
9eGJlDS0k9Vu2/uSnjY8ef+Tdl67sSNJt34iAvTmtsiyUjlJ294Q29J7z6f/P+oA0xKrjojpuZlp
jFFUMjMjw6y1IhXRddFzzSD3lxQ3TXHBQW4d8cEC8C9XkwH80FUP8u8qiCQUcOD5VOGPAEwkkEVO
RHKQVKHonFLTLKgjHvMWrqJIGn5Ri9QsD/iu9i+qA2rxSHLV+Nsi0dIvPVPQNBBeYVa9hLmaCZsg
jc1TQHmStzUQ2VgWAqyuFamMICWggELIQ5VeHllqrT5IsCILCE9xr3brJKWQ+XlMNO/S9fT0Hql0
ik+RaMblQ2jpFLVrJVeCU2dUWvngpsoEzW4syV/HPRE7VKRo/AWHmNYRuQ3BDKkfPWd6xN43syJe
4n/han8Vg7LuShBj6AYm/5+YWhiww105dqZlp7HsnhGXCpp121vVtROYFr7XaBRLX93SVV7UOqx+
jKrUFQCVmtxfqXFOmgpWwaoNsBNJJPirJrKYQ2gYwH32pRiL4wN8mMy8QrAenpU0AgvRh0XTOVMw
Vh+q3PB7tjGG6Affg0ZaH4em4IR5WQChDDrFXctiwmMBksrd0SloP9Vyqnyh8hIyN6ipQ4TVK900
bc/3yu+jaSrAvFtxEFfQPoIf5WjV36w0EriAvQohpQd++lsmQqKDWFHGsQFI9+2XTogaungNXnFD
E0hRHyupJxeGVVQ/xtBfIclZHu6IxD1yrCHr1ZVnJoCmW+oQGW/CSHewUVQR3gTqmPpGFYntr1bX
WdbFgDcEzs/ovCeBomF77vXOQpxBIZ1JKboLQG6hdLrIUgkpeJoEmmpti0VWKjtV8UGhReQRhjPQ
07PsQvWqlzTSWhh0DUQhmr6Gu25VRVT3RZXlqAH4tLfyUqiqbZvEsFn9pokdqQx0He/tpgX4fOYJ
Em6J3/J2FGlFp3lGvTVUkp1EuXcispXJmmqEVnF/+jGx21Amd2tU2d91Mc7iACHeBeEeREL3lWgn
QXaJjldwisDO1H9I3VJENGIXcaAVJdLY4F33h1MOj+BzJ9fAZ9OaWGKlyHJXPA+qpYLoG0GV8nNN
Lf4cWEYT7NH2an9HPhSlFVilAv+QG8o3LRWGUyQOHMIsyPJo0xZN/qkP++TZCOKRMkRXDN8bHuvf
LQgVfaJKNZfUD4TcQaN7kMH3i+B6DbPXnjV3AEWolabyJfbzyRUMhpvY0O7SmP0g1LO7HHTlKihq
lHRqFUSYY/E7jdWAL/qsoTUB2KoMvM+160fBswKUi9Y/fjV+LuTe/xQlZj+AVqybC8XhMucojtBp
Gk802x39IOrwmlcn2kaUIOyucuqPf4yBONOplDE81YMLR3ds/AqwC+S4lxgNOheUrox0C6NGB2g2
QxB/r8fc9FZZJwBY5Wn8IXK9SwcYafrdoPyO+hRsxNaBzoGQQdqJhk13uvuCQtygwkYMwzN6/RbD
90xRELc1IeYRWIT/BSASmHotH0PkVZHu+ALJqy03SBR7xdYF8OQBFa+i4sfIO04MJkbKM7ml6duJ
koLuF4OqvAI76YMDkCWP/1jv+nSvIy6TPY5x0uyKsSw5JXSUAs6uqgOFpi/wBeV+tsCo6vYUjZn6
vZSBna4M6nmI6JYdlW7BgtIDlkgHMEVluHpRScx/wfVI6m3iltJf1DsKed0z+2nYDbTnmZrZetNu
NHIAxh4NqbGhwSeOGnSRPKfXW+RypthGlA/Ip7MA4WSUY/aZopg8Nf669AtONz31xASiTZnWJFqq
gqZcGaof/MIDNNIKWlhvPQ7IVsDJk0PrQLkYvj9g2CR6UtEFaFlmRgWwbGqTMNGKuqOhAszC5eWo
iAYFIdUqiGIcThtrlf6pRZfN/wFxxfO3qd6GjyCnFIuaIspGHFpgGTlFyn5HQaWgVe03aCpoIfhJ
W5dDZmoNqmjI9pgbHewALbV+T+CqY0sTQdyOldlpBOzFUD5MpeQfgczQRtAJhvIp0mSL0nkPW+yc
SV1VPNGsgmWWmJO4gRBEUnmKlbSO1o2Ral/r0BsQHSY6O7s0nojlwTx9zaUBWksrp6O3a4VgSBlx
PJAiW23U0gDIvDilWjTBNijCcxC4CgUkR7EtifeNYpBOaTV6Z5R7wsdG0mFir3BwZfScQNyzTrrR
pRJRWh3C/bZFVRQk8YQUC2nEJgsLzTVtsCpa9XNMmMdXOlRswcuuElM1un7DvFfEX64A8qVCuphD
A8NqK/lykMDqgRGYeE/WgMZC8WAqoILJFMm3FG+tw6nXDCgq8MODPdP8TIG5zZoUC8SppV/80HN9
FMkAATw5UdDmUNNT3XA3gcv4nNTJSllGljQ0ib5RgGrF9G9eeQWgTJrWXXcUMku1nkGpj+ZazrqO
yEsMEFJQstpwV40iDX8UFFyyw+gScNBhUPP0pQvcJD/4eEISeqZPfLcQbxIvFU39ia+Nkzd/C23S
eRfZGCwaN6YcWShU9kHc7COBPv82VTrmP09iIhRbOi/xfoyDXib7Ie98ZVdT5/SOVieL+gHVP3ym
XI1+4nRiaPTPNXeaQcSpoeuwM9BE+Fw0cjg+VGakuUc4RjCuZBJUeFy0REFESNz+Wl6BxYOYtUq5
XRpxKySSNZWPUniieAJ5p4/o3x4EJDb7lYgIDLdnRKUAHaMYXI5XWwN/lk56uyLz7qbiXsE8zC5J
QcNZknRBxDcCW9/00giZ2KJLAPgi/KS1pf5DhkbDe5F31pOUjykDjWXKnAP9RehCcRIS2fDupCTi
lqutIsMdLqqrqe2Z/hRvGDdS/VQpJiM4Pe74qRXaFskDtts6CFpp/er9wvsZ8QHGtQ8yXKTQQGVn
3ZR69SvxO8LHTg0ofhoJTSRX6fibgTt2cOdUefyWj57g7uQoF8odPbz+c5sa3SbVdbna1pXbt6e0
L9FdMQEVPLcWxT2wE3CBd72bwztFA6jjrBgR6qctJ/A0ZrywD74B9gfcJN4B2aDQXdPtLndjMtbF
OquL7GkYXt87Reo/FQqdOFD0Pq1MKDSpbvvYNWy/s6Se6rgWwTYpGrXfuVnkf0F2JCBraBLrEUIr
miedGmfrWJU0YwXcAphqoIFGX1G0bbId7j3HZ6kt8j+j718pdknlirSdEl0lkoFNhStJWVdwMZ/p
49OfVopYOA++T7G29BLI625rNX+7Tq9JT7lA+ToEVEGqTo04ozAIM+3kQRJ1kX7IpGbfU0N5MMca
1HTPjHYGqCLiIz80Sm6Cs/YqABQi/dmCC5X04dpX8oqleW49PsoGBVDo6aXb2l1FPXolt9JIQlIh
P3yJS6UPtmZl+hNRqyjER7mFWUDTQKBul5d92ztiQsZlk/+KACiGEDCWkVVQSrwWqQXacuHKq2Ql
c+TI6/4AuyH3c0GcIpLpG426zSrDg0rCe73NkBYd16iDaU9+gWqCg3ZHexU7kz5347okTgD0OGcx
gLdPtVuodIytqnIMlSoz2DmxvCIBE1DPQq2hfDQQGvs8ZF3vnjKmzn4xxaF0Illu2m+DQt+bCvpg
hcS9NO253zRrIcwiCArAsWytFQ0dMbWRCUXiRQopRa4BngByVRAZAHVBaibB2Sy1L/mU9jiuhk4w
v1jPk72lju6nUjTgPdO91Z6NXBwcyOXtuWjLeDOCdPUA0uv1b2j8AHhgiFB5R6ePZGOk4CuuyeLF
M4Iz1sRYplm6ogIZwVmHxC2tBXhOiHcARAZECHACemk+0m2XkzL+EiVd7D6YcSz0gLxj0UlCHcEA
SzL5ZyvXUDnrtG48FiTtvzJ4BpDVhS588sdSkyHTQY9ZAUFuFJqVgIs3oUSbn3NmVQ+ZKLkyk0+s
Mn3KVY86Siqm1d9UavOfGaVhfkGZmiTpVAyGn62WlAZ12KI/J5S2ulWQuor1RxcFmkcKDfqtJ0UW
45sGqX5GRkLPV61vJmRFdZ4mwAUK5dCrJd2TKtV8b5/plTk6Fs2nfG02MnN1TGD3D9IkNbQeMr89
41jbaE2LCUCahDsQttPkNuWUJ83QPUAFgDHRoUEi7YsAjphFUg0QUKyqnw2+v3ls6Im6l6wSAo08
ZZQdkTZAvALaiXIcbENfCHd60kAGC1TD/wFlIAQSXFldffa9Xq/Ynh68V1g1+qbOoeWeEXqXu6PY
uj2tEhgtQbQBzGBycLsIaqAEC/hXQA34Bzo6zU8kAatoTUDRGggFWXAe+Wc5OxpwG4Q9WUsrww+u
s3hd0H/K0ISASUNRImiBG7nEUoJtMWMs2pQxiRM3K6AfaAelIsiOHrume8DLoeSpKcKEJEJcDz2a
duyaC+R8hMw5+LmJqIk3Av6rbS1QG+XsVUIKjgVGcdDxqPmQM0pbwlknT9SARjiajB7TNl1tednO
0iIIirTZGmUzos2pPgwd7bapEizzdXh+HVLT0beDWKp/d02hXBIVXevYthqqPMeBQYOIUaW66OIy
vaEuHkDaJOpXCUkJ2r+aIHRXSlR++Rm4pO/BbQdKoDohmBcgMTKNQWqDKKuknwOj1X/FOBogIAo9
CmNsVTo9nY74I7g2I3a6Ehw6cHBarpskj2p3H3dgKLeo9ZTV1uoIWHgQAXJYthiWUQ7YWbdQ1OzL
sDlkaQIr2W9L5dj3nuhZVKl9Sfk5pmr5KKdU978aoLqkSw0KUbTLcajNpzCvC/fRgixJ9SIXBHTS
QWt22wLirfBVUqs2Y54vf+05Nqj376yipI0P/UUGgwdNPFITR3a94loLdSrvG2oLJiJMsvwcyoGH
FLwoE1wXUQe8R5gokYXk1eJBAGgT7XtY294GhwwkoC4l0kyrrFEbSAzT/06G2VdbdDObSysbRbUO
Or1pASrXgreHXOyJdt5mA6wuaAiS8GBSvUe3y7V89+pGufwrzAWv2OdmkZtg0y3SEDi++nd8So3E
UE2fDkEnz2wjqg2GYtI3qwDGFF+zkRcwh0iX+NHB90Ox/m6KBNwUB6DCr7NgKJSThj6dv8tCQAhM
qEBAaqVRyWNCcBx60Re0WjpvQulq4lNWVHl2ZggwMyZKRa2qS2UVgN5G9kzcwxTyCNplQVOKF7XJ
dbrTTUXVo+3CoHeSyleTC3Xzvj8oOuAfoVV0uACGmrnQ2ZpWJVTste6I6vT4WzVbLQCYW4c/P1Za
lm4VrmWUDMGSaKLM+yvP1FWjNpFM8E/1EeRwEzzLcbJOQOJhEIiTuBoF78Ub402TSXtzV9s2O7Ug
vyzdkyc1ZUBGItNBGBMy+wmFnhp5b/ETGGs3oHftrdEScYCEHJM9Eytsb7M4XmBSZ32vKcuqFZkJ
SwwJga84U0QVWFYbG15z7OJiWLclI1BKgFi0gjvmC8IkAE/BiM5t1BfNRtCNbymktb3Y+vLZg6Tg
Lmjc3syPkGQLTCkD7w0RDdW5lLnWIKjjZ1lzpP+xboddmPyxvK8odS1s9q3W8GQHtXc+NvI/5uxL
j53UyLCTmqN57euXzB76vXHUhHVtG9JLkB5LR/G2CYoMdsY4x3OyNIvkzk6/sz8TzaUC4svILEBC
/UFKndeMNNXWEPqG39qx2wAu39E68aWNby18YOnuyqliWozHlln7fOVGwCw+sW4YwJLbY3MaEc4g
2/HELSIEFi+llsMp+EveSd15nU/A43o/KH/lTtjkWbRw5G+/AxU4UZy2exo1/ToK/s2MgbKG6Nki
XnakvXP2ig09tGNYPH2823eNSExv4HwbujQ/VDRplT6GwnCU1OQKou9BaZ5C9flfGCFXpQ9AaCbP
Z49HqafUuuq2R9RsP1u69Af6+tX0lQWV7PlauBbEIBACDYvCombO7qsuWJVoajlySsGXUnqSjU9m
sWBifkIwIYngSnRJ0ggapdnQNSlvLUaLy+EZNGper0sIpfqujHcAKz7+ZPPLPjc0O4rE0FptEpad
w/xaR0+R+1e2fpbN+WMrd77Yu+XMrlrA0IIxLqXwXJU/5eC3aZ3HpSldS19spvis+VFMs5IvFqt2
1ZwVHq9hDQxcLxf8xtJaZrufC73r94ESno3gk6udXPW3mi0MeljalOknvLmRqLH1qtXyuTr3onkn
NkUMn4bqv7wt862fzXfxWwWalYgVxATtWMoQ/Pmq6tf/beenbXuzlAC2AMGXFp4VaCiR8McENM8m
fWxk+uRvH9D/txIiS0USZW7ObCUABHIhF/XwPMmRreicHcQaKu7HRu5uikk3XuNR1AG4vV8JmRyo
ZiainP38bCIqG6I6KgW/yy5fMHTzPEzLkTUcjGJQSVGU2W0x2lQS/SGKz0H9SHkjqB4h2q8DoINj
/m3QKNvR6EIoczPKZ9f4GqHwrSSm3dOa8YFdWuiBfbz0uZr6/AfN7lZfjyoavfwgf5TXMTpogSbT
6/WcUsgh1TFN5cvHBu9967dfYHbHmIHh6hVVoXNrbeUfKRKTiUljc/FLT3s2Pzhv7cwu2mgUVE3B
fp0jhEwTkMtw7YAHoftmbdHVsyBfRv3GgAHx8fpeT+TcsKkYvHqKBNh7fmIbM5JE2CHx2UqFM9RJ
wHQXVPbgA6DgJzxHT8ZPUsX2MTnojwm6TdTBlwaN3PvGpmrSlJuCPVWffeNQ8bVmALZ3zh2/WfsC
w1Tg9mvp0lKnF+RmqZqky/AMNNlQZt94kEwXvGEdn4v6iZrvCtm0mCxN+uaujKu6QVkLFF9sL3zg
+VAPQ2Z0E+GMLhJg6bI+cwkRGK+SCtNwkZnWJJLIVuhCMKE5bJ/07kXKHqgMhlRsGmNryj/7Ir5M
ewECZkAnLN9RadxobbLwq27eqNmPmjnDOgiGHu234dJAvRz6lwApBAuNsYbyhZRtPv4EN05xMkZs
raCwY8kMz3jvr3JkQLXE5QsY3hOln1VZ/vnvDej8/Wk2FEpM80yJmiUYIy0fLh1tPEVBq1v49rGF
1zDn3dlhDW9NzNYgtL1mkpoPF+KhlW4++upv1nxSo3WHfjd98T0iIG1hLezT/8cumZhhaARg1uxu
UPRFBDFth0uUntr8G7qIjjCR96yzYKKH9LNv0J1cGu92cyFZLJ/RYEQgk04IYd9vWAWhpaCpP14E
VKXrBIIEdxLoylH1F+7kPUvMxpbINpmRweSQ95bMwnXLzivEi+rJZPel7YZ7BMRBSi2MsF4yNP+O
VtpHqheLlwZ9gRM0U4F6JRK6XNx4Xw+W6Xx8YO7aM2QK9K/JjDl7oweKC2TEvXiRq2gV188W8RMK
+UWy/9jOzYMo61ONQJVlnaMvy7Ot0jzASQBfRCjwxrnWom1dvHhFibaSSn9GvrSZ+PyxRfnWd2DS
ILahKkHSMXdoCez2Su0G8WJkCKzGqvCzcnXzUzLS60kQ/nrQVCU7VPTtDmo1Sr/lth82em2Z6BWH
1SkJ6WmNElzhleuFyUNfA3BHxk07oCWyaur8ew3ZBXK2Vu9apClWNb0PW+iEU2Jq4R5xT/8bJHN/
4abd+5AKBBiUsTjxsjY7iaBpMrgnsniRuuf0W4i6pWSPrVOXp3zhKN650+S2iEVSZ8EdSvNJrJT/
hKzKLa4X8uFRLm1yXV8H40ExeztHX6eHntON6DuNw/rjvbvdusmNMNTcxEkaBHbvr1tWRTLTO/rx
YujCBv0D9D+ETZscfABslfL9Y2Ov0xDf+8z31mafFKK/xMvXjpfyF8j0+tv4W3oWD9Ym3LiOupf3
rYcU4sr6kTx6L81Lfig3H/+A13k3Nz9AJv0mb9U0/XXC3JuQXxUQ7wGNOl66g/ek2gCJ1ZVw0p50
Z9zmn0/BJWG4q7WvduERSNaC8ZtoQ2b1qmJqlqXxL/LkId4YjxBGAiJsjBevQr4JWtWDrzOaIUy+
SgnNXwSfEYmrf2bwpaGLObUyfv03v8Ci0Mq5lhWKBO9/QS9rwOFRHrlUlcDlKj9Tt927vdOF2h66
+nfI0oDxdTNaNcS1Hxu/d9KIeJi9rUmTPOvMLzWBN4YVbf+LklYv5qEybCtNn5Pxr5lv/ydLr6fw
zXf2abvDWdFfz3S2UmHO05A/JGO8FzrITWb6+WN7t559KhsRq1Po1HgeZ/uaKuCerMgTL6zw0Oju
BjVoVCHyJ7NdsHTXUVD+hfXLY8zjPzNF0dkfVTHBJ50LPYP58SusXhgMF8JzE9x8VcTiusiMJf90
d4VvzM7ODSKDShKVmBWMalO226AubUHPj3HovriuDKh87XvVkbngiEU76Hw1QncIrGidU50vl+aP
T1H5/BLz2lChNDTk2fTZSerlrM0QahUvaRcHW6vt/zJ1qIMxj0zAxzt778ySAWmiJTHPSJufpERO
NeCsrFulAReNKDXvQE7m3ScNDvPHpl5LmfNVvbU1q3aNZZ8XahyJl05roHoxXMam/7xThfQTqIpT
JyuCHar941iUV7paD8moPifx+BiiZ2UjNR2uqwQ0tIbO/sqwUBJJJQUel3j20Iv2x/rqBRJChkI5
OhkVRBQuaMy40m/f1LYy+Ea7kN213nagsuVqwfHfNE8YyWzwiOqAfWWqn9ZscUYRBuBPS4ISWUPa
WKlPTdR8EbUxtJM4ZdqTkv5EE3mfFep3moPHwPQPcZnJ8IiVHcDsceFtv01A+D0KLwDFUqYIW7Ng
jNCTCrjbiJeaWGLVaXJoA65VF6zcua4mAYJmAmQg3aNW+d7f5o3F2K1IkC7ZCmnXQ7fNunV4BhAc
Fhtk7z4+QbeX9L2xWTJbwuQXFMWTL2YJgSKXHxPjNDJjDei2uPvY1P2FMTtApy+kiLI1cwgKYpBK
DqPnAjGk0zehY3z3T0hxQZj/1P+rhWmKJcsiwbMlzhYGInoMGirS3AzyUfQUfSRUQRrAxfl4WbeO
hS9ICIsnt+h4zSM+ZIXiUR8wNDYVqi1yMW5rZlttvUzxFqL0u6Z0kUNoIZuiy1Pw+eaNEqQhyRsS
oEtJA/wvnLHA9oIu/aUH+q+PF3Xrw1jUlA6A9ZMt0ZxvFcrUmuVhKQWRAWYDqZ2DfkHgk3Fm8UJr
QJoCuPdODGOWqZmWbkokIjPXHMVqVDG5RL7kdI8g+oL4+MR8qZ1qvNTG9wQUQRB8hvqI5uougtyp
+Avz2W8vNlhRnSwEd23SIpydldSHQlh0zAoxB7DshDiJk4qJ/i8OClmcoRLKSIA3Z1aQN5NoTXfy
haBeBBqjAiiUU1t++njr7t3ot2Zmr71awsJndrN8yWKc4EEIrui6Agb72Ip0G5fyzaYQhhVx7uc9
3rwac8FFju4SKn8GwJFC9FIjqZomuyj+A2JppSaMVwfkff3Y8L078Nbu7CsOOfV3xRjki0cDV03U
B6PbSXm9+diKJN85k2/NzL6ioudKNyaSfEkz5AxMV2EQI4i2qqT6P8FCGepRt3uyoPKEnndwQHwy
OUZGFDwO6BIs/JrJ2OyCMLPeUlXeHp4FfXYb1TqF6995xmUAukOtgcwXlZ2VVxrKGhXiZv3x4qf7
NjNnGeTmFs8POzs359JG0SMVAcA2/K4gLE6tzPb6q5xzYmuoPV7z4BfVwh28NWqJsOw11dQp75Fm
8KPe+Da4NC08tsi4BIW0E9LV+Bwrl26QHqPwydQPlr5g784OI1OhWoSCCoks7/p7g4ob9oAqO+si
S826QAGkCq5FtEfLHTm6clW0wE6aT6oi2QakX5zHwle+k9eCUjbhZE6ej7h0OoJvVmzBoTFDdfCv
SfNDs85wVldquJXAxEW93bQ7v0eBkU/OoAMhuQJgHIejAW0KQagC8bBGTxhN+dvSioWa070vY5hk
JZaimDo57+zsZ1CngfJI7iWCcwOWSqyIHw8g01uQ8T6jVSkMwTb+qm+CpXnNN2iV6SFAF1yaMm3i
qfm09nZUaqC3nnftGvlzXu7zyK6bDQVGhPCPRtOvLcRZSwERKmvcZslRCy6SsPOCauHK3XmUAHAQ
xJOcEbIQib7fHeg3sKSkyLtCmnQU7bM4UlUpn7NfMtiNIwheMfNstHacLv9meAvP720V6b3x2UOf
p1rdIpjhXaPU3BQDSucoLVjqd3Tf7RzYn+Qujf2dTvv7O8/HRm9f4X0SLVWf3YZgEIHFaop3RcIJ
5mEArA0pSWuHUspSn+bOTZ+CC64d0ELVmPdpGOE1DsZgeFf9iLCkGuzT/mR01irWo3VWfBPMhYu2
ZG+2NDVknArT2rxr3kzNKCRl0seGWX3Q+R1kRD/2nbdlTQXgCVgjijXk20S5788NYD5ZR/wkvI7D
ydvF6n7wjmr4t2UDo/ClUemyI42fbwbdO8UdJWRb6n+FDtpMgi0LW0t4qBBEdtFQLXLBLrotVEEf
TfM4DJYSjZs9f/9TlVk+w1RFJPqjJrxmn/1vbLh5Kf4Un5CL28cH0GifXLDqC5/nJtKamZx5+Y7R
sQww7MJr1X1TmOnd/Pn489+8lLO/P/OpiMsZle7y99UWpRGzsGEKF8GPtvn239sxZZ0qr877qMxD
VrMt63QYh/Bad1/UsjqZOS4p0Ydr4HXCwj7dxOKsyVS5LwSOvMvibJvSQutqIXJZk5GkW7HPYuRH
C3LgMc921dC0e4ifC1HWba6mAAci2sAd4I0p0b8/xuJAYoqA3HhsbMaZrLstp3MP+SFYhK3dXE8s
UVxVpoSaAs08LE40mIpB64lHKtZOvxdOsH834i5YeNVuT8Z7M7NHbbAMPwkFhl43h96JdoBX5aX8
9vZwTyYsmhqgKqb46f03swIjEQU1EI/1nuq0A3tpVTm/vIt9QGfq8fd/ewLfGZt3hqhXMjpv5LNF
O9+xbPlR2n9s4PbYvTcwu6rxFB8N4uu+dGv0Zh6BDyzsiXzrgd7bmF3XQrTQRep88Wg8QwxJYLVA
wHnqH/l8X9xzYLusrHOCC0XvU/fLurqrbg8JZWM8NguX7ObFfT2F/9k7U3m/dzXTf4ukC8Vjtbbo
K1i2dQgcY2G9t0nTzMp0gt6EfB30mgqhUU6I061RrduYjvprJa+oZS2s5/6t+mc9s0cPtbOkaUPW
AwHtIXQE27jKO8FZMnPXT7w58+bsWiFfDN04ZQerNWgeh4IgfiL90W6XjqO0tEMzj4QwBorCLZbc
q7Vr1tMlhmByjT7lD9ZJ3it2sZG/MP7LcpSFR2vpJsyiMebYI54mY1m2fTt/UNbe8ndcWt3Md4xF
GxUQusTjuLE2Sb9TfhJ+2+mDupJs5Ept/WRdEGy1GsdbXN/9Y0lFk4AMMCtRy/tjWaShGmh+PB1L
pAgPsSPvCwccyYbxTwte5Ta5mK7AG1sztyLLLrMIGdZwnDZxWEc7Y+c66c7fKevMidcf+7C7/uWN
sZl/STVTGSfm1HH/tFt6Iaf/77uIebaQmccoKVoVClCAY8tJDNYJ575z+rVNXu4EXz5ex/1rpusG
6BGKAHTC3u8QgjiJIKSFCIY82iHZss4fokt+dO1wwW8sWpq5KFVAjd5XsDRdsGrlOgiAHdKDay/d
qkVLMxclIXYsFtOaunW7r1bBmnjQUR/LbbYAcL3rC998vJmPyplLE3tDPvmo3lHt6bk0DpC7/tdP
N/dQaTNkpsaCkETc9/vQqVfSXxtFr6f/8TTMHBKCIJYUKiyo3CDksKpW1imyJZsBUwtLWvpyM6/U
MPc+dSNW1PAqxpBGiAHt+iouLOiu8/tng+aNFTcXGkW3WE/vTI+vvKeJby95njteHFQgAbuEk6OX
PdsdoPq0R2E4Y8S3Q4wMj8m/uKbvbMw2ZgyZBduYr0caoSFnVa9W2V7YL726d77XOzOzbcktRmBB
NJm2heG9tsjjxzyKhb2/bb8BtHvzwfTZq+AhghCMAUO8ixX8fbt+ZNSoE+KrA+THIZPEtrlkUrn1
qe9Mzh4HxnSpqtywMOWsXye/KtgpSvKrxhGdw98lv3Dv3aMdbJHdUPMANTb7jhLigGHWGtO71+/z
b/lDzy0yfgQOg/sWlnZb7Zu+5j+25mjrjvGjRl6/2kpOLcrNTx3eqKIcwRyxR/nZPUt29ltexQfx
wX1adLaT2569Vu/Mz74sU/pKyJGv5ie3HjvAR19vc7FhQoPtk+ctOKnpL95YBOwIUpPvCzSY//5N
rCtLuhSj0cfHDVYQzB/ytbrqbaa+2wgbL3j4u2eVbBVcKAVETdVmD31dUX6vq0g6Jgksa38Swr9q
pGBfx+6qeYcqucoglJQXpuSuOjjfhqAvrfdOgjklzP/5CdPZfrNeyS+CCIFZiedMtmPHOqU/YVh3
39wdfVXbPAmPrp39FMUFu68Uwvl3fmt39mCPvSagiYHdai2cURYvncAx7fGxO/GuPsqfAztBQpvB
dY57rn8gSuVUSw28O88EjTNLJ++lFXpTDUH8hW8P1pPcWmO8r+O/BE/B0+Rlmba0SR6Z28bUMf8p
PZWryFlyVHev1hvz8+dDqGIKbkwfPfqP2rl2juWjeqgfg91mI522zOf9wUS3vyNHL90unPF7t0qz
dBWKJ+QG/n2251qXyeJQsefXZq3tqqPPm+/uJjcir+SH5TzhtSZ3s9tvLM5clqi3g6cEtXREXI9R
xevONp677RTSpLvKHtYklhRskK166Pfddkpk3d1oWwi6/2K2Igz4zXJ+JN8JhYG6/OczaLOXIhQC
yMUjn8HaaWfzSnf/2hzGDbNgCLaYVJ/+rH4xjX6b28y1IKEvSCwWduJOpP/uJ8z8W+cGIeJo/ITe
iR1mEzjZ0b3I+9EOd+mR2dS28LIUUNxLZd7ZnDkd0rVKFxiRzTbk+SraKa+JNqR5B7hK92ztFtY4
fcYP9n6ONDBKResUs5SO35UHn7i855DltuUsGlraz5lLqRkXn8QiC1O4TtmpsgUbUVgbdZTOYZz2
fmFdC7dImyUCJWos7jitq1tPeb1LkJEcWpaXXFz8hfevktB3OzfLCMizjDIJp53jskxpaP9Y2cZT
uhscsOlLUfTiQZmFntN8GFVwOZz+Y+skJ8Yave5e5yBGdMiXHoSlzzlzSn09ScUbuIiGh6jdQ1Nj
EptTO4hVreW9u3NxAsJVI8TObYPDw5hwal2Lu3r3UXjjFGaeyvTQMSh1dpWhvK91IWSm7PY8OSvV
Qe/ari6TH7AcYbGYp0xv7Qc3ZR666kwttJLpZppX91CccIVrpmyevC+1A0yar36mzHcG8razmCy7
ag/xZ710Rptx9e3KODROfIpPDG/9lzXAt2dPn3kqJqWbltZyGLL152pdUeO8bLWruFp6Fu9Gt6CG
LUmH70FYPTvksOyjsIk66agfx1/Gq8dgYPGaGSG7xULuvWDvra3ZCS+FptMr5E9ey4DSc7/ptu2+
dSb/n+68S70ytvFpehZDLjSaMauPXch0pG/3+5+lzo484uEN4w0w3xwQwrQpHPPohUuA1qVFzk50
qCtugL47fsomcrfTc3Cd3CKzC87/KhN680HnT+r/kfZdTY7jSpe/iBH0FF9BI29LLPfCKEvvnchf
v4c1uzsSxBX23m86Jjqiq6OTABKZiTTnwNYLAJmHLFTdkVdtz67Zjt4TxycS+b977KHNEiMLaJFF
cxmllbEUI8HUC//c1nAz2w4msqsWDm/Z4j7MbN96fGSTURtCRhV4DDJALVXqzJJO85IUpI5bECf+
XkzxWaqX58IU5sWG6y3gLS3ybWb72wwPTW6usGLWqcOEdQI0hCYCmY/e4KYHDlICPrWtjpsxg4ai
79UAWJaJKJ31Oply3NeyqM0tmhkf1wCf2vZzvNi3unE51SRd/X+8g8Z7Rl+Ea0lUSAJUwEslh1iV
tgda/Ed71hYhHOpsU/+WH+musGUUAVyjPz0+zPu2jXEo72o3qccP7AxQc1usEMSgx2zXIiZV1q5Z
/morz5B+eFIDaYQhc/IE0Uc3dkWB0pM28q7rClGpNCL8HEfafbbyLJziHHPS/Pq/MTD6lSzqBAVA
yATFUENbFmMxNPiplmhoZwSxUx7zWgh1eK2ilEIERMK/Oz+aToT1cwUB3uONY4mhzkopq26kgRn3
LULuvV0BDp6gi5txwSf9z/Vyxjjl6kFc9rmIgnUrorDb7qujtPasDJmqdi6/BIx5edaSqAiyFjtR
G0Dg/VdDBq12ZYIrGdrOOiHmmiifGsDHzVCOF+FTx3jfs0azfDFcImyLl8fHNJUfx4zVv/pN+dQI
jJmZ4GFRpYlhm11g+Sgv+AsEb/9DhaAscZYOQFoalRt4/ZsxJzXafSyKZQbHU7gzTlcLovxnlgmV
OjJKwkuPPi1ayB/9bnykAk3RBLS+OWRz/ft/tosa9TaVWleoKx9Cx5Irj8RMYgwrQPgZLsMe/Y2B
UcsDVAsvIVU9Ay8A3TOtJYBAjuVeRJmw20ULNDNsJPOrRhdAZ2I2/MPBRbOKpyfPPB5ZWzsRAN3I
po6wArJmgsEIcbt+zQ+iFa0HAlBuozUgWDEAX2sldjxn7e1oKR6tmDrQWiukXLxgxcMGZV8A5iJ5
D+6bTXK47FQEmdKZcZgTObbrZdKZngrIdqISY5ka2Qqmt87t/fJg5bvq4Cy+GXs6YVNuZFEmPxzQ
/yyHWFxjychkBcjShqRZKIzLNxUH3cihrL5+uQQA5MWaXoEe/sYbHNoChuXyB42+5O1NtAG3CXI/
qCurVU2eOD3hr8lH1dDpT7d5VkFUi/qlwGbKzS4pSieKoznjwCZ8tCige0nGtAKm3eTxG658QIC+
H0Hqq/HK/1N2ibb5ut6NVXpmc8X0ev6VRTkBQHxLwFkeZRl/KVifAPt6jOzG1BNqsqbOMR9ZUwqJ
XtWxUVpHvx9Pra8J+rJphFLchmqFEUiL49+05FfVmKATU4JEHq2x6JqURli1241skiZKhFAWt/K8
xUseVUwk15YndMdaoo1co8nDhTMOb8qoXMukFqdEMihgYsgU9u4xOTXP6ZK3JPMMxiSjtNLneJec
651kdYvHgqcO8loudZB4imQcqIbELWBGwdhgV8rPYwFT4Srmgv7dTcqNgzLG0+QIEjiAMY6AyJrp
5mveBTdLZqXtrmrnZf7ZpNwyV15mhVmCApjVfz5lX66/gXLvQNAU0hoTBlvecFfR+jOyPIvfjv4J
6J0wo52JMgZoN9Ftwrr5U700N+un3EUrNmCSayVxC8JYK9q1S2kjYKS5JS2JCUCEe1O1Jas0YO7O
jK1nKRXlM2QhFzFEMHqqz+0nkGnJ+TSfH1AYuMyfOsKqQk1VR65X+md9rwxQkkGRQC6Dp5ehzgfz
syD799hcAhMFzlGFZy7H9/S6I9//003++7Qr0X4NaGqhxyaDzQl1Wo4My/15fhizIB8gUELy9shK
GzB06i9RfyVSLkXtgvLpaG47iAxtIIsi2856QdwDOgGIFGgbIwYARo0kGulQK7kARFHKqD+gkgg3
rb239wH5+Smt0gJX04dn/DL0ZnSDdKxxLZJyk1INIPTAw26iVov2imxVIM1Tr8qTusgNZkVr0gRd
LZAyt2BEqxu/wAJ9Hxlpe3v2/q6G+Mp/KSvOzM3Hq2OJG39+dW6izGlBEkCcEmVk4HdyFjIk/Hnz
R/tHGVW9DUE74f5vbZQN2QqszMB5jTcgXpTGL4iIGDInrzqmWHXwrckYLqAsHIcUC3ADVHGbvnoJ
iC3M/AVtt4VkgUL48f5N6v2VJMqeRU3W6VIBSRLIaQZDVZDzCOATv5rvgOWKJz3xlSzKgPFqWZZA
BYZ3Avz75tQBr5nxmmXsG/1kqSpvkDHSKW7BqYlhnz4iQAnSiQdMT5aRYmwcDdypBF6saL42vmeD
hFRbMELkPZE8o1+AjPLxIU09aGE2ZqquA5hTuBtslmIAE2dKKG2T0LVbf4OJIr1NbXfIwAr3rQe7
GV+bUp7YDLlTz5RruZTqq1WX6skMcqsCdXEV8N2eUWCq3Z7hF1LWe5DMMFR/quQjoi+Wx3gZJuiA
5Hd7oxWQ6+RC5EvbrreSRQdPIyNqqr7Aby0D+mCrv7FE/iGOXt1wzAcC/QzzNIqiYKwGY9a3IqU+
yuRWrVNHRV3nE7xwGXfAvAsAaPhngJMVhP+pciDJdyApWkXL0re50h5gRL8ulzlmYbTQjF1rSABH
v/IC8CytohdxI58wFwsWdxfVxl8vsYbI9Lvjf3ZCd59OWQpwlESwt03qzFSzuyQYewHXJImBt44Y
ZM2Fy7Qg2aLbszKzf+gpd3umjTOsEqYc7qBdgghcSp4mpo6rGhqQ9ck5guVozQOQ4wyAVfXzGnzv
pPgO5pUz8tSAObLGi/oLWNLVJpCXjcJ4MtHF9H/24uqTaG1VNd9vL/ik2jZ7S7b6H3upHuYpHNBX
/isv4O4SGzNBc4xpnR6fgzT6mUfbQamQL9SaXwhD6oRL9Rh9vMq/++CkrdVlsgmMcu2F89r6RXbN
WCVPga0sdxgM3aOxAn9uiyYrq0dn2/62Qkc6BQPomH29Q6Xiuayv+yLJHBnokcUSJFmAuQepYvLa
tgL/XAcguTQl4IrjeSwG6VMzJPwz0NmT10zSY894vDuU4f/na2a4yhgQR+BOB1e9j5+BtyBzmtof
bL7KUrC5J19VzStPbcmzJqxHnafOAiDGgL6RJeQAMZt+e531iwaC8ErLHIxhy8tZIIh2zheCqXFg
PJIKMCPGZSwztI9+GYyLBFQ5nphok5SB4k1lPcReiIS8qTNHjE1VIWVo4UqW2UI6lehsmQv9STaL
bamuJWGhoemhREWBFcXS4eU/H4GikAzsU00C+M/t0qXe70UlbzKHW6jCVgSnr0yKTQEEw55g19EN
uKxkKwXxUGMDQzP/0paPj3pK82BEMcIDsEWU4WiEK9n3RM1Xisz5xLusMJL37AwmeTv4ZMiZ0CnI
GdFXZdDj8jQIWp6K0sD7WKmL5gostBrOhQ8Od2hTEYFBFr4KlG6CAnRUjjSlZwyDpTxHQGoplP90
HvBv29G+JQABYcQKuls0CC5jT05x9qVdZytn9cSZK3njE1TFvp8Z6TV6wPYfaRqQXXiJVwFxN9qi
q5i3bP3g4il95kRkCEi0LdclqEJSQ9mBeLUhWmrnHGG5ZaoS949QmBNgZQO3GzPGt0JBWsAJDfgz
nY7PO5Mreo2IjSAvcrDsES5Le6K1IM+K/dm50z13PrQ8q271h9JBXWxcLhy2LmOa7w6OvhWK0MXN
xze4Lv9yCTzuO71IumSmICwEuECZAaBdjrvuzA1D91W3oLY33VQBUbsbKTooPt02iswIQ61glbvE
HtjB+6YJNxgJqyIzjbLwteEH/xUso5gk5/2qw2S5FghwHFombLwu5nWii53/7Oai8lymVYsuPY2T
HalNc9b47ZRDw4QkqCWBYogBY7pJDlEfKL31kWkVHYGqBSo0rQWcUERADmNwxaf4hs/hVqJEskNX
gB9IMNTP7rWwVdeYCQZgxojK16xgdMLVAWYA34PRbgzs0dDqIjgjy8YXPGekr9HQMReJaBdUtfkF
9FsrD7McHXjM4os1SLvHl/7v3XOrAJh0VIDqjnZJACL/mb8rzS8aT55FoGZ2zNf33kqXqLXXS468
Z+QdG0H2FYaoCiNDAXC2hNMnxHgyf49HY4XxN3OzgS1E0Skmb4axOOK/RU+enlLjKTfAR46entVq
ZTwtGDfn3lDh1kjoJkF3J76ddn7AU0wKENG7Z6F4A+0aqepl5B/8C8P/3Du9WzFU2Oy7mQJie849
I0FlefGuAvgGoHcw67qWwIL++CDo8UNYg1tplAnysgLeJ4I0rzN7I19qBC0rv/lmu93a4G9Y/nz1
OrmsLgbZDL/RgdWDMHEzbuVT1kho67ID0pN7NtU5uqS39mdlgLOHLOXD4YW3c6IiqgJRkAG0fEYw
M/7TtA5enycV6c3EaKZFo2gw/sn5rxDtI/CQPt7f+yt2u7zxsK/0HGQwXgKz4p792CmaggQ14ybR
SY1/DlCRRiAaJBmAS3IrgQMhWDdIGXdOFu7hZ35ZtasdoCC/UQdeK2bP0BfqXf6/pSE0h7iRzYDa
M75QvVYqG+4M0ClyqZcja1kP/s3is1ZfOoWRBZg8Idim0VdpIJAQb9fmiqU8cH0LaQr69at5oj1L
aKR+fEQTgY7OAxwLRhCXm0dseyulH1A5n6Ucd86syErms82MrH499MuyMg1TBgT7IqNDHOAPeG3d
ClLR9qZVF5c7X7zEvuSrsJJIVW2L+j+Pm7GiK0HUvkmVnIFVFYL0tMMDDs0HMg8KVo0E/FcM0nvG
Bk5ZrGtxlMWqqkau3FLnzmvQL2KmQzyiz5Lgkf0lGFZqGSt1zXgtT10rxKWArEHQBGguaidLqZDi
QcYCY721VPDMKXi8P17VhO4hChSQTsBUFiJTSkQeVzUIaBPPidXypQzKDQhfG+IHifVYzsSNQgUS
tCNYDt4df1mUKwsx08IubIfKc9IqWwFyZu8q0aueBp9S0ZMiaW1B5BnXaiL80m9kUgd2kS++L80y
z9nae6DUY0wfv12Qu16S+ZLA2RqrhbuL8bB9YoS8fzM+lNG9EU2ZK6FU1KruIPr1lTeeVeu5M0CV
uFCIadtL3cInfCLR7BEkHUpQp61lU8Xok1HPjx2pFuvcNH8Xjw9gQntvvmhUhKsD0DhJD5W68Jwg
0BfqAJpuhd8UF8FMytqoKpGx+ZPiYGTGpxXomFRKr0Ihn7li4nlOBD5i0QoaBWhWi6he51nCuJhT
zhWVWUGWMOQrAXKQWprYRlV9kWee06yKmVF52FCJpDOCwcx9fUhNxTUqFwz3cLAepihdIrtnAL9+
dEVJsje3YnwPnREcvcfN91DeA0S3AKbmRM/BjLXwug3RVGCDce43RL+N4TI8I5XXvRNGuV6Q0ypR
C0Z4pxrmxand8ML6Q0E2Sdn2/ylk0z+ykNbF9BMwPJB6vNUh7lLzSRHFvrNOyHYggmD139/r5xgJ
qu9uIbGAHaeiNkG4kjcalSudDV1faXl0eDtduGzrNcACo7Xf2hrIinkSuAskCYIBKPCxGfuSKcnr
NtgL/GuiL8V6jR4gpLi5lZZaIJc2L+kmcjVG3PP3iqTv+fUXUqmb3o8Hl29D38G0MegBbUzpAmOV
ILz89lbGTngXx9ng2vo57/f2acOhN9p4Opqv2/XiSf4M9oGZGgvX+tbMjnRkweosm74a/+4g3fua
Slo+yH7kO6KyDkVSv1TgTsUEtmqE2gqoztmqBzywWC5FMz726rY4VwK5fNQnLjV67Zj7h8dWaCLr
hLtx9UGUXUCCJAi6CkeqgCjAfRM4wVL0heTmZlfrjpLZGfBWJSSg+BJo16sqN0FNq/+Usy1I3kns
MksVEz4WZAJAYcVDXZQBVH+rY4C/uRSAgPQd3pitZKuaDy/iITD4185MTNfFCCPPuLFTrvBaIuWW
+lTUk9rPfEcrF2ph9BXmrdP+Hfl5n5XInN5uMLVJoIIYYf6oG9QgzdsqPba7kG0JwAWJKT+VOx+T
grrV7WKSmpq/r3hUBOYDGJdJjAmyM+PIxx28uyOKOjKogTYOIeHtDjcjaTfoM3Hk9XxQS3TOSKvQ
++hQmhGR5E3DZTKL5qKrgWi9MhSX4fimAl/UdwEBCLAzCa6IslpKq4LdOYX8fq6Q4hfc7iEB6bJg
GJHN8Pt0u8mfhcRmI+EDmH7A6lHq3Q7glC3S3ncwpWp71TPIthPXN1v+KAbrUB2poo0ATJjiW5ET
jzN5zVC0Z8aGT8V01x9BqfSQ6yPE2+A7jfbUzAx9thDQ538hs8zsj5F/7PvKFLIAkGh2vxTxxFdL
keED/1oe6ENHZyTIHuAuAIRGfUOUD0I81PiGPCB2EptCTd4wlrlLd47jJHZkouGf/MLkHf+bxY/p
ZCAPgwiTnr6+VMqs9ngVFs9ILA3gTBxGROatZX0oxnf2qTDyx5M+CkHO/5VHnXhQaXJxUSCvWaEN
tDynh8iqN9oi26qm/1EupN2w4uY78CWAb2rlk+YTU1gG68in7hhK78B1wXtVAazs7R0rvbIRk7gK
wH76BMro4KiVFmjRRG+l6bsk2njf3EpicVBNRrnXUinvF/gKEPdaSPUlw3593/pfzbwyKmKPfvAV
L/N02RsaemLUwDqoRCV9gIraztmBEYuUxHnqX9YNQ/OmrOsMk+FgUoDi3aHy6eAE1hPN9Z0gn/v1
uWzWqfimYYzykhHWro+Wmlby0aggt6cJoGygAk+QNuZDLPFI73VWQLxVvw3IDNyuO5FoYFj7b3wn
DMvItIpJCGCo3h6yXqJ1U4q4wMkaz1LkL08jkmjlF6CC6HajHvjMCDAanv3WQPfbJKEJ7mtDlY2k
nMc66/E9CqPWjt0Fp5w8Q031DgINtbCiCDwxdPR6rsYLgT927jxUGAHWxDMC49aKJkDACNFJadhF
CiUJVNOh09YrTjJqyYys3j/Mhu/HZmP8d6jVSID3k6E0iAQQ395urSg3s1mtcLETNbmJPl3gsxK5
WQbbUloEokfQH2w+ljixfxIqizKGsACdgKfZrcRAaFU/uugx7NS+XvU2c1BnQjlvBFAWuKzC3k0b
CMh2wzo1xZ98DVYCxHvoyNXP3Sdn/zcLQqYbkRRa42k4zCJFCFDLkCf3pK1eFG2XDqsw/XgsRZzQ
iLExVoVtBwLBHb+VkCSlWBVh4mCkMitJbWokPNebdgMY0w3e1AM5tSS3DinwWNLUqp8FpMmfGDHF
RNB48xHUxfdzOfXaBh8BsnVLxhxS5n0+XueEeqBQiL47HrGpBAtzqx6d2GhCVxWRI1zguIdlACzR
rjh6DC2cWAichoxYBQCmoDqh9L5M3TjvMyykbJNnja/RJVOWufV4LVMR2I0UajHAMJJ9GWzhTqzv
23YlbdwgNsBrEwvbPnuVhnl1AXchKxa7rwCixH21NsonNiVIiIfcTxDZR9qTMvxWwzEsdql3Fiq8
h5Zhx4gFJowIIlwZRgTgkOgwoTKsZRagySmKEqdTSFNHJIxO/eWtrO2LiJY7/8h6j9/pCAwiBAHO
F0ljvFyow2s1EYx8apY6QR8CWzbOUTueg2AoMOJIZCjK3bWjZFFHKM/K5CKEUeoIlWaGoLTzeTtB
83QAeqCG/3qsMHdaCWEIose0JACcsLhb5c9Sra+0AE1CYBnSvfazLavvxxJoGBkMXo82Ct0P6LBH
7YIuVeYjYo0gtKnzjO4KHzWh9vVVAMiaYnsHcb3mWMp4F5NjYgDXC30WIHIDDyt1VlIOihPQH+So
gcNgYWCaA5iXR35UzEsPAMpAMPx4hfdPf0oidWIoxquXiJNyZ51f1p9gVpi36KP9Ce2WgCbMODbk
e2FEX2bGuu0Tpzcm/eDUgMfHy3TonwVuEIVeUDh43Zjv+hogPK5NPNH8qOd6aDLbr++uHRaKjgpg
q8ORKnhs3GqLF2TqzL10hSPPMxS7Ld8Gi8UQkfznwkhq3sWWlKTR5V7noxIdaUYNkprgO1bNp4Yn
T33PuGms5YzbeyVECTkxbUchCZF7I5UXqk6cmWsyHkosMbQLU7lILF2hcAprbNkNkYjWrcgnwpty
DgL7sTLet4CMOweUdRQZ0BUKxNzbRSFOVEAbqxZQf/V99m4n73q1a5ZAD8UoQNyyVPAu9oE4GfV+
HuPCMrD/qcWptV/VuVyWTh3j/bEOPorMrmTzRU0JhvLUhDkddJ9oGSWOhMfoBUUjqEqpBu/KeQVE
6NJBda0nA157YLsBFc1eQ9YK7fnyGcN5mam5Rhs/1dwp/hlYEeV93pn6Bkpz2gAcZhW4txzMITQj
5LaZJ6T2DaBbrFYXhaGn4x7ehMyUNGqPc01r3UK/lE5pA/18zQL0nLLQNztKWUy+8mdSplalUwRL
3Gtibu1ZQfjq7RKZC+mgnZnsf2PI/WhFlJJirCwSM68pnVTfKuq8feVEaE+YHAt3pVfonSWsVCBT
bagYJdRyJaolqI2UbQXOHBL0oL7IFjqjw68c4yoYdgd8fSIWBmi+wIzARYb0hlYZhXll7qIlHOc4
2zZyDyITqlA+t+4itCFySeUI3ikBtNIsJZqwGlyjBuBgdxwsVo2dJlscXTBAIfAGAvMQ7v5fLu3K
0CGG75sgcivnUr5G6Ilz4hcFKclk2Ykk3M2Itk3XoBsbVjNbQqLosUUaz5I6a9ArwR6BuE0Gsjt1
V3i+lcJY1ysnb17DxmhNtX1KcjKTGXImXAZIxPCARdkdOHg0Nh46/pKZkCW1E4anQVpojlduoUgd
8S8MnAtpvBD0kvCaRF1GR3UGbKH4+dV+IidSgFdPqh3eapCD+USfkWZ7q8A5b8MSs8kfKxHZF+Cy
AKZr7u1Tw7BOT+XPGtOomDtjjfZNxR/gd0EuChxqABuheyiGotcVt1NrJ24MH7yZdlJY6SZYa5df
nOwCUI/zQV9H9VIZFqJPOuTbOVPezX7j1zJiOIT7dCR07fpjqKvtDUHYduWshlNtvzGCB8A89LoS
QDAjDEPFg5AIfWm+pZEOWG5rVupm1Cb6aBQROoBAE/wxPHU0QpWrLZf3jVOq4EtydWkwkhxU0I91
WpxweyraHfEqHtsNEeDdakDZJZLbAKfMKYeSgFtHfI7L5UiBSKrECgF4ufABeqQRb7Dkbl6go7oC
c3pI2o9Z9+LP1qG8bhoj898ef9df1vt2+QK6mjEpPz4x8TvlKvCYDxstES9OKRD15IJJed6WlvQF
gKAFeO4Gb+7LpM+NrtgMotllliDt4xCs9gstNbtojY7wZt4LZl59uyaImGUdjJaWO3xH4mA8/taJ
Pbz9VmoPkzjKIsHjL05FttBKJBjeUTUYOwfGQfvAOqfrfKcYT7GBSOKbIfw+KLsVTqkpsozBLCuG
C56s77Gx7S3kLCOQJXyOydPzVifvLwF5+1DmguEYu5cPhvz7duyRsGzkNMDjaHx+UUkpTpcv6axQ
LgjTgM8fWcMiQfthVJopoPg9UyEdptNdgyH23nDdSqVuRyLp9UxW9ItTX3a9gvgsrsBBuUgEVmeS
dH8PbyVRUZoIDkc5qLA+OyH23nzvjYvdWIM5kBrtF5axQZb6E2CGJJlj8Bmz1iUx+LUBa01Yeer7
gRRqr8dvvTLXeppc1EJwL07ynG6kFxkA3MPiFEOUD3tUGDUUzvvWQ2IeUTYAngTDM9FDWvC/t5tB
3cpBQNuR0OADvOJbqNepT2p5EzUyEdO3KMzHxk+AaROGit/bKEgdR8JGymwA8lJJEi7wAKQpcFg2
Eb5s/+nwvuS+6mVoqyT/+JA0dMO6e3cnkXjOe2TEc2R8wL1HxgeAYhTpSLh9WKTbfVe8QBeHmdc7
EN/HZItp1nO08sjpR/6en5bx0zwdDMzsfsq778UvQGxZRfn78a1x49GaBJ5eDJig9er2CzguDmU3
SXrnef263wbrTzDX7PYoVQXklK/n8/nOeurJavVRLXfOKrZ8gqbf4+L58UaMx0sb5euvoI5fiGsx
c8UY+wDswPJFqyICbDXGcU9dOBwnTnxEhUBf+O1S0XqQa2WV904wWG6lWbGgW4+XMXWc1xKoK11W
bqb6ZdE7VQKwNiUmkoSLG809QTOVCM/NnskvfB87juX7fxdFnZ/QhxegE2e9k5vP2y2KBRlZ98fX
1+27b+zPxfYMF2+mgnG6kOVAlu7SI2dpvUyMOSGW5WQCcXyAQaJ99bB4CsnKSnerkDi/qfFtPt6c
KcsqjbxmMsoa9xlCmRsLtAkuW5eMNLbHcHjPMQ+czBjHPCkHLdZ4O6BdFsxit8ccusMQJuOdypEL
H1OfMwRXvIoGivr38YqmtHYsrGOOBo1eoEq8lZS7Ut72etQ7+EsdURRMDapiR1pkQP9Hgu4AaDrs
XTxeUj15c8V1zTuS8PpYxOSu/buWO9bjrqhA8hr2IHAGZrK3SfAwEKIXL2fV6hibRjcYt43i6fCm
vdPIYJZPUtzDFESeReQvH69o6rpfnY5OXUalznqu1yDI7fCm0lHnz+r/4lzAHIkQF6YT3cyU/2hm
opzxcdk7bdSYQozmUW+nhIx0LQ2+/Ocbr6VQTqLTwN5apJCCVNEmGR8nr9s9b+3tQ75oyemyPp2A
uNRabx+ySD54YmI+4/FW/tXLaPt8/QmU6UTvROuC4nW0Mq/rjGg6zMzWtvcnuKr5sDtIx5RsPkCl
8rRAH0VsMEzH1FEi/Q5mSAwHor+ButK9iPHBP/1vLmgSz1Iyi94fr3BKK68ljJb9KgCq8lD1wgsW
WEXoWfBN1XvOBVaH3v/jJP9dB20wlETUqhhSgnCRkOdtNnYn7JcnBRlx59QdvmTSIfZoAY8AaBJj
3EvMYDDsI2Opf6HY1VK1LsT8+AwfUY/2Uf9RnNiz//PdRBEPbz9MUQKIgboXQnspGs3rcS8wwl2l
iu0Ws2Whs/rFJ17SKBaipwc4T0hrYLDk9tTiKJSlRmwH9LsAMRo6eVliAt1cRltigTjMM8qV9pEb
C9Zw2UR280YwXV0DDVqqgixzcCRS+nP1I4jW1Tt/KFriYlBOXuiH7PPxlk6FFggSwVUL94maHqWg
vFCGtZRVg5OgialPLRlNAWFzwjv5PQoZ2Ztx2+jbDjkY6MccKo9H8u22pj34capOHJxZn5ImfmqE
3Mwlwr9y4VGX8lVSsGZ2Jh971yKpkwzrNMuSShrw2Fv3QMdGu5DhLd4B+2R7DkkaI0XfA6tnaPLV
gawbUGBBPorZ6vGqXF2FTkyjcNbOBmeIbD22iwtPLlFmJtJLwJGO3zSNhZHV5eOTnKg/CAgZ/pU6
uuIrqV6jX1K9cAenBT2CStLWQhOxJhtt8ysYenIAtyxwAJJXV1w8ljx5rleCKTNaxm3BizkEi/oh
WAlg/Yje+OzNl+blKmEBlkwFpterpJQo01xQ16ejMO/YgUxd+cmzeXw5snpLaNTtP/c4dvbxsAIa
YkjKz0eYrvUSSRmc7bYy1jaySIv2XDicNccUoxHYvOkIxldvWx/HBCaiWeTz39Bq1keGk5pcMFB9
ZQwy46L+vbSujlUoXCnodH1wkKmXZna9kHwD7MmsysrkIV6Jofe1yhpZ7yEmzbftvi9IB0OQAuVj
pj/XoP54rDKTKSgVgMnoDEJADUiAW2WtGgGEwLnPOwJZLjnr5Fnn/ee7gqHR/edyeVqSurI9jtmX
fO/xNTSzoWSGHB3KqDTzWNE0adPUXOvwg+hwSm4oEsvKSfeOcJSBsVJAKyBQ5CnFyUrPL8om7BxE
NPDEqqF/Cmt4YpLulz/p4usFdODon1tVNXlaOC7xFx+rRUeOmum9MHb5Pvq+/RRql9FhkGuxF3XO
s0SkPRBAiGDjAYcWomQ+Urzxy/nLG2bkdtX+6Viw+lTv+5hwFa93grKDMw6IuX0E8TPntf8FAICx
F4g9Ckd8p26+XuQ9UCF3u9roif8OzKbvx+ufPu1/T4KyiEMkV2pU4yTy/iWp94XGqJVPaPHtAinL
V3ddrHkyFpibQDa3X23ZGMbpq9ojBytFmWezMhaL75nFJLUYlejWl95Kpq7rrOE7rcziDoFlReqE
x4vU1D0z0SMjBpqLVi30eO4L+1I5xOk6yZnTxqwPoDzrUM/4oYuwtxJ5jXbvKMb45llaLJdENucW
b6/y1RMsIivKnIjNbhZOx4CaP1wiYZS7bhGa2akZ2+efU/gCKPmV4VsL7rDAsOxjPZpI7t8KpZ5K
CaeFiZhBaGcoDQFk2/v2s306R8dztlou54r1EiN5nQKE6Q3BIWmEsQTfESay2oRTuv0Q6sHUK12a
BX+2pbDG69xZ7+/1WSftmKDZqsY5NE/zdE2SzeYtU6wdbDh5GsduAJfL8Pqs2/0Xj1w5JlFviixL
ofzc4vkVoBcFYivVsJdAQAYI/elHszaWhil/AEQ5q6NuHhm3m/kB4/W/+oDm0vZJ4uNURhi9hIzR
HfwHNiEggESc54sDpxkvlrXCDsTboz9nvKDvPfPtYVDmre9nStJykO9jvNDt1rPcEYBv4qZGWDDe
kX/Ijg/u+9/s+NVaw5neXPTRlBZWgpLeVrb2S/CfHCxhtTNEOBKTpfTM7aWMm1TledPkEImuBMUW
zKX/5JF2jAvwrjyh3WmzSUwY7hUm+l++j9K3emLN9U+kkW+3mDJzWuRyIKsdbztADdZjowK6FfhV
ucFBj7DQl3VkaMbh5QWkDoCQsKSeWGDYS4FilxO0qOPoFwvGsdPQ2IgMbz+KMn1RmhRe2Y4fBY6f
PXKN8O1If57mXwSGLzjA5gMV+1taPrZCf8+GBzrwpyNXOjDoPpdEo1xA6G0TYtabra1h1tY1T6fL
aUO4I1QBXXZ4lzKuGkPT/4zylWQX8DpuxEOyVBRL5KvsPs/WQe0ZYTTYWStaj1c60TZxs8N0u1tZ
Vpmf5JBXmq/Fx1baIB4k885Gie6AJT55tsk41Ik3261IOmrTfZGLYojMTXfrzhU7WLkLee+ue5bd
ZMSHf+p1tZlx8n882Dirtd22myEj+30KqFyPuJv5ASm3VCVAIn6CGjG5H1hHSRmtWgdqoT7eKDWZ
19XcxcR9AhLDYclFzDzKeDsfKSwVf0UzN89LHbL6uRkG5BUuqiA2yk9Y6PJ00Iyv2dNbBjtmOr9H
wBusGWorTX6ABlQiUMCMvJjUoc76uArDFFGSDCj5BqnNwrBP0fY0OwedAeqmZXRc+na9lk6oWmS4
OoFtpMfRWS1mw9izx2zknGgZgZ5dfRLltAovmJV1iE/qj3IEIJQtTDlZagP6R137i+yQonsy8BZg
bMXksV+JpY4do4FJkUg4CmBUmaqRz96SIDfcYp4IxuPL+9dFdXfqV6KoU880RY9bHX4DSMHH9mt8
HPMI/kXjM8UUKI4e/wvrcwktWOJW73aiieJvhgogpnTt8nnzIqGNlwdYUEt+ypr8L9KutDlWXMn+
IiJA7F/ZaqfKS9m+/kLYvjYgVrHDr5+D38zrKoopYt50d3R3tKOdSEpJqcyT5zySzWvt/KGuvLVB
EmQ9oE0AXNd7pV+apHHu73355MYjcUA6SUrac+0Rt474MyeIS/X5mZr46ABA8wLCxI810uuohXkp
C3VtDJuQkVLHiAXZKA+7X7UHF4g0dHXY6GFZpyie7fzPNVtsH7v1BY0nvK6oInKoY8Pq9RcMjJSN
WqFgWfOxRatqU3tcYfJe4hJNNVJeja37LiGMY7qe2CuL00ITSxuhpUHany2OGNE3pdCRlnYPnAVn
XDB1e7pem5pMbw+eqmgIMLjW5FfycbfTzN0BXFiIWQKLLeyq2/c1jKFIihNmzH9NEXZCk1VF02Fc
XmCGzEC/q7Wwm2bQk6MJBXUgrBa4DCc577BEt18/oBALeo2x6f793V+DlmAwXvujVhuu+TCkzv05
nDmjgJwHiRg45dFfiHbLawfRUbPraOUPmENocgIw9nl8HNaKVTrA+WYbwzxTuzV+6KKu8MwtDDS9
hMYI0ASNJLeTHehFeFFwtdyfab3tWztXFVATuWUFSBfIX9XqC4QNRpovJRVv74lrs+PPL67khpCA
hAxmkTm18ds5BJl76pvcQgh3y6UgXxuabD3KCrUJ0K1+fkGSLbWOyIdEu2eQ5aHnT9+V5me5OoaQ
0ROQbRxVjY+bvU12EO4790a1OmeOsm5W222zghzQU2Xir23mPPEGb/TovV0Cssy5NyiOkC4bu4xB
PnI9LUpFhziXg+Es9E/pjrGzHjpRGyy4+MxDA5NyYWY8li9mX5BKphct3I1s6wcmoYvjKzZWtu2O
haqfp9g215Wzflp/RFa8uu/qc0ch8oE4iiUN5R5t4umE5UmeiOlw9j3frPSjJwKPRnecmKAdUlsw
NvNwGKV1dSLgCQGmRHnyetc9iipkhrpAuud2OUjy4AIcHg+PqvmJGt2rhlWEnOMB2ZNitYSFGl1r
egZfGp8sJvHKoqhjJHj9eK285AqCHRVZXvJT4tgqGAKQapF4Yu7cv7Q5WdlGD/TGTzBgYd+hhTdf
q6oZciBBLkSjRzX0lakP9xd07gRBA5ICITygNPAUmQQ6QpvGjRgLzVl9xZEPXuPMYZIl6Yfm7CUb
3On37c3M6pW5SbBTF9C18ju+OUtbaqEnDsSbQmJy5ckPVl61wKox461XxsafX2wUKR7kKi4xNslU
OadPLVa8sWPlL9TpZucQkcGI5EXJFo3J13b0plLAr1+1546P45MiRwetzZgReL1s16zgNi1NBEMC
jXVSB/pKlvolES9h9IyJt2KjQMge/GojonZyjQOhCoFmUW/OYWfxdCXnI5Mlt01eyWP2yT7F1kg+
76+kMhM5XJmcjDoJFSFvPJiU+FVe/Kk/OeFTCs083PGpITArjIxQ2ATdHx7L3FlyfmDpQw4y23TV
6YfYe0n6YwU4pQzi2+9Ih0poutUgqNkfMu9Rwv+tx7aCqASLJz/076AuUDonGKwkM0HlHmqrOF3V
0Fh/GrYiqpLVXwrq3G3Km6x6DeIvRf5K20elNsV2I5elmXh7Jbc7dRNuGW3AcVKZYHdV+iVll5lL
ANOCwwpNTejtm3K/N12NGkmBkomU74anUjA5p5aOUT+2VGXBtu7A5myLGgjaTylasF+7JSzazOV8
9QGTQwSJhz4W0xBpj9aSeiP56YMflKiTZlUrC54/018AXgXIaI7NIQi6fn3kYoeJfF6RCpfRmTBH
NnIIHOeQPXPosXEKJ13Fm50WmIEz7JKz5wwx0oqi6TkJnrBP6vuvpjR4MLiFe2MuBrz6qskhE+cd
B+0VfBXoLd9kzzgANjvCZzn7jQNRXxnu6mBl5ueFs3TmuAGnDq8p4CyXFUhiXh8DiZIr4BSOu3M6
KHBR3kwhDZ4ipczQtkff7m+/mQ0vCiq6YVGUG8kCJiEYCrBanLWsO6sVF740eJ0aktJ5C948Uz7Q
REEDRx8IL8EiMu1VkfUsIJ4GmL4KqZdCkJwYqvJdYIGqKW+MQj0PKK+iSu8hwk2sUAQoojXjVjWl
/kkptmUJ7rqCW+eBLYjO/Rm45f8Et5sKBVmg/nCBAeRyPd9U84U+GtTuTNEF1TlFspfk3HhgwTcB
FwaKlWAUxlu6tDzOZGzl88b9D5h5ml5/wCREaBIa4kAGdDx5AcOX897ab5b/GRkPP2tUVtbgdWW+
Sf40vJH0O/yXpRzczE4HC8AImB5FbNHzfT0BhDV4bBV4ThXAriNb5LUWhCmd42DwR+XY7sNTuaHb
9cKoZ67wK6sTz6vaAXxOBMClXeXEQEwYkcsMERpAz4/J6rsy9q2z/1JNwFrbzbY7nM2FD5h7HV99
wGSfYS4Qnkrj6xj3gOCA0qexug/iA6L1ZN0f7NwMo/AtgTQA7fQgxbye4T7jOcXveUSg6D+TUajo
XtLheUjWvb5RtaXNNnOjiui1A5AYSh7w6cnJrSBUSMtOGM5BYopv9UcEGAWSbydDsb5eX93GRnss
qBO/n4oII12a1iXr488vznI14JjWqrBesQM4OHFuimj8MXRvMHrRZAhlQOwSrdXAJM8Bc5ckoWfw
OGBmAoZaGTfVqHpwbT+OIiXKqx7QKtVhh0AwNP8HQIBdgJds7O19+Tg0ax+Cfrz9f17kK8PTgRet
Cr6mDu8puibC1lcMou1VqTEyYgbZwuttJjxAJw0ERwBKRWe6PrmbdJbXnFbgWVGJ++ZT0n+K7llX
F0Ykz1xFEhnTApoqgzJk+k5jeCEKlY7bQTReeggiym/0r/LT7QUHlPem7DDjfXAai4cijrZqPwRo
XK0AbRjM/AO3NNs39v4P2hy29mq/tz/6jWBLAVR1Xwdz/2e7/VlSMJ3ZZpKkgpGfgNwBR9nkIFXT
hm9pRvpznD+ArlJnlh6h06aC6gyC5vurPVMWgp7IhbGJnxVoauXVEMZ2h6PyEVugWz8b6mO1/lqt
bHRFg0CSA+c6eW0XD+yZo/PK9MTTGl2sAcEU+jNZMYRFofHp7P6+HEp0kcUv+mr7wW3khRNs7rS8
sjlxuLbMU6+SYTMx2ItqvNHNQXDzF7pwfMw91iUgsCF3BMokAJUmdmKpKrmhwbRmSIClVmYqeHOA
Uprf4AFbIv7ynMrW3hKLHbmNevorP4P24nlJ02emFIbVvfiMyZ3YeNTrgxafAcJ4ATy+boXJJdvh
zZaO3Ln5RK9lh+Y9cL5ungT0E8oL7jV6z+QhBgg6/lTQYgG6gckSS16ZYRaw8/rsu6RuqT3ed99f
MO2tATwuCLqzbxGoAx1QTO3K7gw4xzu0G61hL71oW2D3FcAJYmif+avCjjassNTV+QmlEd36GUUC
QK7GnRo0MFaQEILKo7G0i+eH/s+XTe5lPIEZn3RVdw5VvtxFvqy5shY/3R//OH93hv+L7b64papW
r0QhL2DEI38I8esXliK6RNdSerhvaXY4aHcD1B007De5Vb9H40LNMNEBDZ6Yhl57cenCXzIxnosX
gxHlUm6oV3fnl7o3EwhAYEmPufOLCdonG7QfKqL5Z/uEGvX9sc3uVvlicNO1Ih03CL+W38j24IxS
nNnqMVwhcLeYZf+B8Jyx/tE3MaoqS5m12SX8x/Y0Xa6kotawuunOjSKvW/6F1z95ZbDvj3Dunr0Y
oDqJ3PiK68BPBGf0s+/Ks9TuVQgdGiTWf2AGLScjtQg6CKf0x10JAp9G7LpznvumVn36otPkTyWe
3vftzD12EC/8Y2jiKskQgUeF9N1ZE0o7SdGtLXuFAQ/KjBSN2wGAwxE0CQVKfkSqmjmY95oG5SlP
lhymdhufSC96lyx48Gj1ZjdefNXEjUQZYHidx1IOKGI+k1KLnCAuAJSsgD8JAhY99I30WXCauAAl
nAtwZBlVD/QQom9THnfWxc5JIA3iyRy6osu8emhJaDP20A8vckp2vL6UcZ+BxaO6g1YDghcw2kOn
iegu5fDqZ8jLeiXAMqGlFEaqAzFulFDSG/5KFVr7tvFrBSYX0HV0Pwpk5kUwHy7kM2fv8pEYY6yf
4Y6d7hxZbnQI1wAFzH4S/80TJCsW7aw5UPFDlRzaQUQHqjqD/rbgfGNaf7rMI4nZWFTTJNTvrmc7
CEgDeWSfB9iDNzOkiQ+cmxvJyXsNFnIoc7lU0Fgib6ZA4gAYhEkYkfZd46ckGc6W8CqA1ORzVaPY
nRrla71wBs4EY7hBIcSDIqGMOHliSYyUofBS1DLopoLUplUCAQf14/hx6WUD4ujb+QN6Gh2vMlgY
JCTar+evjkqpinIE/ToUSw56N3iKXVZIBjugNxY0I2YVCUw2eFLnxETlPlkneW991jXcitfSTjH8
8WFoRAG2hJmJgQwa2Ubhsu9ODKrouU6hbogeCU3yDd4H+N2EgHaUPqqKXwJ0VDDkIcI4y+O9Vqmh
Yiu5pGd2liB7+xe67x7vQFKO05Bg1bLQ1CSZ761Cavj02AWJPOqOoWPZHltKUyetgWQ1CCR5OVuH
KIRo+FHfh1bX+lTZtEOrP4hJE4vHTM26eCf1GfEPRRAWnKUEnCcaUL3O+dWQoY6yA7ECocckreTi
Tc3UJjs1NCz0DePanFv5OZjlzbKRGsGshzaWHL2LRWGX5X1fbEmieGMNgXjKATL0DM0prScKThqX
/jPOwKB7SvowLg+BLAeqWYCEHJJ2MgPhbFaEFK88XQLpua5IYXXqKgrQftVxmej2sVc1pjTkPVoz
+gQSeKHHRWDiITFf27JHxGAtFFoXgtaJ8dE5k+Im/ZLlBEh26GdLYfiJ+LgHsVTkZVzgoj4g5Q9K
0urSWu1AzP+gsjpAT1lfiJxBKsIyOy7VuMfUF104mFqbZMl7CsYqxQ6RMCi/Ko34xZdU1okP9qqh
5NJ1nUl6u/U5TqYvYLQJqB2gCzZ+ziJKImYUJTrpoGiQUMVtGlUOz5Bf8NHGhhoQmuj1qMtR7yka
HUl5369VKGKXSio8+llbD1aMf2eVweQaf8/1ND1HuhDldpv7jb8rCyRGfmJfCON2WzaxHLhcXSvy
H/yaHPCIRG2b90qsqgoadqn+HA9x3xsdFA2JzeokziyPgZDZJkmm44t0qnZuVXBQW657SpSVn8Uh
3ddED6ATRiQvkvdI0HDhzis8Pj1wMRJiKxwgGn4pOsx34iDVnJE0TdbZfZilkFLPvBJiq2WRyZGp
MfQDg/6qTPvi2YfEoUihnKK36VOe5+qwT1UGwZGYdDFnShzao9ZiGhEIFauYJMHIkaxooVGbVf6m
gshqCrbuNBXsmivEZMcyPsXkBW0lQzIVUY2A1rcq0joDzZI6ZzRlm7BNkrQCO4GBIFYB7+1Z36+9
kCv5J1nrAJkZdKXQ3v1WVennkBW5vPJ7TilR+FDCxm68WO9NQsImcATFj0QsldhJ7qCAJUkJi5pt
haBXQFqRQ9p9FZdFnIKxhQn6F5cmEETg/dqXrQF6b986UjyBAylLPzgGRR5wrlCkQmTHic8qm9PC
LnOEkPB5YTQ8Fw+Wj2YU7adNU84GXcvw2oHax4fqUdt9L1wyM1c66JJR8QVXGnpBptxP0tBEuIWz
4RxWUKem+q6hZ57fqOEZNUpDlw9d+t5ozyz6BB7HYEH403W5pXvfYQKeV/1n4XNm7rx/MV+JYHBD
wXtyPRTJkAJoMpa6fYerDIjWCSukkzVDkC2Nre5bG3/Z5IJFVR3JP9SMMPppk3SqCx4H3lX+nCpa
4oic9iJroZPyNbUo3y9pIs88O3DlQcYKUQsYPeRJbCwWYwDeoImxpzKz0ir0beBm/twf0lxJEiEK
ygcAxICq5RdseBGiiVWtUT5A+2LMocEcz/E6d4Ua01chOS8/ywMaMSoDD6/Kjn1QauiFlWmapSz2
p87FzjhwCajFsKL6DSYIZW8/igSEb4mrvPhjzrjeqsUuc+iwQT8RUP9ca+r7qDD6pZL+3ENrbIwd
9VTBn4MH+/XVr8ZxrFBW8+fG/+jIUxa/hhXEoCtDGj6SEOoH7Skoo20QSU9V2Gwo563YyLP2VqNQ
lVSmFq4Z0G7VBwsyS/Z/5AHZ/SW0PJlxP4iAoaNVQCAEeNb1Rw6DEpNIQgZUOhzeUGh933mgGPrq
HC834tfhMQPbj4tSBrQIgdR+WXCUmZ0Gmex/W59GR70PMQ6czcO5K7f1Y6saifrKc04nPoQlAPPF
kobMTNsw2KKxJCNhujjmiq6Hm2ZaAwlhBeF8Z/QqNTtft73Qs/vI5XFiS8EBNb4t/5wQmwDZcn+4
k7ATyU3wQUqQgcCjBcxsU1K9EpgmqaaReECWU4sNXrJS2Qj/9s/03NEFW9MHw7+M4X0G3lWEn2DV
ux5pFpZaXKe5eKh/QOG3btacK7rdS/QcOQCG/QcD+7ctMJpd22qbepBbPYXouWzAh4RnBaHhs/83
s7TP+5YmN8VkVFjJa0ucD80WtYUlTTPlxgEN40/OcIE798383jgXp/KNHXJtJ5IKhUSjHc7gD+G7
RkeZEPBnNmZ06tfFufxUN3BX5Xzf7qyHXEzkJBteFrynDWIiHprEpGFqM/E7gUgoWveDPUcRcbz+
/+xN3tIBYCW5F2OY4E5HToHPHbUwohN9LLbc6f9nanwoXdwJfKjHrKPwR+4pegTDku2Bk/25540l
xuGlOZxscY9reMGvst8xaS/CKwiHwxAdH4JvCuKC40+SIHATqASAlPpXfwFxy8Txg3aIYtAe64eu
0tDhwRtxnNskP8aAuHIQj/fZkmOOHnDtmCDMxXMcvADjG/l3219MY8RorgFM6x3kACLARWUzT9uk
ApgK+9pKse8ApYmKxuBoBEXhUw1VmZ6TloicJq/acdxXXzHZHjlHaz8bEu+gku8+WmUpOkYX4qIl
E5OtwBHQ4HB4jx1qiTg03uDF00pLXVOzRpBJAgU3oiJwAlw7paDrPSK9xjuUfmk0+ali+1pfqNXf
+iNgYfgDnJMSUgHTw1GSew7iN0PgatFWfhOOuWjz9G+pH2P0rpTFQlpuEuBhZa6tTQ7IPoPcHAA7
geuLvm7WSSoYXCkV5v3NPMXZwIyGSrUCqQBQ2yMpdeP4QUJzNaRuNaSbJHsKJRRqzSw28MCxaP6C
B7EBRQtbH4xi2LQiIHFQjQfn+ZE2uU2Vxvb6JS63cbGut8b1N02GzkjOVRFSES6V9C1Ln8RW3/jx
Q5Muef+0Xv07emh/gmYA/NXA4EzcJq5HGje09LpaWFlMfc1TiDajkc4PLP2BR1hJQqP71uWFI3TK
XjPahSQsQAIgywPG/SZ6H0IIrWR17NbgzETZwEbxMrWo4698W7A4u7Q0C9Aqo1glqKECtrpSoK1U
OWfhr7aQkJziv26+ZXIEDDqtwNzRxG5MjCY4oTMrrNDaKzZGWu8a4VOIUjP9K8orqqmmBm2AvjK4
eA04HuHeKgi/v4eJpdU7jrNbZsj0NU6fksASKDX8Y8Esyo69bMTvYrGJ8JDnX/VFDdfbvQK2f7QK
QJgSEuU3jwM6RD1hhRK7LM7+gpcXgVH3dH+j3B4w1yYmPhnkoD2pYjV2fSAjs2bTKRbyV/dtzLnj
1TgmSyGpjQ+STBhBGwc0l4bK4KndpWvxMNi6bNaVQXIbivf3zS4NbXJAi00o96SHVcgpRvyuDG1C
FlL9M0EsDhnE6WMhbkyfTo4ZvvV92SvLzOUK5pTqSSiepKg2W0BE096K5Y0OLuO2jFZBvWD6NtC8
tjxZOK/tanHIqsxNtKd3MStsLTZH922XtNGmae9xI12NcbJ6JV6tae7XmZtHjipYvmYzChyC0Wqr
6tAbbbAQQsyODCqsmoZmmfEoub7zcjFJqF5lGJn0h6uQ7FGRicz/IFtnhGQpQJo5k0Fr8Y+xyUnJ
d1ISCkmOwdWNSelRrD/UbFWAQe2+M04fdv+aRRXYW0gooYgwPZJVyoYiqrFeQcvMUtgowRZBuwqg
PkcPgvfUKSdAp4JxEy6chPMLqCHdQaDzChzLGCRehGT6kNZCxrHM9YZNEXAWhG14o8jQM3pW+VPh
7Tu6cBFMq1LjaIExALsz6pwIxaYZKrBz5q0WKLkbfgxOevrkzPYkQUjQ1nDuk51Zr+OzuqzlcRvu
XpsdXetipHwZakjTqrnb1x/Sd9IAJOXFiC/skkNr7lppbe+L0JWkHdpjH+nnRjO77o8KtWrFt+8v
+DS7cjMFk1mvOh+pdUXMXW7Nm6JDnehMwG7d7aBbEZsVhbrJYCLFYxcgdmjH9A4PTU87e5UWFX5v
I7zraRl/fjEtQ58DKJhjNehmAHcr8BiCkZjpGq2Zb/qB7en6Bz2K3Emzhc39WZhdEJRBRy5tdJbz
k0mghGm8mqa5m+WZ2ct4nfa+GXUOJWviQ1ISTf7/gUFl1LdDaz/6ciYG277yA7zKc7eU30Bxb/Lt
gXq+hUpDmQH0s4SznTk+wD6Ntw70yJEgnnbTM3XgvL4muZv0gRt56YrzmJHhbVzrSxHteJVMokdZ
woE4Ch4gR3PT6inyiRAWIRsJWjwrWiE5Y5z9I1mAlszFcJd2ppGzr4iBMFDYaZz4uXoewLcvGPTI
2cxqIPzN2QjmDsjTW57TmR+94T8FtrZOAKmHVuSTvlnSuZgJgvA9OjRKZVFTgSS4dl5eSSkOr4S5
RU7NLKNmWy5M7ZwFPHwgAYQjUrzRaCN5TTtZTJlbhomw61QtsKmKAuh9z5y2Yv4eCEBVjupoo6bS
VOVFz/JGKFjF3HxDzBGWHK15W7LlXWfsfVNZD3b8mJvndsRGxeZSB//8IP+xPrnoMp1D/Z3UsK6V
BVAauXAiQdgvnHozealRUe8fM5PVkuQ2KeoCgyTb9Jl7C9d43vEQswcFvLTXnBBatn8W3q+zIyPI
0mK7Y1v8sqhfnG5F2kBKFOVONxrA3ZTsUD9cOFSm9YJ/Ld2FiUlIIvsy06qoY66+Jlv6BUo1749i
FXa5F2xvp0AjdamFafYGBbviv0c1Wa+hFKQwKzGqYCN/iW+Y0BdqFZ/pLtygSqxv6aPmBPaojXjf
TeeiBaR/AaZA/ldBqDJZwdCnYRno2P9ymhliaSJZ5Fk8tLBWqX8Q8ErQKFvYgP+LTTA+y+gd1YRp
yCenUM+JkH52KwiTE9s5xSA33S4RTs3PqYIoHeNDsWVaS4g7dMeLfctA166sonXscDYiocAzy70I
oZF6J/4dufN/6GJaf3xrTA9vHNv/Y/l3Ai59FORpiTDAsnzsrAKURvIj8AfHwfzQrXqnLqzh6I5X
1iTwC0JPGAo5iMCQ/7s+MuU8q/MS1DYuunQys1CDeq1AVtsu8BKz7rvLlDcNWrLXtiYXbuAJOk39
iLlJ95zQv9/9ewCVbIurdr3uG5p0LBPfzB88kKJUhlwd6Tv+2X8W3bY5+5uyd2KfLLnT0vgn8U5b
1L7ANHyTIr6BDlhQN4HwxAV/2BCYfGBEmyZaUXD0obuzR5XLVIWFs/72XXg1K0jeXa+AqIudSkR8
QdX+eGvP+0mgjcaOg9ha5eBAQzsbXgS2RC4/ruvVuo9ZFxQo0euJUAR49YnVnEedTqlrFygNO1ce
GmFL1NSMoSVc+X/vL/zNHEOnTMW1THBIQBlhSr8YqmLNmKIULkvitzzynTSHEkVdv9w3Mx5zkyGh
wA2aDajq4jH4e99cbJy0k1s5hgy7W/a+nYlPIdpH2+zQ9kvND3PjuTQ0OW+jElOb1DAE1M4zzXJT
S/TDIGUL0zYzHtyPY3JsZJmAOPL1EqlSmQOME2I8uZtDRlQLzmruZPoSDcKMK8AREGcgyEX6eHqK
C6EE5uO2L9z+RYoNySxOTLJr3bm/OjOTdmVlsvlzpW20TBoKV+VTs6Sn0B6QM75v43YvyfBpEIsi
nchDmn2qRgSGnRw4AVq6gsKhAbdhIlg3haKx8K6xMiorZlR6kZk3ETN14jOjK7nIbqpoCZswN6cK
Nhg6V8a/KZNjhU+aos1lkbm82hixLK348CuSUtNTIU6vLyVxb09WjBtXBhiG0HYEKODEVWhKWxJr
fuEO+Z/B/8oYAdLHEgkKbeiNEdtszeWnOAvOXe7o723lryqQuAluwK9lApBYbSpqDdQlyI+OegeC
gPvrMuWxQy5j/D6kJ8HhiyLT1JWjImpSvtWYWxf6ukpTU/kKxFHQ4l3Y0tKMnnPVCMQ1x2/jKHQ0
cZN3hzJQVxqq2dKhgCZr/HL/k6TbwwK9DUiVgoICNFEaud5cdT1EVaepiHF79sr00KwiaSHYnPF4
lQAehVqJqEOjbOID6GsKurRllZsLg0XCbYeWrEhZOCRmHA1dyxpoLCBrNO7h63GEdamyISorN4u2
wvDDdN2iVDdJMBiqGC9kZ2dOpCtjkz0cZ76gpEpRuXKhmaQ+BvlXk3+HygKQY/w1k4Mca4JrSZRQ
38ENdT0mVFi6pgiy2lWqTw64Mk1HE4wPiTdyIPxZRinmvi/cPrfwGAAbCNKIIioScIhrg2Lr56Kk
tLUbaCuxoqg/+Ikll29VRQxRd8sNkFuhavdf2TO/izbZM+gC9GgLT3WVXSmt73/Ord9ISL4h8ITe
iACU6ui6F/dYnMQ9F0th7SbpqVK+tWRP1WxhR87ZQHoRiljo4kMtb+L+gZTFHBhQarcAujKEZF6G
PFPzf807YwhjvgOLOPbVT1sh85RXSlrntTs4Fd4HoPEDayKYQZeey7f+cm1nHOzFhKHxWwYyGXa0
Htkz3tboiiarZoBWy8KWvj01RkvY03i2Aoby60gXlgKxlXIUi2q3FpXArITuSMDMurA2M8NBKlvg
ES6DKwxc2dfDKZnvD4DwN25qOZGJVLMhLaR5R3++3mCQvbiwMFn9WmE6BZy4cQFxATkexN82mvOw
lC+fNpbj1Ida8tjXz5NRsm96AIaqnhW1SBs3lpJD+6y0iOCrjV6gaTA8J8HDUOdvfJds+tLbxpDh
BANjJzmlIpnQnvefAwB10YkfH7LUFNlTFmZ7ZYgddBdx3uP9LTezrvhSFQEqAcLtptFU62sBjxPW
uJ5WcpsqbkK7Kfvv+0amAL7/no9/rEwWNi+Krsj7snGT4VD7EEA24wD3s/QRnKSkM+Wj36JPVM9O
HZ++5D9KAGSf7ZN44XyZGeyvlhHENIASEH5pjy+cuMkUL9fSsncBUjb0pgaZ/v2BTukWxoHCAs5U
RJQg9pritZpUbPk8aXokJNBxLr5Fj/S5fun21QkEJivFikHoGZ60wAoGu9wQ469i3/+CccdPHFzm
ETQDgIswEA1H11uIC6I24krSuyWUHpQkMIVsF5eVdd/K7XWIYaJBUkLvDq7e36jsYiKVOEuyofN6
V0i7tQL6BhmMEWn6SpYScrcQBUwowVhGWAdkmKVxSS8stVWq8FVZDG5vDla3EXf5kw8e4M5srdTu
d+j1PfnmD10NT/dHODePl3bHn1/YDRNI1fMcG9w367T08h69fbpGl797nN2L3y0RWhH0dAyubkir
z2ZXgWVONh8iZ5F78SajMpm9SYzUFyoHYgRY6s3PZEWt7KBtpE26HlblW2l9lOt+xTmKi6w0VCAL
y7OzhR03syEQlqPVFdUGNGDhgLke66ANasrajLhd30YmkPaGx71SPjSkb5m3IUiC4qWpeiCsfszI
S1E6WRE4UdoeQw+s7khS5sqwbrI95O3JksLZ7XUDDNao2IfqBJ6Zv2+qi3UoAlAgEV8AEB9AeTMb
0I41ECVYx10OahQpURxO4WuU4UVldd+75i0jRgaPAIjRpjkIVcuQoUXy0i2AMWmBvUi1xOC7lb/J
yrcQWtD3zd2eewC4iBpOeAQ8uI0mUZ6m8pQbKJXcsFAOMpc7oJxZiHhmIknwXfBIpyEgR3ZbnLia
0KsJaoq65FaBnZ+oh6rtZtAMbZV8x26yz13CGREx2n2RWKLkVJDxE06CE1qC2SxmEm/Pp+uPmXgd
9aDEGXma5PYPPOgBlJ0AEipEYaEZdpuyXmsQLn4eXiCc1ldr4uj15v6E3yZRIacEWBWqUGjy4xFc
X7t9prG2B7uD5DKJA+DTFIUHdL+o6TmnxFDqbRwcSL2NtK0sGOqgmVrsUPmTAj39ef9LbitVv1+C
qxeKKkhXT7PGnMxUpgxoZVS/tNgSwTJUPUb+kTPDkxweE7CCcKuEHdiObIOt5NIH5Vhs48fhW/Bs
YpBXQV0DeqWvRc0EIc+wcJHcxmPgPpI1FMF1XMog4byep6goSZZTfF1ffdUgoqz0h0T8+ZGg5Mw4
PMtf78/GbY0Cs3Fpb7ITOHC4tUoCe12zUrft3tVB2H/+cJ/+LgxMHC/a60MelsDsgzmHMuoNystP
4lEWKZJd8QjZXQ29EqducPxHNJ3JDvpP41WrGW33CHxfkRn+jr3ogkMOzZ/hXW0OnDNINqmcQX2Q
lXXKdWYOgWfmcKtQWpK2uL3qrr90EjJUUVE1qpLIAMk0hsKgzj5sZWkJ7HB76cEKsiGAduOYQBPq
9UqTQOh8tWxl1+vNqBgMXcIr4jFEX1cXFIYUGJKEZpIocpYioltQybjmiHHBtCWMzb8TyzparPuE
a2Q3ZF/yjhtlPK20tBpQXvbrKjz2AIXX/OMQLgx5dl4v7E7OALn3hFouKxkn30sRPqdY8fw/WjuN
4F5VtTHonCQMiqrl+igbZLcOK3dQo3WjVStR7hZef+PhfePMF2Ym8TuKhYGid53syrG8kttYMdU+
/yqQlI31JrHDuM4XrqyZG3K8qJAzx9oRJLav3eW/SDuvHsmxI0r/IgL05pVkujJZpqu7q/qFaDf0
3vPX78fCQspicZPQLEbSSGpgInlN3DAnzpHS0kNXVtTOSfEWV3Dv7+tYe2Zo3O6F8BgMwu66Z1j7
QnSSGJ6c2VEREv5oL9djQ5l8XTv3Q2ar/ndN7g+R9yVjgHGo0o2Pm3d+uZwz4JYSHMEzcq0fjaUh
U6IQp2pnGB91W5jgD8qzzNhwQSu1UUCt77TbtAvJ7hZPctAKGoPFsnrWofnKTPiU4+c0+aZqIVMr
O52DMuwspNp2PQz8BixRv+JsX1rzNDXDa5byFgG2amB/bNPdZkFhNWDQTcmc0WvzNM1iEbQ2nFo5
1tVzFiU3TWnayCe7AvvLgEagyzbzv44G85vnebkz/URGgAnQmb5dUV5861ho3y30tb8gpt21d0m4
VRpbub3EhYYBYwPgaH7jxz2KKkbvAH7qUJR/UarnSD4l4UYxYtWERueBat+MQl6c8T4bUsZYJf2s
Tg+9/2UCMdibL9fP9cpRM+il/MfGYpUtH/Y+Btb0czH1vwep+S3k9cbV+QxnwMEyrDvTq88ziUvM
RjVOjdKbBDtwNtqa4sjoElf10XNh9/zpuYDIW+05fER91x3Fr/XWiN7q1b0wv/jEQaW0iWMgjB8Y
JG0CeLTDqCzd2g/RI9d0UCTWqGx89Mq66mD0EcozgBmBIP94PODNNHpj5Hn35Lo+UAqM4OpE+/D6
7r1Psi09BXpeREjk2wwgLByvUTC6EvcKUfULudBup9rPlnP37Nv7H5a9/30I7XvRQYt6b5wF19nt
7m6+7/7aP+9+fv3S3sKP/SeAWf8LLGBvx+PT8fj68s/TF7gO3VvXP7/e3njO7dMWuGxtOy5/8uLi
FGbfNfXIvW6mxhmir8Z42xvlvpMeJIAt19dnNZ67NLZ4273Un2pzVNWzwjBCUd0ADZWNr2q2l34J
5V5Vd+lX5ca8i4pbD/L468ZXru+sevefvZmPyEX6OGt011HG3ijJm0qZt69cJu+v23jXI712ABY+
wvfEomgGQz3fwg857GeWIUjfoI6SIWc1Zg2qXbwbbNNFFciHi+CmvqOQgEy6u1VMWAvVTQPeNcYW
qJ0vb3mstoqSxLzI/vgjH47dHNH4djM9hPWtqO2rbGvQcu2K0T2Ci4t3ktBxcfbLxiyFmefhXHqi
rTFsFmx0W96zsOXiUs7Gd0nkYmRrH3cQ7EUG4C3Rz3s0GZ3Ty2T/1V3V/m3sDOev5/59DJ3S1e1d
BN7ly9E4Ja/fUhuVj+c/WyODs4+69ksWPswcB1Weuvlbtdvx7Ck9ueoPICMbx+l9k67ZWYQEcEoE
Y2bwxak93sA5+mqhdfCrti27unv9tX85me7fd10e13Ief/evCEvZhU0pHia//c+ZeizeP93myH5+
a50tqru1CwVJp4RgCgTYlKQ/bsdUBmYWFi18F7CMtONNpxzztNu4tasrfWFksQKC1lRIH9X6ecBX
mGBRoW9pYUHNf16/uaun98LO4oGoDerqTcPHtP6AYJhRM1JTxuNGJLm+ZMznzw8RsxXzr7jwQWJl
ZtbUDfoZ7iNSqrtuPEpwklz/lLVY3GJLQKgbVJBU+aMRyEw6P8gy/TyagEu/Mb1RfDUGZmop42zp
M69uz4WthUOXRfiuqijVz751O/0WI7coK0eqt9KLNWcGyex7c57X+1234mLdpK7tKz0oCYsgII+U
U12LzhiU7jA8EXYOtF0t6/n6Kq68i+wThQCecQukxuJ0mzBJ+0Wi6GdLG8dbUwrKXRNKh6nQ72vq
abAHhRsWV44gArdoeqvQOMzI64/7Zo0qIiICTkWp4GKKqIV19cv1j1rZrg8mFvUUI8xlSC7wJ1Ks
2goAaJUC07RP0y2dm5WDbjCZQbokzv+2Fgc9mUK/iSUMleUfMDRBCVH1sDF1uWVj/vOLQzE1ouEb
FTaa+Aff0hpHadgAjq+uF2VfVaMkpBG8fTRh6WOXNCPHe0igF+qm8UXXKYaoArxkMQMv13dn7cgx
Fkcao8HhQZL10ZrsZylS571+FuQ82HVBDs/2ZMa2VwcMmaVhcGjz4Nd1m++a7Ysn5kPitChJtIUX
tFJK4jRAan1v2Ib9LTp8q9weucoS8Y/SefBtxDIPz4+Pb4+m+2yP6NzdSejcOb0tw1rY21uxy+pC
XCRzi4VIBeCXSYKbLK3mpQkH04nNFjkJWlaIQNudVqj29WXQZdb20zJcJF6LnW4UsWqp5DNScTPe
fKt35NROw4qQTfNXbFevKDW1N68o3+8J7V7+5o4wLxekqjbDC7nz/Pf0zKE46QwEhQ4qMQg/evBT
8V9nelBIo3iZv3cOIkWifdTcp3+zaLpCQQT6CcAoy7Pa1eo4jLlBBqz56l72E4id0vy1GPWT3Mrp
g87MlLuxaiuLRs0UGSaAf9CRLRaN6DOWeiMxzprxdUxOxPU52llyHv/vzybj/sasc85cP3TjHy9G
OrZjX0mhwePMCIOYKbmbdHTf+9rsNw7C2tH7rymapR9NJZlWlZomkOTX1ZdI7b6pg/zdCKXGhphc
cwJUXffXF3GpL0QTeh4BAUkDwuu95vnRpJ+Y2AxT4/zaIN1bkSZ8o5zjJk5E9sC0l5M81DY8KfvG
NXe98yrvUKnWqyPNgOu/ZM2hEjKgeE7V9/NgU6Zp5ZColXG2hBtBfxLFvxYv+nUbq+sLLEVnhJv4
ZCnaIBixNnZ+bpzLYIocemCPKLtTcNCoKSuPU3S4bm71k9Dboec9q0Qtma4BLk1y6DXGGWI2W2Me
LTd/NtPX60bktWeCril1cgZhABAu/JUxBqoQjq1xrtDXCfrbHv4qXqPxn6F5FBO7M/eWyXCk+Fjq
VOjUA9x5iXebTbWdHUPheehimz6HPQi+PXr9vR8Utoe8VvsobkGPP08lzIeNSwTsFMDfJy6Xfmiq
umpG4+wFKVBxZR80tz3pi3+SG1eTHJ3xDKeWrX+xDwaboM6zXvQb5xW8eKurXjFh7VCMs9SjBW0Y
zZMAV9rBo5C30dl870wsPfmlqfkEfjDFnIAQYap1uv3AXxrN8hFmfZJwRpRAkT1npwFBZov37YHH
bbBjx4eCfWJ2MbEf/cNff2ffhayCHVhOcPP01DrWv4hdDGAfIDrBHonLWiIF9ExLYBA5h5P+wtP+
oldG6XiDLG7ct/eg4dNyEMIikAJ6FLG+j8sRTEkBqaKFj+alSk6x3bnSftzV9gNtrKPkPoT2387+
ndh3+amAbg2SCLq+0g5fZ/Ph12/Ke9R87dcs8gVpJo8ufH5Noo+22roWrJt/hP6gNQcvu9XTcxTU
jqJTibKYz0HiCPg9Qij1acx3ai/D9zrsIVlC7whYtnBrKSdwy26h3471UYluzYgkMXaaJoaq91UK
btIhtNv4oW73tQBJLzmdo5u2eA7RF1PT2u11ZBf8k1aMjt5tfSwre+1bFzGwEMHNPQ0GXqFj2BDK
XEY3ry/nmt+hVUy/es5UqGx93Ns6jgvuuG+ejeGxmWDPDF9MBS7CduOJWqtDMLQFvfoMHgKAsbhT
NC38MMjYtop7k9uvcDK5BrERPTmbVwlaDIvZP93hMD0jHbH7+9u0f/9Wbf1d26DZOeLvOfwZbXP3
FLvk17YbOVsNlJW8F1UW9Cxm3Rxd0Rf5U1fKjaEEkXlW/J/i+DMbajv1f5bZT0srd6qZbryWn8k4
cKWX9hZRSVQOpdIU2DPMX6J/7yn7Eum6uj8bAa92Udpi6aS9rSaudRtGMN7B75adAoJCfXxq5Bge
msFJpJ0yKhxA5NlB3VMLTL/UpZtIb6PkTKj+pYJdlM9J983svsSerU3xMRa2JivWXjAQnCa4Gibc
6fbO7+iF0zTbpBPyrjEhUQEHV8n7Np2+qGQhTfIlUh5k7x6NHz/63aT/aMpL1J/G3xPsPRqvVPQm
hqMzFDascnYlQ/bf17Yk/2ne0i/DltLG6vs1b/A8bQJ4ZYk5Hdo+90stNc/JyRzePJ9aH12xk3rs
0FtXz8NGU3itYm1c2lu6TyPWraDEXge76pSn3zXru9gGjv6g5Y5vPRUmTwosDlO40+MnRYIAfNoI
SZcaC+8B4uVvWDrNAEaFeWziPHgPYuB42ReYye0QaRrJtawDYyqy+kSo5SjGfkrhRh12hvhTDKvn
KkAKyrOlzfHi+WwvfRsNZjic6NaAmF68540YiFUYc/Z7DupZKSnA5L+LwoHHL/GPZbTh6FbmZWZA
AL1e0gyUE+XFXStR1RByvzDPCEgo9U571ADJnf3hrXSatLYniEry03XnutbxvLS5bNZT5C483c9Z
dqDacA3tA2c4CjtYhuxH0/6e4dDgbYMx0TszMe6mG038zwwz+JeLb16WA0a9rIN6tq8N+6bWb7ti
ACLaIbDn6vUhGGunqR/g1k2zW1V263xrgnV26p/3+D9r/g6ZufAJ7eBHjdZjv7SKG0V4NRXHEE+i
wqBnEGyc8dXzRIiOqhjtOYr7H/1PpAbaaHoV13qUbGiuHKt2E0LnyLgV9EdZKZ14q1ez7koubC7e
50QpYGYFYXxWlJ166A0krllcOtZANGy9+V58lbx/rp+ptXQEkAB5LNRHDHAsPtPUohKy2d48h5ro
NtmrCGwoj1+uG1ndN0ql0BujIgca4+NajlUrqXllGucoSp1QPnp94hrerlFrR9jS4nxP8T8dEs4I
JOsUyEjPPxrThQ5gfY0jYEzdjU7RSURJnQtp+7ZKk8a3XywChgC6KppgkyvYv2hCHfW7x/yud99m
MJdnp6e7r739J3EyYk5YXGhiyPuvf66vyuoJI+mkQsLCfErsA0GX66zHkWtBdjY9TvAY38atS7q0
j8fhR1yVsL6/Xje6FpKgZAIcGtwq0JFF3CRKeUs7GqNmrdhZTNh0lx5aC464nOBJ2shDV0/XhbXF
XpRNFUelxoHWcYmF/EuV/4ykldc/aS1UACVF0QKKX8De727rwi2MVhpnshDg+oVvaVvbif6rq09t
/+L7r0lzTBq7BYEohrxG91F2TqXjoMExK+aAVn5F1v04Mxq08GWNxa5Siu+N3xyq8FCYh6I/Xv+t
q1d8xvPBMyZRGFuq7frS1JSF0Jlnyd8F2i7PD+lzWzkaxYAAOLP0XG+9VGs7fmlx8TAaqepHUTDf
8JD82p+ENz+Ld7nXMJf1u4r7157X+fpXbplcHLLWy9soGTE5xvFuUonFm5checiZLPaTfqcK2sZ0
3ZbB+c8vTkDK5011N8wGb7ybtA7vYu9P6T8jdeBmYXe8/nlrF3cWGMTH8Dx86plprazUFVWXc4rM
h1DdSuaxF2wd5CGkt+ZrK2zEGqv1OKamZ+azedDuPSS8+Ly+6jP6+GDLZMAa5s1ApuMfi0dlD9uf
/UPdlbZ+M1fHJfslhvCos19qZzJIV3dZsrG182lZeFeTspLFZzOTCsnKx5WW/G5ErpuaLgd5Z/i/
5KI+NoZp54TY11d55dH4YGmxp4lQJPBjYCnxfjRiZc/5i2S2bhJT0RI2tnT1s1RUTpm44x1crrDf
BT6awIFxpg1CMBHtVRmREz13JHGrnvsOufm0hO9DKSAhaK7NTvNiN+Oim/yyDI0ZBxFGJ8D7k3HS
89+T2wlv8bCLg8KNv6Jn0PwapbuwHh24GwBmtCdleBn1gxxv9cbWvBJqhICwqP+QwSxRQmVsVZmQ
UvBNe5Rqp6+V9Kyau0D/UQjpycgfFT//pijf/8UGXxiVF+tAP0AfMox2MUS1w1/Qhm6T/22Z7aCT
tnGa5hDj06LzNtD64/Gj2vvRmCgoehaiS3EWw1R2kgTUn5CUWzwdq8fowsridrRTmIjdVFBEk27G
lJ4QHZyOyfUeJexxq3W/loLA5UL7YRavBJ25iN16BQI/XjFKV6+N6P6a0MD2IMqJ7sxn/1uygXVZ
/TSWjjtCsguH+ccFnKQySrKophQfvZkNTlz9VdffZWELXrG2UXCzQ9QPoobi4DJWNMJE6dLROA/m
SzidzWYj6lpzKzMq9j00RK998R2V0XkNEw3GGf5kWyvfBogbrOxbiXBOr/28fsJnF7U8dMzGzMvF
+MynMfZS6aMoYjSNKc7dJFd2Ln9JJvomTzUl5y3PvFYSA8T4H2v6olFEDyORwTwb56w2T0p+L+aw
QUVvqM9L2c8AIizPqTQ8W5DcRkngFpUEL890MyTVDjlze4q/DzVq6/XJDL4ZQ2p71oPXPwU58iOO
AEP9QGE6vI3RGhFP8+juVN/AFXGCn9zsuLjPjPXC6GFnAtMe2R3E0+1oC+mz4Ye2PLrXV3blCf7w
rYs6I3TNXghhhXGu5eC5bw6mLjjA2Jl+umVMpz810labaO1cImzJbCblRvzIYnV7K6kQjGIvU/QC
oky8N4XidP2j1q6YybtKJkaiLS47UZbXtiPUksY5zlXV7hLZcgyF4X0xpbhS+L6x8egps4P4dD4t
mqWoA0DOucTlGGIQp23jGef7V812QV0ACvw2V+Vff9z/itxfaFrbr/ynb9NGduZavMpfBz1xuq/X
P31lTJMZF+acyEtoFsPF/dG9BEHPhLjMT1GHndIiAOGm+m0cHPX2JE6nboid/tzUsHPfiMCupoAQ
fl+BGBntZotyY81D4ONIJSgty4R5H39KrCpT0KP6dPbr0daHN9V7hobEjvvHKtpiz33/ruUWWLgH
Jn2I76xl2yW2jDHnaFFmoGtA7bA8BsFhMo4jHxcNAQOPPIaxG9Px7+xh4v+UbT960fqXjQ2Yo45r
P2SxAZYZKr5kluZZKI96Ex6Fcqfz4eNzDg2tdaDekUX/eIpTkV/9hfVk3Gqpr1WXeMv+uxSLx7OU
BrS9RpYiSH7kxr6u21MXQmyn7Q3N7vqneUhl+lsksZ3mp2ELS7+2E/S+aHnTmhLB5c4u5yIsa1UB
ZauyNs+e9Up66Kee2zFqaGbVvTamjqnGthXdIsgSPCpW5hTecZxc5mdcaeunrLgaC44B9FDwBMw3
LN71zpfSsOgl8lmkXiDyT7b0HtYiByzwT4YMwYIBeLHZga/khV4jz9qYhxZ92KPQPEna/cwnUz4V
umqX9W24xQCxcsI+GF3sb9+Gdellqnm2shfN+jU3uhplv3GMV1yaNdeYILJC1wis4cddpNrfFWYu
cHnFCHkVvZ1sGKplWyjE4JDh65wuGKL9BKrXVuKG4WUrNW7FqDWfdEPQbamw/kXVEs8GKpUdNSDB
WCQytVxmqdSwnY1wL5UH71HQbhNK4+nz9W9fiTaor4HUMygtwGe0WN+6KSO1jFnfmGKLSBIhx7dt
faQV4BMaBlseY207L80tPmuU8tGrEZKC/f6+kX8W4b0GH/f/3yct7qQlxEU7jXxS1FJVR3ur2EuV
YsvlzriL/kXwzoQ52yQpM9GSuDg6ptwkcavm1jllnjiWXpSWDqHw2spbB2JtoPCDpXlpL1yNCr9V
HmcZ9Dhy8T1htGVEVLRSD7W3N/r6Nrdso/xZt+SFbrOFxV31c0gPGfTVKAsxOfTRuJQrtdWGpXWW
D+p0iOPHBPUAr3UU+SGWLFp7J619bqybQnkRoPSNvipMWm9Jb84OZvHavJcJqAfLImyii41VR1UJ
a622zh1D/Q2MHpNGn7zyndrcKA2tvOYgDcAwaoTgUPouLGW5HDbRJFjM2WTIZ92NaWs30UkKn8z+
2/XTunYj/mvqEx1hhhTCYHW+d07Fm9qDoYCZcZAB142sREo4NplIgYFNhsOXqLrcC6NRiDg8YfKl
1NwscbT2VarJLsJ7vz8lQBHCU5/+MAQwO+XOghixPQCAa4SjsYEZ+byL1EskQjb+xkuyrJokIO2a
TufGJIX4lkvlKygX5GiMfp8o9VYGv1KkYMSbAWAqp7Pkr7zwb2IpMYfWS+ykpDnQSxXVHChpxPtm
WDhjshdttdhdX+3PW4pNJkhm3bjZ7CJb7GNq6CiDeueGMNNv9i0qrf0GPmj9wy6MLN77upFHMTQD
71wn/0TRs7XPMhvGTB1l4d+CIrrZtJVkf34qEFNA1gbqCJoB5nIpmaQfRY/WxDlQGEz03vJQP1e+
euiCP0l2BzDlf1/FedfgfwJP+ImDpVOLANaHyDqLDGqO0015Estoqzk5h+UfXQrfdGFk4VRrBRqE
Sgmss6q1O0m5y5FpMCwmmuRDFj0N1nfd+zMKxcadXwmlMMt7oSNWTL1y2XzIeI/reOIO9Nk5l6Mb
D1U3RDHs6tTOOCFj3wfdofJDd3Myc2Vs8qPpxYNlpXljmUJlnSvag0P89WlAWvQ4uEhCedEhc80/
VgNzQLc38p2gvVzf0//Hh1OTpuHOdy/9kKGiApAE83pLWWtn/d8ISNO9Ih+ziddsonLqKL7/tZ7U
jdO0woxAyUsCE6pCDchLvbiUulY0VZjxeKAf8/wCQxFg59+GoyN7IzgDnT5U7na+/WOy+Z/Uww/V
szveWi5gK2c8gtzeX1+Ktdt0+XsW9zcqUwXJan6P/lXr4f9EJ1HfdVRSJflN3STEmb9uec5VKKsh
qQfoQKD78f32Q/BnutlwmUyEFkKQLaF2KMXX3rP2VRWgILz3VJyVZDqVRw6JRK5ybwwTaZNWO+g0
i+0fsdobCYUo+C7rg7HFWzCfu8+/EE5kxk1RpRDnZ+MivDElJfb1YLLOiFI/BkKAynDlP19f88/P
OmdAwftC1g822Fyc/VxKmrofeQwsuKVrqD6i4bnOUYUlZ9xkOl7dYKoBc8OHIT9jETIx8Z+bSNBw
0WrFiaUTKaEPotY0c7uWMztiTFkRHsT4EAqDLciDY+qHvJiYBIp3tWnYqvnio398fQVWHl+GqRQL
XiRmHMGxflxlNakC1Qg9nkNwbtqtR5VOQvqibjau25adxbPbylU9lSIBlNCq93WYHZl+u1HJ3aKN
afYtQ4uEIqwC+GcrDI3DTrPsJj0EgbOFYVk9mxertggHQylPC6vmrdW7+KcZxGBnEGi5vjOrD/rF
1miLCpJKygJLPl8yeY4HzE49+Jybr7+NyPXbx9HYX7e3wtPAZTCZQuBvhIRLXI5mRGIijal3jm3h
iwjyMXgZ3Bn08AIHOkKztnHQoQi7M27OHUw1162v3UQo62aWAxV6lHfQ0sVtT9RBnfFv3tnQAjsj
9mMYUsm+izVg5W5j+mktHLu0tfC0jIVLQpdmhGP9wVB/lOlTqW2YWLvrhHu0OWYHpi6R82HtJR5t
Fe+MerwBF3Ak2e1w6yknSbnRt3ZuPm1LT8m0CpZo46CbvTiNeplBETHVwLVS8Y7gxGF0xRUC4a9O
Vb0y5Tu5/131GxnRhtElR2yDunahj4V3bscM2DI1Vuu2Esn8oMdupoTBXgOQuRxsBZ2rdlE+pNgM
nzkDQR8dlseVyOOq8gDmqDdNwQW3p9HxJLe+0bbyy9WDcmFr8Ui2alakkcjC+tk/Rfxiqn9K4d8E
nDSL//M9CwecerUvqBHfo+ngem/kU7VDfGkYf0TxPeyTua9tePyVugFp34XFhStWlAZeUBmLujc8
dM29Sj1aNH1aM/d+/lxQq4VjV5fuhj7dV3JwvH7RVwq0s3kowCACn7Eri9Oap3oxjSnmTdpatqTv
xvRXIf1U/Cer+CKlR6tRbFGxk/gmHhU3+xcv/oX1d6d74WemaYaUFI0HykeyS8A72mAcjd5NEQHW
N968tVcCun3+BQcDcdbiqEaVmsWST9pHnwwJg+BwfSVXbwKj3bOGiw6j3uJ9GHEEWqvhxkKiOcdo
ancINcPJO+/QdbvhtckddJ42jK4Ufti++R/NjAdLsgwY6r60zCKVOD1h4+SQidLTEI7D5CaoRqnl
a2Pui8AJ/R8ho2X7KHfK8nsrbWqGrq7txc9YHGKRhnWs9/yMuFUQcbJb/ctU7PzduNcOgwvVnQeQ
Ba6/klURNs7QmnNH7ZvJE5DacyT30QXVZugPeYhzH6NjE78hbgV21y6Syq4lJ9e2CChWb8y7DJEx
x8LU/D7aiwIDenmRjQYH4gx6+rVTT6XlqJ7u5Nld04SOCE1vJca7gh6HCLNm+y+es3l2W2b+Etbl
JWQ4K8ZIFCacPVOTjhTtreLAbIpXurJ8ZxYbL8ua1700toiTTblre02ajU1f5xGu6h6dsH/jBC+N
yB/X1Eym0U8FXDvhhldVbiz/SBTYuKXvoZc6Uu8fU2iX7Laf9kXmZkOydY/mTVs+2hwe1lNElwXy
zY8/wGuVOglSwztH1C4T1QHN4zIEAQSKglt623T7NvllFvdZiI5RuDeEb/+797iwv3y/IRNlVDLR
PdQwd0lNsjkkz6UzivtC676IJP/h1jDGyszBjD4DY8kZgodpGWCOYhQJnWxxb3r9kMZnTf49Vd8r
71bMk4On9rguw0VvT2p+lX60g5vzXrc2K9fz8VkuPDEuoQOMC1QAFg+u3IhNAem1gNtkwmL8ErQn
s4R1DNZBv4FbcuhsgzH4UonOeS59ub7qKzMPc08AnhfUFuGv0Rdvgmz2ZY1PF87R3Sy3OOwh06bc
wgYgiHGOD+Yp3AnpTu73mVMet/KWtZzCJNSggA3Mn7x3cbeCtq+rWFaF+djrSewG4T5Vn7td/GAx
Qbfz5MeN712pp2EQdlnGAS2U9xa+cvCMNIkTWTjXhug0pbADL9OOSNLXtukdjOIf0eodZfN2rWzy
B7OLLFBKJbVg94RznnwZpEe5hdXYMIFZ2pA37OGxJG6t3SrYoo5fX2BQcPT8Jeg1lsVsKQgDZSpa
3nwodaXQZlAqnXaNCSrbbm5bFdrVLRq/+cAuDjQaQqiugHWi771MnUKu2mBWmBwFyMsRxwoQ9vC1
W0gVTtd3c+XhM4nZ4HGATV6Hrv2jz2ryttcjgUe3y82TSZXCDG/T1DyaeuhIyncDKtHrBlevy8z4
AuUGQHxl2fUsoqEuR1XGTQu0QWgswarG4M+gn0IzZY7sCcF1B7WGnZRD72bA4QxITqWCQ1TtRvJr
5n+R/a/KVgSwFkPD4jkz6oIYn7m3Pq5E4GuhrGSRcO4SpKqEnZbx77tIwXGR80mZXY/twa8Pctrv
yvx/x5ag4HJhfbEPmuT7bd0GwtnwptSua7BK2lkv7LLT4P/awnWu7joUEir9EhAmyzZ/mFQyyjEF
1tACDSKOddoeRyUkzAD5nxQII0mbdfiV+I7RMJgD6CzMBbNF6pU1rdCynwKDe0joyXLrZg9Ws8+9
h8wrbMYP4LKlbhZAoZrfyuVDlt7mw8YTufrh+syOqTNYgaTVx01W4j5phTATzoN+MMtmb5Sha9Ay
5jZXyh/UujZO+0rgAxMHupZwcaLSoy5CglqHAHyg4oN4sy66VkEDJxSkzO2MfIsXZNVPSSwuauXc
Y8pMH7+tGUTPj/0aW9QqHM7yUQjE4dSB5XLNJL/3LYb24yTXbvo8GJ0AjN7G166uLr0OUheQBjTI
Pv4CYQySsQ1E4exxcq2EqkFAy+q2hQglat6C5PuGK1l7ibAmITXEeCttz4/2JqsfBy9lN+v01oti
t/5H1R2t0R6QfDC02Cb9Fre6jfPrtnTNlzYXOxrDitQqEjbTytanwi52Lfir5JfnXP+4tbVEKxo/
RADOji6+ra+6rhE0SzhXuveWlfm+SGCChNEn+cEkiNr4Gy3bNXs0w4GIkHvy2C1SzzyW5DaN2bvW
cKImPAgP9UFqZUcsX4b0eP3b1jzBpa3FOYnDUPTy+Zz0w2SHLfD9LXe69oBeWljc8zJrjKwpRuH8
LWjkne7UobATQJ5e/455r5dnAbAErwUFTip1ixunV3ojpRahl17q94N59IcX0zsVJQT0UskDsgue
rhtc/SxgaDMBPA22d9zmRalDU/OonkEL52xCk0qwnMZDCUYRD+KW/s+a46KhzhwHZQ4FCbSPV6ts
pULOUoK8QvvW63eZ8RpsTRiuvriXNhZXqUw4jRWF27MHgbW3q79N5tGIHZYwsw03VP5af82tltzG
dxmLYz6YTeJNHTYt+Z+k/ce0Horu7fomrTrii+9aukFdESik6BxvBR8kJrcSDMjKWfSO1Iurv/73
qdoiDF27UIyigkIGT8as5iIkt8q+CVtT9B+MpBfdSdFGe8qyLUqMtb4y8S8AeY2CAWKxixc8DT3Z
r4oCcI5b2oFDhxHWLWNX7N6+FtA3iscti2vn/dLg/OcX572svcKTFCAtZWZB0LzrrF9dJUHvbm1c
rNVPg/AFkDFVdzBBixU0i6AxzVCnVWu1bszIVjj9LG8Yoch6EPnFTVzdB9Z+4pEZJSrw3p0evaXT
88bJWXtcLn/F4tZpeWBNQmAAwUr/tvA03DSvlfWV9AMA/WDDhy4iHOIO+XkIHU++45cI7d0Ub1EX
rC37zO2HzI8uA1BcXMxEhFi8lwfvDI2QXcTgQKP7crLsLm42POhaIYwi1H9MLZ8d3Z/MNDEnIC4I
jJpwkYFLuMn06Mh46ENvdZSjnuMMKnFTutfU56rdwNis3RwUImayn1m4aZnM1lFRa1lG/lOL96MQ
QNGw4Q1WtpSLOaPMZowZD+zHI9zpRm6YU+Y/1BZ8Y6GPQ+DNi38EJSldvRkErmydRRoHQB0SeAL7
hbmkkGq/VZLgIf1HvWGI+QHyiZt0F98Pz0xmeF98eFgjJm7310/ufCI+vIRonM5CGwCHRLiylh0A
f0wipeyM4AE++EFxZ9SBWiMIYmvhXWHsy34jWtmw9+6CLx3DOGV9k2NPCjO0LH8EcmIL44NVf0MC
0a2ymyp6vP6Fn/ZxVnGluMf3WRq8I4ur2UqNn/ee6j90dbIrM/VY9Yckfiot9asnuNdtfdrE2Ra4
oVlB+n3U4OOZScvi/9oChQVU5lDCO9YYwmETM7JlaOHQzSFt/Sg2/YfWeyx7BfpGpIpT2S63Bv1X
DZFucSBnHPKSD9mkQlWRMfgPQ6e4EQNHpvoYTdYpl39dX7rPDmVeO66AyvuEzp82X/iLk5FEIoyy
fRA8wNBU9ehORqNLkcNV0/xmUMLbJAHbxow/c0GcETH/sfmta2fz8hcsFnWers/bIQ4ewF8MXnwS
uptaRw1QTd24RnwwSV3J/3v9s9fWd5adlEgx6V4sG0eGUtSJYqXBg0hyCVuD2sMe5Z02e5vrdgw4
4wHscRfmP79Y3a5mglsbiuBBTY6i/3cmNIEUIvifGW3ZRNLz/5hZeLGoZO5WbzDT+eOuCJHTi6FG
i2unLuE32TqcnwO22dwMNwaqQCl7OVpYlIhCk4VhrhkdCR/2FoW97QVn3+x22tdReI0jaeOOf4bJ
zUaR0SN3IIX9hCDNxrFskhFPDV3YQTj2T9FdcArqs3LQt1prs29aemdTNynRz8ogVMg/7lpZNN0Q
SH0AiS5TKnc+F+HeC78K8iHYOojWnPN8sjWfDbhDZkjuYut8QTO7semCh9vXH4Zd7x4eJPvBsv/s
9w+nPYNkD/sH+3n3jLKA/fwcufu/LzAdOoST7svf3ePLj8fz979wEtp3MNXcnP8PZ+e1GzmybO0n
IkBvbklWlSzlutWjviHa0nvPpz8f9eM/R0URRcxczMbMbqCjMpkZGWbFWs6bd3icHS88/P779Gpd
P91OzpVhd/YNtK5vVy9PvyFPf3JenpzDzc4H2nL4Sx3l/y9k5fDTgilCY1lI4KmPrV1fqfa8VzBZ
Nv7SZi2u5MN1SpQ5UvpixEYQE/vonU6gF+wFBe9B1GczPM3E7QDE1/PAcCTqdQIf6YOkxbZe/OjV
yA4T0HfTL+ShZzVy5Gw89eWBulw1XLVz7UAh6ojJl1p/zlHgGYSCQSvFBfN1uuy4Fmd46aetjiYj
MOCthBrHdYN20o8dKMbm/kLeSbqs4hnX5T5dGNMolubwIYGxL0mhCtiJ2LcMMAOLquwS4PFin3/A
bkjUfigsblaq4dorXFU41ZV7eZM2vO6i+UnOheoOMeoqadWLBHi7bxLUPduPmiPvBOFb5+Ps71/X
Y/yIel67/P2MsM5hBnu9dDDaBxoGtnH1pzS+mJKrR69ClsJgbY+qW052Ul6L0t8wTYka/gNUlI7Z
xyXL5xvbt51WmRMb2/eZ+mCWmnSt+MPO6PqW46cHQSeC9UE4YK2shH3eRzS5eKqTkOEhOAKvUI+N
lScUshObrGtvNP8zRHlZ1weLq5LRYChGKvlYnH8BR7a/mO6Xnw+PiZM4jfOPwEAtaZ7d3ny7ezuM
zuG36dzYP66UcefWfWbGWf2M1bWDFaVNQsUPH5TkTjSRYIBLb6aQufSbqlQHG36vTrGbGp1tdOat
pISnEYUG6VYwf7dS4WjTz1J+C4Mvwwjj3qmP3U6DAiuMHLwEHmgn+N54wM52bXXN4mwY+kAXOKAV
5IOiGwMl7KD+sNJvRVoxkF4cLt+4Ded/ZnAV5yRZ0IiZyv7Q4nsMLd9txFvLD12h2DmCG8EihhAk
p+MEzcaaLU4ZGjkKuwStOPGt6oFk5q4iwdPWuJmCFpr2ps3/XF7a55798u0574vcyjL6tPImql7n
cV2k0YNS/yOZeHapRRA7lE+yAFO4b11D+3WwhPFaj76qguB07eMsAwwa9jiPNpwnY14Sg15LUwjg
0fkdb6JabIqAtY+GFMIjOcEZmZX/mi5mWe4HK6uz0+bilLcoNj308Xf1FGunLnxt8wOc2Zf3detL
wkuBNeZY4MBZxQtRR07SdlP80M5MeXlFcOP3OcyZ/c88C20rs2aHvOeyza178dHmKn7wdT8SMgGb
FvEjU68H9RB090WoOWgN/HtTIGyZPkYRkFno5cZ8CFX0aorIEIv4QWqdfhEdP4DUrNRHv70XdstC
m25Sk6ljMPlOX1RfLazvewnWgxZrmXgQ0HDs46U3OHwRypMfSPdRj/gqUrr6kxAeKzAWNZNRVvRl
jNnyYfCq/s8gKL+yn+pd0zj1+AOJ3yr61tFoHAl+4uY61K8MSHTa61j+Hqt7XD5b/gOQIPtF1E3q
sPIfkT53sxBX8UM0tycaYQDZ9Owuk+CA3Ovgb90i+Hkkjhz0liCPzj+M30ZJKlhp/CBHvykwx3tl
+q1zrdOyBSH4XiZb/f1NFU2alfApLAJToZ+v4/m+Su+Q1LHBJA4tygrtvxaf5BZRTmLanv40Ac/q
XY6NBqowVIsecp2RIaW34/iGwujO7dncuQ9WVm+xSkZET2hg5/TYsrPW/E2lfk/tb3P7PhhZOTk2
Ldclq4sfxOLvmN1rlivlr6J5FeqJbRZv8d709VasCPfxO5wD2P97fvbhnkqDMhHOsXVS4IbJXSrG
tqFCo5Tvcb1uHfGPhlYLa0etQWkSQ7LxImrNQTJ4/x8ioznmqnvZ92yaog1F3LSUUNdYRaaEx0iY
G25TW7ty/2x1NHoFx6pfY+HPZVNbaTk0ZoD3lEVUnPL3+XUSId5AspNcSQ60x2zKr8xatBeJGz+Z
Dok/u4oGs7FjCl+jaA/HvfHtsG2QoxET4PhWT5WaqkMqyNjuleeyvMpRGsCl70mEb+zmmZWVb9KD
UbCo5IcPnSkVdgnyVI/vFBSrx1l/TtTrnQ3dMrcsZxFrYDhtrb0FpaEqIcAcPWjDMJ9GqSrtQOj9
awkqIUeWJtVNp6Q9hrrhH5mlyulrFsXrNJBqjuJECSHvgBImaeWKqQE5fpl3h0BM91iSNu4pKkC0
AfDWS6a1cjnol0k+QTGBmBWcGjgvKLD/btXMHjOGwhXflZr2O8rqPy5vz/JJV/kvNOXL0APlOypP
648hIG2ujjyrw1h+SZLsJYdnTlH24tmtTAdO9IXIbgF5KeuCuSY3QRsbSfoA5890gmW/srs5RlQz
8ATgBHIbEPoVNrI+HTFouSeCu7FMdP24Tf+PwWv9HvaKrGRV1qcPNbT3yejobzPa1Ze38nM/WV/E
A//PyHISP7i+ZDYMobW69GGY7GqC8V0VbFg9Kzv+UbhQkh3Dw2WLG0cbg8zaMnUJHdC6rhKLeeT7
TMY81LWZHDgs4n1jShbguTz8x5Ca6jFQsz1moLVRCpXgEBcya2AoPJMrBxXqop9FEGA8DHIPovdk
BJ4GHK3SjVOs7NRPPlXTF2MMssADxVj9AjI931JFCPW5VTAWiG9lB7u0JNhyibg9RDfmg2W4vfTW
ocCUibZvSE6i77Tn1udmsa8hAqLD865C4Lpa7Kj71pjXfvqg+KlNXXsEMJJo/8XIwsPCZ4SufQ3j
yGiDWAnY8Ydaa2xd+zbWrS3sKopuLuWDldV7GcwoW4hJlD1MdHIG9q9YWDygxr58Jj+ld8uW8Q8g
9CUN4fOdf7JRHZp4aKX0IUmkY2OiphfmXxl1Uv0r6caQTqKWX0uZeVSFFtGQBiI9VKn3ruI6MXn/
EZApgjBciEnXuHBJqoW+M9lSsIym2/ou5F1O64CDt4Wbl9+//2YPAxiPy0vfuhmLqAKB6kI+se4l
02ANMjPlsBRt+AyBHSVPzqd/lNJDIe5hfzavxiKkQwZNGZ+H7XyfjUQORaVeljgj2lG6PYEW5b+l
XZ5SnmiS8TqyRrsiO5lRWyjDvxlMwv9hxTIJ9MJhAmhr9RvQZfGrGnmcB5E3xDEHWbwNCJQOk8EU
sl82vp0WY3R12eineSE+LsIapIDU95kxXrdL4ISY/cHEqgYvi+B/L+YreSzeUtmxBlg+4NUfXIhC
FeunqGWuPbUIaNDsVrSd2smn77001IFBLZqHJtnW8ucf/L3YFX4aglp90sRAPNZotaAu4M7THFCp
0qDXLLLmdHntyyX9+FzDxEZsBoyVx5qazfvA7QeTghYKY6JY0VPRTqHbhLIEwF6ed96Vz2drMQOj
H8+lAv/HGs+j1gs1l4oZGFza4U9bVo4ySce8jY56CV/B8K1qb8Ooh3PTiyqvTdsdl/ipJPy+0A+/
YO14gbZpQ2tGT3oKZU3qCtNtn9xpavlGW6zrJZs+Y0oA18i/RqYbGPC96Upoz3S7le8F/4o5G2Xv
Ny352Nnmv9cfeGgJzwxg2qvTXs4wuGcd33vIpOI6KuLhlKSSdKP4TGpXQa3Yc9xIoFulFlI+Tb9P
yqJ12yaSjyLKn49qaC5Du2073MytNNtW4qeOUCL6KPJ2u2XWvoaa+lPo0ImvrCg+hCFVscsHaB3i
L0w1/H4ajfgMTV5/WcROq3TS0/a+k/zukKui7vY8QKd4jNFlQCP1+rK9T5f13SDIMLwwM0mcm/NL
os1hKAht1d6H9LHy7Nlsn2WCo75+7uvRNvrv9SBdC/lw8r8110N422k/8V5zaOy8S+8Foo9fb/kh
EILAyiHRVMN1nP+QwOpzcyia9h7tjOtAummHbwgAoWxdhU4QRAe1QqTFv7V6tKcFBEz6xyA8+I9p
9zPQ+mMZ3OeqflXUbwwhhvwfAQM9ffMwveqCdBr2aEQ/Tc6//1q0LfkxpCyQCp3/2jGieNemY3tP
bedmLGyrUyFkNuwpRW6x/RIkHdqxf3SmT6gT3yj5fGhazUXcItOvh/Imqxfqdi9sNCeHq1azXrRp
XJhSd3Aw76nvelcZG3hHahHXr0VmxLpu4ZFNu/vUyMrZrgetfMqlRXRWnsMOMFUgRmRYtZ5adhcY
4a08pZFvVyOi5WJEy9tkdhYCQ7WWoy9VCZ7a1jvVvIkrf8wPXVZLXpx0DHtWfpwDjxLM7NccB+DY
y6CLf1WVNgSwb9fl/Ug+8T1MapEqrlzHo6vmrTkfcyVRgArM2R4r2zqewkPCls/JhnqVzv0aWDUk
ftL7plV6SWJBqZVmuq2/+qmmHy/foHUos5wElQIbQQVDQAxtnp8EVY3gudIoczZwr5Z+5Gr931z6
3oYT7CV35t5oxvpRezcHeYvKUCiDwO9Pw4cXRpqnTg8MzIEP8ytuhHu0OVP/ck0wtPPeMg8IjBiH
tIpFdWmESDsshPsg8u+z1OeU1zeGNt8mwr2atKRovvTtsslPjg+TtDAlglx4KMh5z7cxnAOlpoUs
3OvxDc3l66G9H8lEI/XrZTvrF5qQQOGDLCszgFas5fukLuj7hBPqJY5t7viwz2ugAMUQGmEfzptC
wfkautGCdn4i4RLm2k7N+qqubhB4OvTltBNjbRzuM0urjmxWDnndpHrgzebsyMIs2sLQ/hZac6ex
9um0EWZ8XNHKzaVN1Qe0prCjdnfEs26ZB7dakDF7HP9K671+xfJCn3krHCmx6sIuSBAJPdb5Bk6l
mhhByQaWdwRN96PvQuaifSUF6aV/e21XplYBTK8UShd2mApT/2Z4VqqD390n2XcCSaKUncP9yUes
jK0iE0EqDJU+KduYRzcmqiEw+dtlpjHFDfismW1oUy8f840P93En1yVRPehm2N+wqGYvUUJLxvTd
Gb4Fpn3D4O9lWxvH/szW6jD2eieoSWkFnggSJBoctb/LSWgmfSd/2zj0Z3ZWh3GMGqNXU+zMxRtw
BHi75aNU7pyLT1Ui3o0zKytHRMw+QuKAlUH4Funmt97PXnNfvpW/pE+V6gpB9CznDN1pc4fm4s4g
/GfvdG585XjnorSUWvI5lcZXa/gzZf8yJXpf3II0ZpaQCPmdI/LD66EXvj9ksxB4qQVXxChp0Uun
y4MTSHV57Kuy8Kpu3Ctbb303WAyAUYDvhCh15Rb7TJinIWpDb0jFwY6B0t9kxpTz9It7prYcCFWa
JYikUEN77dyBIGkekXw0odeqVSwcIMMgai6aDKAxSdtj2mRBDaFlVYynaq66gy8G/R5p4cZ1WLIy
JKOZtFOZ9T//DVmKawmmKPGCYYj+USKij7Tzh4M0toIzlXWz03n9VLvloyIIbIEXZMyIZsdq0YWR
WvNotYk39ujnyT5kk1RQUWQM6uGQzMkp9n2n0yNPhuXt8tXftg2Kj7ESIgVgTueLrZpJ1WZNSjwY
ldPX2CrE06RUyLhZSuKMwM0hp5CEQ2UJ/7TSMLhVVQQ7b+GGcyVdoOhJcR4dlnUzsDXKWBZGJfEK
q6+y4zjP2kvT1wCPTCssKjoHqpg6Sl7lketHSbg3MrRln2cSBRR+BqOcq+/dGn4u6Pkce+KkIL4W
V+lJ65r+qygHTL1QB7gVQ6E9GXom7831bBw1pm1oIi+RPQxeq5tVzeIkJV2XwXAvBQ8FlHEnq619
Ny/MY19X6uny194yR3bN5YJMAcrz1UGb4k5ujLrKvWDOoT8jbS6yzqlwxQw07SnCfipUcqwZ2kT9
lO+zzG8u+/7BV+W9aNZDOBee3JquEXT2kOrXfhRdJfJ9FswOPEaDYNqdpDuZJDyoNLebTLntjL0n
YeMDI/zBONMi0EIuttrlpAnbUNWr0qsoZJUGLAZhcbIS86asx86J4+5ZFqLD5a3+1Gdk9e+0GdDN
LKTy62JlvFQgGrmrvLowr/rgh1A9Vdk3w3+wEBIGoqDF7VU0vQTyHp3+hrcGgG9QVpf50tCunm+7
ORXMuUt55Ulq/rc1gkOsDYyyxunOQ7sRoVBtWMhBOLoKM7rndmI6z6jOFpU3NdEhqxkppy6nDdFR
Tb8o2k4cu/GumlQ4GHpGXRjkwHKyP5ylIOp8gcFqSmFBVjxJQp6fAqgwdwKUrSVR/rOWG8lo5Dq3
KIC7+4YV1V6pOFAxX5mTdKri4L5vvg7iHlRw435wMhbBbZ655XldrYkDJFiDhS4diuxdYwvMx99M
HblZ+6CdsoNefvfnuxxt1cz4Hlt7x+TzWsnSYEOgw7Qc0fUchSgOxaQrcemlPcPUwXdRCahBXuOk
XStS7Mu34fPnOze2emW6pBCmpExKL2/Rk6nB+u8xEH0a8GMyaSFF5SWDjZcvuDIh1FGbGb2ZeIjO
HYsb6RbCpT/aVeMUYC+BoPc2GtzVXrPus0ddrNKOUBmlIyddedTE1AckirEqielhhEsqYforbvy7
zCifLu/h53t9bmoV13aoRi4yIgksek0cuabxnKR7sKY9G6vwVahjoYZbNGUqMme4vi+jFHL/zHT1
om1fL69n4wCebd3qg9HJGbJStBIvCyp7Lq6rlANo3opK4czmDhnWnq3VVaPcruWRwWcSnwr9qI2v
7U/UbJ0025us3Mg+zr/S8ks+OCoNjEUZZ1hixLGYnRFiFyulvjgp4UsY1m4pvGTx3UAPOwCrNkh7
wczmSnntwJqCulSU1Re0Wr8LaT5wIIfcyYP6W9wMR3EK7TQgGS++Xv6Gn8N1yky8Mpw70n6mRc9X
2xrTrI9iknpphcDmfVee1MRttSshufebJ1X8fdnc5u5+tLfKw41ULqZMwx58p7Z4yN2H51+lPR8y
qJd2TC1J73kp42xp6ipokOcmteqEabI2OIjFbRb+HVv0UicHtmuGpJntbG2L8nA59jumtz4hxTsA
cssHZMztfFOTejKVWQGKX4+CG9mB6pkmtcj8V7JHArDpND+aWt2LMKkMtS4wNc7fZkYDJORu5f7o
F6jEXxXJdFIMN5gHqI1LKHoqJ/KPejPaDXLIl7f7kzbi4r4//pLVvQl9de40vcDzXFfecOhduB5b
dzh0z/kDWK234H54bA8QjCMSmJS2k48OcP7LP2LzNH/Y+NVpRuinCpDITT01+If3Y/4Hqjd4p7ov
2S8x3ykU7NlanWQ/pao9mGXqGcEpD0umSkCzHKvKzn5DNqv1e7Qmn/tEywYv80EAPRgSW9OILRwr
vmR0qTcLx/nYMIgg/MwADWbzlTQ/C91v5aaf7yMdId3MnevD1B31vfLgRraJRyLHAwulLcXiVaWp
Qal9inV2OKsgsDmNt9k/TKNm9Ct+z6Md7NXat+3hniQEj1BMXBela0FIMqNNM3QqakWyScLHwM5j
9CScIO6lpQBkVC1dsq74m9H1QOJKFIHzVrVR/YfnjhEUwsYl1f00WdnE49iKFQdcU5ujmF3J3Okp
vc2KhzEddw7y1jP+0dbqMlViTIsBb+fRLAqar6nwKFg7janlLqzdIzUAwAFL1MEnXTkpRS+7rsET
W8ngIu5NWcANTTjToGgb38x4rzC0ZQ/WVPYPLj74LFeBlt6K6pz3Ver5832wiHn+0fXroL+d9O+D
dXXZD2w+M+h+GHCsK2DU1wljFEZmMYkCxprXKbYzxLLhMYv7EX5ryRZBnQW6I1TaQZ5/TXslxK2V
wrao0POD2Jty9fnOFkqdR2GfZJ4gwoKehfdCcMwMRCq7xBHMA1LVl1e7ZW9psgF5IGzQ1lCeOlCU
aJRGpqkj8UYTboH2OL7/HKiukUNA00Hfc9ngluuDhmi5B2wtQiTnC1TTXqy6TM14xEs9tlv/6c8U
8u+vQfMlUPYgNFvLMxeFDs4O+eN6NnY0uhniFCvD7/l2AHOPHsD3kTtaRAUifylCfydV/QSt4NtR
l0TcHbJKZjLX03xGGgCPaoTcm2fgFRQOu0Lxpuqr0t22ypfeGp5S078fFLvUlAPDK458F9AMB1xY
zj0T0Jo7R7+E6Kb7dnnf3xFLqzvLYAeDSABgFzKH1Z21gnL2Az8tPDOPr6Neu63b6qdilb81UNCw
Sw4cOI2hdrURT5UgOzWJaGgHIeGrpBZHv9YdsZ4fhfhE7Xnnt20EPaoB1IoCDWRYXPTzQ6Ho9aDo
o1B4hv5n9KeHWY5tE6GKYnYD4TmHl6V+0ufE7frQHv0r1ewcgaqw0F/PPsof1KUv/6DF3nqvkFii
m6kBxGS/zn9PnNWqLwxB5vmm72gqM7Kqkd9HQyy7ZfBy2dbm2j/YWrnrus9F3Z/VJRZwhe5Eg9Kp
2PgmdTNjj+B6b12ry5cFUWpSZuRpUMKDwkSw/CKI7TEfdrLVraeX48/kG+hAipvrCZ+YmpFZWLix
ekCHJ1FLgBQFgpIQ7CSi0yWiG6bKcWbmzsj2Bv433j9soysKPpIy/rqCD43CFGd9lHlBVztFZFwn
U/3V2qUH+wTjWm66KdItpn5jQaa1ctVS0gtG4zeZp0Txfd2MBzEa7rrgpTN+poHltro966o7+NFV
0Aw/VPVruqsxuNzZ9TmFQk5coN/MJxurZKHqamWe/TzzclGKnG4MW2dqk//gsmnoLlTSYHt04Cjn
t6GPGgCWLQsNZ/23KFUvzdSiiPllQt83msR7LZDflFw7Xr4XW2eVV5CXEAig+omIVi57Ta3SKmPW
LneMFoAO8koBE0NNMO047a0Tw0GFrGEZFabvc75AOVf4QkO7IHpEyTY7S4Bh2ZIPkj/t1cU3Tb0/
DUhRUzNax8DMpuiMhC6m8sMYKISBTXMXUSnY8anbhpbPhjoxHLOrNZG+Vm1kDJkXKSo8yV+jATxy
stO82jLCyA4gTcbvIcJcpckKs3tZYRE9CDCOHnpD/j3UhWjrrb4H2do66bR2ZTBB4J5BrJ9/Ij8r
SrH0CRtqYaBC9FRE486GbQQm2nKVGcMXUUJbqyJrfW9aY1XkXj33hX+TjS1NEZ9OyqkUpta/DgWF
BFnwJyt2Bdp5J14nMTtcPvQbG0r5md4BMldLR2511eCwnuqw7XNgWc+qSSmzsy1Ujy8b2QoFoIGk
hywB2LOoF51vZlakoanTy/OizP1mHXr7DxTazqP39duByX/7tbMhkth5UrcK3h+NrksqVmlmapxh
NGlqFzZ8FEhG1JGmojnU8XVrOWMPE9nBV6/K5LWObgToii+veyMYhJBFJvUEUiyL683ti5RBHSXJ
PWBs+tGIQv9QM54D5TNzWKZSHmsd4bZZKfeq7VtPBWglRjiXISCg1avLmEVjIYf8j8dzVf6oxHa4
1otRdVBFGK6j1lxOlBSfyikaGZKudGewaOtHUpw9MV8oOKmSNzvudWszaHrC7460OYCtxf1+KFWO
aDamJboiXiUk5m1dWNKhIRi6kctKvAkqKzjUQzm5mhqKz5c/w9YZZ1BIWXSLaPrKy59/sCyGUw8H
dV56gjYf/bK/ymNnqsTTZSsbYRWtogUAxYaTMq5ck2iF89jOReF1/qGqfsj91bdB+7tbA90yw3QA
kD4cLZWV1ZelhTryOtZsY5nwFdOYeHEUr4dZeSj6WXOpPOyNvG84KhpHhDZLToOrWN3eOQvHLE+K
EjUk5UbKGaKG1is17gtFcrX0qj+JKPpc3syty/vR5hommZdKC80QTdR2eDGD+0j83pvPXSpeZ5Ti
UuVBRUO6kR9n0KhZ/qUOilO5V1zfeAGWftkyKwR7Ok/A+bGxJF+omRouSaZmRxi/N8Ve0CrzN6yi
KSRCoBOgW0y8sX5jRPAtSV4NdIqTKyk+iEDxSzLFQ9+/DumrNHV2kH5Jk8OeEuhGpANenFiAUhW+
fz1D2U/66PsKKWOXys0hU9sfCiIpTmJEop2VZule/phb5wdOm2XMjPIyUc/5RopCUnTZNBUEVt1c
2XokMrMJY++T1NP06a3rKtFRNerjCjlkQdyJtTb8DpEqcR3gd3jC1zNnBdVsI44EOo8WiPAmdFBN
StJjrVwNQr644p25go1jwxwzcRBTJKiNrkEWij8lvVLWNB+7b1LX2vGertbGgiipSsuMPhMdoLLO
tzNOQYb0QL+8WFHrq2CCXr3QxumxUdLEswoZCJMgB/CRB8ZOX2vDkS7lKWQQTdqPn8D/gzIOjVnP
pQdRHkUqq73ru+kqnv9D/xZfw+Ql4BEAYOupBiD0nTRMCb3+eXTCQLcD5XD5SG7V3MAsgB2lj7S0
pFevEVQaWSFb4CWCXLgxcTL93DqV4Zp+bQd98RwaDZw9Ru8OlWn7bXpssz2d+q2DIpPSoQMuAQNa
z+pOuhogkA1ywk8iemdfmu7P5UXuGVgl+n1jzsxdpZXX5Lej+G0s/D0vvRy1lQMDfb3gbdhHgpxV
RqqVQqhkPh8qT4858rPXUNuobtFcyUdGtaTKNveaJhvPn0EoRThF1QsY08piHlZZHE1B5WULVXUo
3htwtauHQoHGdidg2do+ZqWWySwOClnH+T3L5lI0y6KpvMKopUPRzKITpNFOY2ZrPcQmEkgClZx+
fQh0MZGLplQrTy1rp5tlV0SmQm9iG3qqJ1gfd3KODc9P3g5GW5UNsGdryDkMlqM59UWNBDQdr2C8
MTr1pOCh7XBnYVu+gr0jcVpqy596L1SSRbKapPaS2KwOqlU9DElXXOXRziHf2sBFa2yB6izzQMsb
+yG4m5EIGJtOrQnu0uMghJ5UnphXpLdfPu/SmG8cCTSPSGGAO4EmkFY3Si/rMIn1tEEYr3idrdHJ
42qn07FlgigLnA6MShTIV8FWkg3TQGMQIFfTQ1Zi+PGh79K9/sbGOTAJa1gF1SQij5X7s3z8XyqB
ppJr87Y3YluYIWjSM7ePTped0IYlglUgMszYvXc4zr+PQJM1VRic8yBEcdXod1u8ipAT7lKJft43
BncWHRDwYdSm1vgwWcjKXO1BJOuzaD6Mmjl8DypqmpdX8zmUwQo9TUA4VOLwC+erESM5HqSAUCYP
+zt1yHP4Q1CWVILWuvZjWA/G0SzRCG6Eg9lO1uGy9c97iaslJgUtjMMAIX1unUHysuDFLLxmKBGQ
SWPtSfWN1PWLcbxBpjDcWe0GqnDx7dRUgXdQxlwHiqMMNXqolqWnDAHY3FlopbtGjE07lQTjbmzy
+GFuCAXMOgMzrDe+/o/elwg45QyOHS8v/vNF5+Pi8flFHCQ+w/niIz0bQt0ni4uk6RX2xDtFfEOp
qWsqxzD23PJGAo01eIqgF6Z1QZh8bq1tknBA1WYZB5OLzG2asnrDw2iDrfap/DQWBQVtIa8g4MmF
SP0HkitVvhuYmQ6dIanht1R6oUIrbDbKnVd36xQsU8pgTHHh1JzPf1pj9ZkRVWLpQfkzBU9t/FRH
Tj3sxHpb2430GVgzwNJks6vtjutAi/vMJ9ZrGv1qCgr/pPmRdEiTWHMFP3qBj0resbm5MuqhXGFw
8OY66esnMY/VmHCircOjKAjZopV4Y1Rx6VR68+PyefocRi/FV9r0xF8E6srqC0tZqxW5jLGmmOyl
CWJBz4hQ7OQndpdYB8rcO4/vlvMgXIcxhcwLx7v6cAXhMzEATrdJXmTxeykdQuNGCeBnbNTfsb7n
4z+/wCzwg7nVFxy6xhLhvQLfErePCCVdjfobUKI9QbOtgwLl1EJsazLCsK5lq3FQVkZOvsMfn4Y0
ODbjdD/25AdyCsY93jn9m+Z47xeiY0YN1zW1bhSirpw4/WYinaIQYPdsdX9mxfwpTr9CuEQun5JN
F0i6hRcAzkKtfBVwLnSDtapKpVffJcnfzpWPtekmv5oOTStH+vr1srmtb0Ynd+mt0MllGvX8bidJ
JzR9o5YAPJmmboCqQ6ZhTXsUvlsXDfo1CLV4xfh0q7MfBn5lGd1E6oGuZN6IpTtpwds4qy+Cqr9e
XtIGFIiJYqbUmTdgxoU5m/M1SY3hh0IiY4w6LJpYV+FQHEfZYQoxUpxZI8Urj/L0algvYqIiVEbw
NjyIxv0UHS//lK2zg1dhDnuRl/xU7M7bsVDSyqy8ajrIutdEt039xQiuNHHH0Obz8dHS6tQkWuoX
fmhUVH5t3XC6Q2Gnv7TIZub5uoALHPHMxp33ONQ2uqBsNRQW1DrJy9BQON/qqJ2TkvCh8mZ0YCWK
vvA5Xqf1cC36mp1aEg3Q8Wtcpl/ncq8qsQHuW5jHCSaXrh3Vj5W7qTOY6dJ4rrweVB/JBeMzdXXf
1m+ZodpFfJ9Kz5r8Q2SqvPVvkwKK10x4RN9rJ+/Y+MbL6BjxGYVvgoXVz5CjtKJHxM5nDBRKRzjB
Bm6q4u6ERhsXFScOfGDhE1yAF+c7jQrHnIa+UHmdbHgtKMFIvkWt9cvlA7t8r/P8Gif3wcrKHUxF
NcsRM2henKY3uu7AF2pTezm0+c6B3VwOZQg2jD42Ac/5coagiDQtqmrP7LuDaKawb8jXrTL+vrye
TTOGLurMwMPQuk47hC6oRn9mPamgWMzNyiDYq7Q9hdQWdhz3xmO75AH/a2o5Jx/yQkFEpRYy2NoL
ew5Acq/FgRPGwkvUQlFbWbGdVHAm+XtNve0V0p00oH+iRrbayKg3/FrR4tqzCFLTq+iXv4ei3TwT
gAzpoEAFCtrhfGGaXxB2V+GS8MY2YxWHguhXja1DUuxcpS1L9HFRjCODx2kua/2whV3VNNMU17UX
AKeIUt1Vkhsmko9V++fysdjyW0gWkF8wDYNIyTqktRqEuMdgqD2pkLqnpJjqo1RO889ck9tTXRZI
zEjqbR8Z83EW5Zs2Kvb0E7bcxoLZfEc1gAla9uLDWmMYVmsGDmsPUjtXz1BZHr8EwjES1GPV/YfL
9tHW6mjqQuZ3Wdtz2U69/sd8MPqfl/dz68PR70J4jyyVYb/V8y4UpeH7yVx7efI1SNF5+Q4g05e+
XrayOJ+1c3p/ZJihJIBeM2YEqVYOjSLVHpy0RXlSlLfLf/9GgM6gKjAtGZ4ZeKVXnly3GkFvE4IU
aOOyh5B1vmVCcSPG/FdlRuYhbVPRRjv13w+O06KkPQK+gKE21nZ+FoK+EUZ9YPor7Q6l9aaFT2az
05TY8k4fTayuVt2nXR5qIvFBStcjh89KpBubT8+q1R5E8TEVD3J1uryfW0d8KcWRyxkU8dfFq66h
4s6fVR43qNd6t1e/V5Y9952j1sEOn8DmjYaFmyCWdAc4yOo+iX0QSb2p115dyj+ESJSOvWEGTq1q
lcsYk3SUFGgGiizI3SYA5dalg/Xj368XxWMAHOTJNJ5XP8HK+gAWJCqDbXNTRtYdCcxLEEUnKZAe
Wn2nbLd8sPVlYAySeicqQRyd1ZWLaZbUfRS1SPumyGNpUFilvrTzpm3d649GVq4/aHLQsnLYei3S
60N8mq1HYbDL+T/4fWTnaX3SXQKhsjIjQIMT+l1JwG6N4r0sZU42GTdNbKluWCixe/kzbS3KAi6r
Lwo9yNyvvKHf5ox6IOLscQwqeEJgrW+lenBTrbry9bbdMbfxoeh6Ln25d7zLuqovxga97NRvvLr9
H87OY0duo13DV0SAOWxJdpgZcWaUrLAhZEtmzsV49efh/IujZjeakA3DNmBA1VWs8IU3CPaeaTce
raAM2Fy857t1KwugSe9ASGZT4Lu9zXy0MHPithfPVlzXsC3+LVPQ3Emka/48Lc6zgM50tBdJP+e9
rB07tShfxtgqj3ER24Bf62Hny96YPI0G1GZWMRug0Jtrp0nsubOmtOOVA3YW2a429L6p7Vw0tw4/
DRqo2GtlhUxkU+hw1Knp4zbun82T0zyG9iFpnoTV0Vh7qKrqqFoJJ//hj7cRY6JQTZ5O5rVV3ews
K4UdnPfPqI3Z9Jif8+rHn28d6ooyaSyWjqRZmwulDIuJa6Yb3kLK3vhQK5qb9rL35xP5fZTNeejy
qNHapR2ex8Wt57964VfK60in/P4wN7aCQfy44knJyvlKl4+cOqVhLspkfDarn2P8GCueJv65P8SN
k/0moYvwPog9e3snIkxSyfQWxudiCdLkcw2WOszUg4Pi8v2B9PVG2ty+lMNB31CaXxOyTdTdzfKE
+Ho3Pq86ZY+JrP2c4/pd23yhOI6wojYW0CJh21Cqzv2qOPdK6pn6dNbSj3X6qjvfhsjrVbyJ/ube
Nsb3BXbxtV+VaHACjA69Ivva6s916svyIcEMVZzM4bOZmF7kUDX5qr3qRjDG+cGWlycxf7o/u1vL
CDyQdhNWgVhsbCaXFMhYLKEyPltJ6peOj5GN2xmfEzPZ2d+3al1r9ZWbn1uLUGATcc1zXuem1Y+k
Zzkl/hFT0Keh0T5ESfUq6n8RmgkmzTpWtubaSbZza6wb7uobkkkjU0nxF4nvyw05LfI0ZZk2Ps+n
KH0YTeNEATY1R7fd5YdfR5aY+XGEDVRG6IVuI6FkyKdJTtF6MwcgNjw14in1k/ifRvm3lv69//X0
q2khBIFrw/r1aFpvo2QNa/aFthEpvDG5E9f/tCdWcH2SMdAFmmVTFaUCu90f7dKYUVeshey8VX3q
b+6o43uq6H/qksn2g9GHLxXKjyAzti912i0mcWNKaSU3hSvHHchl+yQn6Chmhbfk8vP4MmT5Tih5
YwEpKBlrvwMuISHl5b4IJyvvlpl8V9GbAOXB74pT7twfNzY+SJDVV1VbV/FKk2WSO9vMEqLVHjkY
P18Uy6us4sUUce47DYKzWJy1ftbS5FJju/OnpfBCpC92DuCtqb5hcaHN8Ho6m5Pe13ltVzJVGOzT
D5lUHvTw7/u7cf0TLg8ZLV84dNTP2fsACC8Xk55LOMQd1bG6rt0i0QpaHQM1sjYMal0RfmTr/4Yq
cFC52XnWro83WQA9tXVi1EW27jzSYBiUCK32OYnys0FNxoyDaMW9ZdE7Tf94f5rXVyawPbRX0Cil
U0ot5nKaqg6YGmrt8DyDi3yoNSwkVDtO/ViI+cHSKnnnw92YHMsJOhJ4JFGPsQn08FiolGKoGK8S
Z+BmX+oQ8R4JSyJXn4dHPdOP9yd4fYMxwd8G3OyUNpuLqFab4bl0rLMKxytufAtg1sIOzUL1BPvs
dH/EzZISJwCfIxcmF0fy4irBUfRIGye7q4ImVdAtNafywRhz29OVdHnKhbHX697cam/jUUSGT6MQ
OcADufyE+EvaRihXdWDBCNTpuyb0Bhrr+/1ZbXFgb8OgwgnXc60WAxO8HMbSOzun58gwacUScnIe
UdJFHD6ta2+xRu0fMefZh2FEY1KZZ+spVPTJV8txfJyTsNjJIjf7aP014IwAZOJSRMC0rSo7Na3O
RFW7QNLn7qgsyefSSj+ZBmItTlToD1KIRNf9Fbixzjy3AApoprHO22JHWXQRrpFaF2jsYMjKUoyU
bjyiyLXEO1toSwN4mx4vIAVm/AZ4RzaLrVeFhqqzisVTrGTWESOgENhuD+HVyRKJ/CAx4RIZXdt+
iatssA+Sgj2HW2lS9E+IZ+vXvhuk91k/t7Zb9EuLuCxe2BpC6XnVHlo0vGB1l6UcuzCS652SzbaP
9fbrMd3SVhtZ3turcHbk3bAauwtaJa9HN4vS5hxZS+FXlYWNYTeMEq2NqDx2vVmdMmmSf4CWFKob
9410lJoUCTtZ6h/TBF9pPUTeeqjDdudzbnOvt1+5tmBWdTOKPdvvmWVLPMel1QUWOiAIZaTt+06K
wJVN+eJFdt4cpa7PPcOMHTpEJh6BuDPufOi3U/PbM8OPWPNrSiFvrFuysstTVc0hqpzU0YIlzPB6
LNTQiHx1WlZCcWhNpGhV0v3F+Q77YwxOsT+2wEqFW85T9Pc4hBrYtFE0RGbK0LzYxWx4rWGkj4i4
lBGtFnuuSV8nZIPtODbLv5N5GoRXol9PijFE2if0cAm1ZC1clkM+9WGH7tckf/rTo6MAOUJLT6P4
uSKbL2fZJstsZuMsgkpVqkPZdgo0ZjKOwXB2K+Rr6L1dUd4V4mNuYBonmxXtmzW/lWXGQrXcD6Nc
xQChS7EQdELbr6Iw/DxZFehLKZ7PrdZzENTlGybO6c4GWwfa/hBuCwRfVsFxZKsuJx1VbVJLBvur
sibngADXp9DMs3M5JlSJUkxn0+7PHte3zUQtG27s6qmMofLliFanG22mLyIwlxrlbIuwSyw6JgAo
Gx/YZ+MJFJ14uP9tN4HS/wYFIklyYKIcsS1hJEOEXWiqiABLz/Y9HccEGaSy8q2mnw9Eg92pV2L9
FM9z7IWLWf6X4Qm3Occrn3ULqpCRXCr6ns9t1tg360YxfsObQcFhQ/+ZFV3xYOpS52VDq3qUdfeA
Ktte7jp7OjHEaryIK5B9kwgaMp1yO5SGwJS75GNudrXb6jK6s/ZknhKUEQ/alMyHqa96LyJ6P3ai
kTzCnA8amCFPNGpD9jxGX6xB7DX2NqHP228jyQfACtpPpbR7uR3kfoLVpYx1EEUULWwBAWTQLY/s
RHEban7vbXpwr3XuaDsR7PVLyRtJLRkaLpS5K4Vw2lD1QFexDQZcASe3jTp4oo5k9vIp1Dn4O1vg
OuCCSoRAJDU06uF8ist5LlYfjykUlKACO/E+16GL6WY3e7ZRQwzJaiP5cn/Lr3/g5mTD0OBmfHPj
QBj0csAkSuN0SZw2kNR0OUrrxqNsvtdouzmtte5EmYaS75YsTb9nBMEWdUE/hWbhCWXQ2syj4lVL
r0mYL0R6UqiNy04WeWNY+ujIrq9CVajPbFbTTBbgg+vk1Pm7YoBgAzdeSOj+RGInxbqxPwmjjHV3
glS8cle2asVpySa7oMFdTuSGZ5niYOJ+2wP1qq3q1JV76gE3oliCEioM9G/gt1E8ufx09diW2dD3
Q8DN5HyJjPzLZObVoc4Lw48NnOacScu9gbDVzfBD8yil0VNNdAP/yiHck7i/sZGwT4HfTCrNfb0l
Xk5pVYcdctIBTGD9QzxFyzEfur1C/o0bmqoiGptYLQOu3JLEa3oTTZKoQ5DpxUvvhMfMkv1ZQs1o
eahaJMgs7dOoxzsR+o19RNUIkjPgUFZ7ezFPylKW1tgOQRv1gxuD5VFE8V3u4nOjn++fxxvhMqyK
VecMGyne2q1mYlGRhXehMQSyIpKPWij15rmQ0sHxUhGmL2balx+y0K4dN9a4p3257oCcirYpfmqR
nh1HubLcjGfsJaqT6ZW6+bcm65QzMW730GaS8jpoeLve/9W3FghzT6qxePmszIbLrRgBLeunOhoD
AaFmNJwBwMrwQ5ua2qvb/HR/sBtnjeLn6qdBTL6W8y4Hq81RK9pyfaemdvDmdrHcPM9/ikj9Hg/C
72rwnLrYi/tujYqkFExWKCgGGf/lqGlv9lZfJ2PQmsbHrni3NP8M+SkLiUPEwcAE4/4kb2x07qy1
5PZGFtwmhfaY1tIkqjHoBvM8RRZSpH+V6KvW2cHRylP5M8Sg7v6Q287V+sjS43h77+jfUva7nKI9
QxbK5HwMrMVGK6eY7YchN7FJQfT2JHR5OCEqW52jZM78wrC/EmeKg0Kt0y2c+GTM9h6F/Ma2Wh9B
rrn17yvgvYKHRZQW3RjgFJU+oacqTjO16pPKxfAg5cse+efWeAjAggfh/PEmrnvgNzzI0k+K1PPM
B4q++BUAe5eT9yPSqq/EouLPzwzASKIZSnIrZm2zoQrhCBP3xCnoo/RbQwnHWf6tjflzZDY7COs3
4arNI0/tDTgr/Ssy/q1gY8ojlMpO0gezqc6f0N/83HfpN7kZal9Ol+UpUnPHj1vN+gTFpfLysWtf
8ADLDpacJPhOJ0ZauHNd/jJ7c26gOzj1x46JHUMquG6chqqbVtl0Qm1FPY5UHXZO/FvP9HICvHH0
91ZSAlnINn7oKsmy2y4bg1S3UsQKpD5/IHWwP0aRdsyGIT1HhWjf54kdnWMLoWVFBbA+miWZblJY
xzrWJuQxTc0XNFJObZM6x94xxLkayhm7NUVgZWeGrpzbH+IilfzY6clzIMF5BbeQn9X5YzIMAFcH
sSehcePrYF5O98Um+gKqsYX/TlDBnLYQY9BkWMCBSUo+pkMXfUpo1x3GcWgLN+60z7CSZ08s2ngs
rXk6qHOb+kM/Lod+Blk6dYN4RAo7fLS5oLyW3tjJMSLzVM5G6JZygn+d1siHtK/0nY18/fLz+1cB
7lWfgztrDaF/OzWtrGZ9aBhjEC51CPNVqlF1woH0/u10fTYZhQCSR59rETX7y1Fs6OhyVnIX6EIS
fpkpy7tIrcZjbsmDb029ujOr6/uecjzYmLVGSDizpRYpZqd1yxJPgVkMqpfZ1vgOwavF1WNtOFhZ
FftC2BV2BcaebOOtkVGnoooCAh1o2iauywY0lcOaW6ib6vCUqNHndEHidRwMFKNldX4nhHaqu2mv
nn395NBw0VZuMbUbFa745QqbRW9K9tguwSBORGA+ikLTe8PsHhXpNNdet6eathYNNoea8ZA2eStE
Gvb6/3/bNxZNpblMkyUY6/GkJomrKTj8Re8bRfeWck8Z5Obs6IBgh0SIwit3Odrcrwtu9EuAMETv
t04DBMSRNE664bjKbD1LYC/9uVmrTqa57OymG7uXQjocpjW7poy4metEbQYcI2s7qsd5ekjjYGi/
2/9pELIsWOIIUm0RgKLW8qqcUdhsFfG9Uwo/yb+P5q8YN7T7Z/HGl2M2DpJlCN0DidgECnDeLGWU
uyWAKRS3L3L6bPSf5Wz2UBS7P9KNJGeFiDIZVn+F9qqXny2eQsmUc2cOopbcRQOqfEhiP828jiKE
7okvQuRuq4KpNPydoddzttmfq184aHJ2zUoxvBw6DKtBqNGyBHRaB48ynRg93iD7yG4xnpwpblzJ
SCjOGXHhzxbaSnEzJDupx7ZLSVBGBAiun/YACipX+l+53rdTZ/ErStXXvoSfqHz4pqv6tusBbr4/
5Vvf9fexNpF11PWx3eiM1SeLr+fuQlVHeTTy2OON2fmyN2450mTKRNQ2OQ9bSchFmdRpqnQ5oO7y
jgaAPRLXGfxbQyRQfFXrdieivq7kUFfhblvR4SzpFpdF7X2qsmZWgsTIHySyhk/4VCduXUp7OM/r
ZWQkrGLwdAXBwae73DhmHdddN4ZK0CF9q763m5+D+SgLullztLOKtybFZU3NkKiOVs4mYlVbrbWc
PFEDfBHFU9naIFlsSTv2tZC+3d8c1888rjH/ewppM1zZOItGaa3ImLUgHcr6QLen96bF3pvQ9UUJ
RI3aOkiU9dBvCSWTVZaFPMpq0A/6RxUPDbl13MRYvDbfcypZP8Pl+WYorhQoXmRZIIkvPxOZhWnO
iaUGCLC9arKvyO8wSzlGs3xCo+HUUrWBKL9Tkrr+YCvakdSOoiKAXHvzDCEZNWaOGDQk70MkUGlm
SNhZDOhm7uyMG9kcI63quTwEhMJbaE3ZLlGeFkyvNoUSGIP4Pgh4gH1p1seiil4VHRfYRkL3abBw
QMqUZnG5fmJ3WZqXJhF/qK3GRUYTA/gNPU4iGyqBl8tNqW8YtVDWgjor3bb4pYV/3d+gNwrYb22S
NYZmia/sUGwjau2lUzRcFuU0dZVe6xBECVEZ12fuL7lT27+SJhlLnzyDvEYz2hwQMuA74XWJ1E+H
sReT5MWqUcVeLsdIRjm9KHYO0o1uHVK45DOr/xRMny3FwmmmuE4nUwusutPdPMutU5+1w1MVOY0/
wwHxjIVdr2khBqGN/Xcv9fPONrxxzNAnYwvSXlpbOpsrajQyqx/bXg9S+4fWr0pc59IpjkWo7ty6
Nw4ZUkp4oHKo0R3YlrPmEJurtO90dPtnoC0Djqu5JZluW+fVyZDr9FA3U36UchGfhknbVQO/vrXI
FijLImGzxl1bga5IqtNWGSY9gOv0pFeJm8rp6yy68yQnT1GG9oH2oCc/EiWhj4Bit6Hg4fs64Nt2
f3PeOPfAzgjLCGdgCW3BKVZoTD2VBz3guoZcohQuJjBPcNA/3R/n1odd/cTW5GGFem7iJQcJzTZV
ayNwEMx2uuU0YxoyDhGa9jsj3ZzRbyNtrk81ae0qsisjyNoWMN2XpEgeO/nH/elcP6Xkk3C16cDQ
gyGyvbw02rqmiSwmI0DRHNfUcRo9HD8/o9GDHEEPOW5W+vY/fCrUX0BMG+CKr0Cyehl2vCO2EUwj
5d1xtoB+2Ll+rEWz529042vRe6HTSGILf3Pbcstjzez4hx5Edf1qOuDpYvmd0f5s0OK+v5DX4Za+
xghoi1CeX7nGlws510nsVDjtBpjbPkrWY60lfiyjQq/8rbW/SvV4f7gbRQ3Go+iEfCR9Uoa+HA/I
3VD3YjaCwljk3h+IHFS2vDKflH6ZWm9qYucpQrz3q12UCJ8LmpInSyph/c96g5jQqMzGc6M4iewO
Jm6sXm5oqwEUTEIEvAwR/9TVIgbCb+Vj5UrRIr+bLas2XS21kr/vz+ZGFsJsiMCZEjE4xefNbELF
xDNcNQIcmtQmca1wdnMpO9Xwp23ZSxVMV+SXHnz9PE4uM9/5ejeygPWupl7I6PzHtlioa0Rfa2En
sKLU06vww5hDj+u+aHH6LL5Y8mPRj64QxzxW9zB8t54rKqJ8R2JmbvBt839qMgB3iEoF6vQjWQwP
3OD3rHtFyJdWIYR1DVi1OtUw10/3l/3G20FWRQEYrDrx9BYNVmQrbcFozCAcgNqEUzQc4kJI53Jw
MJRQ5epgt7aCTUs9obdOt+twf/wbN5xJyZTQcMVgA225/OoNqsfEVwOxKArIfjRVuW8AIPaaROt2
Mq+3uWyCUd4GlCRRp4CHti0QhPFiaHNMtJYu6QHFWz91vjVJ+JIB2Qw1b447qJ7Y20XD0Ww/Rfoq
S36ey3NtPNfRr3w+OXHiKsiUdxRREF6lmHK0BPIW2sP9Rbm1HdYqBnVKYNSIPa1X9m9lm9CieqSZ
uRboyrewSfymc37SifRt9d1ac+jr4dhO2rnL9rREb2Cx1g7jG1cZCwGWajPyUkl2SuBERBudVS06
heGZr/bVricvzIGFvZOb/KxnxsnShB/25zgR57Ccjq0Rn/PY/HB/Ja7fpvXnEGnyqvOj3sLR3xYi
gdhaxPlsQnM4jLYvPT+r85dqzzrh5iicJeofNLuuq6tWthgxSrIBDsuVVy+I9mdpqx9IXslVQP1S
CbH/+GlfxZYBYa4WddzhmyRl1lK7DsMEsc9uGU9hF9Z+qqqFWwxzer6/iNdnfJW8IlaXUVwjhd1E
Ea1cm2YrdJMowvHqXEPWpvPGonpeJu1oRz15n0l0IV7vD3v98DKsBiFgjX454ZujXcdGDJLNNAOp
/DS3r/H0Tx5Rb917dW/O7rdhNu+GKpX5LEe2GWhpdaTO/0sBr6KV/Us66s8hkSg6h/4o7RC+9ia3
OaEc3LLoCQEC3tXsPFmB9WjvtcRvbEsWEPV7YlZoDtuW0hD3bWOZ6ME27Vq4ic3oKZ7q5iHPy8K3
pVoc7BrZzftf7fpCXr/a/w+6+WoCZXgrzlC4HCAy+rSJKMcP1deoCcXh/kg3bjmGgrpB3kwN8Kpc
XIpwNsaMfVk6PxKsSiznzM3kqbl8LtWnrH0c4nNc7+2XmxP8bVT18oZr6sEAxM6oXOaAhol1Bzfa
Q8Ws1+TlU7NObaU68+W4wzerWCumFEeFYdLZ8JXlvGtxdXsS///nbza9Wesglgb+fFI8NxefIuUv
M9xTBNobZLPH1bztSqlfT9ak+K1lumFqvKv1P04FWCrwePRoFSDw20pe5KQmWnYOl68TRYeO6qHX
F+VPqn/D8f6Gu/lRiDYIMNl2pKyXXz4a6qlRpdgKUgNgpamkjVcD1vgPoyDLuHYbKT7A378cxW7k
NltFiIKxVKoHe4TvRrUm3Tmm17kGKrg07In8VxijttlgmbkANA6FHZRygex60che7uQ2bmBO94hK
z+KOVfN3jlLOTph8a2Ago3RR1wfZ2VY1cDKZZ0me7CAcF7zOzMI8QkcsMAZOlsOUWvlZEWp3MrKy
Otz/fFtvOapbK7sMHh0hAaHRVu9I00YQ6NJoB0b9aZH/wg34WCTjeSmQc0y+TyByM+WsG9JhMB6H
ta5DgxSmvJvqs+t01RmC0aONllYiJ49Wt4Iad/vM66u9Ofd43ryFbNRWEdW7/PhRkae1lUice5Gn
v1B/qT/1khwSuIXNiy7plWc3WuZTRtFPtblQDMVYBB3P2EPtUPLtWOuPjTIaL/RBZa9Ndftz6ozQ
IU2z8XtF+nsqluxDIkvjzq698YrCCUF6k+SHNGhr3l33tW7nM7eitSheOhu+XPrV8CWWH5bqH9G8
Ksa3+1/zxmEkIiEEolkHOWOLA56T2annsESMypD6g5Jb30MBqO7+IDdADeTiHPXVM5pzslUjtpqh
Qmg2NIN8boLKORTWE4V8UcSFmy1u5MTHZf7bDH+VaewW8UsE0SgUT5H5rNF2U8rxmNjjU0c61LrZ
eGjtT719btR3VQdf9JDFNFQHs92Jm96MszabiEUBRQL0EFbgVh9d0mlthNyKgbwoFXs7b8OPitk6
nxJhisKbMk0+qb01FBi26RxwXY2dCGxwOf/b6wnMy4Y+33JE6SwB1hA31bewdZLItdRQRiXcyktQ
ziNKUrGVqcJXC9SWYqMQ/0yLsWCKNmaJ5ivZov+TAuCIfVVLStnriMM7ZEzDAcJeJfr8IBmIqvp1
nPYFONN0tQIqZ+e70XSW7RpS0QQIHtQZgN4QAQI1N5D9ELW65DSE5+6RmDH8gHWi8lWPs5ASRKdS
v6iMTOm5y0LJcvtcyVIPRVXnlNuj/iVatHZ0ncloP4u4kFO3HbryS46ljHCjropIWgynh2Ab1ZkP
dhNAR6hKkSc5CY9jV8xd788jUnqP5mCRX7YtRdqD0VdmckIMyqwfOtH13+VBUtSDhBiOfjKNufle
UQv/ZkZDUeJqb4SRZ/XlMp6xnrU0N19Uoz4gxVp+lHtaRTv37TYIhAmBIQtqBzyRK+lu89InneWI
pZOolCVyfaoU9FCVekp9pxrCp2RUxSGM5T+NPP83KEhTqjFYMFubjEFulUSuhsQM5uzc/2VXur9U
B6U7iuRP8/91JOSFeS252yHWbKbXyjEUNa0mSXA0N4zNv5ymf6DQ8ofhOu1l7hoSEcioK0F58ygX
Sa3XciFTX5E4AYavhmh+jSdN2+NUXFWR1pE4s9zPJHdQazfhZV7W4TIMwgjm9OfUdS9a2pzG4V1S
Fq4YjJfJ1k5y+V5kzo9s3FOM3F7ijL2qDsP0Zq8w083YRuMs0hISSoXzKv2VHmldumVpPFpp6ypw
JhVE8/qdSGT9Qr/fVttBN3tFAwCV5TDvAi3+EeefJbznkj9NStYx2P0sKzqe/MdmjNwxuwx0nRn0
TerGIvVbSBoRhi87z8X2+WYcJJfAZ1JXICnfIiH6Pg4VtVXsQKlK+5R3Nsxr4NgePC/lqPZC9aPc
jDxkODrwJfbytTO7+mgPztfMUvunuRiVYA4JPfIWmd7ZEFogmXgjSiJLH/QBpfvQKM1jqMR7isJb
t0JojWhS0WJFaQ4tA/beZeSRLLgT6l0aBkkeuVq2lG4sFZ+HSD7K4bvQPjX6k9NanryqhYTSu3Fu
D2U9g1rrvbrwDemjNUaHNlLcFpBFau/9vqvyLvVU6m5oJPLTAAGpm98n2iySKVCHgaL8ivmIaXNU
uvfZQW8iv5QXPGqoLmk8Fkr3rmr3vuw22lhHBz2HKc9aCTG2mHZVYL6jdXkYFHDI3CqRZDcOzZ2Q
5uYcEcCkGL+ewSvVfkmJrRp5Xx7usflXs+jgp+o5/CWFniYFSdh9MqLxaETKEQFgjGv34NPbfI1J
YgWiYRNGqQdh8E1OEFcq3RRiw8DWSzeSi6MMM7uDBHL/lOwNs7myNTOMI3uYpUBFsUMYJ6n+qSTW
ziBXxYF1MisZAEcC0kOiuMv93OW4OGShIwWtnZ3UcXARvjVH+vnGt3ZApDtHPcSuhZfP+R4c6Poa
RRmNPg6ZFTh7SMyXQxepkGB0pNFzqKCRZ/mSbp0Z3TBfQwVbPowsFs34O9eGj1IvXrFA/WdEa1jo
xDzTo1qaVIRfk9yz5w/3F/4qml3XhE9MtMy/yJc3axJTc87Mpoieh+6AngdOGp6GIE9THXPjwYI8
Du8mKj8UuHyj2S/QYlSrD6uhD45ovlKcFWCuffo5rQ6O86Fvj2paHurpnKYDhd3WS+pHu9N3jOVu
LSZPLq2CdS2vJEHAd6VaqNb8Zuk4A5BmJHpJfYK8Ymp5tszS1TbMJJjH91fr+l0i8JdX6RrCCvrB
28WKU92AEh09O4n6PFqjO6POgCviISvihz8d6q1xiiCaSs0cJOvlhskVK1JyvH6fm9C2fWGlx05X
lkNUfoc5cbw/1puGyuV7uw4GLJBAA3jLlrUAqkqTJBJNbOXTRbhmFrW5G3aw1zxVTZXJzXo66xpq
nJMrScQ6euzkr5akwjeIF2d+qhr0X+TFVo/aAAXCVQZl/Om0efRXUVTdzmG6/goom2BaSESCghsV
i83SULlQCn3JcdUClkB/7xyV4SO9vpV7uXM+rrfa5Vibkrql5nUDqQlr9DlfGezh6Ffz7DtIERzL
2P6aSvpyjOUseYjktDvf/y43J+oQW4Inpj2zjdObkN1P5SJ/ltJ3cnQ0q3d5m/hOv9fFuhFgguhd
i2UKpA1QfesP+a0lQjW7LZwiLZ7Jzbw+QgK4/Vzr/1J4OCx0evPBHeNTU0q+UVk7UfT1K2pgN/FG
l1lz6q1EuGZPeegIzHT5ZeIjesDKU2Fk2vv7K7mtMKFQhAA/exymDHrDWxZQg9SGbU04zhpDmDxO
dOg84LU1gKJJTZicrH0uqCPifN+24c7pujX2KrXMdYF1EB3Jy8VFXFouJwmD1BC9qhHnML3JvFhC
pwalq0zV3tda/fXPpwuYmLIWe2f1nrocslF6VXJ6DZNb3JiThT2rnaz0K+t8zDoBFfmv++NdJ5Rg
Vui4QuDhukKf/3I8W52rUpsMnGYHiO+UPcY4kvy6msbytZ2qVD05mb20Z9BGmf3z/ti3NtAqgIX1
LLuXCuLl2GKu8qbrFky8C3iEyyzonmp66f/5KCsIFYoRFwKUictRVGzRwCTJGJOLsuAqlpUXp1bm
nXLkjWgP7ArAWriKgM552i6HiYpRLjIRFs90Fl3LiD0xQp0azjIcgjiejpIRHYTpxoX9UQr7ILf3
ArEbMT/cH8C9xNSrZPF2t8oWLQbHmHGGhabhymYqjo1VPMtW8UM1+vCI6FLsZpXFdTSJ0Cv15YfV
iHPayvMxxH3iVIr8E+JghZeRO7orRtGLhNofLK3Qjwmt1z9/KEHHUIKnrgDae8thbJa2TDIkdp6F
Ix0RhnqZCEi69rXdFXO+9Ragjc8xhtIGNHOzBxrZyZxGX5emPZrKY3eKDsn4mMLqO2Bre3+/3bo0
wPus/GD0ZcAxXG6EtAvJfzMMevWqT4+G2mB8Bm/Wx6V0eo2GUXmprQkJqCzfOU63jjJZPocZDSEV
hcbLga1ec0qz4DjJ+S/HyVxAQAVByPhYRntux28uopuww3HA8ZJmkoNfCSeYqGcCW5dYUCz/3mcD
SjZqpMhnI3KKdzHEfX8Q8NrkQmoPTiFxXaPE6wM8S0+p2VZHTSucd2QoqQfyWPOsMRn8PGql90UU
wbpXOvs8O8Lyuy42niKjyU70cV+ippYOelrWpzHVokdZG8Hli2b4pdvxTFpd5R6enQ1SrVr7MKsd
CXpl2UfKeyEcykyc/8OXBi4DDR0FFqKaywUfcoCt1Bbxd5SWXyQtn2I5dBUlO3KYPL2LvFkG3Ht/
zFuBBQp3yH4a9GWvXGkKyQ7VdmrLZyQDnloFkUTpnR6XgSW+3R/oejdxlXExkyPDUmUjX04uEyKR
sBfCppvoCS/5Qsl9wS2SLdZLMSyf7o92fUB53ZGLhSxEqQr5n8vRwoVc2DHr8lkz/xms80oVKlq3
Hf/Vo/wJ0PoHbNbvj3iFlwPlRPcIbuPqCUqItplgNIlklBUMVYwYBzWwy7Oo3ExKnJ8CVaTFreDZ
kmBqTlt51EogE4y4ub1o8VR9kbPK+KyiUjS71lAvvWtVpta7tZxpD4so1W9VH9YfndhofkTASQY/
zbVEuEVpxv+i+oBOzv3J3PpY8AOA3ryBVrZv3BCVDeC4sXyWBESuWnYpigNWmz9l9ugZfbo33q3P
ReZJw4/l46/NVTPFUZeRLlYgKsyHGYJ2EJXzMcefNg7ls6NlcD33vGqv71UYUIBD0WPDc4LzdrlF
5sHEi3yOymcT3bDaOZbm98auHsEmdHF8cCgA3F/TG6E1A67UcwgsK4JzE1rbhZpYwLSxdJclQUMC
kYCvBSj9x2isw8+QXuzBK7TM/hgDOTcJ1HJKuNNQoREXGxPA5/u/5+b8UfTgcMD/gmNwOf9lyR2S
u6Z8Vvss8/SUVmFcDhgyDllJH9Gp3kc6El/Y6To7I6/32OVlz0KsVjlcOxTNtiP3tEpkOeNw2pPu
D6bkZdlJi+U/Lg2wzET7dKNYOt6Uy/mFyoTDYDiXz6NyRlLBzdMPA/2esVo8Sx4hh2QHSjE7qPz1
XtlOjdgeQg98jXUrXw6qOtmQy/PCvTMiVqK/kNH79z/brcVDr3AlQUJvpx57OUJTRk4YOav9PEoR
FQFg9n+knedu5MiyrZ+IAL35S7KcTJXUUts/RBs1vfd8+vtRB/eOilUoos+dGewW0NgKZmZkZmTE
irUek9X6/7X9r8yQbVAG4AOX7+rA8CSFwC07+mgoxzRalMKnwXvxgCP506fbA7q8gWaaBIiL5k4K
3vGLQLfxh1IZB4UpU5LN1KlEua2jZNNG7uo12sB5zZfLAygMKi7ekPM+XExeOFZNMAvax0J+7/kv
YvFZVG3VRweGsObnaP6orTVqt2suAURtvh4gegEMe26T3uMaSCQC45QzvW1taJMbwRCyvT2LVzKa
JDNhRGRLwX1A4H5uZuzoMVTkOj9KQYE6C6XjpyArHW98zfaIybuFqdnxWvRwzRlp7mQL04HCVbs4
0jqliY1JpolaNe6L9DXR7ipxLSVx7Zz6aGNxN5DMybqgQ4C+jkbYaw9TQUc8nORwyCl0Na544zXP
/2ht/poP+Q+4citDqXxk0bRk08aykxmFrRRforrZa8qaVMs13wBjA2IIlnnuhsVmFvs2ioSOR56m
gRiJGmI86N3XqoZXdhhNcjAIWwQoYOoWY0oGqWymLC6Ovp5lm3oylBL8eyvvxiEN9xkcVSuTeGVY
jIknMl2GNLAs+/ImK0qKLGmLI5Imwdan+G1D+fOPctPUpKihgSGe3wwmUIbFxhpMM4xGEz0WdZC9
U9fC12QWguGubKwrHjE31NPJDz0OlhZmBJDtMUoHsyoLmeT+tRiCh1h8VaueV27xlFAtb5TxMP8J
EddGgeIkQP4GBQs7T7st5QfXC9SVXNk7muzsJCPVSEqHpB8fRT/8Yk15fHZazZiPndEO35MxDiOn
iGh3dvtRzfdNqYSi01LKiFwljAW3izR9pyr00blSm5aajZS88TMGIPGzGT2URfyykW28sKqdMRrV
ZzjFKhoVKivYeMgVGRu1CfrBKStame1RKxu6JGAO/iO0supvBTrKdYdibf8WteYwbBPd69tPeaY3
/b4qqlixS0iMatvoLTnc+EY3py8zL+ZHf9QBVRQw766s3HzkXcwReTZS9Dj9hdiXHFtFbxWBThRb
Kgc9LQ6emJKpr3vxkAFtdIypMUY7DIJatusKIpLOEmdhwj58MBElWCFxuQwAubXnliRwN6DryJ2c
ny2oP/EOBXpzZJkaO0+UQ542rmLtpESBw9a/g8F6O9Hx5cfR89R7KwHRxWH9bp6MF09LYLFLtuMw
SySzNRL92Nf+Nit1iTdK6AReHq5Euhcn9myIjMGsB0q1cEkuUJZRG3VToR9zMwMRA/FMUvGCSO2q
ofO+eei9lT26YtBYbFGrtBSwXrl+pN3DbiH1tCAGrgtX0lTbiN8E68uKZ80xycKzuNCBYYM757Jd
lspC0wiaXmT3gQ7vNpxU+b0Sqn+nluYOOgoQfwzzSX2tS9oWukzJt0Xf6zthVg66/SXX1hToNovK
WYidhUsh16126G6BKKskt7V2qrQhY7eynteNANdhUQlql6EFAVqqwyypHxvQjTVVWer4nPsr23XN
yuI9klqka3wvw0p915DZNLKdqq0EgJeOguuTDae4Sa6DH893ICyvEDzkqnL06BulIVCW9l58gODM
UZIvUmiu+OV7WebcT9hp9JhQSpl3wzLpEYgo/lRapB4JoVIHMPAEPfWoiZs0fJbjp1H9LspfRPLU
opo5DTmrqhu3KGE/+io9RMnajXlt+B8+Z/kkanR/UPyaz1GUB9WD61N/aKwvjbwdovs+Wym0XEak
QKsIOoA+zDIYzPb5ZOP7cWRogoGEuKg/DHFm2H4BJtIjmtsCOa2OcupzF3ClPHdaMTolqunb2/vj
IhLhG9BwguiEUiCsdoukjKwEMfBQwzgm3I+Uu9w4/fbvFigDcAeDn4MHbJ7zDwGjOfNZWVNtHgtR
UJ2Yze6KSbGmLnNl5UhRgDElHwNR0/JIrfO6zRHL5Uht+62gvIECfhDCR/WAcKbLM/2fjxUyIpRR
AJsAz1OWxD5diPBrJ8RMmyneaTJ59Ay9VzXX1xRtLzc9pT4eLvwv8FmAtOezh5BzIckoG6A43N1n
dROCKQifJc9a2YkXITANAB/tLDe+XFOtELET95NtQocSh19AJG+KNf3tK5f8bAmYDBUIfnqv63zw
hxAXN7uZjSjjUNiaba3You8ndgsg2fUSTzh0zeTtYSaG3swbhG3bZhrHT2ZubjvmBZkCz2kVGT7e
F5oyB+GLW1GEbVIwfA/B3FGwe2Tb0vRLIG+yVH316Dktd8bklsVwirTspRiGV4qEM+o1icuVL7nI
7s3tYVyWc+jBIbjsjND9ElhsLVtH3igUlaWsPpSJ0e9HJYs3BN4dHaietC0b3zh4oywdbk/ENfN0
g0P/y4oopBnOfSzQyyKyMswLvQWvql+7hUEYmEUGWvTWYYJxXM/QvtVWhn3xcHjHgnEEkticUXOL
86+uclGLoC45tj/L2AY1490Pqp2uZJyujo45/b9WFtdmyOYP/dmK+Cw63VP7uYscaiRv5VqNZt6K
i7sMaNt/huaj9oNjw/bTqOmEISW3SRV+Sd5uL9PldFEY4BlMAgNYMPw+578/4mKm50Nrj+p48sJv
GknJcHozs4OnrTyeLqdMJT8Hvw1wPRiZlmBBbxRiaMSq4ThZcOoKLWIqgyN4X0mxlr1K7lNwINBe
CW8uTyCMzmgz9PIQkV92toy9EvSaLw9HSfsExo3oA6r/p0wfV4K1K9PIW3i2RVkHosb57z8sU92K
yGoFxnAsacGE8sduzYxeffD50osUlisB1fshcu4VKrktEp0kPClSL2vucGh5MWWK8di5nKbfzdIe
TM5wp1TtVrVj3YGcxt59//zSfq12wl3yAyh+swu3wWAXb8Nb8VzcZc7ay+/SVfkoHAluFPJ8F2mV
whfb2uuj8UiX0kMPrKMQUKfK1vjWr001uUuaelQqJRfvucGMKoGy5Hisa1rY+6cgAMCf2Q0E3P/O
HzC/9z8aW9xgrUkXBuot49GYAtzTEfPKtUT/UUnSv5n6s6ofOqF4yIt9KKx41LXZJOiYiTRmyOKy
l1gURLXz4mY8BvohNIRDFts6MKR/3v0AKv4zstj9U5bTSCyW45Hs7c5QQzvpx/v2wQ82k7C2ble2
Iohx/iMfNjd/L0K2geZGy4ir6ahEAHXD70otO6L4y1BWgo4rETDkGUQBCI8A2QIrcr4XK4N9l+nt
dBQqMHHGzvwmNjS1uTkxPhzjmyxZidsuUSOwan+0uLjr4l6OIQrBotFOW1PNP7VPE4xsDvkotJeH
/GEwi3022HK3Yvn9Ebg4CGaKfWCD8O9ePhJpyGlDUe6n47dvj6G9fXy+z+0fp9A+WXZql3ZoPw4u
Ib4dOKXjbw7xJp5/sIPtr1+lXduSTcPU5unT14fX/Jtj2t3mu2d/DuzRlu1qxwN6F2zIa9uhK9vP
e7aba7gvG/vT7uHh7u/zfWD//fP3tke+NzneGtHiZq0sczDqnhFpdm6ftvf33VbejBtAz461RSPl
HqzLydp4D7pr/agfoNzUnPDUPDv73r4Drm/vFXvlsr++vh9meXEJR3E16Lo/f9PJy9JNVexSUllb
cvt6/LN6BptXT5/WQoz5ly4mAnkjde5shUzgIn6Der4fSwmduCgiJx4Km7iIV67k9z23tAElBc3M
YPNobVkMjF5TMfa0XDxKdu78QlmIfxH3cxL76+efgS3aR/XTyvpeOQZoD/zP5Hzufbgp01Dtpt7C
pKp81514n7iCQ03def02O+wPyDjsept+U5jio/PXPCoHQHu2vmnhbhS3kHTouc3dIm+/92vEqhdK
PJz2Z9+2OO2lMYpDQ+LbxETZaEJxFFPzeZy7sfsv0MK5stA6ntG7bfDTgiLN2tcliBntvoI1beq3
rSEAeg4JroHwWkcIimwgLTYlb0fmbA1DfVN03UqEc+kms+AXlyHPRuB77y+jD/NZebD7xmU5HXVh
SrdmCBeDOSjh/vayXa7auZXFRZGnlk4Zgx3QIQf5YCB/sUHRi3WTTeFgeWq/8nq4fHmzEoDLEcBS
aN5ZgspI7qgdgEXxmEd3Rtc+dfk+Sw+1+ausH9XRW0maXIam7wqXNMrO1wYiCec+CSa1GqvIl45Q
ItfNg1V0dlqgpO6OcudkkrIx6j+35/NKjopGbwX5UCgFgAIs+TvSSU0aKdYxuRssW51SO6olJ86/
1m9B49sQFmX3entnTlvFQzaB/J9GdOOl+crCXnk5zx3nNGCRrp8JRRdHgKK1JgkGTTpmD4K5n1SJ
ygViNeNvtAjoF26yl1LPNpKxuT0Bl1HcbJZAEXgdVcxlDTNKWi611pSOUc0TLb6PhR8NYtbhKRS+
3bZ06UrnlhaheVfIjRQNBjPdRHb7U/RfZfFLVsZucOfBY3rb2JXgY7YGhgciRRJw4vw1H7aj2BkN
rO+Mqx4308li28Ow42kIs0YSnKkexGF/fM6H22avjZH5opJPjV0l/3BuNbRgqtPUTD6aBh2w1jZo
ngw0ij2nDX8K4sqEXhsjPgtIYdZPgVFocYRXYhhPkZnLx5T+hL53w9pWaTkozU1KyFE+Cl1sJ4iO
3R7j5RE0syPMHE9kkBVinfMxFk2gj1OUyMdSfASV28b1Jhtf/bZfCbyvzCV25uEROlJeX1wCpQfI
q9Qr+TgUtWPmPwMUHKOwAKLIzWhpd4jU3B7YlWtnHtl/Fherl2RDN2lGzerlsR0nCKXkdtZ9A4Ek
KE45lLtOcNXaQk3VsEmJ2kJg0Qjk5vzYDL9rrbz3rF2T2n2JyhVuVofGLvP1XSIbjqbQwRRsb3/x
VQ8AE8txMdNw4nXna5FHqdzqbSkfC2EbeaRZosrNtsD3pRIe2NL2DEgR1piPrx1VhPSo5ZF1mcsv
i6MqGKUC+E+H3wXaH1TdnMEKN6LiFiQTxD+88lFcqOzWgNA/tfa3h3x5zc48FXg7dUTaQZbNxpJW
9VNbtTKvF1ODcKnOt5OXxCsTe+UiQiCPSB7GONiBrMVF1FflZKaBhydE2Ys3TMdyUpw8bF1BzyCS
EFlOhbJBvXIYX5vZma+b3CU4UZZzsZ56UPWVQEnhmHe/IXLtsTAKbqLZCs8H0w4zW3mrBdm9PadX
zc7sXO/bDGjVIqoIulIu6kqgUEMH01hta2F0Bz0lgDno0rciLj7rwlYOHyDnXAnpry3nR8uLV0ZO
w0lsxL52zIeygi2hrx3QgdPKkXVtObkG4FVBEw8l4cW0KkmoZJEXaMfIA6oQQ3PQ/B3Lg4CUhN91
m/65jIzdypzOr9vzkJ6QCdwJ72xiWeBP51tTnDTK6WzZo1/b4qYZX2RYesto1+efxcTY9lNsS0+3
bV5OJq9sk7uOnPfMzruYzBHOCAHlm+mYyJGyadtQP9SCUa2EhNesANohVpqpMS924Biok5IHxXSU
Jx5CY4iQHhT7a3Jcl7cM9RDAmbMqGZ2ZSwzuYE1y4sWxdPQiRf+Ra9a4lTqTi1TzgsoGqBStbIL5
sjxfL0LAd8bU/wkGF1t+lhateOkRnoC8oXnDawL6TuGHFPKyWXsszA53bgwlAJPQms5yHHJZYQqy
AfApmpjHKhVtYyQRMPDUjz5p/ttk3ivRijNeTua5uYX/D6XQpxZQc1CTkaMlo4NrOrX2ufp3jMe5
oXkjfoi6ZIpZauOLBoi4/HdSJA9BGE12K9uyEdiCcS8I2kxJ3Z5U73uPuNtt/5/v54tZnUssMHrw
VlkSBBlmoVsxEeExhUbgz+gf9O9F8hZDRnnbzuUOIFk3N5XRhU6P19I3kzoMSgGN2ONU+b9S+m64
Erx05S649EeM0PEKvIKEAEnt86mUUCodzDw1j1aShg5YYcZE+ZqWo6b/34zng6lF3KOnmakXEFxR
kTYz21CLbBMOcFz/L2btg5WFE/b+FHX5yIBML902zYSc7hr93DUH+DhnC/dDPqDOOp+FSQ03E4rM
SQEXtMarqSfwPUWfbw/o2q76YG1ZYZxphnKd9iRqGkm9tVqvdf2peRkt/yGuxmnFH67UGnAIyuDQ
dZBpvKCxVae6CjulNI/jmLkyvIteUz/WlrQRI9OdujuraXdoqx5UuXXEu3hM7LCVdlLe/rAi71vx
Ke6MNyv2bGXaKRLPBKqPQSydUkW3R881oFLDC3YjvT25andxR/D26faEXQlXZ0eWSXFxB3N5LOKM
qQohsgehdxxyzc1D5RDW6TYOuA1ltxlc1Tu09UvcCMmK671DLs9PBtMgL0MFlGCOV+7Cw6sk0keo
l5RjM1ZwUX2NrD19+Wn+khY/RWiFfO1ZDf7Ixd+saR575VNnvXTxV8NM7jtB29Z/pvhORsm93fsm
raqR+Pv2xFweKODzoCcmUOD6ppp0vtdrYca7C4Vy7OC7dSnQk7CKxDVg2pXpp93DpIea+3jm71/E
B34pCHQJhvqxVAo7q5Fd3vCOMr6ghFu99qcsqFYO5MsdQhEOPjsT2hcI3d/73j5cB1ZOq5nvVeCz
OsQpBLP8WqRkdsT4u1Ba3Uooedm8T08A4To0HZT9mcXFAaO2MZReoQ7gMZY3ZTYBK5CzHagz3oyW
/AvkZoTouklOsEsOqccOapp4p1GI88KDIhcKzDJJdadK3Xg3Vtqv22t8JdNEywJyPCQHge4So50v
stlKdPN5gXH0Tem+F/SHqvFeoJywc+uLzNMCVXhXr9u9VydbmJJT9UFT7mrJ3EjdSV6Drr/Hguc7
Yv6auVUZ+P0MUTr/ml4YesvzwLjIXwZCEBPuiO8W9O0Oza5a+yv8LfWO9WS0+9uzcHFCQ94IJoz5
5h6GU2dxQrd6LNewmVnHqcs2Y/AtTyEAyp+M6RUC7tumLt393NbyfC7BkFILwpYCvd8X7291GnK3
dgN5V5r2Wn/T7Fxn8zkbo2cMrAGwFyAn5/NJB4eaZlGDMUXf1PkLOhy2gOx7QmEn/7aWvb/YWAtr
i+BAkTq/4Jy3jpn+txlrm9ZSOBm+zzrEtyfxIgrBEBKrNBXPzAH47fmwpEofhcQKvGOij3bJhS0H
P6x2jYft2nDmTBIWmDnMnFvRez9C/SL0jobsxpZLH0Aa3JvFSphz1SGA5gLpemfhXvYbVAyvTwzM
TEAdnqd9U9l+6kTU07rE8V/+febIkoHuAp4OpGPh6WLUqlEhRB4PmAo+IlfKfinpyplycW+QFpvb
T2A8JQzlRXY+bzLNJ7pY+MJR09Pa7bVcsJVeTg+3R/LOkrDwbXrhQabIsEsBIlosTxMlatwGiXD0
PldP0qsqUXFz2rfJt8dxe6d/0roNncgw66/YvXhCy7BUkOeR3qHUUJycD4/OrErIFFE4itVDBLxg
1DS7jn8gwN01ma16rlyA/pNWXP7yiOK1aXJQ82ili2PJD4+ynhBqheKf6LO3u+mP1dR21/4ypG+I
pa3Yujw1KHKQR+XAYHLxlfMRllEXxUI2Bac+extC6dVsH8W4dYECQiipuv2aOvNlm+5siwwT/29Q
+LQfnhtsq6CuJmTDTirnU1r/bJ1YPKH6RgcY1C7TQ6P97qHFbNtPtGohi0vritDcQ862C+dazDeE
n4wCInWLDVNRmVhjNLoy+WAuSZrMwRov44WrTeOke1bYhyfTe4gLn6STthXqt8L7hmTqynlwwXlL
xEXWFL+CW4Dts+y96zTq2x5CIqese4my717/eRofRiirPb3e9BIe/acU7JCXCp3w2e+sOskQgqpf
u0KBm2sSbQUZnGZu7vDX4OCXO5toEL+fyYC5MdSFY4gN7V5jqkQnKQSrXWdko5PBs1Z22IVqAzOA
i3OIUD0A377MH0+jR/IUGpaTJrOZm8ZNxPgwvzcL2Ax94anJy0NbiK7x1Rtym5yLHAB/AeSb+ggA
JV/FFFw3L5Gx2IzRtnlHkg8QUGluGq7ty/nAPD+FADPPKiL0Ds8kXYv4CcioZwSjGJ/awKmzFzWv
tuWsKKH/auV+76UITq0cfFecEfAvT1aKOZQ+l40VQSZLyWSY8amy7oLqVWqfQv+uqR/oCFg5By6R
DdRS5n9ASiKjSyBxvi/hMy+hmfayU5B3WzDbdhiPdsVIe1mzC786kW7ADT03Hr9IXvZYDt0/D5a5
hXWBsg6QcVpYzr+gDWOj6L1SOwqC5YQjSI8a/jcqCXKyM1fgMpcTC3HwXEOiiWt+FyyW0tfHuJLN
kHsr05ptmAogXQZNfvByiTYytVZParsqUXLdKDSlRAAzlePieTAlwZSGZiwcw0JCkEQNetPJLF/a
TAltB+JY105DL9WX25fY5QkPAg84ALgOtvPFDpNyvZMKeRDIFZnV5GRFqOkOD32z4oTPa8+uR8+i
IhmKtbgBbJau6QBfcS0qJjRckW4Egoyk0fnCkslKVamf+ALPD3J7SOCgAXUcPGSk250uY6N2SZq5
AoTCdpbGMJXp1Z5QVt5pDfRxt+fjMqA0QX8i3gBYktLe8pHWB2GWGaaYnAJxkDaZIA8ONqm6F+1a
/HDFFOlVenOp7APLWDacZT0gjCqw4lM9KIobz8DWoaLPrhzGNUbFS7YgxgSvFihvFAk4VGfn+/DS
zQUQrmEbpacCoElDQ5tZ1lDuVk53rxOrcG7Iw2f28QOHSDe6WWXsmyTdFfXW0HK7qobtmJa/alqW
5ZW9dvnSm1V5iC2gCST0vZhxSemSIGjS9CR6FnLcXPXSrhtT1ytowvkhVa1jaFsF7cRm1xj3SSr8
84pDE2jOvbBoUHG+LDY7p6vayLmRnjzxTs1U9lzipmvllovNTXcL7LKQ55izzvp76P9h/n21ZQ8g
v0Vco94Fquy09bMFH06rnajqbm/78OVDYmFtMSRNFdrWH/38NJndwSx7W/QOxeB+jiCIhTlHO8rK
WqR4GYTPNgnD5wcSi2gsbBKO1Z01VPmphibHDqQu30Ry9kyT689KHestl1V4H3UhHPdtOrrKWIPY
MQworEUrdwsvEn4GmbBWC7427+Tb4QGDgQ/U1uLe8jtlbMZuzE9Uo/Ci0KBDvekMGi6iH0GflJtJ
XecQldlMZ5EAU8FzBNZZEmYE6QujlRnpdV/r+SnrkYjSalU++CqN6mWf+qSyan9v+j63lyAIrh6n
3r2eCd9zySgPfdmYf1ecYQ5JL76GNMqMj4IDd/l4Fc2+p9tSzk/ai7FX7qOCtJLd2cNfBTZ5Ozzk
jU3j5xqK97JmO08Cg9dJ51Hue8+GffD4QoSq3ijV/DRM+b6UdNt/rsbCrbvathCDjPW71kJOzUUy
7/aAry75/D6CrEZE82txn1jhCKvK5BcnsW0+1+0YbbwSCg5Zm9RdlIkGTLJT9uu2zYujnMHC/8gO
JxFqXjTvagK1VmGa8lNICpkOsAiR06IVnIr2s81tUxeR92yKoi2IN2I/HiHnJ7k+jTWxllScDO+H
In/Wrc+3f/9FQLD4/Yt9LAmBpmeRWpxkw/W+RA1KGnZVOlmyw1Fum5r3wcIzac2bu494ZVKYW6xU
gl575CVGcYr/FofiKY5t0y1bp30N1P9PS/P6fXDGXkKhLLGU4qRZJ8M85J3bxM5QfxpfBM2VmpXz
94oHno1r3pEfrIXypPfJPC41edHCjaQ9Bz/99HU1AXFlqeauQyIkbvT5z3M7JVJ2sWaOLJXujpAU
939LIibRf4EM1YmH0r29XFc878zcPOwPwzItYSQIxNyEpm302q7BA665A0g4oClwJhCEKee/3xJM
MwtJ/Z8SubKF+lUf72Lvr1cepNLRUajuIIK5PaLL2IO0Bs95Xpik9+CYX5iEK7Jr/BhnBzc5FY8h
okCQOj2QbP7jvcJjkpuHCPqDtW6jazOJfhOcn6T6YORcmJVJWtLtiIOY2X0g+BsVOb3bI1uzMP/9
h7WqAxGmOhMLtDMKmzT2ITsbSeLftnLNAf+HhQhgMdHb4qwgWgIqomAFtkvpNVEPSk2D4j4ad227
sqdmX16eFRTNdRjuiZ9ISZ0PSI+S0YrDvDz5+jaAoz95ltPMHoyVRpdr8/bRzGJlOuj28rqezeAI
TXYXyPvbU3bNAH1ftLVA4ISS9jylHxZmaPSx4MFTnkyzdqT0MVuP9eepWEwVOwjchskrEgTP4lhI
kHvVyFNVJ6O9Q4yFRi/90LsxIb5ibMXwSZL33egMm2Fv1Z/DQN3IdhTbvVO1riZtKaukax1fVxbv
7IuWJ0cWlWk9GBQ4hGYvxuLsi3YW/O3Ef64HkCeD84HhQ2xBU+nC730hJ9CTjPo0bCPzc9I/FGs1
wyuH+5mFxVUSpW0DcTYWlH50xO6vbt6HxLNS5COe83zbWebftVhJOmN5llOihJRxKXo1iHpSFmnR
nFoovR1yjQHvhijZJxFoi383hVPSQgrTEeXQRVjR6x2RY1A3p6mXHFV+lCISD+PutpErfgAPxhyJ
gw9gEy+cH7ujORlNc0qh545TqHji+KeRj3dlX6xEgZdphTljas1CSmSryKMuzqaorzlike04IRV2
L9W70cD51RfFeDHoe0zVaBtDRO4J6r4W9F2QrLFJX44VcgOy83QgApSEXPN8o6uQY6O+UtYnPgSM
61siv3qCOyhrIr6XPsK7GbTrOxcsLr/wR2RLwgjN6fokCWh3ZDmU4PJOyNcygJdHPc0jDIjs36z1
vqQbbpC2kLNuak6ZGtm99JpHB31yRgVBjTGjn/Rw21OumCMDRs8qGHX+WdZhh0ZRGvAQDQG1/kVo
t/SRdLUjtq+VM5XiWin2ck9DCviftYtK7ACENoik5lT+9Z9RQTCC7ecuWUN5XHmWn5tZuKQEBTYi
K2Nz0rPfY0RLrnFfld8l5DY9NwwJNTzVbqI/t2fyih8q6JKQy+IP9sTi7O3zerCEVG1O6g4ao0/t
wxrM6DJsY1QfDCw2NXShVhtHGICxzNEdydZdZZe74fb2OK74+ZmZ+TM+XJxenFRphS7zKUSmV+3u
51yUV6wcUFccYcY181KGDYYW9MVYpCQtijH3mlNSwN0B001PAtTLQMw/e0axcrpfWZlZlQbVSzAo
pH8WxpqOPK8Z9u1pjLI/E2RPEfC5apJcrV97E18JdGFie+/8AmA0ZyfOZ68ZRb1Xfbk9BQf/WBy6
3+IdKte75i5+aP5637qVebzm6mf2FqeSmHrCEIlSe2q2zYHI41U9FBt65Q4Q6/6zX5xZmmf5g19I
vRgVjSJiSf1s+eWvyYp/DP6/41HIHgEII0dOgotc7cJMq+lJThjTnvro0YtOmuK/VNpGEO706q/e
wxvkU3K0pH00pdDa558yf397nO/dMufBAF8AbwCsuPCWgBM4H+gkepBvt3l7sswEBmK7FxU78O/l
fOtpT9PkTknmVIY9BrBvPzXk4ArrYQ3BOrvkrW9YHCaynHvjNHQttwCp2uahVZIHs6n3dVXScTJ9
n8Q1QZ4r2x4aCJ1kGqgcLoLFmZm3ct3TUNie5HEfjG9ZEdhFvl2Z2vkuvhjWByOLx0WXweBvxkN7
Svr7zgCLKTmDBhON+EkZdol/qPSv4cttm/NqXZgEnotPAQi7CNJzOUr1FBJc3DZ0FPRBkRfMvnra
Wnnlqh0IfSGxJBsJKJjv+LA9Jt0K0kRX2lMYWT97RBzNQPiVRl9HdY2+6uoZAyDi/5lanDHtZCQ9
+Or2VGwJCxq3Me2i2ub5tu3tIHFpuakad/i+Jr5yJdJjY+jK3AYDpBVNmcUQu0iaxIIhWlH+EMaP
TZttSthCKOW44Gk2/UQ5nG+QOg+mt+GzmNWn24s5j+xiMT98wcJ/hHqo9BD51lPSVU+R3HzWgrV1
vLoPPphYrGMbmVafAak6ofawqaXAtroHVV8Zx3sAfmsgiyVM23KEjhIryj78UUOt/+dXINl0KsNw
X9opQKT7bp+QPiaL+o2SfL0v3vJf2eDotPiiskkNeHCit1UcytoEL64TxQvC3G9xrVHO3E7aGP3a
/F73Xjg7aRsD+YtyxLkXSZATGqjoIR0v22pMf/sQuNXhtzxs286OfsYH+dNtp7m6Mz8YnP/+w84M
FaiWQn0e011yGLai0ysrb7rLqt98aX0wsTiu2z4UUWW25itDfU3Kx9CHb8ZBobFo7kjdH7REv8tC
R6XXiP6jY2xqD75OU/FQH8SCur7a2apARzFKmWa/kmm5Ejaefdsi+klK4rneZPjlpmhK0hPP+rMU
f6Yn0R70p7GSV14UV48J0L6kXAwAK5K48O2gjttaEfzu1DafxBFgjBU+euGM0JIfp+FTRuJ+IgeY
ivWu0sT9EBRrjCPXVpz4AVgrHSAELYsnoQ7x3KjLU38S+spW/F0t97ZS/VbXtGGunRWzOBgCNbQm
aUscYVbDPxRbUk+UQpqF1PqvqRxXwq5rkQDql9DOQNM0kwiee6+CkkslG9FwKqdyE4kPhrwZmqdh
8Nxi2KxJOV/zFRpfaeXkkUZJbXG+plYreLKeDich7pw+iHYaPa+c6GWT3XeRYZdQ1Iuje3t/XnsL
fDS6OHErgTJ8ksYDr7W3IN4aBpiqb3p+4OF229B7nWNx6hJUIpM2owmBfi48s++g8891LBm571Rh
7WRmtW/F5pWWdNeLf6nZ96yxy7A+hbSTogu+06XvRfgzF7ofemjuJhjk9CrbDFLiFIq3LZF0a1+a
EmkfMV2L7K84MRhxkgEgcQzj4iUhaUGAqhBrkYr7Nnf1b2hq+sPGGhMnTX41m/R3SF/5G4R5g/c7
KO1uJbEzT8Zysj7aX5zTEHAPNaAzfCGSD6UhvJjDv3MdgJCGC4yHEucEie3F0WxUoZRoZTmcJi4B
JF1/mMpR15rHND8Fk2nXdIbl7V/g8htj0tYmeHbm5QBhpJ8L1sC1ycad76yk1VoVLofxlLRW78jm
uBeRnKU7W/FehbD7JSowZ/mNsAtLudwEIorcrRG5wyT1K0+OK3tcg1GKySDrTp5/MQ2dwKunSSO+
RBW/l/mbaLVPSDk7vUCP3A/RWmuQuHJugXakSk9thLTP8vUN+7Km9k03UnosHMkf9mqx6YzeGYLE
ngJYWf07oH1j8TNVv1aldap+tr53l0RrtGmXrRAMGbg32gpzVfJC8MTMajPx62k8NdkpgoiuDWxZ
uTe6nWlsxmbbGdaugAAL+vPD3CcrhlsRYlzpLdP8FW+/dmvRZgpuhBo62lni4ujrTNnwW3EcT3V+
3xbEVoVrdfYE8PIodxvjcTK/Gf4a3c81F6RuQ/WAeB7IwGKPecI0wkiZTmhXFZsBqeWgRaQHiamJ
UgHgSpMEo2zH/mQXyNF7hrWWkLuyAjRgzCRxSJ6yAss8vh7mQ2VoynQqo6+Qqj7UP5mi+zKySqfs
oanyCkcQnWK0aZephL3fwlHl/+my7E8Q/7p9PF8eOFAekj+GcpV1oLn2fD+ayoimpixOp3YATquX
0wG2jrWK4OWpem5kEalJcaYFaE9Mp6S5y6GNKqhwbVaZuK9ZAasOGQP8LVzaiyst6HpNqZpKPGmR
7+SGbCep/TfpXv99wmiKZt3ACHNfLyI7M0JwVRNK8aSP430vG6GtQI9028aVBBOt5NyavDfp27KW
+0KogFDSPSn+H86+rMlOXNn6FymCeXiFPdcEriq33S+E224zCZAEiOHX36X64runNpu7CZ9oP3VF
7ERTKpW5cq2XrL8k4wkybzl56opnCrWlGZGb6adhZm01EK/tBSj6oUINIJ3Kh1/vBYMVUAlKYBVC
nFMwzFO5dwEU34jb15YJDLUgkEC3mCKLvLaSla5N4Zm0lwa/L8rkCPjeKxTQf7As39+fx9UBfTK1
GNDs11TrqK296Na8l9MTtBQ2BrNlQf390zPHg2C0ybkFC9oEaCFvAt+kG7H97cWBHMoHUB6VK+y5
RWCdFbnhCrvSFCamhJygxp8afd4YyAqiSVn5fw3P6IZcRgV5I6ueuTg9tQRPno83UR+YF2NXX7qn
+m+2Ye523pD3spDSAPETED9LnI+btVLHoIyXFKIQnThSyDjfX/vbWcNPI85ARhNoC8BQr1fGbwlp
i5aaL9oMrB4V+wEdfhXwWffN3O5mRFJ4cKmCN26wZQFiFEjRNt1svUwMrDXauUN302xf8nILT7ti
CL4A/UaK4gzPkoUPdUllyKHUrZe644fCySOWeL/NFr0kXfXX/TGtLA4ecVCiAz8tGlWW1VK83+oK
mi3uC27KINP+ZnCk9y2s7DYA2ICJRvkQtV8oGVyvTjdZdj13jffiAqdXPXZ8ittEh9ce/KAt+hpN
IOSHnQ9AXIxPPsSLNj7gdjaBToEHQruL8kXLClyONshxtnL/JWuf+l6DtMiTI5DCyzfwvxt2lrW3
cZJpm8nMfyFZESZ5EUhgfQ3/LOk/92f0NppVA4L6KGYT5fRldDlOmiEmWfovzH+ajAsSBUECtt++
/qGn+hmt61/u27vt91XbQz3A0aSBHjF3sYKNY9clSGvIi511INs1Tq1+0ZohEp4W9JUMQS4DDi50
lT/5cwz4f9CSX2wwEciAkQUQ2vzPw7rrD1JL8ckV+15nuFTzyIsRcxqQb3YXnJMuTN/qi3wST+Rw
fwJWJhxoLrDaoAoPPY7lhJsgN1fF8SxyG7KbyY+yN0+C8H2eTGjnAgRvE8p9s5dgCB2NShwdpWOU
qa8H6NlDmhgpV0ojr/4E9RaSIuUsXfJ7gNT8/dGt21I+DU8jbCjj2lYnelFl3uA89549XfK2ffda
SBUKLtxDYZt0YzKV87p6FSryFzQJACuPuBivgWtzgkGVtxM2qPjljvXQM3COUshXy0m+OrLcsnaT
cFG9wqonBKVJwFm1hStNGbO6Fnw2z737zXH/kjx9sEXQuRy87EhdWV5o9VsTejtC2ERshROK+hrW
8XqEVCQN0jEgxxByBgkv7yLElkchEySe6WSHto8ms/treHtE1ThxKFSDGWpLSz8+lLXO+rLznrkA
/zRsnhrXaY9NquknYDsezD4pHrOSdMeyqb83SDmEoHZjgZ3Nzmvjc2hSthHQSMlL4sx0x+Um5dbN
JW2h1Ie7TK07uAKXkBl3IH4Onh7vuSAduoFB85X2FWgKqteNqTBvNhgMgQIdkS3clb+cioroEuqr
KWQAnjDer3N3BFm2hJRv946WmCB/NX9PZ+QUrW4r43FzmWKIissMD1x0CoOR4XrhW+FbmewZFAAK
Ohx0gcZFdP15GzHibYMCzOApjfAQ7wZM5yLcsf2UJYJa/rOrCefvKe1x1+iZ5X9zjbn9h3cVnPQ0
pP63GQwVPOiTvEwDAl/DDuM0gMOkzzOXnrK5kcdKeMOWiMjaNEC9B4LiECpBOlD9/ZN39tJWq3ql
KwUG2fkRwltNkBnTcNxY5xUzDm5A9CUANIxCx2IanAY8FK2RoMnc7djDjODfD3RRAlcDEdvAmZ3m
WLqTt7fKwX7WTUCla4elYTdU/Z54hbtnvUGh8lxu8Sne+BwAOxULt8ouKg60hYdr+chKrSirl8ow
aGzlmX5ME9rFSaq3YZaj1xGdQeDF9PiEviwwY9yfmJuD9mEeUqtK5BLw4+X0ZyDI7lmGNiS38ne1
1PJ9OSc5kpr8j+GQDryNh8jRRvHXgC7N9UpPPKcgDfOyCMo0wy9aIcCXuS5OU0s1tM9k/Y/7Q7t9
LMOgmlzVNqCerYsXeenUdk/zNI+c9qc1vg0QdwZp5SF/ZwbU4jJ+SEhIrC3GspsbElrLcFnYZOjG
gIdd7LQ0g4ocL708qk1LnAxupAcxd9a+dFoW5FO9JYFxE28s7C1u5AFydgzPdozSfeDDF4iilmgC
sZGjDSsout2f01vKHlhDVAPQM3o7wG6w9Fpdl9EWmehoCKFMd/L3dCd3IMXdeTu6A/cmGNRJeBhQ
FP1u/KyiXg/tOhy2YNHKylVYgOhDxTsIZ9GVCxn6661EdChf9miQjiobSbka2sCFBE2KZf8DftJ/
yiz1NuKQlUVFSOeqzh7VSLg8JkZvWYT3lEZm/qjP0Aqfo/epHTdmd23HXplZOAOdtxZkjioK1Yb0
iK4wt04f9DQ/NuW+SZOQovrdm96J6d7Gs/vGC2FCP49vEYVAloyObknKSIOqvT0+FPSFj+Dci1CD
CqAI4BRsf38nrS3hZ4uLjTSQsrNwOGkkpmfiix2UTNMnwg4CIvf3La2sHTLakLBHSt/F43UxqS6B
BKWRG1VkCSTUZX6s8q9mNTzPRru7b2ll/XDJgK5TEQkhxlqSVHii8LvZKJtoalywnNkh5jEfQ+iL
FVUBeaWwRjeRXaApbsOw2vDXBwIoZuC0PohHEDct1m8QTW4M7gzKnrb7m4/hNAdgYHf9g5Htu+qs
Ux4I7ajn9ORs8u7dzu+17cVK+rQbIWOlw/b4moFQkNanqk/D6a+NMd7AldDxgwes2qg2KoZL7ui6
aDqvKHkTET1qbRC/tulxTB4L/wEZY+REwZQQ2eTnfasfD/Hbmf2PVXVyPsUn05SPbt00TSTh4Mp3
8Wr/U8bFi3ywdmB+DZsjUNWPzUF7QOvuy/TInos9Pc6R9sX4Mh27g33eOqq3/v5qGj724KcPqlTq
oOvbJtI7siPg5bFHK6zEWdeg8jKLEBKn3+/Pwa1zuLa4uNFENhapNmPiZRunGtz8/FS3B57v8uEZ
4ohotTjeN3gTlCBKAxYFh0gl7EEDcj3nXcVqiYilicANFEqd7FLPOFX1hkzQmhVcHvgPdxoygepp
8Gki/ZZ7Pm9mFplJgCiL/L2J37nNZqlwE/sVCpVIZwHCeG0iSccaz/WMRyQBexKKEHI3QM01MM3W
3Hcc/68dS23XjNB9peZY/YV+nypsU5ed78/oyhlFRRMkFuj1/nhUXX9IPSU5ohabRbk14L2mpFYv
6CUB7foWYcXKrCI7gPqxjaADb+nF2jUMhVqk5VjU9FNQa2MkgEMr0Dhyf0Bq5hbHEm8nIIVxHyPl
sewR8a2qtGdZ8cirqTzwTAP5cz9vCZiv7Hw0nKIoC9465ASXVtps5qXIJx6hbH2wk+ECqoq4eCD5
9F0n3o+Jzkeebpy229ongozPRtVHfdqX2ZBOfeO1PJpIcy6Lr1wgKyYuFZFBLcbAtXsAwc8jC2tC
3lORR/dndm0B0WSLLYuaAjDui2MhDXfMKqnzKOnsQz92oZT9viPNxl25akblWJAaR9FqeWMlM3Ja
PrN4lBEUdDlwdqTzDhNzft0fzoq7BHL5P3YWt5OX5fYAvAOPbPdscIFm+De9Bg36Y0Nf0Je/Ae9S
v7bclp6imlPNqeh3W6xd2vdVmdlCRGNbd7HVFM7Xvin9EFVDaGE1BtsXerFFcrfmZgCawINDdQre
0ke5FKlWblUisovspHU43Dyw9Z/IrZbmF7Bz4X3Vz/WR0C3uypXJBYc2yqoAKKHyaS8mVwdEwWNg
RYpmu4GIo/cmudfsxrqMbTS05p3nhj5BJfT+kt6efVUcMGAU7xDkUNTW+nRASoAQKkraNppcAcSE
TrOvreMU8X0rK8Gc0mhFQGcjO4FU7sKT1bzSSF5ZGFw1lac2m5yLzf18ZxI7BRWP1n5p+DB+LUiP
/m2nJ4cS79/Txkeou/V6Q+EjkB+Cah549VEZux6rU3pdSXW/jUzBjQDC68i5Cf+HDuLh8zwB2ehK
xR+S2FXY0L7Z01T4yMYWf9zAqVJIyE7iNY3aDCBb19/RtKB/R9KkjXpkIvYAj3Snuaj4xsW/trKf
rSwiDekJFK1yJBfBVTvs8WYB6drUdvv7k3p7SNVYcPEqwTUQNSysJOjmbvMKc6r3/MHskgJUTs7P
wsiOaZraYeb0GxCfW18HgyDEgEkgtnFerifP4HllEh8GbW2CsHqm/zT0pEHLunA3vOrtPY8HsYNi
oAHgkkIjXFtChtNFC6Poolb8kuNXEyqf1btINnzqygReWVGvkU8HsEbmdzR500VI3UH1AwyFQQad
ZLAcVkZQWyXaQmqIPd1fteXeQDiCojBKS7iPwT2/zOBNAh1/fm+LCLiZAWKGHJTBNLM2HsI3vnRp
ZjE2o2P1PHIPgHavBRcUyJAgyj38m0DB1GhjN/t3mtozOl2aP9wjS7uLa3ce2EiRKhaR73wdimM3
vY/F1/szqHzFZ1/yYULNISJRlBqWDi21UBmmbdpGbvm30UL5HnBSCMHv0c4C1m9011h2ANHojXX7
kLNemoXnAFhFcRwg5X29W/hcCcaSCe7aOhQv+bvx3XnLn+Qleax/u2F6aZAxsgI3bM80vRTjhktZ
7lUDjRlwW6iQI1mkyjrX1idIHSZJgrJKTgP7Zz1k58Jzdly3d47lb4RON8jzpbGFt2Y0M7Iq1bvI
p0giHTQwBUBHsJ7QdiahaBXMpJwu4wjvdLLq0XX2xKjbLOx6AY5Q27WT/JjovlTd68ygp4S3rhfS
Mkd3nJNDLXzHZKvNJ8OhwPmYzGlpyGc5/76/T5ZOBKMAABQrBVQjqiJL1iy8K1Ono7OMzEkWR4Ly
z7Gcsgc0IRWnZBL11h23skTqYOOqRTIPCIbFkctZM5gVpUOEzkDjKa868t5OlXt28iHbJ0S2cC9s
RmJRa2VolozsGDPB4+sUMsTzzgib2TgVjCHXSIhxLmAMoVe12XGzTEBgXhQho4Mue0RZcOXXWykl
kzWCuniIij7xA8doHmxftN/prItHahZmMCJNuOdOk5/RtKNfBEQ/NoCRt0dYob9UeR3wL9yyC/9e
D7XJmsYYonywhgvSPs8EVArfLMG6fU7G5qXPk3c3NZ/1bSm9j1Lk9UFWJSR4fmTT8apdgt+pMVHU
0c0xKlKDvwiajAfbMCeUj7I5RIyiHUoTLYG9TuSjP0Pp16lkdgLMm+2rlA0/ClrUz2VnGmExENBz
UntAAgMqaubYukE5QDuSZhx+lgn3AiU6DtYmWT6D/nAIO99KAjyIQDLbJHboaNMXJ5/9g9RkeiLS
eRUNlyEaPvcE8WEwVB2Uneq62Xh2rlwPqMaCvhfUzSrGXwLw6rQUNNPyMcr8f/rG2KUTlGCzr5Cm
OnmlEY0J0FjGAYHgK77w/rFcOSZXphc3BIrE0HiZIOlbG/azXSavwtG/jX753MpLSZByv2/uJv5V
2x2ld9X3joo4uOmvt3vLwH03anSM9KKA0pe1K0DqC4RsSA0zaEgXml1zJgywldQ6bNi+veyvbS/2
uVXL3hVuPUbSnaDYxdGYMxs7SY89+VElbmj4yW6qwd9hteVxyA+u5oWATJt0C/q4Nukfrxuw0aKz
ZBm6+YU2Sz4KrHfRB+hC1RAHSPT0Te1vIC42go+1UeOKwsciA4Ci9GLG3clvzVbOOGAFQe0xsfWT
LXzx5/sINI8qR2Pi/YRemet19cys8r3CGyOnsmOZQfbXQoPgL8sH9cv7xjquTB+KcBZAnfBX8J3q
758ixcZNOxSRnCnKO37KMzsQ3lc+nS005kwDCXR/vtit/1JDly9D3RljnfwsaNxT6/6sAfyuBT3e
/6RlLA7fjYcqkg4oYiExt5zjaRSJzXg+R2li4XXajy1YcwE/zidcxPdN3S6nwkuinwKDx+W9fB37
0Mw067maI4jIDkGO4H+fNGa9u29lJejAVQR3BO4bAOWRBFjMsbRrkuZCj8pUdntK8+7MNKsJmGcN
x2EiRjyhcA9S6DQ9pNx0d+iJd3dg1/V2tpzlUaeJ+1hU/nDwEqE/VhDfPLra4IaZ6KHImOm9Gfsg
8t0IeFfiQiRK4FpspHrRZbHk1pCMTp70CjOa0mqHjIW1z3a9/9vqA4cdbNCvTWERQLcPNBj5DgSL
9bdZnTsRsK1k4oqru/4UtZKftinq4i6xK3yKc3HC+pDtIvGjCPID3wp1VChzfYVC6wNxNEAZIP28
oUcx/aEcdLM2I1x/QbXnF31XHH6al+ShDsvX+xtjZafDFl58cKWgul22M8x9o6WODlsd4vuafYVI
qfC34Eu3seKHeImC1GL7ARx0PXOgSJVZW1RmJMp38Pcdiqnd0wEijdnW1Cm3dDN1COdsCJerosDC
Um6a3Oucxozod4ec3D0/TsWxFgfk1MhlbsLhZOtBtUU2vXKGkQcFxTUKBEDPLEktiyHHJs1nOxK2
c5n4ZIW2Xfr7P14p+GGlqKlQOt6S8dw0htwaS+FFnS7Fzi07GkxCPM5dvqVov7InsO8+FG1AeYRI
9nq5LENSY0wNLypsku9sN+92Vm9VO78Brc39Qa3MHDpONQD2QfWGdrLFZaaZbVdlhetFhFsOpEwM
DwqY45aG2uqAlC8HBSUQdEsrLmnNjo3Ei6rWFGeJKDTHLdIXf3WQNInvj+jGFuJepc0CvAHSKChv
XE+eS1JGWU79qDW0Ji6TtDEPxIAgeyDQnLdJJXprDmAZ1HRN0BerTbGIgXK0v3nMdQlifRr4kMvx
k79dc4Bc7nHoq8As52jiBwt92o7gQSqSI/7XXhKUJdMNtPLNWmL/49zhvkRHEFDEi7XUB9/OW0nT
eGpAewHJq9/lnG6JDKwYAes4SInxAkS/wTIt53FIuhPfy+KX/Ybv2Prlxa7XiK/j2scvI+IIt66x
Gw+oYDCfPlv5rU93h9v1TYW+xiye8r/gSc629UK+leDPbsEpRyFQbZ3t8o1lz3U6hYZ4Sg3tYXRC
4fkbQfPah6DVANsFLxOgjxfbU9Orti3gjOPOKk5ZTtFEIzqG1li3Dsp8q8t+xRrycPiHhyDK8cum
KpLohIKZoYi5nAMcTIAK5U7LQNu+v3/qVg1BqgVROC4QYNSu5xc+l5W9SIrY88jDPA8nv5r/Kbwy
dNNNNgQ1RVd3jPkhdoO6ggkGM7x0r23ZFbU8NNkWcV5k0ci+V/NRk689PcrxHxuBouYEhQ7ZJ7Ry
zMiZAS2KEkEgoL5e/OsQGt0f+Q05A7wNEjBYS9ziKIb7i6HXVa9PrSbLeELwd8zbojYD3x9YwIbs
4hd+/WUcodxt+MhaF3qD3mO7zM6DtIcHTGUWpna72Qh9cw3j2tCBV1btiYr7V3mtz9vdZxAaHq0y
Tgb6BgHQl9Lr95MmA+OtEWZoNscaZWVEj9LTMnCtzwHdeibdhmuKRQ8JKg01J5R+9UXEC1ECmnVQ
BYsb5wFP2OeijHl5zKxz455bA9uQAOeilcH95Vjxx3gDIkOF/mTkMj/qtp9GDiau1ENWpYwRPwe5
Ugpgv/tsCxe14qtwQyPcQB0EwcBybDJLNWEDKhnnujeGvNbw7JQe2d0fyw0EHFvLVZTloLaFojKg
z9fLyArXSmxvoHFiVFDOPggb6fusO9f20SQ1yIamkEowZjRjoHf5TngPkv4C2nInAAizyFOVlBvn
/Kbu/fFJ4LxDbKeyjtZiVZ3MZnbSAQRLM/rqJ95ZNuKnPRzs2v/JmQynJAnIdJrMfyHt2ZXT4f6U
rE08wlhFZK1K0svOM0KG2pFNVsX1CBywPkJEyU7BwXvfyoo3Az+FgodB9BBJxMWRLgqrHvSqq+IK
4lYmz8/T/DZXxSup/qvxAHuCJnYAYJG5u15hidqlzCwH01k3kI4+d+m4sYnWDgRykKDbQDENY1lc
q7k+D6aR51Us0DkQtoPzMxl78I6Teqtnb+3EA3yJHjdMHm6CZdxaUsCPes7qeDpqIHIZnEM5nUYn
TvIvvRGR6Y1rf37aQYcHEAuGBzTSkqwY4Ne5qgCPj0tp2NDslCTwiXnWjPf7G+Imo4tTDhlqXNmQ
IdGN5YZgfpNOjVXUsWW+dWASDjUkFP33DoyF4osw+MawVm64K3OLoDIRhTvTqa5jzW7A7jGZctez
7t98Aik+lb64mF5K/nzPwyaSIKjBQDXXWth0ZKsn+gybhf7v3NODbbHQnuP8j6HQKjqHMh7OFYIF
SEgtnVqSVMSibR2nedgV/kGf9uM72s1qZBE0PILvr9wHN9IiWoA5/INyDd7z3qLak9ReAbmaqokL
OqePZm7l+6QrZWS09bjTZq89Dqk27roUVUTBDOvAhWGELnGgNJKW48FC8jpsbMilCWK2B0hXmWi0
t/xwLJhz5uOoKZWIbGcMjh0UWdE8aFWrn/xkAOVdCr2v2un6g4C/OuT+OO0Zm8qzKFjx2PLcDiS6
B96pPrthgkkB/nOAE0+z+kvJdXoU1ZgGskexkfBulxIjuyC1zS4G0tsv7SwgyOL2/fH+lCkXvpwx
E0V3CL9oSBf4ygd/ukKFgdsGf2ziyaqqo5no9QEx/xjaLlLMY0X1gxSuePdpv7XvbxP32BuWhpIW
AmTVLLvYG9nsm21l4d3Wg7bB0kOpG0dvPg95PNrHUhQ7rqnrjh3Q7ny+P+oVn48bBc0toL3EU+7m
riXe7PGuaOLB89A+9VXmLHaVT944Z2uu5LOdxQVq2L3RQIe9iRN+MMv3+kWzSOAm3zxFGS7/6bZY
w9d8yWd7i/3fob89BfimiUX+tye/DCCq9y8lReYRu+f+FK5cNUj9AEypRBMUZPN64zRumQJN5Ncx
N3LrLL0clRcPmssD7f69b2l1EsEYixwTqLRv1OcSWTW0rjAoSz42ox16KJQ7RQZ6vZ9Ic/8F1Fi7
lQk11kaHdDw6oBDzgSZ9sXDElwg8JYGDzHY6O6d5FnjiR269DUYf2LTYp9XJs8uD14RNku0GBNxF
YJ/wKg1Kckn7EFG2ke86/3HS6MWR0HqzAS/x3u5PzQ0Xp/KvSLMg/MdaoBK4cORd5vlZ4cPhsZ1q
1g0BIG1EiEA73Wvn9hv6W6D8lokAjb6v902vrcpny8b1+rv97OWJXTZx3Xkhm51Dy8rdjNoP8YYD
S/he49lXtMFtnKi1HY6WNMUciyIG+l2vzXq80jOzYE3soS2ilVWY1b9z/6dD3wr/y/0RrrnGT6aW
4WfPmloIA3NrC1PgagA/nU6HJ88B0NOcDbEHOwbUxGm1xSS7McZl2mVEzakmbQOfPNavs9MHk/7I
ONuN+Tda/ro/yNVlNOH41atNiX9dz2dp1v3sSNHEWZIHjL806AAvXzSv2Bt+/jzQJ01spWfWTDpY
OyD4AHCGduW1Sby0DOb0JYtn8OODOo2faruqAt3kVkizcXrwpZ0GqNSTYzbO46nLsubAfahgDOYM
dlIn/zUPfr9rudWdPF3SU50weTJwxSd6Vu3uT9DaVQEKJpRxAFLAPWlef630tQQJRdxSyehLNOFV
1dmj6AtOG5KCmlFsAZzXPI96boHjBw2YaINd2PNmRmdSsXg8nMfwTzvvlb/4/OuLUztTOpp5gl83
vfagD69l9Z3a5yQBEQ/4Jo9980N66Y556FSJ78/jR0PWMtKAwAnk7IC8h5T24p3Vs9qfcIhY3M1s
n5QPIGt67Uw/tHJvz43+tS9/gS7HGS+j+MJpH/jRTB8mm4Z4KiPaHx4y7UhKqMENF1Cig3L7khZB
RbY4b9YevfhFJL9R1UBpY8kWkFlj6/vaiO+UqTxmYsQTnKJRCCJic1gIg14y3ELBaIz81Nn29GwU
U3XMzd7foThnbK2YWu+bacPRRAeTynUvIS5Wz/W+JIzFFkv3XD+1PEjSc+1eahLOX0x3gh7hc/lz
Y7HUYtxYRZOEgXog6EXMxT5BvmrqZq9msZbrB8DcG1BGpL9oxgIvtf8VbKxCPnp/l/WhrMeAeOnT
MAzhwGbcxeRbCpI0i6cnRn63JsSUNqlc1lwIWsOBgMDbExRpi89j0LlytLFn8cCGvxE3+iFpQeZg
eVV3NhiISczSA1hLEmtP+qbdyEt83P7L2cFKoJICGi7FxH19Rjuvr4lXcwae0BkEnnyskAEsvLT/
7uP18ThwJ1G9JTO0IrG7T1JyUJf50mzPXVEYLJjclD1oVpv+xeoeRXdsKPk4GhYbVC0LbN6VWX6/
v6Kr0fYHJByuDM0TS1YDp9BSziwN+8iYLo09nh2eBEWNIHRI99Wr6TxkSTgLKwSZ1MadvZYrQKgP
jizEYyB/XxJx6eCwa8rRwHx9Kx9o4OE/E5XkrQTB/zHG/9hZXGZdOZZu4cOOU/12k6fMU7oaXyj7
PgsvBJpg7zuB7rXP/lbcfeu0cUoUKboiqsH0Lnwbpy2v3QrHJQc4EAw4bvar2uwp2DKyuBm8kfrI
JsN3G3E6N4F8a5OndPACKdiuKE4VfTe/u/ZjiegPsK5dg5CQbNzd6mq+3vh4qwF0A7QKulFuFpLb
PLG6acDlZNGDWck3qW1RaK1sFrzLoEKAjBwq8jjc14cLtN6aHEXFY33KwhJdKLSxAjR2nPPqMUtB
t+dOIde+NsnG2G6jrmu76u+fXsJaVg5AO8Ku4zzM4jLqR8s/Fm5obsG41tYROToF6TTRHroErFWN
6ZE6rXnc2j5eMlmfhMQ2ObpT003s9K0fx6Bw6cIdIgEDcbvrQYmR9CCsFTyuIamad9YTg0i7q3rr
UlxXnJ1YQR6MBGSyfh1teBwVGS03Cwg0QTkEtkKFKbq2zZN54iNatWIf4FX0+ePad7XMARKwCHx0
SI58anatA9rcom3pvh5zEXrT0J6bVoArGJLawf0vug3oMRlwPxaKFcC4LBMOCbydPQ0aj83aeAVW
9Ysja8y/+7Oxp3Nt1Sd33PJ86iJazoHKr8EoWHVxeK7nwDYkmCOGhseyLfZuBkkGh52nIUZS2+DT
bkCgi7JIWIJft54gzJnMG2Ne22xo6FJJU9VBZi0+wOzRvYFaEDab0yPOow4Y8B1EDpDp2xrrbaQM
UodPptSnfDpARVc1c6lDoUQ289/jWCBU+J0O9HfK9MvsilCYw2Pu+KFmTcFYVg+ttMI0cxG/aMfJ
Po1sC4e1NnaUbXRUplAHuSFJ7Evu89KlPAaRSaBRLUBdVLJ6Y4bXhg2GVpVLhWY2XgjXwy4tCsEG
ZF5iJ5HHlhlBq/n/MoudwB2wv7+B13wjMmYAlKkFtdAie23L4pqZj70vYi8he66xUJNeTDsRjBVy
ZbMkb01DQNvMyycnO9w3vuL7gQT3NRwfdMwAv3RtGzWAxgVNowDy7K1xfk7uRoSyMo/IuKCtygA0
D1eo+vun7cMMrR61uRcx+pmJAXzF/GTQp3QLPrSyKa7MLDxiZvU9s3WYEd/MnRX1b/dnafXngUgH
rgCJMVSLr0ch2sns534WMUVLjEb3E4jCIbf1XxhB6IncOuq9YBm8NtJqbk4ZMLDxbImQZxDsQUF8
+NMGM9WSArDL/1pZbDbep54+9bAidlbw54fm828vayxaLjsoDmAVikoeXEpCzfzNjR9e9t9sqv+M
wV/GTKmWczrAztydvQQ0SqkI/OLIyi0/u4IMULMFzB3EBODrl4l0UvfFUDQGjiYFFgFUNqZENr8K
cgJAUOCDNxkst/UR0Wf2LqV3vL8jVg/PJ+uLbUfzuhw45EpjqOKEpomEnwNKYok+fdBC3zelln1x
paHhAfc6GniQwFk+furRypOmpS02n6MdTE7okRgSHNkAf9BBZ2BmNDSlIl89OYCX7e9bXztfJpiR
gAfBdQqJrOutD/RVozdo0Ykn8QWdLwcqi2Cemg0rK0kA1fQIgNWHyBHweddmiF63veGwNua5jmZE
Lg+NaRygovVgG/3BT8kjq04gLDr7Tr8rZvNg2+R0f6QfL/ubiQbzJvQW0baMatb1NxguyKV0T7Qx
2Ly/M+/JBspeI9p+8mkAscce6Q9Wk509GIHhtnXAdf5IZvOUifQg7Tc920qNrM49HjgIWUHbBRjM
9QdlieM1IxiuYzRuzXYeSLQzZ/NGwkON6mbUn4wsZj5tJnRm6rKNCZmPk8MDb3o2xQ8v/aJrYE3Z
WOitIakY9tOl42WFQSgQdDHpGJol+zKYnLgymq1Ds3Y+1dvw/0/dMgyjGikQi7dxlwRW/eZ7c9AZ
3+pNN6Rur9vZQ6MphKrA2bqM96XGrKxHI3SMVxK0hox9mp1BwBS0urWf7I3JWx/Uf4wtNmheNXZl
pzBWO799/3vqvaOGbCKVe/8grDkcVToGWwaQq85y2428QdAwTl3M8T7S6p/S/iYB3BvGo1a+GelD
2Xy7b/D29Cu4I96ZQL4g7estn/O5KWfDhoQronYe5kO9a20ecLRBAO7ua6fysej50S7zwAbu5U9b
k8Hjq+AhqvcOWC5j2TDsTWmalw1yW9R/R0BXiC5opfGnc4q+GdDIo+kN4SRoJxdLl3aTrc2Og4RF
/2U8p+feObjJUScPJpW7bAtHenPKFtYWkQQtSV9Oms2Amov1pA8HKw+4sQVvvi2GKTN4gagOBqze
8rJ3az8pEt9jMSfIw7iDw0Pq8suYaiTAG8yKBrNASwMemqfKq5ujQQyy92hvHsTUPeC25AFSPMMu
U7Xv+1tqdQaA7VKvfqDjlhGbD3rOMpMJi7PQKn+J+c3Z4oG7Oflq8J8sLOZ4ogU01wpYaHO8J1l9
MOEvqR1A9fXJTDeGc5tpu7a2jN96bqeib2GNMjSEgkzbKroQ0mBh2XhPWiMDgexiV2QBvAN39dP9
2bx5iiysLy4i0g0z7WaXxTZJQE7pzEmYu2yreK/OwJUvhRUAqVCKgeuxQXO1uBsQ5HgywRi96jiz
U2GfJEEf47lCIc7dOI+rtnS09yEzoYOEbXEPaXPhNFlBkLl0J4gE83BMnjz52GraiTfFGyD9W8/W
1SVEYAEBKAeBzk0TuMmmovfHksc2aDTQeP7LFa980PeshP7nTrj6vp2GTtXc9iCviO+v4O1LVk0u
ZIZwT4H5FjCM68mtJxCLVQJLmFnQNGl+o+dh11jdW2Y38fg/pH3ZbuS4su0XCdA8vFJTpp0eZFsu
l1+EGjXPEjV8/V3yuWd3JlNIovdBNdAGDDhEMkgGI1aslQkP1FDvwLvzoq88es+rW+vL8tbnhJ5h
pDKZCHKt61LS8rgNhlb0B9BmCT+63vJBSHe8Pca9PQ9QjQSFLUi5gfL1cohZ0oGNqEPqRSygaB63
pmInZgeYBKqJnP14vSGwm9EMA6a7TayErYfQcaGqWUttUKzFas9GqyOOGXhayDwrjJPWlaDRIdXb
YJadSCBt69yesB2XREL0i4IQj07UKZkdJxSFjhvVaIPkrR8zUs8mmQof1O9Loth65M2tZ5aPhfB+
2+6V2iCqXJC/RJS/sYKBq4M5O+dBNTKpT/F66mRgZRIE2tqMEC0VG8EH2YuMarSeoe0/n5wJ9CXo
tYUaEhojEI/QIgRwF5SMcde8KGoyu10lvq2gpz4sUEm1J3EqvVJovTYSEYep4kutxslDvhgKSJaK
CUwxKvXSzgRVpyF0HMfYvvzyDNtGhg2Ogis41dg+pnVtqakUCZI2SudmXeKiucWrQUX+jIzjCGVr
Io/UvT2de26CUrmlg2oVRVT23aKh/SA3ywYpECgZ2lQET8Cwii3nnXDFe7otGvjV0fsDJAjeSNtn
nIXuQtXVoByqu0DW7uOk+DYvvQ2c9EZaj0SSPzSZowsWiM4mR4RScxyvj8mK9kWIRpnpL0UvsYpo
T6vtBpnfvHhqJnAEoMTctB+35+P6wNk+FI2n0IJAXM7elblSNii6l11Q5q/rfB+HETrmJE4b/PX1
DyOITjYOWNBcsq3hABLMq2UiOydHz+2wnrKU2mOi3iH77FgJh/Pg+mSDsY2fD6Q2kg5JjcupryIL
jCx5h1SdAchR3h7ELEKYxVN+2DWDkiEao7dCEFsoSQZsHbkXu2AAAZGz1maK4o8iHsB6wCNd3p0+
vGlRZwcKEsm7yxF1CiicZlXqgl6+Sy0RhFmHBD1eRfwtHjiTt7clUf0BnwfaylGUYQ65NG3bOANP
VjCmwu9yU1jAK3oiYgfQhYSsudh8E1sezHPXKApBaA8Cphm9XJfjq9c6RvMB8kPG6EcR2GRpSkC7
VtsK4pnS8PPx922nv+4lxvbEnff/LersG0pcxVoWKh0O6UvHQnC+KbbqLV7uUBI5tT3boPF3O195
Ne2IcwDtLea5acY9o0kfmnIVsJhCJLxqVvsjkQan6dqSGOVUgfpCMTnFrl2TEJhAxghHEcLGy/nt
jDausi1X0+ZH1S1wuA4SuiX8uOQ2IW5/ij3Swf4JsmWQ0mzOemkKSigSSohIkCzzZ4rA285UT851
R9KOial5rfhidTxFmyvO+u2whSLCxjqK8wXBxqXRJu6R/UyTPtAkp/5swzpcwuwpOgq24YLb9kMW
HIPHW7l3jwDWiJcwgnCopTA2zUQeFKlu+wAIDABvBkf6tzSqX6PCkQnuGKTR0bp0Oaqyi+tKleYe
QehLVn3O/aFA14KVuOjRdpO4stWEl3C6DvQxkWAEQ6kICTSZZfIxhTxTl05BDi3W7oyPrB596aUA
2zIoYt7xfOTc/zxz2+/PLsk+LkYjitQ+EPuFRNB0oS1IkPLqR6c8SPJ9g5zG7X2/axBlVpQC0T5x
hZ4q4toQxkbqUaHSVi82c2hvQ9Lcz6uqPFjTPLj1gBpZBM0+zrm6d1sgdtuSNqiz4qF9OVSzUzJw
DuqY2X7cQsWk92IjK506Hgrn9iD3PHNrh9oIQVDWZV9rNGnnpYvSISiWunWHSa6IEePWuG1lL244
t7J9xdnaKdIq5aKVDYFeRCTNNFdNXuI4VNuOs2a7hnDJbjgvEMSylTd9oJo1ROMQdGJry0LiKDRM
pW+DxTO0M28Ql7W2Vi6g1MH9dTmitLG6fDASGshltrpiPlaPRhTnHCDHjiMgyMLLHRKeG06YOSBp
EU1JTCHYgHM+BB4oWBPoYmqJf3t5dswgQbe1p4GWB53uzGuoLCqrUxpjCGhaEZTYCWZNkShnbXYu
FqBz0XQKeTQ4A9vcSUU1Wqy0HINEh5S7MFaZ3Uz9Xwrgo1eiPfDUTHrPOTR2R4YkGqK3LVXFdtXn
WSlLrZDAZvpzSJ6U8lFIOU+uHZfDJYI6LwgfwTNibsM+822QyvazCfBb0IsoihWTJjtCA2TnCMlB
pwc8jTONO56nAPCBhzgqsyCfZXwCUCJrkRNtDKrear1l0FfwF4Eg9bZL7C0W9hCIiVE7RQ2bcQkt
Wo1Iz6cRGSPQb0XdqV41W3mR2sYzi+rltrG91zLat3CkYSMhTcxeJX1DxSROtSmwSml+TIZScyyh
kwP0SWoHAS9NO2ktcHa2guwVYirfUVmnXpeDI+v2l+wNG/Up9B4j+NlYmS4Xs1Uz1LyNbAqkQa98
VQBivZNmRx+qN1nPnxa4N8dDdzL0gNshL4cmbHR7ge720qTVN31vqQIN9DXF3Qm0qtNJaepZTT6g
7tnUj+NQiQ5iC+ER901zX8YWkgki2jlEQ+DpnO9E1xdfw1w9AtI8M510GsyD2DhKHQ0u1S3BBq1T
5cy5kt6NjYIOu7Ef7yQa81BGO3cuEEYIJoBb3qg4GfNWO6R1WZZTUOGiNTrz0+gfhlK31+Hv2q6H
JBJ5AvK7Az6zyBzkaJG0IH8Ni0UCkSr6vQ3zqDtsPU6g3DNOS/LttoftHBdIwaIvGvk6VH3ZC7dG
L0AV6fUcrCDarYLJmkm0ICvDk1rfOflUZM/QcIx2+utuOMWgmgbFiDnIQFw+QpsOFbq7Svq4PZod
Kyjrqugq0tAQBBbOS+c1gcHrCnlagk4zToqALuBYLVxh6HksNjunHm5bCN8CT4lWXTbVKU5DvIK3
bQ0yqgt3UMDonbaRW07gdW1lAz1Y8D7cuvg/sxdbfVpa0MDSQEhrgDU7ovKgZdcTBgvA1uLxiqYR
5DIuJ6xNYiGOI7hbv7Su1aJnwTAyG8q+vGNlexlevq02Q4iBADFAbCcyhnKEpVSahykQlwdBSU5t
DcrENXvZin4yadbvVfInmn6NE49A+9rBUbHa3iEmFMFwITJvHTUtZDUq+jmYoVrvUiCgRkdSOJfg
3jRufT46ktJYMI3ZtUpMEwkNr3PQLS20swe0F9f2YP697d077gBQPgomEFsCszIrKtVTAUrhEC0P
xPipaTIyrj9vG7g+7uAK6CHBX4d4DJ4Zl94gUZp1ehWLQWfUk9tkooocij4/A+nnVOUmSwiJLnee
tJJz4+4ZNpHVxOsNCDxcPJeGjV6TinxNRcD+TdItnj5DpkywZ9FOKXAKBY8Ve2e9UAvGSqFTFZlO
tjcrNaN8UmmyBu08EnE66Dkl8+Lfns1tdzIujz4j5AxxUGxdYMzuzZGiwplQrkG9HMr+Z6Kodg7F
bLygtJpjasfJN2UohH1gRQdVOJOXWZpqnhSrW9G1YXpzQV/WSXcmyPgZwnq8PaodJ1QhUYn0MyYQ
LNVMSIJ8cGemIhUDWhaWbYxi4nRdy5NG3lkgVM7QwIw9i0c9m12PjAKSKdYsBnE52VURrHFrGzw+
rc2dmQUCGh5cvPB50IOxmtJ52glDJChi0Jbusj4JuWlDpAma4r6igF+1jFxZ/HF79nYWChSAYJYH
XRiYhNiFAi48ynNNEINx1iCU1Jdg+s2mleR6exxyS+Qs1o4LorwKpjWwhkGphKWSiKRWVVu9lYLy
sYM2WWsYXiTdm8A2zRWPg2PPFmhyZA1HIHIFLECmHmWr6SNdCpCJT9PZ6efUTvPkqZHvp9fbs3jN
6AIqDtAQQCZAtVBmZZnqlEUas67o5aARVD+aHxIhBhNfR3RQaDbiz6UnYLcHdYvkqVX9UNDIFZPK
XafmOCbSYxNTT4ysb7c/aucMO/8mlmxz1NDWWs+NHORN6q6pM0eeoN8Nql+a4agOvAv1Olm5pdeQ
XUPSEKvLdk/Oibmi4JqLgaAfirgkkfKWdoUDljSjfMyFEOVX9FB6t8e4s/lxPUDua9NUvVasTutO
nQajkoKhXBIyGXRGM2ukcE6zHU+6sLJtorMnrFGq1Fj7TAq2cdUaurikAXIwqx3LC1EyDt/bnjUk
1DGPMl4+6OK8tFYi5ZXkLZWCXgJNfGPL0QMadufBKXuOh+xs/u1dpWzPqo1uZTv0zsYla3kjRrEq
BWlnuFpGcygJZBT854CzVgUvnb3jj0idyDhtrA34zZaSWm2qJm2JpMCaeifS40cwaWTam0Q/JQHq
c1Nw2zV2Ho6IH9FfBMJAVEMRcV2ObuqMvKgK4BlkJNRa+rbWf5VqsCtpOWqaO9cCKFdBI52frNw6
0YjHfb9TFtniVyRycdkiYmavjMwYCt2MW+y/8veSxd8WkDBC1uQoDPpdYyhkASQp7xQfkZOXSeKP
fl7sWKfHtg5APBimXnJqXtALfntarhlrcexiTjaeK6j8YP0vp2UsINzUGkge1EPnKAVsqs+dGUiT
V5jfsyxxkfo3UajK/4wWidFG0QGyXYQUXNO9+AfU56cM/WaRxfuwHZzI9mEA/AJmaIE6iVmvApiD
GPAxzBceLwt0l7J4cbK0IYYxuvFokkUF9Uqx+D1X82znGDEQqiDPi/I54CJMuCK1U6EO5iQH4whp
WirQFih1gVfl2NtuaM4CXRNoWLaG0suZnyZNqgBlkgO1fZ+nzNH6FakMxYsqHo/ZzhGy/X1A1IET
uz6L+yxVElMp5aBaFScvYwc4FJDwxCQFLU5jurddat8aomRTRsiMx+7luMp4VsBEgoUrM9PwWg3P
mhhtsd4MalAyI2XxV5iS6t9HEtB5BcUWClVfKPxLo6mu54lhLDLgDu9aZTiASruj8DANo69XvKzP
Dt4QtwuepAift/cOSxKidsk4QFteDiRhdWsIPI5gd9FjxV3FxQHFgR3pzUFPH+P0h9Vkd+P0u5EO
kwJykGXibOA9L0JiBKQBeH+jEZWZ7VmfpHaVVzkwl6PVf5voW2a8LjxdiF0rKlIWBoBquHGYU0Ki
i2XMA+irxax4luj8oHRl7Wvm8DOydB6M5Br/jjNp63ICGR7qElftW4uelXWOEysoe2S+O9/KPaDD
Pa3P72axf43Tl4r+aix3GFWyWqIrF4NTlAZ+Nhyj5XVt7owdOxQ80WhiRmqAFZ5bq2musqpQg7r0
rXkCfU9JtPkNDFO39811IwkQXOeGmEmOI02pijmHIfVemIBQiXNnGSG6bs0npcpfF/MFjCOddKxk
yEytxXvZCxzNtJ13Ddq1EWjgXsbrhn14ZgZdG0AO1WCtothNh5oeoqwT7VpFa8Ht4e4csuemWHAM
BL9Tsc1mNShr8STMxVsOfsPbJvZWbutTARIPUE68O5lDAdT2TZmqaiBWg/bSyyjxllMtHGeoqXsq
vwqwZw9LiEwSXoXoNWXsVVBC0ybsnoAuldtpg6MbYaOpTjxwCl17c3duaPuQs0hNGsU8w3mAuWvB
3VKlZDKD21O35wjY6kAx4oRDQ8H2BWcWzLEr6Cz3WoBiUAuZcAMQag5waW+bowDwjw1muiDe1Bhi
2WkwMLtLYyf90RLyeynqvUU8NjJwxWvzaBXOOD9bGr0bu6dmDCfR69AAc3u4eyt3/inMhIobsXgJ
9ARuyMKt5d7eJjWFWIrFu/V3JxaXFAJ56B4AJ3c5sYvWL3gzYmKLAixdFSiaQjnj5GV3TxLELkjB
oUYCngrGiKW3LcgADC2IyqEoSC71iDMbDalNo6MOmqzn42SaFCeMPJwGsVCOEkCwSoQelXo0mpOp
Jry+g90Zxu2MVlkQCF/x52pWpdQVjbRgHv1qvKf9SQu5XsszwlyGIJaLlhZshEEtQ8VqvY+S5yLK
7P9uEc8Gw+QD0xFAO5FaWtDlDSmzTxWEhlTghDS7nnJmhMlkIZ1WpjkUMsBp4cszFDteIMBz2+33
zhHUYf+zKMwur8e4ipMO48Bc9eqvyeRhzfcWBCsOsTELzCMSe59EFnA2otXpQWL96qQVmNDvqzLi
6fr39kB27KCa8nXGg9fyiuMkApcVTdUKdhIwS/UQG3Ihz9i5dZ62D+gl441rL8OzpUxRkELvJ+B8
jAcYTT90mZjqwSR+l3to3xiPxnRf9dVjkcS2Dq7afNGfU93PdFJqxsEcjjRUc9AZuRWPg3l38Egy
bSEKxHHZPOGo1mtWgZItiPCEK+sXoYsco3u0Fl7zx467QFz3H0PM9hq70WyA8oC76DFB+RVs2/8+
/oCjIHMDIBHS7WwdPUcVX1yjbR3lmTQZcusAnkUv/4WznBlhvF7bQKVJ3OpBJ58W42SU9+BSmf51
uzm4fgGsQdoWpXHAUhgrIDAezKgZ9W37olZPsH9BLc65t3agALCyPUVElF30Kz5L2gyJtiDhEbRF
tpwmLQoF0Is5tAXiyygqERT3FlgA8WRqjhI1TT9fc3CBA5iVe7dndee4wuNSBmYF982GNr282BRA
dpeaFkYgWaGhQVdb91putWzXyKZOBx4aoPbYCGtJp3lqjcFA3v0IAihFvo/659vj2NtN6Af4jwl2
HGPc5FINE5aCNFsi/Ribj7FAa4rEwbHzDG3v6LMQK5GSGb0urREo3fc8MZ2VhvEY0JFXC+bZYYMB
IdJFcxxhpz+uk/Zaxstjk6Z/qMiJSnmLw7xftMosaBfVBjweva4z6RMT2jN/by8Pxwj7bEinqYik
ujGCTES9Gf3INL0rI+e2kW1KLisvSICiCoxXEOo4cOfLpTHGIdKLxUJuEvKnLs492dbzRXG7erXs
FE0VSRonh8QceEnR69FtdCJAp4IxC/E7myRclaEYrbpSAojv2kn2ZKD4DF3jfz869LaCLRkvFXBp
MoGFks2KEamdEpjTDwMguQnliPSUR8dhcmnNAzNep4PwXsQNCcYACM8gGL2cS7HvWmrIsxKggIpu
zCx15bHoXTU1nAbiCOtAOUHNtb/DIM5b/Lc9qFkSTWueO9SsJCWYZjcbgw79HlVxF1s8we3r23Cz
g4oSoAlI4LEc+UoMwt0axcGgAwrKxqsZ3GaxxMPv74/mHyvMpmrSSUNHh6yAOIgSrfe3WsMcgxtr
4RxHe66HUjAK9yD+QyaYudyLvmyzDGRngSqIdgny2LTWSKRzrOwP5x8rTNwUz22rlQOGgwqaN+WP
nQLJHKkjrc55A/GGwzi5kCDNUYPkIYD3kbF6Sdp30/i8vZH2PEDfRCiQL8GNxzLrrcuaaoOCjdQj
a3OflSl92kiBOKW0vcMIyQtQkCKzgBCBWZjaGqdCXgc1GK1XM37S0GT7YoE5qZHpaywoLUnleea8
PfY2LbCF20sNZ5HI4oeUthkzCqWZAES4rtn9AZneWoJSmi4O9K6929O45xPnxpgTwozmvsgaAT4h
PzTpd7U5Jp0daRyH2BsSehi2Rzc4uZDIvDyHBDoMK+Rg1UCesndtdlcL6qYnSU8OAyovt0f0hdo5
v0Dwrkf1F0crsBUo+LAohAIq4/U8RGuoPa0jiSLXhCwaKV6LEz2sH0Lr9+/mEZ0b96Vp6w/9Q6b6
8+wY2HAxiGLuBlBnNu574pUgmw/Gw+2vYx3q6+OACtvaVQxUfZiZiOtZNIqUimHU6p09UaAjainX
SdMkApHnqCH5OooknYWWMy9X/Jmbadw5QE6g3xK1MGb7W2ubQ3NjEsMkI3Kwmi8zyHF+LD+Nuy73
LclLQQ73d0ZRwlYgxfyYviUp53Zgz4WvLwBaEsUdME2hN/LSDVS57fI8NcSw0IoJMVe5ELmVDLuJ
aMLZRFe9M5stxMMoIgGRjsiYeQKIWjsmc1+LoVOTz5Z8fozuZ//RkLvGv72iV32srKVt1GexZD+C
8EERSzEsCXU0kpOabD+NLhCGB923CPpV7ZYojpdScleRZ80fUzK+Lc7f21+yu8LnY2bmNy0MKCFo
+JKP+usjHiRy9J/JavfO6S6zK67m13YBslvt3CBzejRD3A6V8j8GB8cgDqXEae1tfNSNbdtG5y7v
1bXnROc2mR2U9bGsxNB0DO8fvJ8/rUf/LnZskbweOBH1VSKPXVfm9k8nYxw3GpTwnnrOet946tEu
HfrgBJxlY6+yzRDgIYCTb32qGiuxomVlY1LgZsIasaD9mXRu9219yWuiR8ReSDI6v7M/t23uHUMb
KzSOAeCNUFq69Nkii0Ca1c9i6GmCLb0Iq30XyDx2Lp4RZqV0mWIXFjBSHC0yn0C7ScEkQyzn9liu
8kHb/J0PhlmoAuKHsyzhTG1Vr/5WfFeP5jsaUJIn0McYbnFf18RIbcgHDKabGET9bxxFh74oyB63
XkT2xTLVaEkpl0kKnZIgi5urpFXJUnjmx2No57zcxp63gAPWACQFjRUo8l4uHdLLponu9SUUagmk
nfdSKXq3J/RKh2Gb0HMTzInWGlBEXgVlCdfXKCfv+Y9PTyLesbunZH0BgJVYD2BXq8ijezgAcEp+
c+xvNxF7rJzbZ86xOhfAU4COvRDcRp1bEufzLXVr33RSP5/udFjG4XIQcLZErvabp7HBm2Bmb4jS
PJWFqS1hU8yPpl4fRqHnaeZsI7g1QmZrgLBSl4GKWUI59pJ+cEXxaDat10ft2+253DX01ZsOQCtw
fsze0LpEU1clW0MpCTOo5g1/69VTeRwVX8zk7HhQNQar0dacrrAxa1qkc1mb0RK+KwT3gPSx2B/d
h/PxJJG3mZS2FJOX6Xtqu25D7IQs969h/2zzjuy9q+H8K5iVA+1omXWZsIQbw4n2IOj3E49SaG8+
z00wC1ekUtmWFRYOEjokBymyMi2kG0+rzBOWvEovbrtwY1uXQUKvbzy2lxt9SPGImqt0DbOj9lEe
pHtwUmU/y2PZkALCez9vO8pu2HxmjmUa1drJTPIck0dHMtr3D3PizI5XOcfa9g375E6OG36Pnr79
QsDmuj9eA/Arcpz1CnfEDJl9B09lGpfqmqyhvDy0BiVJE4gmRB9WMo0SXuA/kMIXcl4y4QpSArO6
IiGRgDsYSmcsvWGmi+mYDMIajne9+zF7Tr34heCCLN1+dehEeESHX6E2s10uDDKOui5gcjBB4hbO
rUYagIGGya5pDcITZ/45gp/OLOyuAtMg/RXHQKU9CtKTsMk0OLHuT6rfpa41Is1ngcqX8+LdTF99
2lZmQEsZoHoKc/br4JsZhHLAp0nk0wTn4Y8+5xQadk3gFbjNuoGSBWOiG6LM6ui4BcygClkPVji/
F+Ftd96LynUcd/8xwtwhOVBQgy7DiEY6R7ZrG6lKH66s2463es2pOmonb9KBG3UUXNv+gFv7NbkT
76uH1OO9+q4AkF8ehmZS1K0AyUW/7+VeVqSGyrHRiGFsqL+yEXm4/thNuSsUf9XoTZ+8TPgzpp4h
TaTSnNtTsRfIokYBPQbcA4Chsd2sRl3NmbK2YjjNApnHj5SIo2hDwzUv7sYZqrXFRJJK8mrIJwnN
e5Fxsvp7ARrydBt9KODtQPcx7j4WK5jfEqxFlL2O+kfTBLo/vpuxnSSe+qa+KjNUJHoRYgF+D7o/
qFqOT+jQ4rwctvOS9WwwRWzKe3h7XhGbYIkaPS10MYRckyI+t++d5aTHPnHUzun+bUZvW3BsoS3p
gQQVdE0uF9ww+1WdilgKJROFR+wjRSVjz4k8dy6jCyPMDbG0rTxnFEas3p/196wj4Jgv6QfHf1g4
OTMWtk0qp20vq4IA/1kM27C+D/S9zO6TJDC1h2J26VQT6Xjb5s5Njlc7mkkU1CGRLWRGVs8GZJXX
RAoV2bUeacz58+ruzP3z99khDQB1z6NYyyEyyeDs7UU1DYCnb2QvFvWignL4CuUjQM/WH9LUleCt
R8aJxBQCAk6G4HwmqkVBcKjGaWp509IUbqZFc0EmCy8eN5cN/R4XKkSRxQKCe2QB0xUoWIYRkSQE
mKCkKZotVIybaIBqSzkJ+W/I/o2fCQADQLl1K+4FPOXBoA5tWqrY1TpYsg3l7DwDcHSSKl/S6DTY
QDght7UKeIHYVVNqTyLty8EtlUJ9r6XKVJ0F3R89yuDAk/nNsqKxRF+1AuLprfDRTd08e7dXbu8O
P186hTnqelqXVolWitAZgCkixqH0kb2kq42ugMq/bWzvpXJhbHtJnOVexElZWoFmUtidJMfrbeoU
x9VLD+YfT7aHp/VFJsPjcjI90Unux7eMFJzM5hWG+2tznHkSk+sewauva+3mqeKzKbgC+O77J005
tYXbrM+x6M7NwYQQbNF5YvuBRluH6pWjRsGSePlA3cp8tgoe8e12ulwddWcftT1xzqYlgZhmW+s4
GFDswfkjrnYRfZNJe7g9/XsX+dkuZWOFpYeo1NLATLyQTDkZiUstX8ETv+w5G/ZKx+p/ptkE+T7S
8OD1YqbZglwa9KCw0BrRqJ0inXafvtPj6Jc4VzPSnsSTegCn4aG4y4LpZ2MX7Zbq42afNu+9ntl/
voOZ2bxJqlqMSiksqTM8D5CHuzdP1Upc2+y+3Z7d3bB0A+7Aw8Gpge6Qy1UUk2Iel7qSQnFxdT8u
DhJkUiXHCuKPu+hX/9SsdvnKWdLdSOXcKBOcRWtbLoteS2FyRHAGVjd9m2K0APSO+UTDrvEKnuL1
7mGMtgzUvbZuNGv7/Zm3ynECCe6hkZBukO9qcPv2rvxvGXK+/OfMBhOCxHHTl40EG4Jii4FeuWIV
1k6NToaFE93uXl1bzQgaGOCf07bb9Gw0WLNK68GJEZqFHxU/Nf1erDmFvO32u3JCE9VjNHair5id
sKGG4PQM7qawrl20yyOfn8WnRifiMxSmUo2z93jWmKlbkngslBrWusifDSI/Rdv7Mx/sV15n5+55
cjau7Vg7mzpxHfJYprBkFs6ASDh5bjOX0p/AIt3eWnvnI7o6N/YpMBejS//SkNwtcTIgegrTv3lM
PH1IiZR9r0WIvOv/zX14bosZVI2UxFSNnRyuTyJiCislgvRLmQzbgorpU3fX8J6zew54bnBbz7NZ
1MdUMxYLBnOVQmvsoGgfxZ/b87fnEmcm2FyBuUq0BnmfHI62Wrrr6ZPeV++m5CScIu/uaXRuiAkm
mmmmC0iP5VBr16MQm1B4fY9kAPF/rFizNn6c1dfxtU1GMqc6x+93I5lz40xwYc41CI3qSg4T626N
IBUEcCMchFRBZacNZ09zh8rccJE192Acx1B76CsMdl0c4+ZZ6O+aU1q/rOJsF4OXjoee16C0e80g
fa1vTJZAVXzFWGf+ovZqW8pomA1LiNkI3qw4pgFujEPXPM1vUCmvjvMQu2bjgClI91ZeE81epQ6U
AsDpocoO9nW22UzuayHCHhVDOtjd8Fo19uJACttV6jsp80X91KvHWXWsZyvlvJ/20pYXppmtIshL
Nwx4t4baLy8/aN56xPbsTgJZncLzBDtCXzRove3oaATqoU5IcSffyyKR8U/wBV89reD7RPbg9vba
uxD/mRGg7S53cKb15YSsoBgiYUuQ9woMTkpgb/9uQE/VAExnq8deGoiFtpmjqZNC9EUvfgMp5QZw
Ozt+iwiPtXQ3+wAdMjQVIRmDLkzm/FtqbShidUYs6kg/I+dxsO+Qug8imyfVtzcoXB4oi4CfCAKV
zAYCOVyRx5MkhSj5TzmaZ6zaQRuFO9F8oyEg6fBcNFxOpG2q2LsYLRpg0wLOCrAuJnhpIkOkS2Pi
DX4ooUAD5K/bP2vvESmf3fz1vr7nxfZ7eWGIAIIzFRGThVQ7Y5GCgGBdcksKc3LfnR4mvzBI69mx
o77cdsPdkwF1GA3yUxuIjE3UQesoT5I2ksJ0+ZyEP4JxnOLfen+s3MbvgOAArZPodp2dfs+m+1bi
XNK763lmnRmnoPaLFdWbdf1+rH31Rxt/y81jBxiO5UY8Gcu9F4axdeEidMNbHvThl3tiTnv8aknl
cAFO15bRE2ORdv1QKhfiCaTPkS5yu4cqP5S/+tZ9BXdQjbxZ3Ry0owTOhPhvFaPCvn6/vQY77gWs
BPr+NgFRkKkxF2C/Qs2wNqUl3LIIawuuLYj03jaxt0MvbDD33LiUVJfRix2CvsybhNJTBfWk9+E0
HubuIYsfZsFJoOXZ1JNXt09S93/+AmbrVt0ij2uOgmO9uGlP/Q6U0UWvujOiM8hjDFF8T1uFgOKL
9NPsqVZ5bHsOOGV3piUkZlANB56MxVCD2aCfx1lcwkWhnzPIyIUs4yzmFXs2XiHAfv5jg4k7TQPg
2XbFTC/+4men5Jgce/fzKSb45wNb+IIc01F90sn3u1co3ju3F3qv7ADzEOZD1fhrX1+6eDZq0lzM
qGx+PHz+jEltC3bpD4fc9lFRDXHvkon0h8QPePrxOxfauWGWJ3sZUCCHeNcSjqvf64/G+GOqPgqd
8/LiWWH2igm+5Yl28CKoL0LzsR2f+9I8rBlybuIoeP/VZFobABWleHAFXU5mk/zvZI724Dw8PFVe
74Pcg7wQzOZ3k4zH1nsNfvN68/fcFA8/wEEsXN8Qrrg0m82itkBQEwVd/S6PX2Sd117zddAxNxre
RP+xwAb3kjKj61SFhZJMi20+6D4FhurpDc5ZkOzderAeZnsgv0p7ht+mpHJkdz4m9huqK3++EeFu
8DVbspFktwWFTLw0/lfu99b3McssFIMWVym+Dygn5BeR9Su8zKv9+iF6jo6l7buPYebmXueXHqQA
SWVPRPAqG0HHbRfYu4kvZopxgdKcLNSb1zUE0Eu10bLwCQHgh/Vxyf4bZztfE+aA1I1O6ltr3tZk
S8pg0jFk85iA1xtoiO8xSpWviBLRBeUX9u1RfgWDt+Z788iz90GO06S09C/bn2+QZyAt8G3JEbTe
+AmLPpPnX6PXuJQMhz+nb5CiI69I9dqQkXT6ey48Y/e6Qh0H3QEyuHOBNL/8HlXtFSVK1gVz0b3V
+aEOTGfqHlXltZQkJ/Uq8FPki20cb8/D3nMQ1IH/2GUyY5WujeZQwK7sl0A49H8ii9ild+Cc0lw7
2zF3Nt80nZQphsQ54rvBE+8c9PPY4UR+c4azd1qCCQV8kihH4t3FDIdGSiqDRVCEGe3X09Nb6x+h
15o563td4R44RI+c19budjm3yAxsjVHukSZYbJvnShuAkrKnAunEo+bQU/JgaY/oF+WMcqd2Bb4X
JKlR+9w6w5kbVxBVHTLwwKA9UAepv88092PIB5Ixt3ncG7sLd26LeemkyAubcr7g2TaSh4/JBOG+
sT44rsYjafiqobBbcmOPA28MQkJEK5cuYiZLZLWTBHCraNqj//84u67l2JHk+isT844VvFHsboQK
ri3ZTbLpXhC08FVwBff1OqBGWjbYQSh29mXuci4T5bKyMk+eUxo7cHMepE2+9skN2gOJV3v2J92b
Icn841a5u1ev7i2H1XCFS6s6Hbef34I8JHQ2wOwzv9uTehyppGLU++QxPBq2tLEbHwRQ5BOHf2HT
fvHi/WZs5vs7AzTTYTUt53b0Xp+9Z+53vrnxsHVvbiy7Jdn2cPfhPrgvpf1Q+f0ps1eZaznh7fJ7
8wer0BTNIQEropMcfAPgNzpfha4308wSUAtoWpVuhzR3KiuDBNo46m4NSPMGqpWRY409uxaFEJdV
MBjblOrsPtapuNZQmvMTcTSuWhZn+GtF5yujalzX+AfNqqG14MEuxn+Tei3expBCx2eff7AwxlEx
QvgZeQUn8A2RqJ0diE6ycnA3Wusje/0UnNVWW3Ni2kugl+mkzZcOsgIgIZzi3x8o15IWZtQxZODr
0R2lV0W6GwQvIuiMXzjzS4amDfvNf5oJGLoDJPtPrXF6VnkBnshjgQktpAVDF8P570OazWeiKwxD
QhrFoMR53CIe4agAu9UTmu80FzkVDXDwg7ktbEEg76v7Bd926eRNnddTzQSy9vPlzKvWCrMc5osq
hObeXlM+1CQlPI5tVfgMIGskCrbalqg4krrYSKGbquPd7x9xcU8hP4DmU5StgVqcOfWGFkFmpo10
oqGfbkdivTzUnt+E5OC7bvh0tdkcjSd4HUjU/m5ZunCBWdPZQwEbXO3YU7N1zgXFGCtzQm2lZI+0
S+eOA+a7QoLpqBw4WQj3Li23haQL0i7TpP+guO9TM1OhKCSdtkoEmSzyUH1SgOsLckVQCqG25ZRb
aivr+9Xq96FOI5kdnYmGHg8NEzBAdDOcj7Ts4X+UShZPtPMs+lyGb023g7I6B7BZSZxWXqqPTBv3
N4OzI6TJVDN7JNpOyZvE9oZUObopLKzfhWOKhzaayiHNqOpwSOeDymVR0FkJG3m7H1p3tOPRoc0S
z8mSldn2VHVWF1EMK2Nth5vr+JiuRFch0ptsgQTS0Ve4E1d5dy8W7sJ2uZTXnjIJSNGBAAyt6LO7
KtYjqMa08LYm+ExC89aSdix389QFvqTsuVNB+bL/MCAaJ9hZfWKvv2+aC6grOAfpi3dsilrn/M1x
oUp5OzbySd3LR+NtgmKkri8ZV+IjSAxXQCHUbuCOh9/NXgBEnJudreuoRgI1GcxCFksfQkemwNbt
Lc/sVlVLTHQNF4ZnOfiEPHrRbkTkOTRH3bX3VuqU1UJ08tNH4GPkiYcFfKBIecxOTht2dYq3rIzw
bx2TaLtUtJn+/vlBOf/9s4OCFLrSZXzEYEEVpRtrNY5spBZtbdzS6lbVwddX763EKYc1G/dNu7TH
fh7Uc/uzyUYSAoxY0/jAfske+kOt3QWpE+Q3afAyvqT6tdHZxjsjAwGM9feFvhDuntueHa3CGFql
1DD2LLNRs2rrggjs0D+U9aqCNIur1gtYm8s7GpxSUMdAZx/kic5dBpebIdVK5NqVtMkA2hRbEI8Z
PEPnmtHp6q0A1becQAkPAhAdjTSFZFWq60QtRaAL0yhrIx8wgGQ/5mlRkCHq+td07IYXJubjOzNC
kP3+Pkk/3Q/m6NsXz54E4wCKcUsHOqiC4KZY6ytlvGFptNX6GsKtSzJHF3YDkOITdHeCe/7Qi5Kk
pjAZOlROsfaglmszucu59/uAfl5FILSYxP8A5wSNxxyTwjOzU+jQTviXHIDGzB7Kei1EqWMU90rm
dFluM7aU/vgZ6CDVBfwqOGzQmw8N9PN1NyxucQ5q/9OYVokf5dlL30ZLwrMX4glYgWrjRHIOPZ6v
t8e3uJF2ah4GcSSf9Dpeldmmrkis7jnYmNIs8NoW5HZ1NTom9+L8scp8nh9zWhIteVvCVV0ovOBT
FHSC4/qAcM+cbD2sUw7a8Vw+BfvirrRLR3PX8abY1o5rktGlKlEW4rgL5WeYnEDfkDFEJ9o8HSBE
5sBFDWW64chIjbxwbquOdNXbV6mj/RuxGzLQ6IJF9VEET/OcxBEPJsOI0Vp94hluIUAYi3fxRbZz
O7ZNiQQR4Y86/s+b7mGJ2PvCqw2VSMws0EYymrXmcxsPOvTpEHicIkZQwxpIvAL7wta4apC43Tbu
5qNcA3l/wrNx4f01bdPZZfHd8tfN+W2DoRcuz0K5UE5SC2rvwhc7UOIBtumOmRNEC55naZzyLPwQ
5BF0ewLGKX4WTnmlOOtwk9towQuuK1dFT06A5GHjpxEpl2ppF4/Stzn+ejR8G2ljjmoepLBdHPqG
gHTMCbcKGp1sMXJtyDnzLebXzh/+jXTP2eLOI+UG0TvEjGDYKJz0RbWza63fabZ4h+AiSxaCi0s3
IHJKoP5EWhAdOnNlLdogsWZaPdAp/bZv7dYi76HmFZYDeHQXvYz1EhzmkoP/ZnDONiWPkjVGbYsr
F8DigfQykRHD7tBXrG263UvwsMnw/lh6uS9Zne0kJLn7puxhtc93IrVr7nP93xoZevXB1AEn/4Mh
Wuhk3qSJAqyNfN8I6ho6bE4jJUSTT6VCTGGdi+azRD/rwMtkT05WQrDqliS4LlxuGsi3oRaPWxQk
nNPPv23bLEpZIcZUOXV2v85e+Tr0MJ9LcZP80w18tzJfxIL1GZq+YEXd50R97h2IET6Xj2yNEv5S
8v5CSzjuezxap95i0NTOn+dBJER5pMOYRnrvsYk9vdv0A9pP7KOwklDhdlNSOAw8p3f6gge64O7O
TM+itb4etZRpMJ2i8QbUPfFB2UA4vnuNloS4L11eZ6ZmAUJSSWImKDC1BdzjeDRuoQANHck3VDQX
4RcXTgN6R/Cwgtwv0INfOIJvm4TLesgshSmnyoPSlu3lq5vYrx3Rc9kT1s/5Pd66FPOemZs+55u5
QRkCYwgwNMepnL3xGLo1tYOdeM1vV5qj3a3G2wWLF/cn6JUNZMw1MAdOP/9mkfMiLvOCY4AhJa3i
yuY+eY2PILQg6qGtbsRxV1Pm1Iu3xsUNYyGLDCcAyIM62zA8QZKrSzv55DzKmxFPiMS+ikh/6m6R
0DkuLeQF8NeUO4KHBtkUuJHU2dutMVM+RE0BwEfuFqKTWnbAYycTM1dWUjfMTIcG2SnId0UBkteC
kUg5SgaCowhUTcNJyrbRuMmYbNds1QCcUexS2TGi206y1crWn5UIzz5HbN8z1Dcyf2GVLk3WxJAF
enYkF6D3cL5KUQE0c6dx+XTvjDJpV+vUblciHBdeXmXl0Bt569QG8rhgGPnd9IXWOkzcN9Pz09aV
GojMcR8MR9BEo72ucYJj61hEi4nyIFau+4ScmK3G5OnJv2r3K7rY6XvxxCNIB0kYOOJlhO3nw+9D
9FxZMq5ehSTIrjA7kEhjo13zuChecOnAfzc1m2k9iIHfHWHq3nEe1U0ZklQg0l5E8LRaqQsolC9G
61mQCCZ1ILsmfT28dWbWkBUzwirFtac91i/ivbHtnfZOuUrdO8P2dxI4NcAgeKxOt7fK6VQR4j7Q
1Y4gz3p7DL0F53Mhe3L2LbOFNvoBPlUwAZNGHyg4ajxNxXKrS5mES1tZRl5TBWgPOqjzZqxWK410
MEfl1Gg3iUVy6oduj7CNunF6+n3vXoqKte+2ZrHMIPRyMDARzs1B04p1q9rja3wS3MHb0ReTbDar
wv60F6xeyomdWZ251BZViDrpZOU0peYHIu2Cjb5p74juHNzdriKy9zKOdrTS7Pr99wFf2rwg+MCL
XQc3BVC25+ckDho68lTHK8C02zYk3W3SPf1u4tIuAW0eEo0yICna12P2231RjbEUyzUGlw0Ay1oV
UfguyTfRQrR9oddrelKAXWASmUH2Z7Yb5SY0jVzAUDq0eQ334QM6ew81OtTbFSH57g0bFM/Vt5Z8
CO6rUpNo8KWF2dQvTef3b5hFiLWmRqEUm8qJaUxAu1FaZ5pPldF6sMqoPDUpG+5CCMp86ODm5w7j
AZq5VSEy9n04okfPKtsmh3bxQCV0bpSDQrQUUQbRi1R8lXMVgBnWothDylKooWIaChGOexJQtMVK
SYYcUqjRt0xX88zTg9xwK4G/jmgFuRoiXrSkq0b+BJw8X49Sz6E3ZwnayZBr/Y4VNDvIrIKeRtnI
RWnTAeQ2tkJ1BSEFkEYh/j0anhJmVMhhSkWxEtS8Rmu6YQEIHiXmPtWUbFVkBsQtCz18lzXUYm2u
aszOaEMlMuZtszGpLKyzghoxyaTCaO1CzjjEQmgmdi6t0CVJ2lYCpJlG1YsIYSaR6F3HAxt9tOlr
jqmqyaQouyTpe/HG+NfS6XNQdRe36LiEjsUpuStNgI+1W2sA/xQjwjraBq4VemG0kCy7UAL4vmUR
L56fvsHU64GiFHqKdrod3V4nTniUfMmWSeZmvrZwEC/U4mAOlV30N+O0/0Dyo1WUWgkNsDvdaOe0
3n6frkoAhhh51K5BCfXCClstHT2zbYH5zsJtcXm0oDCEE0d2EK1656PV1DgY9D5XT2rrtMJxZMf0
XkUDT0XENfaUoYDBpd7z/mpYwqxNv3l+aU7kiX9Znt8gIZPzYtRi9WQ9yoWdEqXyZbZjrV+3h+Pv
3u6iB0BsAWJ++FQo1ZwPEr2aELDvqYrH8KM17HmLYv5CVeGyp/tmQz23kReDHGsibFTefgv6MpCo
RM7NR+CFu9Ym7mZ1+7ky1vfm4tv04uAAZVQlYJ3xZJx+/s2VC8ooDFI4qqdtDDO/T9wUuPxYo2+/
exaxcaR1DWX63cPJ3ZwiAPN+//2XD/g3A7PIydD6RLcKGDCTVeBHAPw9shalNhVlNqMgo3JkXCcW
23XNQtD2FW3+NrbZ1VQaOTZgCdPM3e+frz2gqEhXAocD+rXdrlxfXW1k4twaCQmdpWvxUvQ0wU//
d81mp64PkyIJI1Gd2gH2w+cz3iNEddG4s77Jtn7x+fCU311tTkB2HFdKQf6tQ/8v83O0qCAVotIl
GHr7KO2upwdA4NwY9nB92wCV6CcLu+iik8GDDXE/3qcAv8+muh9ZLUkxXGoKFOJ+sKG/3bjD3eY2
dN6DJYK7S3P73dhsbqE4k4TjoCmnveqmG8POblbS08K2ne6A+d7B2sGjTKTroH87P3O0TcMm4Jl6
2iN1uBU9e3V8X/GlN9vkln5YAfAG6a1Ji0qcR6A4F6ZmwEPGoPf89F5LQqE3QV6t7fX6qXWjG7Ny
rmwlJaf2lDq3v4/xUoQIAB46jSBraeELzoeYGTxXylZWT4n+Wg4vA7vLhZdhSQf+AlAVb4hvZmZj
FBRI+Oi1Au/1OHnNyG4PCZBMJXm9C0mE86ASshOO4Jvf2Q1IpcHmF3sDERzLAZkRRzXg92Ff3D3A
bAA1Kk3yULPdU0RyKcqDoZ7EZ+E663ydr6ECj84GfaHmftmQDrlaC89GLO/5/BpyKVnMjLRT45i6
p7yKwYpSt01XhfX5+5CUi/sINSlIDUwipXO0HxShhSLPYYq5tWsQ4Xb0RsXO1s97D2o4t2im/Qin
OkpGINH46VKS3oFbMD+gWzh2wHV2+v17LlUaUAcGTdEkogeEzPS9326sIBcsKYywtZx9Z++rHSMo
t9vVQ7bNd9om0m1uL51Y+dJN9t3m7Ho2NWRVG0hHwwUpyH4YcERgGO1vPWwz4r+RnduUtruaOCmP
zv3CgC8tAJqBACsBCgmw1pm7qBt1YiCAvxVui8zylOzRjG4UsPj01C0DJ+kL2yx9hF8CdvdSgvzi
Hfvd+uyOVeN2ZKo5TEPfO9XBejBEtOQSM7E/QQe2WhjrT/Au3AXSgRN+F7nreYZuBDuxJMS6esrR
ptKsSz+sbBoZTpq06Nc2nT5xmujtd6MX7/LvRmcxEI8HWhcIbxGz3z8Ge0CsyP66JuuP7nA4PLDd
TrGv7NXKvl9yFxe2FXr5UbtH/A6Jen12itMyCRK9zrWT/AnykK7zuQMqmV7wfx/ghRjvzMzsxDA1
zNKmL+AstLHwx8TEnApxYg+B2iwFB5OHm906gFwjkoVYM9hG50/2UE8LbWxL7YRcJJkoJG/8g29X
JCK3wJkuHI3p2J0Zw+UGazgXk3gAMpTnriAdRWhHamF3ghZC6EQcA+NdxN3fp+9nRWUyA/EZ6CtO
1+m8T6zTTKpVodme+uv0SnKUVb5HZvwDbFp+bGv7h8ZVndqx2uPC8L7UFX6M75vh2dnTYi2hYJrp
TqF+FVRb4bZZK/k6jjygTdvmxZDf88GObH2HZhjmpZH3ar1kqpvjeW5BJ6cmkK29KZ14X54Gvk7j
B/BGZLKd7SK/CkjdomuidlBcENzwjl2zzG531klKHszcjpw8JFV23Re+Vtp1DLauVXGrl4cKjPjQ
xR0EkqzoSwluktryQhnvXHVVoP12EwOcmexyyelkJ7dT1A8JBfJOM91OAVREbkh61U9d9Xtw0xM0
7KAQ3ggPYBlBXkB1o736mtSLLefTUfptKqcL9dutYQUxCsWm0Z40NNrf16WtNOCH3Ung2sPHGEdN
cOvINW9+3zo/rumvnaPKAK1OzFbm/N5Io6E1pgWUvOjaQK4qCMkS09ySjZn3ahkK71UBG1vVR1da
sZWXzvQPpzwbxewC6vtiMMsQxwzs3Q69bgAjuE+xRUi5DV5+n7CfOJiZrdmW74aSaq002SJo4tPY
Sslc7XgVkIJIdul1W8m+tfKFNsKLUwh4Ct7AEwv/PJmQD3pZN2IKo03NPR5AxG2Q0t5l3brKgQbq
m/6eRuISk9TPSt80WBQz0IMMNwac0/mmzFmSG7TF0iXJsziij0xGl8oVjaUJ54tqmwJCyN7X32N5
V3yI15XpgGedqHwhmPzhs2efMZtz4BkHKtKkmyrx1BNQoq4w5MCNUc8pr3ND8X5f5K+C6Y/D+G3c
s8OYaGxU+wbzrZZeExHNQs02TtaV6jRvkMEwRjCqMzCy2frBjN18nRor9iZ9tJ0T4Yntiu8SEH7s
4fevWlyNWfBeRzFnRpxNW49lq5TfaJIdvYbFnQWBDqKu+WMH3RZMCSW17qTCNh4W3MXPOhtWAqLQ
U6gHJQPUV883BJXzmueF1p1qfRvryBEf6MFS7IbB5T5pASX9SqMkW5cayObRypEQ60aKH3rFG0x4
drdHU4qGXG4HYXRf6fa6utYWMTCXXOl0D078kgjC59n/AdUxVaY6PrIi+ibpsYD6kaprvfHD3s/i
Tao919ZBU24XFujSdQ9qgonBQjFEvHzOZ0fBq7IW9KaHnMFOim/qsbdHyHYrZXxIlOdeF0G1s6lk
TwoSV4Bemm49V3wBkTp/CqD5EITtJnroJDy+8Lyd7d1UCIxa42h+elT9R+wQMyHmEx6WPvOhPMZt
oMiGFRR00QwZ3AD15Oh7CpgHCvf43+8TMrmHb8fox6fM5kMA3Aso+1E8iYCbK2lHUvEKIOsgXxjz
/A0wNyRNF8S3y1MBNUKbCjBUgXkwlt774GCWBQHnnKtVmtfkdr5VeAMSm+eB0wVvMfNOP4zPgrww
HluV1aJ4atgdewny21HcxO0qlhyp8XRhIbk2uwp+WJs2/7ehSqJgNsKA5U1RzNHvIIAFHRFIKFbX
ebrUc7E4r7PjHmSW2DMN7ZF0Lbph7ZXiinK7BxFOYjfw/ivN7RdpL75Wa75tgLcA4YGkg8Pk68H/
fYhxNRjQsAYzLTDipg+9Ci+BFCXo84GMlF6XmGcujnKiGoKrgBIJIJjnU8oTEZylgMifEtXVMltr
VsnaUlblcEAQGWWfteVXuHGl4O334zGv/H6tJa5XEWlDsMQAW3tueExLIwkGtIUpPArudT50fi+j
osZoKBMlj4bnIW7ze8FUkrUkGsOKyUlnF23JHLPKKvTCj/tUyju/NlR2zIBWux6ZzFw4iJdiSNjq
9++9dJxRDkefkQKRK+iLn39un4sRywJ8blx7HHdiJPnMUcwl0bN50uxrWqZ4AzgSXZTR9n9up22D
ukNRA3SdlYNqkZ0cwKF5yI+6m7x3fgP2b8HV3J3hxWvN75x8LXolCmagHj2mjrUGlzui9tgTFrzZ
12ttvi+/f9d8nzBJDhQF32XIH3qerVqvqWO3R3InDJ+NDo8Zhdp/+dD/eOv/M/xgh//5/fU//44/
v7FiqKAU18z++M//4pAPfcniF/oH4dXHC/+Dff5x27w0cd3Eb/Xfp1/2f3/5n+d/xO/6y5bz0ryc
/cGlTdwMR/5RDTcfNc+ar6/AV03/5f/3h398fP2Wu6H4+Mefb4zTZvptYczon3/9aP3+jz+xs//j
+2//60dXLzn+1n99htELxVhe5n/n46Vu/vGnof4NCEzUtiaIP1rNpg3RfUw/0cW/aZMw+Ve3Iai7
p3iFsqqJYNH8Gy5C1FQnynoc6z//qBmffiBbfwOjDlKgJlSX/+dH//tlZ6vxr9X5g/L8wGLa1P/4
E3Q858fiKzw20HJrTf4DfevGzP/zIhRrTRACV6JdshMU8wP8hIojjt0OvTe6nWndpmySCEjDNtwI
bfSUqonomS1AwDJSzlJVsT1DlTIjdaBrnkAljtxvCNSwzQJRpQR5A+vANQ4N9rqNUcbumrDLDilY
uVq3jFStFPFbStlIK5L0KZPftLpQq3dNq/rt2CMoeSgsmYUPRdLkj21jtPtGNV4NLvFjRnNRJJJV
owXMjPIut3URUDPUxtblxAyrNujeQa+weYzUAZzD6DIUabHvWGgFNUGrqUWyxuyanWXG5riK1dzm
rMjgFwq+KUytRYdCJm3aqOG2Vnag6RDigzH2oqMFdUvEuLzKBQwdsPBtFPDnodKZw3NVxnuqj6uN
2ua7WqOA+4yhZCD9xBKHypXu6xRRuCRRN6qVrRTxxM9Ssay9Fvo/GrHEgMNPWFTKXchM40U9gjh0
kJ26lhi0H5JQIK06FCCiVXLIfsWNXbK8d6vccuoyzPTrvDFNIubSJxeGfZLX3S16ca4qPtThVZF3
Q07QulDdV5VKNLVJ9jV+JSf6qKfSOjDhlt1BjKJrOZXjiKhZlH/UQ6tqNrS4i86r5MiSQHDWREhC
6HHLIXeu3QtVZaIhPgzHyIaC6mj3SWBTWe5Mj3Ft6O6HQYpuuaU02yrq7su4K1KiczX3UPNKPC6q
xRYcMPFBTIo1L0cnbIsDoxzlKKmUnQyoNSesdE9q65eUtcAyS7XoayOwVLKV1l6U8cpvra5BGgZI
3Kkr5ZpCc0gDfTTrgGbBlmk3XaNFh9BEhY+gvanr1kWUQeACRTDdGeLiqobAcdAkGxZ2IHc2wlDl
NhuzInCjagQJbsqBHeExtD+SxOz2QZCtqyZtAI9RWVccszwao00RSXHuQDe9qzywwRuVoyUK8meQ
IwSBdYWCYpJppNTHSLPl2gDeVQjXvO+CZ0tuQ6hy1kC/V7zVnRHqbjjWid2r4njbZ1peEaHvRIdn
/E4KRuM64W2YEjgN9t6DkN2rdRMkzRJVrxWzJzyg1JYKKHeMIXfQzyR6VO1LUoGCDNfzJ1Viv5DY
Jiya3TgmTp5ar3qq9F5aGA0JKmtnSHFwr3ZRQAaeFJ5YhIjaNNqkNc5RXMTg7waPlM/aXsg/ZBwm
9CUoQ7/haVLgCTGmG12j1ItSSm/VER1cxOg53499YY0kgutJN6wt+wPUVoA8FJLWHPC+oiC4jkMo
N/ahKjo9SIc2AkTEb2hlGLdhK+50uZApCQph2PCq3QZhl2yZQuuSsNLKAC7let6TWG81xeuYigpq
rZSZNzJW+2bctKCcNMAI7PfJCNxMKTSqD/mDOrfHugdJuhr32obLPD2KUPgEW29dFfuQsVhG6mCg
B5mXyCIUPWTm/AZx2Sto48PUM6quz0lmMEOzdWuw1VA1oUWQh59jMujwcwOShrnSk7FL9aMA2lSF
lBAtsDo1eczQlRX4bRy1hEdcwlO0ykUDUgLt4FZ9Vq2qEkS7Qifo10Ga9lfYstYOwgzdxhDa2heB
GQM1eFg5iWR2gs3KmEIRAWRR6zFjlrhKKxPilG14AvAsC10DhdIOohdZ4jdFoIGCvSqVziu1zIKz
a6qeyHlUYIor9NN23UuTFbKt1E3oYSqxsWIwtjGAUQYQMrRboah45QmpRMF2oofVJIMgjRvGjfwq
MdTiMTFqIHkrUOunPKqcLoyrlc7MO8WswerQa3eCHoDXP6xDcE0FfXUKVfk6K7SECK250pMSUXTU
mz6e94/wqNWmjg1kVLXOVsU2rVfhUOyNHJUA6ImKEJWC2InYCxCTacLAdCAI2nhVrw8lqTXZaUA+
s4tGA2lfoQP/XVRWKLpkeW0PqgxQYS6jbW8FZWH9mAp5sVHqmD61aRKdRo5+PlLK8pNilUcuVBl4
dQt0HlXFCfsaqePWOEI2EKhWST3qlTSIoDEs94GlfSRD+i4bnZbahgAdliQKxKssSQAFtULawzXk
bCxsOa84+i1LvFCA4L7BpWRuYpoZTgXax30pFvkdzWUKxWAzdxVBLHeFZA3YuBnFPRNURkQSLo8A
J1UO0HFgKZE4Ws5AAddUFJdsnNebjlmUyHEJImxJBgY1bVunqCqltAU1pC0phFF3smBEuhuUTAQx
7Y7Jyl7si5ugkcbG62qVwqfGehA8lBQMkk6c5HIKemvLCwSwJo2aZZeyEK6yOE7RyRpL/Bk0t/QO
iuXCOm5kej2WMhPsRFD4QPQqrmI75lY22npF7wIjBktxFo3wkxZNa3YUpLEniaikCvK8ZZ1sIlxc
L0OD8qmdN0pU+ZDhHW7lBJJCyHfpeU1kmb+1Bo6qp5aWRm1TL8X7kZvxBjA96g5agtiilZRy0zTx
FYRVcJWMddARA42YQIGKuz4OE1fpol1vGqDv1qIImkGJRgU0J9fNU2pokWSDA1YyvdoK8oM+cEV1
A4De902a681WlOoe6tF9sbNKuX0ywhRC7X0tX0lVmhzqjPkJp6mTZPSNJqITt62S2UGUlqkt07K5
G+MULMroaNzpAYMUtYigMHUh8DESPU9AEZEYyUauFetO4X2v2WaYI7MlZ+CzwuVIi7aPd2Wk3MSB
bKKiOORRibdwbh0iEYvjxQECVBJkXfYaSk2K6r4uJTKJx6Jq7FitA1Q/iyBiTmzlGEcqq1Xq6Lqk
FH7T6xxUbaYIdWdJjGh4FzaD8ZHR9hgkIrIWstIYw1otEEs5WMFGJuMwFOxeLYwCUBaISVaelZvG
ixx34r7gvYHcKMLQ4CoC7hYsmHoSc1JkDbh4TC6AI6KTrUBfJVUsjETksdB5faXXqM6qQveZSAZN
iVAJ99ArNZ0BW2kl1KKMDp0w7InQ0Fbxao3p12AFzoippE7Ug+d7YMzc1EkBNmDWPlRRVHmFBDra
AX40QrXbQhXYitEi2mOnOWmvpwQKrwkOip5wLBUrHvpUDEJ70MVeclRVPNRSsKNMHryCacE2yOXW
EwJTiByKbrreHwsuiE4Y5Sje9HkEcewgHgqn7bUwI2U1jmvdZPGmSyJZsM2gXDVc7jwA2KBHEmcf
aM/WSZIq8lUsVsY+GNqutMchrAG9pIV8JeLyfNVAMuEqY1bvxRzwTF2vncQokmPU51qNgzCEGwBE
t1oqyT5WGWG6kqv7QdEi3+LCLSiB4tBpjbjexAKD9nRSQVoNCquIW6O3MRpWYppTRwTH8r3RUWQp
28RUXrkcdCtuMukTC1uswixB/qMTjnhk9BaJaUwBFmHBQ1MYEPUQFOu5LAFN9aAsGm/CtjM74Ko1
k2+aKJA3g1Z1Lss78xThZoY6ulggNZyAlPa1FcT4pARZ/tyNXWvrTGn8oEW1koSFIqwtpmQvkZKm
diMOFXDFtVS8jaD+T1xV0j41BXGLS5NykwpcRTd/WMUo3YLJMdtxkKCA/70M9dGxuiR7HMEI8J4p
Rjts2jFRM592fLTWplAIYDIVpNIpRh43ZGQ8vZP0EV2Lg5HjvzPlHEDdrvtv5q5kOW5cy/5L7/kC
HAAQm16QzFSmZkuyJXuDkAeRBEESBDiA/Po+6erotmS3FW/Xm1pUVInJAcC9554hdLB2056VV2m0
UXpV0WQqd33T1fHBqhLEEhH7JV+7IemuE1sOPlcrtqusYsDp5ZK6scB/N8f3TBlsGjxsux8dNsYQ
xbZY4gjZiNGwZbEYo/UsSpjJx3YQmELjeM4DuagiSj37quZ2vtXVWib7akGJt+xKLDG4cJdNbbd7
MTtqvljQkTUE/vaIjWBpAVwhPvl568YwPEw18lIu3VbDl6dVsGKYYNLALW2GD5rU/nvDqwgs5UGg
7sT0mz6MCa1RSU6cmp0ZNM7d1a9X7ZAk7gHHSDvhpC6t3AW9vsdr5f15083RtvPtpr3NprVe/U7a
0X0fKiKm/bKYG7GYMx5X7UdiV/cE71kMVgNXpY80mrGxK6uHBceEszeG982FlDX92nZ9zLNZjMnn
OQG3elctM4SlTTt04751FQBma28tDAvyNa7Ec63RD8Gnmn/w2xBmqNzGcedK7CjFPNFSADxsvMvA
vQbduRLBTHetVlD+mt7UwZ7g7KqykODVQ5PclLnEoVrBL7lR5aHfZMxyZGAzvh8WpWDLPwnEZgVL
k+xHtInsi5/dAH6cHrQpiBmTTzJo2ZwNenXNbo06DAohpqMf2qbH0VaVvp4u66pscjaPJcsqW58W
atu2L1ZSpve9UHCJqhF/nbtkPlVJZXPo5rm7lm3Zf/UrB6cLxBDyyAKk46hsrjpxSZKmv22Eofqs
BmEeRVzc7zuYB817iRmTuqJozcRRjSrEue8MI09CaIyQIKQKrnRdssPcz/LakqAuM17VPSyNqhUM
sRK+HVqG41fLQpKbLZYvrhvmfROuLOOiIvBDHjzqWG1NfAOe+2z2Phz6Ev/kpspYVapr4uNhuaNL
onMIBDZE/2yUzIXsCVJJx1p26moSaz2gJOWoIYfKwWFITinaoXgOV4zCU5mWOyrHRO6nYZ0evTH2
TmwSpNZ5W+pDPGMPeOoRTy7PO7RyDoV8qvuiihz0aIpGVzzYkrukmc91SZqz0KCoydjgo9tZGGhD
VrlOCLmnKAoQi6Ebf9UJjKjDLR5JEbquflTb6NtzMddBc3TwLUfNW61b0eitLC8hP0XXs1gfI+9n
gfPgWmy2ru5TvfZwdB8Ac97ESb322RAubDkGM+H+AKjEjFfVhq7s1pUKXimBUJE9n9BefSs7u5yo
DETuUebiJHOLGT+LREKBNU7Id/QqjXYKXysqda0ChOpoePT7NGA4CNc7ZtFNTSmpC5mA26hUnVxH
XLEjoBd3C7/wAdLiDuHgAeueeDyVl6hA0qMIyvge1i7VF136BDWDhilBjK4cR2ksFXJsqxkyMLjc
zPAriPxSNFEbXc4mBGmhbfsd5L3unIh1u6kTvIfK19djRZZCBBavHNtB4Tu5Vtdwb0rGQxQG4Xqv
jU5eKpivxhdIp9LtQaigOZT1wCsgU9BMoMnqBJR9rGTdbTrWm2hy3TM6njQavhNfg3hpCThpYmi+
zEtrLu2AdXfDTUDbw1IHQkwZ6aZDItMdiRdZALa6V6a/JyleraDfg0mSx0VzrMlwePA9PFJIYOHV
iD9F9IeFlIc2DXHjUq03E8q9e4NKOws4vZKmPWBQFgwodj+NDY69jp4Pc/sVNetzoIYPwpk7G4U/
2lBdRhPheaPaXe/8c1QFdZHw8VjK7U4oLbLR6WeEbEI7yeljEGM1zrS/tSmMPsP2M7XJfU2Cm0Un
9LIvJRgvJEYxU/U3rXc3gGouFoGPzIbbM+37z32lSZHymu5bY1zmPSgrVUu/DayJvutQoykYBTz8
bfnso2bXd81lIAwwGQHgRHMkEUxlnY3ixBIhcNpKgxGqYvTQWei0zNtYHVpTP5DWDgBeUHTia/+x
xPhKwjm6q1T/yTo0RNRt2coMnMSJBA28bpw9BgZtzoEo0kM5mcJOnH4UndmGXWfWCT+BM5uUH5st
HnZks5c4n6/lCm8dEa8QbG/+hg7iUG3sDijOFeK+jkvHdqkC0KEp9q0QLQVd+0JuYILCAue4BHNc
yEjtOfEXgeuuY5TwslEs29gcIHme5UxXlwsL2qvOKILCANaFs0ZZwsbP2sfbvrH1tG+GWhwjBaqM
8OYG9ZbLA4AAFe2WXTulbEfG8aNYOehBor9BviWkGN0Dwf4EJr7ww8dhpC+RZvElNrb0fJnR5QKl
GS6CZtiuQ+avUWpFWc/5IbUnE4CR5IrJH2WX0KyW23PMws8ha6rdAvfQvg7qS9eXt7PvzxYfXc/j
mtzFmi3oPlabGTKJ8w5f89H1QXdIOpxNzACS4lMaZ2h7QJJxQ31M1PokqmBvDH4gTn+4v7BzUHbg
kbgFSx4O/MxrfW1DhOywSt311PECPaTExzfUl31AXbyLT+9cokWFGOqr9EiVjBL0gWuNp9nrzcAa
Qsss0n488qS7CQN1v7UauNFs1hvRzOtXl6RHVspPU7x9qfvpvIW/2FncrDcAExB71cd3IYp3spn6
sM6qPms7dHwmpAcFq9DLCjbm2dpSpBy5bcJ3Nm+wwIjMYeHmrO7bOcMxhM8Ju3euQTC4x2XMLt2w
PE799AFGw89IsEPsBMOQBS5JPOuClhyYCy3A5eiqi5bpBqnIMptM82BZe0eV/DyllSkETnBUG8AF
iPyhgcI0glyxFoWprOsRzxXcczWBIpba7ryvkg7ViK7gmYk+Grp9DrMwVyGtplyJ3wMAuRmr9Ess
h4s+pF96Pi87DMzEqS6aQGkrlyzt4s8uaG2OsfB1ysGRWUN3Cdbh+EVUc7NLkvo46OScjEMKOWAz
ipu25AvaSMUiMFoGeJUd3FRqegCwD2QUWq2y+xZ30aC/WxEuZ1vViEs4R273ru9JNoDT/cFWafzA
NrVdzhgd5taQR4Eua1dR3eeT6gMoSwNV5Ytbl8OitXv0FG8fqBjf8dry/cnH6s7Bwvg8NrLF8vTB
HkoHms2IFvs6tcAznFMoJDuXV8rgpJn9cK9k2O5t4ss8basLvizNEWmE4Z4r1WWjqe+kqs/7pn9I
2+1DzOOHEmV+NkwDv5htux7UOh00CtIoic5QzV11sYdBJJZVUdUnAxGxsj1TFSbcMX8IG1CYATOB
rVdH4cWAIuWQtmYHCPICCxdkR4E1G2/DoyWbOjaubg/tWG7oXNRWzIa3u7DeDnE7XvEY4ETb1DcY
/X5cB3YgzpgiAXp20VRm+BFsqALKUw7piN4Js9bksu4chTuXP3ZiOi7cn7u2lfelmdbLslRwI+RN
fCwZGkgZN+7J0I4chk1dw3z0oKq2uYr1Mu5sNDewRhnZ53rQ35J0o5mE81HG0/HjFi7VA2Y/iAUc
TLNfUnvulbdnZeUeLG+7vLLRuQWkaWr4Z6Zx2z1GNfdIT+2/lkH51biuWCQa+pb6sRB6eWmwSPoG
M7Us0D0mogl22g1NI7rJGPAGOlL81SaasZQmB1+RErSqZeEIcib2u1qCL3xFPokNzyj2kWOd6O9o
cHDAB+QsGtrDmFZPPoVqEeEBZTuggS6njywx7HO5lbDWoRo/PnUlXCjn5gpT8K9butDvC93OKs+/
yLp7nPBA4SeM34zkqzO/mmPSsKNv5NUstx8Rmau8HZYWZtp1zGHq7qfyiAlYC8MXgdkRUPJkXw9N
vx/8Whe07/qywDhNnk/Ypj7FZHpSIx136ZB+4hJpWrx8ibfppvH1th+i8Rp14ZrPMQWgM8U56ESI
VKoA2OBv3qdsRMMj8eqs3Z4TJBsj1W/gt1CG74c+uZrjdASaECbRs1YpCF+SxB56uBROUgDQSxR9
81wjeHDiDnmuaG9rz0ZsLE0vTnAbv1mqEW8zRbcQuYpeQoGf7vyIEB8b8F1Zif5Jpz27EnjL3ymR
7jkM6BPZ3OJEZvmaYlVr5W4oBk8BJoxU1gWGeeIaFVcXH7ZZyugoE+vhJbHgEeSykfaTH0pAGAqE
3LVczpEeami2pXz7iMCcVWWLXsIRTXHAQBXy2ogWB5+e+5sZoEKJZ0y3VoLi1/ejups3+IDuJqRv
qD06qaW6a4PoJ4MC85mVzum5xdbx0gCzvyLTon5EbCwnJEuHtf9IGz0T7Ai8O6RD7M4buy06m8LF
0+YKd8erm2pIanquAdDuW0BbUMw0Y4xY2WnFV9h0hSlrmoM4+2Vt26sm8UBaWYKDFBQKYaI17xXR
maX9PuqadL/UBKA7kmORXY2Y2FZ2wbca39pt6FZgWYB3bLTOe7FIIM1gt/Tg8WAmLPdhGXzHdnPd
bfFO85EWLi35CZGGD0Jf5Z2UKgGAIJqdmsfoO42WqsDSSQrfD/3TgM4Gc5/lZpAK/l59iYS/TaRn
Jm4N6m98YaPZwziipJiRWBoAXnqpGNkCdTmidY4Yms0YRM++jst9o6TmsMeZN6i8s87FzYzFHcHd
kTfbfgIqWu5NMssnszXNVxV0CfwtZ3ioYQTSs90EnW2ayH+IEf8WReGq/mZ717+Mr9kHr3kN/3lj
fnT3o/3xY7x6Nm//y1cshv8ftAWGWf7/zVsofnTts21+5Tmc/od/SAsh/VdIqYAmCdYZkCWdEqb/
IS2k/0IIM+I5AGOCMyBAp/kf0gLl/+IwLUAliUksGNknOfV/0xZo8i/8uZOdAUKyBBzWw//4N2gL
J6rK/1JZkCeTwvQaFrDQaILWixrlNcUGHUXgVb0tOQb4SPQaBNrR0Qw7dPvvsYZe0+N+XiqF0yuu
clJIxukbwlpTc8xAJucBZsOeAJeL9jVQmEvP5+6yIiUSUW2rPypjsSbquTr+8kr+m7DxK0Hjp+X5
m1sFlYyCsnSKLMJTf32r0FuswGi2ExbflNVtGFXpLvIgK+xVPMMsMUgUU1lcLtMVIpHtD8BHA0cM
eBne83jm30rF5S3EQBbTI72SFrgxehx4H1g+7NH1t+E+2nCSnnGgfS+oZDkICqwaqnxI8VhtgE4o
V3MfIdHcDt2Ll5iFZ22keIiR8xjel6Noy9wmg/xawsD0cZ5htUJc0F2JeQ3G3dLpdzVqb7jE/7wV
nkDnD/cKvJW3surVEGnZqrDV14JgGo8BzHM3Q46ZrYbCsTRQLHkkOgqftYPKvUCseL2cwDlSYsAT
D9835MFFGeZvIKxUumSFq0vzzYUe5bmYTYu6oFMpz3RZUlAz2in+FnqEyp6VtBkBXZ42yUpppJFO
FYbKGFBaf0Dkav/k0QP1GF3I9Y4OrW0ym1YeU2wWKF2I1I5Iq1/9g2u4a3cB7mK5Dtepup69G6Jz
l8CB9gZMEtXsScsR+0sGivI1UIBEs1YY0CY9i0aLOkggZxv8DYxSq7b2iL9suhEGEKQ9DeHWsD+6
CfrVqy3teVA4F6dfZDikiPfg1WJ21Yx+fl9bz3kRSpzSBXxNxnv4uJXlLZjxPsrlkFbP3MIr6BD1
EfVnqBxbYO2WOwzBXYe+uhklJNDGUUDUZKuTAXVeTTDOojU8N7ZkowyZX7BrmQCZiinJ19mToRgx
/Y4v50AKfuGkBBIgE6bvaiZqsuMedWQRTfimiyTVloOM6kX0DTfM6AWCGhjJYRNdwnpaphwMjDIQ
cr/VqanRh8whEjDwVUAbQ7pIH8F503CDxIA42sGbSnQ3KlQnBnyrorGg1aJjGBmG9gbBPxsIgZov
Il+o61hG5ezQPsCAud4nYwxwGC8JczcVDGwotkUkOCkbYAcAgRBdU4hGWbNLJr0Ac5S+3pM1BSL5
9x3hTxtSim0XfK0TSfyt9NcpujYzmca87Lk4gxMuxFEYgd1gjjNv2bSMfrfNQb+fQaLJUj3Jl79f
/y1fDHsvfE1P8ZGoRhg/HQy/MnjHMChrnWrYkJwmF6PtEzT7U30eJS0IlaFQ74hHfvLd3+yAcMeC
4V7KMLqAfOT1BRmiwBFyABLO0i19NiYMoZa+sxe17dPnCZF6BxltkDbAraBYh5kc9WDir/0C55i9
X1HZtqg69hsN4os4UCh9/v483vBvT3tRQqCUhSsg5sGY679hb0eoWT3QDTCwAgnGpFjp2QQUcreQ
ZgabwddhrkpfAW9vOZxDfBRCHJVs+74NxjOHQeA7PNfTifD6eeG8JjAtgTAcRfdbBn0HGIqE8URy
1yZDlM8KM6KMr6rN37nx05t+cyHUCAj2g6ICWnf6hlAamgbc6nSFXhUpYbdUj4GDYHYOfrSJ4z8C
34Pp4xWFboDYysLNZq1xWifAFcFGRj29Fo1dlyc4XsfhfmJ2AIAUYGzWBg5N/NSf5pR//8m/f7sU
nOxYcPSt8Snu6/WnBL0+5bM8/eJ5M1/DGEwg6SV6S3jn3NdbkJz9/XpvuOAQUSQUAZYwB4BBAIy4
3trVBBwDmhK0pXwOdPJpkDA/zWrLlglj+i0u2ABT7bM21OWNEk3zaVlszOBz4d7LVnv9TZzcfSAW
RasM1iglsEB7s2irjWImE6ohT9Jg+aARaZKBMrM+vHO7f7pMKECTIKBZw2j5TV0GEBEHY1OBQ9J7
cbcOrQ7RAbfsrp70+m1KjATn2G4fV5cEFytGbHEOOiagHBQxTbOv2NC0mMqS6o7XRt/9/de93jhP
zwCMWuxeCdz90O2JN/uISRXGNhI/zi6thMQnDXZeh9VZ18wfwVZVuzSZw0IOMBMn6+zu//2rw0wH
NowMXkI8eVNH1jZyIBJiMsu3Ebkho+4RddmceAyg27oCDKrgqpmjpS3AhZx2lm/LO46wr5frP/cf
RRFsuGPs27AbePPxA2lCjYdvYO5Ut+VgfIUgfSsQ73rDdCaVrg/RCkru32/8zf54uu7JzBe1P8Um
mWCFvb5uPPQssmaBUZKK+3onYZX9UZcDKqM5LpsrlGp8F7g+vKEtUzQHlQCBlDWtG130FADvnhFa
+eLvv+r1TvDzR3EcXjhHoaSGsdKbTRvfCInRmU/5JvWc8aQcjxPx06dEJ9vFjGzOx79f7/Tl/+9e
+fN60CGeTIBOZfxPDvivpybsBKItaHCIhV0sIG4LwEkNG/CGbTret4anu7Cv1r3sxXumsb+vSWxB
/3Plf/jfv8hRthCksLSJp3xQqBRLKpud5P5dW9zXLdk/N4guCZucwHOFDejrt7zAZ17Twc65NlUL
3kctr2IbN/kAGuPDpLk9HXVfJxfyPUzQIEypeflRjCW5StZQAI/sm6OySfdMZ5q+s/YS8vu3jz6B
QvWBXB12MkR9/eumfoqQfcugtDbLbTnE6Yc68M5kHUH4K6pvAKDajBmG8jPqt2s6tTuB9CmM2s7S
qvEYrCvVXPSWU5uV6BKhHY0tjrd4kwyTcz2yb23Uj3XuqiTogeyomBdVE1ZPrKJC7bRD9Wyk0Wf4
8LfbpBSPqiTl5UkHKMGDScECnUjNbyuNczRD1Tu90EpUT0ngrcq6saqhy6TGlXnriO32HUTD34JK
DhB3L2l0XCba+mJrx9lj/hTJwiJdD1tauprPybCQm8CEKeTgFZuHbOxw8YtmTjdY0otw5gUZZX0T
BSAcZbBqiI6kN8IBhI5g0gpwB4OfFMYD9yANLhIeAIMKM5vICPm864o5F7T9c4e6vYVNGOS1oztf
Vw9iRd2HukD1nL6kQwAmJkgowycWThBQDujbfAFfftAo6DjYH5GseJvHtKVbYXRQn3cKyexJGXSI
Dp+n8cHTGJCirN2PtIwHkMtp20H056z6UYXoAI74NiHfjcFTB9Zt/fIVVRtkihsKogeSlK3fs02A
RIuFv6RgiMimhDIrkvAe7cP1ppt0+GNKvf+ahlV1jd54jh9ExerHmnOwFpLaIbwgCDt0xX1U1Vld
9/2CWjSC7r4NJgFp4NiCcRR5MjY7xsE2ykyJPSxbTmZBJ8rGkF5rE9dPVbyF13wBsICpEjxBkbxR
gSMJ2yI7IGK7Emcb412dY2AsCh926wY7VhofuxM7J7PrBEHXgl7u+zo126cEUClBHgmVRz84jPeC
ZR1D0FfW2eYDDQReIggtn9J+nZ4B8glEaypCPkeoTb+jlViHYgrb7YU1vHyqGuC6BTiHoT+uGlZN
oGh38YPFJPFzPy3kQx+F4kOgF6ILssbqHDLr0mTAbN2aR2IRHvjB5q9HGJtgimnilR9xX/xbmIJX
nImWN1hofRKf0yZl8gx9Czp428eT3UWGlvNFmcxoEQPmUjDTPAxy9pVaFM/GAWlnhWpNdTOPDaDD
ldY9OtDG+6PCuIxmeg1i3MuJn3AeswZMxXpuJnylcgBHcZMV+tMQGUnPrAVhH6ijNAviEeoIZi+m
J2E+Gz+8JNpXz2kfG5tTv01pvtZNOu9aAmVIVs7Ao/A4J9vsGjCC0nNIPkBBGZomOM4rZu+nWBRA
0SNO/K/g/WBWybeBmXPcvvHX00rLEBkBK0qwCRmSgGWMx9B4lCEMd+ctRhOf4WRQ7iwxDvNmlOAG
USsjS1wBNsHandUOHwsscx3GFDrq4Q+6jX0EJlSyqDytJbxtsQZ9ZsnI2kPEZgL62KiY2cmNyKhI
OozbxITpUgY2qrhGyq9LQRgoiclmLHMQkEU9Xg5BD/sKUCNmMNRVAkqXbcvoqazTk0ibCjOgqVLs
0+J0NBdsnIAZ6U6qpyTW/ZrxAJTNYwP10xfTjwFMDVYHGt3Khw8BUGwM9oKVs7MALAq8eBhyX9gN
jMgdcBh+14MNDFZX2mFR6TGG2waESS+jEPKppd320Ld6Oj1Xf1qAsXAP67rBpzDaTIp0cR8ICutk
CG72jqfB55CWJ0pc3AiUORWNb+E4urV7HIgQS8IDMboaS7BUd2zDo9lRGHLmC2SKQBPMnNwJioTn
gkPashU9Or2TSem03JsVBw28RQG/75JVTQRkY2rxgWyQ/NR1SM1+TsfKZEr05CImw4Zxeq3vCVnA
uDOgvWiQHiwFnqOrsgc5BXK3fCJR7HcpNcEhBl+1yp1n4bXpFQQZgIPKQwhkfAZ0rsrv8CUrde4b
D8EuvgiEJGDalVyBAYAGS4ytmHKOdizYpyNDyeV0gna0cdsHZAN0P8gWq0f8heTFBXJa4HM0dJ/T
1i5QRG1NXRe1rEFPLcGUrIo1TfqCVJjlZnFFkMu7aFtDGi/YdnHKVyumOIq7mzQyo4TsAOLPnFjB
7rwc1k+q8zPP0d/7x1n33pyvDh/LIXEYhCDK09I5T0cgAIUzq9YHH24MwEySYIYfLsv2gj00vBaY
1gJKcinij6e5wixnUzEmWJMh7DgtnqO0sgMY0hkBKwBMQdc3BrYopWmimwk77XJZVcyB/ihBId3C
ns25UxpyD2s9gmhMZ9ov3bbxBds4ARqV274R2BFCm6xn9VC28VU4dFA9hapXtCjrhAe7ONpmn68V
wt3ydDZS7nsyzWOemLDCvhFW7hwrh8WwjWXzB5j3T/uwqdmnIVqDu60Hjx7KDMzoIu9wJlZRRQC2
xtM0nQUbYs2QN3IJJ1cQE0DQGlTuLGjcDMcFNByg+w/uqhWd+9FqbR7DYbm1M8KrUd2cm7Lt63ea
5zd631OJBzYe5mihQCsJKcyppv6lktQ9lmdt9ZLTqAkhehh7sLiX1Zo+h1Sv+QY7nQnERqW2GxV5
cPA9P5UIcjKgsuCTWgDXMuyYUFBBuJBvvJq+WKNBIRqHIOkKKhAVkUNcAxUQIBs9vVPz/6ETQSt+
+umAewkUy2+kjoMPTQsarodpMHEZEgDVmVlbIYrJhON3wod7DOwg6qnCxh6BLpFvhib+oY49YOOZ
YL7/3iMl8W99AfAI5FDDSBoBAXjEr58p9HM07JpmyoXArnw+E0i1D37p42eWMkCwwtTCQPkW1J/g
lVDWubENZqHhUqtPLYmnOl/ScP4gTg5mSAYnAE6xkKFPAThTpzcuDqsfNGJVi5H6CKmOqFK7oteL
5vV0SVDceRBU35eRqXknqyXp8miKsB7K2OivgxUyRHAAonHzmvLgMBG8r2wOA/B+53mV91MbzoiG
wDT2QeJzfwYXy8cFxqTxC+Ba8hk8RricNIiOb1EiyK7PyZL0vnALX5pTFQLnWrngiztsC3RmFwzq
BWSx+KkCJz5G7idGSfdx2LQ0B4vjZMO/1dCWpGWESm8c+bCDfLQNLuJeJVtBywnZzow1SOn1a/NS
OzVA9lejFsgWFBWIxYth9AyhKmGXcMDgX9IZ0/FZrUrvbG/hQ8KdIEHRwRTaZC3oXUg11p2SBV0h
GctRAPV7CmYt4n5IL3e6nIbHSdiwLCbKTYzBOMDZvHNCf4GeEjQ3iDf1DmPlOTwDn6Z5YSjWkoOe
ZnB9UT5iK9piMFpjXBuDe9UYmWu2jjdiAwQCLumiL3GEQVYJ2Y9xhW9Afc3Q0JorVKoggMs+AHVz
EVUv3gE2f2+RGTsZp8FoEXAi2uTXn6Ytw3QiSN3NPYiC+3BtTSEViJbwXz5tl5a9c73fO0igEoBR
4WSAySH7OfP5ZXtpUebQxabYlhGWeSEgtH3slxHaUMgq34u8/x0Lopio4RqALSP+G2Y79YGotezH
vAHlcIc79UBCthKgCA8uAG53u2gEybFRilyzboz2f0cDfn+06MMxVgX0gGFp8ptFxBppRFsHLreV
WK83cDbOoDZB8NA0kT1jtXoHEv5D+wsLJI69m8cxrBbe7DLGg7oCRtEIcGUon1KzJjlU2n6fomD5
KKxaUBlK/eHvN/nGcOC0mWFXw2wOaStwKU1+Ok3+8kIxILKzmpnLnajNpRY+eFSOzOeQNgAYtuhQ
FunATq4miflpdyLzpjD1Fsa+4yb8h9uH+RSSkjFEQMAeOUEkv/yQoKtT4BEVfkgP0YJrR7YTyzIf
oGdGqn0VmpysDTn+/fbjP3xj+JyjnwgTrM/eDmqaZOYa9lMuj7Wbv3f4GpI8nC2Om6U2kB2MAeQA
OYx0ennWMT+eyFTV+lyNsGkAWDPWXbGZyHYg1WzlfghhV5dLDeGsiDoQISJu0aAkUMyMkOqGwWcS
O5TIkdEP22oaqItUkk9bs+7A2ImRBT/3IeJgOUg7Lbc9y6kDOx9TudQjuBFyld3WRV1ZpBhl+9wN
q2RFiWmiOxNB7zCaI4HPFqg85K4fuXwvxOkPMBUMRwnDRBIhJJgnvH5HGB7wFoq4JYdqIXohITwI
IDUFEf2dXeYPQBxMMEBhABZMyG+ZhAGuPCojp7wewxjgK/gkT23Iwt3U9x9kgg4zR0Vv6yyyy3v3
+PuyZ1gQKbwOCYo+9tZqYStFRJmvMEGNYD4i6EmAk6g0NyJdzwMl3nPl+8P1EvAxEGqP4oIgTf71
MyWz7bfEtiMY5GK7xok+1BjHe3kzYvFD4ooBzXsZxL+/xlOcJJ5wjHEYgh/fHBp86vHvzXiq9GKb
V2MKigK+Z/6et8/viwtYDrIFkOF84n/8rFV/WdLh1DtnE2zgfHX1LdY87ANK9H5laIOnqQXiQVGT
HwFWzru4DdTt3xf3H84qikBF3B9FHYYW8c2TJeCaEkQBYyA8pvtpisVtOEHsDjOK/unvl/rDS4TN
s8BUBQdW9Bt+S0BB1Nihcad8W++rqYxgMw2l1C4VaH9o1bhP//4FU0xacXMYXYG18/resBIhUehB
o0sbqvYppiWwQ2Dtw8DZejmwRb1zveh0+rzGxuH8ySLMqDAzwvp7A8723cocA8E9ty36q7wZunjM
sA10xRCl/Cx0yOg7a5ZpfTCMBu6kL0s+BQ201BnlA1EwnlaV2QvNpusKKG9QcAUyaJ5SP939F3vn
0R23km7Zv/LWm6MWvBl2eppMGhlSnGBREoWAj4AHfn1v6FZ3KzPZzKUav5qoqq5BAgiE+b5z9kka
zUkwUY0U28cyIJaqj2rjUpPjneEIkJWhz0xBNszpsM9bURujRY0poiyMbHBI7/I8piSgHL1aeE4U
XQ+9ZpE0llhXmTmgnP34pZ0vcUxqgNtcZ671s/Iev7SI0lpb2CGjBBn0svJzhIb6KH81YUpEboP9
1dWRaHx80Xc+dmZSk2UefY1jns7ZMvCwN1VBsxxMBuVEO+vaEsl0AY/23lVQYNG55VufGwwnt1ai
MjIzruKW3oRWHIErshF5AUxmvHMSAxxAgiqZ1kzTp+mefFce9RXiQ6lkvFBfrm5kraiMc+y4iiXi
bcvQvHuKwlTRG2zzCcG2hw4r3ibVXUxdUZdVFwPc3vk00N7OkbUcvG32qsf33k1VoOJ0wGUdaeGd
bxdy50PG+toY+FmWrt7jTkHxri9kEiffGATFwjExZX/8nt87OJPgSA+PtRmNjXeykBRNZAlYIZxS
W2V7C0mP9Uud5uYnhenYw1YCuogmgK1hhS+H4c2vumC8z2JBKjxcb3RzqY/V7uNf9c6QhwNPQ5u2
Islewcmzqbvaz5HCowvRwtfCjsYrq3ata70bpnUQc0rsEUJceBLnu4dZgEIDiVoerTx7HkR/LDt+
hv9viDCF2wUi/SiMspVhp2ABsIkuPRaD9ZSAJhFdV//467udA8xY8djG8wtOZuVoYFJOgqDjrJ3q
ePcdWjomFJ+IksoOn3TznWNq+frxRU9ojPMW/h+OHSkA80J3+u2VcR7N9TK+Pbes/KXm4LQ4sLGJ
5apmgQVynDYtOVsqoI0Tsjls1zhvJ+NWmUXz5A1mwplZAlhfQhMyq81MQ7ERdbXZgP0P4BSlTWkc
0KIB+kp9+02gAwceZIQUaCJncDaTsnNtgefVdbeij82Bxa/GQjyF9YWF9nxNR/bAqk4UhsW3flqK
0bLMl6VPHVFrO2db2Wm2ZmdVL2Abl1cfP9ezS/0+eiJgNGF/2agyjodRiuMRMbU/QRkB8KC0YRtW
vbOUAhrQx1c6G7As47zGuZ9NH8U//UhiPx9zvKHDkup+vOoNFWIBCYqlTszIagBTsFKWrB8ts6g3
H1/5JFeEizJYfcKv6QZbDvHp87z+x7dCrcBywjCaloGb6Z8KQ2QLa6Q2XuF12k3j5N5nBbJAbaLB
R1PFOtQJkA8D1fyibSLvKk1UfajLefr4+JedLSgkkmMstPiGZ0Wye7Kg6AGCdG59gkDhhnvht+6N
E6XWhVwV8yRJ4fcDIHWQOilyaHoBp+mbTtqauSrNYTmUCAE3sRFoYtl4EpCsR9P2ufGy8lkfnFmq
5QwVIkUgwTRQLchTHEzcYVz0NC+zZSAo04CxEdVLMKT+9zIpB2Mtir7w9yYn92Ldp7r+iWzq7i73
60ZtnFhP4M8kIxAt7IllSAlRtyGHKc0VV3avTJz3ZdRUSw19M90nqlBiPdS5qqBrtT6RDyosKNFS
8V7o2IU5KdmxjteyrzidplNN4TBO22+1YaAFNfMKjZPt5S0QnXKc3mAjxe4So6jQQX1BWLiO8Lnk
pKm1dcc5V5+9k6nbQSoJsmS8koEW0r5jrtdWsrfaetfSLPUec3+swhXOnAbri+pxcxKb/NPxy6nY
iTxPggXzl0R8WFUjK1A8SGvDyZXmWYVQuVjlXdd8D7PQfKGrhO+k06KcvWU7UKN3ulzdN3kT0kQw
sVNsPU+L3hwvGucitMIk67jK/oGnDVfd2Kj2W1qG9i/a0CZUOhMJqValMli7kHSKZT5mxZ5mkJFc
T0la5AsXRRa6HitqPtEEdAR70IDyhjlm4Cg6VC9Yh90xs9CO1hyPvNhl4zr0GIXw6MvqU+FElb6V
JWrkldNhR9v0JA9+LWShfykbGy5uMMwShInB4C/o8FBJRXoKq6StMaVBCup/+CZQoTUe5/GlmULI
VUrJ/IvWKtdZY0bxtaUA9QXSjDMdQDi8XCHSuL6glIzsV+y8yUjTbWtGxU5HllTtqB74GW5Vic8L
CqCC/qANAVIHJZApqHQcSjafjfnLjpuqXmK446TNgqy0xYDKoWIZMKpFUTigEoLeLPdI9fJg4bK7
Mdjyp8TfiRzo3WLIS01eqUbKaI2srQeklbStTap7oduwTCOyz0TWD98lnV/rVphhsNFbt7bX7Vip
BO+o23kEmdrVc8Usd1+6wgfbL1S7R4ZUPCVCmZ9bevakrmRD2K7wvlM17s0qeAxyU3xOggEoQ089
9rtOa/F7PXW9SU06cJ9zNmvuYlTGhJoexSkqnrgfg4XyleOsfNqPZOzWobaqDErAyE8184vl0H7F
iaWA/FjtVZ5aFgT2fOxg0Ig2+EF1VYsXNfQ/6GwTtefGsXkwXd2gHa96+AwzP43aDRRDeBcFpUWE
6j4a6QVEJ6oxAuDHT9g26jkD2pwuGmHZ6FtMQ94YYxO8jQAvmAtcAZ1Er12REqXoK1yycSFoNcMM
0VYWOqli1UA91DeQA5z4JmP3eWD/HxJKoJWmiYPRwaH5t/PxvNEwUa0S+W7DTT1eKKBi5FncU/i1
I9WtUsb2VmpyurQenS+FHpM+ok/2MRynT6fjJkRcRQeThnHb00KtGC4vAMrwFoWaf81Yqu/NzO9u
pC3HbSZK9Q3xAWOmzPxlps9SsclUu2FERmMiytnSVf4mS037UvIaqgtr1HurJ8Q+A58L/CS0tSf7
vZrCW0enV182wvYKEiAK70vh+jQvElpuNzQBk2nhucPwyMQTPipazVeFSuOHvojS9mZWQ7mLsjWq
J1oiSXvh572zgeGUCy2AXwfm9nfm7h9rO3vQrMAp0oMqS6zvDW36ZWkX9beyFBe2oGcSWo4/Ohte
xMzgGucG5PHoQFFRZhpQhKWg9bsyQ5T87Dr95I2yiHvXDoHalu0I4CjKo72Ih/Kmo9t74XQ4bwmO
ShT8COrGVHHZyhi0QI9/hCNLi0WT1ifFSW3bj6FJCtbwzXIa+9C10rhwtHn3crRCaEyQxsxx4/hy
Q0cZ0vcohoLFsA6RnuffB3tKr3Ao4HkK4vDSt3F2zuT+aLxAg2W/hhto/ut/vM+4y9BLDxSw3KH3
d+h05efSsGlFhW60YoZvdmEQers+nPzHmtbUjGepLtUw3rtrjrhsl8AP8pBPNoylH439NMxWq7Dq
vlnV5L06SfKGGNx5NqfQePp42jkfw9wz2zIKNmQBcGA6vmffyFJczyWXK/AHZ4WnoarL3Z03ik8X
rvTOpQzstz7iT85vpjf/9T8ebxiMmrDpvy7pb8EWjNGxAOasbPdb3wdee+OJrv5G3SGLtnbiUKV1
9Ti+ncKQlZ0P236UImqfYi0xPzVahEAIF8rUbjtHGl9czQjJyoodImzc8EGn6Z4vlA5YYa3SvizY
YEv9+1QAilm6CA+3GaW2L4UMxGuomxFqLY7JN31XBPuJRFexMe3OQVvVJPn9jCUB7TDUhbeShpq2
gxNk8D4zK/LXqkqK19EzBBESmiW/OzX7W/quvc15zUYs02gJFpQY2IG57HVNOFvPirpf1J57YmLr
qaLf1gdVtO8Q86iHLheoAgpzygwImXEu7z9+C+8ML4OR5VqeYfIaTs8jNB0a17Fga6F+/ZbnLhS+
nPvSOiBNKTKPSxGq71yPyYKSJic82k+/+0N/vHRsNPGEQImdS2A0GNPsEJZb7MkctEeZrQZh65fm
ynfGmYVJhuoV/3b8MifTFC4uRzP4hhDhTtNhYCWbaWjlAblM/Vo2Aok9LMiV5xrjhmJYhegY7bmX
us8y0Mcd4jV/3SW6tUq0PKnWHz//d38cK/yclshz8U9WNE31flDYHIcUiN8nKFvgg5rOo3blutOF
A/ZZbYjUKl/no0brQYP11IjQtHkvNAvUjApINouVApHZTvoNolPF/yzFNkRufeEGzffeOEdsoP9z
vd7zT2aUtkxErDncYScCDFJqdEEyFKkr7I20TVi+bR1G8cbrM/NJKA0zZRBK6NUNksjfzIjxlm+R
9W1MqGQtqihPf0g/JKJnQKf/hE6r+eRQfJuWVW2rYTMB9rvj32l7aypy7bpzklRtpUzKXyiF6Q62
Wtf4F3Zr58VATvQmPEtMYLZr8SqPJ7OOT3YIKe3BEGyrrzGlqA2lWzgo0iiCdRRWOe48S1tGHfI1
kVmoBdIZrhsObg1AKah2H4+r8+P8/Ht8j6hC+jz6qbelMmQYoKVGqlXINGb7SmdmQdMounCgx6J8
ugmY/V1seuj34H4+bd9VuFEDWff9Uo/GeNcaegmYGsnsw+gVvbFwC5Sc9L0S8TpR+mlWBoupQl2e
R6/JgIphkYWWuIpBskkIBHBedDYV3rWy2XdzGq8NtWy9cXigZDQ8xXAqquUU90NENhhEJ1RXAkxN
SHvxJo3SyV5qhVv+5MhrvKXm4JkLCvXFI4be5NYbA3GfZoiKF642MwB8XUeynfShejImiXgr9RCz
LdESub+yUGXTZhQq4tMwE+dSS/B35fxo84S0jyYk6zo9LOJEreMBEzWen4SxBHQNNLxcuRouWQ0I
Xo8uZuqQH3rGE1U589HXnKBZoZIFiSZz3/4aO6H1kHZ2ET2AXKrtTUh/rb3VwiF/LYASiJVMPSoU
Ab++XXu1CspPngfmYs1aGlf/OBH/BxTw30xk/39OwP/KvhNvwFL0T1TCnIfA3/8PJsA0/oVEGUkJ
5iqLU9ws2vkHE2AE/zJp2NBgnWtsFjPA/8UE2Oa/aFZxcqA1zZ9/phtYwb/QHOFzZ99LGZn99n+O
CeD09Pukhw/S/mf4nXQIVKti+I7zR5MI1JdFA73d6xJtXTLGLi335kmSApcjapI9+9zb51HAJjge
58rJkSuMKTU+TLHPU9DE39EUsuBkdVvufc0mwqf3CywJZW7232sr99GpRWZ3GAFMWru8gLe8iFsn
uRvCMUKXJADFrALAZQ92S+9xJRo31pehFeQ3td2QQ5gXsr/qWp0CVByAcl0Mru4/p2EETcoeQ5De
HearcRmFRgn9zEzyr46ocsIJqoQvy63K+6CHq1VbCtElGFCPU3iTETev2X78XIUyuuqxxoAinfzc
pzKV9NOCj1k6C2woZrBsUoprgaV5ajmOnvha0zGnC2RkaK2HImcD65AuoS8nrbHwtrme5tFYlt0h
qrLyqcZ9eQM1P3mMCq9Kdok12liIjELOnBXVhku9s01tQclK3XeQnKkGNaPRvSUeU9d6BlG/RGUw
O+bFREoXh5JnH6MRyTtVZkLVzszeXVJiVl/1nm3HbsDRYi9giYa3LLpFviJUAf2qLzX1jX1E+BQH
A4RH3fEzD8a9XvfUYPXYBFI96a+2HteI/4XhP8FaGawFLpf8e56Pcb8p7ZFdXqtqPDq17lPOGKLA
eOipOFo7u3FqNOQTiRVJb7naQvXo75foN324ix6Gh20PGKZdFpwQbhi1bAsQagafaVkgIS9zH10j
sBtIAK7muS9icG2TPqRpv2q4qcicRA0drd10BF5cVKO6H/um+55UfUs1PZiadlHGLXRorLkYgJCK
mF9s3akmSrmDv+mUmsSWVA6ssWXfj18a2UNxdwqbDTxd7+6uC0U2UZ+amXwQj/HdaIG3YQEyhi1u
5uotlnpZ0DBpZnQjQ+bWhxsYLE2q/T+jRGP1wUyif4bvVccoySmFrUfZ1frO0Kt6LQwsPs82YHR3
YY7ChGiBGt5cc0TrXyIxDGrB9sGq8YngalhGyqM8a7ejiWjK7oP8KsdSml1hxBgxIXTEXqQmhOOl
C5CTnAaQW1/hC+VfMn1yvyWqTDj2IAbwgDCFSbNK/RloPxgZdieoCuoTJgdI+XGUtyV5hXafrs10
3rpqMRv4RdX57i8VE6cC4TNKdQ49ZUyxDrAE/3xsYOZy7HSCed40oH/9ybFoxLe5YDcOd3+pIVBO
F2jlB1ZDoh5Yrgx29YtSGyWUM30MNERjURJfNaUum1VXhO60xnYGWcgppQUKL62uuT4pHZASJ4rA
VkcbzgorggVQL+vpUkrN/1R5cfMqseoiE9bhBYA87bMXzEEk3pmtDKuZI+dFaxvi1VuP96rZJ3L0
6s0gq7qE1WYAMAq0KfpMrVX2axPffUFzQTU/ALPTFmw7RMj7BiAKqMah82GdUe6PMGFNE3h6N3Nf
JlereMJpXIxLibLyMQrQrGAPyLp7TpOOsZ6Ub6qVk1pevvq9UP3Piv3fBJ5+tGbfv8Jk/q/DW/9f
2zYu3o4W79//6P+h/ATEDBkBB+K5DPKb5fPv5dvW/0UtCJc0i7vDf6EE9e9oIo2/4jn4h/nPrNX1
vbkt/G/Oj2YYrODe3PdiS4C+jmruX4B+5iXz/20dOUZhViava/Ysc55igT1eUnuU91SfAu+29qHM
Lhqr0X4VdDsvHCHmo+fJZZCqUqLBvK6jbzjZKOThVGpZLf1brZHZF0uHuGdXTXmoZFE8RZphP+Fg
Mq8sI9eflHDdSyeLs8tT+aaeioKHDCiYDcd3qWHhIiPIifaFPjVbI/XzVT70j38MgPt/7uZPktD5
o6TTObcjTfolZOWeHL+F7uE5J9l9zy49XGqjqsBVVpcit48P+fMLw/47V2pBdsx/zr/ij6KHBoWe
alcsCIroQe4XRb6esJmuND/XV39/Qx4bSDTNyDk5wRxfKm0Vw7pqxR71fvsjKH2423llZRdK3e89
NzakgLBshMyc7o8vAzHTGYOWO4ICP3PDEdtkMIAuUU6OD5e/HxztCd7/DGlgezw/2D8eXNzVpWZ0
uthHQSn3Nfi2RWnpoLtD862vh2xVEeuzxhoECW4kjoGmWknckxv8/Vj0cMgA8LLwjyE2Of4dHdUs
KIy+2LMstddU5IhCnbzs5eN3d1wp+eduMeDMIlgIIgiujq8SjEWOT8QUe5XqP3uYASy78sGRPnUy
c3D/fqR4sx4V/Tf2H+dU/t7yzKs4cMU+bu122ybsI/J6UNuP7+mdoQ8ARodxwNDnSz55cmEVs9fO
q2RvTUO4HYJMrVQOuFgP+wslmLMhyf4MbgHNEErXtIdOhiSLP5BlmeT7pkhDOlkMHurztXFhxjh7
SXQ64Jegr6I4jnrrZFYMGz9PfXDre3PK4xX9lfSnG+GSd9vcfygROv3ta+J6IFjmF0TYvH16vdGw
UBcQE7wPyTyBrlU2C1yf+YUq3fnDQ0XF2RNuGBSjMzmhyrCv+4md7weUlFdsm2eFUmpduMqJ+YER
TsGDjRWyPT5paBsns1PpcIcVpfi9dInAqwjvWiWmGn7G7Ds3oonMu3HqHixf1b8kOu270CSQCifu
uPl4VJ7frkPfngIZ0JF59joZK7EDK94QBbHvBOCtRav9DLX4Ek3jnYswD5uk9uKZ4oZPRkpWm+QQ
xHxgQdi067Co4hXeXvXX44PH+MdVTm6lrKOwzqxR7BszDZbCtAfUb3514Srno54jMh8X+w4Ih2ep
pqOGkKcTZb4npkntNBBgG1fTYhJFNIBFudVdkLeeTRssYSwvfF+Ipahkzn/9j4lfL/0eQJue7xFq
uZ8sS3TQrFXffE3nSPO/Xczm2grToE0ymEEm5cnFNCilU079be/WYrhpGkQ30Mizu78dc1yFGCI+
5HnmOCO+IAMhh2Kg5gF7dEF4ATrBMU0vvKjzB8dVZmksm9fZMnIy6HxRJFIznHKvaB3LZWdqbX6j
SG8iw4M0p+hCS2Gevo/2iHYQGJiZkCJbtEp/gxr/eE9eYk11N6WEZ9SW4a9DNWVfM+G24Sb3J/8Q
eZP/c9Radz+g5KgvvLfzQckGhH22boGPgXt58t6iioRca/DUvmwI9iODKPMoHRVV8k1QYX8ByJ8Y
FxaZs8fLbocCP1MYBTkue/J4TQoDJEnm9T4aHDT3ehbdT0GSLB1AFBfGy3uXwpfF/hf9+uzNOf4E
AOvFRImUDXsfo3+jRazv1WCRJtxp6d9+bQ6PkGmKZ8hngAzz+FL92I6TUWQd6YOefQWnrN/m0KOv
ECCFzx9/BWfvjB0HpxJuis/aw3p2fKkySCtbc0hIR41frzJe1HU/KG05kXews43Gv7Bze+cpIg3m
1MVG1cCTMk/SfwzQqGwkyJi63Wugpq5qSSmd03q/pK3v7T6+tbNvYb41IEYemwIOh6edeoZfNegp
VjR2QcYrJBB8bBHSzsHxejjDVRkv0K25awT1zoUXON/F0Wc4X5oNIfBZNCxs547vEg0OfBLy7PZ9
WhCcjMn7pbDE9FeOQVbvk6ucvDvSB1TUBma7t3L9W2sXw9q042CXa2X4OUnQgUxh0v/t/vH3Ndlf
I2p3GJ0ny5tVWHIyQ67Z+6m3smPteSY2rTVKwRf2BO+OFLTOuOCR1SDiOX6GrjmRJdV4OAllPi1L
K7YWtZMj65z7wh+PlHcvxRxNnZ+eNDSj40tBbBw6pKykffZdeWWUuv6sh/p0DUunuPDOThqTv18a
PV/6gMHvcOTTBn9tuh2ZkmZHqV2FMW1lPzlMyPqu6TVEELwHs9jBd8V8msZBaMPmyc03T1XFHTAy
A2eJk/2dtO3fP4kFA18TSCyWjuPbl/qgdBbDbj9CKmbQ9DaJwHF4YWl655vgw0eOxTTjI7c+eZ8T
5MJmarjK1BGFoSmcvSnbz/XHr/Kd+YzzPMURyjosRqfd7VgMzVxw7fdmz3Ibswxu9SpRV56RqeeW
fIW/ns9m9DSH+7lsgfJ3Hlp/zGcoKkWtNfq070laWia8KMxNxOFMhilXf3trDBoolhwKOBPwx/Gl
xtoroBrb+j7RK6atvK5N0E0WdYwVsgUPHRT43fTCAns+iWL+9tlM4PAx0UScjI3Iy0NlGlGwtxGx
jfvEcOp4S0hhRlqr5YdyXXcQYO4z4h7LPXnGjnfhBxyLJObBOdMp56oT+xriMOYX/scDboWpK4MQ
xb3rV2TGeNK4GzGlb3P8cShba22wV0kdxvaF654PV7ZSHF099FceLtH5d/1xXUc4cDDNMtzDuPLX
yFfnsn4oLqxR51eZVwcqGegTqa2dzga6GY4D6bLQ8NOG9rZtCrJCyktFKMqE/NqjBek3QwCh3vxR
zFr/k7uRIEt50ead6nhgDwP0YnsNpsbxH6KgqIbNXCQ1F4OajOk2CirTvs6rYs4+SWQw5JsESXa3
zIkW6tcTWnwXOlZFcoK+zEPZJoe6tSiIoBTQtSs2NJW1cqqZxJ9bEcBbp+3Cr2RtaZRpRsvOdgiW
pbmqIADzIo0IVVOopAIdBetrWNl678eAPyDYvFTJRHwE7rHpKSvMOL1P25hvzIxl7d4UYR0nM702
Jc3KIJU1Xeiys5xNhQ0seY3TDtu51Zl2eC8wfwV3c5r7L2BsBqlFQaYJ4i99aV+ZQJ+bhzaLJMBk
Zxbf2wo7yM5qiHlYJXZbP0f5BII6h51J4pkfwggbBitPFm5NyN9CZK7f3ca0ZgB2DNlXmB+VtU6o
UMWfXQBgrCnsml8Ha8zMA40FGd8JFN3jOi4m/6WmrPSEysDLtlOQNoJsbKLft1Pah+0TYWWpdktK
SeJdkQQSaeV6HMPQoEVnOGpuunn+3WR3hJLoTFWvFqRCH9Z24RORVNSlWoXAvqed8iRNUZXFxHfA
n6Yr1JWB3Vx1dhLnCwLXEn8TmtrwSetoMa2krpLnqgFjtgjIRkaAbrNU0Qu07HxFLH38KoUOLkUh
56CXTCX3SmuiNFkZdY0rSg7YmRd5GkIX6033saFxCD2y8bv4Vm/sUqyltIO3rsnwF/lTRqBa3HBq
2IYiHPMV7Rhp7zVg6f0mhXZk8CsANZBDT6HCu8stjbYOgdSt95310IYll3otyJECuqO/lt5kIfWF
KPfdnfz6Ow1kIqEBGWTtxq77KH0gzsocUuTouvkyUI4Tb5OH0n+nxbg2tlmoZ/V66AStNxG5ot1M
g506GwL6Mv0qpKMfbGonJSbaD+ZoXTJLrHRa+8i2hmssqLV7RYYGKGeypX1am3HQ0XAsGmXhYUl1
LVvVU6/GJba0tLlxM48kDHyZVftC9LyqScfoLbBeqVXFa/SWsr9GtEjLdjFazlDc+E7v8uCRoaBN
6+o8vqnqIkv3Dioa4ye0CpT568THbbxvSWLvl4DTuoj1QpFV0kDejbdkN0nt1e1ylJfSQwa2Kk29
zLZdHWNh9aLMfaCLIHyxjCn4km4XqsjBpy6IvqDRXlbbqSXL4CpO+YcRgvmEbE9VA8RONr3Qr1kp
bXfldhkcMmoVcbjugfLcQ+bqiU7saW7c1RV59Kg2/UK+AAMSlOxoO1TFV9KX3fDnZDRF9DxySuqr
xUAen1wVup6L9orUDZcGouYPVv0qM+U0jylf+3irSU4529SDmnfbSLg7Iej8gVxwcDyq/tmaQ82w
wH+oM2dtUCNgMLim6znurLT/FYXa90FQZ4Ma1ZBM38prpAMG1EbnW1N5dzQEs5ULXnLsB8Zb6NBA
rxw48E6d/6rbodg0hdmuAurwZD5Zh1yLjHERW1W7rZv6MJnmU1HbDKV45iMl5l0T02FdOFOafBnZ
otDHDcrrtpXb3BX1OgipMust5g0rjOQhVAT4BJNtLxI1lpuktNuFCe1mYQxCPSSh1hDvOvmLLFZ3
scTi3faAkPy2JDwzplynjc4voip7gHPuPqmidtmGjvaI88vG6R3cWVCP1h0yrt1kWN9H7DWr1NNu
kY7Xa7Io5cahkrVtWhBC1kjLabSQpqB4755dq9khnZLw22LrM+Sh26BLyEYdMfHFU5IgZig6QC7m
PYT6ZNU2hbHFUHKjO6E3/99ETSGy3fr1WN9lhQ60x43E2nYLubeN/MXKwQdFyfigPJ2edOfQ9o3J
BqPQET2TGZuuimF8rg0sl5Gp94uJU/W1K7Jii8FmgxzkzbWdTdaHIfIG4g5EsEQVbtR0JdDz74zW
Us6SOLOR0yCNu778JJtIaas2adryvse8Ne2aLLWzB9utyArX6Khr18yTQXvtZlEX7xBAWs7SJR6s
vCvHsC9+DJgFh3sS+zxnNVMKwK4lQMP6t7Eay+5XGo9m9xikONsOCUAoqu9USqwtAfbCfMtNPR8b
1jFnmj6PxRTCy9e1qO6uFbaD6gdsOr2618scwqfOF52sa9lmwXVOpDezpKlnjxrj3Ntm/WSNWyNp
83xnEH7a7jvKRg5s6ywqfwG8DltjibyXiX+VQ7sBxGf3g3WLa8n+YQB2Cl5DJmn0GrWObs0Fx0oe
QeEbfUIQe9xY6GCALaxSvihojCRCmHD+Qg+73Jzj+9xlGjg7Vi8vXPgiwcujmVF6IPsRlCKFKiy2
Xt0FX3OR+yy4wJV/4vmUeBYabRpugryeyA1EgQiCGr2/s6Yskds7YXQQDRtnkgGWw5wwjQY0J6cl
LFe/0FFV2MJyRxGbyY40IykwiV9Y0i2oYoGDmlBqrbgWFfihRaosCILm6GdgFvtMvx/axgqWGI5s
7hT8kv3ZboT4ofI+ndD4sKrcKgME2tLyWahXQG1a/dA4RUbiD6HRhBul8+Zt9AcbhDbi1p9NX4fG
qsxbdBZDNNIXw3dlu/do+KdqF8RjbBTLQVNpswkzMEvbKpwCcVsNQgcnVVaGNdwmDW6/tSi93CV3
ELvWlT9ELgLPyrLqZdG5QKqnBrY/uC8i/OoVBTADlkKrEhYwN3ecB1URIU4AbVs8yoCSDyuzPkcL
khgyrErl1PZjW/hRdV+pLKlWU4yVfZVY/ezcq5q6PATS6rFrVRgBVrDMXLWLjd4Iydooe/Paq0Sn
PeSWHAhdUbp8YVfgQgmmz7ogOBBLI9kCbbzO2OS/sMvX82tsKvjBatNKmp+t0NUtCXcdDsNYZOa0
ZbFwkmXT4i2aLdgxQRI4SJ1iS5xsg2WzE6GNHJ4t6LIjPY+MFCttM2ZEVpOFha1N7DQ/qcQGhS30
sszrMlI9a9W4+g2tMZT9gUalb1Mxc/0aOxMRC397/Cmy6+ZrXcmh6gjfm/cSohokdDWZauHSHshF
WKWxw6hxQNZoj4WlVLD2yIt3PqmIZG9/URs10wRLi6xvhiKTP5GPaOKKGGOvwOoH74ig2kg6/crk
M+23qjSscW/oQ1RuJAaIaRvSvW23Zt4lfBZFQkR9nuRwnqvelekVyDHxNfbyyiY9q/Q+FQi//IUq
lSq3fhsGP6F6okyqKxNG5ETwCelccopeKZuoYjeypy82hECboAWjJrnkCDs7rVFwM2jhMKliXab0
dXzOoF4fQ6rtxKHAxHZISlkytxjFHQtZuMZHPo4Ioi4ii87qN7+vCrGczR9Nx9PWKZv6tIIaTLAu
y9hV5RQx4IvBW6lSu3SDZ/WF+VI+1nvKzjZ9kLPz8GQYspnEIeCjwW6op3voTFRr8PoTCmmW8QVT
19kJkQtSNEGoCW2OU/hJ2cSLSL9zIDkf4FZ7zxGihm9pYJcXyibvXoVOrYv5EO/YKd1GVwNgIMsT
BwP7YL3THOmGdwQZ6+JCqe29C83lX1TjnANpjRwPkM61O/zITXxQuFyuAD4jGRuTavtxqeS9AcGx
Gn8JdUrgUicPTTZo0ceyjg9oVqJdgAyBnWZS7L3MvVQgeW9AMBxmzxSFCvoQxzeUEQ7CZ9zHBxg6
j00WME2Aylyw1ftGe/f5P7gvxh2OBr4t6q/HF0tKAeEXyOOhgJN7p0e9+jHV5Hlao3mpUP/ui6Ke
hYNgfl2nUo8CIH9pNRnFScOCENlUXVh/RU4pus8f39O7F6L4SqeDaYNS/fE9ZTYUFMSZ8SEMi4aj
BspRUiX7oPkPhvisFUDBRDmZkLKT67Aq2AVmrwMQ//bJG4HZrcpJZsXflnQw0NEHm1mC/IEE7fg6
kypI+mkZEJ4AmxwJw9yQXH/JrXf+1Giswv+wkXLPb+nkKnUjRlZTlR6I9BpuMwXPJXfT7ILg5/w7
IiGPapE914Z4Oyclx6yjLaMHnbdvywxJN0KZJZugmc0PHuJvh8HxpU4qVHqddSAfR4+OdmvslV74
dzSnLunfzx8bdit2GMgJmRpQARy/HD+SubKLPtjLRPOuVNtF6MSD5kKp+/yxIS+gB8oYmIN1TlvL
XZDZtpFV0UF2ol+OCOk58tsQVGYq2CUy2Tu3hC8fBxmaFOSMpwVSD715CksuOmiEYFZ3BRrBfE+L
174wc7+ztB9d52TmntwpJyY7F4fG7PxFV2hro37TPPjXXuhMG/I6m7+fxS1kIXTOSW+aJ4fjl5VC
rYvnDfjBH+2sXZppn19baC/iXe+M4sffjj8WdixA6EvBF/22e/xZ7x3NPtHSSBeHOPdIPTCa1GOX
PMhfH1/mfGhQLkZS9r85O7MduW1oXT+RAM3DrWrqbrvlKbbj3AhObGueRU1Pvz/2PtjHpRJKaMcX
QRIgLFLk4uJa/4DLEARG/NGu50TxU0XK1MgCBPPSb3BZkUERFW/9XFmGnRL23liyKPxbCTt1cxet
0iULBrwDPoApNY9Vp46nPM+inU91uwllWRm1KYTWQIisvS4F1b4wmqYk6Asj/EJhQDvTX3Ve22yB
syK7dLSp+E43zYjCrg1Mfos0GLIEPLpmj5742IJmG7AVXFxj5xhvTopPBbTXAoqyDhZqqEWOJQyy
iHGkIjDhd99rYk9RWOYiV6V5tNxemEkwckCIvLjC/PaVdFnvtwQXbTgkE49BYCTwCBJreGhVt3or
3DF9myqxEqA1P1H90AoUrV69KbGGBtSGYykt6zUR1UKAGmJIkwZoPw9odcBjTw4QRauvWgSR6Hh/
tJtehJwncgyy6yHJkKtIj7pWDe+1TQNTGN2ZVxBNTrtGjt7M0ic7Ff2bqOz0h9aj43t/5I0Pysiy
pUOGK/+6PhDJkCQeTqFpkCLhf/QaLTmJUZ93dunWKCi3g2UDvmTfYHBQ9MzUounTIAHz+NVWsSY/
8i+TaOd4yyt+vXFQu4dDwxjkuavZhJQ64E6xjooxLp/s3qw/pU4UHuyQVxdGYpS67i/fRjyBIU6U
BFIP0Nhc5RyFg/JBNCpJUHcAbvHGHs55p3hPPezyT/eHkr/9Zm4EYbQIAPDfvHpKhOtw8wiTIIs6
ceZMRGBHn+tBV79UqTMcU9w6/2R28oORVdkSTXq9OUaq8XmiJGmACrp5LnhJPiEbpPit4XQ70XLr
BNDNJIFHcYs8bnUC8CkHtzERx0TS55/wsc3fNL1SPKGdpB4HzUrR0Qpr7wn71T0N0M1viECInCjl
kDU9eKIsDhUxTINJs7t/DK9PYQx0S4+6Mvo5e93xzS3qehpGj8QXcu/rNY3R+5lRgE0DV7iowNdG
fYyxBjmVg1a+wX/b/PYH2+a38WSs/S2WFnVLYYu6V1CMqIenTv4zEkrmF1OaPtG4Kt7iWVPsIDq2
VhRREpCEaGdITZDrMQ2cg0dPkZXNMJzfQOKEXzTEovwWxui77cTOldAMTySC5++jrbYOZSe6W6me
Blrb1bifl6gj0fwL36cinS545sX0FCkEz70rHL9zUJGCNrKXWax0SP/fz4DxIoEsICjXdR4PIqM3
Jg438ThS8SzREP+BJyH1pN4xqNgOFUqjh9KmaUgLqxo/tJYevhdJHT0UtZE+Tq26nGK7hGT++h2A
byYQX7IQuJCrGOW63WiHqZoGsyZiRMXTsTuXWkaBGByDyC5j6fzLZb8nzLq5CbCbBdTGw9xdg1uA
JoShEDTChUWvpyqNL0saqqcmt5Wd2LF1u/AeI8uS8HoQgtfbrXGVNnR7YgdufYU/oMZ3tGeksO4v
41aEorhF2/YlNVnjBfqqy8pOzGlQAZwJ8NTpPuXIv7zVzbH4uDi998YIzf4BpcbotTBLucERb5V6
GJS8vNURNttMrbtSS4PMy6yT12HfDPnYeAJz8jp57v/dxABK4EijloqQ0WopucBEQhqeBcvU/pSu
1ae+a5afXWPo36j9zZc4dudvlVsVP+l5djsYwc0zhKsKuue8q0Drru7vXI0a/kuYBS1vgouiFD1U
liX1YrzZ6vZTVif9V6fAXNJvRu3HVFjf5hJDjtoVxqdWVej+xta47ETQrQ8PC0VKXYPTQizientl
89xSOiZFUiuD4mmrYb8d1kv/XR9nRMqR8fqHrkL3UUEGdmdBNocGscXdi34tcuLXQ49GNniVChzO
qcIRd/gUgWy/SumTHdsCP6qjYlg0fjU1c6pjjiOO2DlacoB10oGGlw6SC4llyjfXP0AxwpjHQJcG
yCZq7xqgFZ/hF6XPaOVFR+zMrIuH0tW8k3ds3ZFg+OGuUEKUZ/p6VK9JJ6pvdRrkpSm9oCqzks2r
WHk3UCl/NEptz2d3K1iZ1JJ5S5H22/rqVo7meMroaKVBa2gN5kjwh71jPilWiMBjnu9lO1vLirQr
jzYJgifzuJ7gsIRq4eYeV1bcuowzNv92WQRux4uT+DwiLvUr5qX15X4E21xW2JKUSukLYKl0PSps
GWEnkCQDMUz0U5coL2iZ03O9SIKkOBtC6z7fH3JrXSVsW1aBSVnX64r8TTWnMEADMWEz5sTRNB/r
NkJgBixZ9uEPBrNgpsmWB93K1bZJInfp57LncW+1+RdLgA48V1i3/ds6GQ30+4PdolaJygyG84V0
E0BU73o1Jwy8GrQyAHpVvGOUFNU3JKmiEx3Z5WBreM7npvYhUbsSWXsd+53Fof2D7HblK1O814SR
c1sfVEB53BCgpig2rHaULFMJJykyeq8i+xYWfR9kVUxxknzHDYxsat4JkYW2b9B3fWu5NAF20oxb
5pRcEOmULMsQfOrVGUJ3tm0shZ/QZp158LROnd4ugzUf0yZZ3tWuhxbOEo/ve6033yqJo0Hi1wTE
hBH10PsfZytugpCmD8STjEKtPAm/Jb1DhEyoEbVZkJqxe6ZwVcUHuPLNG1G7M7YPsfefORX5c11V
e7a9m+moZAWDlUBv6CYP7FqBBIiS5UFZgE7Fdk8x/+7dVPyt9FbaHuy56y7GIGLXX8a6r7FebCYL
8C9M6vP9VdiKMrymqGLABmGjrvZEOhZ5li0iCzSB9Ab+5fSXDrih0oJeZir+5z6Lwl+KgrjCTodu
a2SHBh3eEOiZ3jQWeuZVKsQzifHRHNQTSjU+CcSkPubixTU0HvGRtPp5r2S+FW9gFMuWJ+bVrrm6
q83Jq2ZzVLg5sO96q034n5lq2Xwc9MTZeXdszREOJ1uMxIyprp4dir3ECVAO2g2A28/h1JcHilr2
I7hf5U1XxNgnDurOum5P7/+PuUrPOtRNBjyIkHalMvZmnKOPYAnKN2FVF4/3987WXUHVkp41kleA
1OUv+e0EIbsrGhW0QRBWjYN/kJ7Ny6VB99vDELKMhD8Kpd3JdjbHhIwI3x2eG5D46zFDz4CihAVS
MJa0432zX4Tic8JhT2WGd6oGlB7vz3IrTpBQyuTKZcesa7STkogmM/QsQIZRPYVFjdaijunsg65n
9pvRSWIkG7klj3id7jXfNvcPGRVlFZltG/K//7bC8QB6a9DZP0rUPlVqGNjpBKnDFh+UJOyOc7FX
59iMTOhF/N+Iq/UtPSfHMC3NglIHP4u7mYpzZxOeAJS3T07XD8fFKb8V+uRddFyAL0ks9gzUtp5q
+O7QAoRaAeBxdT6p2QKGrdlWOh7Ql8RTax8v4WGn3Lj5WSUx7QWVQNXxemnzBZvmpuiyIC6d7GxR
20d51naPkTLEbwcg6+ehn11kXmawt/d31OYJ/W3o1VdFrZoHVKjRzKA7rPhI6MefGxfMo686EkR8
f7TN5ZSqA/LQACBYfVHUIYfW7PI8mNFlc3x3kNJ9dTNOe9WNrWkBlJNIeVAKzrpHo6NnY2mJfJi5
tVb5qW1hE056W1BQaFUw8ffntTkc2Tg9IelKtdZdrfV6SdLIZafadBz8pMybr4Bgu1+KHYp8Jwhs
LSJvO9malp2atd5nPqUYZS8KoU7k2GOA1z8s1RTv7MnNKaHvKWG+tE/WJHmYAV0VYV6Iv3YyobmP
Wbd+Mcq4/zR2DjaR9xdwK5SSCsKEh8OEsMcqOVU6uuSeaPNAVEb2qTf7+Rt2y/HfyLKYqIFRQviD
KhMPNmnOCvGHt+oq2QhLrUTZYskD7EYRnUWr7DJ4PVjEHGg6jgKz+b4Ju/nh/jw3VhUl4BfPKzJO
Lo7rk47pSO4aJcmWuRghZveOkdM8BJ/mu0qn77wvtjJcHDVfHuPod0GvvR6NiB3arU71p81xsBdY
JD4lZp4/NnM5X+yo1c94ABZvU5BntW+10gwdpurfudaVO7tp4/tiJUPHCN0FwtwaUWGjUp8TQfMg
HcypfhRtCKIQPyGwom2yGH/1Zdv9c3+pN+4r9IZkeR5WF9tKforf7qu2hLAwLCM5HXXWfxGghbPS
Jir26oPxDspXeAYA7ww7kWDjcFK2lHxVzia+f6sl7+Laq8Sk8oHLZUaZP3Z6MJKj7man+9Pbqj0R
4XRiGwkrVb5VbgUJ0VGqsi0C3BnM7KS1Hg04W6/yz7i081wG0o/O3dAcUuRakWhGFQ/pTRjWqK48
h3nXPNjlpLy//6u2vrPsmlmcYnLMNeUKG6mw4QVdBICftFPfDAmmBVrVXCDSqI+QUetv9wfcShIQ
3pXFP5OH9I3ash6iP1csxCkyoPDQl713WGp9humgjpJVgaU9DWABBQZUrMqK/aUqWbkz7a29Rqgk
9aQfwyWwutfoLwEP8jjWlFWXv5Jm+e4q+fygmIPzqQavf2a77UksyJ20ekEjmiW79dL0RV/bDExZ
biojXecAD7b5o4hULNJryvftwaOmcESg6GtGS2oG6SOi2Z8Qz1y+3F/8ra9NOkgpG14hTf1VDK1H
iCXWxKnO5jRyjvZUWubJ4nn402nLoX/jLcKqdm6KjVyJL03tCxYlz/a1hlXbGliJIPgWdEo+fNbT
RXkMc8N9rBAyd2Y8TPDTVR5iKIHn+5Pd+sbUhOD6UURBeGf1fsIEeTbaPioCRx+qEyQu5aLOODZp
udpAP1HSb/rSFjsb64U9uP7KoB8paFISgTYq481vUUzJ+xCjRKsIjDSpvlLwTQCNO+OXdqnGi2pE
DVLfeMRVyDYqZhgdbVSdDrR16kckK+OTi0Lopaoh8N1fjM3og7w2xX3Sbso4q+iDG3RC3FaLoHSh
EQxK7x2B5o3JwQUXcMD0yXxGeNfG9mOOjqbe0QgtZx8WaHiomrmlBBzvmQ9v7UaeJrymSSMQo1n9
JLRN61GPmyKg1eyM/jRAR2V1hCQiJmrLTTPM2JbfX4itUyhbD/JFzd/XNQutr+IQZdoiQFJRO1tt
oz96wGYeofE358mSfuiuYh+GYsK6D/7evLdBtralxZVKg56e/s2zDEOTuCzpPAe2ieDEcRT06vzB
MKASgGlfLkgWW89srkMDyxMdG4rfNgRMn8DSHlola57Srp1/xRPAKcyS3epH2Ec1xCV9zH/cXyu5
V6/3MqdOvnJkx1Gn6Xi9lxEHas00BCYqanUUBxgT2mcjb809B5bbJAu2r+xpEh0pdK67EFk6oasi
+2t9Q+Vu5h8tLsJaVE9a7kBZfPWsYAsCFJTbjsFW265ZhAdlwQbQm5uYWDQYuiwXM0qa8dWpBeuG
mBTqxzKBXGM3jLoszDKhM+5m4DeNsCqOCCzsydDdxlduFA1kD51DEoubMpFudMyWEgNN8CoBAubW
7hEoSSL8MjHiL4VSFrDoOgArfqN62fD9/nLeHijGxxpTPm9IkdcYDrwGLOBhuAGZPOzee7CXllOp
D2r0d61II2ob+vF/SHknXC+onnanUanmVzPWUVGhDikxpihL4659vVObmK5EooxZ4CRzjjis3Y80
4pMq48RoM6inxuWwNLn+7f7kb0MYlxoABAmk5oys0yf0aaKKdIWnXTvp4QFNtCXCLQ1zvYtVMPwx
Hsz69ahQBgXtavLu4rOv0Q8lkpC1PvHFWzNfflASXA7OYA0XMzdwM2jG5O/GG7ydz7wxUwDwNOlo
tkhhqlXqoCiRXQtB4VOMpVr42DIZ4QGzH6iXxuQl0KFydc9RYCMuyJyUbFHjSqVFff1VEYxclgqq
VQBldSqlfFjuXjxs4OFgoiW88/7YmiGNDYmoJODhsHM9WkNFoArxUQosezSgC5dwnBZ3Uj5jnDcG
VNz7PQH8jfnRhUTn0LQIrwC8rkfESEezay/MA03vVftx6dVmPPW0YOovaD7s2SFszI9HFXhxxDoo
ua67/As+adasG2Vg5AtC1ugsBKg2Q1GjnHUx6VR8fvXZoDCv8qYALkeNWl6Ev2VC8+RmpevmsGFT
O39YesPwC0+ff5Z2h5VPD591LxTeXq3oLEpBEInwwpJslfEpeaylySLKAHKFjl8ghuYh4h1+gZ3e
gzUI742Xa9oeRG/jlqREQACmKgFWaI3LoV4RA6BdyoAApH9WIM392zTx/Hh/NTdHQXkLEVDQ9DfK
SlobmSIFoh9UU1WdYqMbDq4y7qWJG3uEtYO+w/pJSN5qR6LcWjZmM1XAM3gTn80EzJE/Jlaqnxfd
jfVzp89atnNP3g4KBhZWINpKPE7go1xvFCOO2kR0XhnEfWJ9dOLF/GQgPPBziUPrU14J2zq+di1h
KfHqAygqoe5rqlJaSi1aFfsbYdvKSdRQxMOhV3Z6KVvTwp6ZyjudOnQDV7uxjEwzjW2XUQoHdqKe
wwQvMNx0upZy8aIb5z+YlYRyAAORCcfq26Vz6PQuSgGBrYzGc9xDyDSqeecauD1i/P9xxQJqS+/R
W6tX9opCpw13kGDEVfipDJf8FEbDwD1b6EBuu2T6O4xcPBvvz+02UsphKZ+g9gw7Zt1vrUPwmpPh
1QEiKsM7K0q1J9rjiALgTZ0pr98eQI3QijJAxAAOWS1kInjD6VHcBK09/CfqQlzm6PVaN6hIsvPk
SUM+8GZ3NNDDZ28Y2yAV2Nr7lL+bv+eO6t/p/spt7EJSa5zi0IFiV6y5cnOIAXZOUSvQdShlQ+1E
T5qr/9KxbggmBcn41w5HBKaOrwO1BVC2DiBzZSK8kS1jEFfRt6lxnYOidh9sa3APfT7vEQFvc9+X
eP+Sg1EbXmu+YbdequhbTIGGrSeYtVDFAl5N++zE9e29LXEO81DzaormNJYenuj3J3t7GAiWUKjo
73GxUtW5DlxuCby/zJqZE474c+m2X/Gd+BKBqTo01vgOr4Zm54zffE0uNeCOEutCgYGH2fWIwjKg
XDSe8hy3DtT3ycQpB2mLuHS53xbt4f78tkfDJ4sXjMb6riIYNrXw0GpNeU4wCX7ggdZDQ0v65YEL
3679kPiwM+LNOafoTML38hDEJWZdjcUmXK3yhhcncm6LfZxw0ez9KNSdH60aT9bO97u5UxmNe1s+
mpgcufT1atKINUBSSAbNMFe+OQnlgynmPdDh1pykTj7C5xwIc911nsY2MogCSTBOCxIf7qwdcUxR
npS8HF+bJDAhSX/jvEtR/PWVk8dWWqKTnAZNNdVPoHny06yN+k4bXW7rq7IAoyC1Kd9zJD43NFWi
fThg8U7vh/LKXxWgUbRck7S1/b6IwvLfsUwyNfc71FiiN8IIp8p3slb39tTtthaWPJaGF8uHVJ+M
Dr8lmLGi4rExgaun7BhWJ6E3VXdE6sEanlPPFn+wWYBoks8SRykryl/z22heN1jCsQZe8yVga11V
KyzFqrLvd26frVlxI0gQHZkYbYnrccZ2LmawNoBqcgcnV9q97o/E1ZeDFqJe80eDgR+hAMfTbo2h
DvtQg9XBYABBB6oGXhqdUAxoPy5417xaq/ZlVlyqgPVktF49sEbUdnp7VOhQYkkM38pq8cUB+Zv+
B3E8eafbRfrq88A6chHRxaI2ge/89VoWNYImVK6KgF6CZOmMTqmcsUdCoeu1kRI8CcUrKB4EPags
1wMNaRnGVktVscXMs0FJRisUH1Glaj46Q51EftPICsT9QW+uH9aT3Q+AlSck01ztf3vh/Zg0RRRE
lakEiaqoZwUFLHRZ2uJhqbtvehcbO/nf7ZVAGoHOBAGGGvJNEyulgZEm4HIDM52SU9/W5rfKa8aP
xPT0iBsv4fr+JG+Pg8nngw5IOxR88toQoHYrb5pG2geZdLA6epXT/afgs/dXq8xot9wf7HZ2dCro
j2BFR7bJa+76MzaVasY2qLagmBQcnnW9VevjWM9Kg0KOEyMYZRXNnjPG7WdEXAC8igRh8wJay1uk
npnbdtHngbdY4RPqygh45bPZf9RJ7Pw+nSKkykSi7UTxjbmCpAQ/SNpEt2utKmuXwNgWh85f5iw/
eyNOfuVlKb64ZtkA4qT1/On+2q4+JL1VnkGoIUr0LEzt9VlcQBHiR1VNz8Sh8KDJvpeLIhHWZc6e
QrU8bb9dUHIo9opOywe4qAMz5fozqoCO1Nq15+fScu1PbVLZVCGXZCdX2RqF5gXeM/xiSlSr49cv
6CuV/Tw9q2ZHjYGYfUpNI9/ZkqaMiqvJyKNGZRVMByTK1b1jhePUVrE1P0seTHYwtLTRT6XXIoGY
NOziozd0+Jk6jTP/inodoyogIvbbiAeVEYzoGX7TMHj6WKl9M526sjB0FNLyECmlpMtZfkScFD8C
STVgOw+M9HFUkeZ6MqtU6Z+7gb2L81fR5Ge6tuZ40Wejis9qHhb2O9GO+LLrZuz9HEtepC+e8aiC
zaYTRW9T2+ni56x2u/Lk1XM7HiK1VVkpkwfPgwpcZX4svab4nGWxg3dcWxvT+f6eW+1xuREkBJ5M
maoQ4varT7Rgco+4kas+N6LsaDvW3kkrcjTKvLRBjazRX0ekkeNRaAYWQxuD9/G6kqEVmWIqxag9
G2NjHjSjtk4SFOiLxUj39sXttsBVgRSB+5Tm6jpNoJo/2HO4aM9q1ve+iEALLF20d6/JBVptPhew
NR06tiCirKsFNB1U3bJ2wsnLLRSUCTF4PY9Op50iLVMO+ix+9almV+d5gHp2/9ttHC8WUiYlDqCf
m3a5oYxDkUz59NxY0o1PwepT1XNnZ4esgi9fjFIgWCWKXTQQKN9dhwoOgmpPCIY8o1D1l50gPjW5
qt+U8c8IORZc3PZeA7fTMnVOHm01CTyg7Xk9oFKK0W5LRXtOkdt76NLy82zWe1SyzUFehDAoLMiE
63oQr+pEn9qN/hz1QN9FpMVn4sVyvP+FbiM69WSdqidVGY/u0yqf6/O6NxT6zc+AB8LqPNRLZ/mA
kqkpo+K6y8Lb+FQUniSNXapO3UzKcfomnMPBfJ5wi/0mUPx7NKCTP9Hlj54bKO3nCVjDzi25MUdw
pAwL5QNw0lrmSrG0bkbgznzmIan8MN02/LyMCcQo/Eaa12Gu2IuAoTltpnS5obuzarFY46wlbeqa
z4hroQmuWNnRrGNYWUjnHUMaWTsn7DY6Mp5sWkkNAmoJchf99qLJCnuMQooYz2mYjccptPBnnjq0
F6tB+EgyTh/u75fbDyhz1RevDNp1NOuux0uqBMIdGhPPZKnYiYazUfePjuKW7aPmdU7zpoPfAsg9
LzJrJ4u8jWOWga8PXABcWGUx43roXiX5GhfNek6Q8jyEkxr+C4AYkBH4osvURvNHExbgYdKGPfGt
jUWWaEwgrbyaYVeuus0pXeBodtHYoQc5Hus07BFinEMflKbrl+Vkv/qjUmkgUlsU7+XtsNpEEJmb
GgIpFSInKn2o19klW5L4YCR5NvjNMA+/7n/V21jDeGiF83gEeEqSfr20s7fEZp70yjOrb/p9j+Ps
5DZ7Jfs1NJLDwTBQj+TE6BXc6PtMi5nhR688W4oVlJhoHruh/j5a6i+rNyLfTfpPSeziWa/O70bN
enDTadrZRKu6x//+BCgfHFJmS9y7nil4a4CSZDaBMG0Rg54K7fFTVnHGkFz03B4dVfj4xQVN7Dj8
KTQNtUVHRYRwJ+7eniPeXTQveA3x4KTzfP07FlNv4izJosBrQs+fW1Fj79t09Xe7hrhapzD+zHhq
9goTt9OXDoE8i6ju8VxZy9IPjjfRXCySoLJn+wFQfTefzLrAkLaLdXtGFVK1vxv6bFl+vRj951Jr
zJ+v3WuU/ylGGrJ5w2W9OsaO06pOMgLpihFneu4yLT1ZZTPu7OjbI0v9RZbLsShiw61xSenkhFkO
zjYoFV31x3R8ot/i+t6gPNF733vF354faR9E9ZF8wOQtsTqwBKu+SaO+CLCgKb9lRmmeXC8dH+6v
3Mtr5DqTk8OweIjLwfVe16pjNLjNRVeqIEndxdb9htXL/LalmHgRQkt+VqWpLkevHGtkOxXExMen
CCWJ8eiWqDzatTo4B7vAbegTuthK7FsYCTe+5oHbPaSd2lTHWfMi45GQ46Q7pIetNaJEy/VLrV3W
2693fJEKpyqFVwSpJuwDHXPl4FRI495fo9u7HlSQtB6EqQNQ96bCN2HtMnthGTiKbmKE6drHMczt
Qw1++Hx/qJsJUU4H8gT+lZyTt90qQRPhYtelE1ZBr3lY8A6xcnBRWN3pQN4ECkbhsLCpeATRNFsF
rCpMRanhz8uJLZJz0xrkEu2MyXQY4lLjgyIfzsLW4529tjE5KQRBwgTPmWmudrRhjLmNBEgT9Ha/
HDoFA2L4WNPp1UvIA4sHMYayFBTX1cS8mJJsxj0gGENtOPRdH/HurJPj/VFu9gTqbjLM0j7jQsVw
5HrnIYuOqXEyMhe0cx+W2U6fc3KbI0WZvU7d7VAoC70kmxBc4Yutlm1a8FAZvKUOlrGzL50wneMQ
2fD9lPjVNwgZEJwNeA0U1iRs7HpWlGIyA1ncJhDapH/l22TIh+DVd0LpfEr8ZhQhejGL/toEVw6L
8RUGiC/wu9UM1T4tMS1vmyDVDZho/Zyifx4u38IsLs5ekSuvpPlAh2RAOv3k0jy2yCCu55n0jSxF
lE2gunn94AJvvsRZ1p9E5ryyV/YyFIspAZO0WSnoXQ81WZow81ZjqESrH9QUjcsuMcUpozj0JkUD
9cP9jXl7yBAjIRuidMcTD9+U6/FMp049JTSaAEyvfaoKqzwXmvJKZOb/zooSIUcArDw1lOtRLGS5
k3zwmgDtTvUYuVrh56O9nC19rncS180JUYekt4TvKyyw66EcLbPHfnGbYLG08DvwpPF918/LToy/
DYks22+jrD4TfSJMB9AsCuBXWIfEdvrpYKR6i6EEYNAfijX+J+wh/fwHHws5dxmr+GTrl13jlJYG
I7oNlsiNnkYpVW7gBPH6FWS7U2fjIYk4wdr32DL7UIlbuw0Emrgc5RQfkjiZXx0RSUkkHlhqdsHX
W93FISr2Teuy0bswzQ4muquB20TTk4Ou//v7y7YREbHepuskCbtcEas9PqCqAONraYJo8KJPebuo
j7MWv4nmZNi5sjZHoqgAhlQCVte13IS6nVX2ToPspSqOboc4pBan7mFOKP3fn9TGPpdmUsRdICYS
83y9z0ljemMo0jbop0g5FLVenvXI+PgHg1CKlOUEWpbrFLZQbYGRZ9kGmnza98Uy+v2s7R2mm0T5
ZSeQ+0qKBVXIVTxvBwTqazGw4Tipj02NQH4z4/1BstY8RkW5Z9e89ZV0iS6Raaz0g7xeOiehrOWJ
mVkl4ZSSB85COZdK0r8Tg1WJnT2x9aGA2wHhkuobVOyuRzPgaIbFvLTwpo36kkQqbr0Wpjn3v9T2
nP5vlDWgKvTgdCFO2gZdkrRH6vzloUkxdani6Of9kbbmQwuBJIbEzKBxfj0fyHv9QmWyDVolGR7T
cTEPUTeFpz8YhSciH4ntd4MTjvSyQsHPa4MaTbhjq83/aQV2DH8wiFSZoR1Cxr7O1JO2GZVozLog
1GPzGI39eIln6/VJOskzNx8fB1jdDWAWyT7XE27VBaAM3H80Y7C8RxOHS/3yB7OBOSrJYdzl61ct
Hk69vYRFh8QqLry+l02q7bdl2expjm7uALCoL2QsuiFyL/5W8Os9q4cFlbBsxTwfeRo4Ps5er37Q
ErPhUUr6KqpS3HnXo+TCmpLBRJMNkyjjFNYdrksO+IVXLxpvNKlGg4YT4H99NcoAoNhqbZTf8kE7
pGmiHI1avD7CkYwAwpC2dPLvq1GiIbXx3rSA2uPh8F5PEvU/6GPGh2jps8eJIPT9/qxkPnX1Sqeu
xHxo9FHvoqy+ulzdcqicyQXBvDi1Kh6SQozZxwKrpeJdOM5V81xOYWifEwd76wd6xH306hSd0iGl
YIMcSWqcryY8Fiz5ZA51kLUdNdo4irSfdY4d4wFKlfI3yjxiLwLe3iK8ehhRCg2zZ9YJhemlmEzN
JseMDEYcylIxizMQg+ViWLiI+I5eFHv14NsxpWCURDpTuiFTWp0EVcCwTMGWBdGsjvHRU/PG/pov
xhB9VsxWMb7XWRrtFDHk//P6216PKX/Tb6cv6sZhoujbB71Q9bcaXvZHi4LiP3NGDnp/G90edBlO
CPW03DXU7lZf0XWXzlQQRwygOSnHqQV6nDdRvXNBbi0iWxURdIplaOKvJpQMWj+oXSOC2ci+FGYn
fLyn3opFfxRptZfcbq2etImlyQ1vV18/96tKWzJquiLAoa17QonrX+DA88VdcPW+v3g3I8noxY4G
uE9fiyvm+jspBqW/up/6wK1q5ZgiswmLx+j8ZJnbnaFuvhNxixsZiLFJOnNDWCjmpkpsDJKDsEQu
K0s9cUz7eu+AbUyILBDUNAgoCTleBeSumQYtwREMyZCk0f2oT35MWVjgFm7h3f3qxaM8boNY4CzT
6VztCROr6WZ09QF8kF1B764heOId5Gn1ocHycW9qN/HyBYauE6fkO5ja8PW3Im+y2q4wx0B3R64B
AT6vPGAzYbcP2HhZ9I3nDgMqenXDl4Ynn9hJRG6XlkRUylhyD1HsugFczthe8InVwM7z5DRQajl0
Wigu42LtCRXcvFwpEbMxYbdxtmm8rpJtcEdL3IyFATQWd05M3CpeJ256xtPYDPS8df7NjTB5bfuT
jhmxmTtJaibzdL5eXzeaGlq5rRMIF0LBhRZQZF0QM9fwvx2UeU+y6PY8UHVFt5i9Q7uMJuj1cNMo
hizqKxdG8KAe+lizfVXfjY63H026hdCFh1jG2Vs/WxQDYTDPSJcgj+FjH1u3Z3c6feeWWCaiuLVz
yOXxuor7KKrSuKIbBw5fMlyvJ1VrqXQ2mI0AD2/zGFdgnuzZbc+6NanYMTf6oRMJDWWKwA9do+/d
BTf7BrW+F+FpuoFEmbUujB0D4iiEswSoo7XR2R1bhuiMrs/f0OdqLRw5yS+OS4xRy/l+MLg5nQwN
agRwCrVnnlHG9cxNLcaYMqw05L3duj6ngxFrZ6+OY/3ESR2mI9eu5R6seMqXU6105itVaiRkyoQT
S0GEL436wOrB2NhkUZU2mEG6YNtmZZ77XovF8hyPnfYJE9O9LsvNpwZ3BiiHtwJ/aIWuIm0vCi9Z
FtuCWKS0D7oSZvajVVk5fUruyFNWJjjejY0DNsLsdSzDTF7Kxun+qt8cIvkjpBu3pDg5pMbXq64A
kyjmPLMoMKBYQ0jKn5bS0nd6CzeHCNw8usu8V6ix6iAmr0cpunpxBxdVsTHWqqdxdrJjTd3/KKxd
//bNoWS/Fbw5QdZbHSA6JTxaNDcMLK8353OP+UpxiPDsWw6mQEjVf+36ocVLlZo/pMGUkK9n5hiN
U0xD7wSTV0e+HaFR3CRJvfPou0mepCocjz1An1RRbjSla92j2ZS5TjBQp3vnuK3+nwOS5bEeMfX2
ilLdYbfeLiKbgtcywEsWkg93Pat8UIylF64XxLObwd1AQ+BARzf/YKNX9tqIx+1E0V226yUBfm3i
0epWjj9mFwYQ0EvkyZW5PSp1W5/UzrTw2cQbF6yk4hb6SVNiO0c13lx21ndjvjSfaHlKvXTZvLme
b1pbLv0UNk2FWPpDpQlxTIrKPQ2OmD/c3zAvhOurCI8XBMV4AB7UKenKr8ayjVxSFMbsXRtqTe/H
NEjrS8qHN95laiPak50QcI/4EGI20pIp9Ge1bVvzUg/zrDwQEXPzaFtRB31hlMaaqRGn82eEUcr2
rKTJGPp62dvZm3Yx2gHgpmf9arvGqvwK44QZB9a8GAbfbmrUm+PMM8SXdk5MRkFJvD2mIhf9cc7T
CmWjmdNk+lnUwkWEGlWGf2WmGY4Pala5kd8SUBR/1OzuMlOgDg/o8ZjGJTP76Z1WgN7/EHp2GD6m
ArzcW21UmvZZi5q2PXZejQjFVCam8VjqVpViz2n2BQi63Cy+Qgqbl3NrtuF0mNNlKv4SDozWSxup
UXRK9b5bjqrFu8h3c3v6jihKmR5UgwNxSooCZb06he16cotocv3RXYzmQ9bpA/7IrW0pD8jxhsOB
czZGZ9ZVNU9Lhs7NB1HSuut8bZ5H76wmTtd+jUWG3rWf8xoz0N1omt581ypj803wvYbP6dC6xT+T
LkTxXkla6sBRHWXhX1ODtRhu7OH/UHYeTZIjSZb+KyN1xww4GZnuA+AkODyiklTlBZIUnHP8+v0s
tnsnHe4S2LhVSWSmhRmMqD597+kUBXe2Fhf9KZhUeX5xtLKdIaXESni7jI1SuRW+TtURhpNB/Evk
aT7DnLXLm7c33eX9AbYLlgdxm8Ikscz5/oZ82tJiL099wk3ty1jXy6dIozuBVtn5QZKrYiMSvHzL
yV4pcNGskNoM5pnn4xWTsuBgNFR+OWbGvcKLPewCfME/Az5HdyOV2ke4V8PPdlKmjcT52tACUeSp
EhzUdUKWZmFOc1C99gsUacNNVWQYSyLKX2jcMWtWeZwR7nd3ozItznEB+N5g9V5GUBS/SAnp+82v
gOLifOqBprfzIIn3x8zUHS2Kyg+NjKvuvugl+uXobeEYYN7J8Nfbn/jyCgO6Z7mxymLramsxHL4O
cUMDo8SX6mScPIU+TJ6KK2zo2TR+3rgvL/cT1Q+8WPGfp5pIGfp8knWZ6nLPy+qPacdFMJRq9itD
6fuJEwrZqckUo9q/e35QR0EKyeZtvGBX4aEWqbRnq7XUl9KlVA8qzdKzfYHWd3hY5Gyxb94e7jIu
IhXD71G4nAlS8eoFjEuAJFvG9SDHm3qfDbNyCPL3itkJOeEiQOURYS//4azOZTGN4YKMMXhKNb07
VhA4X8p+GW5kDO32KTyN/t3hCgPywYQViKhWiN37G6yk6ome0PIleEIPpx6dhOYUtHp6Z4dFMS10
kjBJeFFfPbXOR8mByQrTjBPf4aj72hKZniWF1rs/kU15lFebbJOSy7pf5GDFRE2lVvkRLSL2LU0l
3UoN2419d7kR8NxAtwvAyV4g31zNxWjzKuuz0Qdd7J+rXB/2SaRulc6vjCImARgC6Q/ilfj5b98l
C9UF6MAcfV0t5jucogM3B51594rRPE8kzWQ3r+yu81GCFCTfNLLJfyV51rkU/5yqatly1hBLch7h
ADxwVokb2WOYfZ8PU0AcQxc0TH7SFPdRIFle2oUJjWeQ1rx9StcGagL1pmhAWk7+Akd4DelUpjFx
LSaz7xgSZNmOZMY+Duq42KeqDRt5T+Rh1KcpNTvFHVGpjF/DXAI5q8elCN3E6CV7T6P78cEYQ8n4
sdCCJt/YQVeWQ8iLiPZQ2fJLrq4SycpChXhn9gl9BAaZyTeT0vW+bRHHvL0eV7YRxuxckoLGJUoQ
5ysfavLQL2jdfPQXVuMGoW4Ve8kcm/bw9kDX5kSIQz6H0Q4X8irt0YK0GVMjWfwh7Yc7pIO5NwMo
7uzFUjaW78qcHNJGoWDHjAbKzPmcgiaVQr1Lc1+eZeWmC5fIC9Ms3Vi5y2ebJ5v7Co94oE9yrfNR
rFjWFimccr+vh/5GTfTqE+pFYy8BBLoOvo+7rO/njfrJtalBuhbm4pj6XOSqwjs9nJyOQSvk6lVc
5J4KKLp1SK58LKgXQFjYi/BwrkODsBn6REqKwo8r8AOHysUR8lHhjbKWnvR5qb70yOVzF5nYeAya
8W6S9fGLnoTZXUZHw3vK5c0+LOG1mXq+5QFxsQagk8KGWJBEkN+9WhH+dvNhQjyrs9Ur/pAXoAKG
3bqyZKm3b+/Xy1EEZg4XFDoPIOX6YFCGQ1IW0rI2mmHpLnGq7G2Y9htb9fI6giMn4j6hQBLU09Uu
Skhyy1Tt+qdMzWfTdXRCwZ8YIfTtQ7gYtfxY9OSwN9SgZ0R4i2VXx0yyF/uuDotQ9YI+Sbo9PcuX
yZ3McQAvWeZ8y/7sYjsI7yECbXY5KCN0z/OtbipUBfum6Z9USa3peK9BrMP6xpXUVN3YepfLLoQF
YGqw/QGH1+gItAEyLjTVT5ROGm+wovKoJamze+/HFUeWEcQgwvLlfEJDPpS2tdQDnglzscsTchrc
n9X3hk5C7SuIOFCLwQfXbXxlPW0V2PPy0yKZyl05pPlO7mdpYwtdRNavo6D/ABikj+OavFyjYoMZ
3zAKWYPbJ8a3XltuypoWLWYQbrU2vdwKoFZsBAoSoiq3xuWMMSHbzDQFcNsJYldLEYAYbR0CbWfa
57e/0tWxRHFcdHCiAcjqbJRBi2gTU8gnqUjw4W4i3Ssl3g3HBOF9e6jLbce0RPMZvL3gra6DdzrL
ZT1WBcrT2IWmp8hhsIuXeqssfPFk8Kkg+yIZxqeDS3z12C5pNnbqwuLRfa3cjX0xA8j00p+dhlin
0crqoJjxluzr6tSAamWRdV2ml5NpRy1YofK0zHN70ApAwCjttzC5q6MQSaAagdDMO39+opS+C9uo
1JWnSDNzr2+L+l7rw60WENdHgTODjbeQaawAcLOb5qmGwEkHqM7wgiSpbyWp3dJUXR0FZTe3EJKJ
CzplakQYWc42+66xcLpPuJfrTtriflzdDCi2hNiF9HTNPszntDAH4Ign+i0tnprHvikHH7JS+5CU
1eNQBO9raklsx+b73/HWuH0kJwadZPhCSdV9KUKagvROWO2Mot+if1+UKcRIJFkUuYGOLprYtJgM
9/osKU/aSNvKQbVv4rC4sSJMObR6+Vgv5ZegD57pjPBON4fXObKaaF/JxSljii/7W2jQZo3RJTH7
A2/w4Kj2wwyp2CluMkCl98azTFLwqWDTkEqAeJ8PlXZsi2Vhk0S9o3q0lLbd0tGAH8duK2e5th+5
cGF+84wQkazuQRmEuaU+q9IA06F/n5NLdya66ePbV+C129YEexO8N/C+NRcpnvTemJtafWoCy97T
sOZnAB9iZ4fpVlV93XqMzwQFCCSbQi4cEqoU52uHeqOtgr5cngotjXD5nCAbzZXqZaVVHEcaP/j9
Ek2P/aAMh0rpggMAZ3VTdOEI7mlt+Q1dLi+scOJIrDGwHkWWdf7b5IU2G/qiL0+TEc5ekTlYUi+F
9u7AhqQT0pUg6VCwXbfLodjThJhxqk8Fy7oLu+GLMdVbhgSXU+FaZD9igEPF4MIrkhpvCmyrzU+h
VEkHJRzoGGZ3+sZOuYg4sBGBfEF9W0jMeZzPFywIol6JnMh6imvzYbaNxwHxphthckW9eWuzXEzJ
oLyCeTOaSEhAcDDOB3MmTDeHpDWeMJ7Sd2Ou0yAm17aMKa+NgpBScAop5/CNzkeB6TskzjQYT0Zj
1K6pDs5BT/stRfTVUUBAUarCP4DScT6KbTewbxAGPCFsj5EJSxq94MPgz7cP8pVRhBuFeCQxAqBC
dj5KBc9CX5CFPoVauexoma7sh06adm+PcnFdUIND/IKZrSBoX4TQ0+x07SQlNj5SbfdnnVEmirW0
+44TSr9xdK4Nhc8Skkw+j+Bknk/IjrE9bvhFnvJ+KNxyUYejpVNVjJ2keW/ZmVnBYBK9QomJyH7P
hwKDzHB1yiktSmm0o1Np784yLt5tvmzxwK58JloDCR0oBXW23WqouCy7XGqpYoYyrVH7QOkfFbub
3/vqiwkhFwKQJtGhNHs+oSYC24u1mAk5+t8xDZRvtd7BaMCe3osUCqsGqEg0WyPWxNLgfKCiw7kl
DvPQ1ySl39uV+r3Eum0jo0J5xz9zhhSSCYB6k7uB3V1KruSCWEo1e/tpbJq53FWqHZ5qOrpNXk9x
TIfXrJaWz2NaZ7toTsfwUzyXk/1s0U1RvQuB7cfPWSynxX4uaizITMLHyqOqqD5VTToEn5VxrBY3
0joqnqUiDYarJoOp3VaGZDcudvpoU9zObCdaC+PMWxxpEZq2u9yZ58wtbTmUdirdZCYvNYmID0GX
taarqMmo70t5GrVD7iBsPThKO+bHkD6C010/2GZ9dKwgP8RYe1mzS61iUl/mvFzGv2C3UVE168m+
C9NIr2+wKnWi29FJy18ZZ/AnAaymHJYxscMHp4j0+CBs2PvOnfRFjndjBYHlZZqI25+DVI+i4zwq
DRiNFM/NgzraBk0BQGApLBdtOiMyL+MvZd6z4QlQHRmRP30S3Lgscvraw/j0pkpXU7fEUrd44Cmf
mkOtJ8uLnLXW36kyZiW/bVZFu2mR9C+2Dniwt+diUf80B83oYB3bmeqh9ZJUFz+IGgtgK6hMdW9C
Wah+tHmfPkMNURSMPwi9DkVn0FQ2b+g15ScKnmN3c1ON43FqaUx0SBOE4DcB2SGWD5iUDc9jrAx/
S3PfQY7hLTQyz4mkQP8J/BjKnrlM2fyLlmaW6iU07Oi8Ysqr1svMJLBeFkIs51APejV4RT4sw9FQ
CiO56UxrQoCfl/MoPfIkImDUGz08lSxR/M2xxiDdy6Bm0aG2U+2vyCh0zUPNl1V7Z0xz61lO5wx9
9xBEL+EoOZlXmW0lYbQk1/VusJJRZmP0g7obpyii6yZqbf0+TYdUucvHYI5JFGcnOXXIkucbvSnS
xeVjSNTdW6u2vRxJ/+xR3U+iX8scdrbnhE3+PQjb4sUM6c/lGsRarVeFY/LSz9okf8iWXnuc5Smj
RzA7TXHwBjPlxJsLQyp3NB4tl9uuk/MOc39HjZ6NRc+SXRfpUuwreiYlx4TcMjxCCzGj/SKVtrqf
o66HhiE+w+e6Ulr1AECgGp6cJGN1mMqkko+QQnrVU1Irql0q3M50pOqazG4UZ8sXDPXMQTTG4Dy5
eh3o2S7GWebLoNDXZ9dCgqhcZPqTurO1WjF2Fc3TjX3TtbL5U1HqXPYirVFTCBmOeqo1OTZPily2
ZeoiwWr/Sjm3imcaaahCF8uU7lC2uvz97Zfx8mLneoEaRi0XudwFPtnXYQy4qlA6H4sX+qJGHyX8
KV/eOQivOCC6AsBkUWJac2Ao6PbxkC6FP8jUbpsWP3JLlUbv7VEuXl4TREl4x6NNhhy6BiyUUR7H
TCobPwTCOnROFd8YsaR+ajqMb98e6mLVRLBCowdYS4TJ5I/n7wf9OYxIbdvGN6rOvImGMfe0QdF2
b49yEbqKUUQ9C2E3L8i6alZ0KL9oFd34NXnQHRT2BokhWQ5c8wP24D/eHu1yTrCUwDBZOeJxIr7z
OdWSE8jZmPS+U44zDmRm6cqhXO/fOQrFRoqnCDNJRwUR9HwUvAsCShxD56fOYBu7fBzle2Nypnc2
/UYGhZwb5J2NBzcEGPh8HLXVprlCrIYJJXrMKo2G3IVlmXykNqLvJyhFh9Dsi3Djk4lk8PzFp16H
hRCcR9HEZy0ZyeJoCrqRbKO2huDWsr4lykj/sLBFxZsWVPSjznTVpscz4r3rKpp+UBgjUcW+aB3R
hDLGT0tlmk9FpUxHXTRMwz3pz7cHuZwdkSbJ9mvaYUB1PF/URlu0XPiOPWl2IB1MSdfuE8qKO6Oy
9UOWqvdZjP2M047au+M1YlzSXVwtCXqI3c4H1vqa11LrnKexZv1CaGP3Le3QNuLpi/OGpxugAlmI
aAB30eePvKquR1Nynpo+SJ6d1EoOil5Jn7uIsjtGB8vHt5fzsp4ikE68X5HaCruTNSUXBaXVh1xb
/izlxegqUkGbqboKUZYHiaL2bmprdrRv07zPfyjOLDxVUymAQ5eOZftQZGk5HbIapfhjamVG79L7
PNiq4l1eq/ySwOi8jIJbtRZlKhX/cBQ4o8/tKxO1NMkuIRR2o37a6rB6ZSgSPKpLRP/cQ+uyaxjy
daNJ7v3cmIcdTnTpR3wytfuqlPqN2uTVoUCYoSlSMUTbf76jpKienTHSe7+Jw8nyuBSAdIww7IkV
5aY2DxufWtw3ZxcDIIoozol2KiQfuvh9fgP75irrZHW2Rr/jKyJgUyOJJlJLZuABadMAzWt7/tpt
YTSW6pbaINcfbZ3uttAZq8TCJFuJwxt6h1MxGZUo3sJiLjIVfj1Y2tyZbEPRmPX817NHqesg4g++
JSmxp40JcStltIdYddAxGzV6zEnaqjBceXEAJJH9oDEHWFPFL/XbmkQath4zhVefy7THRAen1FPA
mmys/eWnFu8aO0roFi8z8jnDaTPNl8lXe0rCniaVi0/DUife9fOihxsX8ZXR/q/MxRL84gu4cM7j
RQE7W3wUkfNNHPewVgPa+yH++fb2nrr8ZkIaCcwqsmVsqFa3sVPSAjafg8nn5ZaecWcMjVswc3VX
5LaWH/B/qWcvS8cm2gi0rgxMsR0Umavr1cH2/LtlVgjTBGqqD/xQ7YDUJTdSpHHXy07pK3Wd3Ywi
nn97theXM71QRNAFWC5eOkv8/LfNYi0YZJdDOPtFNjsv8bCE94VkOBj0xcNDm6f4rr894JUPCThJ
gs4VQUfUtV+qovctmWHBgCz+Y2glmJjgz/0xCDb5hpcHgccNnJIPCdbvrOuUZhEo2mLls9/KdnSv
Jim+g3m81U/g2gryeiIQxr/0EmordS1UyM5mXw+i+ZNlxO0uVIzsKPdJsOtxq96gil6ZlTCLRBBB
ERHG1OqLtU5DG8y4kP0UGuqf3Gu5G1px/entz3R1FGHpJGzNBTPvfF8AEM1FMNeyn/U5lntaXB2c
Tt2ya78yiiDPg1JSLuSaXAcgeZZFBb7TvjF2+m06OvMjMM6Wp8O1UbiEwfJADsnFVis2Fm1LZbpR
/NaCKJFm3YSKdMp3b6/Ya6uw87eIGQDs4vbKnU/d8HzJRisOJdsKZH+gXKjtgkqDI1eCueAYWE7y
N2myoa93MHyf5yaqnQM0/zYMAYwqybmZG1lNPTVwpk+zNc3LV3UsMmtfyFZvePTPHG2/UQs582QT
JuFdGjTNdyuIze6urOPB/kgaWsn4iMUUKTUjipLDHA3SO3uok5lRuBC9jCHNsZxr0kSHE1s2FLXi
63lsPZHWYK+fVrEgHyrK57cXVKzXaj2FsJHTS0oIoLfaHFOTc38ksuJnpYxGWzEgn7ro6LQTGHHT
7pssUc2NWPVyq/AccqoAwkSTtnWB1O6wKpumgsYqUqoeVTuGwrTo7cZWEb/5+cwAspFMs4xCmquu
ZpaqylCkGDL4jlkO3zKjHQ5sXO2lWIC05qkxP+s0v75VZlnf4Llf3r4kcPBFybHxnODlP9+jfaDB
ForYoxhmVA9ZMyuf+hTmyziDX779+a4sJUNRAgaeQOq0JjDy1nRSWzJUoGXjo8ZWuYvV3rp9e5TL
R5NgAFAC9SgXCJ5f5xOyOgyq6ZWu+WC+za4wRuOQT4X9OKlN+Gcam9kPhwbrh7cHvZwa9ts4qEFV
ReUJw/d8UGyVs6YsVM2nAON4dA+MP9lOZLw7lhYkKL4S/u9U0NctxOYq0eeS3ko+XQ/jB1rXctTt
0Xw0a2uL4nu5LUBcoJlySRJP89/nE8ony6kk6p++I0ffmsXpbuW+mg9j1G6V8q7ckjjPwYumNIU1
IRfm+VCRqdH2utYMHxZ4KtH0FzFfsk8TTJ5uFZ2GiLtYHyuURnQdUu7MaFnaXW3WpS87td3s1Xiq
5s9xPDnYkg66KG5NupzchNYQn+o5Defd3Ej1D5oih/GzBUUkvFGx08j3ZiHHEXIkm47ISp/Hjgtd
pQ6QOmXtvBXliAU7P+EccDR3+MGxB8CZzmeJGXsRjHap+U0b/yq7WvMsvb+tAsQ+atx+nYfodk4b
mn5JG9Hrla0pFDvk2kQjggt2PrCZtcsI4K36mlOaD4suSV8zo1E2DsArBW81P4rsPAL4rzDOGqkb
cF9pFrsxfORPtgf0bzxlttnvwqTrnhWrbX0Zy97jbPSlN81jdaLHQLwrzW6rkdrlzhV9fXnTiSep
RCrifvgtfiV/62MsB2zfoseEC1Apec1UlwD3S7p/76kXKj9xGHkAhbPW+VCdWYZ5QBnN1yU73mt0
sqAgQlXk7VGuTAg2MbwVEDbBLhEZ728TmkO5syMzN0g/os5bskJ2yzyWKTSZzkbCcfkMWaKAT8wq
gMOLUjRGbqnTV63hK6El7eaw7z6aSjp4YWMDeih2hPpvUuZkN2lZtaH1utynjA0+zsXNbgWRPZ+m
kzeEfFjd+pVUJjt6lIZHe5znjU92dTFpXoDIFjQcY+rzUWzEU7SgGAx/rKD0JZ0V+L2Z1Ie6dJKN
2/ryxDMhS3DARV8GSGPnQ9WNNNFzVDb8GTYmPqG8ES9OnLefI7btLtW0/EfWJP1fAVBg6Iah6Wy5
lV6brOhgS59LKg4X74Ue69FQVRJLSuPuPycpGh7xVQw/s5m2IL0r558nF2M+WCaQsC8ak5SNji1F
oJo+5j2DddPUfRq6VUCTGVexksTySicaP5Vt3OQEr1M2HGWnjetHs1HsZVfDxSqOb5+ba+tPwMwr
RvJOnLraUHo6W7h9Nqavh+0MxJ7xm6jzh6qt93ppGm4bKN9aJzwoZfZuU19o8mgkYYwoIFCQ8s8/
/UJ/k1G0o/EJnW1viOUAMnrYHOOm6zdmee0bC48V3lCWHwHA+VAtNRNQ1Mjyh2JSXehMpi91Jn4k
aaC/vL2glwwtpoVJDRuKCASgZzVWN9K0vA5Hi/3UDdKuX4bxZ5LVODLmUr48j0o7z6619Jk/j2k8
7VDUBumhK7v+pU1yczpqqRptgSRX7g32NoEXAALo4ZpCNRRh19ZlZPuj3OhPJSzuxwki2Ye3535l
FHIczBrxPhWdmlZf1IzDCvlI7/jW2E/QTYq2/DIY5vz+u15IGNA7kWXzsVaMI7OMrH6RcpsXJU9h
HM3zy2go40GJTH1jRiLgOH+wgZTITOH2CZPuNShoJfpi9YNs+5ndDR8HIwruYdZRubUy2ZX1oP/0
7hXEtAYmMMoRCp366uYtpLJWgbNs37SCzK26DBWv3W11DL9yHCh8ct6FpSbv8moB+6HVQsdOHT/N
i34f2H3vKaWVY74rNxshz5Ut8SpMgw8kbMTW/qooLnt4Wpnjm5ky7AadUlMwxMXGk3xtFKBi5InY
XXKvrm6xUJYaCeEjGy81a8+IY8fTZL1/d5ZLPsYxIozhaSQSP79FJiUqiD/S8LRUvXEsyrF3ZS3Y
0rVcmQs8KnYB+010kVuFZibewVhqYP9UjVrm9bGV3qbckBtw2GujmbOdzTl9NfSlYkxwtu4gaiej
YuX0nD3pud0vu5lLa/mopG2RuaZBefxWUF3qnR4UxvchVxbzNBq5PHlJqRbVM4bl6vRCU0loF0RY
TeYRm9OdWjhKSIlrcMv9Hcv4q7g1PV6dHa2dHP477QvpJgvAqh5teyyhcshWQUUlNoz8Y4Nnyanj
aolpSGt2suv0I45bGCnM2beSjpbNY2nhnuAqYZi9FH3azx/GAj/81FXNRNc9ZqC191UTwAbSQinG
TIF+l46bqkbyfUzpv/kSJ0ZX3jRqqRp7HROj8X7CvspyZQWM+O+xkeMFeyplNu8lPVYsP3aysr6N
aZoQIEAZMZEq1NmhtLi0y+zS+WKoXAk30rTZhTAF9W9KR9+dn++8FCxIxa/QOnfepZXWQASAMchs
+z3v/87U8nDX5TjGvz3KxVUnRkHSgzZOxCfrSKyVJEVFDGX7dtknJ5PWRG4+hPp9pk3TPhiz9q+3
x7vY58JeH8zVAldB6bO+xR29dkp+qvhJH5eHWsWdNmp0492zEkpDYkxgB0Btc3WaDOQaMh4Tqt+E
VrMrraQ6oEWT7o1qkm4Ntd7SFl+uIimk0DDDi1bA4FbZTp7IUm82rebTa0k/0evOidwIlvanMNCk
0JV7Gh6/vY5iBucHGZiDmWEOICi4a2xqbp2uSrWBCK7Jc2tnWFX9E4KzlB7VvDPUY6iqZXFjtBRG
bt4e+dXZbzU0ghy4rDCa0Rmty5bwCEX/Ocfx83bq56dqcrLvqVWkfzXWmIYHK1X7L7QWooaXpVM4
YeboYKTSO0H/s+ryVrp1MtpEuZqZSc6OPWnDGNSoO3+MTLtVj+SLzbKLY3S13lhPXfW3ZuUhnnF9
MhtelTZ9vC8Be5pdHxtl96dDIP0rUAfrM7JSbXDjGTNCV4aD+HVoKdpuPG2vz+Rq+tCVqHWh1BDS
+9XeUiRl7k2k8j5uH5VbU2nzE2c0dDeZHeObNsyfCnvYzVjof2/Kof1bb8xq6xpff3yB3xHSAfdA
8SawO3+SmggqF/4Fji8laXwcu0ZpqBirYerNXZpuoKAXiS/VEw3YTjjBg8+s2dHBqJF6Nq3jOyEk
xpGcyUW3+sWcKHUUUn0sCvU5tHkE3t5mFxcFiSECaxgscDyQgIkj91tqP2gNEhTQKV9lQx+6lpQ0
D5GLvHcU0BCYD8Ch5PbmxUo2Vi4baZycxrjs/xqlMnMxLlY/vT3KReRlMwpqCQWiBTNZo7tGvdDC
Ky2SUztwQK1ckR9QT6YHEK6t9OriJiJvZyCQAhAD0LT1TeSMbY6jGrhL5tA4wpz+ntLQ8gI0+F0/
RBu30OXE0LcKbIt3SsVaYTVaGBVTGVZVeGrGofIGhnyoskp7UvL+3e0HQT9gZoOPMylAJfV8P+TT
hCEe7SpOyVRS46mb/DBko/7uXccs8EsEmwCMJGk8H0UCqyPSqXkJmyDziDui2zIJneN79wPVDMp4
guhAeVdf4Y51ZJVWOkYpy5Zq4a4qneqLvSDkdZO2iOTd26NdPBXUTHhpmZGFHTAFjfM5GUE8mvnI
6y4b4eIaOSZqTi19b6rhXkqG8giXdMti8cq+4CWEb467i3iBV0P23EjmknbpCYJ7dRsYHZWvuZMy
TlcXDH+/Pb/LmwI7Q4onPPdCg/jKgP/tpoisKdTlsMIfqmzDRwcf6g+Jnpf7949C7VXllRcOT+tV
HNQZRCqz8xOusLhotZ2zH5x561tdm4uovmJRybECkj7/VlGYKAWWBflJ7e3ggDLF/BrSRP7Le+eC
b5QOQUp4joMEr0YxW/pfaGOQn8xgSukdQr+0tMOL8u1RLh8ORjH4KMjEcK5cn9jFkhe1bIviVGba
cszRc+2dOV0OmDd1t7pEX9oaq/D7rs7NLQLM5ZYn0XttHkFGIqQc58sYjEoFczrKT6ViDeOL2uRm
8oQqRp1ODe24ig+zWvXfzCowknd7ur82X8AzBdNC0K31bmyrrFWSsS1PWWSOtldWDk3naKj7/iNG
8ZyaEKERXxCTlvMpZvEcWIsdlqdgWArcBWgWaeT4nDmZab37UhRmC7xfvFxYtK5jTS3JS7jnXXkq
qqU/AI6YpzLpyg1M+BImFZ4OiKMwtCF6gWFzPqO4TbRekrLyNCTpeGOmenqILCk4kovFe3WszF2e
w5sFHre9iR5T+8Ee9aeCO2/jer58Q9Hrc9Qpa4sCxnr3cLYzYEqrPFV01TmOdWG6+RgVe01qgp2S
UkZ7+6BcHnrGQ60PagjyfoFjlPVs1EaYVKegjBNEWvVM/+BiK3C9NiuSWh5sYQZyUYct1Ezn+uqr
E7qe0Fs0J/EKJ0BNqgbVPl/k9ubtWV05gwgEIT6TpkBvXOdEpC5LMzdWdeKoaB7Pk7aPqW4fnAx+
o73IOCDUXfj17UGvLCXxgYA8heIJEO98D3FvBxgqCjuiQHW8AONLw1OJYO2NT3ZlMUG2QLDRb9GN
aU23UOA1T8Ys16eyK+RfsVmUL3lqFp9auvnt1Sp+NysVkRhCLd5SOiBiQreKS2y1Gbmx7eoEO1e7
E/bZB3XSqdJo+l9vr+BFaYCRuFeAI7m+iFhXWGTT1FA+Q2YGDKPt2zCrB49sB41VraZYmMRZLn80
ZzTbzhB1t01SlRu/wZWNA5iMVA0WGjeoI37+23ve9mo9LEvSnrjjSm3Pfd2oe00Z+/zOKZWqvsXV
QHopStkoN7KBV+XyWW4nqDMUSHk8RAi4dkuPojiBE9Qbp6ymZ4bFA2VUGKbie1CFd3h91vGtU0GM
eogwM29+Vda0WEd5zJP2z8JaEM+5aWku5i/FbMv6Xpo0Zz52k1q3QpkkF7dvf6r1JkS7wFbgGwl+
hUjRzheqH2FaD4uSnQaraHfDkt6FUnAq9PAzteP3ZkpiMAg4YEUiG7zwVFWVslesJSlOUdkqtHfN
Bhquyu9NXxgFm2YuKUFlIldaTanNKrXLi6450anQ9AxDco5stY+GU5UeTIlu481Zb3YxHIw98ngy
C2p0YoV/22qVDmnTtuf2FFeSdex03pjMGZQ9urDBG+0pO7bzaO+bxgw9da6jjVtkfVsxPKo8giTC
I97xtd9N1lVtR+DVnTSJPjNapoQHyURg9/Y2uRyFc/xq8sCtyJW8ujvMFqtfbQn7EwY19mON5C2/
mfJ63IqQX8siv58eFZW7AiKCHQJ4ubmOE8w2kwqn78cT8BAdc1Qtmexj6yzyHd6yS3HI7CX5Wzek
WnmOGrwmlh3KJaxiYQZ02CTZct/WIBgq6t6sCuMPyaDJyxF1XjJ59jDiLjMPGM0gFHWSxO1T016O
YZCb31JLzj/EAdiEmzdRQltlO3T+mvF9RdUgSx81szWTdwZFTBbYgLxX2BUJkOJ862gpgsWpLqZT
6Uhf1EGPjlGZmBsn/EKdIUaxuQVxD2AojvlqlDpU7TyuZpDZQVH2zWR0ultDept3i1Rg+ORME6iY
NHUOzrzhFBanTOP0HxMjtNsDTa0TvFgaqHXuhK2NtKPQpI3vTI1EnwV2MseWwi4oyirbq2p7BPRb
qtPg2ATbuWI9SXlP4f51H//X9+m/w58lWQA8+6L95//w/9/Lakb0EHWr//2nX/0s/uyanz+7x6/V
/4i/+v/+6Plf/OdjDLzWlr+69Z86+0v8+/8af/e1+3r2P/uii7v5uf/ZzC8/2z7rXgfgNxV/8v/3
h//x8/Vf+TBXP//xx/ey5+riXwvR/v7xrx/d/vjHH8JT8b9+/+f/9bOnrzl/7Rh/a75m3ddm/Vd+
fm27f/whGf8pWMHAFSLN0oCfOeDjz3//CL8QiqaA7YKxLiRoRYnY8B9/aOZ/KjSQFBgbFHryZh76
tuz//SOwYkINIUWFwar88e9f7uwr/e9X+48C++UyLrr2H39wJs5vIOHfxIUg2F0iJENAtbrVgyWM
EqMqfymKG90ut9WH/EX5qysx/fPsya125v5HepffRd7yoNz0tVsex2N6Y9079/NP42H40d1Wp/ap
+JDdSn72I/mh7Iyb7MMS7a3v46cucOuv7V72itvZq/fOjepVt+GNvnful9vhRzS6qFlqL7zLdvVz
fWd+jU76r/imfDQe1K9OtOuzG2Vw1U/Nh+6hvZMO7d7xu112oMuMl92mn9Tn6mHcB8/JrXYoX1RP
3WeneV8/06KyxO3lQ76Pb/TQQ3btl8/jRyEujdz2eXmwj9ND/6m7rV8kX/uu3uledBiP3YN5TJ+M
Q30Mdt0NIug76xB55q/kVN7xWz5p99ZN8Cl/kRzX+W7/kko3tOl344U3venqVNNMvLJ32Nnd0WjH
6dzGdw7Gjfwx/D/Mfddy3Li69av8L8Ap5nALhg7qlrqVrRuULdmMAAmCJEA+/Vn0nvr3qO0zXb47
VbtmT3kskUT8wgr6Tuy76PRtPJZ7hl+b3xaneR/dzc8YwgO+4Yed8ozuFlLu/dhMvRt+F5CAdFnz
QB/tXbvBC8YyfmRxkLK0O5h751AkU2xmxW34SPc8q9M2dpOBsI36zmnWj2nx6m3bPUwkMiMdtuOR
nvuqJcYNfQu29cZ9WJpEn4uGDB6hWUkMEKoHuHwmtYkdth2Lo2hI/q2xbhwU+2+83Rj7Mc/0jYP3
0odZxSwOvwwP0Jxz3Fj5xHtdDmxbnrsbsakZqXZi6yUIg/FdA2kwLNWu2AUZ27ab/Mbe80f5Ztyy
I2wmbpyXKLMANkmLnTmTEMNeb8qNnwT3zhaa5NVHHsXGS30z3alN+GM+9gOZXqL7nOgX52Z46KGR
AA/KzTIR19xGeFGPGFvztsys1Ey6DZrp2fg13M/7gcdJ5KfsxrozHrA+p7gsIAzJtkFmkfaIn0+g
G03yzL8B7sbMAMUrN03SfYEwOhHn6VQKlMmIc4tBYzz2E70tRtKbifWoaVbwzGDQTo+7w5SpeGSE
fYP9cSI2RTJUcX48sZhA9+2+yhbSZMG2+ciGRyDn/WebA3J4VCGG6a1NYZwepjQeY5naqQHlQLyF
eGPH5YZnw10L2BUjIM1jv2EZmbHe6YC41p0vEOTyQx1rqNOPmeW/QjkeO/mHYQdkjn409AY6l74X
a2erneNATu8yC2J0E/kWjeWEymQwY+dpOs8P3hOrSMhJx27wZ15NmjlGe1i+j0lB9FOThla87dt0
gUqUHftYis2BiYRPI9ED4cApTURFe4Ayhnlrvmv4lZRYumZKN25P5q9iv7wAElhF+zwVyepKt6fv
7eMIsVpoN6T+hK/Yix1P6+Brsy/vvEfxo7T97Rw80NsAx9KQzXt+cDdD5pjfvSeR2jKRd+NDl/Ag
tpxM3k3HmUw1WY7es5tZMXpeCItJjdMoa62MBwOpetK4HYEWj+HWpAqIU+zyJlYDPvjoL49uB1/p
jfPY77GDif9kgus/Qu/7PE1JMEwERVO0qqtje3I/Qpv4qc6kjO29KLNC74Lm2HwtH4ydv4nsjBM0
ZPQP4BNjsKZf2jaOwOIk9dlIsad3BQhuEuDIrxhf81X2ie2++Ankm9j3rn8x4I2c1JtuRpenIsvW
9VM7PDogDH9TBgEVKIjipqSkv9GMyC861oSl6l7EITg8iV/cONY2WiBmQLAgBgzfRGrrZWZeXLdv
RU0ghwrv04a+07LJnMx5GJctK07aIgP0bdP62cff+eLeQK+KPwm2Yy/jS7l4QCGTcNup2ISayMY8
9qEfvwX+JiiJfK6LzPefhzqLzBc4drVbVRBziM0ylU1i8mR5HaMEeh2QRa53c/QVYz0/OKg/bNWD
egiesaZijsV9O9wj4pdo68PpcT+c6+Qh2FleDAs1HrdhNquPIjzk0RlqJepFvphn0yNTZsI4x8ig
u7wZjXgLNyv+ZJzCe7n9iBLBCTOThsjuaLhfgyNaxPH4Ku7GuiUyA8QXRg33PHPuYC6qPcLfgvFp
ZBAFEsEGyAaYdBmxfoe8BDAnhJFgVyZNPCTlvUrn1KdwCzlWCZRzi0f8ntcmLs5F4JFWZdgcVmIU
+z4du6MdHf1vjODXJtAgBRqj2OHYgOcYtEpenBJt2I3wp9QSaTuTpiThEYpRCY43JkgwJcZzg+LX
F4SP/kBsdixfTf5q3fXDG+wVgiEe84P84YAjJLp3r3+K7rz6Ztyz6OCam0SkAP3eeRAL0PHTlKbq
ncnUr0yCnUi0IO5LvnxMR6sZSNfZSY5zMoWQHyDSmzrGstcBztUa/+E8ZkNlI/qvfVKW5gkXFif+
uwzJEvJnYDkzv2YvRlIoqL8m9QOtYqMj0ZTyjaFItR93KoHf2bfwPrwNKgzFcISrlOTE/oZ/DMdm
Px/onRezRHxTxNvhUZjULvbT5hDWRPY46budj8vFfSt247dOEHUzfnNOauveoPOrJmjJkvrUHkKR
iFflnawtnHcSO8O3qhhiM4He4F8Kl5jbvia0WPEjGS+2WKsAu5RgTautF6ZBvRHdrir3dEnGdjt4
L8qO849xR3uIw0DhPeVsT+2k1lkbbPbFHosMq3k6uox4SIm2ZfI13BaaWG3mh5ny93Q4me2+UbEe
kg+zj82/tc3+KCp/bBn+dxlofwrON9/bNZqVl3/p/2A0vgIY//donIxN/rUvUZf8T2i/xu/rT/wn
GLfDv8AKAbDUQcCLgvlK0vtPLG7bf8FcGvI7AJEDvQiZ5P8firvuX2jarggcsCJX1CHi579Dcdf6
C4BKEPMRPiMiB3/4T0Lx/5SE/puig3UJ/Bpa+HhHPAjqfReRuKuQJY90UrHK8+puAug08QyI+cWQ
oDQ3gSj0FKP+HRrxMra2BSmjELph8OljVlKasnrxQ+FDHq1bLVjdksp4dseKQ/uVWTSGb8zyakHv
BvVeJGfAbNWTLeMQfwyBeu3ZbTzYuo92XUPFPWgfUZREJaTHEwr9q4oUhRWeR8MLDGJpG10h2rfz
SFC6hs6gE+XWh7AwOxXz9HNVzPQw0AWPnXLYJ5K+6wJzF8CidCY1/W5bdYkaAdxi0H4RRdYr/jIx
RE6Bd2c77K7whldjoUSr8Gh4xaGuNImYTNSEvvw0xp4wUjsHBspmadHpLeUAnElri79XJnXlTGmj
PXOHSsMSG8jLhpNGl+YbsAN9BPAaMQv7WIVgWcFjsYNcApqzW2l2XwWMrCiIyjysbjoRPZm1Ps8h
hE4M0C0XCz85BooYeZeuoDxLhzFEsHDVoUuw/iMVQDT1pAhNHDoODP+gwwhXeSPueqhCjc5rHrTZ
zNluCKPOygzRkSFctrp0Z9xtc2wLy/g+o6YSW5o9l3mVDXV/Lv32Wy7MgPi4Z3PgzXZdKGJIu+06
S5GwfnQXkZWjWzQJK85yMbOhaXZeN51diF1ieF97/7kqwb4wvuShk1Wy3aP7lzSOgjGBf4ReBAYJ
TNKoRRLgqPw1FLTPPClR9snNhyK4L4v5abJVbJfFJuczcDxjlzRtUSUAqmZdDUlrHz2Rth4IWstp
6XV7k064JYR9087VDo61J5dGKdxg4tAFRAjw1sZWBIae974Jbz2FWwfuMCqAahSBYRABMDsWbZjA
vPfgyL30rLSrvGypns2mQWA7pZoF+Gr7acy7GwlVyDxqnPvBePPb4NhCz2VTi/c+VHco25OcIozH
rMHU6ARbhFT33n2l+Y/R7eNFy2c3aOBMg6gkhKxEYDSp5XZ3vINSXltj4zCiUT1yWRSks+3sGn1b
2g2B8uh9OCwEJel4ovdUGTGwmvlBBc0pmsz6qVC9IHpGpkobtMymrccWiwRml9omRE9pKb704jia
M5ymNPXIUvfPBv6abQQFrKCgctEWMfS9DhBgfoRplZnAjOkuL6eNvfhkNvKk57O5nVyzQyQqpJsy
teTE8nkiG5ZZZXnjCRqrUciU9kWJuBVYxSbYeQXfWuV0RHMpsUKYRJklJOhcgc1aHmtqbc2u2Rch
Igc1+Keg07t+qJPWnJE7UBOeZHNETCFjiIHdUqAw7MnYat/7oSskv0xlE1aIbbAdbFCGuOlvbV+J
u9oYopMDZfdWjoeJ7bWFIhRqzbAlKh5qfwmQS3fnclaQWga2kUBEbGsAmwwxl+9+L+JqprE9FWRo
5gS9faTeRv1lBnYemU5FwDBsksqH7bwc63ic6bZwMKJNH1sdI21fZhDb2vDcIXxEnAuEmOptmGba
id1ikhrQ9+AfTUbpGyQQ9UNl+Q8MnamS2k9ezWPASTcNxaeH+T6w2Lby4HFrCEYcaZU3Ts9PmuW3
s16OTlsczFGn8HVPOPwqwUrfFfDMBNpva0M0uKhBLVHOdGQ5DobRIti4P3TXJIZREj8cttaAox2y
kxY7e2XPSS+WEt6HxevcqBuXznfQ09v7HOXFgsa9Zd6Ec560yOu4W+1yv8H01P62l1AIiGcREsgw
JrwxIYKL1Mwx4bkWtt63pQ8Rb4b4JPCjiQ8kr9lAwQ7hDRQ+jqYl9k4fodpQf+9rv3vpHABgappn
NuCCkXQO1KzeXFMnrCx2zPPAnFsezHw4Fii3oOakSZ9r6ITs56nFcuIidkcva1wfJLr+bDbOD7h8
Zd7ssQTXmt7OvnMnpQkJvTANPf0S1EMWsRZhf6EOwejvHHOAVc8i4xYVaMxAGcso3MBcZT8E47l1
xWE9jjQtEq8W9k673w0axbAVC4kTfGgpkHGUSVCePFNP2bxAA7CSpA8E6fqKGIvxQ9PjwPQe9ILt
GFaHypkh99z2u9HDtDv6FmZz2WTDREzT+c2WKHAsBXItWZ7AU4xBslBpu9yX3SsTnX4PCr112wcw
CzMVlTe0No+Q3WaJpIxKElkwatkHutU4EHULjA+813DsBYOa0BptafsxaH94LdTQvdh9MPKt6iGM
hYjVic5OA6g4GVqJqwX45P6jj5z+GYZezYsJggIMCyfPO+lJuJCHAdvnrS1A3+qR7X2bOR5NUOCF
CB8HoOngOZVZAAY+YDcyU3h3lPLhuVO9ZZBGzUtPZGFHT3PEYBkMNGuzENoU8lvUB8aDM0qvSQJY
jR2cdvYjUlEAudNCwNYigwYhSmNlF6mDC4FplWq0pL5LN1DIkDvdH6RyqRk3csQgTIAEM4IO01Qc
WpjgfUdnUb0HTm8WtwAY+cZbixaPHUd8mDbCVNWCuoDRjZsidBuRBX1Lw20gcsuFi3E9IFceXIpk
WM7O6+AP+FpESDZZBPUEmTVUNpA011wngZpYe2jg6lruapP7ctcOQR0eLY7cmHtLbZ2bsYclIK1L
2ca2b4QuKQKpNEBTNQwJgSHOrcNShaW/URoYWmLhsJ3jYohg+LnIoQU2ojcNiIrlIKwnhu9SnAaD
khEkOSfIsQ997SEQC4N1s9cdUlF0ME0WG2BLGmk16pk9Yu7A8w3bUm2DCdCdfS1VbRMnok14mCBI
CCFLiwV+ik5Eq+AEURQTVlkHRtUQDoPcBJOs6B38m3r/tS69oYnR0gYW18MNPqUSsHLQ3iAc155q
b7UJZ9IrzWOnnQKnyOCPkMEsJH8VVauRWZZCTglWANygdB5AH3RN/6CbWLYjS2aO2JFIs0WM04yG
Cf2vKJotaNO53rI16KLXbBcSWqC4TBCS6NlSmQn2j6kytUTLD5i4+OxOheaSbzH5wKehru6q3WIN
coz16Bj71TFwvOui0XmirW8IaDf0Hc+6jvu4ayEapwiv6eynuUuxY/zQKPPdQEsEApADCcRGyNAr
vjTMq0F/Kb0CbdNZj35igDEKMhjo6ies2aXbU8uYTZQE3HY/hH1kEC7AlU0Bhx66G2eZqxcXct8q
hZ+S02+9xe5fQL6YDlSoaSE2EBV7lje+g3PWqVwS5BjlbJ5kw8mih+mm61q3iikidxwm5lDqeOiZ
8HZGZAKnCbe3wCXgoM05iBy1+9bzyoUJZD6ZqKGYcx8lDSQ/EweQ6hvIB6AkrYzaPyhszAr2ewUd
IfNK3YlAyLauk2XSria53UPRA4gegUIXoFe4yhH24k+Yw7tE6GDQmRMqO4hV0Ydd4i7OhMJI5Mi3
eQwgaRl1VIHdVVYoM4QVrYMEl4/lphR2OhaZ/LKIwLUt2jVg8HWD8RQBBCiapf1gUkww9dDQ1hbj
6CNHltQ7lODvfofzhsPx01gtcQl10TFxYTktLftBoBGSWqyAeDFEQc2H2nMwS0XTsO3YgD+R9A7i
pCVX6sV1WR4SGGEniyWrNpGVsr+hwWFCXQbUbRQblFXuYZ0tb5oJMR/o9JQ3GwZucrkB5AFKSTZb
ymzK2/yLFzznWCFxwdzxYyjHVVO7KMdzPfWOk9h5g6gq9PPo3aVBiTrMMsx3cCkdwBUdlf1c4XCm
pKkC3M5GM+ZwNXO4/xB0rvPutFAmAv7FG1CZMlX3HvJQ9ikVfetsGPVA7lQmGAoEHo/mDkweucRM
s+F1No0uiBEo4byNBstHEy50fqBm5Xy4QR4MiSG08wZgjVelAzqYY4KjeXKJWxcKpx46RCxpAJ7/
kasOGF2nA3wyA/2pRri+tCiQdtGA0mjoCc4Qk7bBPWRFUQiMllq+a8nR6gCZENM3oDiFEmprYpKA
hcOVZEbIkxx7Los4tMA8CprmHsAMwVYjVwocPAgmIi6ChWI1BREuXjFDlRp+EWAeJZJr1Pr7xXL3
U+fMIVReWyDLwbRR2dwFYYkqM4X0t3JacS5oCZHfHBogb8Lvow/LAFI3wVB3lHhwDFdxlRdTDyaD
mqoM4lr6vjFdfkb+PH41wPN0SYeNXKajBiAWjN++CNKioO2ubfp+Igu1gf7Vtd1rnJFeXpOATTNu
Q0cucEw1W+GiaGqhWAQCMb/rwMxFtd53DD9uWA99hijySvc/aIE/quf8r73TTyWdf+3F/h+s64Qo
dvzvdZ2s/87fi/+3Njj5d/m5vrP+5N/NVtDw/wJiG1w9YKRgleagbfp3sxW4+7/gIwB0MEAQPtyW
8VN/N1uN4K+fBuQQKIFqmA+QHxqxf5d40Bf5a6VhQ6Ub6hD4f6Do/6DdeoHCWLF94ISAEok+K7Dy
kFf6DBkYKm0NZaXmoypHmomuljfDKqkKd3BO4Ck3HbEcVWpZQ0iAUl/2I2850sW6SVQfwq3K63Ti
wC2amG5hApDioo4CQ+O98E2kMTiaHkvmG0nFl+dej09iLr8qGF880np0N6YnUMow+DUq8wXtBp/l
Q7YXaEzUSVYH60tcrUK813YB18cGRuc7gez3rZtQh+0XY/PzRc0ApQtZorvrQ2IJG+8aAsq5aGPD
1QwETeBgQQ+ArB7Iup9H1i+BO3E6yzxCPDZDBWPmJy501W6nGoXZsNcZfL/MIsldO3+FoA+K+GE3
IxYaoMQc0fYWnJ1HVcwweGv92VUIryO0QGpU6wiQm/x1bEFZBGqb3VVOPe6VIwOLcNOrdtpRcA8r
lmrng9N16HvRtqRpI8Sbw1hpSYRsKnD4cVERkBGhKVAj8PrHfvi7sf+pkY/12/23eIgpwNJEXrWq
hELv/xcmUC+KcbZEr48MsrP3TT6IBTdHZIykdaX4YZWFjTRPjnPW4lDdejRy3iceoPErG9omgYmq
2bV3Wsf88zthN2EzgoiGwibwup/nBNCUvIO1tn2kri2SuuD8gze4tEkga7rxxOx+cWrlzWndOyBq
5Z3eQ+fBQK5oGxov2yExMMIQEuz/Pli/rhWIxcK+F1BCgGsABv/8XrKUkV/3Uh37snob6gh5Yqiv
YcDd9bd8/npAlKFABIQ9lAdgOff5KRP14BtuiOVocpB0+x6S37lrYOd6qHcIMewhwbZ8twrbSIvF
REOONUafMdDwHlnT5rjtWpBuMQwTGn7mTKcE+A30J5hjbJxhmR4Hh6PfC+RydevLqkwcCyXHoODh
mVlGz2PLi77OXgsCgS5msyKoVLgProZld8D6t9KDRGJalAxFOyqLZBXqSlRTotNbUnR0EhmsnUaw
tz+w3OoE9ermGkn8Enzy04twVYYCHg3k6l88bPtFgVsPRdejM7bDq13PLm79GSKneFnHiI22lBn1
p8yVVQcT3WUMoNovGPpDAXSPEvUI6iGYHx//vj4u0O7rZopWrQi0CID9Bor/coFIQP9UBw0/3k0y
RsZiH+vZZwlignHHlImqsqGQj7STel6WVmRz5QXbuanZ65U3+XULQeV2BUxDihbiusEFfMuC/mjF
O8M8GroVyUAbL1+jcUxSJd1xrcT4WQW5zRK5lImyROj3kIeVGECU9NsurX1sIzLOV6UIP+NbAVHH
0ob9sAWFutXo8RKHPzjNkDfgC52Dmn9F2o4E1ivq2ATYCd2Ea/6V1vqd/9xMeBz6NngeNhN+xyXW
zhhDkHe9cDozW7ziDjA3fX8sqn6OLT7VSSWg1gojuA9zdLutY76K6FvInQGasUtNdI9cmxnhn5me
/ByDn8QmWPr5UMy5tA4ytKd7V/nmWWpHfHF1A2MHeP5ur6yBy4NkxYZBKgU+U0CEgRa0Hmf/AMIa
hg3ONEob59mUDkHmaKRSsOIGRYIwmWEnREzmvHUBRTc0isq3iqlrmjS/GX9MNKxKgCH9KXeGBtk/
3wGlpRnuCyMgedBi3wSSd5lyzVX1GnujCMLbKQqOIZCc24DaNvGiiR6DsL5lYCqTlkaos5nOtMQU
xY8rp/kvuxXaZCtXKlzFucFru9TeBBrdG23U2M8RRx+3HmgYl6EGwMFFl0sVaHgNNKhTiL9497WF
jj6kcr2DRBSV/vFM4U2wFmAwgHsPv+XzKLk515qZTnO2mNVsYNCBlFpLKwmT28kD1oR5XQUEjqtj
z6HmFWbM78fhH0+/wKPCOnt0IDPZnLViSHw6aaYaNQciGBdPKEfMpIT4OwC9lZUi3Rdx6fAsrKL8
2oL95WwACh0LFZhHRMw2JH4+D4OuLVdzyDadgw5wO+hEASugASmjo9OeecVbSHfLOuYG5TEfv7Te
8EVyLwNydnhScglO0B9wAL/RC4T7mj7501nC66HXC9FoqJKBtnERloxGBO2IoCrPTj7C14UG/VnB
ZNTTfn4Dehjunt4cb2FFG934E6rWkGv+MxuAleAD6RW0on2MEhhV9sVUhSWvCqdV5RmCNbegGJn3
bj63KTQN6U4OgGK20Ea6DQUYOv/+8b+bGsBNwTkF+edXnRkbf5yzheLBwoN/5ojlUTC0CSP0nDK/
yZsra8Feo5xPB/f6peA8r4oPsD64lDmam4oNbl9VZy9qJPpkldoJH82uHMzCXTmgcdpJUEgo4psN
hPjAmDc5ymbMd7KutZxYVNWYzb3gqTcpHrsWig1m1cI8rUMZHsbbfuLp4dnvUWzMfSe/4jj12/FC
BIvE8acSx2UQV5bW0kOZ72yPkDYwagfqB031CiYo2uAMCif/Pj2f6TV/rwsQoVai83rFXtBrQm3S
0Via6gwa8iOV9bTpWFhk5lJ8a6vosHoyXjs9f7lZATUAywGMOsToEBy5SElBsF+awozKc+Wh1NFQ
+9XsJd0plDDEKIGeK4Mh6+v23lgAfuMVWh2V6acQx9r0tg0YGgGH4Zos46/DjhR9FWQH2Rb/dknK
53kwFQbscc+WRJPdbYNn257Oy1BYCWpH/bUx+N3joDTpr74Vq6TBRby3TDDmHeehPHNjgcNSryoY
HhleDq/sXi/9h8utE6gA2WJAE6BqbBTqy8IIZWzKYtlMpYGmqO1toT7uPYUo3X3FgHvzlbXx8y0+
b6VVOwCIcbCc0TW8tPBANsBEqZbqbCMHuJu0tTwNkyp2BWrMIuZQaWYAIYPQS8awQbxfQHUH5S3f
RvOjoewtqkZ9sKKmeQ9zMXKirAmax9If3cSW3DnCmkocct+Yz7zx7Nd/X9k/0SsXbw8xQejZRRBF
Adl9nYN/RDFBSMFNKnl+hmQ6ekgiFGljN9D2ibCuyhHmOMgv7JiNJUBldb2hs3JuZiizvfrUgqq0
sl0ytjUU+oBOs1H3S0xrgH0iepB+EQTERplwD9MgEWtjiKW0lrjEaRrBsCtB0wPNlslzY2Th33Ou
jL3X34c+BxwN9KXEdWuAdBvjIed8OM593cdOrbutEizMQDGFltIQ2Tu7qYZNCGrXlfV3mY+CUIWt
h7IJCkOQFbq0tTPm2szBVjNOc5ePOPskIKzeUl7hU/28VC5nAFmW6UErBIrXl2IhUS6tFsCS/CwD
MSeu1wU7m6PuWuMmSvrRQgOoFkMqDWt5qFC+iqUox7u2U48F5csRxEeA1SI0AIGO+GoH7GmsIQiJ
W/bRn/UXqhgaQDkQvlKojbAHuqE26k0uyEExFCHElWv8N4OGg2tN4EG9XKVpP68nEJLmHivKODmy
NsjS20BdLEX1/u/L9pfSFo4wSFuAVw2mPPQwL49HanQofJk+O5UlNhadAsS0uUbK7vA7V8LDDRqG
maJom4TMPHq9x67cQD/VxT5PG94AHwglTnDuEOB+/lCoqNoueETsJKbgsew2gXdrULSovsHVLAVi
KZVBfWMtsGabs37WB0dEaESOx674kdtoC1bRFcXTn+zgX94IklRouiGOgtDR5zdaREON3NTstOSD
s3UoCmHWXNpA57jATtec3aBRaT5OKPw/KE/yDYdEeAxEUAsEyzCnSvUAmhte97GsjDRet2baWYA7
WXl9jQz86zJZ7xGkLeDwgSV5eWgGAXAtVu2y0wQsXzorqUDirq/dIL9eopgaMOxWhCAKzJcU4MYs
zGH2HHYKi0lu6lHlcWM5MoFlUHjlsPj1rkL/a42rIyjf4V8vlkMxlb7Zqqg6LSVUx2z0ZtHXYoyU
gV0BDGhem+zffNp/n4cS+sXdaLtV1aOhV58gsLErQ/Q0LWe4kXW0LVyAspziyMNu3zgd+tVAABtb
McH22AGLYxL7/JoPzfp1n5ceyvrrBYLiPpSeLtlKORuGHgiS5tTVFBrYHqpcblVsVDsVWxsN/dgt
Q9AzBurFlaGvJni/ezzYftBPXKuHaDN8XvleP/FGeLo6la67bHyg/R7gLREcAyBdCqMCvN6wnaNy
jdEGH2OMts6sbhk38gOfJAgbRsnnPfSyrW1uoibBqa23RjdDGQVO34fBuib/uabll8OFwATFgwjo
UnQwPr9v2/nUcVDUO0Ebz0HkEjL00CoP3VrfjPOGQ/AjMO7aEDC3Pz43UbRAyQZWWWvV4Ge9/p/X
fcPhnmTR4oSCIvTXWXk/he7yNE32BzBUy8tgRR0BvMOJqwi8BRS22JVX+HXh4g3WlWKtUZ19GXDY
QkPWYFqKExTO7nnX2ycYC3ZEcc4fr3zsOu2Xw4wyGLYjCmHohlzsyRn4C9GNLR6l2y1akApl69o5
jhC9uQmYvO145N8W05h0wHiNHU3yHqaZaBvcjnN7TTXwN3MOQDICZ8QTSLp+ZmT/GHkwdP1ldOYS
YDugFehQy9vQr72zHS6vZS+3vQ/vUxPyj38kXLPmLohfUPhYYzygoi/52qA6ChHYsjpZ1PM2hu94
cQTr6SvX/q/HH2ZzrSugHrZ6Qq+z/o+vQyuaLrXDITXV62kXVbmKUXfs0sV3H6Q1X9FX+80awv0P
2ixo4Dhqw4unuQJGagNvq5MhoseG9zWQYysRJXLU7t/X0K+ZH/LjcFWtgwos5GkudmpvC6Vl3VSn
SVkf0H92UqhS98952Lw382B+QPooSP/9kb/7ODwUHHeoDaF7dhFBQbmF2aoyypNVOcbBd+RzHvkQ
A/XN7//+oN/MGSr8aK9Crhe5yyWVvmj1tEjczXeitKcMTmf+1i/199FW3Q3QDNfOnt8kSmuxHGsD
0QlG9NJlHY50FEUm27pbCh4coYLUZ2FRLgBjwQUCbflEhNW0hYrMckCvDnRN9K5eAUBJoL8f7PqC
2ts+9wCldfogfx+HQW/GTv9wCl3fVwL2upDkL6/IBv5m/nFUrYsMIQQsoS8mwy5ESH139VnoAzfp
pq46G617GALEmbw3ZKKjVl45IX87UAGqMuiBoRoEDsPnzTTTsuPDKGwwg/hmNvP9IB/r8Ydj2N8R
UG0HYMiamRKXsdicwGetckCx2r1LNxLYkNqbnsIFXFg6+LEL2HClxitnyq+jgsME5ZDVoASSluHF
qDAKfnSF6/Nkt+ZpHKN7qUznVtghOEw9u1dc/JlP5nqKrSkqtsOaV6CYenGUd51cDCFoDkEGsJHa
iIdp01jX1M9/rdV+fsxlxQHW7K5qfWj9+iKz+yGpo2Y/eZD9QXPq1W+W1yUcNkAIH3pXf4Ma2TUn
qasvcDGy3lzmTglR/RNWR2YoB/TdEvbYyAezsbOzKaqPRhO9Mrqnfv4/nJ3XbuNKtoafiABzuFWW
LJuyu9sdboiOZDHn9PTno+fGogwR+wCD3bPRgymRrFq1wh+2iQMg+b8GBdISdrs99ULw7Zz9gM4r
Ir3VMqJPoXWQGllraP4pvp5tAKveX+uty3h9QfNh6e5M6nBo3M7zoLjWQiFU2b9oRfgiKyRhcW7g
bZAmartWtWynD2H5j6LFf5i60N8VubAfat1MDzoI0m2kwM4kzXHOFbYW/8I6B2adxoAIVnAx/uaV
R3O9GYtXWgtdtZIGf49LsgcnV++TB/wvgmjjxVa+seg7IwWhopcJsB8OSuDsVGOInlQ7zqG2oJeh
SQVUwnzwvtWD4p1tPtJCqPno23OiEIaYNEfg/M/2uKcVjYPXlbg0yOafzGT8azOohrsm7bRWbU4G
EFOQmIKmFlZ+WwbZypdcyxdaw7d5CtNVKmqqa2caJc7u1lrWafeWSnAx2IbrLoz+OWMh9i26i2eq
HDjBdfMnwRbz3/3N8MG6JBAI5qB2rFEYTjHnXQahGv3opwBeL36ODn5Iov+cIYj+4g3qRSaJO/aJ
WR3SsLYWxMpvh2gqAzwdrYVJcHSa6V6vjN5tUxQMEy6yytDOsO1/tZeEm0RTYxiQvhDcjZ13wsHo
VUY05HlQB3WvEIzcsA6CrVEJUEG57oa29Xz/nSi3GSwtReIrXdBJTH2eNAopLaf2kINcrvozpw2y
BncOLOCbSYuegW70yayjc2NSbXZqcmrgBVSRUjziU2QuFLi3FTuzvAk0YiLyhvvq9P3efZ+shKFj
GqHjijLqfzoZA1wZ/aaFXXCb/LAKVwvJD41vZT4EytCvqsXo2ZBsGreNg/5chU6579rSFAsP9MEl
hlAW1SrdWwLdXKReTUdNAI/03IRO2xZf63DnF366Kiyz3RQaJAdw78rCoh+0jTjgvD3tLVPW518U
6okwyzBwXDmJMlCKk5B3lUHjznTxPUL8DS1xM9jHzUD4DVPV23Sj96yNdnBw9ALucl3CKQfkLJ3Q
A2xAS9nyv6rRXxd23hTnZ6EZwB69GU4i2vryLBiNnYSimIx1hI8S6iFTC9jgwxiCglabrwSQn6mi
5ee+HuQTv8o+2gVM2bAJfi/8jmmd698BhpjTaTDMpx07T1KdCLX1uvDySzOm+VfTgENHARmSipXd
ZmCyuzEp1g6q6X2R9KHbtuTxcJf6dS716SbJh63ah8a5kwYo52Msdn0eZKt06KUHvCGl/3p70n0g
W1TJ2vAeQuLo+pAoBg3zjGBykYu+gYVY0vSvwy/OODpriCD/eQuzHJJfxGmSMRLrWaIYUSp4naf5
lNANKhUwSne9BJ/aLtN4ZwYonHHpxgvx8iYQTIviiEAQwBD+TQTnfSAo2cIIkLNoRydmTVs6XpV1
MixcQ29D+asPj6/HpGc3md7gADw31aRuNTNZzrHeqEIErTQ62hilRDC2m6MjsFb2tU3i77vmb9w+
ZNKxj2S3bb+oWQZRPkdILtr4q+J3L7p9VoQ7I//iOdFKFy1/6gs/9gYwRerCmSbrJXiZYJPmZWKK
cGuRZJJbMzPYAkl+scYy3E910Gegc9EhFg0KE6XzYg2VcWoTUN1p7DG2knskF8pGtg7Csc3jwum5
iXFIAvK5+FoTYooW2fV+pCKPun4Y/EvDGH3nl544+BRJxxIIthyY0UHPGQNTMvhPthyGe0fhVOld
0Oxr8FNwG2y7WTklLw2uzl+fUeQzMLBxf/9nTtv06lMjYcp3poPIZJGGzbTj3l0tXuq3OY4K6ktX
C5R52suYnJSIRlQSKUsuqrdXKjUViQYHdDLRohd1vZgegZcffOq4XLJNt8x01xJ9typgaoQrP7dO
gVmpD1O+q2fwjc1AkVfMEH5pjYAtwKhxd//hb6s9JKW46FTqYpg2hNrrH2SPjUMKojqXRq+cfd9U
Y7Ch6KNJCWropRk78Vi2zneMudR9Z2NRCGtDlTaQ4/mGRZ/sC0N4awhU1WcbLNDvvJDoBsteXRZb
bSI3DI79D6yyUi/cZTefjR9OC5HxC1k8FkOz6KNH+TgqsqdfxgCeTS+staRmz8zmuC6Y/dx/TR8t
Noki47LGHyx4/ZYAYvl6XBr6Bcvo4WwaKeTPlEFjbXJ0KidQF9a7iXI8HM0XHYk2Til75Xo99PuZ
23YND5ciLJRDGNpYsOEWAseHq7ALTSAneMzMYRhJYqIEV5r6BZm4ft3mBcgbRysWbqW3LtXVASMC
0AHkGpWNqUU322Kgo8M4lnrrkihqe5aluvmSRT7O31VnvNja5PqrJVQYoTVKUCejbl2DtbS2HcYS
6bZRGsVZ+brZXjKSE381oiPwD2dU6xs6kN6nDiKeWPmpjN7JlLCu44D2DVUcRONV25eou1qZ/2RF
SfTF8TpA3KbV2A8p3CTYml5e7aD64OAjD1mEL6djJMewROTMl/j3NRDOHM2x9pDLtHFhRJUq7HBf
heIB0UWR1mEbqxsGJB4XINjLKDc5IYpUb/OoV3aeHgN5RxoR7aXWiiH6cW0tyXbfbE5uKpUIpk+M
BQuntuvNQtUyBk3uyBddpMjoAABeoVOp86viaKMxaFjYnG9K1VcfFDi9Cryf1Ihk2Z5X6TX8uLaO
+9FVWvlkW9+VVvtRN/ZZBDH45HLlh6fChl+K3xeEJWWi/IfxQevFCvYtDdOtqtUHtWtQGEDH71+s
/2UezJhYZSQsYODEiBXAzfekTaw+a8woojB4yBkkpTTtEumL3Q5Q1EzluSkdRJvSrRxLm7pbGI3f
FAPTUzL/Q1YPcgiY7evX2pC8wxjMR7cZWip9tazOvV/EfwQo6/vR5cOVYEj8bzDCVPd6pc7XgtYO
9NFtQ2v4ynwb9naVHse6jrf3V7qtNnkoGsoUuXBOIGbMAhlQQMUznWJ0M6N/EZX+u4rjZ9sEAYjz
yQEvBW2lD/U/UXr7ADZ7HMaXjksZltgmt2ngy8XCZnpLoeebCRz8lEciPE1JdP3wkaoKeZCD0Q0q
eINRo+rHbKL0W3B10ZFylHxbqr25T2LFPoctNPnUPFWJobhaL6UbS6Fb0po5OkEakkRZh7TA/Xd2
EyXxUQFjjfMRXdFp5H/9AzOZ4g/7B7ThRic8GnZBBhhVl/uL3I7PWYW8dvoyzElw5btepe3wny8c
Fd976r4dPOcu4uqMjWNHLrqqA8/+3mTORcsc9WDGEEI9BLlXHXyUPcTKEAmEvLEe28D708FXK1Fd
CviUkYLWkKQnC9voDXxy/dFsJoewS7gSASLbs7MRhXqu6IHUuJbJLdg6odhbusCcWhnVgsqjik+O
IQ2Pwo+rFaK98p4KHuWwtAxePSixF8QW5H2CfgBRCiCd0qc4bJalg+RC2cCTzisHZm+TrFsG7EiC
WP6+bSwJLTYfWZc202mbycjINXqW7B1t3DlpUv2O1ArGMigQ71gYGCGn9VDvUwdWra50sIAGS+xo
I6hH9nm3DeoQkaZBFSeGj3+TQTR7KIb1J1iU9k4SwbM9KNhCWbjO/+h6GZHJPEOeQEvQmIHzya19
rrTQQUkMEbD720H9YNPBRkGZ9a34JEO73g6YJgk50ureNTOV680xav/Zr2F/oloC4r+QN7DYXzEu
8J6YvmOApuvDA9hBcSlH7II1dFHOTWIhEBj01R7t+OyhbgK4HJXfP+VASx4GCLp/dSXRNjT85VUh
5dXBofu6sLGnnTDbKSBUpiSD5g0jhdmDtGYfGUMQdG6J2dw26ChE2L7AOtEH+Mvu+l3UwktWNRYT
u6gvlSWkwnRu5uvjM4Ib4CTYRA1//SIhTatOJSetq+Lb+qpIuKcKq7dPfUdGSgIy7JVQFF8aw69+
VBJVStOXm0rxUFxrbLG5/1nfWsqzXwMPC7SVRcADcTsLdoOvqW2T15YLeS88ymYRs11HwzrD5X4Z
7UZGRceqJ7miVqPVHlY/kyZrfitNPLwwcKg+a62HvBvJ4WNYys5zERXZw6Cl6PdWCRJJuhPtIIQl
KzuXkw2zadSCxrDdmr2v7hJnSLheq4CpOpR/VNNEbf4Y0JD6lOZ57izs4Zu0ZAJqAsMnO6eXdjP6
zfCu1MzSblxNyctdmFShC+Ym3AP9VdZl0ZULnYHbMtiZZsy0IQEXg7uZGJvvC7kOZH2OVYjtKp6E
gmWejj8oIPxHgQI8In7ocYalgjKRpbR7vR8L+Md6+6fB2+cnADxY1iNKjoiGL9Hwbs4yDQQG4Myl
J8nwm0plaKH4pz69y7xgyNkiOH/MVZTn7++t6Rq62lpMTaZim1kxZYo+xzRpoHBlVYy4fqn1I55I
0mutdqcUvYVf/5+FqBR1ChTYsbMTFSaBEbcBJp5J26SPpoUdueUF1T6v1HChNL+tTnkocHzTtP2t
ST692ne1+aT8P9hqbLtSOyR/UoDGz9Sg8nezTCrXQWvlHA/imybFxQZb9ClBTJxPvjwYENMTlGQl
TC5FkCMQmqAkopRS+M3MpPbQUYRPalxjCAXIWDKCnE7x7FOAqmG0rU42pDc2xkMT22HW1rYrYw20
6mWlWplCU1FI7druHNmDg4BZOnwZi2jJ3+um5QIlecJrsxEmRwhndgbazAgo9LCMxSw03Mrdi9Vb
8qazUVurzWAVDd5S9+mjh8XOhp4GfVcc9mYhrTR8oUURVriczklKQjI3bZ76T3zWhhZYEgVnm9kS
ImBBv9Rhui0teVx66BCnQdnI/Irr/dGXoRNEWWW7tRiUT3Jadoi1osuCkFH2GLWNApPVc3ZQ/+sc
KSnMuY0YubFUq/yd6HGVdPyiPXdGyaiuGOQf0IbgxwhzRA9mbBLKyCLg1Y1QIZuols+jIZXoNgbt
RgE8DZh6kMqNERgm5H8jONR1gAcidAR/yyao4RkN8a6tygEb637t08yp1lUooRGb5SUeQImE4IBw
nHEFQFIcsDUVp2Ac87UxQhbWbe/opQXykn5bP4ZO5K2zotPhIquQMxK7H9ZmI2uf7x/v20yUow3c
HZoj6jJQYaYt9u7MhWWgCBxfNDeTUMvqcNU4YPpePYpktLSVUavRuubVPpDTfynqGJG22hSb3AB5
Q674SdRquA0g4EFgRXILampXPVoeAm+ygrTg/R97G/T4rWAUwD7SWFP02W9VWrORKhEz/cLE6adn
Y/kzQuXGzvjl/kK3lxlDCIUu4TQe4r/Odnk/ihzcT625ynghWfVOQ2dZh1rNPw+mspAy3d4XLDAB
R7kzAavNA6yF/lOgxYbmgpZrn5SqRue07aXNf34iLmc+Eq10IDhzoI/ZY+2k6ZLmFgNadnXbyNs4
CX4FepuvLA/kwf3lPngoYOyM9gnlIHDmDmYFBoOFrTOnHKWOOafVeIzUkLZc+E630GyIUzwX7q64
9IEOmeWbuIx2jUl94Mq+/8NoArDzg4d5KSo64Uo28wcx9AhtI+62DatEf1aD6NP9J33LM67DPzO9
CSZCBg+uae43Gvf12Cl4HLv1GEVbLYm7w5gK+1Ib3jNwiuE7VDyuBAQ341fEmJBtpGvfO1C+MUzV
Hks1+CqMoXuEvNA8FEPX76RatveaHWU7NHaqi68g9h1ganz0YtTr27Z6GGJ9VfslBO1KzfHeSB7C
yMieYrDa2RZnX2tVQl3elL4ITmGqZEu51xRoZ8+s6SZzCO5pquV5kYy2VVE6TqOjmo4UzGhZ/TnO
SLG0KFZd37KLr6XkXOhIEfGYFABrUKwlW8GbUoNsAOIeqRZFNLTUWTAwAp+mdKJprg0zCYU2tFc8
eJUPGc7ZGzxqftZGne5AKyOJPmj7+1/9g0iEY+M0d6OOB7gyCxCZooais3LNjQNsCtoaLcgsVR4b
vQSSfH+pD44SlbdjgtFi/gWY8zpAK5ZATSjMbDfrBvHLd9IfRRvIC7v4o4PEZySP5IKlMWHNWtCS
mcuSpLGKNphwa2IUxSWH24+J6DRCqsKzJbVZu6pSa28k3t8igrJz/0FvUwuFphBUCg0VMMrHWaYZ
hZJmN1riuJ1vnVV9eFKHJHk26VqjYZglZyfkSkzydqG78cH7hb8w9XvIp28Ntca6EjrdRsfNmADt
clRst36OKfT9h/twFXRGifVsVjDC118xUZI2KBsPS2AYpzhnoZan9PHz/UU+qIlghnG+J17+NC+Z
vUKj8R2k9EzbzWPtwpQQJVC4OyctyPNzburFi4Yz86Nuta+h38vPRpAYO6+yKlQZ0+4YWX59aox6
4YK7Pah44zCpBKnPgMOaw3ULZWBmBC7LbfXhh9RW9UNYwBz0nKwN16FcR+tJoGlc41QWnyRPtxfu
ott9xe3qsLwGb573P9vapS37SqRQVehePZy6tEMQrC5QVo+ei2pTSmm6oY26BG2aPuh1iIQjQGI1
zVtQR5jfTKiCyfZQYFZvjdm3OGqBmyFkkXXhC6Pbn5rUtgsh6a2ZO1sRa8Vp8OrAaWaXXW+xqI0U
vyql0SU3a/ZDaYh97qAbCnyzfFRMnL/tUnnQQ4HUi9YlW7sxlE0HjmHN4L5Z6sR88PzQU6gTiFuw
zezpQLzLKxEo6yhQCc8Nfn9bOeSSwpUsTH5ETFYeqnTI3Tq1lT+y40sIFzTrYYw2uCUBNYI5rr3q
Moo6qjcm20KXg0uuabSSNO71/3wwVVjq/D4SFQLfXKIlFAgzFio5paIL82I66WPcNMHCEbiF2zkY
+4JuoYGNERNX1vXbAHTchArTMtfPEmT3gqAKUDtGYi8Z6ocgStKNUY/DNm1kdedozadqzBs6qZ7z
byFCfPBZuC5l4HbMjkgHtesf4klDQxorKW43KNHRD8fsmCPJiMxzjiX7ypFy/YcXIIGMmHO0jytr
uAitODYwB79Xfm4/OjkKNtR8JWXNkGID4asJxn/NUlV9GzVILTA/orEDFF6b5/omA99KQoLXHVVp
/OtXyCVlrbJJPX01aBYa+uGXWKnGHxmKVwtb4q15cn2SWJv+IXO2aeA8R9ZIzaiFndObruOEK3oi
57rQ8lXkIKQlncbxd5n8Kdr+dxbaKwBqx9RsTjYNiVU6kudBZ3HsYx8+WnW1au2H0ERNoMZyyGj/
So5xvP9BbxMR9i4qC0Bokd6ib3L9PYMgAxvoB/oTIqj/0lbkT0ns5xtHb4OFlW5roql6QMdpSneg
XM7yENkPKynJO+0pVwZ9V6ATuetiK9tWAC62U+G+kA7cDq9YCyErsDdkmVjbz3J7Q64ZiNSx9lR2
KPjacqLvJfxNAOTE5m81dYyTWaTBqpvyfSOy+YcXbGmJIJRtBtIP3w6tXdkWYo3v21LSoE1PO98i
NNhp2U9YcUTpr9+7RHTPBq02Xd97AhSA8igGHcHvQP8mTVL8CC6hhvrQpuk5M2KsWIxsFam/amN8
NlGdrKSDaaN19FmCbyzlKNvLT6X6KOznSU5RDWIKcQQtHWbjyD/1oHD76lBjBS7hqnJ/A32Q+UG7
IIu2NAtjQGAh109CcT+mJv+hwRa8BqURbaQRBfs6bPJn37MjNBkl71tjKugu+3BPq1xaYNjcxiQq
CfSxGBi81YqznYXwFw7Xoam6ZicUDOql50Rztk2nPyptAdpPdF/uP/NbbTD/euwqgM+A/ZAWmKUE
vlKbZdD7VMNGctKNctsyqAiMbBNV1TZqXmzQ/jrWJJ0sduOQrhtEezszOyZF9urL6FGOL72dr2Xj
FHjnTPdWoZS7Q7+t0Qm1a/UQa+s+qpFKqF/u//IPLhLeFbwpwghcKwrs669VyJmVBpGmupTV/VOQ
ZNGL3/aha+UV7kbJdMEjzro1dEneV5VubD0B978aAaLf/yX6BwGaBg99OA4ote/8SutVkdotoqhu
oI7gDvSHEFeKPFEvkei2TvSihM8oKm9sKTgUQ33kEIEUGLaSUWzpGV2cYKcG0qXNX3vpBHLSKF9D
aV8aJjHzt5CfDFT08osWZZ9NvzgUDurXlvoq0qMpS/xPfNcKq23nPXktmmq1wA4rAAhRR78xFd4X
6vgMnf5TnBY08FBBX42S9Zo2zuMkGkDpskTfn2Ql5/GAOvhNzIUOC2Tj6+9iolNiKHkruyWqTLpE
2Me7woy+Sj0eYKQ+wroM4WcafhXDRjyvNOG2yjno/43a115T1n7r0k3ru2CX+xDmIVFnqXxsbO3H
OACFsNL4uRORi0tnXX/JEBWSjcP9D/pB8YCuBMwISkzkLzCzvH4EBGNQkyub0dUDYzwHkoraAdXi
Jcm9ZCdGNd5jG9E9NpkX7mWstgGjR8mwgk/dbCRjsnBo4+YY+K29RFa4LZ4AMJBJEmnR/jLfZPbe
5ZJYfmhDDiLY7WtxCivEoIXZGQfFjnEY0iyJ5m5S/yARHXYkce3vOkW810BRGgXW7HPmJf23tqwW
gshHgZOhL86MoBgYXLwdkPe/qlc9PYyhtJELKadKV7+T3gbHkCn9c5sEeNeZpbTVShWMGp3mkxVo
S/KKt7c/rQ8FASGYyLwac3b7t5ITGpkGvsPXooOCQgAYARhbD2MQLCUab7XjLGaSEAEdlOl7IIkw
xYN3j2t4Rua0Nd4DFQ4ZJ3S2zqNexCcD2tqjj6HBpuigyZSpHHz3AdPWoIAQyh/bYHzgFk6Qmo+5
FXNNNI9Oqyo/Hcm3Dmrpm8/yMFqPmvDkhXvldqxOK4EtDXaJMK8i4nf9kxssZuyicHq3kRM8lrze
FTWD71Ugq/QDhbGKidArs7f050oeggdZMDj3HNGfasShTwgjipVqB8NTVSa9qyQhFhmGhW2XVZ/L
KMA/y1D2vo8PgJ8W0aWppV++iSbLQqj9KPPCyBy1JvABIDFmt1XSjLroq0Z7Cstkg0iCh7dH7Laj
1qydXF9Y7PaskXVNPsETuAxtqlliA3TPDoyi0J56qVHWhaRZm6Iq/96PNbf7FtYP42JiClUPF9r1
h4nCIcyBosaup2O9WNjVyyAc43GM8v9c+08LMSKlr2X8z9Tp/aaF+e61ulrFruVL6cEp2j9l7JyQ
yg/XnRKdU3J/9PaT/6zhBFwdq1fEGh2gsuy+6+drMy9yQjnJXGE5/qs2Gt/VIcBJMALM4tjNIQoy
b3f/ld5+t2lJeAAarBnqgdkF5MHKtpKxzlzJt82z5RfquTaWwFG3mdqEAKR+pdqAL2qp188ld1qb
IPBBrgP0YxvWg03PNQu3lplgHKKqPRLnbbRwjG8TDWy6mHNOag8Ug3PAo2WnvidGCzeewej2XMHS
S5XrzVMZ2j+dUj8zHlfoQWvDOfNocSych1tuAN/y/fKzuCesUBrDqMrdUS5XbfLsxY8SqCxMOrZa
12xoKn72kvagA3fPml+Z3dJMQzaoTD8VYc2g7Auy7Yeo3o/FucU4i7b6DzsvLw4mxOtGeQmcJaHG
j3YC9RYybgztIVBNf/8uUDtymub2IAoaxghH156jbm0nW3KC/2grMHGh/uEKJLjOOuCyDEXaCOQc
BZzIP8Yi4OVE6etgJ+lqCJvyYo36Uh7wwZqoFsEeJ5zjYz6/cdViMKvRNBJ3Gu+boF91o3oxcFQR
2rAN8Tkqg5xs6xfiEk9h/ilx7JfJpZHL+6R2yUXXgn3aLZ2J2+gMLmFCG7E1AfLNO7v9iAVaHimp
G2bd19q0Mjoisnkc9QRVjSJfLItvXwIIPKIz6RAzGALb9efN1bIQPHPjxq2efo3i2N+VhT2+ikEF
cqUKuOmxHnZPUaViuqs7LykH+ksqCrIhC4HB0gNjtnJMX3tJ6lQcw9wafyaOEXy+H5A+KFUmAD2B
l/wI3aRJbv39Psxw1MD+KkfZnOTlUFkqfnCdZlZr3Yy+9U598dJqh2kLkmWKZGIpOhrFOqPeWLgD
bj8QhS03JxktmDR6kde/I7QVHNMq0ItyiSypJnXSrqmcYp/lBtNCJVsSabvtN7MeSccUKplRzwdT
IA5xSIGS5YoWywAVK6CtUdvhY1Lqu9rulXM2WXQ1og83C298ymeuUzQwKAxEIfNPExR9diZVa9Qk
u7UaNxKysRVppe7bwZBOXgXDI6k76TnAgn5r5TXqaFB6vwv+FoyEMNwRaPymS5wluZwPdiv1IUAo
QFFsgre66V0wirSylxOGNm5SY9xLJuudDFwlNkzpsu+AbZ1tG/ff77+H2wDIXQEmZmo8G6hlzW7f
evC7IhN9SyOcktRWIms9Ksid3V/lNocBqfRGEkHnlPnjLFEKC0MKy7gsXMQyKvCDSbW3lVx+HgO8
nu4v9dEDTfwh2LkABPjG1zsYP6disG0vd3tB3uCBaaEnVI4L9+zbJPF6+0zUX+AVBFfe21zBCj4o
5UyKY1GItdHOHLAZJIE644JkrtVKFNsc0zCpitLnyHfql7SXj2VTQjqwqLLjMoK9wSRhK8VJtTaN
8WdPdrTrVE+soNFr6AnESFTnZrIdpFb/ff8V3X4N9halCaRh8J/0Da9fUWnW1gCIwntqg4ZeTQR3
LzPTat+VtHDvL/VB4UciMiWVMt+fsD/7HFWCni+QmMKF7vGzptJ7EWXrbbvI93eJsJ1VTPQ+aDIW
so49TlKMdbWw+aYl3n8qTZlmaVhIoJ9AY2H+uHXf4BRl1PUTPU9p19nC3wpnsF9bOxaHLsrEoTWq
ym0D7Zy1MWY4C69gfqw11JymKIPCMedLnyOxxCAskdud9dQg+PzQ2WpxFIW/671J6U0Ot2nIyQ40
faQ+j76LxvSOUgsFsKbmeMmlVl1HMaafQ6B+6720O2RCabb3f+PNT+TVUPzREmcrczFPh+pd5HF8
H97IoItL6xR/gq4z6LvY5VE2oszVSkCzeEw23+6veTODQ0J14sqQp5J08sdsUT9FiB1eeXhJNN3/
1PkOHCMjREUmZuxp9/Cv0VMNDpKm1uu+ktIz+unJGuvD3FgFRr5UFMyvvrefo05wuSlDoeK6fgcN
cAJgeTb2dJLzC/fXb4lm7GObE4mDVbuwJ6dnu9qT07O/W2x2BKmbBS177PX0Rti43dUeaAHEcu+/
4ttHgrw4jXNJcEnMb25XpfXVoW/FRa2d5LMde9QhfOV12ffmQaGqXNjq88BCq0MBvEgqw0lDnWcW
5lV6OsJLearOxzHR0KOjEdX5Ohikpavyw5WmGQ7ew9xe8yif6RI1XNOLC34hNobj6Het4r7VxhUF
ZLi+/xrf5s/XX4vnIvMF/jddK/LsuboINidhHgaBgse1Fu40e5pgCWQEux4v69FrXvII5BEtcdg4
1tbwh4OcjLs8iR4xqIVjQWM8poghuVkhrbLzNf+MosxJ+NFC4j/PqKZvMJHO9QmUx50++61I6Vle
aDriEuSDCgkktV/GWk23eYsWRSZj6JUNhrfV836p9vzomzDsMpBzpKJlFnh9gNLILssU88aLSPAR
V5pQe0BH11v5+Ej9R+LR9JBMh6fnBI3CNX+9lDSag1EKpLgCYSXrDruGteR03cJ3vz2k0ykFlsc2
I1Ocjza9AA/WsPXDC25XaO4mEakYbMLd/d310SHlaqBEY2shYjL9/bvYayJ0CE2xExfP8Z5i32vd
kr7sqZA6fHPRUjv+f5abuLqoXeDqMruQAe/geJJzRqF6oENq/iPNLLaOZP9SY7Xf3l/s9l7hDdIj
Z1aG3wDZ2PWzobaq5mEvE+b61sAtNfhbyAVyXU3Y7ePEvoRq9fv+irebUENugRf51mUG+Xq9Yjuq
edDoHaNw3QRbHPflDvnPZtVqRbcQXW+6HSRoCuQdGh4E2Alqfb1W1BqQqlLVALahYfTq7Xo6oZve
xhjZ6uqT1NXSxg7sX0b2SfVVfKsfY/2S9V+C5FKVwA71kwKOWcUVFae/nZB6dV1a6RcsFzyMS+ud
HWuoSWULP/um1uRn0+OjXzlJ9QHymbb9uw3X5cLsHUpMN8IlZxUmWrdxjIz8NQjtTVQY+dcQ1cCV
WdfmkyK37alVUHoJLade2PkffCsKHai5lB8GqcDsWxllXZphhDZ3LWrlYRrPH3pJwGsFwL3w0NMz
XUdwa7IPAKpAcKIUmXX80PA3CieRejcNfFSbUA7c9XKZfr2/+W6P8vUqswfK/Dw3sZ0daGXa4NM1
FfcGW9lHGoMtz8/391d7mxrOH2pyYIOebiGY8JZ7v/uQioT4jl1Wg+unuKNX3ufcVjG4ryAWBrgC
nIruuxT650Y5p+HF7E5h8SLC1yF0De+s9r992zXCixrhHj6sm6Jd5+YFqJwb5z+r6FdVnpLuj1/7
6xEvZGS31D/2+Gtszln9owidLW2XVeN971AXH5yTY6PpUqP9/a3OL36PP+WvzsGg3CxhXR9CKVw7
yifNeJbGz7K8pbqVuufaQTMs3BvFP6c9dsoruvktLUmcN1ZW8E9y1pNJcxsezElr6Ffqf8Wpc5WG
v5mpRwE0luqnJf6m6b8Elrzt6aQZp6E6KerX3HmyG1BQ6iZFTlgCw23FR0xPVvff/01tQ7IMcmxS
MqY3Twthdv4RRBB9QC0FgrBhTNk4yisq/Mbv2un9h0INfNThE+UIZUI/Z0D7VmjvWkt2LjdObvwK
yooJMUjmjsD3dMre7YIk6m0IXV7n1mWO+4B8CvPDYNQ/8Y+gWRTEfxkExpsxNn4rdriWlZ/hQLcv
XTWAcQpc9LRTK8ZzXH2z+z+j8tdRDrENp0N6avSfEuiKbMwfo+yhr3dhZn3VM/XZSH5aPRNk1DHW
tO4WosJtAgNMmNqUgQdX7g3d15CDwOrMWHNVAQdbCz5LdE/xe7a9nZ4a6QOS/SvNKYyFZW9GuvjP
v6UV02libjTnBylFisyZ0Q9uo/ORQqsq9v2IAGZsePVeD0HloT/cKt+E5u3rJI0/RY1mPIoszi9R
1uqPddN4axN47H++sGnN4BSI5ii45htwZBZFRhCHvuxWiNJmCFjv9Da1MfrIVsUERru/qW8DJQ4v
xBJafxoOu9bscpDtxJcHkbEasrfYiDYpJNh+CRBxMyDlZXNLE/onGU1Ej2dHx4Kiqyq5CrU9kY4e
Ebk+AmdexfGnNknYg23AOM1Y+4rkY0wKQnNUfoVe+tvMcizpy+oTeqP7MorXbQ/vXhtxy73/Hm5D
+cSu41anb0HhNK8GRchf1wMSB3ludMh8adJnw5HE2sPN6BNjFu3f/fVu70L+D3n1yJmCRgbafX2K
cdYpTNrjsqtKsLNrJ6gmR91+q5lLufMH5wumPheVwTBxorhcrzQm+hhIPtAFC8mzjS+ANkL9bVZe
MJ79YE9jzfvdGc2X+893o682fXFyDpBEAK4BgU0v/F2Y0pIMfFEQj24HQ/w1AaiIn3CUobevDG5K
U9sN0qLD8YYaX5ek31ktoV8lhnxdaz5wCuq8/6PsvJrjRtI1/Vcm+h5z4M3G6YlYAGVoixQpkdIN
QoZCAkh4j1+/DzSze1RVHazti44OBSUmkEjzmdfsBlipVzYseF+VzYBh1Jh9ef8xzwNWl/uUk4Ba
yIrtP4kTEsw90rm10e8wohJyV6s9FnVr31fmkgRjgkWwMfSXOqB/8e0pgoBCBntNNnOKFiiQc2ui
UeOLkDEvk+ZS8cYOAjjAcGGVneEE+QqwzUFBQr8hfToVc5yVGaiW64Fb0VM71AbVfpDN8lFW2QLq
0uvMt7lFp8ur5CNdAN+um+lz5VnTzkRb8XMzZc9GPDTbocPO+f2Z/4uDZw2iTfDFa7XilEam4wIs
2qlqDrQ3YvSRLMWvpiq/cLz91TJcu32/7pb1O58sQ1lXgGesujkk7QKySIr5xkXEz9egD951hmJu
06neqHqXbAlE7DBxRuTAi+aAXoSxAZhVbMte/Qz1bAnkasAyZ9N06SHX6s9xYIcKFrk7HUNmgrrc
8V5xu547Hw/5Q9e/Joh+XetR01yb0hpfiwLYTBF7ECGj2bpd8OJ56DBf2ah5JV57dbwe879tO2ms
snngG6gq0EUjuz9+HqfTkQu3muogoKZ9NK2xul/c9DWfEu9VaVPnaZjB7iuJe6s0Qh5cW9hfdTRD
cR8cX9KkoW9Sq/LvX1WrqA+wRHom5OenV1Xf4X3Tt3RVZSyq56QtxXYosmXzd9clrRGuXzDpaD+A
+Tx+9x4cd1cDtT84bi5u+yVB+dee3Qurf112p18c81fAAlQAkA85OXekBOmg1mUNGZ98CEJlvald
awltRQC0n9K/2SRZPyhjUYsmcDQAsx6/1Gi51TJVennAWqy7UXuVAHB0LvQSz481zhkavcQtqxPL
6VbTOzUm87YrhDriGHJ5+1hOmvzuocL4/ic6k47jdSg7rW0sruxV+uz4dXRtEY5UvPbARYaQR69F
e91Jd3bazrsSXYgfVaPvk66bvwzTjIm8qfdBrxsZatHGc+oUlzTKzjCz6wOtxak1vEEMyj0Jb6oO
HEaKqeyhFeO+Ny3fTSukurAXjiA055kalPloPAk2clh66kbtRi9c1L5/wXVxZX+aXknDvhx9T6Bd
46HAe8u/df0s74ZNOiKKy91oDV/cPO195CXn56Hz1Ku2TJpAlV2z+MJIgNDJ3Pj2/mSv4cHRSqWb
Q3hCyEa+QZ/45Cyo+mlB8XNWD2oLhMUUS1Ks5s3XvYZWSJ67ydUAIvO51KrkKlGV5UJN7vxb0yJF
Mo1mubmS306Lcq4UjbekUjvIKc+eI9fbV+ky7SNpbEFbgngf2miH5NeXokqzwCoHO3SwdNCXqYM2
MxYXGoFni5zHWVlLtNqxIzhzsok1u6O5lGsHGvjyWuqxuJ2hAH6t8+hSvnl2Q65D0XOEeMf6QgLn
eJVHvehmyys1qgvl8qBYThtMOn3y97/vWXjIKK62FrkxA+E4OtlL0AukQOJePawE4UDqXb43Sm1E
c2yeDmyt5qm2rGFTI7p+4do74wnQCKKoSwZLXQ2qwGnpGsB4Pbhe1x6wc8ZVLs/aVwWnkHDKR/2m
7rR57wjrpVABI6ZlDH4Sr7/D3Av3aXYwlKWhPGAfEkdPEsHxfTXg9Vs29Rdw6w9k6aqPdGV3PXtT
flBEyz1OWeanKVfOCSKJ+r5COmtrTHiyjpWyrUBJhLKwlM+0TfTtjGHrhaV8FmvyulRhIazyH82S
k0Bclok34HhN57FukEalfhU6C2af6axhFmB4PdpWTnapaLQe7cf7l1HXFg1wQpyBzqw0ncXN8sFs
D23b7EB2OO0niwqgUg3ApDc9sXVtZoFe7vLmGW0cfxyvOwgZSvEap+DD88e4bcP1mK1Mk1rnYzQi
GqFXqwbaXkmxsvK+VqO+zbo0lOV9JxRcELZIOIue7oeW76vIwMcSsZ2kC1wz28Q60y/QPryDdx5n
VqB0ZSiGcZs66RY23t6R4wYubogiXg5EQTTIfhZiP5nFpk1luAaKEmFEyT+LrE027TszBvQJZAWM
sbsxrGZbuJhh8/94VLGAdremTMJIuQLBvZOOFmTxN5Wnmcxdr+u7Npp3OTUSRKSaQaRcjNDj399j
5+kvBQ76Yw555Vo3Pm1JF3ar0qtq1EPUL36lLJjv4jGIfpt3qxhzfJiZrd1ELBbqtmzgv7QLIpRZ
fT3bzk/FqMsraRVOGNGiCDCrjjcKrIOwbVzjjvTtkrDwme4FiHKkvyh1sWY4+k/NNrzMjTRF6pSY
rK7cF1VS36LUqlE0HJUbc4m1e6HKxBfAurXRNTdq00WbVhraDb7Xn4E4HAqHFvkqKFMHS5aO28jw
igcjXy7dvOdnJBgDWvyUeek60Ic8PiPtxeyMdgYvVVEtCOd8irez7tSP73+/vxplJS7QrCHwpHV9
PIpXqdYAObCH7udiJ1aOeWirqLS9P8pfXHVEM6DWkEdaS2KnQWHTFyJSjbZ/wArJuaYT9lnHD8Fv
cv1tUuH0GWaO7eOwoy4XZE2LiI2TLjh3x1lyw/xqF2LU88YBySkIAVrKpE/ws0+imjJvrCZWsuqh
8QojMMpsPLgFyt1FElvbpBZfMSgeNiMgv6AoCb2UpnCCJOue3p+X89lfYRy/yp5QxCGCHs++lcRT
ivdL8bB4zlfPxJ25itXywjV4NogJHB4HDKSc6DGfNUkKr40x/EiVw4Lw5i2cRKp/7VReOI3Pgql1
FKQNWfyQlEgAjl8lTVimhjYrB8Usl00nh2rT2+Ww9ypwEK4r0m2fjPaVMrvODoygciFCP0MxAYoE
/cwhtNY84JufLGRDXwojtUbr3hoTBNlxZ/W1CceauhRxSOZpwtKiTuh7CRV8d0ZBLcl/zN5g+Ekm
H4wWubJWz+YAUZyXdBgAEsXKgLti4+gPk5c6e5e2803WDqM/Y/e+eX8hnF2gZH/wuhD3wndm1QI+
nr1yyvOu66zskOW1FlJ9KuBUpRSMxm7XaMmVnfTqpT15dn0iOsNdverJ8sn4csdjNubUMI20eHKc
lIIOS5OHMUU+xJlK87uTGMnVVFKb1pbFusMTA5vLyK6u2iVxdzMSj8H7M3AWfVKb5DjmYYgK6R+f
VDM8dPajKlkq+BYujitWYrzUiAr/VGbFvLD7zzcEjTMdF10adeAlT3edmCwzyhTgCrVSZFtnWOFK
SCleGOUs+mTWWJQwUdavSlvleHp7OA4ztYL0EDl9sU0FNqgZEmZbpM7jT3U+Ji9ZGYltQ9vrwsjn
pxuiYPiG4rwF13HNIo+HzqYxMnu7qw792FnhJNT+DheGFA/CdFuaU7aN4Xb6jRTllYPPwYBgY5AW
5vDt/U96fiSsAkdcuABoKMKfosUiZzTp1bT5wbLAiSAr0u06ywm0dB4fq3SekUKnwVOaIzLLUatf
mIXzLUVShUw+AMpfQh8nMemo4xSxqGN+gF4j/ALS1M7srSFkB35Ih8zdFFp6yVftvCYH+IHzx1XJ
aqixnFakkURdEPpy9XsuLnNDgFptiPSqPOwyM/4cK2q+F+oCyb9E9tSn7CP8cuqRZI/t7K6oMj0o
u6Wi+WioX6yqZ9NnVWbcGFL1/u5+W9nVyGLAsKbhCrT8eI2kSzG41TSp96aif6RLPlBxMtHviYYL
18/ZdwCfQRIEvIUyLbzudTf+Vi1XcvASVclAi3Jw8vyzg/VkUSI/0TTZpyiPLvWS1993lBWs49F5
WAtQqwL/yeJfGrNoaPWr99BPO184UxLYsZQX3ursuFpHQTaaXIfyM9XX47cqMhkhGDeq94qSo4WN
P9yVzontU2ZfLlS4zoMnxjKhs/zis3GQnByN1ZRoeb606r2w9SdjBdZi8JIFJoioN7Ofht3QqndR
pT8lduvrYO1rP2tibxfndEuLyf3x/rb+pVR9OsMmOAdCCpoLhI7H7270bpNMXq3eu3E1h4Utog1y
IOm1Vhq9L9XI26WqyPZLpKY/Kxt3TB9esvji6YuBenuXextMtdpdEzudj/N4sY1oVexsV9Z71CZ/
TLYUe+CTyk7NrLcoy6qwbvSZY0oxbqwxy++TpRRfazuaXxv02/ey1K2bPjHtQ110WsB5jgWrOdS3
XGTes1b0Fx121rP7eAZoYgLOId6AxYZ9/PEMOE6Zpr1ewTDUeju0R+jj46A9ZqkeeOVohYxph+3Y
oN1nuHFQN0p9IWA475VTVsCviagLZNBabj1+hMh2Uj0u4IPohXJtWMptb8Ttpm6c6SZHr++6FfLr
uAzpTaGiI4jJZAX3IDXw28jy5FZKJtSIF22HO+3w0+6kGUZtszEmCQU/reJ9Q5CzS7myNzXRz2bU
JvW2dfPquk6MLlAV5PeDZYZVucyGfVdEiem7Za7caoZW47lYcNY76DYlxcP7q+8vjljEQaiTr5o+
CLefnif1pFRpX2ewbGZD2Zqo0Ue20SK2kWg1x2XS9be54jVhky17OS5PXS1DaWB/qw6tdZWn9GAJ
Arvoif6nF1LUOPTuaFw4Xc8PPR4SHghpFTEGF8Hx13FjcFSN2ypgxc36up0FsokS9lLqglFJmnTy
28FQL9x45ycflVqaTpS8PC6+U/W9FDuiauVkHOo4Xp7QDWvuVJFeavGta/to7a8EJANM5qoJggja
yb2KhnPNSyCioLL+9dkcN+U0ZptuTGsApRd9CM5PP4oKiHQRRlHfR9Z0fevf7g/X5qS15Kwd0qxC
47tqbWoi/dS+lqOpbOqowZ3ASO7nVtOvUkNYQVaiHa8rUxvqqZyegL1dCu3Ovu76SAh6EVtwsNFQ
OX6kokUHxJlR00GC7pX/8kDmVf49L4GpxKaafJyjS2LsZ9/215Ag2hHwIc/5paH72yxgEj3Zcxlp
hzmx4qBD+jRMp3L8uyVglJDoWa5CrzSJKIofv5iqIl2d0RA9mI0Wb91Fuq898u37XCmNp/f38Vlw
SGTGMHSimEDYYic7JK3GFOlhpPTUJuvvk+ym9xrMAD1PkQECQ4Ya0GLf6Ci+X0MUvjD4OUIGo69f
ApJUg2i3nGIilgxPs8Tu8sOIBN4O+cVon1lOQ0FC0yBvYnGlbsZafVZdUW2GVmo4FZTDJqco7lej
FQVxbM8XjvTzsH19KGDHzMtKKzzlrbvZoHCxi/yQGGZ7RVFbDcuy9HZZ3Fh+RtPoalD1D8KagkxN
UW5Ksn2ky0tl1XMsGI9BdWSVuCGNIJE4XgQGkEpMfkZ5KGrtblaT+A69TWNDlA2QSavLUMLpCL1e
zcKpwOBbZsWF4Op8fxFVkDqQPFBNOLPKyJc442oZ4In35pNpKvFVl6KcpYiqC9Hz2kijvrSl/+Kt
wWkBkIajo2KUY64B328bTCLZ2bV5KQ9zVTRIsVbel0YoONJ1GaXL0VWBd1A5SKmYsUjbetNOHkWC
9zfF+S4/foiTuCKnRpQ1TS8PSpYo29pW0o0s0/jj3x4Fgj89Hhq0EPFP4WF552lKlqfioI8CjJ2q
KeFYQGJ6f5RfjNTji4IyDC1DqNsIAVJzPZ7RZFbNupsLcYi9MeQyx2rrkzSSEK7SdrJePf0hta47
45M5FoGTmj4gWt+TfTgr2A339040o8mc4FWo+l3yVV+ye6O4tsy3PjYxjX/SxcdowlkiA3rZj4Hb
AjWp5Z7IfOsW40eIULduPHyqmi8lPmmbpvqG4vHf/16QALkDwTZwEZwykyH99HGf6PEBX5UbN1d0
/CLaixHPmrGcTqQLiBA5wZUkcBpvozM7EaHU4pAhXr+vrNkJIlh6+9krt0Jx4g02HU0wuqkXOGDp
9oXUNR/cRXvhi/7F6lxZX+Cbwc6SzJ3cDi3CHl6PxshhHFKD5gaGg+paIX1/3ZxvfrhlrJv1BECy
9vQUrHpviBOniA/F0jyP6uI91a3TPSscVDihJA4pDgv4w98elHAalApxPeCt04BetICohIu80KK2
8mrBLOIGYDkeLNG0lZkyhESil9xOz1+UlJiJJFXFUhuC+/H+aM1J0BXuCpRVwAdadmp9Ut2lC91i
0kKWUXyT1Lncvf+iv6w4jhcTowJOAmgCYg6liuNRvZw+Wj03xaHzDksZBZrA49CSqI7lfgnDYBm3
PTzt4nkCg6uOz1IhmzM30XhVRfuKWpWd3Xf9FeItvuM+DskXs/YCe5732bzXDBxqoH/BzcrLrTEK
PzWetPzOEPeORxk4ttpHe9G2swpmvZXoPLZ+wrXqJfk26vJdi1zmoHVhh2Sm02Zfc4DPm1mCmXUb
AIuiwzFobMb9+1OyZkq/zwglCSp0OM46K/IGgOTxjDgLe1sdk/FDweWwr1W80WoMIfdKqRr05tBR
6JzB2eS9eemI/BW1HQ2N3i1gJIL21dOBUsLx0K6Xi4VLSX5ALFP3O0Ron3ppPTR6F1/h4UILLWau
IzePNkbK9rb70dynHUjy3J6RzBpyHWdeO7kuAQ0ERZZ725oj08HA9WnJsd6aok/vT9ZZvw95CTJ/
d5UeZBWd2T1OU5wJs7GVR1LvPUIq1XUJXOpQCdlulMpq9krfhtJSq1AZCWDmSXU3kaloD6mbePup
w+W4p6RuzzqW44NmPM3u0IRdGWcPuZ7qF5b7GUpwRexAyseghBOU5sfJJqvB6ZV53xiP85I8FR3W
QIWiQzGAsPkKyvyLEvWokSFmEKh6VN7Fi2v5te31ASrE0bbGrirAWmkIVk+Zx/en8vQ4BbpHd29N
ZVcWB9Xi44+flYtSeuWkP0ZlLDaprbRhH4voQvXoL0eBJoPNGVx8OrXHo0yVFMW4rJYac1JtseFj
69V1d3XhXQx+ze8rmUIb4Cvg3cav7OH0bhhyTWqdVKxH4WhkZa79SWKSUIg2DybHoaftql9RCrim
J/S9H+OwHDBGz6zaCswsfbNXAY+57TfFkFabeUIR2HO7ZlPmU7b3Ck+7RonlpcHix+/FkxCJQEfZ
/Zha6hQORlFeU4C3OTZIjZBdqQM91sSmMJ361otyay9EVQTaomRbqraMqOYOsp4dknCYWAdFbZrP
bmZLHsWpN6nqygtX2tk+Z3aYGloNnLoEqL/Skd+Cy6QaF6/DQ/CRIGhjbRGDD+ZguEo21P9vpqC8
EyHcv0P1pXtLnqILd9u6jk4+zQq7B9Gz1ilJH49XACrMnS6aTn8ECbqH3mk2TmibO4084v1FcMYi
+/WawDFQq4KhDgT8eCR8Gd2cY0F/rG7dnb3L7qdtdaVtoWD78Ubz1W0eGLvq07BxHq2dc62GxS4O
ha9s33+O04v19DH048eY7L5PBrXWH5EQ9i104qT1xah2jW4DN7208PldR5O78nadNSgjZEFn5OSV
TWMtswik2CatsO4cN/7UFp53IS0/3cNE6gwCqJp6Hzf2qSgukVbdRDIHVZ1gtVgmabIB3ppceJX1
5j9+FWB+a4gJ5xDPCPvkpLBGgc7rUhUHu4+xdoaEjVZ0Ga+U/ShESeMLPYP8oQZMFyjZcmnxnL/j
CjL8d5mHevcplY+q8QxBldFrNbOhVc7lmnpdcrU8GQUU2Ao/wJx37btT21uPsd82Yi4pCeUoUhwo
7ea9v4D/3Usy7QtH+y/NjN/m8t/jUBxHIIQiGXv+eBynQTcD0F+OciPAJNm5/W4sq0e9sH6oi6Uh
WWknsy9mlKQg2UXhPNrDnVUl1QanJXuPkGEb1poYfXXQkk3mdiH6giA9R0NsTVXuyAq3eZqEKubL
gRc7z5qT3aVq5oVe3W1ngxp86SnWhXTnJFL691vRNKLBtaK2T7UVZijlUVfwVrUXP84mteCGb2XB
EvWR+Ul8M0bEstJU9+9t6F/jmrSPOMUJt+jdHs+m58ZTX3tNfoip7X30qrG4jvr8zZZ55I/KRCMt
6S9shr9YKMBVgC9TbeN1T+EMmcllMtaJPHSOKfbRvLiBNOBN/Tqp/uv79L/it/Lh3yui/dd/8+fv
ZTXT2RXdyR//dajeiqeueXvr7r5W/73+0//3V/91/Ef+5X9+c/i1+3r0h00BsXR+7N+a+cNbi+vQ
rzF5hvVv/v/+8B9vv37L81y9/fnH97IvuvW3IUhW/PGfH139+PMPjo3/+v23/+dH919z/tX/LuJS
fj35629f2+7PP3Tznyv3i5MSHQeSrZUbMr6tP9G0f5LnkUKvLAH+zlopKMqmE3/+oZj/XNk9dCkh
rVP2p4/4xz/asv/1M839JwcvRUTCOr7QWjD7vw92NPX/8yn+UfT5Q5kUXfvnH7+g//+zZzkZkLmG
swRjg6gMw6GT868UagfK0NnSWOnUXUMnN5d+XoHMlzuXDuxDDt3naW4ToALptHRXE7reSqDX3vwj
Vmy07Avh5l9xHTEcH72P6bXBtfowA7D60iWmXlJGEuNLkzo1nvYdWl0mbl3ujey7BqKQN9hIDXB/
fh/oljUgrFNv8vscPzQIZPQh/SadZRXIrPeeUmvqGzadq06Ba5bzsAFuahm7aHRj70VNlMLxcdY0
n0srU5utmYnoZ5ypcR5mcT7NG032IyFvK5NP85zW5QYFAkZA3SV9dqxidAJOD4SRSynx35yiHknf
oQGpFU5W5poB2KqyDtyqVocgKbSOIg5YpusKh6t807YOrvN1XFpe5zvTOMZ3StbInaMWQzmF4wxk
H7kJBTOVDSleWvz8bcn958v+/iWP9y4fEsVM6k1Io6IXwh5ef/7bIT9W1aLPtg1mu3BghjvjSxRN
0EzeH2U9wn9fLuQEYMcQ0qBaqnGhsGh/HwW/0a4fdBT1kakF0lmadb5vyr4VezQQkuRC2+vfvO7f
xgNXwNpkVTLgyjE/7WsX+ZJFUdJ/g1nZyLA2MvlaeE7+NaEaWe6XRCnFtVcWer1xWlsvAt0WXu1P
89Jggjol1U0ZT0bhL50YP6eNa4pQ8NHq9k3i6qyVr3E8o0lYSS1+mDL8KHEa6lx153Zz5N4Ys9bh
qd228+TrdsTaIzttDN+oDYnXJios10h+FRpGYFKkfpHH1Z2nCaV7MDqtfHHNOTF8F67VGC5A8jbL
EgO4kko9eSH287CjY0TA3edoNCoHUSnTyDeLsxgUJFBNDJGWaRd/qsjY9rIxxvnaQViCFLPKDeLL
tOx/qLlwXmfWFkj5xk0Xv5gRw9+3iWrv+6WZq/2qn+fuLEtabx1ip9ejVY0Czag+W/w0U5LB6zZ1
Oy3THNItnaqhD+CopkWQCs06NDR8EgqS+oTXbbbk37J6WUw/xtk099vJpkZkGtXk7Dw1t/DALVrv
OsEQEK+6hSnwU5Fl37p4iIutPdgJzVPdydSQdDuqAwuD29qPCF2+aiIGGwF3ZtYCW2loq7ZCQYlZ
zlmhf1gWzfQCmAPOyHSU/X1r5K11SydjaGlwkly3WOJ6vgDG5t00unT1YPHM/kUYXo7XcAO/OigB
fjjX9F6WNLDY/bfLKORqiK70z40ElOgrMaD97SIz42UZ9Nb1o6ZX5kBPXbvbiLx1CM7MXKxv5WaN
T8qFSESHkzv6jJY3PVVxpFOviZH99dW+U1fzhsKddhNuG7jNDWnUBrVbjwhkN3PsXBtF5sDGlxhi
CAPH5yvR4QYexgsR0S6t1/QQ/XM1CcDQq6tbPBxmH7E37VMWD/XbGM/ZmzBxQ8QHmbuD3bjY9XUV
N/lVoys9PUG3reyQo2/Zd1Bvbl0vAcgHbFkG7WLdU3goiuuKxqy2dY00u17qyVSDdl6sF8Ndpo+j
4lbXuTri+E4J421y9P4lYRb10DEbcHpUIfBXiUcj031J5SUPKoon7UbqQ/NguxmKqaNcimIzFnOq
oyiDhnrY4UN96LTF/G4zxy+p6pQf8Ldqlj3nSpMGeqNlbjDP86DslphuhG/VPT5xUYIvhi/1xHVC
NSmp0zV6MT7NaptjfEqrW+AJjdFxkMSY3ERqPzbk33OSbbsRNYcOFv9PySlTwD0oRi2sO6v5uLjK
pG0QemieNZFNbxaxpu6vwo1X1gR3eUdVqLGCmUvxjU+ZAdlGcK/1vYy2zAZt6NIMEeqMHkspjHSf
LhXFOi9fFPwDZmzk/dhOuiYc9NL95uo9aqrzPGk3/VK5PwX8eDrl9vgmFjwTN0ptWEWoNqgSs8Ga
RPhylMUCmMLIPoqlb+6capl+9jknnz8pefRa5UOdIpcuEjeMtYqzatFG/ckz2+rDXM38NXYS4Ae9
95I5pBLiHGI10+NQxmPjbGXnKMXWnav4exGb1YshsplSprPgUtQouoTR5BrdGFhDxCJc3DzZt8Yy
aNtSLb0POBJSmEAsSmXChglMl5xNtca0RK0/RtyRma9kZvRmLxR5/RW0h3yRJ1Usb+Tg3nY6Blz9
9wJ37C5QavSz/Yg1y98Z29y9FbpdPqrwSUGl11Pd7D2Zq73h0+M3y51RFpm+3ET60rkBpphl6WNS
qSC602twHaSi11AWEXSjvJgPjuObuefcZHJeFH8xG1KSmXA6MDgLBirPenJYHJKiAAPV+G5Kk9jZ
QJq1v2Sxmrt7hbbDW4KGqLW1YzF/bGoFp2LNVWCPClBB+65o28I37CxFYChOdbfZFa1R3XszuO/Q
bosEDftmnrWdzOKKmgfZTnUtDAKCEAZAGYcjor90coSrfhrbTntrotr9YeWY/PkoPIoDfVPldRpS
jFbNSEl+pvFsLH5ky7q/TvD0soOKiYT64bY5/DjcjvpAM4aGb09wY3IGWEO5WWyBOl6sYiALP0Vg
zQdOo+2xKkoQkhiWCEsX9ECm1Nekbeo+hsy0owa604jQz0vxLKpY+Y4xqfnZW7ruwO9zXsqmUb8X
URTVcN3aitgHOu7MRnWLJMS6csQaolEHKwTkXc80cMeiDZwmSl9SR1HMwPZiKwnNYYCHYqhppPp6
meObgO238U3YOTKmlj6PBHKzXvu1onaHiEO4CGLZEWmZYD3UGysvLcwquuSpY8E3dIqs7LHJdE7/
CmzWQTdjV6IJYVpknSLhO4lMjp+reLBk0CuLKElGo0WEJpCGa2tie/muJyCicBVmIITbnquH1pMF
Hl50D9pCRBmC7JXfc6OosHYnWPpZ4xr8ihhU9MPNVERc7DR2X92h5+trhaLaoYjyGMsTp7R/4KVH
yc6dqtlEDaMr9I3MJvt5aaT9tYv7+HPesevArHfwEtSsJcG1VBBmvh4vYgoSRVEBcSOhKcJhKIbX
vIhsaruc3Vt8Yz1HWWDV1JO8ycaxGks/SeKSIGFQy5+5Nq+kGbPV7ye22ZeycozvFopHkA65dQff
sRfg4wgL1VmYy8wZbivXkQ03+yiah9b10teBVABYSpKl+6IQQkAczqI5cAZRZMFUD5JeRtRnEnMM
TNwRYM2cYiNwWKkQ0a5l7+vAnrVby5gWZ+dQQ+1uvKWtqhd8xJGCQUZIGT5MovCGIB7H4slSjEi/
H5V2qvfYfnWsyMLUwXL7fblEJk6RltlpqwROY2nfiqiOBzwx9Xi2CiSRwcJyBNVzYfW7rE4xwl47
hZ5Z8RhqvLxk+PzKa5STcgSVECqg2u8X8WjRFSrweRhp4tKU/baK/Jr7OZYG1Uu4itYtrty2PhL5
6Q6dHgKdKH9Q7HmsZvTMTGpGmJ1aAoKlRKRzDHJiV8UIcInXlQdceJfs1u09BCOCSW0X8UMH86Ns
8wKZmYesEZb9g2yV93GjIgFZK2eOxivVHVTkXzTQlyr6LXCOsPb23DLZVpHeVCFyvLyFlbj4uAZZ
ArV71zp9nXxsvQV/6zCt3bT/tGAGXn5MepHrW9lmavTcpzky7xwMUKS3BCR6s8dhL617SGONqz8m
YlWG8BGta+wPyUIKEgeJmIjA/TF1uEYxl+Oum7IlE5XPEVm2H+em6706aIWtckDGyuJsNDU22ztF
lKK4xbFkGO9apwZnAo3KzWDHiIn09yoymxoKY21aWZDTbAc7XQ2R/qS3lWujLhxLmPvGPHzylEVl
+2WRaWMBnRPkuOOSB1qUmsbLKKb5Z6s11OPVrBlcUj3sz/bguMbXVqt6bD0mb7ip7Tlx/TaLRoIU
o+E6LECxPWNE2U8IFqmLvUmiPNUI8zo9vk1tp1U5KOcFGrCXjbucIrQRIBGqv9LZquqwaXtT29fC
lMvGLRerukJy2tOvtbEWalCLpMG5FHMIwfqKbM6ozmlJXU3aNf6ST2V/wH3YEOiZg9nezA2BeZjg
qFxdp0YeJxvwGPHPEvCY7gu3QPS1LNrmg2rlybKfWyvXN2akEuDPmuweJoQrRr28SYc8Nrm7nYgX
UdAM8gug6qTZkcgN6lmm/DBqVv9dTz3jx0L2G78qap28yqqJH+OyiDKYUkOGhwTAwylYhmn8oasD
9jZRaXJgY47h1D5LvJ959bLf5DYcYh/l3PYNA4lKoHw9JXu3QfMAqK5rkVKosyT/dq1muhqE03+c
TKP7RE+aQHde6gJNyCHB4LVM2vHRLcs29c0JndidaA3pBgo5b4JvUWEdQLVnboi/XvysNnb+eSFe
sn2PG0IJp7QyJF0tBTqMFDEiWE6KREc1CSQNyv/D3nktx42kWfiJ0AGTcLcoT4lOpAx5g6AcvDeZ
wNPvB3XPrqpUwwrO3W7szER0T8gkASQSvzn/d7qQasKoq0QcTDv1vjWhG92DSVDhGt8GvqkOnglk
Z0wQ81FKCzfkFTGgKf1KrN9UFLtOvrVVV/3sjytgx5W0/3WlMwoRr5TO8uhHmxzVzvj9f9fOqJAh
6aS1BhcLkAYOGv+qnWneXwtxfKmoURmlELGU7f8pnlkuFTdgXvx3aXFTiP7v2hmlM0YgyRWXLg2d
XEe8pXSG7P2oGELxDjMtH7CoTQedAR7vpEJL3TNkyJk+tNSaKHts9U6Ia7aSnY0G0YIJcXTt1aHR
FoFuYXee7iJ/znBLXy5X84Pal1pv3Zj+pD8Vk4ysfggKpOPd2h07Kyq+VFGvfHfjC2RFTaAjZC7a
lzQeDP3edSPdiINimBJpPnOMNWP5FGP4EWckB6aSiqlcOxYf6Z5Id50byaAe0FfYBeTzZSJEUYAY
Nx4zeCqovbJ518dmKIPUyEdYxZU+P0xZl1lry4+jGyfra3jWIsP6omL+h2lWepnfIwv5+g5ZuB4f
RBpr9XvDofSAGN1cQvIuhbhuqFlL9hCXQpJXwFD99VRqWq6tBDSwJn0SveJNxEG+nWGmm4OTfoJR
1uikkaMrjQetnpS36zLiuutmKNBm+DUiFaEx2XbXJBL6QtyXlMN56o6+lf3glPsCh8fl29dnW7NU
/Cw51QyCjrImzG76Ii/WQ2VBOWVcqd6r2i9V4NFrIqRh4tzYGZPwojVxUTnuhNU54EkVs2LF1vNo
tI3bvs261gi6hqI0Bx2a4QhcH9WUEPJYXwv9ioqCOniOZhP5k9d+zTIaG6umcDtMPpMiHpCGkX7H
ZrRtximOexRgBl+qq8jEaKldiUiU6mGqdTe6K1p+bRtGmlCB62cK3oU9G4TX3ogp5Y3uJ6BrexgZ
cosIfLICxm60kgJNWOrlfoY/hrdxZcz9CmyTU1KE9Lx6XxhWU1Aw05tsm+ELNG/8is/NKukaf1zP
E+WNq2h2upuGXgdjCYMS2Y5Qs1B72aOjvDcKHxtPaqXGSD9nbPjOj8ydkt4UtrHyzan86CDYuI9w
TXmqaT2TqyFE+ujMOqTMNHPru1nLPb4ZUdW/10DkXE8xlXS+0iHFZL8TUxoMdu0M6xmyjU9WgulG
TxFBHHRSkZ9u7KTlbjIgoQZgG4X+PkzNDEuIVKlqrcdd7jB6PU35Enj7/rqrHO3W0ZjvI2Kh8rbS
yGVQ16EW+MJHQqJ5WRxS+TQ73rBqBaWWgLIwYFAdDPq3bLYjg+8e0xds10K7M2pct1eRGQ1pkJe6
321RSxrmqgf8/mz4xdChqoh8pJOOLEtGK60pW8G2b8bATm2emRstE46ULpwY48YIzoiMXYyoZ4ZO
Xxb0OnF2of3MvLR3Ais1InpfLn7VQVxIma+ivpeod1FSsYnAcX/wUX0Ma+whK1DoSsVPIPtdI/Cb
mTSeTxzkdAup2YuGOoHBvDK2mq3WcmIGVVi1O1svQwKTccg/2VW25AglueuKt3V+x8h785J6jRmh
YIJJTwgtOX9RL+iLXfuVyFA5biKmOXloE/DWZuuYKh12WB+pMNB9mCovMca4/pXWzcUIl1CvDP4h
eNfkRrZ55zwOY5UyU1/LLke5YdvYrmZuWJJp+WNfYOfh5UP4IkfqDYiRw14bsiCxojj+jpWu8nix
5mZekYWWdkR2pvmzfevFSaYExg8twiYSKzP73OVETXufKgGO7VmaT4Szo1Fs2zTGwKuo6q5XlLzq
vnnIYstFJjYCLOGwZbymiA68mZzbnBTePHkb5ZOvrqHkT5O8KvjrcyyH6YQO8crtOLk3YSk096r2
nbD+RDyHCMHrjdi/SfDjKigNLbcsSBo7TL5Kp/CdWy/MQakbPaHlQBztifqgTKN3P7uJid/icugi
jRo8BhujIB1pv38vNF6qNpDzpHH3i1FzAi02lbWN27IuNwmgBhfP6XQxMJAFobJODaI+9AS6L32a
mE+jNLHnHEd7xp/TGMS9CJFd3U2qMF5iNCQeI1XphGicNMVeWZlhxl8MlLvdlrx5MFfSpNIXxJo+
UGEfbJnfeLU2yd3gWPRjgCO13kZUjqMCKWT04JiD8ZjrBoX13kwGdxVrpcgpMeNAtHK9RrVBZjKl
G4DnDN+jR5SEgqlWRGth/Bo4q00J76K064ZXsaq1dSua7L4WwHh3VjujhK049ba+Ek1y4BHHfjDL
kVdr8Jok3JhDzKSEMLPRpdbFRHCxNuywsQ4hKBzBFmp1eBp9WBtPduIqHIvtBpZGOmq2tosa3h5o
4HnT7ropIrtXfRbmARBR6EAURWcYQXURVtshxD0piMscQ1/wuPmHGFy+vbZFQolfSBXtZM6nY9Ug
Ion2ZQw26uBmlfEIIsEQawNHMufa6Jh5C4yx9qydZeXzz8IbGiBWYWs8s4+TLvA61Lhr2g9xdDuM
hpxxYCzC9MqXTX0tGcH5CEe5yrY5dzO7mUZmCDe4R/lxH+hJbHQb0lruuK4n+IXNJHvbqGmqcgcP
vp04AXMq0X1Gg8Xd6LWfWXJD+c2mLpHGentbOj1VY6cQeBPnzCA+pE6K54pshPFz8FAeBImWS2tN
c7RbXJ9rJYKUMbi7PB29NKgL38623N3xcSq6yFqLMikfxrR1nuPGaEMgmQ4Fjz6dVBbEc8kDc1Vt
hJsItae5BDlOvMk4ipATtmQnORbNHHNeq77OZlh6W1MLrXtD1YN1hT23V20MgitnQ4Xf7dC7uqq9
pWLL93xtcgqIq8ZvVPKS+03XMeDjGaEHZDl1CvlRpbJNd5lRhd/mSrOrlZ500WNv+JPxLnIBKd30
Y90M3yrlAqYJyXRXI4XMHNAc9eJ1Pjj2CNG96dGYEs/4q9Ru7H3S9jZOs0XbowBJYZrQQkBYdh+K
KdMY0EgSd+uNFQEgxrVOdWtEVjFuu1xC9aS22GztXsPbPUwKc80L3WIxL0m6GHzDuCJA3F/nYKfk
gN+Q50QvBtLyal2iuCe/byvNPfS+yJ5geU79rZHXbv3BxKi7fdBiDcKMYVXtT1C0c7MBlQ0NPpHD
pF9l2HDk4PFNCBGks9LZ0FF3JirlXZ5eJV46+S9JqZDX9nTRqju0eJlJv1Vr7S+lBeL4jlZmOjzg
FxGHCUlc0Y7ZpG1wXSYiiHfUVRmfHXZOxWV0vMiaNSQGrySVnISawDhHVvc+bOP0Z4QfJ1PVNBLi
nTkZac4nujXngGG9/qZudUxJmjwCOquloNKp26oJx1+/4rfInC8jhdgWPI1Xp0m+h8IhrvnQxvOK
ACgPA1D18Wd6Qtk9QVZIdTOymKwMMQvWDxY7y2H4dQJyOSIcefIyz2tX+B8vGGfdqQnFfYLoVTfU
3ksdxlbPuGAvqpURVVpKjFVoGIvbtrx2x7G9HcpOREEYGuMLwcuktglMKpuBQ9E8uwgtHt1mBj0W
Dk10T/nSVOvKCcs5cAwGZddtWs1PHI9NT8k21otNSpV1G45aRIRlcV+3VkK3MJG5PnA+CQEmspPI
ZQbKrj8tJcZ6V4O+QhGdivaTUhaVeUx4VBzQTKieGvhMX/k3k3qkpeHXkBSA+7dDYy3GH2BivT3m
EnW0ngEuf2WOVNaBN4RTs2qjcnqosO+lEJYO1nc3N11SImg+dLicuoXRW0VNF+huwhc/anNmy+LY
mfdRMVLMdRjSz3eZrhkJ35as/TJVRM4r3ayY/IVRUlLCjRvx0idK/5GGYT5SMHAHXC9zbLx3QhsH
JnQrGpCBT+oR/wdylv+bmfvCEfr3qXvw0n59+V51v+telj/xd/Ku2f5fi/YYe10SeLTTC3jxb+XL
8kuL5MWknU8ebtuLtO+f7N2w/loAQIyVgKkAJLaM6fyjfOGXdGTYKDrwn2OIh3T8DcKXU3Uq8xy2
z9+Gog/hHRynE7Famfod2CuhcQgb70GKRqjNBLU10qVw2EyDyscN2l/BmdPpgIq7TjOhV4HR7EnS
zfYKmlv3055Hoh+QdvrLMI+V3Ma9BXqUj4ZNYF47Hyu7TK9bYGvW7v8LRv20aK2olr62765+tN2P
6WjXLX/gn21n/gUNByUTaGQcm8BgU076Z9uZf5lMZS303IWBRAH7v3ed8P8ygfeghEKmDO5xgSL+
s+v4pWXsetHEYXlNNcl4065bSkL/o2dhp1OzYglUXaaxqDKdY/1MSk8kmVo2FdnIEr1oVUfvXKvg
BkmKy2vXD+13CE6oy0694WEsbBDk61Kq710mmydFjtISZ0NOlAMMBpw4ys+tXuWrtMr9J0Hn5y4B
YPCgx8qpA9loLyJ2w2//v/f+3nsuUuZ/f+RtWrr1P46qlcsf+HvrCesvWGK2WDTRDMfBF/rXzrOc
v4AbUTSguuEhsFyEs/8671DzQVJYDIKROXH0Iaj613ln/rWMSFBeZO6EKa03bTzW/m3fuSy5zLTC
jjYZYeP/LqXM39RhiIDyItY8EfSeZm4l2EtIe1r/95l0JOz8XYO27N7/2d38tcB3+B/rWGxxMBHH
q8RdVpm9pKzmIZ/+0vu52rtlNV7FIF9oK/ayWP92++/+/qt/X/BYjvZrQYshNV4r4HaLlPJ4QZqH
VNQ4sQPVdHXgK5ecNkGVk5UQfl5f6o876C+w9eXyqDxThTpZapr6NC9xh2DeMiufu5KYL9Lqi0ai
xwfErysitQPhY3ALEUWwvX5/UIZDu99Qgx1YmV/flW5YAT6RWvtAft6s4ryqfjA0hspEAMDdKsMd
trnRlV9IadytMOb8AlD9zB1m73KgAlZi95yq8DsrweJ94OdhcN0c6V2H2qrq+u4lGsxLPl1n17JR
FhIusJfsk00aMcpVlKm0g4744LZu5PBYu5kNwzvXLtJMzuxVPgWLoP+X8P+UZy/RYE2VrJ0g7lLr
ymj98NGxI29DSlRd2+NY3VHva67Qx6qVbI0wDhod97CkRIUwaqmzKvQRRGxlpuO7tM+nrajD/k1j
TL82g8PXkJ8RqeXy8TreDBMPejayghyj0MpNaBHJA30e3r6zHZSjPvPfZMzMgR6vopcUYFC0OYGL
hQFFyVk8ZhCyLo0NLz/syeHADuI0Q2nsIPI6ORwSv2ghJ0cOWqC53zrzEB0w1zG/VVPaHqxi0rwg
pnezod1iPrz+7p5YFf66kYivAVThX8De+jUw99vxZwrAC30Ui0BvqRZRonfcvY+4x92OtEOx0Ykw
so9GiteD48Vkk37b7UvGvLtgcGT1g7nqSzZOZ86ThdgHEph7T/xJCPP7ix7RcnHwBuGsLOzwHuCV
WtedVzy+fuVndvlCPxfMLqOk5WA5XkWLqQUInznz3tCKvSxmw6Tm0woKA7iWbhkM/Sc2+LffgHPX
5cHm+TVaukQ6xyuGTQ4HHaAkeRxqPu4jRRAmfdavX9e5VRYKEwggmHZ09I5XkWZiuHPkC5R4jr6p
57wNpkq7NIJxdhWfBXgzOPlPh/kpU5uGKmgXJF093hmYXW68Zm4uOP6dOfZg1zAkB4ICZJ578pZr
5kzZBQFTwDQnE2qxROw4adVaapq7ffNtQxTgUlshNbMwJzi+bW5JZwIWlR0ULvM3CBpD9HpzFby+
ynJgnLzpWM8QurDhoKqcHlu6agE76j2rdM7AOYkOBZeSjRU666o1H+IpIeO3vLsx9i8cmGdu5YJ3
Y8TUZsAZJ4jj60NIkDdajdpWyBRmCRi+LWkZjr5tqa1ev8jlY3R6kUD0mGIHI8kQ9clTc4vM7RWf
chyuqi2lvXHtW+UKUR01+9K8Qlc3XbitZ3Yj+B2Ks8jUACafHqCgw72+z3v0YihfArRAcJxpCl24
rnO3UHA8o/XhuKaVfnwLTadoZlO6kCnK0dpXAB23ODW0N3IYLlmGnNsnsFkFJE5m75bU6vgIFIUc
HamJQOlOdPAjzzwg8pQ7bL+N9yhdGDPRsvyxnaNxq9NUXb/+BM9d6UJFxk9vEQWgBjhavqISR+3a
5AwpHD57msivmTLorxkGuDQ2cW6z2Ey6Az2A2Apm5nipEqIDA+Yjj66Vt5gAf5iSsF0jKvvphCnE
jiG78BT/3CuYA0E6IHWl6w1I73jBoeSEpGgsAhkW1jbNQvMdIk978/odPLcKUgomQkBiOc7pYKFC
QziE9LeChK7M2u16c1vloXthEPTP50Q+BbHIdDiHgTaefCntLi7nKKpF0FaN84DWwP82VLL/nofz
fCGB+ZUwHL/VLsxOUm+D+XkUJyd7wszilkslgyE2dPUgTLx6WOPEMFtrys/2rS/HQaH6lWMVoKm1
uo3Nv+a0aqTer5mZT57nkL+FguhS7kz0bDpEEVnZmh5P+wnyNjPaSjaw/1NgmGZgWdAhMxlHzAw4
eT9uK1Cp15PrW9na7EeJyDPVmu+YfsI6SGJ9rJFnOggBevh/j+HUiyzIyiFb7GxFkW/7JLG/Annr
f1p8GW9tyk+fK08yZYWADjkbWgVHvrONUjzGyCHtoM/9sttG/NRPsTYPxcYsE/s9OsWI63Sa6IpO
EVPr7G03D6TfISzN6FRHq8Gy0bfoOSDdC1jjM9uKafFlOE4nWoRqebx5c5W6SRyhbx0727wuhvrZ
m4zw8PrePbOrAAgu1rCQXTjDTz4VWR1XnUuZiKZeNr1LLbMEduxjW1bk3aVdxc97sqkY44SVA2ds
eR9PNlXaJHpb2YnApgC0SeZksCpRKEfrYsTH/cJX4kys6y7TWcug1oLDs07ibDg4cSVzsqjSrd1v
crCNJMjy2r9rVc3sCQEaUzOuX0BBaXVK96lnTt+tuEt2kcrS+4b5tQu3+oRHsYTfy52k4gVtHWOk
0+rDUFuir4hzETqa+RXmDl23Cq1kMRzwmdnTaZBeNza7LbDs1GVqBAzITTfi8RdU9dybQZTYyJSY
5CIZy904vG+UxyTB6zviz0Oan5JR26VE6FIfPDmkK8+sulIRtoRNYX7tGkOts1qzf5L5mz/kZDg3
UZwOP15f9Nw2JAMgJcGKBTuUk6fl0hHW42ri1lS29R43GLEu9MTYM4ShXTBdPnd9sGh9SF/UQBkt
PX6tMiNNSbJKO7BjslmoO/RDXHXfJtWPyU5vXFldMns5d3Gg3Sg5LfI45piPV7TAUBQwR6iZDLLZ
d7VtwsLCH24elEou7Ptza1FzoqJPREEd9+RGluVQEYl1xOoIew8GiLuVzVzde62ZLxm5nF2KrQwz
kAod79rxZXl88qj1E7cw4yb3bqGzO3LSt15cCvnOrsReZBqY94eq8fFKKJmndBpJpsSkW9uKj2vP
qIEH0JoMNbtwB88du5TAqXLhbbEcjceLxbC17TLkQJJuje25EvOWrNn5+vqGP7PKYv69GCxR4aGD
cryKQW97NDqOJ7r7xW0GSHIPfopBjf9gGa6DMR0dRIW/vAy/Zfy+zsyGJtkOitrGAZ2d9R5Nr75/
+yqEJkQm9Afg1J1cDAcZZTBQCIHdd+M9UqBpHTW+eeHFXQ6ek+/HAh+AO+SRh1IYPL4WW+qVvWBm
0PRYfBRF8TM0hjsjYXpQo57y+iWd2XKcQphEUa3m63EKTknnYQqVxWJ8YKwvRuV6W1+P5a6NzbeX
t6inksHTfPPA8v2iLv32jJTQPCeVjh24euS972blwdDtLqG4z9w9bL4X2D8B3fImndy9jmZ7OpPQ
eLmOoYHWDgdVKPHQ9OBxmQQwL1RMT6CKv752lNEgW7HzuL5T+hIINRc6CnmFjq1vwgxnZn5G0NNf
aVSl7+famL8n2Ww8GFNWgbOKhnEv+fl2rz/Hc5cNeJx6AuYXHin/8WXPEC2xl+G0b5J63jP0AmUj
1cxPfR/TWwr7S0Cxc+txctDW5XWwGHc6Xq/gHQnzmauOWr08MDDibH0Zxx97xsoCDmzt/vXrO7NP
aYvQQUPvT6/YOTmE21FREf9VLNa6YcsYjbE2xsjZUG/78h+sRAmNLraDc8QpiCNhwCx0c0WorMco
3WDbrfx0LEEYjPLN9YuFxbaoydmqyzl8fBMjv9KMSPBON7q466zS/YR6Y752PHWpVbM8/pMzhQ+X
D+sUPyCcKk8Oezs2/dQMWak1x+yOr8KD52rTOhctnZrYdVAmMkixlyPx2eu388wHgDoXhS701WzQ
08C77QEn02GxgzFW3kfuQRiYeTxf2B5ntiMcVT5ZlExITBELHJ3/y4iAh3qOY8xVeeBp8xd3mbwG
kfWjC+XbD2iKGByWVBEA458WMhprJjEzOTOdKK35FiD5tWMgW1Oqy01NSeXCNjl3C2m3LO1E+l5k
j8cXl8+ztqR08HHbRn3IIzffySG+9EafW8Xl47WQPimpnX7cCLbyGvW8zWx3/DFDD7rBKeVSbnB2
EXjy6Dno4cHWP76UIgyrrgnJQ5mgnq4ZfrBvWt0wNq/vuXOHBaV/SqxcDVqUk9C3rKzG0Bo0GRPZ
7E4kjrhSjUjXlZG+Dbb06/SH5UCzhh4obd1TTHYM3oTYjIB+rpl4yBaeYTpo9oWa8fIDn76+RPEU
eGjJUWg9OW3b1oPEMLADEGgl6PjsaOMBKNjiSjYf0Pbaa5dpjFaXbMLKuVgmObM60RvhAd8tzg/z
+KFFiTFFgz7yCmOF+Smvu+glGXzztvSt8EJS9ueTA2EIWe3XUc8M0MmTQyMYIQC0CRdHb1rBIB8f
mC3Ld8oaowtfzD+PRJaiB48QZHHwPg3rZWNihmnPlK21sYlXknF8HNIa+yVBL4+obqmYe+UyyH3J
rOrMyuQtBMQcIGzSU+5SC1TD0bwOWIhnh7uMJPghq2zvIzkotkBxhbKeaC9BMGjSynnrq0FCSACG
PIBWOo2i42fpl3k6FWQX4KSgVyyJ2R4MRXSYKveSQeSf7zrWSwQjFhkh4KNf0Pvf4r0w9Fob4xuL
WuvAgGsp+0PYj2//vpBc0HeiXWrwzp8eW1Ra61TlXJCYIn9lT9CK+FkuKQ/OXMviDbv4AHKu0KU9
vm1eFU8czITjJrPLe6cp5sDqC/3N5xZjhfwHGCvkeD5jx6vYTgXqBeE3hJlZ31j9iJXX1EaI0cR8
eH0fLB/E4xOFpfBipmezUM5O47cpNmUhKZYHuWGXL2jZqULG/fAiwmS6lbgQbNEyG2/+kLEonUk+
ZnRrOJyPry+MXD+PWkWRMwqjZyZqmRdFsPr19Us786wIM9ClOBR3DILy41XwZxOJiw9LIEijtx16
2jWdoWn9n6zCkUz6RM53ukpdOZmW9qzSlinkWoaDgq7I5wur/HkeopokZ6Jo6S71y5M71nF74qw3
rYDeybyhbDmv8BmYV/jtygtH75myHachiaBLSEOEfQp7krTOpolCWdC4FYCIpIJCo7kZY02UEYyD
4gvwlEjhbDqsktdSmsV3UlXfDxolcObUsDJgHF9+SFFarqU9iTfXiZfTGsoCioBfwrrj59o61SQU
8XJgoYXbi8rV+UmYa379uf4ZSbIK7wMFn4XGd4orjloAVFAMYI+4kfMZ5mwJl3Vuq1Wux8WKD2Ry
4RGf2a4YtFEpXRbls3DyiCcPJHLd8IjryNGvZW7N29hOpwtdlXOrEAwtBQWyNkyqjm+eqfX9YobO
sKBbWB/5Mb4MjHxfePPOFKOXgxgaGQ1ualjGSRiu2DKT3S9djKoW1wUopYMzl/VD1/ZlxqBfVH4u
8DrCLLisrkG15d+hBwzZGlpSd227cXHhlDvz+lBpWORi1J4o8Z5EzhNj5xm0UR4myeUHUbjJrnKa
/kH0s7l9fd+cWWpRN1u0wGlEE0Yf32CRM6Hbmgg80qKPb4u0y987E1wMOYfthRfh3FKUoRancrTM
fDGOl7Iqt/y7D4c/UfMVH8VuN6VhAxmEeaO3vw4IpxfiMRUVQZnjeK1BalOIGobqhoG5bzOr9AYc
v79ORkfbdlNyqUt7Zp/SOKXQypm3pIUnT8xnDJbgpcD9oMEeOK2SZO/oU3vhrDu9g9yzhQyPapji
BXXWk6uSvd30bssq00AjqOljPBa8KHlMc+Y0Xt8XpxcEZVFfJAqU+3lU6I6Pb6Az0fbrspyuN107
oLJ6ulEdI0Gvr3Ji9sLmZhlKwbiZ0FtwEOIcLwMNch6zkWU8BrVACe0yplQtvNFmZa2G1t3McENU
VqfMohogosOPsx4FELfWhVm9+e7ys/CJpyqP2B7t8/HPYubTOOsuHVxmyaD80A/lM9970Fqt/s13
l2IQGxOiPS7zHJ/HS0mnXKy+kGXg2sUEnBN37zoTgOTrd/fPZ4joiJACm8WlzS5OLsjK86ZIePUZ
/nHUs2FP3edGlF/evAhb0hHoTYkx2ZnHlzI1QwwLAIwc8KoFWGR2K2ED8nrjKsv+YHvgn0WVlMWO
V3FqyfS85IZlltdsHOLad3bpZ5dWEcuN/z2+pCQIkZ4PDb7Oi8x+uaW/Bf9mNxaSprYVwMqzv1XI
Gp/Hws2fZ6diGGg23fpnX/vqY1aH/osljebFSqqUvphMByBgaNjGIDSKsgWB5053HHh2s9dl7l4x
G9e6j3JImct2ytptd9BatEMEVS3aA/fs7wZjdGEmdfSDDsTAgGfKFF6co0br28Rs3rxJoknbA+q0
jLWGtxtUU16VjuKYbnYbVbTusGa8vnkf28xUMtUd908WDKtwU+RqiPa1HOsWgyrTg9TYaS/d4MOs
xqkAIzJlOom9MOgzbJQg0k3R3guhQa0YUsJERflDdpNP7vRpFAa0Y8za7duYF7fDg6NMofMU7VwH
Bt4T7UEXYKkDVRXF56oHCr/g7SfGy+cEJk5jPeqMFr8wyC66wM0bJQNMnIoCo003CjeerfprAoLs
WXp9o7b4Nwpj2/rK8K+bNOTcixOzSg9pFkPXaYnsol3opaLeWp7yNagCJpOtmlEzkN0rp/QYV7Tj
cWeiuYo+xo1U/ap1amApkT/m7wpFI38NfLeoOLuHilFPxv+ArDmNfKn12vhkTbIZV1BaQXaCCfQf
ha0g78VdNX8DNoTurvMV4zUcb+29HefZnRhbphm7UBVfCFvgrcq0xc5jaoHs4vFXM5drM42oB+C+
mmtTs8QnEzYOvDzbyT4xMYZWJetHZ99pGb71vvKaYTv3KWYMI9B8vtVIm/N1zzwogcGMFjsoKyk7
hBx1ozGlbTpfw7Q0P40hDB/GyUt+x+hWCvSaazffS4CF4TXyqhlskaVZj/D2dLUxizT87DbTGO5d
o44/uOPg3dVhZh3SafAPSSzaK30a25WFdo4Jact6ngAofaKE3zkBOtSsCDRQfIDNZiulBZQ0sllZ
jCNXDM0Zhdp1VDa+68rNknVdSMVm97xE4xBsta9827IvEJ6AwaaYBQ2QNOFd4OcUyw+tPc44TdZE
nEHnNk1xRfWMuWvHWMpjZL+ZHkzR6H4auwoA0syf/zaOKi92c+ip96WPkS9ADT/d53rNuCRbL+Vx
p63hByVz3N97lbtfF14E326lh+3WqtP4s6LYAKRROhWcSEYq1rmO2xa8IgXqCpYCc1nBlNYDCKQ+
nt+3MDbVLToK5yVuExhW0ocdsu0zp+83Ve+gcBBN6TnvYe+l8tbuWst6tHNjjlfwHyJehibv8TwQ
MM3WueNDTdAciGT36CS6p3hpUe2Yn0hM9DjQDp9Sq9OL6wSQ8YgRRpt9afEDraG/NvaMc0Iyfc67
qanyoMyq1HtuZm3eGn6iqvelU2RyXyM/LOnWdeNTGwOXY3NMMD36Hu+PVWbXcQc8dWy/DLoaP0Qg
Cxm6514cMPP2EpR9nZdc1fZgzuveiFwHHnMuZKALwmf0Orki+GLiQ669NgJcZZZtj4hiHsPxvc3g
p7FPk6F8XzUtA0Jjn/Lw5lw8F4WjP3D+d881bqTG2rMYPkbkVy8aprp+qsep87eW5jT+xorxkSOt
arN2hZFVf5tOqW0vlLIS0khBXhHYTHd8gq0Q3Y0TkMtg6s15gBCVh1jZpd6E6als7Z85dk2RcPMX
IxHRXRY2MBmTQq+mXahy7kmkp6UfTKQH+YoJWaHWzezB3y981YSbPkqs275oTEab8xlCoD+Z0E/m
ZMJdq0fxG+0hquRTtFF9PZgH6qJ5lAJ/LeXj1IbjfWQMGZMnceuJT40YJy9I7d54Dpmvf24HjoIr
iJHKenGckojqMIYWrc7a88PrifdXrmTZmk+aAWKP8z8x3RWyz8zedPAF76insTcbC9jDNrM1h5tt
YFoD5Sbv7hM3Tplo9bLB25kd2Q1DyL6fbSRG0DetP4/zGhifY60qQ2/UplGluNGSsH5MZhd0Jmo4
175y4mH8gYRrbhg1t+RDNinUGp+HMm/iQ9O34mNRrOu6da4G3Sp+TlFbT0EY2/NVlo1gAEo/ZGZj
aTSZG16NDpY++TyQG0Mjn/VD3UtWo2VkVzhI+goMgekdmCbXjXWpN/qzxP9ArFPc679qMfJ9rk/l
P2oRmj2uRspU245i98wpI5D34mk0vWh+FX/M7aoHdQ2nQmwiXihq4XmetKsZw3E2cJEnzgb9sfsB
4P947w6GFa3R5YdXlqZn2arRQbiB1WeGfGM7Tv2VkfNq2AGUgI/qiIbcA9hsckh6T8Zbqyk6irMi
HinN+jOYDgjlBZwJFWa7RmbJfW8kEg4b6GbwzmBF9qPf+A+ensEJ6CZHaYFO/wn/2ogjYwNxTr+v
cR+uVnE21ALSkaXx7vvuPK7g9WvvMijJWlDPwH/2dhr793M4KgFhrmluhly1N0MPPn8l4jnc6Ijh
/VVTdc4dGx3/CBh5dvUNz6g4XAmq+OPNpFD5XXcKY/TbOTQk1Nh+CN2fIrc1bTuo2tOZ+ffMdNMx
ZyKeVY5x7Y5t7fa3+iCSBdjBLr0GfZ2aSOGdGDyfgNOxShxnmLZxAhvvS2dmENDFoA3NzmxzNFXA
pe30WsMT1/jg+9I2d1oWxtiJMo44HOLZzeutESfS3oZpF0mAhrl8aaHMDrcTU9wf6hno5xSoIhbe
vsrVaACVCNmqZMR2+YQbifXz9VD1jyTNWFI0tAI08UnXTtteVpZ1C86HYYZJVpvYLEAcCxztXUdG
d68vtWRHJ9Hq0lxZkhbU/8jyj6NVDcKbG1uzCFykpnyXHAyPW6yDA9H7atsCA7+CR2weunqaN103
lJvX1z97qYgWKPAtQshTDYHM8JIGOU0ak8zYW/W29bEJLYWNYNtcaHv8kctwV+nGk9Ivw4sEtMeX
GmclwG8PbXIV0gDWDDHtmrpXbyxREP7DqBeLeSztFcRux6toACBDV/LlMrv/Yu/Mdis3si79KoW+
p8F5uGmgSZ5JOpqHHG4I5WDOwTEYJJ++P6btdkpOO+HuvvgbaJRRVbZTosRDRuzYe631NSXRBFRf
UtojoimCLf753v3gs0PPufULkDFtVJ7Xl1pBGa3jioa3KkHhmLWFOJYUDbJnM9e6ZiHL98XaZley
8NoLsKb+53++/o9u6LdhDpIHkwbQm+t3heYJSjh05UQ9HZYlaXfKYYz6z1f50ROC94WuBf4hJEhv
zvetrFdOUsomAQH3sD1rw872KCzI4wn+9RNCc55hBhMIpFR/OSL2o03qgvCRduRBsVuZCly5g+N/
/edf6K+3bbsK5gZ2NrpLxpuTO75sKhg6TkQWI642Jx9owlyMP7ltf+2LGJsvBEU8f+GD3fy7359D
85yQDi/lMhoRKjecv72dVaX1nu2A2LN+aP3reZgllcY0X7s1XK9mKUHyOIhNTv4wTTSayeEiv0/8
ZBiyvQKv1xwm+S7NJ0rsTQ765hWpl26wGwro0F5d/SWdHG2vswGTIkSJ7mNUI3pTZj8TgvzothvI
gzapEJ1a+835HwKRbNhSt5XOEBEwWIp4GI0/Wc9+eBWMd4zkmPXDQ3l912ErqJGV0w6lqP39UKt3
uj7/bGDx1xYDBlUaMxipsR7x67y+CBta7qcu+wMifmgAoyHfi4aoVmMovbumNubffqn/n9n53zY1
1d/b4OMGgn3++UX85/5rKz9VOQvkbxSdLb5h+9rfwxhc/xeOiNTSm+aYzo/Py/Z7GINHUANIb2eb
tPO+8wf+9MQHvzAV5AUFH0fTyN+asX944r1fto4bHTHmX2jsEA/9mwyQbwaVP185h8bBpqBB8gq4
zURH8WbNaal+isWq1M4ZmRpcFrLXlz0Hynndl2VVPJokEqudbw8q5cA7FOQugZkkPZpsoMvB0Bsz
trQybS4GYO38wUCfDpJw2CYi/y1/WaVJoNVaNdYX8sCwyJS2JHu9bW35JApMuZGnEo7V5piS29Z0
eS9O9oxgI6683n+CMUOwg76IHm7eaI3ExLEKlxzUC5IbBWyOISzdwS+vREV0VkiYciDDQHpJEaFa
W9IDh3ZPi/AB6NeCyvLRKwezjwxJlj/UnVnLon4dvHaXNN70NZCOh2dOEzNRpiSIHUkzouRobdee
rjs8/GmcTEPbUQlm+qcsCJIvhcjI8rYzXFQk2anxYUiryr0SxtAGJCA18koFUyAvmIuaWNbagUSL
up9rbHmClt9+UJtPr06HhcjmdDT7PaEXeX1NmNSoSDSbLBkuuuz6HSGPDL8tIfvbyVlTFRNXXrwY
pN4LDDF8JXmNYh52qKIaI7LcREOqp+dCxc1Mp+wjGaH6DT0VvQ1zDphDhG2lnq7VIm11GHLVvxvw
8wwU02I0pp2W+11w7Nq2fDQDfE7RhH/5TIDSNGMKmuurxJv0F8ASxQ3nQe9TCUFhCBNnIZ9pbiTp
q0Za2AbjhKW4qexgfG47hoiRRTW/ZSIzhiCUUrPIIp5ptwxzsT6lgaMU4utkZslye5nvO3KUjbDQ
SFBFxjOYU9S3ZrvuU47u3l3hIRcMh2mdnANBIp11YdtZxqS1VMkUNQgha8LTjOFeKyqv22MwT65a
ZyJlxG5776tfYZu9ZkM278cJ09OZDqvpHslJM0t4NavfRSQ3lnXs08lL9/i6vPoSk4SrTkLr+y6a
TCJuaZcmwxgPpLimEU0WcqEKAzxMZExdYO/1bsm0WMLaLeO2tKrkgAzLvrLduhjJr2SOCmqCfekw
A2Cr94SjYELAmSPvB4NAaFp9nvps0NEiYkoD7g29IMumsxiD7gPEqqUjEWpOaGaNWYszymS+x0hl
Wk/SHgYTN7fSvbh3rcmglbKpceUsuoDGSdk8JEzicPULuC8REaRGGy4VG+UH6RC6uDNcov9DZy61
d+PQZ3QdnVl77iGoKLK4PefZV0p/F0yKE39TkoPGJ15TdBp1wtOae15I17T7HDA5T0O70AndEkVO
bCZJZ5/QBE+32ry5IJZpASBsDHX9a183UxAtJYgowCGB8aDG+utCLqo8zO66kLmdl4R3A24tDgYz
jpgFFIgWDSES0cosHT6PEx3gDbrin9s0WAKivDpeGy/L50fGqs61bSUL5xn4fEbMhKree3Vt0TBJ
FyCgAw3zE/anPouNcTTbUI6zrOOmLbUurgutBebl9IG11wx6rbRofOLKNLsPKHXtCtgEoGwi/hpa
fle9PhltBMFrcHmMAneKxJTPhBITpGddmqmjx12t659rM5EvoidSmC5UFiDVtCuKkYV8AOMwEwf5
ZBcFxAgggsaDw0PYXkMhyMVOTx35TndXawjTEUVQ1Jtgd6MK23PLMHILHVXAIUy+oUr7MOcjMGIn
TdNPKW2mK30sHVpqhGhorJtlgBR8djmK+MQ/pHt7ItUTUbFVFj+ppd+ow7cth6MQkznKrcDmb94c
t8xez+Qwg6ea8cSOMIZ6nCr6yGMq5VpcZYVO4plZJB9VmTmXxip8GTOdbvff7di3v+1x3yenvC7I
fv8xvhVLWGA5jLw5pFj5bOUraIPdKhmbIGbk1jEr+MmcbKu4Xu+vSDM4VxLP+22f3/79d0MfYtpp
VLvWNleqjQtfFtMHpy2Gpy4X9k9OXa9PfdsvRKL3VlniRMT18ReJp0gCA7Jbu6uIDKyjyZ6dYVca
QByIgW9949xvDbgY3kGXhVLnP9HANPl3xda/qgn/EW5IkMLnP6iI//1vc+O26/2vP/ZfBIFIcfT3
NeFBvnz5yq1tv35fCwZ8zR+1oEHBhzYKGRE8ZszePPi/14Ku8QufHaI9xuHfijoe1j/ykdxfNpEK
5SCTbLo+m7T6j1rQ+QUt/vYWMfClksQc9S9qwa3S+/5JRW/D1N9j+M/p8K+gOZcqh+TsScYk3r5L
tvzIBhomJ1BKgsz8qUh4O2W+vRydEF68b+YF/81Zj1olaerSHON+A1dw6vbHHWcb9TGtF3mxqqFT
0F0KYw6d1Mu+NHJpxbHtLeME12HUmc9gGyTmVZoferOqjrlItPuinBjXQKjb2zRMabR2+UeytMkc
9acpKlxRufT47OrkLFZ/8FiD2dU7n1Zgl18w7BIXVWWaj5lTt200j0GUB8QT0+HTT8uyzkPkOsko
48WhmuCclaVhvS4t3ftkKu/wevglveapuPvuOfrRSrUtRW/vFccHm4E7pT9D99eLiAbH0KBa5F4F
VfdR9HX75CqEnzsXBg4kSl+02yjXa9jXtI/8P5D1pr1Z5TTqBEpkYmrLkATSWHgzHBKvJDY8hqKV
PhVt7UdBmedDNNKhXrh5vsaIhShcWouj/gDviTS/xjW+cPIvir2UgXuhumI5VR3preEo3ONM1EVN
EVr4lwTCtke1WNq5mcCSAfMrOxKqh+arvvaPkyvScRsohWuCJTj+5/v0Tdj65j6hE0DygNoD5enb
nuEKO6ilvzDE+rz6DJ8r0sv9lE68lvo+OaNG0Z6djkRMQ9GFN9Dcz6O1a/yKmnVUunMATpbiuQY6
xdTy2RnJNIbiQlTMMFe7n/ywP3gBSNPSfdzQyGBIDH/9oeJZUG1pVmMsNjAAP3BynObgfd4nZNzb
zhA6xpSH1qxnscjJC6rXwAGf1U9XP/lBtgu9uWs0eYjHsdF90wPdNsrvtqii6DruQDHCCCXafHB6
mqxzb8BIsweApdZ8pNvg7rZ0B6CGaYL4r2Ak3bhpZFTEpf/zj/N2W2YZ2gCbyHcwFHJr3jzrY+VQ
421ZlOvIZ0MhakUcpryfPSrbvvv6l2ZF5SLoV9BIY497/Us7dSI8EA0Dfp+lO5tkBJ9SqzFVhL5B
MUFS9V2S2KV56LzS4vTGCTVpPumSKcnUw2TeF9jc4f5MIrlSsmeK/8+34a+r8eagA7DBreVs/lYs
IoVZOj7TxjhJ9Pepq84jhfyF9G8U4Y/Hb9f6v7dj/xfci3mI/34r/h9oKlL58p8X8eU/W0ir/PLy
/Z7M1/65JbOuQjPgjGeiMNoyUP/ckkkr2FJ0XB29/rcwwz+2ZO8XTkHk+fLwbB2YrZf3x5bsQmzZ
otuwpWC55Vv+my35m4nl+6cUAvWWDEPHGXUeS8SbV1OaxHWTWY8rDaXQQz7L4WJcfBjpXrPqn6w2
MGFTTWWyV7ohrwSEwiUc1dKh8YAmdJrytL3PS6WOme91XxAacNDLOj/gNDDq66cSw+IhWTXJljAL
/yeesG+Swdc/PQ8u80kKCh2FbfBmhdP0NdGXxlFbHv7yojjyP5SuswAWDkhcon3SPxtI6jE+JQhZ
FtK73VzuF12ZSPJoYJ/okwR5qNEtbiJF0hA2eq20nsgH3JW17l2jBl1uJXTZ91ZvYDjqVku7neZ8
3XtNsmKErHqJ+FQT71fS4fWbtBI9S7vwlzu3KLIzip/yhJ2gyiOYABxFx6Xs6IVgZQu/e/5+sIW/
XW4wL6NVp/rzmDSRy/rmsAFPYKorFwoymVFJ1I4Z2LZZ16KgRQb1z5faVq63dx3rjmdgTyNs521k
V94wix5rwtRcTLg7lCT6xaCRWWgGG/6LdsIB0c5vFcq/WkH+tpL/vpD/f47dhCvju9u/YdVfgc+f
RD5+/fKfy1ykX5r61SKzfeFvy4zxC74Lf7OaUv+zvW02g99XGTBO23iVE4GLjJ9FhSrh91XG1X8h
KnVLZmErJBHS5oP+fZUhkpdzHplAuC1ZfnAs/Yu6//WGi+CRcwULFlffxltYeV7vhLVRjjqWPQP8
ctzo+tHt09/2Fz7XHyPWf3gFwl8p9bHZIi5+fQUoAh1KE67QwWpZvaOeFv+HV9hev+9KmKCFWlu3
XKHuopzfwRuH/50rEOjqcUCjOnnrSzbWdHALzTFCeKaaY2Mn739yhTeLPQsEymB68Ujm+bTxkL9Z
I9JWzzqrgEBVjY09X2Wy1R9WeIfv8tTWjEu97zgBeeC5I7P0xZWwN4xH61VXhpM6HWqmoXDBSMj6
3dxhcYqGFMXk+96Y9PqIuqY3DomT6/NZ1/QC2kdVtuZPlp7XRQu/AU8PqHKg9MjwGT5vJe93H0PX
lHPndhtvB7KlPn7xg/LCbvRdo+yfXOn1evrblXAZMVrGaoq/4M0HrtnGkOlbJqq5tI+46orLyVvv
RFb/O7fRHxf6Fv3qEEb71hy4VujZcsIzQlu6cY2Ex1LNcx6o99+tGj/YH/565zDXYxKhGOWz/8tL
OLtVQ8LTQjSlW8UWfIqoEv6HmbOVpsqfXOv1BrH9SkyimEJu/8X03HrzwudeCa4kFxaH4vkkin2H
XnFu18gcLrOfxS1+M27+uRt9uxi/FNm5tPv437cz7RInhu3PGVr/2ooq91m34tS7DJBtdv6LN933
6YXPWAF68D/fUCQVrLffbYTfLs2UDHeibWIhYkN8/TQqevwpRBTMW6YjHz1jQnolOI/msTA9eRYq
wAcApNr7goOxukhHsd5bZJntRhirdkwOQN4cOR7kN0VDqR6VbisyWvNJhnDakdp7wqSqw+S0OhAx
UxOX5Jm1T0tg8rQ4shjJJsuNDyCFg48JMR95SLgp0mnT6ZI8NtxKdqHGSAk4keWqJbbTtieLnxPa
GezieGrIR92E1mr6VIEMdvdeaqont/VnL+o74qsrZ/DvHYBww32K3goOV2ev80WtA5S/TFulf+Lg
GVylJtBvxLMokCPlauuF3nrIaqw8yO8tmX6d5AqcpxsSAJx4tVv4yMvYrjG5ZMZDVy007B0lfP8g
fYz8F8Gcdg/dqvrmNLdOv19abfiSL+l464isOdVmBnzOS6udPdZGF2bFAlqY8FCzP0zSta4sWw0T
GWNUPlHm+Q30ry1JKCaQ1tP3M0OITwW4HDCgMMILJI4lwlekZkMM3LWrUXkv00viy+aySzsrNihf
b9ulam6N3mzihoL97DPViLTJze0orWWBitfRmxszoCOxn6ZRlw8pDXrGNF03mPCvhma+GjQUXpep
O2C+hJ06zG6EErqUh8GkegV/63lLbBWNemiFl2bRgIoCBnRwUbDqHdGvJnuILdbdZA/BgxKs5Acj
TZCuZ16kS42MTDb0Z801EkDBQQeIDq/ZGXywUBd8pOZ+6Lw5RvyLHrNJF+AgfTozNmkL8ah4d4Cj
l+68F5w67LMMyk0gAm7UOY+pqg4rnL1nADYTEeBSDrvJLaTNs+322W256F7UgbH1927h4nYZYcdf
yRHz5EB+SBmOVp+fTKSnzb0cF73dz8kSyMuaW3kTZH53Qk/DFiLEopbHkifIOii+HYmRmVGXEuAQ
fLzgcbTzase4d73E2ebCA2vVcsQnxRMdoqoHqbQ0VPNelStUk7oHblhNWXFwugkGFMAShFnYbNOh
+DzRpUBLN8M3Oy7IbNUDAR7Fy9Agrry05sQ7gYUXZTwHTeVGC/ykR7cUfX4erU3qDuu9duLO7QuE
yWPRjrEthyAhz8M0D7a3dBtMCbxsHRq9p51ErwPYaxqjfyfKoLf3uTmo2EqscS/sJXjI7Lrc492c
4Fnr5vhiViSC2ppUcNFVfzvjkvmQ2Xb7q2ko+1jo8IRJLPSPBWOrF78jAMNJ8wGd4Fz5U2zYVdDH
RFFK+psymY7D4mtPA9w+LEGKU01YpHLrdwb+vZfk6pxaRWCEbWaaR9us/APKblWFXlutLwHTnSZy
El3sPTU5FwOj0TScWYX305CM710r8194gY3tfCetg4Za/HaSDPQdzcEmavbI3XO3N7QXb8gsA2h7
ru1kquF+ETby5Lg151RjpEz+EVmIjpwO5VoNZ3td3jWizV5qbItnQxTr5yJ3E/+g6jpodhS1HZT7
OtPVARRnwZC9TfKnJe9TbLuDBmivTjDM6tjx851e6fWvaux8wuYsFdxPFMjuQQ/ayrnUpZjNm8zL
B2NnWC3en9Lpx/UMQAz0L66LRY9qB/bnUcv7la5wIua7RLNVd9UDQpLPkD5VIuJOB/Sex2Pe2jFx
35wCJUs2us4M9m2OkPeRnxuLUdJ7WMDGybHej14dRLK2WUUEAzd3P06kx11aBdq2Y6ZRnYV9XUwH
0RnqADjU6A6eVzRf3MaultArAKTUXY+CWi7Ya7wqyEnK1QftPtO9Ot3rgcifVvLhnoScnR2j1vYi
aA2w441M07jzx+XZby13PRscSK802s/ysev10ozyXIjbUSuyg7QsvAUSxUAoAx6RvVuurbXTm8y3
niqfIbSY0/aSyWTvHUl79Y1Th8C235XNsgYuQoClVQ+iL4r1otLzvNl76BTsW2+0h/r9mDC72tu5
KfM7zPn1Tq8lPaiiboyPlcwMEfu509m3ioLy3IFNvUsLtdpHokDN5GiqNItJFE+vDVu49wJ1uh2t
bruYEUixiZ5nPmrsft0yA+WCMez0154tFxEC+7DAeeRrUt0Ek6tj/vHyWZx7V82XXj+lxwZ1RXq1
TOimozmZ+tNias1D3U5By0s05tUls1EQrz5m7NsqVWawm82lbi/A+VVpxLYIo9GAMl9HMumHDuEC
GzaTgyTgR9UccFdh0TbJPVPQvjtOJUyEI3tDf3TmoamRrzfDIWcA+w7eYVaHhbvMag+2ajyuyqjf
pZpa368sAB7S/1zsB81fipjVdjp1lWvwbriEukL4y4wDHll5O6755J3rNpuNyJ6W1NiXjEi7sFkC
657hp+B2zujyB965dMx7glmXJH+AI6ZzMEisnUuWEZPMrQGEVrc6eHWBEMEoZoqSsHfcnMxD1B1k
2xvNIVtXRNPV6lmnbUptnEv4nOMQwnUT93Zjo4cp5aQ/1BlamMMQ8GGHg94H3rVjLem9xlFF7FW7
2k9rlt2zTBtF7NZYdY7MaoT7Tq9o5lzVWgXKED7bdddqtn9GLqwL8q9pylyO9iySXasVPA2jIPs+
XPV+YTMlBxezR6FFyzRhScE3ENPqqvFpjlX9UcMxwcs2+ag+l0GV1Q6XGn4oo5ztndVJMX4CEmHs
arXqbpxarX60nUqW5zpRBaA5H61SbPSFoag/0wBVuxZ0S3+bGc5A1zd5ESblDvWSKp4Vqnk3DuzG
nI8Qdevxvp/9QETr2OmYjnzo5EWi8y36aXXer4GuipBhQ3OYEHKUrLB9aRxT8KEORjxZiouhLIvY
79SY7ax6KNN7ahc5xYNoyi7yoQ7GdKrSPXl+KxVUuzz6gximB9IjIiPPiws/7fpYwFuMVWodO93J
rjN7LQ+JCrJ9OlZdlBhuuk955ZG9SGyT1TrPDGdsa1ehk1jjJnX9c2lU+vBrpxE7Yk5DF69a8M5J
SdGGizkfDHQa2h5zBy1vLxnq6Q7XYlfuksksgyP6qBH9sIDW3M1tyTIi251GSMJlZ67ZEQ2VKfc0
LuZlr9zBrt6rtvBQmDQYfsOhWYyziZSEGji3p7O+kOB7FWCqUziBg+pTwSZLgaAF6UmQEYserFTu
JeYA97ZI1vp2XrzGf1HllKbPgS7a2BzWoGBDc70P8Oj6fWa1K9NvpSgqNP2DNmNaimi6DHf0HnHb
18SxX5q14dOC8IsGMCneoIOWDOaTOelTGWJLtKJsydb5xDHK7w+I/YP6ZK9a8qk2ybMy4P1pHzhZ
yTWycR5qD56gtxqK9ZvJr5fFp7EWCg9P5tXZlemJpPtk9I2R76VXa5K04LyvH5wyY1UZu7bBiBxk
lF9z7cVN6ZPS4uRtsDOtZkH7M8GFns3BepRLzQGibvXlYsEYd4IE19QIOxIN1ZJopwi+Z1owN+q6
X4XNDNQXPlTOojwh3b2Usg7FIix7JzY/cIyRUjuVC9hjr8nSYxEUyc2c69VjO+xHqvuBllHI6JN3
Qp8JdblZnXEAyFoGC6y9Qq5rvA2COIeUq3dHu7azIK8O/rXfFVA6dMu5lvrC4cqu5a8VdrUn3kL/
QKimfzkErbkn6kf71Uh52SKW6OWk9CCBtTy0njqt2mxwEmmZ5YbsBuln127lgYCgVntCjmLNYdH4
iQku2BDGVrzqewM71Bwz3nOm5zawDQ5pQeGH5TxWu97RhiLkFNbHveO0j7oFBXYH6koY0dg15iHp
52Q95Svj3xOJHTbCraHWD7USDHVUNanipLnKw1pVgBg++7RxrRCDXcuoztvIe9Xcqt2IikScS7mq
yyYzreXEepmdOHNhBqsGSye/qFDLZ7aJQkTlWlt5OGe6eZF227EsH1D/DWLM9i7M72ORQitu9NYd
ji14SHXvz7ZH7wxVzO1SVN2nzhumq03OfEi8MogTADVzaHZl0pyllqv3+jROfehha5ZmLKQ7alEC
Sd3bqbUqunNjBpl3Ady1qB9H4a8FhFZKjVhOfNihtWFEI0qT6X6eKutOY2H/6KP1nHcgtdbLNNPH
y8mp7Je5NlMMbHati6tVKWbMJvio7N5yct6JHHSwCC2pLZfalCIO7Wx9vgYaII52ih/gMGk1qra0
c4msbaf+cwuH5QbPH4dfR0r/AwTwDmNTEo/4sdv9SgR2eeV02foBd3XvxebYW5ujX+OwuAzFu2I0
EAhabMhVNPWQI8NuWqHBj5Pk+/CWBzEetT52CbyIp85c7u1KFaBXdVw+oc74fzgUAcX+ODhUE4Gs
YrzR/C3w5X1eTuN+mYvqvjXmdIetydtJQkWAiQvdPwRTln4saMQ9pnbPet70g/7cG5xmxaqXNw7N
ql2Ft1cP6SokH8y+9ejgGd2lb+b9dbaS6BUjIOwwMuC5fBe4bf5r1VTYwMw5mA8BmPZrF38i1h+3
nw9oh5kKCWyHN0tjm4cSddDw1NjOcpENGTlZqH3XPa8eMeWoyWD1KPezO5jaVTl1xCDUqS7uKFGb
D3Iy0G3m/MpoGQYKIgRyKUq9JcVJN40Oh9BWc80Twnnn4E7zcC7zsjrzTBuxauxiz4/e3VkmzF5l
Vw+JEPfk4Y+UV8KlAEzQaOrxNDvLexYc46IIFKLIxM3UaaGgF2GJ7/nd0Ms2O/Dd7GsemrKN8Zsj
W8B49tnXPTyDfdeciAg1VCTaQaEI7TmcJETifPC7Wjs2c0sTS5uZ3EfWQNhRSMryOu9woSGKNEbm
vB0rwrOmlcHe5JD5Hv+6jd10XvOHLJf4xrtuOmT4MvEDpm55h/x1/qD1aX3vdkYaOYTBX1baUp1V
n2DktjBrXEOTrY+IF8v7PhkhAxOvhya5am7GIQ+Obhkwv/c51ocDJ8E6dhnhfpTSwTvumYN7LGY+
LgZCnYNOorQgIrNJURuwu2g4EPgBorwTyVPnzv4BbI2GASsxfk3KhXK8M4vLDL3/EQ97waAskIgw
tzAJtcrgOErlPgfOUtxlJGTgRHTmxN3led32Ye1oazzRp3+QlXIPK5JfEc3uVIsIX295BN1KL6Ox
u4hUQszXjTTUnjRp9h9vaZI85B9PZVyje8a/py9epBaSNMMGcTjC3sqY7zTTzzhAd/3ZltMIWBZd
SYKO5OAoFjbHWForZCTBFw1BXT9XC9D6Q8n6sYSGg9LWapcgVtwIPyKoC7GrAUUHAXjvfE0hrO3Y
+8VH6SBZQSF0nwyGNV21q3Tirax+8pfSe6glJHgKWk+Wn1c/aN8tPWyCvbb6enXL7eDtwcS4oFmd
G9jOEi0w6QW1dmOsrltEausdRl0x44u2TeIWjjnng+Us8Cq/NLltsBrTN417i3PGPs+1XoVUtuZO
R/8cxIHRgfHO+oTFJcPxnI3d9HnaAiRRRN7aEA27aGg5WIWGpqaznHhzPE03o4lX6nYQWIvchZ4V
ZbSyopFYvveBSOz3ybAQJsXVLuqgcMSlD/nMgGo8SD8UXcmROpOm1SNeHt2dynm4k2At9r2Vezs8
kkm+b5k4oTbBWbnu+mWQJO55WYdkGJzQ2Zk8rYp8q0/v3H4hOaVlDEVdzJOHsiicp4dkhbj4rJ2p
84v6oButfiIJJzAxCwg8AWcCM/NdUGtfxgXTTthzPv+aSFczdlpSGyg58KvC7V4vVe81Ag2Or2dH
LMbDi2fX9kH3GjsmKSFfjsAfubQarIUXW5/6O1NrjZu54oMLSl3uEKyqWK9zuOi1MSbXdpMTotB1
eJ8iXeDsvGrz4bFp5Yvno5lZ/W25n4L8TPjZyiJrFGF/4RwyOMJLcSQOuCK7waZSP3i9I9/Dsva8
C32sZxZb7EFX9OyXXRA0HKdmM81OGH1s/LZOR0gBdt0L5Qu1M0t02oQiVCN2hw1eiWaGHNmWRyM0
lC5jn75VjMfVHmmnlNPzSGX8CTIvn8M6K5NHW6/LBoCwr49kjCGjvwLYLYIjKKmcg1w7lyqUZRec
M+Wz+LaunkT0XPXI1McWTPe6iKegNjIjzmmW38zZFDRhLy2WkA4EAcTyoJu8azDqqHunEQpHgx2x
C0XrqE+mVHl+qAZPnsysGoJDwjHghdgc95C1U/miWbbfxp4yjYtkLWbEc+sM4j7vghte0Lsyo6WQ
YX7FbDg7yQm7se3sgyGvRCgon4O9R2l01ZYjBOU0aYO4aNP+fZtPdtQPA6qECijDu55jURCZ0sdD
QPh2/+zSqPWYKRWDdU/Sk4cJo7BPbs3Pv9eVVieQn30qKGsyhyXOs0QNKNhsmoeWcvurJF38LzQ9
vzYmop6szEnVmH3zZnHyxtgTcZBUu9RLqgcLm98hx+X+q1WVS0vFkFjVztdIxRAe9vw6XBY8EEtR
ksqSaBlm2G5wBBMNcthe0tav9YgT0fxsJ54AcOGXxaVhCVCFRVtW9akyIa4dJHqLKfLV0Nc7u3Zl
GUpbjuUOC15f7AstW8pdT2ZJF426NiWPM3L0MSYobJ1IQTMxHDM6TK58/NgYYfK2HA4laJSzlo8m
lvY6XYJjVjMJuCbWIYDk1jtzx+xhyT8bNNCJG9HqHKuD6Jw4sZG9H61lKdDEGab7otbUUGFLDcXR
N63koW3EWhIi0PmPrVvrUyR5xs/SA2tND5Jwj1OgSk2LeiSTE3LIrHWLWxRemodhD5kUuOygDjnI
EnlSZ4Myo87qupeJBt76ZeQQVt1OlMAnwWo4H9FkaWM4tKZ5R2a5W8ZJKYxHbSt8j6ltGcMxaAhY
JUZC7GxNq2/6xB0epIEB5VmjjPu65la2n4WBpR0Ldk2ffrZaGek4w88V930/W71Ll9rQ944j8yt7
GpOVoL60vxtSUx5V4xScq/pgvRkTPQfQlaprYQ1TFnnGjD9i0D3+FLEkX8QiEaprhVNaEVPdlKwc
UVDV6k2t7EuiU7U4c4fkWWALjnsy1/Ir6GNzE/ojnfp7aTYBMEUe4ud6FRPBzGumUSTgoXju5VIu
uxJ7fbZbJ03RrUzprKJ+SYvnvKdlwCrtauSEVEm8uvZwTseEJdorOyg4lc+sqJlfJqsp8d//T9LO
a8ltbEvTL9SIgDe3AG0yHdNKukHIJbz3ePr5kD09kwQZROh0hUpVFVJpY/u11/qNYBbP8GfK1zjJ
NWpw3F1/1SQMH2PE6GAYSRAqW90017Gu17yRzcqH5UIe8bkeRrXDmTxS5NtAa6yPuOYpa4tuI42k
Squq2yriCDzUgk7KG2LMAVlCRYh3kJIwfc9gkO/TJELKpERZaBt5UfE90Qbtzm0EdIisunsWsV7n
no1bkJZ/rTwXjomA231o/QkMe7A0cIiURNXY6YlEY9SNRBg/eiSJfyups6Dg9CECsROEUjnAF/ff
Q9fPy3XQQDmjhsJ6pvpsvZIufGj9+MWVNI5XRffdwu54bzKL2biuYXnsE1RTD4k/1LsK5tCdalRD
cxhSkiW3oqta3oZbGUGtgZCx32M6nFJWYKrv1bpI23XatOFI/jACOgR2WvAOoqFSS0zSsb5VEVBM
N8x4QI6NF0X8AAZJtPOU4tGq8ULf5SN9j9T9QGULudsy34lUF59gDnSMqMnK060cKRKT3f2DkqAU
OkhKlsEk+KCug1ICvMTdIr9USZg+tEZKTIi6w1Td4h236UmaRtvQiLkX0gLhB3ty/wxvJKk1vkmR
HByELqmGhxJNJTCzvVLITupLN54VdsEq6bJCtsEIF78iqUiDTVmOcfee59Q10PqAjLItc+gTYhkY
2doqW4NCUKJmP4uCNzDCVX10TCe1CNs3ay9+lKAaHoNAroFbh0iYrJLUEF7HKhcfRM8bC1vEFuig
RdBj1qk4QhcbZV0m5LH0/i7JR+NdEaccuSfUurxWAHVjX167GyIqcWMNdZPe9LWk/iL2ZIQ0TcrL
HfWwV0hVcA+lWEEsBu84Y9zKiWnieu55ofxSEJRJjoz2aIb74NjQXiP0DsUlT6d+gO6CrZsCx3Ws
t8Jb5vbFLjS4Uu0kiIdfTJx0FxhVGP2I0MKCdB/IwnNX6TFllzbyR5J7hgKfyRSmxKRbrSKpIjeg
hWUXTvWpdo8mjRftRg85k61XaeNLqAVtvIq7vn+tBwVdo8FTbgfy2Efq7eGPtC7KXZClSbk3kjqP
dn6ZKr+kHqmTKLYmnpU7GOVajavwOZWGwrQBHGfjihwFRa2wx7220z04QTnQt/a5zlwD1ZlJOsB2
W1PCz7XREb1Fzssi5Zh6sbiOakP/EADJxPu6y2uKOQmnpKOg97L3GyKJXzlFnuFV0FPJf6pcpIBY
uB7ZfEQryPhrZtm9AiNPgpXbB+lr1fUWMXMF/hgpKkUQ8PAiwb4ZW0vwj7Vb5xTJgqj6rnhess9F
cowqYtAZdLJ4fAsqRf2AnhA9B7mJ9o1Mru4e9F2T2eQ9oDKhl9SXDumZXLytsXwO7lGp8cUn3x9Y
5iELzDho3Nv7JBmk4CakHM0L1WcK7MGUUf7VzfpeiroCidnK0o+BzGHsdEWdPJqeUT0rPP1VaHlt
Hty4tZ4fPQ/n4ttOllOkyzLvu040VNlt75KMDBGwsYNOkf40ZSvBzPOqoHWQy0JZROby7g/C6AWN
I6leX8HZbIJHxUP6dB9rbpG9F2PY3aMbM7HovCh+T0UAC7YoVfVLrenly6AbCvViPReoCgTZjTmy
+VajJciJbSkw3+xh5EnhJEUEypm4OLklzRcf+XYBJhyYQfV3NDTloU218lHSiU5ktRjfcviLdxkU
qpVCbX6Fv3J7o5NFESfZxCHQba0U4NkOuoZALkxis0wR+gmN/ikMsdgQDLGUj2HayH9UEXexlR8o
7SaKK1P+HhAIkhEdgFHYVCaNXcWm2Zda2NxSkjN+SHljHnBW0u6RPxOLlZUWKNp0UHMT3oWBAsch
FI9tJqPAFuhFzE4c1FcXDhRjDvt4a9QoCO4ansgUNZNK2smNypsrSK26WI+dh7oOVYwP7i3IkWNe
mitXC2O068ryDtE5/zHrIy3EQVBAvUgnH5itUiE0OjvV6rx5KuRCfqwCaKpBglQC5A35m1TW0q3e
S9q6yPmjCsr8rpMGlZasg4IKYyx3+WaosoFVoqaJ3Xai3q4V/JTNG2pE/Tt5o3RD+CyOdjLk9aFU
fO/O0HLjTWyw9O5LubnPO974gQdXdBVTrOb5Inlk+uOhx+3EBSHwh63krtu8sh7DsiFbFaMcWni6
ssF8SHxQgiYkrRPX5irhTHlvRCJ80YK5WLqaibMeKjhY7EAHYCY6081uUN+pSObEHMo7IvU4cvwu
FPcx5orPoVR1P5QUJVs0xTAusz3k/5VHVHfyagfsLwU+r0ISwWQStHLcZ6xoUUieBoAQFDvDIvwr
yu74Xa40SiiiFQbljvTl8FqMsALvfOqDjIWa5O6+UxrVXXdWoPxV2IZb1DJwkVTqsKztFKfMJ88z
SULUeS49IbkWrpJPu74sEPx0g/u7wtuoRtoPUS3zNRndTFvrbTMRP8MATFybJA00T2VM967lCf4q
aYxc2BBWoG0YU0HcpbE3xi9DMPY22cvuVia4g/4TcchtMu61AzBBaJvxmKSPGkpLd4OLLAyZWAkX
YKbWJXiZJm7jVkTWD6Q9Te9HOxYyG6XUpioYFYaVl7TeXRNUQrpCIE1V3uS+FTaWN0DFcgtBI/6Q
R5UsNF68H2zxgjelMEorg1NSQBpdlxGAMHYjboprfci3nBfRoztp491EXh09+U1K1Z6pOGBEPr5S
jPeq+wA525BsouLtqI56LzlOA1sZUcl7T4Iu5IDr84CeEKyHGwP+cwxaumFfjAxY4wiE0Kt+FIre
Hnq//A2jtEscPavbH1qocWi58OcfqwwJjFVEISx2SIRnCAtEYvrU0OqTOqTJweUYu+cdoz/AvC2P
UjAg3yuLwLSHNqk2livwaDHrqHXGJremwD5WN5ieqQZqSFqyQ4rJCkEEaNkTFTbywKhI6xlaXaq7
H7hr2pta15uHrmiBQ8YFgkabUjPx3upJNCR24OqRDESjyR6VUJXv+hTDqQNQvKzfK3owKQeWYvYo
IN1M4QeBFhscQMCDoygfvFLV2Btdug0Jcg74pY8/3TLqnssa3KUNc6S7LSd+8DpPPBddfoMoa5PD
gTVtKY/bPYls+Q11Ov9dkIOBjL2mUIZQC+lnA5odZo4F2+axJwWwRqILMLfWIyjeRUFpvce9WN6m
2thHtufD991WROBkOGohL2yjCSmLIb/5ELaN6W6IFSSTVFMKMzkDOpQeqUr4wzM4g7j8RuyDoqGQ
FP5OK/3oo0LFQtgmltL6j2WeivLOTEzvl9iqlmGXKq6G66nSC/pex6THbkHqPE3ebICbxIybY8iT
bTnW8qshNT11RISrGGvxOxjAnPNP4+aTVzxkiPe5szvesKNGNoKyasyBnLTocm4mpZqtlYnmWulr
2MJFzc0fkfG7DQNZvUVBuGDWQdC9KrmnvsGmNFaRIft/TJlP2ZVqn1dUIjIz5LEokaLii3v/MJhV
/26BCNQ3gaWX4roDm+c5EZDs/A1hR/OPN4xytE8xBtTugDGW6Zr4vY8cLc+ku8FCANWWzG74VqOs
+AuMgvKzMNtKAC+Wmj+Q8YTjrxR5UlLw98w/PnUMi8OdSgy51A6tTgHwNYeWUFIw8sPkIawHL1tL
4DUg7RoDvlVRaFpHcpnAQ2TPDJ7bpBTz+8gFJMEGDDVCFbXL24cEtbUbX2r73yI36l8lK3w0M2B4
COSF5WmFh2b/Tc4l9XkoBCmmEB8E7m6Kywyqh+SYNiS29QEBy1QKb4GrITPoJqYkrgLZqr+VPCYP
Ye9H5T6rWheyNkf0gHco9eZVl8jTGe21JA+S2iPjn6uFFzkwTrVoPY4uSfDIE6o3penVXz6yFoOj
xL7LNcKlWt8Ebp3pe8rr/RHXxybb/lfdj2mTEiiR4oiUbGXUkvCiVippbp9U9FPUpOZW0pvwdui9
7qcc1gXJWFH8fh1Geo4zNszJPB4+D/GTqM4wpFkntZXfDJhcVDgWg2lgy6KDt7/eygVELlVJ0aQw
ak7ibjPkt5iHCI/VIQV72XdE4SmwfNvK7qnt5urj9aZOsfifoFgLfSk4Svi+ip96NF8h2gC38hhT
BgQEyRmKovuC6N7xehMXxgyC8yebmf6IcxEi9o6AsDdNKPkxN17ScU02/3oT53BpEzscEfaeqMGC
kGcQ5sjPgMv40JxAYq8Kgbg62iKSQqeUBRyxeQYiNkWIkdzjsBIlnM1OQcRpgcalGyC4OEzZVbJ6
XSDyONjp/e/EvAmsRdzyNNengGmGTMZZBWkZGd7IfMXlY1SKHhJOVTw6LblDUbpJEXS27sLgzvPW
LYVffXN9OM9nbMJHqxAbEJLHs2/WSdmjpGkBmrOz9knOml2b1hulWV9v5BNXftoz2Mvgd5guCcKL
OtNr6w0h64qA6DlfdQ46Ndt21a8EW7AlO1ijNblyV5ZD2tGhOOvU697pVpLDoNtkShxhRR1ibay0
VbNAJTjfEXwWMkwSMHEDlYZZ53MzboJS57Mk66Fv3mpzwWbiU8/irN+MrIzEEtyf+YwKsUeS2rQ6
u1hP/W5X7Up2ZIdUkA3H/v/123ACp1r1DtCZ1X/3GhCmg+KQQyrVyRd20KcaxMlXTah8yD+GLiKS
8sku+noQSB1ixSaKYLY57AOqEwiQWog/O/pztZHu3Z2QHHS7YQZeffv5z9Kgy2c7eNb8tO++UEVa
MWwzhJ8IoHwbwrN8NA0n3f94yByUVUmoYraydzf57jfQFhu9Vvt+sD86O3TChen/9Fw6HYjJsA5B
RrhyEKDm01ORdTf6UtdtFXXYQhKRO30PNd0pB0ABMjKmQi7YSvtTrt4q0ilkpPdBaCyQsM+OGVgs
UH64Y2T88xAEOx0OKUugDVgjKU9Fe8j8nLi/fhpCvXI6QXqUi3BFKWqBn/nJvZj1nD0vSjqmBDBN
9dmG1GMLLK8vUVoJrfuyeM87wsdK7Y6VkN0OqbyminxPQZfMtlaCm1Xrx95UnEqJbtNi3FWed5d7
/dP1Y+LSfPBVOKbAUJmYMLOzvawGqp7QxGy3/oVlykEkaNdCtbDb7M7UG1RqTGQNmldLjh/Qw6Wy
pPxCEW+BJHNxQuCYoqHJtYw44OmEGDLVXq8HjV0kIHg1YWWhzNMV3orM2C4icQee7Pf1np9FAdMa
+NLkbEvI5QD+I6XJkoWvkSFD36KjWNuU3S7zF478s1Nv1ths7nuYwKBLaKwFXkWcRyHc4P15vUdn
9wqNsLMMTUaEdCJYnw4i+Fp0clMFae5BW1Nq2iJ4QHJIWTjLzs8SOJDQuDXOb4xS5n4inoGTj1Ar
Ls8883FIxQ+IziTTkup1HI3s7V/7ZKFxDLxz8p3UiaJO+5QnSiHUk2WnEIBPJcb2lPaNVbwQp52v
P5qZzKfQscDVxpj6/OV8zGpPbuvRcm1DeqvDTQLWAsWnArR7883ItYVD8HzpEX+igjupUyJCM78D
O6H10RPzSL/Sqq0GDTrg7Trqk2Nkjes2XbJFvzBjxFQqS0IS+ed8dyFBSmpYkl1bzX61unQf9/VT
OsS2mnoLkqJnLRHysiboFOYeSKfMNpUw1TYRGjRsvzKO/E4sC9qSum2omCu/XrLqmXbNyYnKJY8J
6hSXQto9416LZV82ADrZwmgrqc+S9tHBMEpFasbGOmm/pW23/sflOLWootE6aQqr2nyLNUWSRB5m
O+icqZPzw7rR/rrDkpf42UY2ZV4lyBAgKwrneH5TkJccZJDxOLv1933+XStdkjgLV+CFmaINk7nC
mJbwfnbuU/7MTdXDmCoQbk2yPjhCGPH70LxdH7CZIRfLgShXJeih/oYZnq7NHlvISA6mFCMyC1BM
ulVEMFOFUfT7uFfCw9BoH67S1aDDSU7mbbqL8AW0y67O10iS9Qur82zfTYqgOsl1dDHZDvp0Sn/Z
5R0imlaPKqcdyuRsDADmW6TklRdFbeM9ORMyVypGBtdHgP11vkxh7000ZrDYk9nTabNYNVatUkCH
XK1Wh9XqbnW4498204/Nxt7s97bNP+42mw3/Zu/tbW3vt1v7actP//OXDtPil/1kb/nlPf984vfx
e9fTr/OTM/1w+Gs1/eQ49so5Hlc7fhx2tLWafuJvhx/Tb5l+6/Qfqz+Ht+Pb4c8hX+X81+HAjz+H
6X/hOw//em/wCEaIy9QmLVWMRWfDoDbkQSkUglmpLYyEf8viuHGjW1d/uT7g57OsoKzF3oF5CyZ3
Tlb2Bq0Yy1oGSseqa/MWBp52SAAu5YGTWx/XGzvfRtxJ026dxElod9apRGm7ACcOw47i/BGS9B5u
MQDa7raVhd31ps6XkYImGGIWdAzxOWXq95fVG8FMa0cP3ccEbcvMfasKxCgrSkw4BqX1b2rq19s7
P4UQw2G2UFWhCsvGOW3PlyIlV0KkM8ZWLQ+im8Qriu7ZTS8k7cKxen6QT7o7GLxBK56kxWeHRFDp
HhJMEWS81oz2EplzO2iHZNUP+EPZlPL0G88Y2gPAkje8XNuFwGna96f3CAIe5qceACK/Zyumb5HA
BGaBgibalboAG7RYUKOfqTBOx+BpE7PBzCWzMSRK9RTNpHSXtSjfawO2ByXoSQejnmytSOmfCCNg
p0vjB6URC+f6dF5YqdPO4wWC5j5vntkXJLGLDGXLF0gUWJyklW4zPSPMGb4h1vrvWx0OqoaWDzk2
nlezrAp4+4EkOOFuXCPtKdyI1l2SEG5U/8t25NMlWgotVGAMWLlcQLBKdy6gkKAynSJeuC0vrRCk
stCN5sUw5Q5PGypczLQaCSBDkUnHIvd+I3O80JcL2w0+K/e9xLNY4nw8baLDF8ENYp6HJahOu1Ja
R5P7yva1JbsCaRr92XI/aWm2EnqY46afMWqNCrEteBxZeP7fWkBLVkscoSTP1/yswHDrSzKEM8m4
z21A0xh5GyR3+ZdZJzHXHmpQaTy8pZfAe6Bwroq7onrs5K1IWVoN0LG7EfttDv+zfPLLW7AyjbXR
kNPLfl7fD5+5xPNh+P/fMhsGNawDN5gWD98yZFuvvs/EHy6CIIp2C7tX17ZB/xy7BxcV7jha69Fm
+DdP1P87HOgTAdLUWVzzK1FqdSXTS4YjL0WJiknOhQUE6XpHL2x8hIm4MZC3Ie0yT3Y0oK0RHqAG
ArPsQ860DUD4vxBS17jK/XtTk0gOmpakVFFHnu3HwusKFdVlHRGp8r0NhmNeaQfgkr/dKG8W2jrf
L4TIOhEd7iykbue1AqGTiwIBHVaxImzR1PutRDJkfuv7v44ezfAixCqCcwxU5um2HFpwdoNGM0bd
3vp9AnYDaH82rHmGL2SIPj/5dEVORwvSPaiPoaWhTqfQlxveUoWqyFsfzyhxQOw7qLs3iM3CKkRu
/UYtLbCUKMj3ew8R4e49rvMi3CghFck1FSfzXVXqPqR8PnKDCeiQDQ6Z7WBvCJ76EDMx7r1b5t3f
GGc2bKRg3XmISGYVgsuJxgugHinSbahNxx+DC5Nwhcuf9hYrnXksTSVADY9qIEF6177kfglJrFf0
lDxensZbVQl7sF5+UL4a+ui9VEEdQijK632Y9s1f1wjrPYQg/Pmuz875uUwwjzMsUi6TRtzcS0bW
yrbSwgjvt+y7oh5C/T/483nMkh1jOolNZuFdbkFO9bBcA82T/arBOoyd8Xa9C+fbE7uCL03MJl0I
hRbeC02IUK+oUdthZzjYP9YQKq639BkhztYX2nAsMd6uSGDOnaVbzU9FrPQoZduZ/eO/8+HYna04
AtdEXNt2g8jEKnH+dhuYgsrafYanvu0OYODtt3wl2h9/TMfbGKvhZun2uzCR1ClI/SnT1YeJw+nS
HyFZhEaVmezmCmwBwj/KUvcvDPRJE9Ovf9ld9dh2OM6nJrRhIV4h2eY5YSZ2uxHVCaTIxf7l+nBf
uGCofMsSkS2LE0W+WdCQpWC5GxO3OZCUtq7kN3kUob6HsxVyIpA0DqCsXtDmeFLD3jF9iEtZeshg
cSHt6khyeLz+PefvIp0iJKIDsBlIO2mzoMwqxzAODMGFKqY+qSoSfVWJdkG1C0f/mzlKC8+H8+fK
Zx1Pxu2CYg/+SKfDreXxoBQBMMik+IWNjxOafwpkb8fiPgz3hrwQoJ13bspwmVTTZIOr5zP+/jK5
vDcVwIE1uWpz3CmKewSkYktNe6cSeCqj+8/BtIqkE3NLBY9cnjnbtKKOLIZUodDqV5LtN2tN6TbG
iJJNutDQ/JajT8SdU5bV4lIlV3M6imNu6ZGIExpLtVp18rExtrlcrK+vjM/d9fVgmFrRZJFHM07R
CEjOjjm96T0/UUZg7u0K07Y7fwUDcZUehk28MlejQ/KOUpmdpU4HJm+7+nnjmOulJ9L8ETj/iNmY
BuRZS1UcAK9uw8bpN9Iv6+Cuqrtgn+2tO9Mu/kR/bwFGP2BO9HR9AOanz7zp2ekjjaaP8yT910Bk
9CJ0uW53vYXPIbw2xLPtoBSlOaF8Y3SfnYhI98ePcKN//63dmA/Udmz9WN8GP5Jj9lLfj790/BhU
B02ehZh3vkvm/ZylEIwRbKao8BG4OBThYwiXW9klyW2GPsf1/kpLQzo7/IAvpwS+NMUj8HsR2Xpv
57+S19v2Tfgwd+oTFBxjIYl/sUmOgSm5NMVqs1mM0j5FrVWMHV8isoHUlPu/r/fqM1Y+m8UvTcxn
MQjEVBhpIotX0gNS28m2pqhuPLyEhv0btvGH/vKO2SvuEOtkW6y6HBM4u9kEv/T75hAuvaem5uaf
w+sBLMGUleYgOj0dog5HOZI0saNKN3J3k6rrwfzIEAdf6Pb51rSoW4IjQFCTWHjudaDFSTMEohU7
1ZBlm6KJRryruVBAWmq6tzLQrboLxMS/9yxw6asyS4r7rovj52AkcIwTOckg/kt4DoFnVNeyDv1L
hilzK4c9VsayCrq/54kCVz7Pra2UFQDI8OqpqMxnoRCsdez0ZMxsAu05toQQeGgl6/uwqtC4FGIJ
5Ob1Hl/sMBLwUzXS5JExOxBJ6SNwgfy7o0SauB66FPPMqhL2HSQAWyjqYS3LnbrVhqbblm1h/vOp
z0ib5KJwFlNF+Fun85oYXRdEuZc4gSxjO2zAoDYHJXdSt0w313t6fsHQFJAMnPZEAyn3WU97K5So
2Pi4ujQtHDMpDfaQykzwgLh5X2/qfLWSPNHIluKhMEmgzu6yMFeApACHQvIjrw6KXgZHK7LM36WS
obPR9frCeSDLZ9uD4olG7YGhpOg+f/n2AcRs/KO4tZz0xXrIdv1Kk1ZNbCMOGNrRbb12N9GttzVX
2jpecy69p9slRNOF8T35htk5KKHY1vEsTp02vNW0N9/4jgbdwsAutTEbWDjQHmBL2hjTB7d5KP1N
GDxfn7vzs/VkKOcek2U/VrUw0gSQto0kxbsBYZN/b4JYUbVU/uZFPTu+jQ6OpOrSBJj/TaAbjx2w
3+tNnKEdpnLa1zZm5zcMpTitAXA7xRqyX/iYvJq34l721tKNtcUVKeeBtzA5l0bua5OzvVxhzKxZ
sDWcGDI3XqB2+2OhU+e3+mmnZkvMA1aRCVML5a3x7Ds4nVKbfFJhkSeAmyrgXeaDcZM64kK+4iyb
Nx/N2boTUHW0JpSuYx7hlaJx65jftYP8GDjm3lhDENlYb9Jbe+c62sJambp0evHRZZBtOnrOXEjz
ZKmOq1gdFLSsZ1ixpy/htwx6roYK94iGzq/rA3zhMpjqLpOUOFgEyhSnpzHHC5JcqCxinf2ATpaN
IMlKRAlNX5nudnDhcpT/fv7TIiLWQHMMnDJnh3IToqiTZ22KFB5KKYiMhj+baqGNC6fxSRvTuv3y
YiqVUiBNSxsQW4OPtnoXvVXoL224qXIzmygDL50J7zTlHz835JdWKq2e6sNIXriv4k3+jPlpbMsb
XoWE+QvV3QvTdNLUrEM+Kng9AoApfISDoCO64j/rGBn6li3ph1JzinGhsnthBNlaOHnwCORZLc6i
r1hrLUTq0HDJ84eCtG0EK7cdtmou/PtUIbyM0cqEdVBkcbbPPBmVZwzcEItxwZ8Hk+BzcO8b3bpS
i6fra/3CafW1qfk72s0RkEaQMXEGvYClkT4MTf79ehMXbitWBJYjZG+pp8yftIWKhK6b00TXeqvE
VR4jmHR+NGyvN3PprBfVydiTMhTg60nQ/esCbwJL6Dyk8Zyx2zTjEyqFQvjmyXtNRUgxJIo7YI/e
hfd5/FjEL9cb/7QGn617MrnMlSZKmkJsftq4DmYp8l0VqeJjN5Bt62/N/RrVlS0VHTQDN9ZR4Fnb
IbtrvwrbpfTEpVk0QWxPEJzPFNRp66IgGC22LqhcJXBMG7ZEsLnewUuTOKHN0NcnXw2O/rQFZFgy
rHpoIcjftOxmlCG1LFycF56QsHEoeU8pEFFHqf20DZUSMH7IOk9VigjdiiTvprX7Y3A3HmvEpoTN
T3lX7K736wwpy51GfpSon0OLwoIya3TMtazWCjqGjILd3Hyr1ogroY/cTFOV2A+gibfWfb5TAO2W
wxoyqxM5hmZ7JEaXPubSBXvyMfLpCCBcVsIf4GM0pGvAC7e2C0QZia3HcMPrUvxmPAWOxyMpcO7/
LAzE9GefreAvAzG/g8w0kKKUtttv0cdws5K8dWGrj8333+afcdvvkAPadbdAvcKjsc0yW1oGTV9c
ZF8+YVrmXy6PplDDvJzmApr7s/KttQtHudO2LDqnXwt3R/mYL6QRz+r0U/11QkRZ+Hnh0DDftw2X
Pe6NuOBK9XbwnWFd3ZEGe6iw9nvsFxq70L3p0Y5ZCUUzgpjZCA9elJVjmXMQRjsxEexx3AVyvHB3
XDgKqMAj7cspSGg9v4BNDZdfCLcsoUFymmgNnGWhhbM8N2NGXVExuAQJWUCgnk6T66Y+qppG4lT3
1dZ/V6EO3MqNLT4/Rt/8Ne4T5CeqpcPhQgR40ugskpcFP0nNhEYB+W+9nYQeg1Puqu/5u3En7+QH
iMQoVN4lB4nTbyHSOEPzf/aYs53UgAogZ276Ylhjn0PWSpx65W6Lu3Bv3nho7v+SHwkLj+lbsNL2
wffoPXgOt/XC9Xkh6gAio0iGAViapmdYmaSQ4Ci7PrFheuf690FxZ1gfnbxwDl5YNjrXpk5BUifn
83m/fdl6ZhSkdYTXsdMVb5L6TV8CVFxY++QaqEaTq6MyPU87pFWD1Lyapk4Oj6iLVnIK5mUhPpvu
2NkJxvtgAoMBV1a4C0/XpRxjddi102NP2krJS2duM+Nd1fei9uRqMezpcmFRnnUK6BDNIEMIop4d
PYs44HeJI6FZ7AQou0jDKp+UwIOFuGapkWljfJmZIpcQ3+hpBG9EqOMZHtXbaml6zqafnpiYIyk8
PlRuxNktKEpkY/o+ouwgE7AoSODmC6fG2TL+bIE2kPJA3HWeuqybHCEqnCSdHnvkFD8V60mKLUf8
df0auzBanHtAnjR5KtjM8eMu2i5EzzmZy2JSzu/tbnj3/jkYoroFoJsohVkn7JqNllBlvlYabYyI
i3JUEBnWUmkrewvv/Etd+drKdGF/mfgB9n8TulMrSrQHeYUlc/OgGNW/ry82zVTs5rlLAnK2a9qe
dKQ+9mh6xtgd9MqdYUz6Ks1/0IxGZmyyI52wzrNmhlGQ9VLTmJhSsTnGjUKxUYu+PvtnlwQTA/KW
vQ84Ewzj/JLAC5tcpo6QkaZt0DFYZ+Ow7RCYqeLwqRewSltkMJ4dOrMmZ2dAaOZIUNZGTMiNJYS4
DvKfnovZI4pBarxR0eIPFm6j6U88OebIlZG65fJVJFjs81DcGDM912rKSqYJf2kCUXb5WovyrT6a
T62bLNwMZ/AxeWqPe57nPIQM3vSn69B3lcbFBgVJAbfYNvE619Hu2WahkxmvUfQmSUff/2Z5C+XB
S70EGgDSlvQxCNhZq9wlXZCUpJiU8gZDkAzuexUcqh7L8XYhr3XhaJrw/VxOYMTBis9XTRrFIzg/
Vo0s7hPFvW3iqOG9+NFY9fH6Ar3UFJQTIBnoUgANn60WNc2qTkPAicJjK9oVEix3JppYt3lVYAsL
emdzvb0LZwhWrXgmoiKAh8D8hupkhIVdmQ1RyvoalChylNRklp6fl+aKVcLdzhMUZO0ssLWsaGD1
UD3JpGhSBvDAEMfpMZBgKWdpthnS9Nv1fl1uUZn6Ri6GUtXpmiyMSb4AX1UK2NpfhFm2iOnYo1dW
dmhGm0pf4g0vtTfdn1/O4qqv6szwaS9Pgg/Rr5EH6296eGqVUCDmucSavDhtsAf+p3vTr39pbiC6
LuKIAUX1cpMLLziDbbJgfX0MLzZCzAeaCgQ2p8lpIynmBwhv0Ic+kveFcqxb5Fqk6N/vfUP+0sps
5HAIKqNwAjT0+GfgpfCtqYs7ZfztBeVC+edSfygzcShyv8Come0tZRzw2QgHTuL2Ke4sx0Pvyl86
fC/cMOTkJmAg1wuVptmxhITyULoCr7YQZS9ffBeDd5faUupWxyL4mRgL58XF5iBXmZgHapBJZn1C
60UU1Xy6Ncf8xohuY+VP2eF2/zfvvH2rPF9fEReiQHh+QCstAhtGcda5UuwaERtqAAuW9VuIkQNJ
g4U38KUDkPBMmZixsEPmNXs2EbjLirOWx+se+5lV0w0/yOQiTKQt3JOX1gPxE5wQYyp2ztP4gVRI
Q4qWmhMaWCwrdizuKjleeAKcJ624Hb+2Mrs8dDVIUgt3FnAeavJHGDX9xkUF8xHZrOFVEiY/RlXP
kV9G2jyIjeoQ5lQIbUxhLDyzuvYZ4xe5a/f/PpMMMbbu8FSwhp3G5ssB0sT5mMY+uo6S5T4qQf7Y
F6/XW7g4kQhQKBwgEOTmUGbZQ2xlKKcWggLhI1wQpRCEqFRMcqya+7P22yVS/aUmSTfgKw1mFnb9
LCB2a3BelcYhHMTJt058R9X7mFNFdEgub6737tLaoRhDcoTbDLWN2dloFBhPeyFNRQVY9FxTP6w6
uSHJvcTSuLTlKJEzfgYFaxhMpxMVYKmVjT2y0CAuvmcFyiTKsOgSeFaUma3RWSMYdmmur7MThGLn
IvWDULY+Op6G0V64ygrFUf1ttRQUXDq6wKkQd8D0UeXPsPLLEpRQrDJGDaxKXtb7QFf2Y9DcunG/
GziX3bK5idQlh/qlJmcLpM30wU0nOcQSbx9E0eze/F27OK27a3B0afAfHM48lpH2mF7MZMZP564d
hlb1BA7nOg22jSF+S8X8JsspqwF3rIdgJSTG+vq6vLQFoIkCmiXuh2Y5O6H9Yuy10CJ+/FQjHMXN
kKQHNSNVbmoL2ZSLcT+Hx3QZ0CB/n3YPIfNIy1BudxDvtpWos1ViBcPbhNFvyAWCcl+4z4a8UY2F
I/XS3iNzSTAuqYBG5uAjhLvFMVInkFMFeSlNHss62rhNsNDMtOjnz6gvzcizvBqKzSgST+sTK8C1
V78J5J2LbOPjwdKGC1fRpWkD4s98Tboz2vyN7WmCFMrxFCBjp2VXrvnHKkB9C3Xvo8Ibba8vkvOk
Nvv960E5WyUeVtTgbpgtvVHug/IpM43MjrJuG2veRh7j7z2WSiVyWLr/H1zvmoYMjYXUh8g3nK6Z
sOlBXNccZ6mB1NXkOxiGXPWynegL78OLnZxYtupUk9LP1A/MDM+2bgTIhLalKd0Mevx/SLuuHclx
ZPtFAigvvcqkqyxvu16E6qppeS/Kff09rN07nckURHQvZvZhMUBFBhURDIY5Z6DXgKRUiKNpgw1M
9T5pLccYlBQgwnr0AOJQemXRJhLUaS4/LpuwR10Y++EAMuJTGowCA+YSWYCL+q0/ACc6KL2w04Ga
/LD+XS8tFoKwwY0+HHtn8YKweqpT1UZ9M2iPhfE+5qGTYYMaiKWAaloXdemD56KYzifBW5ftSh01
iJKnxmltH2gWbiJKIURCuGup1/W2ltkAUB74YfvTlnon1QWJ0JIMTHAgkKBeAp5aLojFVt8QIJiB
FKgCM03Wg/or26iSqEiyIAbzp7gELFQR2Nru+XmBW1gPKpmgSN+aH5iK25oBXC6sRHgLAjkmF7RU
CSFuAICma4DTLQJ4ZisB9E+XBRFkUQw4hVn8xU1jcQFEsvsJq0kGTm0KepdY2NOwDUYoQYM/d2MZ
oyJgXUNxRcODlzOCsG7gwxmI32KsvOeWD6CiNLm2ytizmnejijaWXLuzaJD2MlNgTQ685FDExfw7
j5BhxIADDAAv5loZaLma5kWpcLERdOZBbuHoUurmgK9d96mFOMG2qrEdwuaYLN5GejUEY+YcA/4a
TLy9+jMDt8OM9GTSh826JGZt51fb9/72/0virQSAamE7jpDUWc/Y28WtA34Q3Z/Hd13Bbe4L12VF
Ajl7AaM6I4iDwKgFHuaAnOAmGTaG8hqbFmhw30zDXddw8SwVtkSOXYzLC5WaGgVVZFq6Mgb4p+ge
4LEeCRyQPK7LWbITjIH9Vw6K7Od+3ZQVqQIDiiWyipruq2bPbpC4kv6W268WaLbXxfGvAVSsgdyG
lz52D9GLuYAySCtDUiiRAPYZB8ekNX8NczcLyp28c2PQGI0LzDxgUobBU3EeB/S5oAyBAO5o/Udc
EvCKmBtJLZ/WVWF/5dQGv6UYIGABggoE8n3otAJ15BhHoVu18mdXFdsAlIujZNpO3yAcy631hzGL
CURPGrPGNjoyGD47/1QzLaZekkEiaJZPRQUexdiEdYj2cy5RvTCcYmJG+7uAgQDCTvfkZsyUsclL
KYvcq7fcARysA4yOz1fXd+8FOeNFZQGVaCCWsckp0ENgpIi7uiIUrAM8sjHguW08oIVst8fWyxwA
eax/qe+TOf9U54KYVZ6oNKjKCNIrkHqDnuIbPbABgmDiGr6K/6dCSfa/HP9cvb1517Z/fbtx9iNT
fHv3qTlHzakxUI0ehP/p3IFBzQHSpvO69R/d3f3X15UILYf3ff5cuC8A8qs0bLB44GLoKXFjisdX
IVegRQ7TB1MfZEEIuHAXvO0wGYJPDqBKoFRyn2EcQB+TYOzUbRIsYhk6+MixRBf74YA11PUv8f3m
OPsSkIXVOUizDAQAPn2OEnRC+laO3SnczFhqwf6mX8wvAfKWNn2h2QgyhSNYpK6irAetg5sDLHvc
GjmYilKyl+hNE/xjmnt9EGRRykVgYj8Msw/A5EK9h/DePDfTkNaaEWPiHABAwAVJsPlmFy24AgBf
nV+nUxkbLoDrQaIRSwbtdmWp6HdRpkg+iRsa7PLYCqMD2hB4GKCOo3rAOsesHIDVe6/ppwqrSdIo
XVkkLrAJlWad5IJpFCvLdV6rbxSTx7igtTqh3vqZL3xevMcUpB+AbcXX5TI3JYhswA8Bc3hojzrj
Tp1TsHUJXGzh+LCSj41lGSAIGprG5x5Wp3VF1GLA4BilOx31D0TN3R/rARUw/ccCO7ILzkzpHFI1
a6DHHPQvUUTQBJFvSGYKohJ/0//H+SwIwokh2+UujyyQzM6qESsiK3BUVPPn3E9bLNXScafCIQw9
kx0jEs1/L3wlzIxgcgTDFmgn8KOB9dgVNFFNABp3tifTw9xh48uaBLZwEVmwF3MqRTn/TJM9y3Of
QEqPV08DbEoKKvsJCKomEXj6oj7wI4yz41sBZuRcUoVq6WRVMeopRrqXANqugUcu6ESzI3z6whZ9
MJ+CvIXVUy5eP2qjBFrXRSjhaOi6t1iRw+zYYbIpOMRwkFXdeZT+WjfEy4uf3Sa/LYT9ppPbBNwM
ijwAnt1FMeAAuooNqc2DBcb4cew2WMgWGOTFSeLtgO0iGYZvAbhI4cRVVCnAaxrFLkiGDm1NQHk5
DVeVIt2tq7UgB1vGQLpAvQ+I1fycqBawxyqzCTQYHR0kgJQc0+xtXcjF98Ib9VQIZ4Dgj5ymDDAd
7hgjWMhhtact6mAD1qgBepEFv6KxeVwXeVHmg08Bghv5JlINjAvyhfw+rgYQk4wxTCO+x1A9kvfE
HRvyKcvh/Ziye4a8grUHmG21F2ui/uCFucALFKy8ITyikHMRfymYqbOe0QIPpEfRdjA/7cLUP2qV
yq4MAFIvq4vpeV3ni2P+dgu00/B8gMnwcEVd0ARTaMItUBn34/6YD/tKvm9KRLT8DuzO69IWogrK
p+hnYVkdLV3+rZkFSj9KBD3iCjhJRyCXzF41BJVL5p7s5Dg0dn8hDz02GCuWvC8uG+w193JrALHf
jrKD0v0IYwWs5RuiCWp9Fx6BeIKvhkQFwQVL69xVEGdpr4RxC72m+gaGglJ7vQ0l6+nP1WEwfkjs
FaRg/IQu29OOkNUlbpa8y/pX328M9auKBJ639JEUZFdsptVgpDfnUQt7vnJEY3A2hWTfzV8zKL3D
8S7uv9aVWTozFJ3RkkMJD6fGiUmyDhdoYMdugqC1lWI9P+S1FseOHSel4J13sZPAKvcMyYSNXOqX
2WQCYLzSjNPEVaKBvIAC3e6dIkrk+3EiYBaZsBenOERSyM+2GMxNAcKR5wxEiPCHhJh34ADGrHI/
4xG3BcYowcuetMFXC0bvpzkKs0/TbPUdmL7BvTL1lvlDS0r548/PC/BCBBECexUA0z7/LFgerpOB
BLFLtckLIjAw2eXODuw/v/ixaPNbDJefFUqQAs4NYsDUABbqXdgRV09TUIm+rOuzZGZAaEelGHi/
rG18ro+t1Uo1a8gvaW4Cf7gYNe1VttL6AZAV6udsREix1yVexnfU4RnImIwk4Pt2ORfZ6AGIf4s0
dZNml4BVWo7cGTOxWFCdN6ZSeDWtHLvxI9FK9YKpQ64GeCSEPU3jg+xcR0UgVaAyApctW6v2ylby
QlP21/VbsnJs+8hoiQGfA9NpnEsZ7WjreVMgactYxTUCFNK9bT1rjZ+Cgxfd2y726+Cghtu+fEFn
YrQeG+JG/UdVoXPmW5o/0lvgPK3/LA2nyr3ksCaGJjV7NGJghEvHQT5b6zEI4cBYugW9oSPjDl+X
cNEAgXufiWA/4STRohiklZUWIqpPgNOiDR6XTn+Y3oaf4w/RfPDCLY2uDrBCMAOIHofFJSb2XI91
VkKWhcA4gYOtve0UDHe1XisCql2yG6T5331HFri41Dg0DSME1zAeMmG1A32oF6IpYJVEcHzLYhhC
DnveX+yKz6HWqtYIMWE5o0/WO3pqOJZ6u/6RFs4NXs5q2xitx+w+ZwatnagIo2PiAhoILJakl64R
On+ORduBII8UPtsVFxQsFmLMf9CxgEQEIKLvgHBiF1JgSTWAQcDYM6jHpB7cHAXFycp3wZALkmKR
KM4srBkwYHUKsJ+0fKmsCBAObEP3LdIE3rTwsc5U4o4xJqTT1QJywHfkhVjOMbt4R2ftz20COTD+
AViBgmSUi84kJo3WgKYLJ2d5VG5uApCXF2COXzeKhdjAGisYhsbOHkMyO3dctW/QFaWMwTV5HbCU
oIvmuBaOi0GrYpYfXTz1Ylu6Cqo0MkqaukY0/Iq7fFOqiQOiJ0ECuGDcbAYBEx6oVGF1irs1id5a
kWSEqGpk5RHYcYDiJAdafAHZFbSSk+DjLEjD/ih7HbEXH+ATz08NaGG6UapYUQCAxxVBuSvvTc+g
0A/cBWYv+EYLRwhpuLYwQWWbmEI4l1YHFkiXdDCchbN1IDpAtCzdV1pBirbgP9goQp8N5DfsUcnp
RHWQO9sS6IZJaQAEaTwkeeUMIHJ2ikHwsRYVOhHFfspJVIg1MGTaBkSpjf2UgVA2w1jTPHmNMTWC
hviCfUMr6KTCJvDFOK3ivoyhNETptbS3JvN2kkUoGyIRnDaTHvVhFUAEKNvtBwz+At5jCsOHdUdd
/jy/FeEcNZpAJjLbkGIN2NZD6NYA+vWgSqKrfNG0EXVQXkZp66J7PDQmmQswR7lxrT0yyN7eDnaz
Evn1lF6rkiV6cy+9f1mU+688vj84WWqEmSi09O0KlIdtE5Vu2WNoO1TqH0FgbcI43EZlulk/zUWp
aLiy0iFew3xKNGSh3oZxnblzmR0ApVZl/yhgqKm0u1zFqqIlELeUH6G29lses6ETi1eGwsR0NuSF
veJOzeRIre5gN8UNp8dBv81RwNQn3078dTUvEfBRXTiVy5m/JoO3nUSQK4P7HHzpWn0/qU9AD+qg
LYBny3ZyZ0ZY3e4NUTa8aEknOnN+YQRSDipWyEaXDJZj6ECTkO6mLLyWdSyf67kgv1mMKifyOA/R
RhvRqmS6KsdQzp26jTYGaEbXj3TRD0+kMMs6+ZJzlYS0YZYz2bY/6t370FKsgYQJIN5nb13WZYOP
fT5UwzBhg/QaM8rnwrIuC/tWQ9mt06UKWH+Ngw2fz4K1WuLgKdmV1NGmYwHqa5VgtXAbJR+BYbh9
+NaXgvizeLoW8HHQFEJHn9/06RUgUNMKmz5j3P6TW6BQpuB/zaxQcDcsnu+JHM5qVKtGX8KGypIi
e8OsYDANBOXze/xXjRCYHkpGqIRhLpRL5MIamWk1UtinNNmOWtqg0bZLQaawdGysNoWVHvTSLyqa
qMWNOYmwsERHUEXigSIn+hXtrJd1S1k6NTY9gpowECEvMMPMqpciIE5iRjgxiicDSIb7JgjpMcKO
wouep6/r4pYe8gyqET0klGxhm9zDKOpj1Idj7Ddk2Jvruz2KVWX/A7s9wXSgEgASzOsM8D/BZl3u
RccH/oDnGMu98M0usMnKoQCHb4jhYVjD0eoqbZu2E3FIqbd3VneIspeRlo1jivC6+eNlG5zY4mXg
paweZ3PhuysmiqWvDNx0s+GiXGEqHijRfTzZ1/XjQyYvh1nTSXCZkkZS2yqvcC20N2aZOjVAwUBI
LGHdeyh368L4w2TCwNiEw8QGKYoWnLComxslQ13NpW3bu7WqYEuQGONLWWBgkGjFF6qq07Zs+uSZ
NFRESbZ0pKzMD2wjTPTCC89VRZczLuATJZLaqnESsGbc6V2Lqr5eoMMwj1SQ3i4dLcI2iHTh7wyc
5Fwehpv6UANRhltjWq2nL3Z7QCdYDq/jTuDyF5c9O9gTUXxKM5e5pqM5UbnayJJ1vXenMnrTO8MF
R+trSps9kYzPqVL2E6jV1z/qonA2RMaAAzEud1GirrtyqtlbEXQ3wR44uPlGo+GbmYf7pB4zh4Dt
2AVB8Utp2wdST5XARfnMileee6wUrR72JMQ5J3ly16NVE+ryrVQ2btojy59NJJS6qB+2ZEsMIwuD
RLidMHtz/m2tpLaqAcwFLsW/BnGl4FmOU28Kf64f7qJuJ3KUczmBXrd9okKOFQzedeGVReja9Z2U
bixFEAkWRQHDB/P8WDwF5MK5KBCNpFQFObJbIhUPAfWJlBgd0q6Rd7p2ZWWCOs2iODZgjzNEnONR
ngK9ynV5hNVQEsa7ejZk7GckmTPl5XRj57YM9vngusqGUGCvzM1Pa5Pf5oLNYTYtgKl0vggNzHHM
6k11hWXGW7YYBXQ/Um//4rOdyGDKn0TVJC1UcChDxpiYP7s+vQpiFL2t4BH5+t6MGkeVTEHmtnSe
YN5Fo0DBOvtFra0H3YE106hyB/lJklw7/AEm4XZ4ygcF2woCYUuB/FQYdzuVFIMjZhJXron+StR/
aQkAyGTQyaofGePcHK5i/Q9zbfbZMBKI65CVuoHOen6kVRSD1pOJlOR5M8odhiDiDR1EbLUX75dv
OQrAutAPQT+dR2qYaT1h9jepXLDTO4b6GMZub2EvYqPpnhKCdsGp8n8kYGjmoyCKLx0qsDRQaQY7
Jeuzn2uYkAQ5eQVfJ+OI+xc84vEzMV8oYwN6wDwhtgme1s10KYp9L2QAdYph83A3lEHDMGklnKkc
KY+0lA80V/xIH92mEI0cL94SJ7J4ZjTwm/dakeJctfQrmtjUO2aosEzx3ISxHxflXunG2iGVfWuR
8GVdz6WbmO2bYz8Wo5FA3T8/2YJGfUsJrkc7Azpk8GAj8ShI5thS6BaVILCJhHG+Mc+9PiYyhPXq
px1ulS7zsuS1rv1RFXHbsD/Fh7JTvbiMppnbNG1MJkp+UbKPUISUvvj3MeqJCUxk+dhpOT+3kHSh
Vdn4+62dP8pR/1PJ/5QJ4dvdUA5Bxx4ZIbpF5yIq0qg2XtAIW6mXYXGdVJHArS7GCjkR3//9JBgX
GDciWYoU17zFHGN1HPfpdrqr37SN8Wg4H9UvII/7pd/61lYCHc5+3faWrhuM5qB1hE1cNPK5uDUH
XT8kHa5Vk3QuGGUncDcV/W5dyFLwPxXCpQmAA1AtzBUjBbOfa3MP7jJltlw4gpuPt/nnurBFqzjR
iPMmLHFNtV5AmIIHpow6miaq4yyeGaZFMEqF2fOL8rOEmSZTaaoKg6CyATpNtKbD7FlOWn9dk2U5
eNYhKKBVwH8bIDPCWSlyEMuKhi3BO8BPe7SCZRkVlnVRi18IE5boCONBB63O7VwiSQpoO4Q/mzR+
ZxwSgGZ1/+hV6pDiSQ0e1qUtfSK2G4A9YayXoIB/Ls2egfRSmDD5anrtWoA/UUHNZOnkfgsA8MW5
gKmerTyzIMAYPkwogSG3SHRliGRwnhMZWtkWaAkAnHNjJ/eqfoNEe/2cli7AUzU4v6kIJRVtIWIA
21GClct9RT0heptIEc5h9AJPUqpCSqO2m7wGs1ZnO3nX+OvKLF082HVHCg+uT0aMfP5NTEmxu4EF
AQaiDq4O+zkFIH9qfBYiGshFhU4ksWM9iaiJTSek1pBUAZTLAKBKbmyzVpDwXWwAsLh9qg+XD9XK
lE7VgGPr4/letyQwZOPajmTP0NLnXu68yO7w4SY3jg1MkHYY7ynjTZYloBsfRT9GdLjMv09UzkjW
FprKnisH6dZ+nO4BAA0IXAzHOvaW7IPd5BV+8my9isDxFxOn02PgfHnS9FYBzTDeEpb9MmBvNZ7L
DcYCsekRHTBBg2nqaDsPihflyXbdopaC1oloi/PyCG9cqilQOowxv/oTJWh18EfgRPbeLD/+sSy8
XfB4wRWJVTj+PdhbQaSWTQdZ4MDMu8+htPBxXX3Yav1BSCWxdKoQh5F+tDixUMoXl7N6SGwjwesd
TdwbNC1cTe9QmMEgLQCi0374miLDn0gLdvFst67pgveciea8J9Oarm1AZ+bm8nVS+Vn9UgQCEQvW
ChEAaQY8JRCC+Hm+wqiCeJRalETqe+wMSJqf2Jugv+pUwQLjoi4o6gEwBSU1QACfuwWoRGU9RpXe
7Y2dMh2i8iUZntaPa1GXExHsrjv1PNZjD2KIKGI/odc1oI6w9TmPO1sEG7JwG2DS7rcyXACdm8Ee
0wofBhv3eXyYqvcxvO+Tn+v6MH/lknbMwyCdxmsE/U7+IZvlUt8q6Yw7J3Pk3rHd4kP1Kah+RBAU
S09ZNseBATjw+WF8lIscaWwYWRkx276eDuHDdBNvp09pH+5zSKOCSfSlcH0qjedMMIHhTiKJVG52
jLbJsTpGm/gafAObcDtv9W0jhAZdSHJQIwdKAir0mFTgkxwzLZpoNqGeDfTTPg0xPi1woyXr/i3h
Yv8xVQD4L1NIINJdD0zrdp8H3ro1LH+kf7W4wLSwgJEzBD1kTPezN91khWN8Nf60CV6jd2nzF88t
kOcAIBKC0FXj01BsBSv9rNaVixn+AIXpZMK0Tyti0FlypBMpfDnarAAsXA3I36n21mmgbL4qktdu
/vPb6VQXvgarBTmVohi6JDaQADCON15lyUZKXm31ppjv17/TkimAdQgIedjpxMAc50vgM27ytG4q
sLk0CkpeRusMcxX55mzpgqfCkl2jkk4A44XK6CW+JsWDp6kRhrC577VzdzUR+y+ODq0lPOvBU4/l
A04b3Yr6XAnw6o4Af1MFo1uiM6+gopWU9r0W/bTUfL9+fktRHOu2gEFleGto451H8Q4J8ADaFjRD
RizSY9dBkR70LMQMguTEuuB1IhLGpfW1WlOaySwTLvySUncaDy02jCYZQDibdb3YSfHR/FQv7gIs
pcqy0gCi+vGGTGAyVkonSPw8Ryuyc6PmTkIqvi5yyRRPRXIXYjOk/dR3yIuLojykhf3WGcq1qkUi
etuF7I/RZ6M4DzA0wCJzRtLPeKKEErwYNPaOkr7U5outOYO5l+NdEAkS7OVz/FcYX6Qpu3wqTQXC
qjDaDVlxjCa6A/TvPtYK8OvO/yjGSB1LIiLc/aVYdaLlBb4nSQYjSRFFSh10nPXzGCrOHF8DAEvw
2S7h7bFddiqJs0oadEnWMxUHpfqIZK1xSKu7ZTodzWr0c6J6CYluR+sHMQKvtJ5xl26TVnE6Y7hV
qqdw1NBqAkEKEHf/wqAYZgJWDNnEOpf3FKqUqZUJ3xyNcNe2CNhx96ueG0HQWfRK1F+/0WIYfvB5
CJBbIEeqEkKoQZ7a4LFTb5tiO3+F0+tfqKMgF5EZNgJ2Dc7lDHbdS/WM+Jmi7zjhWWhjBL+dfq5L
WdQGSQf44cCGctGPqMHsFdUapBAjvcdvAc1h8hCMqZdn5aGTRZfCxfwDXsPY0Pktj7OeuZxnhDKk
wXjcKk5DvubovRxzl1Btg27Q9SxPTwF5NtvGNTIRTtuik5wI56JcOko9KOF7BFSSXVn6Y06CxzTC
BgVOdv1YF4PbiSQuuFWqPAM7FseKRfPM2E7JOxWhSi4qg8UgpMaoj2FD9Nw+qnHotbaAMnH01aie
VWziditFncjfmZ1dXA2/5fBZUAh3V4YMXwxrdvIm9AGUiYbOnR4w9rVjJcJmWDy5E3Gc2VdpnOtN
CrUIBpDnqnRHzL6LVoVEQjgrtDu7V7DQjrtneKyHXdY+JOH+LyzgRA/O1qQyC0FYAz0ws+fmWEhS
Ihe8G38uhNHzYQ6UrQrylAZhntJALSGkrI+AqWvqYyQCq1ssMTBaq++5bcxJMTs8ebjGFboO5kiQ
ZFmfdHoKI9MBfJ0baTcUcWlMHCV5tPK/6AnhXflbKotbJ1LxwJ1swIziIgXeWkdcA1An62e34D9s
EB1DDwDORZObuy5qTA8gFiCOa6PyjM0xmLUa/qSjjpmaToQJsxBmAWUO+mG2koCElbPqYTJmo2sR
DyT5SyYYeZ+wMV5MnqW3jpp8rmu2YN1nwjjrNsdQxrIghOXZgY4Nch1nGATtwcXTO1GIM29Ak84q
UC4qoDqV7qw8K9kDEAScSPpa12UhoTrThQukQyuRtsK/INUcn2mtb8xu2uV27TWWfT1R9RmwYL6R
iMxPdISccRizYvdDzr4XeqwG5jny8nYS9dTYb+ci65lunGdZFg3lqoFuoVTucwuUGp1oeEukB+dG
NNbKMQuhRzKqV303gh3MhiIivpqFHPtME/bfT7w1AopsCQB9WIO5NToMGG7GRmH+BIQCEAEJbGL5
3ExDBpQEnmH8zdflcq7bLaJ3NZWe2l7Vsajm9N1Kv/w0/4rgL72skoANLkGEvlF3AxiFNHd0iivp
+YbcDj/Co+oqTxh/ua62gZ82Tvoz/5WKfsRSroRT/f0juKCht41VACsFlSGwEQ+OLR9H3bVK1yyc
akwd7NajM2qIxC6Hqt9SuegR2b3UySWkZrXutOp9nv+oxmMPpvtwFAQRwYfklwnUMU5bTC0jlQZs
3DBtLUmUvSyHj9/KsF9wYpil1JdVazMJeNBagzOG/pBs85QtmXqJvB0KQa1NdHpc4AAfejrOOQTO
NRaPvXm+YyAQNPYGVbCgs+zav1XjosdQ2HmTE0hqyRbLnOAIcApZVA1lrZE1P+DiR61hx5HGLBub
MMLrGfFrU7x3sub05L1IvElx+nG7HvFFRsHFEiyqKaCTgF6q/EKDd2GpUnRuXN4s1z12+kb8/c6O
PqRpAItX8dpV+mZdjaW86dR7+a5TB9jDfmbGXYWaI1kbK9lhxz5TCZp/10bhFcpBF/FCL1Wvz4Ry
ISNujDGnBgIxDN3axz6pHHlXXMV7xA9Ncetb6QkxpOi8dWUXswHG1gz8TLYXwJ2pmSLzCRSIBQ+b
F+dkr6IeZkqfJiDW1iUtWse/ki5q2Y0MxnJKIWlqQE/flE7V/o1fnUjgjrA0sUZB2F3WACPG7D+B
thuKdsUW78sTGXyMteo2aVRmG/mP2n6cwxtMBoxZ55kqxpwFR7YYkhSMwwJaD5UEvkcoS4NZG/UA
H1buVRndGssb2yONbytJ4LqLrnUiiQtJxE4oTTUWLdoHonsgYbcrUURaNoDf2nARSQ2VuJwHaDNI
SJh6X1I7v1B8ueqcWnbLZgD+qBOqmHZ8SfMfZe8OVODZol/ABaipqpFbd9CyLb8M9bMQgZkt3lkn
p8g505zZc5CPTMPiJRwebBngm3cBheN6eZv4aO39bwbCk9PpcxFoBZD+XbD+oaXtBrM7hJ8hYJJ6
UStKYIt88cwYGmWmMrNF1Ccl9r3e4umtTw+6iHFPJIlzMTUtAUPUMklY+1Slq1iKgFfpGOPnKJpt
WIx+WKzBuLKF+Th+YqWep64OWIWEWK9YunJC42en37WiaexF7zoRw3uXEmdtyAqCs/lh2Pg2RyMQ
lK8XTftEBOdcndXL1GQvx8F6jLpfk7Zfj94iFTjX0ZPaUMMAJ6UUiUNSMHLTrRr8+t+EcP4zabU1
9OyclN7wChV8j/FWDd/+JyH87Z43TdKhToB3Ke6hRPFnSQdroAglU3BefNmg6bFz0rJqqWw+R9o7
NnqzUTD6oDBHuEjxfn9zHhUEWKxgKWKamKCo3g25o9++K3fJrXUn39Re8kr2ACwFHKjXHp/DDjDl
Tn0lCULqorOe/AaumlBbGAC2WM43SkC361/ivnab8pjGR9kenfUvt9Sqhqh/3dViTnDyJpBiJUpN
AOa4YfURAHI46AZvrn4F41MaNRuSqB4diN/ZtlfX+UY38h/rP0B44uyrn/yAKCgLGTclMtCNfJQ3
AeqcG8UffuVuMnjGft6Wx+Cq8YsXsrkPf7aHl3X5i8nHif5cHOk62chm9nwOh3etepbUedc3xiaT
QXzZGZYDmCERTQP7k2s2xsWVMuqDwWL5TleBAjpy7MAH1bUj9YKbTOQvXHwxjaKRR6aaMu2t0cuH
V+lPUUzQwDizHi66dM2sEVz/MFV7Y44PRfZTuGTwDbq2clz8hTypZlXaM9RIjq1bbuWH2MHA2h3y
0QZIOiBTLsDb/Kpsgofk1XglzrBTbqhre8/qNgc5+/92qPydXRdY86Xh98d7yuid3T5oseDeWf5u
2N1gjXU8Izj76DJ1qAnziAl83VGyS4NnRTTNsRxjfsvgbIMaSjDKFmTE2fQc550Tj9omHQOnqsof
hSYaUVn0MsymABURYEcoVZ07ed3ojZKryD9MLBTVRunYdNM3sVdXhyjZE1FHY7lYhFELDYPSWL/i
F35yo2jzMZ9Q9H1oXzArDROJj1ix0538TrvBxvl6EFn06BNxXHrVBHNqTybUi8kPbTpY9R74E7kl
yBcu9vi/ve1EDHcxgNCysIYSWkk7637yyXV8UEsve63eG0feJ9vkkN7pbuCvK7dojidSuRtCTzP0
3IDl4XbAXqp8Mr5GkkAzFiYuXBwY8dg5Z+AW/KNsaDLFyEP0NzKs0wJBMvVbgHIpo9cCp88cnVm0
eb6o04lALuo3VJFSVYJOmTUpRwPZsRtQHa1JMvUC21jIIoGThbY14PbQveb3beQglxpVbnOX9mPv
kMRot11VtoLERaQQFzNmq0qTccYAIrXT+7mI3Dg0r7JRsP28aOcnx8ZFDQUBog0ppBjZ1lIPA3BO
yI0uWnz5xrdbMwf+VjGCMh1tNk05hx72uDPSAID5pq78sXzpS9eKr7BGFwdXffswAYlP39h/9Xg3
2c4l0EDRGePOc9CSSBsM1nFDK0wdj/r0bohi8KLVn8jgTlPFCI6mo+nBCgQgqM7zn2b30c2+HHzV
ml+LFvUXP96JOO5UWwkQkE0AlTTtTZ8+ZeXJsK+Elb4Fcwexu4FtTsYhiP2y80hvTZleFuzbtdPo
9vXPKBDY4KKlnwjgTm3QgKxbmRDQdNsUWKPqP6GIGnXptkI9Cqhb7IKE657rgPV/KbJChHN1KouH
KuoOto45s5km+qHD2txNSLR0q2itiHNn6RNh/BX8EhoDN+WBH5WxGHW7GBGWjAfTvMfY46hcpaKS
zdIJqgoo0EzgdmJ7kjOEQemkqo5U5l6KF8RkH+qzJxXqdv3eWLAEDFYygHjAJFjoKZ+fYotwKMUW
uOQItt1dEgXEyapalIF+r3afBgvMbqLQACBQBSAU+GicwdU2Cg6xSnUnbG3Afs6deZSi8U1qVcVP
gdbv5BSFiKSfX7uhmrwumTS3TeOHUFXfBzl8wZJdeiMZ07xNsYzshCG4CP7sIPALgVQK/DCsJGA0
gUcVztC0xRoPAaeE+tRVr4OIOZg3V/7vcx5R5G2k5Zg9c0p5m0ovpvI0ZvdZvtUtrwpF9VPeeHhh
nPFoSaHNFYCAnSDzSBg5mRpuQCQmuM4unqVMDNJENrePruZFGFHarkcuCTxOlAYdzXzR03dVfZaK
0an1Y6o818NV229IcK2kopmbi7YBZONRg+8EjNlvIOhzwy3MvsxqFeglivxDxgZrACCa3je1X6bu
RtRv2gE7zoNvD89B2m4C+1qIsfk9q8sZNX6CClYbNs4LvpTznyAZpWGNPYzanCpUc700QKEhPnSa
HylYd5VuaZSC0w/zqIY7otILRuoRZRfqoy2FW1lB+I12NWDkpsBJlcHtkm1vPhXj49B4Kokw+566
tR5tBgtTK0GALfRHrdlNReyMVuMU7YdWhF4qXXfVe6790zaPtnWr2dtkItsQdDSAVs7yR2oeikIE
9HjRKfrP6f9WnbPmODYDEL1C9TpMvcjInBEwjCGowbTbkXp4NntT8qBT0btuwYnOTpyz62QcJQl0
e7rTT0AgAFo8zvERPAcwtvAIGgNBVsj+3MoH5hcrULNPLaRSulNOqDNMk0OyQzqOmKJ2FTyRjOmL
WCKy2QXXPVWRX1KJUaY3pKLXHX00UO6ZMa6dO/EsegxdVHT+8wUxQsk4O8A+zwX+YJoCI6WQM82j
m9m50wSPRfaPrR9kem+akpPa3px6WGMdmtQz5I2ifmGuzxl0w1HywZEALlyp18O4bQnKIlLlr8fj
i3kG/gdyL5ogDzW9lHH4OlKHzjoANsgptBzi4PMmiD/Avy47eJT4Zng3x+9ldZUWudMR9ClH251i
rLTb91TFIll9a/Wh05g3Smt8rP/MizT4+2d+E39jhJotf54HASCAkmlqcY4h7mnJdO30OY72NdiT
QBKU2KGnmQ8WYK6BIW7Xr7Ry6PillZbgtBat5uRXcP6o1MFopgF+BelM8KV+1ay1TnNXoCx7Il84
xIkYzv9AyEeTLBh0Z2hs9aGYZcJYL/SrUZ8bt7LtzqHlDGCyQAE4a5FHPqUBdRKaDH6rxpagBHPx
1P4+ezYfj0k/bC7yzOs9QQpbyBh/y+r7XNlEzV7VMnCv545pe9R+M8sfBN8faJP434c+lj6xfwwN
+DOe1g/movzF/xLu/EsgxKpqi1/S9rPzf6R92XLbuhLtF7GKM8hXTpIsy7Y8xy+oxEk4gvP89XfB
+9aJBPGKldwkOye7Umc30QAajcbqtZJq2zU6ipLV3lJvbApeu9pTgGCS1Hv+zIjGrPlunF50iXp4
v+pABp0kk6N2NzXHS1s+M1o3iTVn1FuHZVCxi8HfWK5kfhfll/++Gd1wwJ3reIIX6iFSmg3EHibD
iZp3qm4I+SZpkVM3+maEFBLtZ7eFRBIBaGcN4rK4WjFlELhG5nnBgR1avVmgtdhwumwonK5tCg+9
eT91LuB6fWLEXP2/Mf6xJMxLaFGqazUsgeoN3H/MlaKgNcad2ZkrZ8WaJWFrqAyTRlNYCjXZozi5
8UTpaNmDvnYx+FKWudiEf7wnnkp6XllkihAF44p6lu7MKv6Y3ZTd7LH42EmJryJUhgpwjneKvFG1
mzDe6zayotfMftfKV2LN+JePYTqACdypu3vgctCv6hfqKzLfyT5en4PlEMlZedF/APbpr2188nhg
ahmFZAM+2JTo3RgBMlCTY6hATbodtSBV9WCUIQs+EY/Z9kdKP+sa9DBopN3Mdu8Vbb8SLJdX/skH
CTF7jnQg+dG96eTmHPBSnSK36Nq/bSLVtSW8Vsb7Rn4YWhPvY951ZywsfTC/4+IIyRmIBorXOgYe
lyFmCBR5G4EDVjrQPvPBNrgCU1saIuwQqDwhRUd3t3C8S02KChHBgTAaEnQjw2hwkikqPTa10NWj
jRTg/0s3lHKq6RonLEtRVMt7K1sZ8FKijgI52M1BbMoR2cKXZBqdkoghzCR1830MNa+wlVetNT11
LFy7MJ5oOOwsOb215d5lenQ0B+U+1vXA6NOVqsSSV7AIOec1Lg24wfNNfLISiwTs0GWGTZqkanOv
JhMS7KL91Oyyw7U3A8auYvEruJnyPfS4Y1ca5Hsr6rKVWPHlfWELE6Sl8lfyhfcDYQESMD5RPVIM
px1L5kcWwMGqVsu3CkULfm+EvK1yGFzdTp6ijEFqGoLTbhobKqYONVcglx6vL8slz5zNkpBtdamd
4aED67LjFKzGpgdxoXkoZpAshPfa4NYyuyHGbcdWgsPifjhZHfzvT2aEVlpj51CMceI22WWQcI1n
dA62bGUV8s8XHG4YKl+GCJwQxhAcnoGXXon58NLkxlTA5NeuQLCWHXhiQThplF6fYjnHQJh9F5K3
Uduh8JQOb9p4ZMUNpAp19XYoVoa1dA87G5dw6kA+Jox0C+MyyIsyv1GJbjL5Rsof6vh31kLoB/JL
a8oui1OG0pSK0xur2BZ8abQoL5gTRqqbiBhU3zJgYIvcXqkucIddTNmJGcGhtVxHE+FmxpC55bCJ
Up/mvjY+Fhq0zleb6HkYumZO8CSuQ7zihtCQFg8KQzPzARJycfgri2yUhHyWI2dwi/wnGgwcNmyu
b7/rLkXn8fkuyBKWKW2GA0lrIn+w5fteKw59Zv3LZvufS8EAeW5mzlIQ/PLwVxqPTXufmO/zWiBZ
3GgnJoSksojlSO5GzFoK7WwQMbq9tBKq1nwlnCcASckGdNQQqaJoo6HVahzDG7tYY6jiq1hcD1AQ
AnsYKCO4St25r8JqlBjvFAdNvebHVeJQ66BULVR+9pK5xoa0dH84O5iEMBjqVmk0CWamUm766bcR
qdu83VbF6JogeIzse3nuvhq4awJOKbKRSbOxxie723bGT1u/k7WfBfkJtkldfbDb3GuKwtOHvUS+
WyboWIHwur5gF7xz9r2Cd1B6w723wPdGFUojqtnKuPV0/S5lUESA3EzpoAmvWYl2fAsKU3JmVIgI
IVOtuJVglM1+jtLakE9OHec+FLPcLtHBgfliodHg+kiXAjuiHOfGQZVPRTvU+UJAN4qWmyMWgjHU
TnOTZBbWNPobPOsuI/f5VP/WTfZYm2vPrUvV1VPDIl4r7LUsg5f57fa5G74p6u/Qlr3Sei7qXZtA
LXY+lmRfdaPTGSuxd2GPneUngqcjtWtQ2IRp02Au678NEKft85WN/NXgfTGfJ1mQ6FnTrHoKPisn
QUTv02YTT6/FNCO4e5r1vbYcJcod1E5JAQyX7M5p5M0A4RXTU5m0XhoHRfuu2qigZs48v//TtHO1
CtDTQRdKiJUNaPZYOSFFK7qXcdpn2k7Lgh76m+O8DaefDd0z3U3z3XWzS2U5eP6PWfV8taXoUZPs
HDe6wUaRMfVTJIRxFvstxHvrxrMUyy3o9z7ZKOCyLTIwrxOw94LcEDg76ZGpnkpcmkE2PkLNbN+s
fR+f+Isp43yHKu7u/NX1/PMKaOFWkQSvmPrgJVPspLzLu3ugZNek36Z5ZYlcdO7j/s5lBP9nT1iI
UhFmRdzAHUk8blFMUWI07ClBWe4y6SYuX3rryTAOoJ+Jxg4lycNEAG0MfyWjFytHs1zrsVvekyff
IyxZtEQypU/49BjveTfv6mwOFIS8Ln5RJTftXicdBD/ZczXhi/zra2Mp2Tt1htjhhWdCY1RAY4tq
a4sj/DajZWDSA8WDGMN1qfxpR5/JGs3G/8OqLaPIxvWIvuLjSYYu4RCqSasZzpx9szPZMfL3MM0c
Ur2Y1q4aG5eQJ0mXVgYrLjQ8sJo4dyFjBzE5HMHCKd/LA6R7JQvaMPLOAFfOAJ0P4xb9NXX/WBQr
4e7ijsrp7rhMIUBIeBO/ELzgsok9ukIj9z34Eex+PXz6d0+ht/Yqd7GauRmLnyUQoQFaQQRYgdJD
66KZxe6r4RyCwHFuIWXvuP525S3TFotR3BAkkHDFB5MfHnZ5lnYyZypVs0INy9j1Dt4heD/89yMI
DsHBgVn8wg////6DP2ycnYNfwdc///2l7/i5c3vretvjcfv7uPX2x9fj68/X7cqi5jvmNKLgU6G5
B/gG/2VdsM+xqjV0WnTQ4XUbNwiC2P36sV3jVPniMbkwpEGWFipAEJMXmXfkoWApm+B8b+95gRdg
0L7jrozmctliNJBclyG2DmyFeDcCpS5jVVzFburs96977/ARbN4+defNX5nii7Tky28nloTIKOeh
Qu0IlvaHA6bN9deGsjQxeGAFLyD03HRAA87XUFzYRdLEKILsD573fgh+ORssB3e7ktR9MeKJ83Jq
RxiI0rMiSgvYOXx8/Hh+fg6d2XkencfZQZc2/ox/g2n/1ne3T79L9+n30+Dwn78nB++N/H9Wbklf
jFKXXwQCP9sCZSyi6vnIa0BL8qhRsFL4dtnd7+Bex/Uw9q3rrgz/6z92zZhQkhpILo9GxY15WP1O
8LjBzoQlb+utmPqiX7kwpQMwQ6AYAZE5IaWRxyYE/2nDTR34Dgh2fNvzQIDhYXwe/3V9Qyz78sSm
kM+Edjp2TQV2R485moPfwOKO318x2tSN3V+bt83D7cPtrb8yiRdFZ74/AAr632CFA6SrejWSUxhG
BCycIHjefHPv1oLKUkQ/s6KfLxUC2gJo4/DheQeUyhBBHzZYqS9ry+Qi8RCHI6xJM85qRf4y9O4F
u41zt2bhqw57sTpMdKnhNRhN6uJjmpYUuZQCpcNnak+c9z7ofC/YPHyW/udXqHS3fA+sHL3L2//E
rLD9U40yNiswy9dH6rx37vtr4w84Dia39Rq/9zyCXeHgpNSdFj8z/PENgAO39fFw7ZhOjp/w//b6
yv1CrF/zh5DqWXkE5JX+39TyY9Q7fP2GjcM3Dz9RcYzyzcp/w+/4cYv//dpM2E744fFtfP2rTL5f
rnyVSOYvVbTq5LOv+vq2wPvv9OZfwb8Fv3Ai8B9rX6DxJS1+AUgtgfuBgD3yGMEvRYFKsV4D4MIN
I6P4+oEQ+ei8YfR37g0Pk94xWEtqLnIaVBxBnQCsH6Q2gIsTdoBWN5HWW7Dbd1PtdCYeTO3OsVPD
17Jw5d7xxWB4NkjBmBCV2ySXksjScPgVzn3ohA6uwW7v/MKfZge0AviJzM3HeB0Me3P74D7uHjc7
38fwf/8+/oRbdgHfSK/H/fboHV9f98dt5/wOvcH5udZyJRZjeH7MnYLUw8A7uCgfa6QDy/HUlKJF
TaY1GAXTovJB5gRQbjXSjmxmMse7sM6zlSC7MCUmmpKg1QGhLHLBR2NRqZpmHWQB6FLQHdziOg/v
/8CtGgC5o6/Fub74eSgQJgVYRbQEq0BaQH1BmBQ71bS07jFOrUX9BVB3fTNYLkGJgtQ+sVceiy7y
H9S3T60J+U9h56lh1DIGNz8MaEW370zzdsw3MYBe7Q2eV68P7gIiiVk8sycEwgqiiUknwV5uO/M7
/Q2Wne38I/sR7opd8lg69SZ9nrzhh7ESUvi+Eb2qyVzD3IBCHoSB8fcndwVTq7KaFjbkvMtjPHwP
EzxLrpULV2x83TFPbHRqqrChh40qpYCopMA6bAc89Fx34dJyPBmJeFNV8bA/mBWssEx7Vgdw+7ae
3A+po2gr2fdFDASa1bKAFiVANnLJv3OfITBkpT2xnDf/uFPS3Y2hvrK3lk1AdwbQX4BmRWCuWuD9
Q4fYg1tN4a5soG0JTovPv3QYhsEbgInB6arB/HU+jDDqIJhLwYc2Gz+sEdXEbzUK3fKwYuZi9rkZ
EJBCYBYqOzg0BDNdkg62WcNb+r6o7APTiQdOwpXosGZF2D/20A+aEsNKXYLcMK5vE0P/yfK/lR7n
RJJccw1+49VZkTeijY3ELnqYCc33OP8xZhTio94qyeHl/e7MDk68c6eVZlsYyQA7Wd54UrWZxw+t
uJkj1YnM1DHsO2gf5pWbrVFxXwRZwa6wtFVUU8Oecrt664Pdxs1720HR2+9HYHy1RzmXViLfxba1
ZCg+KYaJUgUnj9TOR5qPNG7HFghhwHzdcCzwFDw4VHula9w9a4b4ljuJQib66RVtgqFGAzCWxJq6
g9JcsZ/q8iOFNtjKuBY8aQNSjqhqECA+RM3RTgLVnaIhSDRl+gr1Pa8Nu84BdYuTyPlBY8Sh4Df5
6x2NnQbxJrQl4Mz9ymtOhpgSBfJVSZe7GtCjQ987feTZeCah1UrevrDbeMmMC3WhdQCqYOe+jPuh
BgwJocOQ7BuL5UDDQmW40MjaFWtp0vD+Bh51tKvoKAueG7InuUQIx4imFJVw9bm3j1rmx7W24rnF
AZ3YERZHJEt4zo57xEJKNjEgAiphXtrMwfUJuoB+IH6AEP7PePh3nMzQSIFEsBjGAwC1l6YzhB2C
hvjm5JbmjZI6I2SYKslrgEXp5n2srQCDFocJsB9WCIGWvfialUPyibPg5S4OeV+RUl+ddF9Ri7UE
GqM4Syr4KP+YEd+uqN4pmZTBTBhFrk4/Bq160uXCa1VlW5Rri/EiAebW+EEMEKgCZlEhhYlHPNYO
1oxBYVnIZbGX9R9x/At6yl6UrT0MLxzMMAYcEy6thg5l+/MJVKRGhjQkhqbF+YPEtFtSfb++Rhbn
6MSCsBQreapDZsMCSXo3D3sH9+NH6JmuLMXFgQA9AqJplEouqMjbOJ8Y6uyIT1Z4lMn4pMUradLy
YrfxhoOCqwrVZcFXQAMYKisMLPaRPtJihk7MM2Gzp5eO9ZTnvtofiX4gv2Rk8zlrN9f9uBQ6NOi/
4gOQ4kAs+Xymcr2pqDFB8S6xgHWowZz6GXc+Bdbwup2lQK/hAsaHCXF7sTG2NtigqLECOxo5oMnT
GwvToVPq2Ha26S3FAeBvZRt/YSbFDYZ6OViW4ViiiVl7Ng95Puh6DvUU7U0PgWiNWfdBMm1ftsYh
7xrTnfXo2azJYzyMg2OkkbKr9UG+oaza4QKvBWVbMcBEtZfr3ri4N2Ez4oUMKSX6aQ0gi8+9XpeG
MsQTZW49KMCzuODrD6sA0o3UAIzZfu6ilXW8NM3oYdCA0TAhSyBef0O0ocQmIIxuroYO7X4QEuTl
7MbpyjQvDuzEjpBgQqw8kqwCGGLav7TjQ5/vAJjzmLEt7YNSBuXwD0csyrR4c+O7B+i7c0cC3WtI
dIhwA7AgkDUAuwyRvKZeu3guRZtTM9y9JweS3gKooVhwn2k/DKRwWrTzWvbz9UWxtEX4VcPEPQMd
YSL+zoobxuwuzl1lvKPRgdUQTyJbWw7a3I+mf3HciTFhoiK5LhqWJYg6uuxU1V6NNw0UF66PaOnM
OR2RcOakTdg0EmIoWN0CiXRuDiqSqLht8RDc/8sC/zMeXbgK9KDvGLIQpkLlW2ltx/RYq89Vubs+
oMVtdGJFiJamPaRjY8CKbe1swMDL+15y+jWk2+Imwk0T6wCpMWgEhNUWZn0SM+TgoRZ6dvdLRkEP
1kgDWjygFfFQ5FrTWn6wtMQ5MzMesdGtSGTBaJwUKkNrRe4iufLtrAIUGVyD5HjdgZcVHEQ+gNxR
DwCJBhgfBQ+mWYE3awg5u1XVOEakOYOpO2Zfg854THZqQQNj0GtHqjrHAH5HyT+ZkR/QRB/0wKD3
1YC2yd9GtUbCteRy3GOIahvIVlRDiCM4+OmQRKgk5C3xwGqAmP87LZtNobzksysVh3INbbvkb2Jo
Op7vUVHCSXA+ySWRWsgAZNjt0LnZVnIGpIwWjYdCy0zvutMXTcHvuDbaENYRX3V1RBaa2xhcUc8H
G42Uwyg/m2R4um7mEiEAG+QLioBUycQN63xIQDyaTObX8RngaJJGL30bH5r+10R/agPw61EbOUYn
u4Y+PCnx6BtQ0fQkVQaau1utgy5F09P1LCSIrQKKXcnGepbQW/PSpUZfbmkDBLXfG2R60sEaQwN0
OueGgyJ+x7xSsfvvWJmDN9lKCIIXq88AV4kUpXi0VKl9HTslThyJNjbxKqlGTJuiodjbdUF+sGm2
H3uzzkoUHBTrKaGJfRxNEPn2jDbfKvxXEidBE8J7Vlnjpo2KMA1CSe9bR4UCbOcoYBmIjrmd8ZaH
iTYQu0kqiMypmpwGOhBPpd+ZYPTaNjUpH0pazeh4TLI6c7qyJS4ZjTKoQMrMwhZETI1e5Hj+ibrS
dqZqqO7sulVmxzTH/KfUkfh94s9+TkwqOXZAZIq71KjPSKSbCn3WelKq5k3aEw1IqVB+Gqp+TA6d
PpkPSsTs0QdL4hD6ZFSze6hQdZ5aaqGJvlaQaeiZAq6pSpLpq95baXejtg0L/WTQyL1Ss3oXhTUJ
xqRHTkCtEPu9aiwme/aUkJchqUK0x3V9tlHqtggYIJ95kNhofnLVGFjNPmzG71SOks4dRrRTRoZa
rjVjLMX404UjrOJ6Hua6h0Y6hKEKp6F3HX0kqChZ6cpxfwEa4rdctPwDvoUSKSD3gqEmkXl7A7bl
NN7nxRYU/4kcTNULJHucMtkDLqZJ2+tbdCkSnJoU8pjR6huSSyi31BHw4mqFRoqoPKKD9tt1O4s+
tKGHDjgUVJPFzNtuqrnPM9hpx3o7RPqmqJIXIBgfy25YCW7LbvxjS6ybj1M+xAqvM8/mVrF+yNOx
1WN3sr7rpT/PfpMek3pNL3fhaoGqFW644BTmp4UlHmNyF9ZxA5nLzD6E1UMxHOrxM4y+T4WbGMHU
BCR+xu52QACklkD+q16cvrfZj+tuvjy1zr9CPQ+4g1JbtI3wFX0KQh76VE+pB6iESyNvKN+i2I2b
ldvq5QKCRfB5EH6vR21fGHdugJwnjtrcxbuPW1ZSoMfWbqBrZhYqu7CD0xj4e45rFAXN6NCb6EEq
kGgN5pNu98e4j+ptG9k3phYXDlPTwY00XO3auN7FBfTLgUO3VpbWZfoKFg7Qi6CoZnGBG/73J1n/
bKV2GfMyb9w0B+Qr0YYyq/PaCdBCkHWg1AsM+kpUWHIwAeEy0LQc2vcFBTixWfZ2acdyVqB0PmZO
zbLGDauB+l2p/Lq+eBY2Dvcx0HwcIYUGOCEDocqYMSXF8Fj1Gtu/0mhytBprRvomse/9dAc+qWn+
27ZWlELPjOrnPpUZzcJax5JFO/Q2Ucz3NuqCotZXyhrLg+MvKSjVE7QxCoOTtUqlBYR00F4OlQd2
V9vPDGkzu7caV6991hwYXYPBX0Y9jA1gGrgT+EWU9s7HBu3kzu5qbI6G/aobNCwXd5ROTi6tzNzS
Gjm1I2x7atvFlBGMrW5uiuxHy3xlOF5fHHwazksn50MR3FdDRNlQGIbS1sdZLpwR4nHXLaw5S1gI
ltoQI8oxiLREN4TEdmlsHQn0m9Ru7e1/MUyezAv358meYqWV4KUIg8mtewkdII3pzCO4zKlDldtB
oU7Trj3mLo0OOwq7GIADPILyTzoxaWtoORgsVLDVVof08f0U3+V9HGhrNK9LS+HEjgh3HqJGm+QI
diIl35tKDvH2zJuz0Ls+WWtmxJU9Zr3eyTDTgdvTHiw/YrVXsjXut4VaKO/DRVAy8HAIhiHBzgA6
81i2UNUt42HGW9BA9aDqQzQWGJ2lgEWvTmI/hVpjUFqVdBfLce9r9ZR/WAPr92qTa6DUrKc1btml
BUTQ5IRGJ+CfUSc9n00ph8SaLTG04iZa/y5PM7pc6KAQ0GY0uvW9MKfm3ojDoXUlvCcgk0PQ9f9h
Bk48I+x5otU6LinwjEX7p4IqPxuie6RYucItDfTU/8K2V/JmLieKeSbDmw1SV6VQXFodZ+0ukmek
wO/j/C/jslDuwq2bJ3GCReCv0zJSUWCPY4sGSSUbN4XWp3jAzdZE6pZiGgT+NBB44UBH0n0+i22T
tWHBTXWddgs4x0Ocm+71WVo8dvDkx1exbamaWNiNaJq0s4xXlgq9FmEN3rWtKm/bPgCdvWI/qCZa
TroVio+lWAP3AV6E0gpSUcGFkmRD2nNEad0YQ4corZvN047pum/m7cpsXV6qQXyKRwIDmGdYEzMi
ktpVPcdqjmdT5sySN/eho5jfavWQDzd5/XLdm4sDO7Em1CgJG9qZMViLULS28o0mg4GgaJxijaf2
EjmKrATnNTJ6G9mmaQjhWprrrMn5uCZDhnhXGwCj7sVd47SN5CZE8YbpzR4yd6rGA81IQNFt8fdj
xQegiA1oKV8954uTsaIMxwHHYaSDiYt9dlbkMbkCo2y8ModLexyEIkhS8P4NTIGwXOLZtHIWSxw0
c99bQyBnjt0+GNatluyGMXYIqVeO+qVVg5cfkNjqOKvwIHM+NssMR6XJYmj+Wd9n8NdKD6zRnQbt
V2T0wmZNS2QhbYcjcTnhE4qXO8GValWUYHCoUDLorGpfTTp4kaQa5A6jjtNDQylk07ZWQ1dGuRBe
QHSmoYZomDpKnIJfzbEvxoJfSYzE2EizFZTxGlpi0QSnh0DVB6RupuDI3gQBBZkItt8c7ioV1SG8
3v71OlQ46YYJqjacwhd5czeBh7AzcAIztlWrEGr2t3WsOna0xsa7sLvRB453T2itggHvwl9FkoGR
zETkTwYwpIfgvLgximOorqz3xbskAX8Xmpdk8B+JSYUR91iAKbxWcLYZbQBy4amynTH/MKb7OL0v
9XvT3MxVG1x3JZ8NMYdG9x9f8QjKsjhbikU6PRwwwFb6LulQGUfpKg9XLuQLRVc03XLJdLwnogdF
RNCYNWWqwbC5iApiomlTFA9jcjQZypyboblrzL2qBnOsuwPST+UbSm3XR3kxjTwtMtEUxuUqFYBP
zjd33RWk7ucRva/Sh46CklT4uly5yhp712XJhRvC0Y1CGSAZiGDnhsIhljXKDSk1Sram26mjGwNT
M4PVTgsi6T2kL00ejPmbSjZA9hRoQh99y1y7WV5sQuE7uENOUvsWbxFyBylddJ1Tx1JpkIExHmTc
A17sD5Xl0PyWAKmv+FXeO1Z8a0sroNuLcCp8gJDHNLNUZpOKD9CVKISkB9T4ZDCZGaiL5HLqs5D6
tWqs7KKLoCoYFc5iqpUdoHYw2o6Rn5Q39cicLAqkfiuN366vqEVT6O/l1Q+EOvEZoaF2B4QdIMw2
NCilcFOqfgaGdbX3KP3bV1A+KgDrTFkH5hLguvO5tNKC6GENIrbRvp/bHevf5jXSk4so8GVC4zsE
aSFSw3MTKPL2eaWiNzyaKlR6vUn5na2pllzmL4IR4XYQ1RGda4iPgoCZyA3I7eQGCkph9856O/NN
K9G3YTrLT/mYJUFWlgMEOCZW+AQZx02axcZfRyXhg4TDsIrUuYx1ALUj1SMyys2gWbU8g+5J/0Sj
ox3vKjuIO9szySE23HpV4Y4bOAu+Xx/wBwcvuF1tU30mDB9AksZtFZdJvqbvTPlgQHoBIItC8uwa
1xyQjn7qxu76Cr68BgjWhfmQJn0ypgpLuJA3UXs3E+qo8Q8L0PThTbaCrA6aesXly+vsz4AFj+Nl
uupzDsXX6EeWPk4lIMS/rw9rcWOe9BbwyHgS+YpKniFsChNgkpTrTyu+YdZ9P4OQ9a9xyoL/hFiv
s0K2soJ3MSTTXdF94IoTqFG+cnQtBVLUd5Hp6Lh8omB3Ph5wduq1HYGGDrSYYR0wUGpN713cgSti
P9DNdectzc+pMcF5SmYgQwSY0B3o4JvhMdEnr+5/XDeydBifGhH8RrHucBbDCEGwUfsDg/4LaIdl
urbAF0eDV17N0IDvu6Bos9o8nKcGgbM0TKf4HPvBmQzmGYpfV6pvRU8QRPSUAp1AuG7X3qTdR+P3
ulv5jMXh/vmKr3bmkwUJ3t8+lkp8RZ7csuH7aNxo2RNdk/xYsoK+a7QNgQoe9yVhmdg2IqeZFmDi
m+/01LOtO2n0rDV6myWPIqnhhBGgmrzQWjTLPmoG1mRuE45Ob39rpMwZkpVSwWUnLTYWJ2UHcR3X
ShIbxKZBSWSbW1FkUN51WZXpIGAsrG2qVqCZxK5L8Vo1Z7UfplZ3sKwZOhnJMBWH0SQN6hlWZlW/
Bgkt0WBtLkJbdeck6jwrzNRfcpNBY6CmIRicAWiUq6CZwMnp6xZr29u+10Z5kzFjxHlQ66Xu4fE9
/Jd0FPIhOieFhyfF95MsVxWpi9vMrRTVy6nPFFz7LKebVsCFS1kgMm4OC+XXaLFfoywVrZIIHFnV
YReUCfmdlYb+t1dKPlu81wBwCku7QMfTTo8kXbGQahbNPgZHeZhHK8fG0uK28CQMgm6AA0Fxeh4D
zT7qqnmOMzdu1dQbx49agUTFaEzeCDT+9ei05DOAp3A3tiFHYYgANwp6gWqaEJ3SiTlWceyzh38w
gMZcwHWAuQfW5Xwwlt0bUpZhMAbnPO92Sfv5LwY40NDG0zZSxnMDdpiMoa1HmTsP5CeIPlwLBGwr
k355X8Ws2yhU4ifuOnhgPjdSQGCoqpMkc8eGbpTYt1XcI5gnmZ5mvIbQEquk29ySHVtasbw4PyeG
+d+fhNO+DPupztLMJVX+ve+Jq4fqyrZZWm6nYxMOKJSBAPaIMLZQ/YZSmKeNvmThwdxYOW1tfKqY
/oFsH+/UeI5Dei9MFIgjiZXM4O2siULdqPoca1yVhjcgOx7sMTRdPc9u5XStT3BxeKghKjIiDwfS
nXuQgWWkpT3MTr0JXcpK89KE/MgK7TWXfl5fiovnhQYwr2ZwMQYxAFWRrhZTg0AnVfbdEKuuMmi3
bZj6180sjQjd7v8zI9z7skbvitZEnJuo1jvaMLoM+NcYhJdJl23//2zxST1Zf3oKNlKph60+/2Zl
+zw9ZOVdtyYysZic885YtEqhRH9BVhayeGo0nFUumkl/dU3iQqPMgaQx+qV1h0X1Q5pnXlH94H1y
1we4vLVxtgP/boJiReQLkdHHn5tFhRGWXOL9lhT3k3kXxTtV+1VUW8M4SuozWZMhWsrbgSJFpgbM
ho6bruDXuJiQyGFVmnX0oOIVK/9ZgZLeSjf6EFwf4WIIMYH6QXFZB8BJ2ACF3kekUmGqatGA3Cj1
lobJGjXsmhH1fDyJTHKsfRiBBvvrQGW0S6yZWHQZzipd1Xh+KeJcpInY4yzhJJmk7lcVxrtygFK6
bm+t4aOq18DLSxcR+8SaMCBNxtVqQD3U7ZQZibSMBowZDfTDdyuS3mhv3ynG2/V5uiwb8kMGGGPM
Eviy8LB47kO8kUl4BIDJAgCwYWauUsYvxCpec3lyBkiiGLnitXlZosvwXbMnT+10r7NKn0Cc+/q3
LPv6z6cIIYb2yZRlFY4d2xjQ1oXgctdWfme0frb2kLvgaNR/0XLB6Y0V/H4+6gYyxRX7onMeISnT
bBLiRcbWRBdbaH1Iw8p2X7MmTGvcWW0/sxz7Dh3d5vxShe9jiFJ6iisTgEz59rofF0I1we0BAwN5
DRIHIXw2ZW3M6tDh+DbIBtWWTvpptI/WXHnX7SycrQRZHC4QJi4Smvhkq4+1FNesh4QB+N3qZ3PY
GtJNrm+VrHFqFbfncqVKt+RHBRU6lcvnoA9bGBg6ASFiQBE1s/lhrNwoH/eqv+uA5G2bw/WxLaxF
wteHRoDdUDHE8wUiS2iSkUucqk1n7UfkFc7YQbzFYOiaScmDCWThdYMLxzgMErQnaSY6lMTHqjks
RppKOIySQd10kuW0KCQP2GfXzSytjRMzovRo3ail0XIzFNeipDmUjUtLFVI7K/F/6YQj0BoC24YM
VjoIp507sLKNri1nPJXOZQ2i+FDKUqfN1Wo/ZfpRGpv4aMWT9kkrsw2mvEiDKDG7yNEjE43a18e8
dNDjJQvv8LwbndOnnX8LpM9U1loKviW5LS20GwCgMVOeu+MZKJBkBDRUse211sTF5Xpilh9fJ2kM
qNDZ2Ecq8vdROgLD7XWR+VpE1kay54eKJOBkXeO4XtqSpyMVvC5LTCHTAJPx+BHLH4MaZDNXLbgx
ZDe0Gydea4haG6MQ2uaGVnFhwmAxSeByfKvmF0ZDRy0Sd2AfSrQS2i6BQSpuqCc+5dvoxKcGeiM1
oHsyt1R/jVBP7CFatwvtW2LviH5vty8dCyojQ88I0KgrV+TFmACkLxgNoOGliaRPHVAIRVhgGbUy
nkObbUu0oLcgBhc6eGBbWbN8TQoXF1TTNDwhEwuhTjyh0nCkPaSsM1czSxnsLTF4noYJ3KZMZ06n
0E89hHRpGg3qjSorTxJVNG8gremCosTGIR6x3fUvWho9EC065x4ELFUEJthDWSVGrsPz1PKJUe51
yLM2gSWlm4rNm+vGLqhd8V6PLvb/WRMreuBODdsyhtSekt936BaTqroC3f4RwcuNCt0bWOLlgJtU
UVAqnuoS9HQ+l8ktgrTEHmXiJA+jJ3lKsvJhCyknvou/PqJ8ZhninVzSGgklNXhhxGtUWpX3OBpW
HL0UooExRt806gtokxWWuJ3SqJZaHq3SmKTe1EO23IEW706t5yoO4tFun657e8kiMBLgLoQ0G0oy
QtToq/9D2nc1yY0zQf4iRtCbV9C1Ge80mheGNNKQBAk60P/6S85FfNuN5jVj9xQbetgHVQMsFApV
WZnoU9gFmHDBBELvu5ijTibP2W3dK6kXxS3fSPTW7GHWCXJaqG8spMHnhxiT1E431rhcqwL8PUos
fcz5fEgV9T5PttAYq8H/dDuXH3MSMfSuzVSk1cipHeqW9a++ezVnf1DQKf4xqrcsQT7/8/p+rjoJ
4gMcAWdFd4QvyGQpzmiDL5gPDokYvxmiLdLptS3E2AHecQuqAPSZ56tSIiWbQWOVuwO/kfMjlMol
NXS20L+rZx7faKEbATpDxDvapdZA2no583HxkGnSoU7q58lOfZBz3GGAZyOhXN03DIpA3VrDQJyI
D5KB82wZSPddrav5kZulc2PO9tv1j7NsvhhYcbr+Z0Twh4qiFpD0MGJgINnJaiLRzKvVX9etrLsd
8IwLBhBTPeJlAflnpaCZiRe+zh4x3Q38ebVPh2QnRdDMyfQdRrKOg/HXcv5TuoOq50KbAefTLgA1
IOR0otRB/t9pXpv+VCTMZDVq0CeRO3YsZMbHUI4hOFE3guPa1qKOAuY5YBAhlSXkWSibGBKIiFFs
45IXdfsZN1Hyd2Njl2Akfr9TI4sTnZ7ncebykMBILzkA71TUHWPJzw0slQ6k7MdwRoW0WMbuLCcl
c/rn//MHCKe7RN9Nyhl+QCyxQC9Ca/4ZR3f6FLY89rvmUZVfbO0LjcrrdtcOx+m6Bb/lTavZTEOQ
NmgZSFpom6N33cJaLqeBVQghC4zleGWd72wTK7HG+YTjB2yspvhK/0qlUJd2XUbdHBJr180tP1j8
kChEYdR4ocpGnejcnDFHCHAJQpiiAIUA6FcLGVv6UUpbQMe1nTs1JOSovDKKGHCI3NWr4rmbixet
mDfWsub56H4uLFfICzDUfL6WVI9yze6RrSXtu41+Q/1Q/JciwqmJZZUnfm/IbV6z79R+eMXtZUGy
Ee9Xt4vdtn6olY34tfpxThYkOLmTOXKdRvg4U3ZQmt6VrIoMNiXjVkK1ZUhw61Giatdn2DkaHRT7
tc9vG445y42cau37oI2AHhnUSRZ1rfPNG+lsz2Zk48zmdkl66WdV1bshLh6vu/Sap5kAXwM2CX4u
UMOem4kS2Zh1C6HBzqh+lCMF2O9Woa/XrazV7DAVAaQCsN6qCSD7uRm5pVbRDagnpZ300dVaqEoa
tFZkoJYh9DEmNwP/rQ22V2M02eliP8aRsqvYzTt7w+9Xn/k2ZBEX2hjQmIjQCa0yB9TXGUL+3ELF
Me1Hko3o/eolpCdKd5Ac4O9qKEqmBJItbjlvSQmuQZ7QkFdw3SCTxKYLm5EspFvURqGBYaUNJC8G
iGZjQpp0kDfOpb2uZSqBCvkhhuRKpCquYW/hmpfAKEay000Qjqbp1DmziqW+h1Si6ILMOhZ9AKAH
iZnsd2WJ96F73QfWjs2pSWHVBlgK4ioGFsFpxiBtf/M0LAfNm9vf1+2sbS987Z8PLJxPo3Cm1IIS
HHwLmPBiLEg1WJ5pNYe4jSkBrbtntb+1OQuHofCpmkI/e2uebtPLhOOrZ71qg8MH1TgWkVxFu4IR
3f47G5+1+XtKbtuxczM95N1/KDjaOt76AJouQAJhl21tSjKAExDWFbqLLYc4ZXSj0ufW9qj5m/be
9c1eS7dPzQl7XZfI1CQ0JEEENv8optrvdRNSlaimLnVHxfm6bm7VhzC2vKC8dST34qXVptSxeYX6
bWd7U+2V1d0sQxF7S6V5dVl4yGrLmMFCq3EerpJ0Ljs9hZ2aPS+Hoq/DUQFvTn1rb5VNVk19s2ig
7QqaRCEAVw1LzIbWCEey4srxTpM8VgZT9CvVNiAGa8nS0r4DRQ+g3ZaIYUgne2zBrYzspfVbA5rP
j312L5uDayk3vN047YufiQHm1JjwYFYwGxUnFowVPS/CHvwRRLL1do8BuHbDB7dMCUkgSPZqnSkw
pQ131vSZSw+oBGzYWHM88LQiy1QVKBGLtS1lIXooKRyi6mqSdaWLtjOpVAnzJxuWVldzYklI/SCE
48xOCUtxCzUyDWqQ0V3f/7x+jtbC/+lyBP+mdQ+2vgJGDD2F/N0Tr1OiGKGivLCpJny8x1T6dYur
G3hSQBHiIS6buCsmFFDG5E4vg0rep/mLSje8bsXFcbNCGBWEnChjiS4+VgDpVMvNaulfquX3mPQ0
9j2oVGXrs99E160c3aX9CKQ3CkIyiDfOo4TKx5LPS5bOjB6C5FIAuowX3Rx3QH8fWWxuEcPol2dq
yRfAxr10XIH8PLc3K83YaRr2EKA+fzBtH2Xr619pxfkWiB1quHiE4yUufKWC83xqNPTHEumjiu8Y
xlFpvlGT3rIhRAY9T2WL1bCxjKIWNqhZpRvFHoPrK1nxt7OVCN9mSDNDiyt4QkNLApq6vN6n2rMC
+fT/HzsgvRK+SdyjDjVjNQDLk1K+ByCioxWovDY821j7+Hino7qOv5yLGS0VXcYa88LYtgZgONI1
U4VRU0wpeWBDSEEDa5dJ6bOudkCBKOv7BLSA+xEwBshDa8VOB2Id4DXTQspnqwnk1SQezklCA1jr
/mL6AnQ6DQg5HuzWiZifNRRFunScY4uwKQPwt8Wps3YdOhnAjpVc87O8UokhzeOPaJjlnzTm8Y2T
VtPHGOdW9FgMIL8hOqXz0yBbcWiDXudPlGbzg5WrUDKTMCwdVlVVDADtxQN157HporCJWqu/cZpM
qgONZ0oSNp1lvzmQCfshNbWmuUVZJj+ryVZSIsUR2FPsVu136AkWwUAx/r8RkNdiCpBsQGbioQx4
nnBBzxVuBKagohgVrdcaYYNMrtJ3Y31T6T6zn67709rpOLUmhP+YdulEVVizwBfWVRhKAvOUjVrD
dTNrx+PUjBBKeDbDcyaYUbQ/CnvMoqe++6y3entrWTB0kC2U9pCugTZyWe1JBaCJjMTRMA/t8vqz
AiUTCzX9Pkuoq1VHiYbAEDn1g2luvGk3zS6rPzE7tAnm7i0UTHvtTw+R7JI95TwDV5tvGGCb0e+5
5EP5Q9oCdX8PcglZD+gc0QdxEJ3hLsJ6bdCiScDRMRdEVZ96+TH3YwBkVNyDxYsfzHjybeTGcWbs
R4xWZMYjHof7OSkPk2aF17/wyuV09lOEPWgbO0dLBj9FHxSTaKXhSUYF3HIbu12Zga5uixVuJafA
wnE5LYhf2RKphyMzKlKdgccyL83nMi99264y12CgoZLKL5Tfd3ziz5Vu/7m+0EuRngXYrgHXgTFJ
oEdEzkErNiw+Oh1ktKdXo5KDRGFvzlAA5J0/OxzIYwDec5A/KLyB5OT4kKL72Rrpc6s+6x29jZSX
0apcSdsapbn8AkgVMfOnOQBbgyZcuOgMA4SYgyWDxk2pQpB/gTAcI29mkCaMSPm4caJXrak4bXiu
LGqmQphCW44mWYNR+nYsvamwoNcBPNJUemoMBOfWyf6ukpx7OlJhG+hxAx04gE2E+3VmoKixU2iX
B/SZ3Vbkzt0dH4/el+Ptho0rdg35f+pZItu0AaqfQYKQmNuX8z7C0LcS28zCbKre3spmD43gqsjo
kc7cKg9ZIkVH2cpTKMlUPPmKJk2W3DYzFTQXWP8gqxPdUWYrJdGlLFchRxq1P5PMGN/6GEAEQvWk
PiRDbxwmWc4fZIpkq4jLjcfYWoxCBo6GF0B6BrQChVBB45m3ST8CvSb1vRthYkG2uYGwr/+E+Fzm
N032ggrYg5FjvjfTiDJ2X9cPzsUdsIjlATyPP7jckDafR8lojmdmJZZEEhRmozhwBmhsjl6t76/b
uchcvu3oCIhIJQBIXDz3JBqjZ84TNYWdpnrJNRAHVx/XDSw/9MwXBQPCQTOzdppZuRgYn+EXivK4
Kc65tQbB3Vtj0mjWwoSdxIHRRQSkrRtuvmFCxDmVCkXwXLaJJybR4zfZ2fgO69sEbAZ4wUBPpgs3
QjSqZg+JTKyBcmINQdM8qea/T1+APQNad8EqAhMm5BXArs+SlsoMDwj2Q9OS0OHWm6lsYVwvXBdq
SOCzQQEX1Tr05IVgNw90NI0aEWEaQA2JPiFGI7skZIBjXXetlctlKY5jJgj4PVCEimMTXBnQZbYn
5tbqzxEFGv29L71G8dh86OVXvQuijiTJTqtHkmP6Sdbu8xREkTtZc1X8v+u/5uILIssH9SxQagbO
EW6V85Mk53SWEJOQwkMUqUx23QQWv62LZCXc4ssh8QCYB3rDaASfW5FyB+++ZM4XfcR7KDa+vCyi
hVC+ep4IdDt3/175CxQDBmaZMYqEkCjGoS7pLW0EAsqNAfwCfGM0PlT1bdyaZr44X0gTTs0I7o9X
lVbzEmYY+G0G/W5ytsi6Vq5gWEA5wFxYZi5Yeox8ShVmwEKpdf4kg37XAx4/zGc/2hJqXlsMuO/x
9IBuxnKcz7+Rac4RXAE5T+bQ9qEtUiA2WsY2/G3lklrGJE20WKG+sNDZnJsBwkbTG7lmblw4MQpF
reqm1nyPpgqJysSvZujCT7/HngU5BzDSeL7u7yuQhHP7wjejsWT0ZtswNAzBolz3pJ4kUP0pyd0c
fTU8DSZJx6AmnvnjVql57WOi1YtUFvkU7mdhh0sQVWlzwZFVokGT9rcq5ELwcInG45xt9WIvwxmW
+Y8tETqWgmFWT8Ch7mpzCyA9NMDHI9Qa7K0iwuqaMPaKviImSFSxfJ4lJlow5kK1i9qiAm48Kw+6
6S5vPwop3Ph0Swg+u5Rx3HAW/mdLiCJjr/Mus2ALNSW8l//KCt7LOzMqXd36PaMPk+pBCTTi+HLd
8MoaUSFZGKyW0R/8gHOXBVtLCn4x0G8O7CsuJKIWSKowR0wPlkP9/2AL1T+4B8ij8efcljQ0rKAd
VHIclaO1HapqKFeGm/COtP8ee4B5B2C7YQUU+8BRnduq2qlW4wnskw4PTeV2zhzUaRUydxv7t9Kq
PTcknLlKmxozH2GoY8csuZ2rcNT+qLY/opZvdaQvjmgNyupbWe5t7nfZ4/U9Xc6V4DcgFkfbG7eu
jMH25fueZIuFAYEqPBTB7m8MAEaCASGF1NECHbCeC16BVfpPtjVyt3L+zmwK96qGaKqyhXFz1vPA
oYHCop2lHYx2q/m8tTghqFR1a9BqxHCWplFim0ASWhPpsk/FiLxW791UDlL75/UNXX78lQ0V5QWQ
S0w2KCtBIWmhFH5ouTfrHzPXUYBzR9rs/72100ev8PmmUe4xqIhnqF2CsAqj/FlzI6EAn9VjUHcg
sqq2CI0h3XmxwuUtipcUyqIQANCEzzdnbTIrnZK4UlUoQ9jnVfQ+x7wbA7NsLDsYppz3pKgkRwqn
LHeOjRTz0suaRHlToOcNRHCl73M5stK7eYjtr6JU1N9dI0UHKTXj/ZRP4P1m4EW24wEIbl7mzfM8
z2NoFXX1IEu2eTQnVX8vhroJS6fSoeDWVlHklsYkf6Rjm36YCgW1zlBJ5g9U8IvIs/VClYk6jnXv
gRy9mUid2r0WmoOkPw8Z7Zz7zClK6rUzbQsyW+MYebHWV/3eiZmpBCyj9jt4wqTCK1EAbfwuh1xh
YEbM+VuVEWZb2tiISz+KJF0DMbusjGGTydRyJ47SOYhLONrfRV9XdRDXbDT2kqX39pPqJDwlUaqM
416PmGW5ac9ZdpCBEsH2dXENKLM2hjTRnfY+SvO43Zt5He9ax5xgwhnZzwRz+PfDnFW6m5bcMoLC
BhvwrNpT5FW2hJY7qyZwPBh2BNT9HOeZm7N8tEKm6ZEfqQ1kpYohtm5oWVuli3oH6taAlyPVN3Cx
gF8n16c/oCs00FyvTMzgVj3InB6SIVLa/UTlFpRGheU0JJWm/LmEPuG9qlZj6o8Y3LhVJykaIeGQ
j0oAvh6pJ2aqFz97zUhBD+RUgwHlx1kJAC3TfqOGZtqPuTMAmtImYMd3Dc5bX5+BRwtoDoUl0mZJ
dW/NetG9zGBS61zmVEXtOxZz+L6tWvm3rHRTKEdJkRJjojGK2A21hmNDG/tnoscWGHejeAjlmU9o
AWNw6RXdnrR2KSvbx36otAbSq8CLO60F3VVLlYrPoTKGP31i1u/lNMi3Okoeu9qIrWMnZQyTDXFv
Wd7g9DYjiWzOeyevpJfM4ezJGfu6Ay9gankaS+qj3sU0Jmluqc9VzpogqtVp9tsJCoWED3H2VipN
/dCUkHcgkTPwnU17DHFzDHSD/3buo19g8Ro/y1riNuRF+BwCQCKDsMzCrJVHR8fETBy1aiifMYw0
29JU/GIzzXYmlbS3Wukcw8vtqPyLejHXXTASmD3YEtkMtoXB+hWDKh86akpUPqaNUYWNbai1rySW
dV87hToR9C5mSvrUQU2nk2Mr9guWD6hzahH9ZUuK2qGHANeEdyOiZ2ZXDMFgJAvoR0mL25y10aLN
kQ8tmeUYHUMTz4RbacwmOShwZH+bk5LFJGO9siUzcxGcUboA8aWGVxZesXjVnd920aAOfdcpEqBH
rsRdJYHKjKm6VL616SPKpdeD88WrYbEG7UCAXRElL/K/JDUKnkewJjm/IG3gDvpGJeY7Uz27bAQL
QtYXJTrYCyn64mCl+0x3+T6Yd3+1UDpUb6n7uyfggyCyhyJlkGyMv11crd9FoH+qWcslcZI39Agz
aZ2jfFJg1AU90r694+UbnSjQXSNhfFcNWxWbLZPCx8vZgDKhioJKPH3kQNvIBSlxIHLMd/zqbcN1
trhrlhxP3N3Tip2wu2o3t32BfikZxztbDTSoPCjpVuK+/OoLI9CWRJUR7M8XieZgJqZk9jBivqrh
e+9lb/l+GEIlzPZFyHf17rpPXpLjLR/uxJ6Qb9YFdFVUaMqQPlCelff+XXWfMjfinvpwM9yoN5Yn
h5a3YfQiZRCMCmmK3s5ZAmAsamFx5sU1aLwab3aOfedS3SKmdZ9IDam7lGTck7cUe9aO4UKsCBAx
GIjA7n3uqkqcmZnVYMVWdFsvtO4bHfaLdPZ7cf/8+0I+FPd9TzuGf1+awBah9f5kE3m+zbcoI7bW
sZyPkyNXm1psTIs7ltByYcoukrdQRP8P5/jfUkSS8EbvJPBrwgSKXlbsfaSP802/+8Q0aPJVHHNi
BiyoXuuNDdw0Kzzs0shJ53GAWZAETU+P7Et2kbIgPT8OP39MHtu/OlCG26q2rMYTHIZlCBVXgvic
BEu5JKPfLpHZIfXB+FTDKbRv66/We3kAE8F0n+AsxF5D6Kt8NDfespe1lsVrTqwLAbR2OHBUEY7E
ZJA58cu3lrQNGSNfCtUfyVaUWXz8Iso4xndBDqg3EadYslRBjoi10pv6q35TXfQNj+ZeCcen8n08
NATYu2Mmky2fXV3mMu9hLTQWOIXCOxrUKuM8jFjmCAlW08AoPYnpHYRFtWlfGR6N7uotjMilchi2
1gKqVwfAGm0QsSbBs6jvKgmLZczvfNkvOlKHxdF4Ak/WzRTYgfM47JBR+1t4qLVIcGpYiK0mr9u6
R+JOMhATyGRSXnTgrWtjI4avBYJTM0JAw7dE8qnCjKz+tCDIbvZ/r8fr1bzi1IIQ0iQritQIOHWC
snRN1EMV6A8tIfENjz2T2OSV74rwEVz7D1vnYmULMa8GdI2Oljaw+MLaVGjKGXODUeGavypoatfe
pO9H5+36AldudljBZbDAycCiJgQcjS5DZM2MOKf7BZqQSZMB4rNFL73ynVBBgiYMRvAUANCFgC1H
jaV1xYhD57w61qOcbIwA68vPPDvVKEcb6EFDKgDUvheMvr1SGxyJe+IeQTPnxjvnXiN2SD1IZZE2
SI+Z3x7ZI2TA/dHFQPvbwxAadyaywoKwB36PWHOMfP3ubg5BebxXSey95u6/3GnhJy57dHJpJXba
ShhEgGyxdJcNx8z0tejfHgeYwDdEyx/yUbIjitb1MSYTm6FI8JLBpOOTrm38+xexc/n3UZKHkjSI
kwHVO1+C1MtxyoYycVvtS2meh/YwJHioeEm6YejC9wVDwl7FToRzEUOxWoW27xAdUutDz315ixv8
e3pWdJvvXGjhIAfGVjhj+YwasVZ2WJBnvo3E8qubzNfuPioP4DM3Dtub9NC7bJ8Qemc85k/OnnnI
AELppfS3UBsXZwSjNtDHAvJ7kXm8YMeDoLvMmmIABZb61aZe12+hOFc29cyAEMpYC+mgCWOVrmHd
z1GAqfcKKPYtgNeKj6AFC98z0CMCUEM46lmEl7bRLlbq2zzipFAh5VC6do72mvevT9SpKVOAQCqj
U2rKCFPj/KCXYccPvb2RkK2tBi9XDVXhhbdFvLTzMtGHrtXwUfRPHeLSxTHiGIMFpifbcPm1z39q
afl6J+GhUE0UlUxYKg0AiAqgQbaYES/nU+BhpyYEb3dAgCeXlY79CiyVpJyoPqpiPo/DSSUS4ub8
5/oHuqSgECwKLhc7wIHmIyw2UpC+SQ7R3dotjvFNjVRL/zRsd2uA4rKLIJgU/K+VZlwROkx2h0KC
BCkM/nXc0ZXfU+YaE1HACuhN4fWFXtyiOsh9wIGD1hPCIro/5x+vHYY+07mRuAzVlOxVN33abOB2
vjurQqyCDUxMgt974ToVbGiSCX3AERR5KNveQbSE2Afrnj2NBNXdgH6ZXkxKtyXZTXH3pfkDuQM0
mNh3jPwaSPz7+nq/m5DXfozgrXbDuNGWVuJOLsqSUDrw9Im03nyju8nv1o+CgoB1qPQiVyVmSaKN
+34llJ3theDJABJHdhthL3Ltr60TlM5ITZ9KvgVLv4QkfH/YfzZdcGCalWrNZxiafI0wwu+aAMzq
L6XLntqdspvD197Vg5xovu61d07oHLodOmX/lgFy+RUgV4IcLa5dZPTn7mXbg1NalYM+g+RRzaVI
Pe37eYtqYiUCAToAkgm0MlQNs83nVrpUU1Nz7lLXaIENe0nZ64bTrATTMwPLDzgJcU0MRFbawkD7
yRHkHJLv0yMEk/fJ7/lOvjfC2GWJ7zv7LZqQb7iA6K6nS7s4O2mt1j0sc7/MSf+uf3XhfM9JghHH
W+mjvuEp7vWtDH5rQ4VD0qtdkTAFVqss4Oyhrb6ub+jlKQCGDzhPeAdgHxfpXpoMjsabGMh8qrY7
J2rvlqZI0EcVRBak1g6um1s26XwTUTFeQMZwQLBofOfgJ5+vZ7Rx7BqzO1HxMANhUj92W4XNlbgC
G9D9QCYPjk68z89dxGprqeq/eSY/xnsMUNRhHyCF73dxaDkuOoi+D61hQl3mbbXz1m3jLQRQqY7R
fvGRYpvNqKQ2KrjZjnZkfC4CUDK4g88xqe5Kbu05f2fTnW/jYJwJP3Yb74MVJ8Xa/7Evlpxkmlaa
PsJ+50aPIOlpcFvaHgaBw8Hfz+6QeIr7fP2TXhYIUI8/tSk8/9IRBTuoJyGnLQndo+p4sN6lkvzO
XNC/YvFe4o9+9KO63SoQrCQjaAMgoIEfSge5nliLrNSyq+wpBpF8+sOKXBnqBv1ujEMD2hyl9NCD
nahuSWHKqIRu3NaXj3qsGrc1ZLeR8eDCFrxMBtMslWZQEtMbzaN75g++4+MCQ0GdaCH9il+sW7BV
TcTyxs/O7bYEPVfu8vMfIESG1DFBT2HhBzACUrXdjCG4G/urvXn/YwfTAQJPx/GIQTIf4zYQKDlm
Lzrgwa58uGtnt44IsDobJcDVUHKyI8KFijffODsU3J315JtQjraaIEXGHksbTn55BQAyD44XhC0k
0+idn59vns9d1HVRBtK1eyXhGM8IhuqhU3lQDb+u+/ZFURMfGXEKUrh4EWvQsDs3ldUGANU6TNll
5zxm0Ph9HHJ+nKes2ZU9T111Gn5rkBA/ZughXrd9GfkRQ0AWCkpJqEKBNvfc9hBro9TY2E5wa7uR
Vfh8i3RiSTzEYAxlMBgxMHWIMYRzCzGtzbwwFy5So/MtCSmY1R6zKv3RWpPbA81loeP7HxaF9h3w
W0hAsbRzk1Tr0gQ0j6BSqB+oXZF2a3Jk9Vziq/3PgnAs8nyuMgiZIxppiLsYQcXutd7wCzKKHhRb
Qe0VUPKWvaAmHbt/ZGA6Npa45jMAcSEJWm6ACyVh3YYOBMZ30MRLkc0u6bR+Hz8MZLMKveogJ4aE
ldY6zXM1hSHjOb8BxGAmYGGojumeuT/UTzWwQYa1cfRW75fTxQlnL2PFbHATNjFG9iIfZFf/2WE/
/9r3qduQgbDfW9zNa9uJUgZYLYGvBdpf8JjeUhmEADGkb9QGBvL8IvFG5wHDSDIFdGRAT9+77qKX
D04b6G98PdzeKLQbYvUBHWAwSTLo2BVTMOr3w5JmouY995D7JnJ364AFxv6ym4bgTvIUo95woGVF
Z8dysY865CLEZC/Kp+dnJJIKTRqWegdTDwMmserHJP6zsUb1qg1NnPycLCMyzAY2uKM/qiCPZZ3u
jvInNbIbh6o7LS0+2nj6STuAEDtlX2Vb3bGL4HO2Suhanq8SiGpI5tr4BeXCqjFCDJjfVUl7NNvR
MwDNmNItwOPqh0XuifFqUJOqeJ+cm6xzLetmRYe4VRXPZigZQ/PezTEKTPI0tE+J0VePtSwZLFCN
hQYiMqw4vlFiPdtZVdlrQZfr8gEkDsPW3PzF1YnN0LEHKNLjeQ4A+/kvg7iHzqFHAQ1DJh8V+VOu
6x0fMSxEDcn/D58elTVwjID0DWg3wRa4a1C+sTK4l30XDa/QAydyAhLhzGXlvVS+mt2xMw6sf03M
jRf32ic/tSw8hPtCbdKkgca6PN1a9a1S7CEa4hranZW8KvNuY50X5XzsqWHpwH6j94IpNsHBcHHH
bJLL0q0c/UYv1aepf3H6yo9jTPBT9Ae14VaWsxtbsg9ciX5eN7+2VgNNl4WtArTs36nryUMn7Vqj
q4HXgjyg8zYZCShaNaAzbTdp5HcIOx7bWN8KXKsrhuQhshWAH9CFPfciaZy0JIqx4jEzXkZVPkiT
4o1KC+EPM74xFVCcZ85BBgW+Ef1hKDBdX/Jl2Qw7bmKvgR37vwCBc/talChW30J4seQ3y93O9zbQ
trWNt9awsx3fRm0Dsn2ax0AiZwRZufXJl2KtGDkXLNLSXNAMjJqc/4DGSSPeyRDRHOheYcAxQ3BM
l76SFAUkaZdPgATeYuDu+rLXvvQ3Ra0JRs/l0j83Cg7PuE6WQIYWKr3JAPgnIwCUtw5znlEJubNo
9KvPnHaDK2ctZKA+DnuYTEbNX1irojUF2pYtEOm1RvSuIJYJVc1xILISb5SOlhUI2wpOWwvw7W9i
HvFBHVUYo7BKuXR749PhXYhE2WtLDvqQZr9NS3/Z5Malt4Cn0YCCUYxJnW9olyO7zxyofuOKfR5R
wgadNATdMl+x63DgD70ju30XBbFCN27elT09syx8Sqk0aT0seuM8ehiAlWyLBuljHGjWZpKxcgHD
FMBzoMMAaEJsCkjTDKQbQ3xoZ+2gp2B2qsqbRIo9rWr8jEEQo0qC0n5C3fA4D2bI5a2Bn9XFQksH
TwwN82gih14xo56VFFjsLH20xi2XOKnaJ063EriV84EkFdgBFfg9zH8JCVxns4jjTCKdUrpDY2OM
HdOsZq18SkW7k9i4z6MxvH4kL0sSiwvZuFABUEJxS0Qm6pVlFcAWl26W7o1ylxoHJQ6bfAd5+MLe
JbPHrB8G1HycQKWvUoGyM8j0rftuS8Jsde0YngZ7MTrKGPcTXFlzxgSA0dKlUJWG7If2Yhm3dhO5
WXJ0ciO4vuzVL/qPNUPoZfXjVKe0Rvwvyh6k2T9qjlx51MEgthHy1gKCiiEVbKyOLEJs+Ec5nr1d
N0PRBKCpSkpBtto9FUp1TLTsaXSax+vruqzz4HMi+KAnAsYaQM6EWMflUU4xdQEstTORWKlIxYMM
hUO9ui2YC17uKH2KirfUTlEDerluXF8Jfqe2l4N8cpFn/aDIDYN6i1LEYLGnN0rSbrjrSsKvQhUc
46uQKtVB/XNuoudVldiRXWLQ3/Zt2rmGPCELTPfXV7J2P4NeCFTfC7vD0gk4t2N0OvDnQEa7vHHK
ELpmOiaBWfzI7NjxemPMw6QrbwFghnEt9vikU5LEUDdlsfEKcvQWIxhs2shaVnwJHxZTgPgLH1c8
qnnFdTZh5sktM96ZLpLt6MZOsrnwHBXAfGI1WnY0pIhudfmW1Qq3GshQkaJBLwpziGKp1EyBpS4V
jAo1sa82d4NZeypqsxbGdHL7F+Ne2299gJWgf2ZS+NBpVzhDv0wnWTZG1atXp5FdeWQ+ZvkfLK0h
ZbLwpWgGxnFVSPY5DkQr1Y1u9HdiIKwb5wj/AamH2o/4oGYTkjTa4TA1Wkr6XCED4OG18afX2qOO
4ecow4Wn/3JSk1RGE+pdg6H0Ypeyh8Y2d5nRYrwChV4zPUYQeU4Alx6rTQbCtVOHihtwvJBDx1Nc
SGV73tF4cnDqCtRQB3rosneoPluaF/H4lerVXk/fFa4R1RxeIHsUUNqQRlY34tzawcRxRDkfhLmX
OD8cAFDBzUh8Uk1q3VRXxh2oATEAxZuNp9G6JbSXgOkDPZKInlQsXufd8jSlurqzoePAe+gH51vV
sbUbwoK4HWZCoZaGmfDzCDDKmkSNhlWunYABju/S7E9aloG+OXu74ukLbgMIYVTmL5nMiyk1aEvr
CgzwAL/5CabqA0NuWiRuUv/a25P1A0NPyo4lVnXDLY7StQkxYr2oerdWnHjjBlk76yC/Q1Fw0em5
uEDKtlLMOesL10x+mPmDHX2p4x4SD3P+kLDnTcTfyjaj9vePOeHOoG2qyuliLolubTCqlf7cvOmb
xbiV5w5yqgWrhioVsgshsyohwaoZUVchnmOA5CYq/3TSl9r6lv5uqGFdhPlWsL6sri4FqROTy8pP
bsOUdmVvZTA5uYrX/IAux9NvcLrjFU26Y0IK8nBI/koPnWt5bCNwrWzqmenlIjkxPSVVwx3aVy4t
ftYgxVFz0kz3g7bVWFm5kM7sLDndiZ2IRXLJO9iR1DyQaglT6qMLBZ19V1ZEk5KN+28tRTzdUeFI
DlqSjumAHc3b97kZyVw9D+mTLHllBE5fJ9jIAYy1k4l3owbVdYzEY+DwfHkzRTm10JAk/h/SrmxJ
bhxJfhHNSILnK688KjPrLlXphSapJBLgDd78+nVqdlosFDdprTWbfhl1KxJgIBCI8HCH8qmJYS8+
DHxXVzXGYRGDjCNv1Ir4EaqxwZg1/EWGntCdpNsjOTZmhpp2XyqYTUzIDPIczTEKtGkc79WxkE2M
gBOS3iGcV7uyzzVzT8Nk+JYoQ2EANxMRP54i3CsRBhdu6srGoBum5TQMKxgdJvIHXeLHVC4kn85x
gORqKLkQoVLe7Uau92rdJ6MnZ7ZEvS5muenWQ2hddAlCKQ7UScs7EmnyU6Uq6asuZyBOkhQLCAe7
liMUqqkSAppaNOzQZj3BwwscCp5ixhy/wWovnRkS3UmhJfENw2sgm1IN/kgq0pfe2FY9ZsAa+SsE
rBA8NZkaBZoJUWwEelypxwj8/pnTlD0ar1mN6axdnUmAxiGQTY6mpJqX1JO8tysVYzxN2qoTGJoH
G+W9Ia8Q69FMPPZJbLduFTHrvVBAOja2pv0riUrlkBGb7lDmGj07DWPjiIZoARLgscO+FdhkJ6ox
KeRVZtu6ctIYodvKWvazKsf2bICOE5NZCQvbgIZt3DqcM/1Xhkb/N4U2o+UmUc1/tLWSPxa0mEJH
r0Y0SizJ/pXq2N4HszCjC1cGmbnRCEVNsE8AodNMYMvlCTvg9sQl3dvWrstDdXDR3TlkTcuOE/iJ
D+1YqQe5Gaxv1VD2FPPsMfhheQ0Pk/hA8iPme0l2zvXC8iFBSTEfkLb5DSm68Iy5Gonvx1zB6EQC
DYBz1sJ3nbFQi1eVjyFof8Bqqbl8nCpMdZq6XdyXA4tvDD4SYMTKqZpAoFxViWNiwEr3hwT0NyyG
dpCkT8qjxgeKlkkFqThHJYWq3JV6l5d+2yttdJYaTk5Dr9Y+aYn9vbPHaodGYa6DDkA1so1EY/WF
Y6MUOIuIw4l+P2gXQYfzBt6Tlbj/ZcMN1V1cndX+LaEXkjg525PiF5+g5n0yrC36hjXTeJajSDmr
AwPWJsTVomvsqoZmC2bV9VPddRc9ek/UzNGTcqfC3Nh3QaH2N1UGTvG0gFBasRGUVkIgEKsKoN3o
EaM6L4TAHIMj4BEGL20rKY7q7vRT22s4lbILcqcNWyvRHROo6KaaugrSFLFGqkipXiuNhBpp6xjG
pcwMl9b7MXwKyZbE3NqyUJ0DYF1Fn/oT/0g59gibVVRiHExDPbbSiqMiD23q0KnSQagt09abIiXB
fHRr9FvEYyvXJar7yoxBQZHwU1kS5eeOswnT+ikdX2kKOWOJnxtJBu/BFif8linhxgQ9nQpkIUxV
Q7W3KpD14Vs2Q+JG/5oFGgVWNFbRE4cgFl5uQsZDhtHm1gi5DNblfpiBE1CVikdp6H1mZj5IA/1h
KDZS85WnyAeb8+oXR9OMmBF3DDZTMADknOAV8nj9Ul5J/pfpoggaCkubar9ZI0pMhIOPHEOf3Amt
jfHWFXdcWhHfu3nM2m7qW/BEtDbub+mFYq6G5ga0JtLAjLRdF23xqKwsDAMboA/EudYAZhA+V0PG
moKTADemztxabpHThIeUKv8+M8RkCGSTgCpASUqspTZoq1hlXCIzBDk41/cY7kfy9mRulb3Wns4A
FsziKdqcBouBajSGkpQRLd0c5/W1GhJAoI1xAklL06USFDuMCL8iZskIYq8e82jOiHznKwaougoM
WxFwtZFi3sR1Z+/jyIh9G4nRjcp74oOjtUMBtoZkqZc0fXE3pIaFYSHexcnGZbPq0IvXiZABUh0l
bjI7AjdRTusZqjxJTDa+yUqc/eBt849YnBroAo1Kb8OIBrYeddgr7TvX7nX6w9D966dnNfpg4BBF
HBS1QHv/0VLL2sZUCjy2OlSqQJ7gEboHe7Udvly3s3p+FnaEFbHabtEhwYrIfF7Ae2JBKLBXWABS
jjc91I5lkmzgtddaIfBrFKhAmjMHPMGm3dFcl1teuqCJcEAU4sRp7qfT1xiaD0r8FXylauplmuJd
X+rauV2aFc5tUueZCnaH0m313i+zJzKOu7TdMDL/dqEOBTU16IIBPwfRLvH12qTATXUySgQduqMR
iW+TqN3Yvy0TQuhWCo40IIKJLIP27xjG92pDN66Hlb1CYJuFbkB5M/c9P7ofr2SzS+sGJRW5fMhr
6VsUpkEWln9RwViaEUoKLU250VgwA+xsmd4W4KaK6ZkB/2z7pPuSGbvrLrB2fmVMw/3mKQRHquAC
WYWeVaajFtqMsVcUzS2bTL8ZtKPahJ6ZjcFfmLPwd5qoxKItJphjk1EZrYJHd4genzKlvl4Znlpy
dOnjcykdrltbO8pA2PxjTfCLqoNCLBthjUu3U48ZFvW9Ts6NDlFcwEW3ro214hNIAiDXgxOM+R/B
Q7SEqlPcT7Bm/NRMEKvshv5Xyp7sPvSq9n3QtgBEa98O2DoIAQEai+qpaJAM6NZGSeVSOvh6EZYY
PNUGUDUxd4wB7WuN9vv1DV07BADW2DMP4vyIET5fFg/FPF2Azn8B4ZTBuI0ifafiSetct7O2Mrzp
wDeHQP8ZdGuNo0lx1kAHVfvddFOH3LEHP+Z40W1Nuq2b+qc9ICZlJET9fEqR1Jr8tZBlp6DPoxE7
Zbgft7qEs7t9iIQzm90Cxizkz2UDjAYlgDGr5nAYFB+c11DafZi2UEafAVCCIeGhhbKkEuYTDJUn
8s6D6TU7agdy5hi/8bUANGXt/vr3+lwv/GhRTDpZUwOlCF905dHVvhb7wWO34zl66PYgXTgPLmYn
3PwexGHPCpDSx3J33f7nRrBgXzgKOVNCFGtgPz5It/ZjBDqQ6oV5qFc+jZE/7U08r93qSb1gevm6
6U9HQrAsBGwlbfqhUZC8TRaYHpIvcV4GzVaC/Sm0CEaE3IeHtGczyZE7KRDdAmQNeuMPtT04RSO/
RErjZLx36t7eyCA/U0wIdueLd5HdDVhXEs4eK++6k8z2oHxw6c/RdvBEUm97bziqNyAG8MjTX2zq
PBiKuAYVEbEtVPY12JI0bGqYQvSa7XjxEv5rPr15baAYBvgTD8zPwihV1EndbKOyjW7f6/ZPSL/e
NtJY7gH63bj3Vr3kjzHxfHQ2STCxCWMx+TllBwm0j9rWGfjUJvi4ILF7bsY62CQIbGjSKdS8zjgx
swPLFAm4CuSbP5U/VOn1+odaDWmLdQneH7PJHpUQNm2q5ijqsbPejRqYHFDchaLnlpLX1jYK5yCT
wxx3HoM/kvs4vKs6yARs4K22TAguH9ssnsyI4ktZ3y3NAb2qY0Yb4XL9XAEEIIOreRZFmX/E4lxB
zVDXeh3r0O2zpLhTdS40p8EgEdmH6UGnT6YUuZHskCio9FsthSyaozYbGe3vZuOn+2jxK4T0yM5J
Cf1r/IqBH2T0WOMB71DfTL7Fw23W6him9+a3a7c1ubXqNAu785W8WH2M/rJS1rA7skfVcNVkP5XU
A3Hcdd/8/KrCgYAZG/SuoMfF8MNHO/XUQlk9hB1JA0mShnUoBt+HIeQGQogGxTNhtqx4Uk2OMd94
knxKK37bBmfl3OrF3JJwBUPkUx8VFbaTyjqCE8RLAaHpB/LVKMxDtHX/rn5KjPb9rzl0+z8udTCt
qhjVBAyFGJQxf5aD4kWoMdUPpQUCuZx7cRFkeX/AYNj1TV77lkvDwsVrULke1QiGc1Z7FTEOEeWY
GIdUS7SVFH6uYM97Olc656YW0kLBb9K2HtqcwpYFXjinIxj1aFH611NvNDpHLwd//v95TS6JMmPA
FG+yNgjc1jd68RuEHA7soE2e9vgNEvCeT+DH6m8yI8eo7QQsVi6XitdL0bSLBms8llTltxnabg2m
cjewmv/HZkAD6z9seWIqrsRpBnYI/BDZAOFz43Xtnpk/pCZI9CDSnAIyxj02Cd27YSt8zSFQjBsg
XjPx0AGPOIrPH52tIowaRC4QIqPxQqQKIktbPe9VtwLcVccQsGYByfDRhDradgakDraZfrWSXULe
7VmMeiO/WYv10GCzwYMOzJkuapUxaSBSUfI5zdCPrVHs4xY6p+P360dkNR0HvARByARVMIogHxdj
piVVLIYsSu0QYtFse8lNCY2XBoWluGmNlxFAb7yI++9DWbzWtXkPjivbVTLyHDbaVm19NSzicYUK
KnC3eMUJxwgVTFxKHDovSZ35IQkfwJa+R6PPxTSKl4T0XmszXwdcKUo3soXVNB1YLMy7wG1npvuP
O6EmWd8RCSMISXnHjWFHufY9HRMnax4mpfGUKP5pgfEKzD8ddD668q1BUd7vuXqo9QQ5Gsqw9tv1
rzMfWNGZ8U0s1HsN/M8WPs4IRE4FrNw8ZciOSXefEdTAdFDHh8OlgNxsiPf1dYtrvr20KORMZWen
4zjBYsmmyiFI1Wo5faOYpNc3JXDWPHxpS0iYFKmZBrWHrQSJtI3OrFm+lP1GOrN21y2NCCkT16W4
VmwYGRF+GascGu0k+xii09/51/du7SG0NCU4UJE2bVzEkGyqwfJf5z566yYK70nkqXjijVHrlO1G
yF83CYAaNDYQiUQRIdaXgPgYWJ0cVrDEXJ6oh9GWndawL6FRO3p2m0jT7fWFkrVsHoTRGIDFbNpM
u/rxqAAcbwCYgtik7egXDfPFeMGeijMB59yN5I9ueLBPg6dh5hHKRt7khE+vlQvSryN9Cl+rd23j
G6/FfCCPkEoBTzK3rj/+HCnj+hgrCMgYO3eA77zQaDNfW3VW9PxAikIwFiAyLBV5NkGYAsTJ4b32
oATFMfI72xtc8CnvoiDxyt5xt5i21nx3/qiQfpvnu0WYTFHOGI8aozO5YY7lXTZ2PTQUEDV1j6YA
VLOo0R/qGrzNzvUPvLZYTP7psAqANaBzHzeUlxlSCbkD6Ha8TUjQ5DHy7b+INJg8wB1qa8AbiwIc
AGT0OdpAidu236TpEsXP1H42/j3Xg4r5BpAeoYVhIS8QIihIv8cUVykOiEUf27Z7YRzo1n7yr2/Y
asYDTmAAPCx4CF5OH3cMio9hJA9o/qT2WY99I7np82DkO97eybpfKD7BI8k4Kd3TdcOrX2phV4jX
8aC0cR9PcwwFzQOwMKR6KDIpuG5l7R5ark44YCyiU5T12MXY1FBCJubP2egeLePcVcvcDGjZKl6V
5/+2XYykGucZryRQyeJOFh4qep9XpAbTrDuB84hm1k1nGt44SbeYT3VyRQoM49f1la6FkoVFkes/
bDLaEWh5uqSIXItd7HZLhmI1xVmaEFwFrzutMiKYsKwQasg4WX4c3UX9l9JwQTKm5jVS5o0DvXZP
/JYHmmfD9E/3RKiXej1hrtZNOjAw6m89xkGGpPcISJ4pH46Nlp3kfjxc38wNq+JmAqA1JFCPxEqH
26m8Ze2dGr9w6a7W9rxyqy3u7LWzsFik2HLAhFGbQIQQGoEM8omYAwHrRPwXJ2FpQzhvxcALI1Jh
Q0tqR9IcXYsdTE5h2uU4Nj4Y76/v4NaShIM3ZlYyVjLMmfG3FDI6+eDzduMrrT0BDByxmTQT6S/K
cB9jF0mipqqRSLjtmKY0UNQuegOeyPhBoZES2AVgeUNhJRdzaPjkjjySbsHxBy4pgPb7U1yl6U2j
W/24cUGsrB3XObTW0JwFpEJESVk5pHAbPN9RgTqE0bE2B8fqwo2DsXYawbUJrjUDYCxk2LMPL+o9
PJ1Ayz/jG/q+0k+SVal3UabfJBVw9oncHsdO7T3kcGcwzIxOzIrpL5apY04M+ZuCICdWX7mJYY8s
xVs5tB4t7a6w9spW8++zBhvggEsbQsiB5sWU2yiXA17HXMi9+1pTOEkKmhxt3IdQEFIh6xx3hkMV
6I0Q6BxnUHnNFSdhA9CPIFAhqgPoqYl64HUHN7C9wgvnwy8TzpNlJlVYz0VTDMDY5KVvcYaO0RZR
zkpUh3OjDWnMrU+8pj9+ZAPNcUyj4FWp8l8Jf4r581+sYs4xoJ06cy4J+VKty3U41siHM9uvQNQK
Nu+x8qx8i3Vm7UjoGJSEx86D5eK4ZK8yHNMELwwSHlXpZ9VBE3rjRbFlYt7KxXmQ9bFi/QATrfUI
6Ac4dD153KgPbdmY/3xho0h4Z2kWXi1W8atK/KS4HcqHv/kif3Zq9ruFCa5AJrjssYySxBgs+mIV
X8PM7flWprzqWYsvInx5qqjAUOmwk7dHnTyzbiMDWvv7gUsFfFIFhzsqjB/XAR0NkCiY8NwJJ3AG
HSKVvL5TqxGQKPbMajwTjYjJfjRVYaNHWAJgYHazH2p/ngI037RYhkwicAKoFW4Asz5PASIgLW3O
Cefy88SYv+3sHI78aCvOuAN23tHeip19mTCo/1KfbE/b6CisOR0G/EwbomaQbhPRHalBMqCG50KA
dEpBvIFyAOTIr+/lSsID7oE/Nj55nQwG/2ZeVuUpoPWJvCk7h/RZNp1Eddqtx81qXEebEJOUGFLH
dJhwc7MwNpV6wMO3BZmm/Dxgls5Bc82FWkFAT9atDIo56aYJ0t0Wsnd1NwlY+wApnmsPgt/XUNkx
WoxfuFQ5avGxHL5adKPKsJqXYLL3HxuCkxR5AkqBCE9uyFc4dI8Jybfw1Ab2LnaMh8hTNroi60uC
9OpcDTU/zUlnlUbjeMKSLAX5xo8+O4/Nhon/YOjF+26u1MwgHBQSRBxOwwY+JlRiGLOl1TPGxvXv
upx0L5qVlfu2DNWvaZ3bh5Ay6WLmrDmyTMl8BjDKPizk+BAx3rxpQyh/q1gR7sGzMAVMAr7MQamA
7IouCoMhUtsjBIs6jNaa+fSWjI3mGtGA+74bNLl0pMriXjay9tzQFD5SGyUA6K16rkdTuuVVODSO
bI3TrlKq6JvKlPRsZG15H5b1cNIYbe5Sibeod8ZADUPVxx4C2oJHPpLV79aUtCBI0moMuqhI4J7a
llLkGx29FID+Zt6QR/PANvgbuJPHZm05UzHWL42RaDtsXP+AZCU6gNFI8e0Qr0ynbS1tH5fDPPk0
VfxECZl/WcgOHaYJPLVq89wZtZh5uV30QWXoPJAxDZLhX8qGAFBt+QRNLxq58hST5yidrGNv1IA3
y0NOqB9q6Vg6WiZrJ7WUw33U2xA2Kmu5rp0Wmxj0GehCdHDLvw2KkUn7rk2p25p6ZwfM6Ogum2zj
NWtiAFlkWXpiSJ6+TqEV3uIG0nxJiUkL4QuNAHQPUjPNI2mkQVJETpQvZFJtL9Xb8WhWDXltU67+
1Aoq3/VmyvwC6kqoVkBaL/VAJJB+AYKwr9zILtL3PNSHIyNS9sKUrjsUuTK5vB+zM/7z9hxb4PFp
UpOcQ/Cv/EQmER+sQWVnleqVx4uJlg6GIosvGAcy7vs8spljt5xgql2z0j4IsyhKd20Zq4dCrZv7
hJEqAJrNblxGyHgEAXz/1exi2Yc1KOPpNMx3PbRWwfVIdQw3QoLwkoYVKzE+NifQ9hA9RmDueijy
CXNLDFBpzLJV1VukGbHt8CaM31gRG4OjtFCHu6FKaT8zSKMEbErLY9jK5ClvSxIetD6h+zZRp3ul
JzlE3EbdlULJvNfNKjw0CpKxXacBGOJXbRUqjpGj6+dqwEN3u7Suh/u07MbOGVI7PPW6lEFRU2r3
IS0x92EOVfG9yZl5L4fU4nDwUH+MFL3OvRwIy6eCacOjGjXKV7u0MYuUgnvAYSXLn3LSVd/0FDVt
zBcBJOnESVx96fqqftRbndoQzyNk10padmP1A1A/bTcEaVFjcrgaVe5EEi9+DV0/+ApgNE+qQSHc
mFqAKjiY+x9KP6N2/EgSzP5nVI/BhIzKyJM6qlJQhC1yHLmQU0hfhUP/QnjUH0LokMFqbxg3famG
l4g0OMCFjLluMkGAIc7K7qbvE/ltBPm4oyaVhp8OObnMG6EEd8k4SqoOKNCHQxVSCaHD4Mm4o+XE
jxrHrPjIJnA62tB6PyQmhpqgQgQabn2KOerf+gDNQpa8g1q9fy5Nuz1kVmqDQhAtqNscBbIcSpyx
V/KCf4usML4gGraexLPxu5mpVTBpREJxIh9ipzZL8KdivC+6oR1F3cAejXAH4rnsERrLOOqsVjsH
hqIDhAOrANXA5KyVBXuQwjHeGzHRcRySEgfJiBs/IvlwA50/zBNNRvIGfTnJ0ca49TMI8ex7AGkH
x4j0zuN8NNF2UlRQO5otwA7aaFq3nYYxPMpyzS+6RO93pWFw27UyDQxWkMGubacvaNV4alynMSpi
HJgoHUwgqtNpJPdbkzYEOjxm4htKkj5ZjKBIn9eDhBknTeejO9UaUJq2XCe/YmPWDB6KqnmpCjv0
R8LLN1MLm30Xp0kwamn9RiKp2VcggQKMtMXggclLj8ybbita+WDJE4aoei2xHBNsW/dAAJqnqLHr
G9OypoMCT3xuMwmcqdfzoLWrdPlOEW5uqUIMDTXkWlXmV2AHrfUXxXr5/9kQHu4sUQl0KpG2NvWR
tV+4/ZiE99dNrCXfi2X8zpwXWaod5qCU4TABZco4rfAW+vd4HuQb9sxBiXoKvtLHNHiUWyjkZcjf
MuUImKyE6TY53Mq15yRQTDmWRoSP0ZG0N+UGRoz77BsY1y/TXnINrw36zmnd8pu8v75rq8n90qDw
ZZIU1LfqvKreVRCC7qb9XXcD3NUd2UH1ST5t5aLzLn1aIFwXWmvgaQAy9+MuypDDxBgvErcRo5m8
v7Ok+1Y/R2AWNzaqFVuWZodZOESF4BHnUJZxR3mnxfuIW45m3E8JJEs3XhKrrzL01kA7oeF2RhPm
oymWZrrRZTAV3rNbU/F14CWO4H9QffIebjyWV4/rH1uin6tKGVY5g61O8SztMmlB1//NUYJyDrpn
KDVieu7jcvhgqKkSorkOUjIMyTpNtrGG1ULSHwMi71CaN4VhxXOJp3uGOiUYq4pwZ2wJx6zuFBBT
EI7XFPwz//nCAUyZ5lXdzg88c9dHmMxPQCu34WTq2lKWbwT1oxGipQPvE7wRMOd7AkDytTnc9n5k
ucaO3Rme6cZQvXptjoZj78pfuYvr4llTnH2P8p2/cZbn+oJ4tpa/RThbMdRfEzJrzHbkYaKBDEyT
Yr6p9hcZsFScLwycJWOgdcF1u2uRF3za8BSQVgGUIpjlIJzHADqqslK9qzDWnvItyZzZ4T4tbGFB
OMpRW6qRPQNS7Xb8WirvKbCUNiRXDYK+Kv1hp6AQaIaNe3H1VGNSB+ppwNzoilhrqVlNaoX9/rSq
mwIXhiLE3gJJoBvd0u/X93DTmBD4q9pk7SDBWDKL1oCErAta3DCWHtB4P9AvofbOql8bRmfnFPd1
uULhoBecocWUwWhMHbLn79kRzQtX+yF7zB92+fOGuXkNn83h4aFjigrdZOEG1UBSGoXSDF+65+BA
Tw/fqRudG8fMICei3oVBfUCry7pEt1s90TUHArjwH8vC7tp8iiMod6ByDbnSQ/orOsk/+AvbmRvF
0s8Dn6iVLQ0JO5rbCQ0h54yWE8ixH4uXYNpBShEM75pjvGdn/QGqEy6/RLljXPiztRGN1mBRxtyG
RfERPNIox+ALLEJebUpc1Up80HPx0NxadxrUg3YVKtCu7UYu+1rcjTf9wYCc45e/+bYLy0Ic1O24
sOPZlZpXS3dukSIrO8MjplP8sGJQaEOb2qtv6HcG2gd3U2pj1ZEX1oUQRCUi4bKH9eqlx/tsf6uY
TvrSe+VR2tFgSzRhLbOYeaagzQT8ACpqH3eZ1nGqGjNWvQgvFPwmRtCU4Jk8h1sNzLUbbGlIiHvd
yEe7myHkEn9q+SuJDq284TJrwXtpQrgkWQV3pXNonczDkAEeo5C/yJsB5kDXEsz4FkgjPu5WAapb
TZ3BtnZ/04870/ZtfaNcvHYJL1pm4uiVUme1rHRoTEmTdeqt9NhQMLUU1CVM9a47+popw4A04gxz
sD/Bl4pysuKoB3Ykhnh1BjAR5mzTwlc2uafXXHppSPj2ssS4ljWzIcyvnVC3S4456ka+2dT1HfR0
Q5d3LURKDOPrICu1Z0x6kBqUuK1Gt67CNYdHN27WNMC0pfU76i3CStqQqZhUPBLMJJDB2aLED5F8
00DBY1A2Cslr/rg0JcSRvFQrxHGYmgd2KLnv4y0s07oFcJkB1Tzz/gq3EEnTzGRzNbypd2VxId1G
9rzqIehQ//fvF++a3LYUPuDvr/J31jIvylGQsk2fgCPoui+uDcuhnYCMCzARoFREiSY4IjAbHKas
zvAwtYNEQQr0CFT7KAs2kwkst+moEfWjpDhhIOkyWv1hqlsUHzuHQeqATLJDe3vfKpc2hCxrvrEX
a/fu8gcKTgxO+nZq571opS+WcQcuImgtxYVbNceq3JMthOXq1i/2QwhmKOviHqJoQiQAfNS0cYxy
hJrjPkIN7vrWr0Xm5cLmX7I4EbkNnvV0xMIYJiLIcyNdZNm/bmLVT8HdaCJTQhdM9NNeynW0kQAo
ZOopThQ03TfRTev79ceE4KqjUWioM2O/WkyXuHHmtpc8iHzTrzzjtj1IXv6LPrWP1ka4Xi06gC3s
n6UJV0I3mbFUzt8JciH00tzNlJBH5rzLJxU6eQoeSVvcxasR7I9FWxhroXlqF4BnAvJHwQRXP9Vm
kKevaX2Ssq3RstVG32J1Iowx7MMG1FzwjfQwncgN8VAGvdhu6dND/UP+oTrmadzryMwepo2W1YbL
2ELwBL0V7ysVLhPTcl8wejK0dH/dK9cd/59PJ+Y+NVHHgYXYSNtodwXpUSDOndRMN5x/63sJgaPq
Eq4pIfZwhH6vjMm5vHOqxNO6x56l3v9vSfOSF2d5LGUV2kzYNbXRPKN4zgxoOlsb+/YbZi0+fpZe
IUQMTN1qtYyyvJu82CftfvDsIMQodf/W3IDi/tg9jM6WO6xH3z/fSrjpQlmhpl3jW0VsL2N+h9fn
sT9XBgpvhpcrO5sE13dy3SBg9UiMILkshiylNeigpy2Sydf+AnDSKbmbjsSlX66bWQPwIjWCSDUI
fECCLEKESjYmvabBjklPNDuGw22K6TRV+WL0+xbddM3RFBdQOQcAo78J/DN+H/0xAhU8wVnyYUrQ
Q4LpuD7m0PCV0YyL2W5jgavuv7AiOEvHzEQH/RKmE6CgPj1Coj6gx/ILyOYiw+U346F6BA157wDd
frhuevV8LywLPtNp+SgZ860Dgj5m7iC5iXnRvwlTCxvCtVPldNInHTaGLAJcHsH/X1PF4BmOaax/
vpJwwUR9WVJJggV8RicEeVu3NfH1e3L803kGMAC6hCYq2eJYRRba6pTPnGXg9NnRh9TTg8qd9sZL
AJZztzsbrzSIcalZQX16Hp16v/FwWxv9xRr//ADBRwadWoC34gcM3jn07B/0hh9+JifjwC4EwrpG
7hyLjai8er4XJgXnKID/NooMYwC5xZ4YciAny/r6NMVg6zTJCDBdOj6gm/wN4wgbfrm5XMFpIBM6
NEYF28Y57jBJ7dm3LDB29D7/op+hCSuB8dJRfBqYG9fDarQxobQDCdxZgeHTBG7S18yavzTVZ+pz
gjn/p76u0FksT11tuvkg3/Ph+9S8YEYW1NzpRsiZP6ToaRjgQREbkgjAnArlBpBv9SpXsPKMgZcz
kM1R3mudpL/baQleCqtQnq/HgLU0AhPAoGPGNIuFV9/HC9Gwp9yobCwYejSONJy64v26gbUgM1Nv
ob0AgCceSh8NJKpWDTLB29YMp90MyCslOYhQNP/3ZmDDANxKMXApCWbAkqs0cYd12LGjJCXQBbdT
NG58nbVQvTQiHEPYHmipwUhMflATMIF9ityu5U91+3J9Oat+sFiOcPqGoRqjrsWulQO0GHsACNjk
qoAekObtuqW177Nck3DWkNYZKdr7eCLb36IInCePpulfN7E2/4x3PsrqmJm152mfjz6goW9fS3P4
qsxZwdk3vOwk/dSP/RN4oXfXja3FLYCJ0ecE5hdJmGBLVauqpj1GU/Lwm0mDxASEqgSoRnZ6+xuR
gmpLqnp9A/8xKA5TWGmLkcwaBiHi5BsD0IVGE2TA8Vxf13po+rMwEXGaDCDoGavZzpF37lPNPPWd
W24HCGHUOArzeHDd4roP/lmY+vGrlYWucDWffTAJjNzXNC9PH4m2EXLXAtDie4lNYj1Xi6ytYIXw
1wwV43LjAbr1989/vsj4TShOD1Emo8g0uKyJQGm4lSauetycngLoCREkscPZsToFy6WCBM585A30
yocXLmtA4AA8dKAjOnJbQpmrcQgTephCh5a2LdboIgijA8UBi7ZyoiEoBFiQR73TtwoqIRtesLp/
C1uCF6jgTdV1jv2LwRYkAapAXq672WqFYJ7X/+9qhDsvt8YcdMuwAFa3kR1L/lhED1xz82rXAlWF
agiDQk/QAwemYBJrS4Jo/WChTaVaICcDE5twdYR9ZihtCA+UYgXagpnZjc8alYDS4swqoCMZgj6S
DNVDahrZLfiiII83A/fO4AADPTkATn9z8pZ35nwyFz4rk9TC7Ch2BAJNTqsCoZwFLXvU/oKH4zct
5n/vZuGWUQql71oAQ90Q/krRzk0ARFEwUr6Fz1g7IssFCZcMtUKjLSGM6xaqjEH9b+hVaeljo922
ppcXdF9bf9GIAHgLNFAzxbIuZh2mGgHhFxJ80+6RqX7dHxt741ZbjfsLE8JHIhlYv2mq4VHAzEsC
jbUwZ5ccAm/Xj8fa1i1XInwjXM+dRSeYgehHc6ObfYFHjnJkAzW8WmdHy04x6caiG60qtiqfq4n4
0rjw3XpeKqNqYhsfUtvRb4EjfKudJt/LN+Q+87ivPuD62W/VMlbD22JnhSu8b1oKtc15yaRwZDXg
yWMR74oYA2cbWeNqcPtj6XfRfXHQGKs7K+KwFDe6wzXw76sb4XPDS8RQbZLChAoeLKQaXtdloALe
rGUbs0FbyxBitD0oJcC6+Eyd8mJasPF43QdXP4gFelsDXCQYRREiZM5YPugVw6sIjRpZdzMw9aVn
KbzDFNp1S6uzBXioo+KCGwET7sJSklRhKZmJE6Dd7oTkput+paFTsIvEIdVc+D3Zm9nbGJ5L/Q4z
cRvW1xaKltc8aIBSmiEmj7mWxBMt0JHq7+1A2xUP075IHO3Q+KfRMwH7cf6HtO/akR1XtvwiAfKU
XmXSVJb3VS9C1TbyjqLs19/FfWe6M5maJHYPDtA46GpkiMFgMBhmrWvq952vSHoJ1uWiju+YgJ8H
pMCpw49spcqUqMEGZt0XTTA/PX2ih/9usp6NvJM4rjWPwhFpEYhjzh/1pFNhdY1Ml8PnKYC370/L
ocy+J8PxrNpPqsOQBx37dVmtqwJNB8g8gGHCbwsClQZBXoNEOfpd6sPcfXTg/3Sm28QZwZkWPy+g
DYsBkXFZKP9R8SWNsAvUekCFd22xFE2QuSOVBqiE3MTUTb7Xh8M8yEK/VSG2xXuhMKd7xkTlOlOP
8iKyrtTsNl207NtE3XaxlDx1rdsLjR7gCgT6DmqZQq8HHfXczglPC6TFzUzvlhklHNrdgsstxPTU
JmmTe+DUP85Z57vF13/QJHqkQQIBkntDrLg3Y++qFEwZfpxfzcu7au80KpmmW9MjMKUxosk5tXXR
SypGhky1ghyom2U+mYA/CI8sK4GtecljIYJrsfMFtL8VhJS2c6/a/YNbPV7WlEyCcXqyDAOMmXMJ
m2utAUi3d1YhCWtWY1U031kcm0ODxQlXY67OaTxSvKQ7502tgYJwmPUnpX/JkgcNjFI3yg2y4Ivs
7clDGfEsHUkVXzgJIqzC4nmPMV8wDv3KKPEaJ6hkiKU8nLgkRzDzmKrjVKmQo7V2tU31+WGY3uji
3tvLjxJIJR7Jvy/v2Krh/avPP4RIRwGAXeVGndcITHMLQ5Vd6Rv9Y96Gl4XI1CeYRal3ekwjLGtw
twtgjxfba4lnJJKXrkwMt86jtdSkGwHuDDENXmrFNHul/Q3q0kaVNa7zAuqlbeJKPRJkzlpBdLQj
gJAcgJPz1xJhw26i5pGCNyXOG1+3dNzf/6GZA+UmQwOONDBeQYl+KtbNYkyUcCdYDOoVq8jt0D9f
3qi148UrWiAXRjoU7k68h616nDDcBhGkvW35c7pZvDTpvTIzMOXbIo10RYwqGK33KX7XGxlI3soW
opcEcOCYhAX4jojPZw+9VgIQHG8KVMvHepthvkH9tNLt5XWuWP2JGP4ZRxuICgeYNAnEMIYJKzbd
MbP9zSo1uCxm5TifiBG0yfqlHVKOElN02Y0JlDyCocSHibg3tI7AwSB7ya/EGYQT6gDqB5D7Z10U
maaobQYuZD+z21dTr8Ok/w3O860yPsGkMLDz7aajRJWrazySyf9+pErFVEarZTp3WQFdnmj+4HlG
k3oZkzRLre4ZokNEMzaokl1BmU1Hyzjlgsa53vZOsgE11VW7yOi8ZWKE9RgTjcmoQszEtq19n3Wb
ItldNgv+pYL7AEWPZaHKoeMwi51MLGqbKndsuMMRUyjgHqLI9mACFiRpsuLq6mowow+URiQ6UBo4
3R3wWuNIcVFTMga9vTOm3i9kr+R1IRY4cw1QSAKd91RIVxqYQbQc5Bo4D5D+MgMRwIolN/+anWkq
GitRo4HaRNCVOJ50Je4VNBtn2jZKUBHIzDxoTfC+DS4mSickHNNaslNrK9Mwwu4gfoZPEgP3bLTx
HGriAsEYCPNcWrYBcYdxkxqLZHlrju9YkuCRloXYmPrD8hKQtjW9eV0N7j6ukgA3zf6y+a0tSkc7
EoA6UI84e/4AyTIq3BzJ02ayw1EFTnhmhzN1JbfxmpXrNl4fsHUbsbtwW4Fwzy3qFA9/Fxxe6bw1
oUXnYBNvzjaXF7Smu2NJwr2fKOUC7CosqFI2AG70bAJGunAwni6L4T8jHttjMVyvR55OU3QwJfI0
d2Utd2R0t3Xd+JdFrK+E4LGGo2SdDQ0UZUFQEkUeo6x+zwC/ct9IH47WfzEAIAH/XymCi0tzzWgT
nhvsm/u6389AnJRxzK+NChEgleI9zxllLUNQVjMNZa5yXK8So3zFz+Y6fZyvnhW/OEw7a0MP6Z5c
oZ57B2D+W4wrHR44IoSsUX/N0o8/QjhUaVm6/cg/gs23k/Wq9GBA7yRbJpMhOD86jRQ3LmQ45saM
30cNENmyhr4134eCPCgQOekzcNJOLW8q9BxY1biT0mz5bsrkejDKQ25km6IofKt1PHAid95lU1yL
JXgPO8/JAIJIjMQszMuMLMa60qEBZMhthmujLWuvo7FvgwdSRyFJoso1j3EsUtiuodGLuFHhMdqS
3KIjztfH8sfQaGHpOpuBlBLnLluhsHMmRWd0ZEOrcw1qSWZOX1GjdHswjb3Xg/qhunEdRql7W6If
WaLc9Q39V7nCCVQwXjsVDZS7EG3aqg2SJoC8HIKSKF9THX2otXaTWLK08pp3Qb5L551cAKAQIT7i
pdTnRuEeeTzg8WJMubekPo1+X7actWo3+njBI23zYQu0x52aqwmsggn4QDj7un2j5rY/Fzb46t1t
q2SHMv9gTrm3ADVgxfMutvofl8WvWhHvs0D2DpBxhnEq3R6GgQKYBk+I+gfLSxhOutHjARfrF0Z2
JBu5qtIjYcLVY1hqGgF6GqkhgLc39mu+5Hu3izeW8l9ie/zcP8sSlGph2D6zKZY1g78P1+6BVATR
Kdn1U30H9t2AJsxzFulohmyF/O9Htx4Y1gDVP0JukjU7QOv6mdWDBhfDGG5xM82zj3bt+xhzTnqm
7qKePZWNfUfSkXkKK7Zt3nsaKAT+wxbbKsBZOVAN8HVPvwmAGQUde358kDUtko0bB7YZACzKm78v
S1o9qEeShNWPhAJlMMHqzenTNLyy2BWoAKDXIOJTbYPEdPl3ixEG0K7+WZfgkeoZoEYGX1cKhEh1
fo9Q+dRimc3KpAjOJxlzS7EKbkkW5iFCgDt4iAklW7TqXI+Wwv9+ZDYGs/pEm/kW9ezdcNl10tvB
EL1iAis07TRMk68KsyKXd2utko5J638UaAud7xmIr9uGS0Vn7sZI0z0oEXwNbKgDYTvE8EjtZwFg
xR6HwdigLT904i9wWt8Xyf7yl0h0bAvvLtYqdoQJM15Y1gMz0UG+kG4bhUluzLWQ1LANPE+ASg9G
HkEMKbrGcnO8vGJibcbM3gGTZvtfVvKvCP10IzFxk06xAg/XDfFVRhK02Sev0bJIxKy6maOVCF67
NljtgHAbB22O97RrbrThUauA7z/J+HjXKmxoYzUB34mZf3RJCUozXdYpRuIiKgTw+QROeeuxAB65
8UrM92nZ9NGdBSpbExgUfdjJphyl0gV9JoiXO5NioToyXLX5YCdXieOPDYhOw6L/BugKziNoDAcd
PW9jeHkzV93Z0dIFLXdkbHvKX+p1CgTozF/sbQye5bh8qVzPlIFCrs15n2hauB3jOGmSEm9NP1lu
rSFs0IxvDdslpYirHg3lsdCDKZOUglcNiTcp8wMBrj1+Mo8cj+IWo+rWkNlEyb6iA9jFurBylG2P
JV7W5mqkwQGTgeFjImcqGNIwW+Uc6XizW8mAHjstVHpzW+CFsZjvuLYkLmVtYXyIyFVBXgj0c0Ha
XMempZg1An6DdB7Ni5+sdQdfj+3UW3Tr5fLaVjPBFloIgQBDLF0Vk1Rx7TqdakEcOvnMbZc316xr
68Bi8bQH4Ky97W3jB0vbzpucvg6MyYlB/7c8lXYj4xxbc6Zw6qiJg7P7nHBEL5kxIcoq/Kxwr8we
gP0tuSmkr6wVc0X9jT+KeeUbQBrCncWyeAC1wIBUZvroVF/N8FCDDmYefHRdJVXYKQovW1zW8/mu
QiYSdOi5NsDdLfbpKI6epHUEmVnpa90Tx/aq7X09yuCEZXL434+OBdH7LAb2HC594rP+aa42ZLmj
5tv/32r4iTmS0mQj6NocrMYChETiYGhYezJVVGWfL8s5twiuNZgnB5cE5YHgx9o0AYUf46spnsbh
oVLvWhkx3PnhPhUh+K7EahbX5SIm8h2TvUaDuEYp/fciq0Wc3+GYeVR1cGmC2RWQw4LOGDDJlJk3
bk/NQ0zdR9XpJZnzVQkO3kPI9uEgi00dhpYlURqhLNBTn2VvpvHXLhcrQH4UjIB4WSIBfLrrfdLM
3fSnBEBeOmNjRIBwju4qjKRe3vU1Gz6WIwSu+lSh321EAs4ug7govJgAMxElKVOynjV9oQCGEhSy
V8CdFTxtzxC4NTbyY9S90+tfxahLwrY/2a/TQB9POSRXMJEN4Aq0XZ5qzFZIo04DQvDmGnMd+089
9kjQhtFnt53D0lO91xv9ythYIabmFu+tRKfzcBUHeOB5eMKiR/MrCmNUu0G6s72s4xVUDXwaNpHT
LvEssXB/Usx4VXOFyLW3Gq+bntU+8hKAlqCF3aP1jev+Nu3sgRn9Js8e1KHboQL03OtGoGoUWJ41
3Fcre7GsnEXwl4Mjw8B1BF8pqIv2RdQB2xrRtF0coqU/0FTbGq21mXEs50VW3l0TBxpNnEokSWHR
ggrqGqDnI4Gd0W5pPmYSAaWuXByi+3VRdIWXzcCx87O+tXaVUmLyzjQH4i0TGa9i8GOGbr8Ujgew
hLoCPaHD8TyzoXuJkN+6t+rBtILLe7b2vSgk2TbyregdEbvTomWIkGiHemY8dbwoVwNlma6ctL6e
FPazSmWQIGsXpYUSDIhATZwSVKRPzXcmCZlih8ewCgVFYKcGo9FfYyA3IMsc0NZFhqkEBtW4RWuh
bHfOiu8YafhzSWvISsIahFs6VZNO6cE/hqCymLy0YKCAAXKyk6a/8gTNQSRpAjiqKsR1FwctGenv
y+o+u3zwAfgBDEcBGhXHVzSPedKbguEDtHaIPfzHSBPO43ekdDLeprNw/Y8kZM9RjUeQKYIy8URa
hso09V0zequKYfBdAJeGDNmByUJbHrqSPJC4z39rT4JYwc9mSIdGhgaxLdpcAAibksDMCy+pIi/+
azwtQZawmxWl6OFVoMy0A4pNhQ1tdv9lu/5Rotji2lAkdTPI8VPnFjib3jgeqKyL5uxmOl2F2L7l
9Kq7RAwaiwEiQBV0TOgeSMbvWDtIqmpcHyc3B5eEgiQuDU2HhxbiONVOEysyO+xNdjUCIrmxr9GX
6s2aP3GIi2aTsHJzWYFn7kUQyf9+FNSpCVAakRQHVO2gB02tAcytf8qrNlAtBR2pshtoVZdHKxSs
L+2Bwe+4EFdYM3je9vbw0Hazb8h61Vbl6FAiYhfMPJjCstBFUGnzjJDIKYobN0kCayhDpcE4fCVr
q13V4JEoYUmYsXcHa2DwGB2mSb/saZfmE1KKlU9tWYJhXRbeE6i6IsQQHzG97oxNWcEULaN3vLn+
Iklx1ep6EuAht6OmtGGZO/szi+QPmP8V+IeS7cg8LKL01aDiBKOteK825pWddocuVvdV/86S9g7d
ox5SqNdga/Fh2xLjXHXGPC8OsCX0RYkusp2KOiqQ1ABseRNkLRgIl+/IiiQecdVWjqQIG1gD6bhn
GaSMIAUgQ3utJtmmB+diYcmYlM8vV37cDKQVEHta5OxF6ACbm8YlZCks1IcCtGpopikCPQYosek5
cTABG8WUTTuv6hGIR6jb8EtdvFX13m7LYhzhV2bgtNtj42lGFtgKkzR6r/qvf+WInZRzooxRqQzU
r3PXL4xPsBGOFUgrMYCPOS6L/rBcM7zsv/jmnBnokUghWpkcvbIUAyILbJiLc557Q+l37WemVZ5q
Sxo5ZNKE/N7iNJhXc6BIE2Tv0VOsPNruTWI+IYEQyx4qMmUKcfFoV7ZZqZBlD224KAFe9WxBWPBa
DRhn1oIcL4XLupRJ5E+no8OeA4scDR+QqKGLgwGMOnPjcFzAm9wXe2S8X4p0usOo08/LYvnPXtpC
IeTSKi0dnBpiYwxBlG0RJIAcvCziHMmGnzsEdZwuGYVLsW6oV2jlI+mMOEG5ToZX2r6z7mCAzUHf
AeabVrvS3CxL4UXZg6OC6AGjA9aB9HsDvHNxKnkhrh7Ho48R9EwBsj7MBRY82I9lP4dNfkAuRCJk
VatHQgStFgZ6I8YWK87zK4NOYTvLaEdW/SbmCnl+FLC04nA9wVYVbFjgy6BCbfjZmREHuHFaWVJ/
VV9HgviHHNulaURN1kLQ2DCvHoCAb7xqtsR3nQsBTQIacDHFARYgVYzyaKHpBdq/4Ejw/FPAr1D3
5gaQf3+9LadiBA+ikDQ2cgN7D6SsAalrFQDrKZMBAZ1vzakUwXcoGAdlA8NinEUPyuyVgoSjjb5H
6/PyuVqXg/QmhkMQJYhNy87UWFlhI/Yxmb0dIutqwQvOM0a2HW19kKju3D1hUXx0CcamwbIFV687
+dJM5oQRJZhBMj8Zme+QIOF0eFmIVwBOrcRtnJ+hU4nCZpWJYedxoeI+s5db0lGPufHDZQ2umh0v
8f1vMsIVbHsgE2ZhZyxKMYrvqhrNt9wk0TbKQfRwWdJ57IiqCdqu0V4LPAzMopyeoqJB3kCbTdT4
8/pKT3YDM27NTvfaDySoLos6n6zEpBeAhnlzEUZqziZewKWh505pI2ycfe19oz5Nnv5Q+80BrSK5
1wbje+z335pskuNPsvP0KjmVK2yY1qW5M4OJxSfes3NVXC/3XbjcDZsHDSy5xOu9atvjXxMQP3vP
Vjj5w1u3VUInsEIasl32qvm2pwauX1/XAQvHN+PnZc3o/AsufaFwMp26puAT4V94l2yT5+aNhInv
BG6ILzg04Yg04HLlePojQG+SreFJ4X7OQ5hTFQmXz6ICSbyf8AGgUKL0TbOftWxvlvezgZtCYtwr
4e6pMOESSlU9rpUFwvQi0MwbwwpjcHqoaPiim6h5olG4NBKXtGrmR6YnHKh5HLIqTWF6vEph9Cif
EfDi1t4Q7YjsBlzTpWFroFVCWY4TWZ4eKTSMRkOtEByp2psUw8N0hTcPAE+Kh6CnB1nH43nvFY7V
sTzBvKsUPLgZJm79Kn9hpleot2Xzidef79Y3yoxy98bp/U5GCrDmd5GVQ5cvXg6AihUcx9RMSpIX
ESxmugP9kQJamSIONfDn5GgaUl8cWTF0zSeavAiKHCDqZiI5ppsCb2QGnK/P8s1IP0n9OkWSc3he
qYcqj2SIiaPW0hudUQU3F6VPS7UE4IMe8vTTBEEbnbV7rTEPjVUEqjNiUiAO8+UNzbsSl3xehxW+
QjCgrEgTfAZWOo6N31jfbVQ9lFO90TA9kuqvyxjjKXOtKOmWDj2S0IWkeLR2WI61IBhUXmtW6VbQ
go2e6hZAMov5tmjXVnZPJglU2poVHYsSHF9dDU1LOixVRd6RNsC2JoHR/zS6DYLtvNsRGXrtqvM5
lih4utoyMtItkJjPz1m7nUo/rksP1ZmADS8diUMwDVL173Oep4YluLwJ883mwqVO5KUGkJcpi7lk
ihQcnFNqVtc1ENBVS+LFGLxXxsHrqhSNw3VoGNFrBZrqpbIeL19da87uWJ2CG1C6qGnAqg5nZ0dA
Cj+YOfDuGfGb5FeW7dO/z8pwPSJHQtDqARB4wV4WhmGnQoVpxuXvkQ1IxngV0N5lCGHrvuZfMYKR
6G00aISfALZku6ibb0xmhqreSl4Xa4Hy8WoEq7BSFqudATFq91iN/FIyNlXjE3R1Xd6l/4dL+XdB
gnkYbTRnsQJJNGn8qWChlb7ZS6CTLSgmgKzNn/CWvySBYclaZlbvJz7E5QBLUAOmpODOnKnT6sWM
O38srPFXmZvTls8l76uGgG2iL6PhUWnM7g30dm0w0L6+Mq1mDGkmpY5fdWyajokidJCiksSN+ejJ
aBR2nxKadH45mEGSPTcY7cUrwTRDkkqS9n+a5cWQzjySxQ/skaxosoY077BqQvsA4FyQCWFL9tKi
O5q6H6UxB1jmgVn5ttXtDwJSMBWNRMM0XqvDb8UpNzD/faH+cLXEx3Dc1piUbZZGjy3NgE0OWlT3
r8eEcPHY2GHYCX8SiJ0pEBJj5p9hnh75JLRspartGfEgMUbZLghnWEmaHP2L0Iyi/pqq/Ug3jXKo
S9VTZS8OmSThGLugZ8qSEpIcN/ZrElbNc62+x20S1sCduHzEVh3w0X4LZzlGmswERyGy/cWGUcyn
+xhUA/pn45VW6iv9m5a+Xpa4fpUdiRQONWIkhSw2DrVFtpm1V/oQE59KZvsRBTL6gzsji9V7EqF8
dy7ZteDwXRDw9YxAp0bzQHrYrHUourdi0cIOgFUVZV7PE5MPs+NR9wp8PBL5q64ZcIcWoPVc9QxY
ozXmiHQs7XxLu8a16o9274H+aslu4Uwa+unEHeYqH7XJt8fn0b2yVQxUyTjl9HXL+vcrBNWb+dw3
o46vIHd39gc64rc0yPbo0VM902eIEb0xUPe1/6PxEu83yoPqJg+UTRG6wfJxWSOrN/CRQoQN0dpl
oPBrnT8pAHbWx0+kSkB3U81Br7Z7y+yCqbdkPWyrL1bzSKrgSos4dpNOg1Q0AHjVJkm8X5/ubepF
PxM8VtHHCgUAn97D6BBGI/bKbpI962WGIDjYFBTqdQE0fD+nHobb/DEJ6kbGDGHwWPfc3P/ZaFdo
L6+RZs8KC1KAcVKG/U4H3429/wZl7bflGT9nPw6bt0jxnCDdV1dDyLzJHz+Mxx+an27qfeGPQR7I
D6Fk8WLWq++Y4Qz8s5o+R2uoVbSzj6m8ZRflieYvDVgkQRiq5/caxmZHn4wJu+r6FCNjWZn2v0wt
M0GCF83uN3AHssPQae6NykqHeXHlmvPDMkXsox7y9lobugiTH8TqHsEk1W/mJEOHtD7mLtRdok0m
btUFNGBJG8UhiDXbqziz2A6IcsahBguqp7aK9jCpvf2EJEeKnDDojndR0jhvZTdGVzmN59hD92Mf
4EwhsW6My21F3GKbUWJtnXZJw1ZRMHvm9NV1ifGXADls9ACVlL1QxcKD03bj9KpwTPeuxoTXFzht
nJuyX5oefJ2Oju7/pETNiTWkfTOSKd9YEVGDCt2GHvgkTOSPO+MjZXl/X8OiywD0sA2K3EsVLKxM
npVssL0iKZ17VgwzyLPRqYJ0zBwZW9Y4FqZg2Gz/UKGxQ9LGFUP6sVdjlA0b1fBaN5l2aAaL9uBT
IAATzEAN0bsufXWWYX4Glk9770xTctepQJpBG6W2b1Uw7BXjoP5OWx39qDVVPwamu/uhSvCLkUPL
TTMTbPgya2xPUem6inNTBU3sGBsBSl/Oy6AO7CZpZ7sJ2latfkYLyGujxO4jPjZg7DQwPKPnLC6o
edWjt8n29IS51QZ5MrP3aBRZJSpZeT95qDXps+dkOoB2pi5+MCMdpKp1U0S3HdjN75EFSAzPbp3y
k9A46gBbFQMKoCNUQT9US9ydalbmvRrl7CopDeXGtVkBymUVUMLUjubfRmO6vpLPo7G97Bf/5OYv
HV3hGWsuSEPmKs6IfpM+ItD8zIL7/CoKfmA2eavf1fs0eBsPZD9vEg/UcRLp5z1LeKn86yDFfr8y
6Wp34A7S2X73yNjtkieMyi8Plad/LKETZg8YoCLX5C4CtzbcpWyAdDUecTGPB1JPVHjF2tZc4Byb
cY7Vs9r02Nze2ObihFE/fpWZ8yOn/TWpsGlWPe8vL/18JEcII4XLcWJuPtr1gKUrP1iPBurrBE9e
J+IMtqCZMzxKntA4pmahnnzG7QQYLiIpyXIR4t4fR7LCpTgZSVFkCT6BtGWgJtYmNx9nc7qnvSyZ
yV8voiQkwCwN/gXD9SJeQNoapGwmTpCsdZvIAC5W7bhfIFw2N9QYcPvZCsJ3BQlutWhTT9GQkqvr
SpKyWVvv8VcIKieM1o7KaZpR3buNlGlrKvsFpOPZGFze3NXA52i5gmIHtE8qKFN2ft/2vWfMxVcz
5b8tVfnoU8cbpDBMq0EuulMN3nkHvHvx9agUuWtNJjC+2HgwcKnOTgDz0UjIWIw3YjBMN5kMvHlt
kZjw5bATCK+Ra8CeH73dTDbrfcFxxVT6XRGEMtabTS3P6d8sWUvS+vqQ0rR1sMyj+1h4DcUJ+HA7
CoXa6nM8YUL3YGHIUukDB/13xNykbZBqMirNtfABILoaRoMNtJuIVZ/BTeNmYFXn45bzrD47JCwN
G+Q5LhvLqhgMqwHXHRAGZ1BxcT+X7RDhrVAvO5rjolZudPb7sgz+hhPPn3UkQ3jjIYkAhlQdMmIC
wm2NsmHf5nEUXpaydr6OpfCVHllENM9G32qQMowY1cpbb8TEw6gHdIol78h1gzCQ3ULvAWqoYmtv
aldNpigQZY00XEa8JHBfIgzy267eA3fH9iokLBPqBGZjyK6ttR1D1zX+Z8KhmSLuXYYptcridaBa
uQY9fR7dVLHkeljbsCMRRIio475q676HiLaa0WbeBCMa+i/v1trdB4/xjwoFb7hobt63I97iuXKN
wxwAiv8dzfkvmVJ8ahGcSGF6DZOVUtd3zrR5ZVPnRU7+WUdGYuV4cGHgDUE53UWGl2vbAYiaur/o
vr1MXos+slIGlbu2YWh0AgkwRmBRVBX8sdnPCkYksFTXeLRgj+UM1ljJjq3KQGchus3RfY1uiNN1
TWW7uHWDdRV2fGj1rT40u6b5dXnPVtOEoN/7R4pwkDPm0IKNkJJiAk3D+6Wu88cW3Ded6fjgShr8
klIwJI3BSK1nl1ZKcPkLVr3+0QdwNRxtX9RotlaXiNhYPr/bE/KkS/pDMZqdCh5CymQ5hFWXciRO
MFKr1IZxiLDeKtmy4TWd3lj6OvSSZNtKjxMyzJiyxWykizohEYwyKpNSq3vEgUuf/1xU5ycQIUKL
5J7RxdeD+WNoQV0KyBSvN9IrUy89p8xTD8zSo+faSeY108/G0W5SEIGaTBa2rOUujj7OEXwBKO1Z
GkdQ+bh4bXpYnG0Pdhmr8zMV2P4yPIV1OwacL+auiIOBv9MN1jEFHMVcFYBf95pKC6hS782qkmT1
V70PRw3+P2IEQ55MbQSRDMRkwxtr7volC2Zz4xQOUEcwrY30vgzdVrYwwXJnpkVtMkCiWi4+c+LC
c9AdXrNJ5lhlggSbjRO7MbWOa5C85NbtBAD+BiiBl8/hqv7QBcsnINCkLd5BmGppUk55CopMPCTz
tzG7jecs6KIvDOLhAvQ6PGsvi1w9i4BedjSgvaIwIAR8RdP3dqTX8D3WxmkdkN2Cbedm7rXNZTmr
+kPbsgUkLtCCiKg+OQLLBdibuNvR3r6Y+wRpUwCchZelrDqyIynCLpUOx7lZoMDWaq6rbi42MVM+
CHMWT9f7hzoG+NdliWvrOr7TBf2VWjQqBQ8brEzFnHIdxPMhSX5dFrJ6vwIIDjCHnJf4LFRWY61I
FQdSijz5wP/fatTZUdKEWbTcVJaB9rKHCoDeyNbUknLO+e2EDjMd42img+kfNEsLKwQtGkaQFgx+
T4Mb0FHdKaq7ISpYESxro/TGy5KOGAgHNYL+PDTx/eWlc5dxEuRy6Win5F8A4hoRmanCOMMCRi4M
2cbfY4JGoE7WTXl2AiABrRUcHA7PEByEU99YDPHUGkMETKsoNJN9qx2mKuyr98vrON9CQYyQkwGp
ooLqLdSovjZ6GL8Y3+rHHAAzyIy9eXtZ2JlRCrIEdz9VicasGLIGskec7qXtnetIDP+8Y+SPEM6U
jVY9dBDzjzgKGjq6pAvtABeIsHmTgxfHQ2Zc8wnT5i3yILlXWWMeFHWOJv6MTbfgpEI2FTfEVVf2
DwNbZskXnR1+/kEWUMMwTIB/iqCJRhqNJnDAC5/qvwEt55XObaQq9707ArxukvjN1WOB82CqHGEC
Ya+gY2PogHPK0SUaDREvyJqu3chA81pbtx9DamcbDG3fsXght7qh3mSOQoJsySWnY812TYzmYWDU
BlSoCHs+IjnbpBPaxIve9QZznzafmfNuE4nzXtMsH5VwADGFsyICvIw1NXrQ9hS+6YyhPhXgmc+D
pEPHlfERT6b/99Z7LE04KcugD1lGIY2h1b7V9bAg9+0kCVX+mKfoWGC6eJ5raNUF3Pmp+UaWk0xD
lIDourFHPDOH0lCRsirN5x7t/tu0n7ovMKVVyQFo6HANaZYji4nm/GVPSEafJyPvF48pxPxyBmSf
c8VYkPEzy/xKbecqQYeUAgbJjtndM020LsQIKW3RpMLmMF7s8kW3mRWarNaeVWYqvyNak13RW+qL
FUXtrmBzGWSJuVwnqVkCzS+K0NyCKsN9H9O/ryjh6CDcMFBU5FC64stbT/IpJm4KZZTjj3Gyp3uH
DC+Yx/xPt4npuC7q7ICXPEtqZcAgpiMH9qijEQQ0390MaODD4nrIADlmqJOrAcSUjSz8OIus+AL5
0x5TYkCiEyMrx2QkstGg79vsZemfpga1GvBme7nyotKdJoM5OO86gTw0XapIbuHaBiLoqXX1dd+U
gAHHiWEv4CGeDF/NgygNWe6R7N0oMNux0+xbp9lePjtr1+WxXKE4melJpYwO1ul0bJuSaTfOMhaE
NWfA4RWgTEyOnMEwUTYyvaiwg+Cebbp9O+7mtuQkQmgKl8TDa/fYsSjBE+R1jNcMJtR9J2b+GNs7
xyo8tSz+g3s7FiO48jgD0RpNICbSkB2Z7qf83S1rP5p/JtL6+dm7jxsGoC8QyAEGAyWKU8PgQGFd
NTKcNGNH3Ec3cz3XeqDRU4+2eluGEaav2YONyX4E3AYKIuLEoNYqeOUa/JIGED3TPLd50hfsXKi0
D130CipYxbzp46+59ktnZ+S/u+YWmSmAvm2d4aCaP6nSemXzVCy7yg7Sqny8bK9rxnT8fYK92m1n
5FYML4zuawTQw7yh5MHovlkquSnPa2JQPHr9QayKVDOqFUKYZ1Cn0xILmqB6AhzqbTEDCM1rEwwx
5A+tPQeJhsQVq8Kipl5ffDYo4kZ+0f6wjKt8eq2cybMnX7Uf5HlPbl/iVXT8aYKZ9zoa4CeuhLY8
zGoJ5YfIsSLDb7jPWbmxkerPd7USFHEZVDLKojWD5C9OoA0BlgVzF6cGmU/oOdaHCmdMBweqTu4r
6wcDCmquQQ2OsZlkFKGrkZNpYs4fFRM+fSFIRFHZHHuC44ZRL9d5wNRZ1b9V5DkZvnr3IQWEHILi
TtYRteZL0PqGWes/rXgizsVY6LNFCmCNoSFgN2kRkBzyO5uakrhiTYztYlnAz0Y6VHyvtC3gZ1DM
LtBRqPpAsfIilNlViV9cu82OhfCw8Cj0zrvGrUBMh7VoH4x5FtuScmMkz6O1K6M7XZbeXYsyj8UJ
G9a2sxWnM8TZFkaMbM80bidwdbmyl9iaMwCyCZJ2NjC4UAU4XRYSujjBNS4vIx/As7any2PS5qGp
fRWygbAVq0f08YdXAmjnZ6UGECqiG8SEqDR7smMKGkA0YNd3seblBqZ1JRHtyn6dSBP2a8z0uFAm
SPsf0r5rN3Kda/aJBEii4q1CB7ud4/hG8ARLVM7p6U/J+L9tNU2ImDnAYG4MdInk4iK5QlUSH+eq
gDZpBNYEzTFUJ9PeCNQOIVW57Vg5dngGyaxZDAHLXO8BqdbEl9vOG4orWWQYnAU7A2G89zzEcVAv
N/VwyJwqvQD1I6bVsVCEJyoYVrkrhv2EbAVIl1ADfW4cWR5rqTYtc5g+0PE40Os2JyhW8fTQ1/JH
GmtuhJ7L/Dc1TsF8MEntDRqKOOWlBwTkmG24qwN03XQ+9JVQCNw5Ub/DBS3RnCK6GUSt+typWX0u
MzU4brpcpfj9GsUONmrBlHpvVj8HyfLN39tL/T3QDb0DtGn+NzWL+a3cQW1Bs2leLn1B9bPQvUZ6
oSCmslsniY7y5Nd0V5KTrfhqcdsaF9mUu5V6b+uvaRbtS9GJzosLrL4GSZPzr2nkNBhkGV9jY5pB
cRle6eh1T2Sn6Y9GHjrB8NrV417Xb/PMG8Z/4H4DPMSz0N0PNiM2FSXhpd4gb7NMxu1oP0LKHVK9
F2MkuE9w99cXDNsvI82BZDcUMHnzSuvBC8tDXuX/solXIIxD1DUpQoPnMpXSW2OHTkd9NIdsWw/P
Ny0M2YvOjgkVFWZfKd04IKi40FYaP9PgOKfeAE5SM/XG5LIoXsbnbTjevCFBgCfgZ16cXR65laH3
EE7Yd5MvWQfdephFNxoBBLs0pTqAd64ERF1dpeGPyvClfPcvozBsSJzLiDWxoaapIHNLpAHHx3yY
tBc5PtWi8gjuKBCUNJbYPGrPmXWJelWpZxOj6McHqGJMyQn8l9uj4MUkodT9hcE4qUlXqrBBlBwO
6nV+00AxhtJ0/Y9K37r+LsWxqHeZAJM/rCVBZC8PcjZqWJVtpxWgtAb7xTEMPyhCIOR9e1i8kwLE
f/9BMKdtgPxDBuax1G0Cf5AOeNPoXpxfz7avNoLguGg0zCLZU5hGWgco2wJDn3IY6BvkMraHwztJ
1sNhFinppqFRZGBUdAIDmKOZz5OVObZySURUfcvMMA8R2MPXzDEHiWJWdaCUgBqKX4p0kTYfJWp6
w/32gHjBEVz9FeQxTA2XZPYNPMcDCoI6mN2E2x3Y69H9ozhB11+aFSr41RoP4/IarFD7SQ+uIjO8
iypBUyzP6a2/gDGREnoE0ILFFxDr2E9/jP5RJSALvYBcfGHtqCwa8eKomYmF0hjSKGB0tBCCIudn
Ym/P0TgoOp48NXXROpDSJ7Pw0+Bi1GZ0yb4QRJBbPMUF58enN/2GC1FM7HEUZqAy4xzXzKSpDgoD
NCJO89y9Zz75Sbzod4HKX4ce68QJf6Pa4KW9si4nATZna0ALBwouKPCCwurne3x1KUnqtgpMnCOL
i7QsL2v3/ehvGxJnFdHpoaAbTjahjS4z5lpmZjlWVMK7pKJI/qJxco+KXBAdOjr1cMmLRdFLzv5Y
A37609WYDDWvlXIMYDZa7KQx2kPpce5OMRHQ/vHmbjWwzxf0CqeXw9DSMhtvcilEUTVCwCMaGv9h
gdYgKmMbZafnOa7EbgRhLjsAXdXLUAuKUTm+CwKmiCgvJMOwhOXvq4EkhjRnJIH9gYHy1BSdSyp0
cA3ULxYtwT4WzBvH85/BMa4SKu4klGTYXKr+TlBySlXFSSW/si4szKVIoVCExphfrXe46ORAUw2v
jt/Bx+9o9WFMPF29S7qPbVvnvH80ZCnh9XCvxQuIzVeYempXKPxM3EvQqO77XfpY7KeL+ojEwhFl
5E/U1W7CE4TCrqU30Cr75T4+eXA4TuOHgtzXd/M8/xRmmmU5MPLOlKDd2lQIil20Wo/KvN32gL/v
NYCAQ0VGQoLTO6nPGbLOI8argoRU67wKRAmZeW9Kx22c704EOAsDGTg+UbrCvivjOSzkkgJHUT4S
00c0aq5e1Dx2euMuMwc30gUvh++NNeheXCMy04f4b6wEARDJzRt1yWvjP6BfeN/5j79sZ36l97+y
xqcuKi4pavUczaOn0kkviodwN/vER4RuL0rmft+n55/EmHIqD4UyZctkBz7In3r7oml/2LqXixgi
OMG/NRJq9849AliVyyFfzFivW+1oZLl8QGqL7sw2CK/AwhbvqJ3peJbWxW8tMsL7SLGivdHZyeP2
un/nZDlbBkhKnH+JPCnhMBj4ksGtEZIB7Yjttz9T2bmdvBKcLBRb51I6mILNw51qlJiiohu9VeBi
PIcNarsmmUwhyFBdNRAFSdU7y/wx6l5VC7wh17JXSMsOWznfDBUpdW4CKRlAEoubPYioZEhAFNoh
Gl567U5rBddh7p5dITLu3tICqMUSIBJzXwz+rJrg4LgJyn9IvsOKEEJG4havfFyozoemjVE+TimA
ZNOlBhoi0fkIeloEWuvuI9DuZfo42tdQrtm2Gf7a/QerMcYbhHIcGvkyPsUDPb9TS7eG7ee2Lw9/
HUY+GyBbdKOENeSJCyBJmo+q+GG+VabX7cFwXn/nGMwFQJGkEm2sEcROFv3qws+QeG3nxrcDCuWK
pz52pOnYi/SEuYfH19KxVf8yNeV+UjCyXp098CPCQt6Cmf715eZ8bNq5gQR2nunlYiCUXEbxQweK
gWQSPGW51o5jw4YAFeLVLKdqWWdFMNvAqEDFMMeOBVEIiAhHiIJurxTX7FZAzIGR2HkbgK0PFVhI
XWnSr7C6sok/104lIuvguAwDlYco4FQVNE+x3ONS0KX2bIa4tA++nt/01GvNh764RjkLStvM7O+t
3ABzGYi8kZhDXo7xF3GEFnsroQiixSdTuU311+zvb6DIeq4gmLmjqByPhwm5tSS/bdXbun+qCrQP
3qid4FjnpFrPkRifNFYI4xRLDUX9mrxrbp07qdM/ox1yF57ItVMNruZE7xe4A980FyR2Pj7kt1Rg
KZ88BecPviXJC7eIexNqaNjwygSmM2vsUAOlKCB7crS9dSG/V6mTPBf79DKP3Pli/BibnSrYbxwT
PcNlzpqqQ3LV7IFrBbep/BBXrmW5GglBH3/Y3gw8t3UGxRgN2OctszQwz1b60Uqvxp9oQFfm5DTd
lVI9K/FVGIi6jjk7/QySMaJU0rTcijE65G0G5XWW97V9ykU1KsuvbK0dY0D9lDTzZGFgtvJ76t+J
5AX2fRXdp/QQqIKdxx2RBU5tBDCXZCUTkJC7oYmGASk9DRH5HslWVKKH6YmIivA53h6yD184jB9O
hl4lSQuccL5RdS8oH3vR3XX5CXbaYPDwIEt+X2cv8HlrRYUaQDAHZczgIf8gongyH8CSoWItI2rN
hhmIhWiROUN8NFQIqNPUh1nIg8yFQBh5qaiBrgGrMYDOdX3AoBcv9bso7w1odW3vGt56L3Hq/wEw
Z33UKuo45xnCrtmdjHNKTW7M9D4SXe95y72GYcyqjqsetxaMI2qOc/5sVk4cCPY/z9OsIRiLisIm
RCc7RmIVzxL9AT0CS0Kma0qcVMRkzl0VsNhZFkqDUT3NjMZKtEFpZBQq6BTNVKXbZKKuAhECM5gE
F9eiWKrhWhwJiAuWuuBGzl2Q1RCWv6/eAHVbIllmo7pDip6o9kim0Y0HwYpwMVA4uEjMIbvGhnPD
YM6rZERlRTHeSJJnFSeSfWybL+9egoKK/yAW814NI63DJtFKQJTTdWs5ne1pqCUuryrp0JWVB9IE
wX7h+WLVQrU7igSQLWLPURStKMheIPMWTbvKaDy1wBN88iTjBP9cCZmmuUa9gmPG1+p2ZA5LztSq
T4NyoOazSbypPoAJeXsi+Wv1NS7m8Bx6q+rpDKBufDPifYV8hSYwOe5YUAGzCMUtFW7MMWZVdgYp
K2S+Sfk4lE80OmohysAf4lhw4xIAse2UVTd0WVbB8cvToc8e8YJJS7dHda3xt828aAdVv0bENkWH
qoWidtR7u0b0IqWgx66pb4t6f7ge2kZSDEr10MZiLU6GXk4M9WmYOAjvketFl6vcQUFUcEPkepwV
DGNpShvHShQCRpXvJOm1ErUScq9n6AbAEltI8OFif75Vi9iI82ApcKzmDPQl0aUVJx6h6gF8LJfy
cD3mOWpg1bwCfV0jSJVxag/QCqojwWcud2BI252DxzmhptXOcEXXymW2RwrAkyUHFVKgEHNArho7
owDyM5vMXj/WkIsnWbkmeIoOzHyAVPf5kd4/5kfQMCkvtlt55QciSfvoWrlT3ogroenOkX5v72ee
1YABldi6gVQantXn6C3JbDLn2GyjdVOgbV6PD4OEUr7jNgzPbaB+dLk/IFIPvodzmKjtydxY2AGF
sleDP/10M4G6YxuDFxrEa+w/EJ2JrqCBt4MWOkC60kXprwcum8D8oZl7W3fByTvn97G9b1LB5uZt
iDUqEwYMJ4LqqAW1yS8pWl1L7WV7XNwlMrERsLfR2MfGqmoV1BBziQ3RgqaqczU0Qe5B5aVWbmUm
Ruvq0NPJvG1MnmtEofvCc6BjH7JX1haFrqQ1RjwlUHdjttdoPOitR1S690EtWDaeaXzWuSNxrKCU
bvn7yv4NEOdQkg0oeIToaQL2wqrD9VJ93h4QD4V8TSIbeUPlV5NYyyRWxXtmHivrR9fttiH4nmuF
wVhChZ7kqpyBoRhHMHw5aLZGEe5t2t7OSEE0gVdIYML0t1F5NxuC8JGC/jq017B3zJHMoFMGMZAb
tBpYAdBgE4O8tJQq16SttdcHFTJETUmvpDZAVH7KlP32B3BNBa4auXgDr0G2/jdNJYt0KT5Aw90w
JX4FLxLYqSOlz2ouuClyt8KSAkcKC2ksmbEVOSNdb9sdwks19eYYIiFSWzlRquLiKyRq45rMCmz5
mJVhzkWeBmOFYga5vJ00rx2eEktgMty5s0HMvOg9IDfHuEUJFCZpnsL2lSqH+rvkmNY7IgVohoAo
ZKQLdhrXVL7QWEK2yqhaVM9iQBOFwor1Y65fQ3u+QwrlUs4tXH7QcqeJuj3459sKldkVdW5VWjov
+/tGjtzwflFbQTzp2vbna+rSY/ho78FfDm4CL/KD6+IoerpyHfTqA9TzdUzDSlJDBR+QoYdhuYf3
orA+p0wC14YVBHOKmpKcSWOMmR13yk5/iB4hkNV72kW1Ly+h7zhHrnnhhj/k19pBC+w/GRF0h9Gy
iOcGG+rPMvSRGxHAtfiDzJIzDw7RHTt/0kUUJ3xz/UJiZhK58TFqlh3RyejBbMAe5xJ61/convix
7VQ4JT6QlVm6n/7vVGA2H42ggaLWWDTpEFwV7xKEk++12k9Og6eD9s3JRKXIyw+y1zBQuILEFQGU
JYB9biWFrEMeSJnwVjffY/IxoqGlCm4akeARbwrRjIxOOXSYKt+ahbumG8I6wsEaSqcuPMrqdTpc
qsVdZwgqlLi3oTUSs1gySti6qF2OcKXcz7V9Gbeo6CU58Wy17DylR/dlUe1VdGKOTfO71F+3l5A7
oRgh6hsR+YJjOZ/QrrbmubWXCa3BhyFpXlj5LVxb+LGNw3PT2gqHuT9bkpSimkbGjFqXsX6pxTup
EdyGPjtKvhnHCoPx05kyzaihwx1dvjPulGPUQ32j+YNoTnswHlrTk56C0Jld6iF68Q/n+2p4rGBc
MholiSimcexfJhspm/EQj5MTko8JWW91upbJPxyy6M5D6bMMGkIoVJ0vnGlN6qAEmNAMGXQQ8RrK
RzR5oSpSbeJuBaRtLJTjo7ZNZ3CyiXZqrMNAE1Bcxe8lfZQGvylvdFFcnGuJSxAG48EVmnWQaRc2
IG5QsRNS6WjUH5bd/7JTCoqySlCuJEJi9lydBnQKaiAN6p1t7bTshTSmi1YbgVFwDxxtNSTmwEGk
B8X8gYIhVdbV3BcOgUBHn8dPZaPd10l3ojJIeKJHtQQbdXSr41iX6OwP1g8N8YepBD2WQcHwB6WS
Pjpub0jRJCzn8ere1KV6ZWgVvk2pvMb2S+1KjvB0vd9GWbb1ty0JqZClItLAM4WxnrCyB1XpURFp
jW9p9wG1V/Ciy9XFVLrD720oblIMabH/sJhljTI8W/B2xhPPz1/xTL9B5wcoGr2w9XB7ARujG8Ru
8VOkHMy7uGhovUQ4gqDCnk2malOsDFaybJDxplBuIH3ubA+Mu1IrAGalEiKVUwJRSLcyUi8mJyia
pRXZ9f8S1V8PZHHhK4sw1aLPjA44On2j2ezoCGiIRGW53mQ1lmWsKwzoaqMpYMGYusyJk9exDN0E
9O9xd2+JCmO484YuQM1AaayGGrNzrCHsEWeYgFWDoxpQDejn3VFU6MC18BUKc7BFdTMgmQTPH2HL
GrHfBg5qfjv51gp2mvW4bQq8twHYGv8bEnPCgc92IMpSUk3lqwAtRg26nHa28hhBMKU+VPTHNpxg
BtlQTY4bs6pPn5eD167Yj4hykcdQ9rZR+Oc2ohhLjfgi1cWMSisnMkdkObezS3PXv8p+CHVxEO06
023uNLf63njovHew9LrbyNxLyRcwG1pWyiLp8gLAjWTtZyXxKqO9ClrzuA3D9RArGMYJ6hSZxSAG
TASeNRqBIPdlG4Ab0wA76/9m0GRcX0UIVCeg0A4mvg+tk52qPgz2s6bdq9VLhOpYSbmwROqqomVj
Hd8Y9bKhJQDVS5xmiPTiNu4lNHIQq/KI+bsD11SU33cGAkb2j5FGi0hAIeePPYgtKmhHxdrwtD0R
XINdzQPjKiXwUutliE/q4wGv9IeyRO/ffS3tt2F4C4pGe9Q6o1YX1WmMwWZlm/VFayDWp3p0Am/f
PAssk/uyWkF823o6Da0CcQc3vE78ESIVTrCjT/O+2yW/0WqYiB5WQkDGSI0ilEN5KXOOT91Hfgwu
+kt0q461M3/IDqTypN32HPKWaj1AxmTtMDHqjFqYw/5llL3RvFPMV334h7NzjcLcwIIY5kAqjGpK
/4yglQoTpx3fWvtjezA8R4J8vr60Z4L1hPVgxlA0MSqDFh1XFwKhjg5Z1b+njYNrXIGw3spSSzlS
a4BUaL7Nwge78mzottZOE182ReyVYIPeHhbvbFsjMjYBGTsbDfVANKqdBulCFXtcdab8NPyGVroA
TDCHrA+z7K5XpwFgUvGYdN7YPxHBccarBV4ENFGQiyQsWjwYa2hbSaunDkFQvW4eTbBSHMZJ3ZnV
/GoXSuIkA1TPxqaePBr26oVlpK9DUSGAH/s2/QWSqJOeDTsyzq0gXcu7FSH1iLCQATUCJJ3Pbyq2
2mmRvLSyWb2E4B4FQVGAyOx7bDitiPqZN81rLGbf1aiDlyDEiwRkNUCqAOSt9S9NVNfK29xrEGai
cSUKrWlpmMtBczqEilek/XUmJc78T2U7n7yweAqjh5YNNuPaZ0VNOOLoUzx9TJwof9/eBNzFWYhn
/w9gGevqyirHVmibGQBCBfXjaCBb1BWD/rnQfCUXsd3yThYwjZmQHQRtNfl846zAOkubZDpqS5HF
Wzn8qobd9mB4q7/+fWYwVdRpZhgQvEgR7QxJ40XmYwuJuG0U3pStUZa/r0aRI3EcZGjkd4v42Ov7
QAa5Q++mFl64D9tI3PGAYwTtgziNkXg7R0qHrLCspfNt0mLwR+9IF+xUU+A3uIvyBfJ5+1oPRw96
tZEBEqD12zL3EbSYt4fB2y8mugSIClNGVpsZRl6jM2OMcUyR6jCD6jh38vE+/pcKtxXKdzJaHQF2
FeNQw12mfIygGtsexndhBBxRJhj+DAvvcPRoMePowHodFhMQDKTScu2I2ILR3dBxn8ieFRzL+gU7
NGn3ZUhRYenpeGVufwF/Iv/7AINJLoNXHAzfSwxg0RSrLScwnormdeyP2zB8s/uCYRx2KFOlUBqM
U1Eix8LZkD7YoqsLdxNBwEtFWMFGUeLyDSurCybSgCEPAZpcfdbrB50e5fxYNH4sil3yTnlzBcT6
BLWYwjhCOAxRRHW4GoanSTpo7WudHTRRavC7rNJiISswxjVohd3VdgUw6GbMO/PBdqgzxZDycW5P
zsvL7Dr+yfcN50BEaRHuLl4hMw/1oYjzdDKBHCPtOYP4q6SCY5xbG74eHGP+cTbEdjgCgtx0mdfc
S650LbnVPrwy/cqrjqXrO6MfPgxe/qSdQk/0nuU+yVYfwJp/btVGNEuwGetNeQivi2fFQ2tZ/PAH
xBK3yt1F59VOfSUixxUYEMsbWaij1kwWUNUsAp8xUqQnqztVraclb6khKAfjgVkL1x6COugrZ7na
59DW0m5xxmNS7Kiqup2pH7u5PkDhCfRio9PWpaD4h+vWLLKQ3qOKWkVe+3wrkjagNEhxNS2oGxAZ
+ggOIRSskDcBBMgshwZ/cFd24uo6UU9m4rXjftvfcB/46y9YjHvlDCSrhtROjy8Ii2t19ObQ04dd
mV5F4VUN+4rvAzx4/wUTcbMlAaaCWo4ZNYoV25Z2Nh416BYcNCRmb2l5K9WXkQHqagNUQEWyyJ8J
YJefZUPGKCvD6YFGdvBRMR4itaw8yw3A2jmRfkPBskEqxR4uu1HKjnmz9BygTHtfoSscTOMxwYNE
HfBItWYZX4Ziir4b/qWeckkGykRFhzPK3c6nv4tBal2rYQbhwfuGvKQ1wZr/NV/+EvpagTA3czWf
pzYLoszVIM0eXRjWDa5L8SCYX54bXKMwq5pOs9lLMoaCd4ZjVsQxRaXbvDN4jcDYaiArmZwrQNCT
uyFD1BAYkEeKRPl83gFpg5UXAt3LxmQvG4klF1UJEVVXCuvn2LRva0W6JsZ4CdaJfaO2h23D5E7c
FxzrW5OMxvoc0Mzt9W4/KuPdDMezDcG7VtgLmxGUH9Eiy5IpGEqg92EGiKb8RUATkUT+EP7YxuBV
eoABG93WyBqC849lAsqMtO7lClye0MXd2SfNDS/CP/Uhegnvyp8I+ZB7q3TU36CXW7KluVvkx+Rl
+xs4FnL2CcxR3BlNqFdSmUEWeArAj1Ym5V1USOSnijd55wyjPoh6SblTi15SnBl4fZjsQ6FC0Dy3
Z5BISAFxpuC6sj5K1Hxsj4trIl8g7ENhRAJYG2xwLVhN59aajFoPwe7lkIDBSSgWZOLBhgHbZzxR
EQ5BmAcYR0SdKnOyD+mGXo6X5S6/xNOUnkx/wEE/+8Z1dCEyT26xAorKQRwMml10NjP3GwVhLqtq
sLOLyO1tB9eLU3JVDQ/JMfHiPQoCt6eTu8G/HCIbZtUTcNOGLbbDBArPIvzVgaQ0sX/n5a2wiZpr
Hl9QbLhV0SZroBQjG8PUo/F8omPkqeMgyDzzoqyWAnEMVIiCNhL1ZOcHiUzSgEAFGj4+i51Ywgmm
nwIUPHUmiirdck6gwRUdlPSW1O0ubkWMkpzL0xk8c8TIvRonRlLDwWg7CfkpkDH3no2OGiLfyJLg
Osy7tJyhMUdNg9bmJKFAI+S+Rcxhbn0wyTtm9NwRnO6Iwp2C9h/OtzNQ5vTRJ6gCtipmOCpvSsh3
zMI3Ju8NcwbBvMxCYhWZlGJcknQX6LvG8kkUepp8pQevieTTXHLq3wTi3nHkR/QlirulXwGhHddE
6Ta9HKCmGf6YqkerF8l48efc0FVszsXG2NJ4dOVnFajiM1RXP2fgxOrf9Xk3lNY+qx+12YPxoXNH
5Fx5qXeIaZlIhywZdihInJs1oTqUai1M+nQh/9F+VOjaOVSe7iaPuttdQvLTH2QU5m+7B95rB295
yEKZJmrqVDb0F8VSm0sqjpFxN/nqe/Cm+jO4NbJiF/7Jr41ddmPDso/xncgLc7wFgNH8QExQHums
E5YnLagUdO67wejE5NkoruJ2tz04ju/75M1CXxLimiZLJZVKMhmJCV62RiV7c/ylprsJkmljvh/j
/TYU5zQ+g2J2TIXCXMsoABUpXiqhHeVg5/tJJC7AORvPUJhNAwqn1sbhnrlWsh/Vm8YSNRZwFwUv
wv/N2DLM1RMJmrmFWlIAxFAjC59ov4tEmve8AxDl/UsWZqkj/daEGkW1VNMejY8mlX108jqW4mfJ
zySAhOGJoEE52aUUSr6yqG2It6/PkJkrk0RSsEeTpeWyuuuQG4foZ/wTEcIZyYrSq5GpE8W4uJCg
CUB1J0p3EGFdTHQ1oYodBynpkS1BqCZtHgsQt3Sg0m+htdpBZbkDbwQeEd62MXJWES1YX6DsOCGb
OyVLB0A+3xbGrax8GOOvbQjOIXgGwdxi6iCcSTUCIrTQUwatVuhdhyfLgaD7NtBn8STzlF0jsRm7
pm/1QZGBRMrhUe+qiziYnBhthQ0a2ZOWeC35qNNXQ3mQC6cyTtkY+YqF4hvLkRMwTejRkfbGDkrQ
Xmg8qYHsZuovCroVVFI6vZ7fjoN+E4Mxafu7OQ7h7LPZSwrtI0Vv8Nk9ghpqsRuUZxtFk7m/DcNd
B9DZorDQRkkvG+AMtSiAIidaciZj1p6pbWdvIcwQLM0aiXCb1eHZ29wAa48M5tK/v6tDdHVR0EWv
tCV/I5CFJmMGgiKKsq30oZAv81Qwuu+GjN83F81CHayeGOb57sn6ktZBjN9vkK21qxCKb8nOll+3
55BTYggYVO8iXIJkHbDOYZaqD73Q0Xmf0vsa6gnJTib7MfSMMEQvy40+e1XvmPapdatHHTLJrqs6
ermbRa6RN1xIV6FvDEMGExxjM21UKvGkYrhV8adIjFM7SfupU0Xl0t+PxUUDxzDAewHVVTABnA+3
TXOlStsKkbjJ0R/lfe/Jz9lFcDKv9NptHfMq+5272WV6IeJz4lz6gGxCysQAN5uN9PE58izLnVTK
cMDILoDyOMra+nYq1H6RPW7RetVWcw9lR9LcFWMKtoU5U2riKZQWtwpCUzeo3WooGCzsxvDIEKj+
0NQ9KuSNLssdSU3DwmmrJHoMzK55HOYCy0bkxDqoQfz3R/FSk4pzEu05y75jTTMowGgfLT7WNHa2
FoCTStBtx1umNQJzFk8V8vhlAoSxuOuh+zI8yPGlnTSOTR62N8B3J4Kx2Iv6I16lCv47X5Yu6Gtw
NQyI6s/XKLqWq0MQ+fng6JYbCet5l2vsuT8/A/vWmoOjo86XHpW68jL1apj2WeVbia+EB0PbjcQr
mpuMekVwsMhfy53jpovUIM5isALims3YX9VlqaHFNQIYWoiAWml2fmqnEOKSLMup1Ow01SmeVCmY
GHAvFtWgcnQ1AI/3KjRN0MDyrdVQCVI0B9Rw1vFRfQveiVOeJCQWbFc7omPutUde4TAMTu5cZDfa
dfTn78uFzvA/Lyury4ikjHYt28Av0o/QuAzovg9e9Gy/bU1cL/Y1ys/73wpFT8o+1pcWcKu5TxJP
qcFJqDxtY3D3Bmgm0DkD5nK8mhiLbdAZWpJ+aXQqb9VOv4pssjeCGVeqwrGkQHCh+n7vhs2i489C
p7QFPRTmadZURAqVDkNCixcIoFVHjd63B8ThrDzfFoxTDqTMwlixLarr5k4eHenJdid/2P9Or3Tv
qo2cyDP3L8rBCY+QnEFDS+lOTu5a7uBD51m0UXhruPIINhvj0NAUWy0eQa5ONTKa9iGMdtsjXpzK
lh9g5rSM7CBQlma5LvW68Qi6LpyzUBeL7Z1kuU1x2Ibj5J+WCcbxjqgp3BwbNRrzJNFyVJG6Yblr
2lt5flXjg9XcTOhYa/9Y5Jhqb6U0oDIrcQv5vdEFYSueDWHf4x6DCne8BZgDI6iMMO4IxpuBXxBN
1E6vCjYeF8FcCoBVsHOiz+R8U8hzWSaqsZTIErTVZ1cyFZIkL+vOLhokQHCEYyegSYA5KepKkqsg
QcMMFMcD4zKb7hX7ICVXYesXhhfaiVNBo77CP0H6kHdErYDZUyMx+7DtewCjWc2W9gr5GbfXyvTU
lBfK39fwY6d/DdJmtmI84ZAsl0GWYbFrpvdyVi+kiAp8imhE7Bar8tSYlmauCIzWxnyT5pd4hATG
T7k9oNBZgMbb0OsxMbutQ9lek8jLmFB7Zb417UU8/NjeYTyfjJ59eaEAMlGEzthGWerQN2nRsWwF
GkpWavqH9qrkDAXUK6MxnH3wNIro/niTuETokGBF1bvFknaPUkSovRTiZclD20KXy5Xkp0JxJvti
ELGgcqZQWXTIPllHFqHs8+0F7nqlkAxgtTZivqpmPJatMe9SE1zz2zO5/BKzyxRQWyH/hzfdwp5z
jhTKAd68oNJyaU4dZaLXYXGLZqZrSSkvSnIdyWRn6bgeb6Ny0iLog/uC/Ra/Hzscfjr8Bx3tA1rC
HXs0vZA+k0k9SJJx0ZSPdRhd9lHj4cILDjENR1SjOfGco8TySYujg9Zprqb82v6wb4aFUD9yTv/p
ITOHfUECFdXuORwLCtOK7kcFaaVGpse8Cy8Qiz9uo30zKQZt+fvq+oIrQGx0FdD66igpT3F9oQ/R
3QzdkgLNFMQS6R+KRscsdp7NfUxr4KXNuMtMclsaDbgNUp+28fVYqKlgmb8FJs7HxxawWVAkNE0K
deleaRF7faybj8r8PYqa1r6H+Rgcxou2VkDjMgdOa6tvTRJHTh3n0iWYhE9qloFFdRwNH1JxBUgH
ssxv1f5DastE4PdEo2W8bEOhca4so62lnWp5JWp1O/QYjaYtAOIuo43CFttEiBak1edmY6tGptoT
ljEqr7JqNyZ3OEMco36JRKUBXANdIWnnSINk2vk8AslWn5HcUsZdjjKwHBJ0ieWEg8gZcWcQkncI
0UPyFCGSczgN0i0t7Zd1rIBEFS+D52ln9cpAO/f21hNBLX9fbb24Tkq5JIAqTeXBUocfsY7o6GAc
a11EWvbNmS/WuRoV41OaWMpztcUkaqF9p9kGivK7n5rVCEbE3wUrHMabxBoSzUNUNuiM9cns5dDF
VaPSy2EbVfqIJvEMlCloFRfdYURTyXiVxIzGrqgxlRVBwEq1CyetOxTnF96QQxh0e92+p64+ZxMs
3dAdRxkJG0CrsqKUbQVoejz+SUvFRSXXjTWGxzajr0GeIQLadB+xDsk4Oz9FloxClsaLq8BDJcWL
hobe7Q9aRnd2gJ5/D1tm0ktmXg7d56znjgK1UAu0+2lk+HqxkwwvRatuMwgcAG/God6BfAZiC7iP
MBYlFalOxrzGSsvF4KALyId4jzeXtYcjRRAa+p5WwADXYIxZpb1UWP2Iu3ZWXRKIjxquRk9D5hXm
E4Wyvf0SIaGxPaffo6QMJmNSWTW36GUEpqZc5PQmazGRpdfGDwnur52nFVehfEhiv6mdoL2arIMy
XETtvUlx8bukoagUlbeDV1PA0hxJ0kQikuJzGj18G5Lmt6EmeyiO/O2z7XPUKJFETflCa8q4PwVv
AEILwMQmKpaM/AcCkXfbM8s7OhBC/A+CcXt2SIwAbUGY2LhxGu2yweE/S7dK8hzI7/9/UIyRGna7
8PNhY9QgbYqyu0aqdqV5qUs5XtyCmeMv0NewGBttmyjIUpS6uHBErjx6oYQqw7/WEP1cnkWlGiE1
pCGYASWjbdFGwq5LcBHFJcPNwuCyJLlgiXhnLqjL/4NhxlLTtAiquWncOb8a60dDal6b/LpIWwjp
jE6k2cKX9nI9Yl3YGpHZbTPRcjlugdjloxsVB/sPBkeup9K5oNL/I+27ehzHtW5/kQCJyq9Ktsvl
yqn7RejqoJxFKvz6u1QXZ1qm9ZmYcx4GPUADvUxxc3Nzh7XAyu1SJlJq27RDAmo8G6QweAlwIUyP
OLSnI76lHPW3KTqRJHPw8/4Os9G9KmC+vEzHLBu3AuOimDqPykhPsL6kVv0RnPNxgS7vunXDOmCR
4igM8y5vlf2IMVyQO4IsPheRZWxezuvfwJ3tqJxzZESxYOhq2eH3UXsCw3/R+5qEG6z2w6F1LO2+
M79dP4RCXO7A16YJCtMOuC16lVANkdljBboTEtRNhpG1wqkNUDdpnoLI4Dr05plcfXXuuJQFk9Jy
AnKNzLfMbmZj3DHRi2bZugvTJcu4BQInlBUW016FcdIwy5UU0c4ls+yBygGvpp5+XF/IVzx9DYQL
7Ae77U177DtXsaGagRDn3bZ3rXRbaHcsgWrnu012XX9nVT97W/ARN53Ban3cOZGaTJOYDWg1712q
y5C2ekEionZa2TXsfS2ZosrBVjxjqAS6BugPQqMO5wz0ukzlaAaiVL9M7NTbjpkEYT04udo4tN+L
59KXGZ+Lz/sXkb9dmUXybiqByMxdT3yjepiyGRN7lVfGC7USBmZrFO3+9RjN4hU0Ah0j9IZA9I7z
CnNbFDOq9a2bK2/1GDt2zpwhoQcaflOH710z76+b0eaHXeFxHqBBjT4dGMqeuj3v1HnckUH26wpa
wza7jxpjJy9sA7kiiKU2LWgFyzmAYmSjKi+wxJbepPCT5U3s9OoUVOp3hRX+QGrRQ2Tz5KOqjGsS
SuIK3wtFY4ik9TO+bEKmgJDxVZnrUwK+LMua71LlNVGmfTXYv7NJqhG/oYfZlt7lzHasLtxVhmiG
ctNHaEsiGV1ANqbdzn2EhjZfmupW687NuMsJfRpj9XB9bzevs38gDF4+idV46MwxICDuMOh3CIrT
bGdpmD0WBDqbkf8KiPd3VDcLpMpwdRmhm6CdjaJcg5mLfSmsnm7v4n8+G/jIzz8bxsirRF52kfV7
Zjxaw3uviJzN9uNitR7Ov5VGP8tTj/WYUJ5jiuoMaDjN8pskRHWm9DFNTSI8qzrR7IYQmDv9aMmm
dawAmMm9D9kvTDqDU2nPMK7Sjs5k7NXmrjEFoZ3ok3IuwGJVZqUSQEvimZgXCKOd2THBC3kTBKPI
kInBf2hHPN83tcyL0Vr2rUQ3wpjUO20yfHDUCG6mTZNfwXB+pSHGZKUGYJBXdmj92WK4KKrQoZUG
YTgKwDbNfgXGxRKK3ZtVOwGsmUpnyu9qprlT9KOrRLULEdDiTVfxhBEpLWJvACXlQzrsFCzKtMDs
KSgxifaIc0l6Df+fpTAE2cS7OiqeY3kKQJr+fN0tbcOgqRhDqZiD4tm8mrqKi26GW4L6lzOoE/Kj
zyPoZf43FM5RlFndRkipt+7Y63vFjl+mJtmlpS3QRtm8yDBz/Z/FcK6CJmYeUcuGj8V7co53Wlj6
erLv8UxpoA4oehWJvh3nIKw2HDRaAQ4TfJCOqglz0kRU+xatiTurSALEtjHi0xXo0PJaYsepk8zF
jyS3Zr9HT2GHoZFB9dV8pi/Xd237ZYCrSka+GLEeX0PTqBT3wwAm+7b39fY4Ux/81I5a3dXVjd17
qenQpnUiDIBfB968jv/ifs07rY5YGc3NxDKseVaIk6O5MhxFAchmRLmC4G7JiUl9niuAsEr0QWIV
tbk34GgxI5WNGbjMAmMK8uhftyguEeUKljsIZlmi4YzBZHTJPIw1fZvbfHf9421a5QqCOwS6kdBO
7rBpdnVqixINbC+mUNhsM1JdgXCmD8ZHS5rAiukitQlhs0O3zI0S1emwYcb41Gc3s7S/vi6RUXAH
IR/koqQEkGWI9iQzvwmr8vt1iE3XvloVd2EZaohalAWf26BLqGxPZVjtqHFKwA7y3wBBABGpjYWF
gtuj1IiHUFOlFpzymO0q0sgl4IFmY+lUlojFfvMWBmf3f7C4rWqhs9EbNuyh0I94O41K66m9p8au
rPw3iW6QdvwDxW1Rl2NMqqwBpaj0Vo0mN9WexgJVY5lGn6zNDyrq7kMdijTMtk3+Ly63b5qcjSzN
8DkJfDwFuRaGBaJxEKS5Nz3xanVchKFm9hCqy+oscJLnTzVIfRT0f/R6ULe2L+xI2jbGv4tafs7K
Cc6UUVspsKg88hnKBKzeqd13zaD/oy1ygYaSL9IyMpZFmt4Zl6dfk6A0kT3TSqTy/H9cKP9Zk8I/
gkpLKsLEApYNUaPhEIM+NSvBoefOkJPMs+fZ/jPKL5UmGvS9nCv68rt/gTl3D/2G3JgLACcd1FnS
P11oR4E1yk6PgAT877uifmZscmxmeUNSOzUD6QxUfIkK5nJmPo1a8zAVsqjud92k0M9xvsdlb2po
F8Ee9+lrz4669dhX8U2avxnG96w1BDu97bRBs6AQ1L8gvnqOpipTXbc57rwWWrkJFHeq0UnUzimV
w1j+gCqrY8fuf+HovobIoCWHAWjOI4xZSEgC4VwX6RtMCfoQJ+7U342I3Hs7/7bC4TyARKc07UIs
zQQlR3koIMIs/czbfcEeJ2WnENy1v1r62uSPGPTyrq9xcxNX2Jxf0KyG9MZyp4PpJzfQNJW9dahs
UiugEUavRNOQm35hBcf5BaPulFTpARcVv5vkTqvdxrovdcGiNm/bFQrnFTo7NTCeBBSWzQddp78U
+q+VDJcz+Q8Eylnn5pjLqV2XCSCSpvVi+DVJXXR58ya4vj+bt4O1pPcVWdNswtkgSKdJnxaYtCNj
dZI09WQU8pvRmk/XYbad2wqHs0HMS2Q0VOFj1OEdJRJIDqZJoCpOr0e+3HoS3YMCLgaVpwB3ObYX
ydEVLmd/ZJK6js7ARUeb07LmJpxVB49HLyxHp8xaP7Z/dGX8s057p25Mp6TdrWmCxe3679i0y9XP
4OxShZicOvSLL8vpTa3Vxw7NQgVUq4kkooTaDGlWUJxxFrZeD3h9tS4tfukwnDbF4w59tMM7eEr3
/9OyLmjguyws0XmK49YGUZxAV8azJ1fWBKHnphNZDgRItsAKwwvqatpopOYAI22mndb9RgdIjYHA
RPb0/rWVO8Hp3rwJVmjcXtnUzHpzxF7Jw3fSvhrsSOy3IYwxPnIs62DqRRI9IkBux7IulLSqWpZX
pk5kuKV0UtC43lZ3herrhq+K0kGb/uvvCvkOXT2OIbJEYhx6S0MTtX07p/3LdcvYbkFYYXBBRdih
jaQcsSg5lx/tZLCdLq8YBjkJ85R8vIPa4L3cdz9bdZhdU5tfu3A+SFaI/GFyn7QLnVmbp36Vq6Fb
MvCpDFMFCm07lAS38CVHAX4l5qug7LeM1Fw0puah1MuFCaXYXEW5uIt2GHDCYElV70mKCcQmu4lZ
v9PqDBSS8FTpcBh7+79JAq1/BOcfNeQDUUrFj1CqxwEySQYKmkUpSs9tuuE1DOcOtb6QQJ2MncfF
1VpB193Ow5shGW6Sf3Tpq1zt9ebQzALvv33J/HN++RGFEDN0etzAFlJ5vpFQJ8pr7S5qMpHuqAiH
i+FMS07r1MTJRdp2r4aV35jortdEWfdtdwQOH1NGmc/guVUwl1ShPwrLMY1XZsxOV3i0x9Th5IMl
RzZEg96bm7ZMJEMDBoyf6Ns+jwWiwRzDTMOm5Zmbm5NT0dsCxUQIKYzxaSj3NppdJWi8lbrgaGz6
iRXw8verV1aU2NCFROXfncxmJ43DbhDpKm7eiysELvzI40JH7IRPOVpIKsxBbYReZu4rzRRcwJu3
ItjwME9i22iN5r4hiLPssRpgGmX8pDd+gsq9jDBU8zH8K4DatMIVFPfVwpEwuSwXqOZRUwbH6GTQ
F6fBdQcrQuG+XBHF0GdZnvVScmujwpygbVBIz7p5M6FLFiy9por2dg4kHtB0pHbYHgV0wVFyO0FQ
QgZlUndv534KSbVGFVz1l5zFX94YMysyWjF1aBKd21yds6zITED2pZOd9KfpwXjp7shDGMjeolSF
AXZ2iP4girv+PbcO9deszP/H5UMZ0mZlqnxlneaDZfo6OjDTBxIdqeJNqaCOdTldeL5IvrCQlEbG
EPnictzZTuSbkRM5mjs7xkNxU0Cdy56dd9nJX5sg8kBAgA5+SVAN2DoP6+WS88+MqrGaGBrMZx4D
mh6nCWmoF6v1DOXH9e+6WSlcI3EnTy/skgwRkEh6hEumE/VU+ajraFFQ960RNIXhNqKJtcsBCe4L
c4fQslhEmIQv3DnVaUZcj4lcZ4wgMuPE7/1r+HTsVQfjE96P0I9E5WxVZEzcuSFzlsgshccGDVwQ
vhgP6XvnmX7io+y2i7Chj6lneZrbHvSnxpO+96Bk2HUfNawbetx7xEk2yDLTw1791gZQtD0moofR
lmtfpvVNwybQ1+CnMjHPNGdpkeIOG+/CZAQngeja2nJQ61CD2/e2LPpcnnB5lKGjgzpEKnahsON9
M7exRuH2uc31RJuXK6qAQ4cCm5mfQKOgxb9Uit6JXIJaiN/Ir7O8G+xAn2T/unVv3V9reO6tINUj
emsLwGuNdJPN5nHI/4CP9L2bRJK4os/J+cWWyVVZgvrbNacHXXmd2HMf/rm+GAEE/yxIaU5LM8Ji
SDa7JCHg/pyDOS+96zCb8czqo/FDe7Nlxzodlo8GVi68yHEXU+vQknum+4PyK1WOleLJRnG4jita
HufyonhkihwDNtI/WtTNmPKok/frGNsH/5+3BB+q6RZmnYsau5QMaNxjoGMapA/LGo6tTj5T67mz
kv11xO2D/BeROwCTnbW5FgKxbU6hjCiwgM6E4G7cxFAWgtKFGeeiIamERrIyLIeM0PiusgekR2yt
oj+vr2Tz2ymabUGJmVg6/+1kdABBfWFBaQxvkpwJmj8QpyeSCp2a+wjVuv8Nj/tyRTRPGchp8BZq
nlrtPsyCbLpNrW9F+DiCleU62KbxrRa3/P0qlDblJM1kA2ATm9GEfGizDqPggk7dTW+0Aln+fgWS
RWxAyRsg4dD4IDhy5cTG+9u6R6OHwOxEm8U9JI2oTEkmAwrUiKqNlhW/nz+n8VklR6kX1JY2vx0k
/3QwaWPokU/Nm3031XmIu9wEDfA03CiWlzSiofPtmGyFwplDqZFaypensXWK79v9vEf16lCcasgX
pQ4Kt5WTeOqhdKVTEciFk58snwj2jyx3Ip+tNFe/gbOSnmognchwBNjPe0jgRG/o6fv18UJ0yLo1
HnP1nenO7vRu+dRVb2bd7QNN8Bs2B4TWv4EzIuRGx6KL8B0oSAu8YnD1p/HY7dg+/Wx+xo8qiBt9
lMEU//oB2Y7YVmvnLCovyWR0DXChlGRJDgb/jv2e/Ap/UdVBbUkOiNN8okp6X6NJ2fQLUdPD5uFZ
4S8Wvzo8oaZlmZ0AX38+2eBpeA9vh9TH3ssBlLie6DF8InegrYg+ry9chMtd7KnR1bpRYs/BaJ0g
haCdZskXKrwKUL6i9NXqzAy936OK1SXtZxoeoRiQQZF7bgTPt+XHXjHgr6t/BUP0LlRTe/mI4BbN
Y/O3ijAb2gSOrP6ZYxmRv4y8rahjdtMZ/d26rwzfClUr5zZmE1Bp/UsKNS/PwIqTg+DsxUDeMOmC
6zt2yY20PC5WeFxoG9WFLdElfzq50D8CPZlrfuAPDAuad3rn9P43+bN35Sfpttz1GLZ280fpdtpd
/xUCr/g1tbFadK+C7LiWYDcNdFrGQQkqzTVUUd5EhMJ5pArs8Cxe7KZpSzAeNK5Mf1NMjl9fi2gD
F+tdrSVvy6VNAShy+rNT/I56TfxTz3zoQDqpiEf78nUG0kRMqYPMEqT6YJ/m1tRGKavMEgQLVgVR
XolGyPDqlUzc3E7SN9DOzd8sO7cPiUqHfapNmddStHo5NekzN+rn0GnmLH4v21p+KEOShp489Hq+
D7uMak41jP1NOapj4kAaRPVMDJH+oimLBoQyxfgrL1Ptdxy2SdBp4zTCPg3yabJWP5TDlB2nyKIj
qKjb+YnarQLiAjn7FnYNJMnbuMNrOemKW6mk9imTWfWvxQbAKaVrOtQ9NRMtc9yXiaissWLR+TAn
KdlJxoxxgsY+oDLeHlQVNZfJskJnqjR2c90ALt9x2BP0+iw84JjJvBhESYoaxBEmWPDJI8WtV/gq
AY2OfJhvqgDPYfml219HvIhpOUDuNQASOdAVf9Hud48qmLFNkUrEhcflADgn0WtRb0mwI/T7+KAv
rJZe/URG1493fSEXJ3TBwaAABr4N/A/fhyg1rKHJQj9vGY1PaXZXoomeslbQcnsZFwAH5TcII4OY
Bwx/XEGn1sIUQT8uDtD7Dj4IuPfVrZq69THcR8Sxd3rtlDuocAheVFufcQ3L7VOe9ooW14BVuhsw
zknqr6k65Rgjuv4VL5tgsDyFgChdWRZn8Ry3mOVhfRNrkGFgbSm7cRyzE4758CehUreXNWpFjpHV
46dVavSuHIcaYQlDLBTSULqpMGH1kGcVuu97aS5e20TLHppcop+1Lc2CU7phuiAeBufIwj6M5xgX
KWEyrEmHbADnsTV4iQT3JCoQLv/C2TUOUn5IGoFzECJTqm1yfmCIFW1gLWyKTG6r+KT0GSVOVzKn
FTbCb2wwGEN0A9zutg0+W+6cMFlDzveL4b1yWPm9He/7CrllwTfb2t8zGC68Z8PQjOkErvppZz9H
uUPc6sk85vfhQ+L2f8CTkKGhKUAhxWsEkeVluLB8TTxdoCwCUTWLV9PQ1KwPswwc9sqz/qzdaL7k
p5/a46d+xyKHudkB3MB0PxWOmxxUd9qnu0FEGLNhMmc/gTtFmW4nxJoWGv3ym2GdUlHTwWVOh1sj
t4upnDB9KRe5+s9FKSaEzBFzNC8hjhz79NMQvVIuIgYOj9vOOMmhShbDQuMDPVUGXirh7bzTwK5x
g3mXR5BxvoO0131TX/pvAk8h+pbc4ZCkXM01gqW2H+mhPCSWx941iMM4ymJIbv+UBf/+rjrbPS48
ipEzYPnC1m+hCVaW/GgU5UJEa+JcSiqnRl8saypJdjBYukf1+/pn2z7mfw/BsqGrEK+p47yZJ6yh
KaPAVpHmHt8NcCuLJoU3cZA9Aj8s9D4Q5Z3j6EypY4aRELeALIQ+OpH1AxPRNiayr69n49rV0Svw
Dw5ngAbYPSc8bAo3kh4w54n2GomKLG25Ui/c8AqDs7TMCEk3MmDM0VMaQsq18EsTLSLDvp9PpH1M
yoNs/8B40vWliT4hZ24GmhWlxFqchYaZWeQxwTPVhCdVtFWiT8gbXVxNvU2xvNB61uv7NoLur4hU
SITBmd1UzWFBemC00dNsYWzShfaoKHbYPD2gyLUQukJplac2oxZJIq3DB2tsqMbqnp3sQXy98JOa
8itKa1ry1ubPXYgXFN5qNH+RREHgZZVt8YcLvRrys5ih+MosrY5X1TUQOa1g9rQJVPORFQEkiYKx
ccMCuROI9cnjbV4F1w1lKybUbbIwrcFK0UPI7WCvx0Y7JYhxW2/0oHf4ORcOnmy2mzvRve7WJ/lp
lBwhvclyhvlzsYblNjWV1BRfAepgxg766fsxiBynPY4u/Wiem6MpKJVuHYc1GpegMY1snlrFRLGw
2NfaCZ11Vue1THDolt98ZU08D05rF1bcLyh6+1HWnjafLFY7GQqYYxAWH9c3bjMkWa2J55VWpGac
GwK0zol24PvAlqX35h1CoNRBnQ6CSB+RV3vx07N6gyb71BvQ7Cqa97lM+cFo17+Ci0qqkdZ9GMN8
5vvvCar98x6cXM+2/5scuiB02l2NkfnjcRT41S2fsOgha6CJMdF4zVntXCtZZckIBfPWa9sWhHhg
FX66/oW3HrRY218QzkaHWbGydsLa+oB5+p7eQT7lR3E7eKHDdsMelB0CwK3LYg3ImSltFZt0CgDJ
TsmDcDe+RI/Vxzi7iuFAjOS/uP5saDIpCN2/5o/Pr1k042l2s8R7SYng+bZP94Poxbm5TSpeBCA0
Q6KGF4mthjYdkhEubdEOihcBRFC8M8E6tly3/ReEp9gbrdhM5xkgff0SQsgmERJZC5bBU2wMeMNN
aYEbSGpqB7IZBr0JRbuxWOyF89CgnQqm+C96//PdKCYT99IAabheuQV9D2XfmBmo2WEa3gRWtrka
DaShYCeAOuDXM2t1z1A1NaMpxNmh7vizh4soHDOAy3fIc3KY3fpxdIXEbJt7tMLkjpIF9jdmRLC1
MdD+ZMfBt7x5V93md82hd6NAP4hGLJejcvk5/y6SO0q53rcGVAPB9rKLnorX5DY7jH6NhO71j7np
8v+ui5/k1OskRpsnYFhgognH6QIdy2ECbydC4fI2aRlPitosX+/n7EWP4S2p8MgVtbwIPtnXhbOy
CysiYZ8PQElvwUHhxuh3YX4SiO7izTgHjWH/sT8+zqGK1kfpCBztUcHV3x9bHwnJj3w3PF7fHIGh
f2nfrhY0E7PQ0A+GGEPez6EXtYeQvF6H2Ho0I2gCQTMkjxemAc7OaNWDPWGG4JuSf6ulGyR9vYr5
k/EUmoFl7zLyx5SDyhSUUzfiGaCqII9azu/FyIce09CAsg7CbpuhzaOHtOe+Qfa5EuQ9/o/lmRiR
JjakR2TO8pSc5h0pMmg6GdSv0LEaWu+V/AHpb4hwKj7UwCCfK0G7Emx40Zx9Xv+6G15jiUj/QSfn
PpFlmSxZkAeDiC0mPaw7RZTX2fyOBrI68IVIFfOOPTdZ10P3ActDeJ1Jf8bxSYpPsSi03zBEAPyF
4dbRx2qPITHAqNFtlN6yeK+HwX/xqVYQS7x9ZuuS1URZAWExAl53tKvW0ct1BNEils1aIUht1CLp
j0Wg7uJU9h901EOWRVB83Iq5DAh8GiC3VMHf/vVcWaHMnZVJNQFKGmlOjUnFpQpYqk5Z3iGlC7xR
9+YOpEGvI30NRS11Gy7wDH2xlxV6JqkslWQYXMHSXWebzzJrjpNZOiAN9CEl4aVjAUPsdtc/7cbd
fwbLRbNJnkbIq2LRs/rUhbe5fhqVb2r7XZ0FodLlHiIlbGoyWebEIOfAeauiGxq0Mpsphubl2Mlo
c1cYkpPLscA/XX7HhfUf/Flod0c6+CKD09OmLycD9G4l2JXpqR6fh2ZyB/Ug9ztmPpQilcqthUF9
FoIjOMYy5D7PN26swWxa1yaa66E2orxm8ZPUfbu+SQIIvrVOp0ZphxUgaojpttqHSg2vm7zrIJdE
fdqXcpkKOi7EtFDqO19ICJ4XJL+sDNQQUEq1arf4YzuYNVOdvnXM79LJeM48UePMpZ89B+XMHhxU
5jCMAG1AQYgOJ28Qxegbr1VAWBqKkqoCRQ++9NSA4ipOIGbgNn75wgJQyAfprjzYt/mhM5zKLfdq
+WbuavdxcOzbdGffiqRgL339+S/gnHChSUYpJ/gFJnNq6aATn6kMr5G36zu4AQPWoaWKhzG35VSf
byCOV8FsmmCB9FW3j+oYmPILVQQH+XI2S7NATLeQGxEZzCVf7/KVp5I7YjdFXiDX4BRP2ZvC0IOe
Ki4S9k5yk+xCL3dUCHidmB8FxbNQiuzLD5/H1+f43IFr8pl0NkIQl97MAUQYA+2bcod2XXS8W6df
5u7Hr+ufdeNiOAPkI20qg60utQAYfgex8SC72Rs7Ko7t6yc6Bsqf1BkcAeSlW0ahFLpZeCLDaeq8
RGgqT1KrY24HqTHpOX1o7thzanrG7UIX6cw7+7viZl4TuqoufFdsWRF0ny0IhkEDB4Js51akS5Oh
ZGEEK8rDHD0+4VMu07thlrqDIoci6pGtha7Rll+zMqbM1NNZUqXMLRNQYmr1j7HMX0j0zZrJfur/
XP+sG37UQuMN+kMRty6ylOdgaVrHYdNgI+0qckf5xwhpRqN+vg6y4dEg6QpPY2AuWtH56ueojH1l
2lDHGCFNrTuI0c1HhICWwCq3YNCQgzvVRP1evdimxCowrDYgeYoSLvRfakuUFti4ScGDS3CFYpb8
8n0xxXahNIuipRkG2fwRtwM4mA6gua6UAHLNKLeKOoUhLIMd4M42PDXqxtCNI/AzXNAfz1Jhx1G5
aEBa3ezIWji5RSiHD5B3hX2YMWoLTqzX6JmyGPXsIR7QTGgh9YJiAASvJZSh0Bk+SKiBJnM3HIZB
0t6KsEMUj6GKep/WajZ7TEUgIhdGH+/okKuKxxCU3HbtQG9R3m/vGmWK6LE2E+3BmA147HmaA9JP
8dEghfydTJV1HBOrO1AYMLhKlAIxjTZrCkYvUasFxWtkG38KuRqDWbOmz0Sa9MeqC0E1BnWW9zqz
6FGzszHQgfFYW9DoqkFTH3vFaLMbLTeMD9bEzY5kU4zLWE8wy9mxRjpVCSSoZznvIndqZfYD8Wra
BSRSqgM1ZkQ87WAWD0PZ9vMRykFD+GBDG/c+BXsycwdwcYKHpIyrg6nH01tN2zgwE2ZHTqX0xENb
gLGLE3UG0YJV1ZMXgfsBmtAklu5zUsofWTOHj1XfJdAEMTHquZDMelrRKpAMSaFNgAJdXGLKOatu
sI0qiPDtbPpNGoLZ23nIipeEkhoFBV2Wg7Lrkj8dxAlJAE6+Emlx06QZChAR/YjStPkk5lz/YbGV
fipRq/ptRLXRgViJeothRpQZeyOUBG53yz+YeG7iTa2CPpNPTyV2AvtZ9IDwJT1ivtkF2qxF9A+b
IGiGQagILGjMnDshzcwTjNijJUWyHlkX5NTTVe+6C9pw4Uis/oXg4g0bWp1GCJYJZP+/Z7rhpRSi
t+WA9pd/PXiMpv41EudR5YpW9SBhMd20V9qbDsG2SPln44YAfZ6GGwlaQ1DV4r5XwibCEHsvyj9l
UIDXv9gZz/Fc+Fqo7K5/t8tkF2qysqygFAeJRDC1n29NAphYaiokwYvZ1UbUMaR+N6fyLulrN2TF
71QSJd6/MkG8x9MRTEFuCCLJWOE5JiuaJo4WMSXpGRWb8vajcs3ZKU7ay0t0x46Jazzrd5nfePSh
+Ix96EjguDui+cWt2wQVQB3UNZhwRbP8+a/Qw8jUlpErV80CA4qJdBSWa7aMcg3B3fRQ8RwrqweE
HQaYjySnyf1EYdV0yINdeupjc0huW8c+iPKkoqUt9rWKMOoyN6t+AG6kInWZT85QHq6bjQiByzD3
k0K16euihHvtkruRPF4H2IpAEYkhHFNMyE6ARfd8DT1moKuynxByV0T6bjLT/FbGEapqjQUSV8ee
uzwowLuES6gwMCLSx2FCvD4jxa82UlPYb9Id62RgjcDTbC19HYVw5z+PwnGIFjHDgb5KeAkYsaBx
cMtq1gDLD1jtntX2WUUaKGQ1A3nLSLlrbLSHT/VNSQRIIj/DOc2xkgtQIqOoGdbJfogOZY7iQO/1
8imO99f3UwTFfbVRMSOWhahAV2Po9UbiTeg6r940ufFKsClcB9tyaoukFnIukAFW+A65JqoY7Wz4
z6EGRVfi1Bi50fZ2qzr6eBhS0Y2wtWFrOG7DOiXTplIC3FSgjYt5k/wnZA7L366vaqP6a1kWykho
HEDeBcM954bBbL2NhxoibdSnvrm3n3+jOegnXCfm19CMp+7k/XAER/vHYHuiCs/WFY4YH1lbopHL
plmDjlTPdWDHUu+gtdtCA6AyV/71JQpQ+GfnVEayAfJsFEXi0rHiB0N7MkTkMVu7tVoJnxsp5nZu
sgkr0TFGshvUrEXnh3KalYVcqQjT5+tLEsFxZyyZtCbvcsCp6s/c/Fki0K9Box2n79dxtnIEUCf8
Z4f4Qk/aFJYiLY+w5If9IiPV6My3yJnhErg1fXQqMMe6s4LkUwC78Grxl7mF6xPXOdpeIdZ+bpQt
XEgbUgU1OdwEhe7a+hMlzwoI2qLEi6ugn8Qta1vne+mrhqI5eCjBp3+OacdKPESVhm9alTW6rdRj
RekzHerCV9o7hu4hyRa0w275L5tgBFBHRGSi9/YcEgH9oJoDQcwCll5fUh900HM5VlLKh9pqPiDM
LGqS2kREGX/pkcKMp8Et0qC91jUZ4sxqyk00einJvM+GRPlOslCK3UZrwnxXjLQQFAU27jcwaIO8
AmOleB3xFy+2uMyMAQXrMtYPFT2ZYbO7bjMbp9xWZJTwQAOMBgyNW5mEsqelUVTx5CwrfH2WYyhq
diO6/c3f15E2qp/LdISNhgtMJygan+BNCjZB1nJCk2m/G3yovvywmVc6KdSFRY+cjQN4jrV4gtW9
LYEfgMQtsEBRWtwVJ+tXHBgeDUhA7l1oHJ/kT1mwVxsJ7HNMziyVqpnIgMPmVn4MtfvKwevNy9zE
VU/xXe/coAdf8EUvN+8ckYv8JFkBOyqd0amH1uGf8lsWub0zHSYHwpl++Ky4+Q09mN511MuzcA7K
BYNDRyoIji3LtJ9n6QiWwsFw1R7VIRCsXIfaCDzPsHhek6pgutGPwJJKp/NlLMw1Xe25PKbeg/nY
PUeCtW1+UBMHDlV61ER57Waot5Uo78il29LJneFhUu2lGUX7duEy8S+DyFxZNOIh42gsv2JlnGY5
IOs40xISQLnThl4cP3UTFBAqN9N/xkwkd3Bx633BLTMRhkEsjMGcw00RdL6ICUHANELFi93VC31A
8qhn//qpvADpxDSW5AXKdtxTeQ7xVpYLAHU51N5PUh60yHOVtt9Adum6ZWx+whUUd5OX9Wibowqo
SbqVM+KQAjpD+U1E8A2zW/1fd5hzK+O8pJqosWy3yyeUmyCLw2M0DPvrK7qMKDkMLnItErtINAqM
0f7RqCA3xXT66FjTTZ/etHOQDS5IJvN6j241CXKVRvI62E9G/4BiIxoRXgS/ZvmAZ6EE92s4G00J
rSpZw69pmUvbo6aDIsymDsOMUG0cQTrtEDloumNc+lTIf7MYygU48soWRNTRYcI3eEpGk0UWeGXR
W02+ZYgFSTPcSTR2LCXbTdCYhAqpN7bfSxvMtnVYiLZiE98CXxmaTAjKudx2I98zDYkEv0oVA6OD
GBySUIqnr7KBKlOh7iV0YbMi/AFByQ9NFkQ3l/cIPj0oMZAGQrxByFdnyso9VCplRm5h9Wx4H0rD
C0mL0cUCU8nNW2iTg1mZfg1mfmsa/UjPPoah9EOjv22LSkSDs+U61j+FO2Z6CKnJvMeHKFGKjWJf
tn+ruDub6L/54msg7ov3ViEjPwCgxqzBFPemWjsi105X/T/Srqw3bp1Z/iIBoiRqeZU0q8f7FvtF
iJ1Eu6h9+/W3aFwkMxxhCJ/v4SAHCJAeUs1ms7u66slEnV3Bu7tv3KS80yEKJfH0s6T5a7t5/sMp
OlHfOA2PjtqmfQVF3a8CjV6Cs/KXrt7nZJWMdJUmt9F0k2ury0aX9/WfTR7ejj7xbOBkdZAz8aqY
zdVKiyc9880kHzZ1Fo9vvVMOD5ct8n9RPFJY6N9VCrd2NMdl3vPkhBq/EuUqLV0lYG40erp6nWSy
iaqze/RkT8G7f7q+gFRTopU8MSnYHqrI27IJED9+X17TWSYiWBHum36uu8zga5rGzoNu4pZ01nUR
P4K0y0PLRJIbLFBt8nOJoWtV1ZGOG8IWZmBTZJ2K5IBGthvNnqreUyODvMSTbX4kg5exyY2NHyy4
7QrJ+Vj2l7+mRcX0ZlRoak8w3UIbedDWedf5OTg2Ypn2/HmSzvcU8BUbHw1tZ7EHYdWjMtcaLOXs
JQrW9eRp4TU6OS7R90DSW7M395LFnUPtBJvCabBm0DQRBptmCmiOtc5Uw1OCg52sFXplVps5WJmK
H0vJ3XhQOTsTR2sVPmjc20qXEdjFUKpXO7u6vaEmgrvXDoe8w6xa6wfZGu9mjI8GoMq87L2L3xRF
AvROdTTbxQ4qaZIpdXKjgN/Uz92Q3MfD4A3RS6bI7tPF03hkif+So2jTjn2mjgMssSDzyyjy9T5e
l0rxH4Iaf0uCkg3UuyhCnJphpB+VWCNYEDSKPZBWhq4dIo4WhvGekk4yRLm0fSi+6WAwxX+G6Kh2
VedEUaEnq2hImQIQdbQQZVWq+8DovMtfamn/jk0J/qmjyxnqIUxFSl77qd5SN4P8lV+adHPZ0vm7
FUfh2JSwhxYtor7PYYoVYNl+15w7s7zpqkNUfqJvrM/vKnkhwVbrX1n6QEaMBkp+wVJMPfoBYtWv
GAGTw+g/Uh/2K8/3qn0goACxtbs8lqFM+LaJx+/YlBi+q8BonDBkXjNbf9LoJcVbnZm9X6LLZZfR
uje+L6CD3XW4dwJZC4l5waKSmEra9AE+ZEF3TtM9QwbOr/rgvxyEIzNC1qTbURYTKFR5yCKvWmas
Z5iIR7qtc00CN1zYQ0wyYPofAFTILYoFVCXO/v9zGQpFejZVbAU1HRDGh9Zd0iogGa+hbgmwby3J
J/hrRPh4FDQkFDVo2DdF+Yei7MwozyOGllCsPOia4/gdZDXWl88Dd3fRioFKHxBIFmpgoh7pXIEH
OdfxMM6rF0h/qyBxBWNx8G47E/Rsc5fIxnbO+6HgDUGzAgN4FOMoKGueBrGKQZClrlTmxXbp6hhx
z7re7WYLulGopw5062jzKtagAU2VnQ61YMsKV7SNN+2cuHU43MQFpqTMYTWb1pPKiGvb2SZz0nXi
pH5ZOF6qyaZEFyIhfrKDIAh6MY75Of3J0zhk1VgSIAmbxi8DZCOJmyW/8vb+8sdY8jUg4dHsAMkE
IP88dBxdI1ZfKHHaGwxSbxuqoUQY7cLhSUvxJmq3Fs7x/2ZOiLqM1LNqzdxc+MycyCXOTdLfRsFz
MfRu/l+eARRtHAiioaOiE7Eok5dVPDaqyTxQ3WS2W6OCnqTEb7SX2HYbupvZNQu+nwIA4w98HYYo
DAvqLac7GmodHaNsYF5f+62OKm/2u5ieBlWm3rQQ1E/sCAEpzJ3BrAiOEbW3vbOHCjWFACWZvayU
YqgWkioeWUF0BwonvDdEbwzHujZi2LLI3WjcKaOn4QGtxR5nGafO2iI+K9c14GKJvrH735edZil/
hXPCtIl5YpBlC06am1Zi5tP45aSt+plW7xaF3s+2BJcgBQyo22Sj5FwshcJjk4KjRm0wFo2Jr2g2
YCSencdclw1kLn7Ao1UJaUFk6tNAe5hQquhQ0XqthNW6r+NrmmavfTTJCI2444lx92hJIuJbM7Om
tFvsolUNv+ro1oKsUBaFt6iB7Uu9e1RCe+2gUNkaPxpblhgvPbSOv6FIseowB7qODlYbNbu0WlUJ
eKbKB6X7FYQvdnRg5SOxV7X+BB5+ifcsOu+/fXaEgxIrmlZMNizXVeIrkGma2+hAzeS2NtlzU2br
aXiY9GijhL2fJo+T/kL6TPbOlG0+/5FHcTbVzYkNJTY/rX5lwX1XDT6kxfPkFoysWb8rZrzFXhsZ
3HLpFsFgmgN0qgEMknjVTlOojoUBqxHxi/bRau6CYZ0UkrRh6Q45smIIhYE0CTqmUFihBu70Drfr
eiZbjb5rHDv4dPlzLmQPpgqQJ7IPiikk8cEeW1NhEPCMeY79rBTpxixfJkd5rNXCVZh5SCgw2zSS
DI5JjIpPdYOaRBlaGIWEOeufaXCV4EEJcU1NPYCf2DVljMQ8oApnFZQJnG3eRsESPFCn7oI2hhNq
NTIWcIaUreZq9W6SygIseMeJEeFg0NzMg1aHkXm8a/FKzxzI2SAHk4k2yBYj+H6s2IRZJbdjfwDx
C1wfGruNe9kvFqKpqYKvjb9RQXghunpRYbI9tZAwoaFrZC8OW0FwdaIJCoyyj7O4b7qh43pHMQUv
49OP42gYu2AqTJXB7dz/roZHK3ykMo7ZhVOFBf2zwm+oo4gxp+goZQqsKBYKpRA2sFdmsKq6t1Cv
vEGmirZ0xwKcSDCDaSJWQl7h1Fxto6WkcXNWDt6TjwHDkUBHmfTemrdkWA3dRpH5xdInQ3PJAs0W
Wv5nChiU2baR8WQQ481+DBJ6x1qx8Ka2D5URSwLw0gnG0D6OEtClfArhdHl2EzEtsGGL5ZHL0p1D
niP2w4beFW0/oRReIwJfdsglL4F7AMuKhAn4R2FDp8qEHu0Ai0B/QwwFgglGeCAY3NWyb+OjMBhw
ZEp836PnkNIq5aaUgevhbhXtVYecwcxsWR9jeVV4QjlAdaInKKRiDaaqyzGkzJvaOvtVBCH7sEui
/Bi0pnxsLC2gq4ll4dVAo+yQzbN1MCctbzcEMtI7yNxaKbhfeku/B9KfdKt4jqreV3UI/13e/aXT
g2SHOHxcD+0mYfdLOo5NN1kMGWoGR16bzR0Fa2MGxgadRe5Qv122t+TLgK4Az6Eh5wfq4tS/QrMr
+7KBvait3JQBpf42Ih031Ts7jiS+vLg2tH3BQoGq9VlzA4TMrNP52uaqJq+jFk0rzSqv67DErOxc
3qQZi7dYvAwLsdBUgVIwhvgcDGg5KLacrjEoQQk2pIAtl+xNM641J/OpeV9q95o2+tG4b4wV+neX
93VhrSc2uT8eRUHDmuvesJvSg+6PO2ezn08/ecGOZpnbAnjbovd92eJSq+7EpODi4zSEo2Vwk/VK
BdenscnnDW9YEmtbEgynlzsnvDYcv63WRXlfOi+Xf8DyksH6SKA9jZxZcF3c86AfzDqwO6jXJfOb
9sEGib4OKV4UtcNJEqaWiiMW0dGYRV8WCAYRyxllehWjrFuC5scMXuxCnR6s0CCPczxqxNP7rH0b
TD3dakZO/1S0c346Y9Svmh7MG+6ITt7OKBr6A3Ecvw2cbfaDnaQ03SjMGAbfrPooWtW9mb7SSBn9
3NQbP1Fq8iecdVSxCAnJf3mu4gv+3UExXUsx9lUGBI6aqACmalvm3Ez9rqs8BROGHWaeA/OlBIkC
GiLmr7GWCc0v3aUn9oXLBtSb4E4K8QXDeZeknhG/lokXqt4UP0f6dqQ/SqlS+UKOdWJSiD9DjOxf
406jafdR/1udb4zuz2W/5H4n5KQnJoS0p+z7bB5V7GoUgVMY+AyVrCnw706+zWe/5s66umxxIaiC
mxJEXjqoZEGFKuyjMhBnmPW59GZnP0EIuLddp/6Ig40l/WZLplC1IYA0g7UGFeXTOOPUOcbCQsCZ
R+WdFT6dgdJIV7qWu+Msg9Qs3KGYQsMoDbJU4pxViIwWNH6g0Su9NkfHrzgg018lyWdfbS9v35If
YsIJ7z+Eaz5UI0Qy0qtm0Gek9IyOAoReWEaXuUZmRP7QtGx2p0bVInd01OJgKnY7+HmC0TW/Csf8
u0B49FiPfwmPeUdhHJrmhtrrKtDi0XjfzJ8s/tGi5zil6LrMMja2xf0FFZT1xUZ7xgsM3HpYJx2W
nc0NcwML3HYmKX4wx/qhZIAiXN7lpZNHQHGkAdNCjbMJ6T6MAhsoORyLqrhhIViAwO8Q2JbEzIKD
Yj2EiyPxm0F8dKiGardkTkv0U7Flgatqj+ifOumHLuOZWTrnYObSwW+Fd60m4pz7AsN8BuivPRv8
KMVLOUFwoNmD0TdXxk3Ooh2i/+UtXGoWc65dcL84KuaWRCIHW6nrEqTxuIPUP2q6Qbbuki52QSHR
jxBBcd4Yewn1l6SQEOl9NRTFmHZk2BJKF2PZpWqrw7Ch9F7VgYtD8RPnjgY/NYhCVsM6DvZOtaHz
FroljXFXWz/i8G1mN43MaRfTjuOfIgS7sZ3yvjPxUxQok1Gcy4EAI5X7VP2ZWI2n11stP4SzX0xu
qABb73G94MvfYcmVUVIxMBaE1ONsLM7SAz009Ar/tO2sEnobRSBqY2+XjSxFJbzEcGR0FDgwFSeE
Ws1qtRy8/RA0R6NlWGfazyDf2NyR63Uy7euk90xgXy9bPVsaVQEBRSEFtNlg2HMEozQuO9tRwHmW
1u3zGGRgYtESv9DLQZKcny8PloCaBwwUk/b4X/5LjkIddDijzK4QblHB2us2GuZpWK2CJnoP+uHX
7GgvUa57GivuiCGTG+U1gRN35g94IMoJ4gQ6a6KKnwW9oihEKcyrzCsNwnJ6KIO5nu8j4d8MLHtg
hYD0sXCljFXGrAjcIV6JgAhBJAiSpC0IPQHxkkEPlhaD5xuwAFB6REASNhIPu0wBxhXQg7B0Kb2b
rPVln/h6F4vbxVtscEabt1oFC10NfHwdAFg00qYA5pBeWTlt18oEgJiq3OaNQfeBNhyIouxtu94p
Gnuuqvm61MIQ+DV13TfRXaGnxgaTO3umtVvoJmtuqOq95Keel8/xZdH4QGjE1CqoyQX/HerepnYa
oYitmOuS5FsV/IOTqfpl73jxiHGFJPDU8TOcqZ+QkHPGSy6ghS8PEiMQuSBCo/Ek4jebMkDddeIo
BrIPe8sN6wfQHW8uf5JlI+AwQLMH7WHxmIICpMrLKcQzGocnaNSNicFUQ4a8+oKYCx8eoDlwMYM4
GPmBOOjVZMacaE6MhtKarpWbD7xLfqJWDYXDqnE302f9+tB79m1xdUhvazd7eVSeon35bvkyyZSF
aAEkLKboMPRlAagoAoa6pCqInmLBbExXQKNaUz27Vjtu8bYHFWjnT0H9QMradmkjC1WLm21whiEQ
KOFBL7g/CgyVHlPYNhJwNo+th4bzVRbNkkt24Rxjif/M8HTtKCDSokZXr4OZmGGUNTNv2iiW3Cnc
+8XvySnrTPgnBpbEqpRdlXOaK/ieZv1gBDd98QOkme34YDc/DGPbBZJ2wHm+AmzGsT0hnW2n1g6m
OOEVGJ/VNykwguDmIKi+7A3l3QG70fCsSCF1SxsJIgFgywicFlj8041M+9KpyjpD62OLGXL7Xl0x
T3sDcMn0DT/f9Zv089f3j+OxRWGdYG1geRmmqHTn6u2ks70WjtfE+rYUHYe6EBUJh4qTj0T6dGEQ
dOFE/Tmv3U+rup12Vd34pIgljrgUROEhnIMd8DK8ZQWHb50hHe2R4bPdRodx3e+gtOeRd3YwPpHj
yupI/MktOuWxNcHv0cQKgGOFtXbd+srW3MQbclVfzTeAl46uLMFZcg7gRcA1gMsSnXphD4fEjiqb
VDhlmAzUm9+pzMA5jI1/pSMLQonBssAUpuawgFJYtmt/aB7IVBQXSrHETw/9fvZ+YjZSNi60FKSA
OwBmXlfxVBb5dbSEzHZvNghS6hOhe11bDZnML7gbi18Kj34NT3LH4enbqf8FtNaCehwAttklt/b1
k/lL2zk3814FOZkHoIgP8g6oWvvfP1wGYhbiL6pviF2CVfCwsEDvELRQzyzQlwYrnytNcs7lq/HZ
js1wxzkKvxj5taK65A3TW2CZex8pIfPsJw1y0hvrmh3qF3NbXTm7WRI7vnSxz3f13/qE00ZLZSjK
HOvTNu8jDM+3xWFA2Frrj8xNf5eHCqN0AGNBU+82catXZQ+xIC/7OfmTS3fSYsjSHXG8D8JxNAEU
DFUTP6dtVnRrPULS8Apwz5X2yIus63Hl+Ma2OsS36auXypBIi8YNgmKWCi8jZ6Ag02ZOyuBhsXnV
YaoU3ItkuE8jvwh+16i7MAnYY8GjLeDZgdRBtQDcR8LeZz3wOg4v1esQeLK60dWG+5bdxTYe1Uns
VorkRlw4pSBT0SDQA+Qu8IN8/UdOpkw9rWqVwxuKHlQR9ifKIggUmgxeuhDlkHwibft6F6BicGqn
0EkZRDFaya1dK/t50FpwW1KZ2NBXd0hwXYwg404CYRmeUuIAbRJZoZmDUdwzn+1369D6FoYUwXsU
uxg4Bau/P+814irX9jqUTecshdkT28J5rZJ6qjBGgmPjNX/yl/qQ3elXeeXacFIHpVAPndnyWX29
HIyWNvZ4xYLD2GkFh8lgtcmvxv6FyWqeCweAs6ACyYhgB44/4cNpnQWG+wj/PpoqpQrS0dRN7CfS
HKJ0pYWbqZG8Vs7LKUiSjg0Kt1UJ6cy2LLnBK3PTHsjBupqvnJXyu/EnjB246pVMv21xibioMGiK
7BDduVPfzIaADq0K37TYuO+ccROAwsF0/ujWBx6aENqwNiD/lxRWF78bqjWoqKAjd4bMG/qiGlK8
S5HDc7zmcJPLlTyWDjeWhdo4GCD5uNHpwoxOjxjU6YCizDHgbbxk8S5Wr9vEUzpMEj5rECOd7zS8
COOfWbfpkVzJUt+lVR7/AuFjpnTsx6pAg1sLZmWvW512a1T08/IROI+ZGmTdEKDRvYXgoC4cvFwB
Y9HYoO/XpY9AE5nJvoXgq3GrqHvD+H3ZFveF0wBzaks4bumQKCzn8XnqflrGBoL0yXgg8bUjk5aU
LUq49eo5yjuDwVAb+rl9kwTPTuANyQMrDqMmuXQWHrOainkmTuEJLk+Ic586iqMGRp5WYIyIYnvH
olc0r70kx1irFflaQTfT+KmG2WPgfJuRGof92D+EVKrWU4IzAA+FpPVKwZ9N3+6sWHaL8806/Wqc
xgslPapiFgbJ4un6JkedYnRLcPvgsdyWtkfG1CfxbcVkOjZLR+7I0tdOH92ntJ7jOMqBxsn0eYvW
FGrgyWoezIfLbri0IAehSgNJhAFCRmHfspRUSTcFONl1fms54ccI+KmKChPgzZIMYSkPtQErAqod
jSCoBAqbB0hbnukhbGlJedV14d08QSwHzDqo0qzTtN2q+h0BPCSroN043mjk0TTrQ9hQt9I/6jSV
LH3pDX/8e8QtbqsAM4wdfs9Mg1fWk5VRkz0ti32SRndNbq8yMvkWqjJo0aNJVnw72vCpQ2CtAP/h
DUfhthh6bUqHFm33ooG4KNmNhMtYQm0ebRbULt4uf+gFf7KRz6DaZaLRAjqZU8+dzbCecvCPewUa
my1OYvZz7iVXkcyGEKRpwNLMCaLSq+PCnYNNMYU+RkbdyytZcNmTlQguG1blqJIGKzHQJ2rflPgm
yvwoWf1vVoS7ICodsMN0WIs5AXNxyPQdyqya/XTZyvKOoRKBrjNFu0A4EjaZEwtuiEYl9KgJCLQw
+T4568tGljfsrxERDBGN3QCyYf7plevCuM2tbTJ5Y/fdmSX+tEGdHurF6LxCqPfUwarCCpLRwoYp
DWTgh3ZX6tWhg5AmaLo0byDBRhtk0htL28cbHQDJoiCOLvepzSyxUohU4bqx7cRLJ+eg5sXGacnz
5Q1cSD7AkQc5W4R8GBLHsaq0SshUol+F7PZ6mq0NCz4uWzjPBng1D3mjg9oUp6g9XUg0NJ1W63g9
WXacg60c3FxpNOQrls2PhMTlA8jdckn8O3cLflfbCMQICVwX6tQmNRvazXige3Gs7kbFuaoc/T6p
zWvgdWRtqfP1QZENaQH0lFUO0hXO7IzUqnUM5OJt7PfOm6FDonY/GO+d6n13I2EINX1U9ywEV/GO
iQOidw1DNlx2P0bzLah3YfdSa/u5kByqc584MSReHg0DR2824H4m9Q8L0Olx3FxeCT/6p6kGRvDA
JMOLeRxcwH3/KAFojH5mbWsioxmv5vbOLDZK9FqH22q4KrWrsJEUK5e+0LE57i1H5lhYJF2N7jOG
hyZvgsj1VG+C+F0ZwUySSSL4oi0Hl5HuQGEXGPdTW/3Mp/QcGxev+tLaydag8z3T65VSd26pj5K8
4zxIaOhlA3Glg6Abf/Jfc7QyqrRJyPitNAwQhrLWg/0clKvLH2vpLCGlwfWKJqJhiIxeLOltTHcA
m9Gx33R6qJJDNPmJLNwt+ZwJMDGfmvyCZpyuhJAqL3SLWyH3ZgBJWxnwY/GtgACOV+RXFBK2qlOr
sigrIFkAgDLLZy34DI1bPdnlU+qmsrrukhfgjP41JrwVUEeOug60xZ49g+M/3VHrnkKw21J3jawW
sOQCFmpTQOsj/TyTbYMkzlDQCBtXQVU9qzcQSnVpJEtMFq2AZRxU48jncGOcfp6oZhQt4az0HOV+
csDz6zwolkzRZcnTkC78NSLsml0NCiItjMw4nGzXxJ8z2atERka5+HGAH0BuivI0sECnaylKQJnT
GGbslF7lqqJsUcGA9Ek4vludea2FQS45QosWAfKDNgFIKnSx8RtRTG+rAa6jIP/Fr/PG8iplpwyl
37LN908rioj/bwoYjdPF9UbRNgkD0KaatiD9robSdShSSImZRX84MiOEOTOgVdcNMBNkK7N/66KH
Mn65vJLFTUNPBth/NC3IVwX+KLZBQtio4wxILYA++2Td0r3qBC5LwCN1f9nS4mIQfFRH5bPUBv/7
I0uREZSDnmMxQwOWiUn3kiz/MRqT5P5edO8jM/zvj8xk+YA5Z24m7XIUqr0xXk3EdFsm6fgshVKk
PX+Xwzf2yE5sWiB+SWGnphEGvu2XYg7/y+c/MiGcVBSqwwLNHaCcwgca38bO7TxK6i3Ln//fKoTn
Q2M4XUW5I4Mgdx2FV126qaAbGRmQrZc+37m7ignJ0ZaJzwjofQ1NZcBYV0SpSwcwN9kzZoLezc72
Wytf9bPhV2aXeAnrt+ns/G/7KWYNGAEOevAOf4XXTnvqjU3QyLoLEi+n2qlbAPIXp3YJG1nt+FZ0
q7aOa8nQ4RIfF/H2lckGomowQkLfaVe9vaba3pIVkBZ9w0KZCoQOQEqJCBddnaKIjLAylJ9Qea6m
VZ/dZ0HoWaksn1voWKCYeWRLcPWIQBTV6mELOq/rbh/fsBsM1q7HLZiTDRekZuldt7We/kNEwoQP
uA81XFDiFRUZFgR7rBLhVX3Sq1WW/7ZkEZz/7jOXPzLBo8hRlEjCrNXtAOsyC8xFfIzkZ+p4vf1o
D8C+GxL/XqhH8V38tyAhxAZRm5GswoJK5hLIHr8VV5DIulY2se9s9F+Xd2/ZPf4ZEwItlxJlg4E3
ba3orh53GN8ZwY/pDvSD0ZfLtr4eyJf2kf+Yo31M27GhTQRj6rTNV6oXvxheuLJu+n29xSTeswLZ
o37V7pWNvqkfYr+UpWayDyk4aBOGvVoxbG1U0y0ADP34SqdhQ/Q3rbzutf/w4jj+kEJYBtYwrUMD
1rTC+MisCePBmrGGYPfu8r7KPOYL5Xa0r5YelkAvYl/bcFUHT7TwLcCe5mQ7dj4ztyzGHRptA9WS
POCW3qZHCxRRpjMZI1pyAG9QQ7XKSXbO+EQDbrNzFSfxCFpDVS3JQCTfUBdiMwvmJgpTGO0AE861
+7IavNzZaM3bkDM3Hz4vb+7iVfDvNIqwE3VOq1Tl4aUAQ+VkQVSiLR8yxZKsSraVQoiBFgid+xxm
VPZJE69s9xZYrydnGw3e5LiN7P0gW5YQZMKsxBCWDnvBdG21N4w9adXj5Z3jP/nCadeF0NJXWYlS
EkzMw+M4fehSHouzMURUko7dTwgnox2EZtLDgD22L/OkPBDowZUkug+BHptMehUXt2UW+kluyk6c
zLQQSGpbq9QkhmnTYC963h0SjLpa1rTPjHhfO6o3lwV0j8wVHVXJ/bDs/8jywXIFKauvYHB02Iug
yzu9xWWUgMsuUz/VJNpEOcTqMFGc18n1zExJTWjRV5BAgM4Yj2YohZyGbX1OjTFL+ImjkFGshlVB
DHeAsvZlf1m8io7MCAfb6OzaSSbsaRv369y2vXqIb3tIjeT678iRaZMutKFOO6/Cqky8/GIjR0M0
eFciN37P781ddV1vQ/DZ7HAD7UFMQt6SnQwdsPj9jrrLwjLNutV7NYJd0nIZhNRzuk3LMDY3uxp7
Bd/Sf9nVf81s4QVvgIwa4/xoZgfsRQF42H5tGKZb1pjZvGxoKYId15GFI0GUogDLI/xy1NJNFPoD
u+/mLSotK0dxQ0wKjo0tMbnkMccm+U86OgpGHpZVFqNW0GR/cvtK6f6MLTRSA1D5yVSvlr4af/Dy
4UOqoXd2aqru+nbEVCWCWbq2AjeK3zX7EExsrWm+HUoZ7pfiy7E5wUlyZull18BchSzFMnZZBOoA
+94Gymh2DjZblfnvzjT9y59w6UVybFX0lShrrZIPQY1ANI2bniFjB2DF1LaX7SwFlGM7wmWnMytJ
W9SWPDa8p6qnRnfpJMm9li4fXjPXbFCja1DeOv1eaJ90oVkhZjGb3fRl8IA7XHIJyEwI91vBlNJm
bY0ruwwOAEOsqkb2eFvcKAPNEtDSQp1MLIah0FPFkGUGeo+mLoneGnV0Exn7xuLB/WvkjM4XxSmI
DY4ISNY0vc/tUwyChhhF2PGjgTxoTO7t9NuM67i5If8IfXLONAcGwNOvUwBsYAcNvk46vdfOnSGb
oVt05KN/X/g0o1pMvcKTttg0t7YT30YpeukhU1bBJKtHLNvCSA6wQlwrUwhCZtTH0ArBWtATzVxL
a+6moduCJW1TRbK21rI//LUlEix11phpYPjgLodMv3x1QMWayO5hyYLE6x4cHJ0V4wEKED50hDPX
hoZH9xzLqJQWsJVwAnA/whOAOrFEoDrawZrdA5HsTfc0coN7f/xke7AbBut8V7yGm3FfbCY/3YEX
fy8DAS+G8yPbQnwtlKadbD7gOPGJmjCLvCiHKDsdY4yYj26ZZtsBj5jLYW/hugK7iYn5Gk6GjvbA
qddnBU0gNGABdJ2tIF5l9PeAH9bMV2TEEUsPQoDYMQkMBC7GRETUbzoVhZmbDsCAtFsZU75Rsnkd
gPIkq+dta/xGx/yGoq6VTJwoSwYBWFonsESAG4Og65zX05zVoRgSAGqMDpO0OtQ9V2RIHbdLWQsl
Tq3w1aj69sgq1fhooI7BH2AosMOnm1tg+BpS3Li7sK5dEXaHoEAxo5PJbSycwBMzguNgfHyamYWU
AyjLGqQARheCQ8a77Cjn08jCYgRPmVNnDqEoiMXc5jfZbbt23Hh1V6zH1p1DF9io9K756K/ryqXf
FmuEaVA78p4zulfkq8Z3lFNpRVdMAUHvLwvAEeDMH8MEek7J+hauTgxw8B6ChdYvcv7Tj9XPtDHz
Do04czLu8h7YL1hrr8AdUOyVCcLJyqjcoexmXRGkcp42Jz8TLQNKzOxTNw5B9ZiE36+h4ydhLgDa
MBAmFvvsJRc3GXWsu6eftHpMw9RPyxDeO4EkxJF84CUvOjYm3E8dutxqacLYGI7AR3HFD82sqatE
08flrV643LEsNIrxcMM+izGnqFCLcRr4az31qQeWR1AfxbHik0nZVVNM13XmELcZm98ghHy6bHsh
yJ6cFe4FR65U9GZlxrxTQKc7onlaf982D1p6iOpdIWvkyGwJHpX1FZnHBrbCcTgUnenWCaSa+2bV
J9Fd0jubUuslH3EhzPFpZMRyCygFgP9Ol9c7lTV2Jljm8PnuyhL9lipbA7jz2ADSYFqyeYAFnwHo
WsddybNatLBPzaEqnBn2iHFyq4tWrG4+9Xb0TEWVdMQWzWDsHycBUfQMv8W7pTgIkI/sk/JH0Stg
H6jvHOnlvxABOG8VAAwYYkTmJHwvKzZzakQKBDHtgq7sKk0exgxqJ+0ALjC9O+QB6KsS85Xhknb7
2bwOwlx31Xau3DGonF3aUFkevPQ9v4aNsbkUWrnCocxpCeG3CswAvQ7OBcAC0vmGth5JoTctORkL
KRYyRTRq+UtSRaP+9FsWKB1BZjrJvXLoyHXShdC8LtrBI1MaDF7QKK0Msazxi0moxqEJyVvqUA7k
GMNTk4C1FVES9rkXQ0B8Zbko31hu//aDbXIX0wm/2MZCpz3z4M6H2dvTX9Bc/v6DCQgz+C6wF5jN
FbP+DikBMXT8hHoGUqrTQMnYJa+XY86S+x7bED5iCGqSHnJGOfxqrjfAiJGd1kQfVt7ICkhL7gJK
ToiEAu0D+h7hPPa9VkE1He7igFtycMCiA2FsEFkUNfEwABK5ifmfTPIHLep+nBZeyHGi0QoxJZ7n
3jiunW6PcUX89z5RzStlLa8lCD8mm//ZEhIdIzb7xDRga0KvMI+2RZ9AftgDn1QLqQIoWKE4UCur
y19PWzoYx1aFTTWDMGHNCLqXIU/562O0kmuNsOY9COzp2m5j/ZYEJv0dDKNdrsO2A11DZqrBLlRJ
fz9MWeHPs0YwUKiM6s4hPQSumroBgQ2Ijb/EKxzyGTWhuRriUEepcUiQ7meaXm6DNA6fo8KYwHuk
tBEIX3r6fnl5Z0EPxSok/vAZYI+4xOXpGQSvTRnnIcPqVP3Vmpr7BuH8+yY0Ch5NTtENlTvBBJRA
utFJJ1xG4PDHhBjm4pTw+xSrfOwB+pSIXEBYin5YxxYrAf/NPQLmaHt40ovWC+mDYujerEuKz19v
FTFwgWyQs1eB9xvY2NNNm6ekp3oHOIO+RsE72IFh3EMxcfVJ/HCFNvN9uNL31gT1bVez3WSf7DBD
usq3SHR249W0Kjad260etUP1CN0LSSa7kHaYRz9OpA3SCRsUhWMtZophSv2xc3b4kZGxGaBV1Eug
1Uux7diYcPyHELFI4TsBWUVNcwelVn+TobIfOihFvF32o7ODCFfFfCXG1inYJVGmOd31OMh7Z8oM
uKr9aAZ/FOLn8103vnzfCmbzkEGBS/JcZ2KiA2BEjEKfNBzvE/3DYON1WdiAj8ySD3UuNskLxVCw
BfgTYFNA2k4XVBkY5CwsmKqbyh+7fa/jxG8dBkWgK0K9cV6ZUOBLhrfEupLqDyztJqocuCYo5663
BeNOZxuk7PPCQ4Hci6yNZe9UorkxilKXN3Rh2hFn5N9psYSwXeazZebcIc37OlqRK21l+9D4g/bK
eloXN8FK9f9cNinzSmFtExbBoOiH8xk+tMauJJsglQS1BX6e01UJyYtBmVk2A2xYjz/i/yPtynYb
15XtFwnQLPGVmmzHjp052S9CJ92teZ719XcpuNht04KJ3efZQUoki8Ua13LmLfDZ/5Gt8LiXrNO8
OfkUWL7qPnIVJ3Bvr467ocvyz4IYbSZQGBmiu9/G8/zeHz9RFvJQSNmdMm+0kpJzguvbicACY5y4
dqxtlUsAy2od3IpU+z3mJ7m7406vrYoARt2CTGXAw2fudkeKOBpAegjOhMlLBpEiC+AkZcU5tRWU
DZwaBhqg+MgDASjqcuuAQpnI3bdmRAWdJvUzyL+yLt3LDSzylP6sJcNa+Ie0LNnMGBAJkujEOb1F
xNXjsQAI/b9Pz5xekoqtVCuLcqL518GYyJtIhMHVyACUtzQWPF9Tn8TaTKkoRnejFgkfRpw+ApFY
dxAiC5wtubIDKB0hx4AtwYC8jkDuckdEMx8SZfH7Y+VXKzkDSN6qeaN3/6MYxgj4ABMapBJikuLe
j8Eac+hinIDGmfNaP2CMQAIwS8e6WBwaQEQmEZizMytIjNjt0a8Uk3gfT9Mz6d7CPD3UaWdVYvTW
6YKbp/NWk985B7z6AJ99wvL72fWUpDgMMhWfYAR2+AxWnxjw9b8np3KOskDfBjsAQzpttmTbDzTm
PMjLRbnSruX1AmqSgYkgRsH7oMkQbMBHblX0Kr9C2ehYeHX0Mxs4UTlPEmMAgZ+ASbfFG69bDViP
7yKuDkCmd1E3bEt/4BzslZ+6qCkeyQW4Dr1z7LqEYOoxhQQvHPOiI82ScbLrTuVxUqyZIdA/LdTn
yNiSq8swRSqm5HPsXmXHycuIUoM42xz9WCmkYhBDxMiRCRAMkY05q7k11EpAckYMrKHYjdNrZ7r1
vDdRSUN/tGTYhv/Ikbmmk+cyFytwppNB5GMCgECmjDC3wGAwzEz5o1fuFd+tZHvWj2EF9jBXE94r
2UqHjhai3WZbvdgSLsnr6tuJpOaS/1sSgewlJXmzDH7ha4biLiBUU3/54wM66wQfcOjw7ZBRdiTM
edRHLblTCtsH/WW16zqnHD7SyClizou6ZgNVhA+AJ8SpX+V+yVgg5ZN2YLwVf83Ne6mDfQsT1OAA
5Lyk6qokYImqS61FvyoJGMQPwlqHpMZJ7WKjenAdXMlO971M+43mvoP30jWOESX3Am08UIGhZ8f6
CB3FyoD2M95JTrLN7020MtBN+z7BwehfZ8+nD6XtH0Ln9bberN0HRFQY6VjwYa5Cty5pmlFTB7hu
iFyhOXN0Mv+igIh3Hz7wguEAj5R5gJrILLqogjLkE6BvtOpgFNJGkBqOYVzJOuuwIcgVoiFXhDG5
vAEDgOeDlLTQuSYHVso8SOKxR01oV4tVZit1Kz70ndztsqkVdWvKwvzt9l6uVVAAwqss2Vl8BDKM
l18gzqAYKCZ8QRl6srjrayckh1wALY0XpLZZpV4t7vSypo365ZtOqH4gK+13p4jXaLdW5rz4EtYF
iYMoiEdoYfIKZEHgY39WdgX0ll+dB+hsYQsKolPomE630e95XRBrNwApqqVXDFTb8CYvd0GrZuDa
mJAtoNYgaRsAHEXBK5k5eY01zYVDg9LdktaTrkwMKOomCV2mALCSvHqUXOD2OpOvOJxDXTPmGOGT
RCguIGTY2lSg6X0z1IspA8dL72RDqP0W+rpL6AQQV98lUecDYLVqH1MkVg1YPCFSaS4ZCq/BYDU9
htnShU4JgeVV/hpOnFAjY4yd3aB/rKPj56iDjtEVXAGoaxw3dm1/z3O3jD8nxW1n+AmSmvPgEuWf
PAPcGq+wufZonctgrmwidmUVzotZDuwZ6WF5I4OCMS7cCsy9CicTvLYgkBpi39BPBcoBJgLB+GI0
6x1up1Btg/5D9L2MZ/3X1nMugnEMq1KZUHaAiAqxIfiGZx0cIzb6vzFICwJAHkL96orO7A1z05Qq
URqzXsT1sqVm5BCCX3yKZo5vsbqqMzGMJnRVpVdthVNCRRR9fEZd01x405tnImxLg3fflv/G+rfn
RpTRCTmI5FkdIA1pyjZ9nwODhtkL3PuwfGtNpyiQ/fslVlu0E9DbV33N3z1P4zMKAgQJQwhyvIXp
c1Pc6+1xnA9ifIyebotZ285zMYySZOZQNaWIBfrJU9CoFJCajWpjynFWPTj2nEWtvYooxKJJCJRl
YBhfrPWZX6j2Yy4H/Qgn/h0Ql2ZI5Y945z9OAeVx1K5pIyrrMPwy3J+r8fdaa3UMkUCSqN2ZsZfK
DzqvR2HtaTkTwQ6+y5NSV0O1nNDwNg8/ZeB01lZWe7cPaC0SOZfCXCs5khOlG7CQFmA7ctfQqedE
CGtbhcQgIOsA7LDkzC8PRUtKFHI0CR6RstfGnILBQlc4q1g7+O9CMcIyBFTsiBIBf4rayDoc0QnV
Gm/GoGYWdlQuAzqWXpsndjzw7u7aW3kuk3GA9DyRdDyYMLEBhq/yfRvUtO3vxMwdJqsJ7tG0Ug8c
BV/2irEXgP0DTqymgAMBadbLvRTaIK7DHHUBWcbkIbrhSPYrnkY615+Kv7mtGd810mthSDvgCdGu
Z+0jMDh1Ue2jQGWpVv80qDTL6ASyslfQMm8VNwMOaf5IUjqCMu1EtsTrckpsncaO2li8VMBanhBr
//dz9OU8zi63XvhJXgtYe743Pd3KnwMnOfgbYAOGd8ouehIfb6+fK5DZ7GCYqrKIsf5Ip+Y2Aixg
8ADkN4gaX30r3ZbeT47Exdzf2HFdvlziPGS+0ieQOKBFnwo0scZd7J5m1F9yjPzxmI/XIteLLWWe
n7AbBjOrIK+1272yn3uL0IQWND+qlvijuA/om17b9zjiELCMMKcuZ8Er1ufiA5g7lGOUH4Cz3x/Q
HBrZhY7p7lewe0OhyTfQjQDwXh6A5opeo+KCdBoaIsGrhirb5S5rQdrlRo/WxA7UDpHu27rZ0ylx
ekPHYPdPM0a1GcRByGqRIETY7KLaRxOgC8bzIUOitWs26rgnxlMrbnXzMehyAGqkttG4GQ9P4fq+
L59KAMMEuwa8ZsZ2ihGZyjnDp6aNEw2PUvaBLEsvIpkw/rp9FFcngf6lBVgD8QVAPK4Spw0RZr0J
dZA2FYBYq2a1pQn4YjhGc9naCwVfpBBtqTXi5byyX5pMSj2P0PsCNLJ51xTNywhCcE/I9Zf/vhxU
1cDahnaMJTFzeca90vpo8UPAJIbBjwxJ51kOrNsirlwbrGVpgEeXAJqTJBYJPW8FJUVqEsXC8mNS
ntoZnZeoXAD0N49eNf0vdg51CWR1AP8kg1fjckFKXk7JrNUoO0f1qyYFezOsX0lQctKgV04HCpLo
GYSgZZQZzZ6XYrK0NQkMUAt/7bc+OSR61ptdyqv5XCsbpMB7wjuGxAHaVS6laEZjknCKW/BNhIqj
lnpgq1PE27LVtZxJWX4/ezCAHxj2ZZq0wOk27awzPRksZD4IXbKEY8euVWFZD95J4AfB92RVoUiz
SJF6SEIaECndBa3Tz360qNmToxDy0Kx50pbfz9Y1Ay0NHZ8pSATq9g4dMr9SA52NZS+1LvpawAw3
6BHNCOEFsOv7+WeVjAp2CTjtSIBV1tNTmUk06gjNZ/i+CudmXXlzS1V8AQhHgyxKOQZj9VSj79o8
QstDbvrguQNVaQG0NllwEthkJJ4Ar0msQUk3//VCL2LVpUP1+2Yzul9FapBINXS/He/hZoT1UyBt
g+wzLCc0O/JYpq4THN+r/COOefuKvJV7sYc4IxSdRLs38hhp6o2vnLThJYrcrLPgt/5vS2QuXl+i
UJCmkBm031NPeQ3vTbvXA0c0HkxebPFdSr0098uOojQoKgtvKtuFN46AWDI19KST6EUTUSL0GmGb
AKs3VvaSDMuJNhPTNmAyby/zOiX4vbd/BLNXf6h8XSghuPfzvVj/E5s/ivKlEhqQW85ITuJ+KMJ2
ahPa6aVH4OQUGvB0M8UDey0lpHP9MrbFXHF1dJvc/rhlj29tCqPdbdUArkSAds8ID2T/MdffYx6s
9pXfsKwfeOToYluaiNh8YV2DYLKeIEMI2xpDzjnS7+HQ015PO2fq8nuEULwKmrRml86FMnapz4xZ
HIOytUCY+hKPgwf6IrvMBxpFmOJDN2mPCldcfZQoBMfabyWZD6r0kooCVYzezrXJVpV5X/u5d3vD
19XwbDcYwyXqQTfCaWotZUQ6WniTu03fe+n0paKnKB+coDwY2Q70mrflrh404EZVpOiBVMV2+ORx
NYaxtOzHmG80A+D7ZrBBpzhveVeB6Pdho8sA1h1wWCzMCUFOEZVGXOq+niywEKJVChgPaDYFFCCw
LuVnNSzs3kgepjnkyF57yMFQ+69oxoapA9DTyGLDOr3fRVW1Benp31yXMxGMycoHOenKBIdH2tEF
gyhMSEJLVfork3EmhzEZg56LcjxhKRXCeDvZoFz1O9qgnrGvN/kmN62T/ARSzIHCRd5MnFhzXVX+
7ONyn8+e9DJvgyFFg7IVJaPdAIA41RtnmDLOzObqw3q2RuaGGn7TGc3ysJrRVptds3gkeHqSfdxh
OnrTJQ9/cwH+rIq9dy1RUCLClqaS3QwHXd/r48/bIjgKyCYF4tgfSCnBFxKK51E5cn3I1f+PkGhp
xES/HhsrKg3Ab8x5WUJ+bOunivyNzwGWMRRdAJsIwOvLg9ezvjDSBjaiFZP9kOhUkeInrXzW1XJT
6+ldPzaft3ds+Y9Xz8+ZREYHqkwXKyJDoj6hHm5NwqkSNlrx0285yraq02eCmNMfiAg6owmCQvPY
NRpm1Wg0/vdGWTx0iFkVAEyjkZJ96JJhFmLwKMIADXjesnTcihPoq0PxXZwqq51Fznmt+cDos1q6
i0RAXLK8RmpX+H6R1cuiNo36Zkq2Tty257wcyxlcnZEJbg8oBJBqrzg+kBEJTB1bF+ipXbfoq0kr
vN0NgKw2yJlQgTcGvaoUfwQSJrcWAu0iygYIrArPlO/r2mmLXyJYI3i4HjxBbE5NMEF5Wy0rEyq4
9vZU0yT5lCWLzJwWm+9Qld1E5C5R6AeSMHIAjP5lxhQEU9jC5ctpaKEWvdNBQqeDQGwT0Z4CB/Mw
uPfx7uPk28Tq3p+au85O7zQPXOMUW24hh8y5EtczIniqz76JHS8uxaGuFR2wm/PxXXCCnbJp74qH
9E05lGCrit+i7ew8JCLVTtVdYKNuMfJmcK6zmssnLMM36IgF3QoLKZTUZa5kpGusCbmtneKBT94G
LmNvtQ4Gck4Klb2Q06xwnWdkZMqXVm5K/b7WTcj8DGZL2o9v4mk6ie+V/ZFbYPqzMKRrhzv1Dru+
0Th36RqGhBHOhHUDUWJC8h4L3i0tKgUm1C1wpluDO5w0D2HsPr03XZPjtqyGIOf7zLhGAcJbv0wg
FrUuu3I0WuyShILa9mtfPatHkwq2fjBs0ZY93uz1d+/FleqfnTHjM7VTNYgT8JktDHO4M301jqP7
+ajTDpw6ADE9iUdiKZ4K9qfk7alz4aHzMGdXg4Hz5TPuVJ+39aD7+AT5oEhQsdZ5nOnoCtb31cvd
7L30jJ0CKqjbz9v6vgMqYBmwxegX6w1jOGlqgh77btAYqtU4GISi/bsCZjjDjazyLp7QhRRXVub6
KNNw3Mg1fwHENP9KZ0+9STG0aEK6L6tU7R2ZTH8hAfSfuMMYccGEL6POpZBGUOexsVKgdqKp14q5
WfnFMrLqs/CzGzK2Dyw0jPpIeTrEkQgRTU0lu9rASLef0Jy7L3BU01/BNnieaLgFh8KrydvAtQf2
XDajN2ojKbPkQzZJeisYrCC3Q6QOBF4lbVVP0PIm4RH/Hhhg9lEHb1dSYaLVUjo6fwEAbBkF/wEK
YUt7SKlWW5HVW8UHEiQDnTyuVVrzjs7FM4oyVFGU6eOyx6Bg+xrfk0NcU8xLBT1Fzd9KfigINLLj
T87tWIsVgciLFQMaBCVZxt+M2z72q0HB9kqvBpAnkl+6se+T50R+jYHMm+x6Hgjn6pt3LpJxOI1I
GcI+hsg6oslDv8EE3zG387tym2wGMGoqVLoH+EpvxXSprMUOIHjCF9Qfbi99Rak1xMaYD0OKFqEy
43n4dZOFIyhvrVF/KUDRlx1L1UNO0USbQFcdTZ5nunLASGx/w69gxs9gKRNkeTJzXapqCw15vTcS
9PqoftwjEEp5DZ8rRscE5bYCap5l+JRt9gG0d9SrYlNbKBy7Zjn9mFWR402truZMBHOIedTD1dYg
QmoqgATPdjscex5F78rdBwz/UhaCd73M8ly6CXrVxUpUQsgM7KwiSJwOy0nczP+4rQprqVcIQmIM
UFPIZ7NRXSBlSiN0bQ22jN0I9xD4C0C5VXzQvaOZbWumhzJ8ui1z7YxMAOMD8gEjIZjauFxbAOCD
OOm72mrMzM39coukvXtbxFqeC8v6I4Nxs2Yt1PM0gYykRKeI6CD8BsB8SVvFrVt7Bpv9bIct8Is5
yA5ryoFWV5BIoxUUAQtjSkuSlxEx0e+gTPe+/ysan4ru9+21raoGAPIknJmGGUVGBPgOJyAOgWm7
LZ8r4CkEypeRxnhhX2/LWV/KHzmMWQ7zCCW9FnIAdJAo92p3L7XWbRHXQx04IxPNu0iLY3AGXLyX
qiAA+2f0xUX7suJhjv1lMrZ4rWelQ8e2GmymYJ7RPFvm+0IKtzVRPgjmbm0AZ/OYSa4buL8/BXAH
MsoseOmZbZXUXPGlZKytPh2DlDbEaF6HIgxORjqWX5Oaj7IVD6WRUUBMJXbf5OZ9mISYe+2EpLJg
0PIN/nnh5QmQk2gFv2Q/ms1g0JroQUGjeT4FBOOxkVCOHlipq30ZBu0LCEV0sH0PJWajxECLTtUQ
NA+hoCdPJplbp53kdiuOk/EaEQza2KEadQ+Rn0jQ4pqO8hhbYSvHxwLE8iCdLieTylUfuUUyFb+H
UEDkBGZL0QnQt36S8grhcyV18k7uOvBy3j7P75Zuxl3C2CEa7tFxrxomy0kxCO08mfVUW7kuWGbx
gn12ijFzZzJvGlOiyqTs4FB9BtpvsWqfzEmmoRy/4dWwMw2tFWifzOt/koV+vRnQQSyhpNZz6ror
eo2WdAAhIEe8TGsxOpeiE0KsNBy03EZ3A9osCjAnjsbb7a1YeWMvpCy3+CyNGc1m3mkipJCmHO5V
YOaHNDTRuElFPZq3Yt4kj4lIvMBAy0c5Dqfb4leMBAHaDR75hd4HencpXsWskpgLsH1tLNJi6i11
eFJMZ2o4claSGBdymFsj+KYyjRmedrMGuPLsgnAWQ/F2NTz1PQ+BceXgYCxApoFkkIi5VkYWhhmK
QDRhkNC1sU8lIC4I+d4Pgr9436G+GDTD6AIuBeMXamOQ6WU811bYGcdS7G30f4cYZeHCkqw4oOR7
GhngqqZxNSU8V9LQGwAkssa4D1xDqny3n3Q07KMj56kO4A3PAShR5VQaqG42uSN3efD8v+kJY+Rz
dAX0bVJjT7OIgj6UgrMmzYAuyEn3rOqjhJ41HdYRhWXmze8C0ipyAz1R2tAG00utHUrVpIbESUqu
6SP6KABaQ+BwIqa51PvQH8s0Xq5dXSAHqjzFJShfidsPL2Mwuf99785lsXfMDxFgT5AlkB2pPS1s
DyJY2wxh+xdyUDRDlIIcKLqFLtcEnh9NnwPoSRTK5gM6zVuqCY30m+hAiZ51LX+5LW/FPyMSAk8w
n2PCQmQnH/IxiWbM4cF0ZZhjU4bHbOBl/1au8oUIxjr2rVqRieCdGAA5GiuSS0B72PbNX5h6QGBg
ZBKuGEZhmZ0LIlMqpuUqq/VnjYn40X+KhV+3d2tl2B//+EwIowZZEGoNGk9rqzK+i0liAvaB91zc
StKLknqaCYi/3hra+4546Jy/LX0lPQ7hCOQATo1+YvZezUA1ytGchjhBb8AasRkadEwG9wkyvKHd
9DwwtbVXDcC06L9DQgQv/PL72auW9UArmepF5cth68eqJ43jP2gUuSuCfq+qwByY1a2mDK+3V7mm
kQscFYgr0Y4HU3kptvQDIdEbrDIeG6+Vi3tF+4uobhlU+1cEYwjTPs4UfVEVTYweejF7jAGG3mKK
4/ZK1hQfpyXBOsHJ1FgcSiTkktnocgSPIPuYi9mVy3lLsokjxljTC4R18G408DRjDPxyxyoDaWZZ
LWqrC6WqoCnBgdEaUEG2mCW15vahprtmX41PZlf292WaJnYqVz7+SMBH0kiM2gm8WGEjgyS4rQza
jkCPFLVamKw6jJOTJqTKQUBW1xmK1D/KbRyO1BfFce/3xrxT0S38Ns5yjKlz4ldvrU8yxwwlwF1g
XiDaD009PxB1KJ+bmMy7HjhYdt+Ws0mRDDIwyjqDQg1ZoDKOAXaqZBoNkLH5UrQ06B2Q7QFLI5eI
HYyhfwI1RoV3UjYGN1XH3NJKtfeUagRCu4xBGdSJwlPdK5Er4o3dCrm/TQpB3hqC5syGVACe2vTt
eSgJWu/IdASox4yJDEHdaxVCSBqmXZE5nVSZM22G3PzKRlXZTHMzv061LmV0MOLypMwo+tN0DFtA
6cd56pha2D+P6Sh5XZUlH0IQSSBejnQ0UsFt8jmu91ogjyYxOBQwdBh1ZaNqmQhNnhrw+ETgn+4j
vyrvu6Fut0BcUV/RrufHtM670S6F0byXzC7O6RhPPDrW9XceOSWkLGAj2JnPqp/iqi2XgA6Jpb77
XQO5SdWc0f99+x7x5DBGty7yrFQwkWRJcuoSvQImsv8ap+ZuIHNo/W+ymLsUZNXUpAZyMRrxP3XE
UTRAJ1FTpyYdCuPxtrA1U3d+jMzCUlTxykHDMWIh+zExHpO8826LWDPiyxQKcligVwcC1qVtGBAz
gukRe5ebkjV3AJ8rMBwSAuMK/CyfBYZf/NjcljqvYLzmmwFoBLk5xCMgPGcca0IGoVcWHzCX9mAc
LoSAykhwxukGxUDOdVjTj3NZTJIu6+IxM3psY2lUAADp0swVdPG5Tav6EQ3eCidmWBOH4e9/1Z55
PSYgk1SYFl1cwcQGX32tJ04pP/shb11rZ3cuiDm7AvzNaadCUILxIaMb0alfU5G8zgrqO1FyyuqS
Tk3FyWpdLw/Yk0sNSca9BroBcwPEyJANs0ChaDSzN7Ns+40cmbVjDLoG5B+fxzpx/UhCHFAEQEaK
qhUw/C4VFLihkVkRJFXEGO9BVyW540sy3KpW/e93G2B6KnpOkAJFvo5tV47wmpBQrCtLUkovrHMn
7/vtGBkboL1xnNHrmw1Rmr4klxYyRbaUhK4Mo28aiDIB55sZoxcaDefZX9s4dH6gXR0RJbpMGX/X
DwWx0pW8AmBwKlFAhvw0QqGz5dn4dduErLw2SJMYaMA3AP62RFuXR4QhNqks6wGz5X1uqWJ316dI
svb+thQNDwm9+0SudlJSupJv/uTIXlZxmWTC1DdesWUaGkfHNp5IfdHFoTFXluxPTuvPTtGmWynr
Xb2qD4MebpcsWwZWhizTwAcexpxdvrZjkA9Ur2UWDAkklkC77vJWqRSxAkf3HCNgBry0MvT3wQgQ
LDUWMDBtdJJze9FrJ3smU1tyCWeOdyf0UMpeqqwwtEln/CPqCc1T5Mlui1m76CBdwSwf8iwKRiwu
xcBkgm3IlyvwMxNPHMavCoP82lxvkMV3b4taSdFjWASVaRBcL8EEiwwV1SRVZ02pQMwgW3lOkMFW
7SBHcTVC06EYUrOr7Kx/TQLR6nseU+K1Ib2UzqzUHDMlCCpIb7rRcLKs8KkaoQ+iVKt9GMHJFXvl
OPmlas2tJHI0aPX6mNJCDIsSAUJs5qJGgEY3yKBBhcL4pGvxQIcaMJt+9UOa5F3sK16HXsQuJAD8
HgwOgsLaIS/0OoiLETciKXN5yDkStGC/MZCzVvXD0IyPZTA/CgGaUGbycfuQ19T2TNT3Ppyp7QSw
lQRDThDVlqDqmvLsGPd6aOm16nP2VF2xCibmJFD0w76icna5KnlqTSUA+KaFFnBHqcqPQdW+bq/m
e3aWtTwEY3IGIm4djVTMsWWtFs1TIoMO0txWqi1Wd/P0s0s2aarQvHkPW/1OD16mcuuPT5X0Mybg
VEkPQulm88bIPXWytNkpA08r3YEHc3B9qhi/RnUVOS9UVFDEuFw/4FwCtehBbSxVtizNtEPyZpK/
YsJxUFfloKEGDj56ufFCX8oZSa/09Tdfc+pTbVpgDDuaKjs11/+z340VYUkw9pi5lVhigRDpa39Y
+ICnOaft/Gio75N/HLMft0/1WnFk7BiSKCYqFqbMiiELDo7pAx++HVId/L+tbvk+F1ZwbdtwE4Dh
IaE0KLPdrU0noGS8MDH15ZjeESTnD0Ut67Y8hK/BNPBAca4vHhgKMLmGNxqQV1c5QwlFtXFGDGjV
IBAa287TAFGiF4b33/eOgEx9STWg4sOGEmHZKkmagzNmNDaZ/1NO32///8UKX144LANoZ1jLMjzD
djCB5B4Z8axH+6FmKyX1MXWNPDzK2DRWt2r367a0NU04l7b8fmatJMmPlDSBtGhAZgC5XD017Nsi
rp8dLMiEj4bkDxBJ2FtaEQUlzWIEqUqn3Aup6UjFBxkfDflVxuwC1bpPRO48NPfbQq9Id5TUrHSt
HUDLKmyazg01b0Ib0Zh5kR5ZYOShJY9zZ0X9ZIWgI2uBdsPkKWOMTEx7kB6Uf1aJHgkyu8Is2gmX
vHRFCuDcUEJBph9tyGx61x+HYsLIcQX4yszWi9EyTMGCT2bJU/w2xfpzX7wiTWUn/gPaYr8msbwD
LyyqyHYlc/lol8CcUdWLj1l+P1OeZgApiL/43oQ8CDPMfOsEQWQneAJpa77lXXHXJ5VDZsFJh8M4
ThwztrIZmNVDnhuPH+aW2c4D1IHVMC5GNPMF5jPitQAQFmi+S5qU57ld+7/gWwHAE6B0iAlMPeYF
KABdHwlqgMaASUVnmID5/HIWT5URfGl6dwSHpcGpHq00TiEeBO4ChjmBWIbpg8vNlUidm4OBtFK+
l/+ZAT8QOV8fsd2CqSSxQrd2ZJoD1OploBp94CW9Vxo4UQcE/xWqpoC1h75dSldNIdTkYWlYAbpj
TYP7/DRDrK05waG3lFcFk4NeeJ89bxIquLcNxkqLBI5TJtBxPBrI2TC7HQz6KCgFsk/yodwr1NyZ
28R6K96LbeLyoFzWhYHWZqEJQGjHgoeMit+pUYt9Fp7QmL0h1gI7m6ETO7eKDRfGYuXKaGAM+lca
Y2/D1AhmnWBplaPvgp1Aw2NqR2CuPX6odzkvbFtxurGTZ+IYJTJIWklSj8VND7Vd9hTsDtQAWIEH
GiiO67JSFLqUtbgDZ9ZAl2Jc1e+2ql3nfI53ide9V+86GhoFdzzyfL9rMmxU6s6XxmiopIIbxFiW
1r5jqPGHcYf5xl2ByJyWNHhqvfrlgVfCW+lkv5TJRFC5qpiDBE46y3zINig2oXF9ssI9oa6S0Qpd
zqo7egA4FN3ce+VciiXhxBhbVJFFBI6A/FWuCkID6hnNVEO29EV+Jj9c/yBbAMhw8bDOu2LLPc4V
k3chj9FULerEpFyOUz0gvj8OYK6IsdeVFXgzspjHwcZY1MG0ePOaKy/3hVxGZVtgz2VCBbmdVbrg
Rvt81DxR5Kvr+vpQNcOEGqaIWAuXSnIZSgQl5mYne92v7KCgT12gGEu2aqf/EW1/hLvuDtgfnHNc
9u36HP/IZXSI5IoSq/ECD/Se/EBKA+hUe5RqHckanTylLw88tOJVgRiRAmIQypco+F3eS61VtFxe
FGcQ5r1uiHdtXjm3F6WsmrUzGYyy9DOajfMIz8UCFkT2jXOUtpN1fHz3bd8dbXBq3cvbQ/TyS6fT
x2CHNHC98C6y1Xvy/MIbvlg05GqHURgyUQpcIFAZT2yItMiMZRk3pXgup8cUNHe827ES2iDdB28P
A64oz7I+7ayZSeUnWm2h+GYjLb2Ms6v+Ieh5T+GqILBlIVe7FE/ZDKpQxFKR5CoaOkNMsEQbkNh+
qFR70FEuHGhjowpEDXs+dTwk09WnAy4mwmv0K2IOgLmHoVp1VTOJaNVxe3NTnoC3ZDn6UfAikbPI
1TWeSVp+P3s4IvThSNkISZXTqxaQ22jOIwRbFQEAaSQwAdqis3cg6tIeI7Y4r6p/CQGc5SubKtqa
PM9lVYyB4jPqpXAmWF+izpGo7idoXiDs9fxRrjZzZE355vZtW32GkMbCbUYRc+njv9ywxMzUxjd0
PH1foz1g1CXxDAckQ1tzH6Z0dtpdSO8HWmz8g7GVOeNca7cLcQfapkWkhIBGdimcTGE5VgY00jC7
06Sbm64lbjTwcBLWF/lHjsKkf7NZyqpuhJxpJ2d2r1gl0FwtyYONfBw84swaSGgcrNIJUa+3yOTI
Njh0OFu9uJqsLUF5WV8SGCjgsSFGl0ehlBRQHP3Q/ADaE4KufQTOh+nLcOtN+EOZqfJP7QTP4ia1
yq/IJTwatFWdQsSBoQ2iAdSeMd9JoGZyOOELsnk7jA+Gj8lJMHqBG/H2UnlyGBM+ZZU5FSHk+Jni
hoAChIa9dHEGzOaJUxZae+KREvh3SYxpiRIN7QcdRE1CfdAl3x00Yhdoi5Kl/rXWv9K6dEuJE1Ct
+qfnUplbI7S5Mvc1pM496MAxjCf/miRaVYgXC/QRbYsQDQ9O28qWKYPUyrm9vSuvMJAiMbKlLcBj
6Fm4vDY1fP48zn0okhEDh6ilDa8dYuUAAUKMkSY0siHjxnZzZyg7IW4SllpzSCedzsZHnD5x23nW
9hHpL8yGLQ+DCJ6sy5WUciApUhc1VpYC37s8qlvf1Q7iz9bpndIKDzJ3qO+6axRlpzOJzMkZ8rRw
LELiN9C4JZ+GE2lohz3c1P+ZnxPwWueymLCiX/AmikVWVAEDDRjHSCbe1oQVA3ohgXEA5b6Z2yyA
hJJsNYDyC42dt/ZtGSuVpstlMFY6K0e9q0nYWKKnP4R258S2kDqD/TR5xk+OrNXjAZcpuHeW4jXb
pDxnTSrWBfggpS+cikDnjOIhGmnt6Yf5gyNsxdOEV4dOaIhCQwVbCR0jvSoDLcVkqUeOojPfAZba
As44GExp7MGJuC1v7dqei2NUr1JKZdCyHPOWvWI3cW9JJu+olvNmnpiLFTEal/hqPisywAONyh4e
VA8QRLFbGwsLjg2MrdZRHpaQpKTFPvqtPd9e38pAOBTlbD8ZbRyDAWRQOaR3FgY2nOT+s3dFCw1m
tvhU/ERH+K/bAlfCrgt5jGIKYycCAQAbOpBTlDoYv5IVGic+zXnMZmuSdKRkAUMto8eRLEd75lYq
4whrLxaY/M7uagyV+EiB/iwiu+VBpa4Mky6Qhn8kMRZRFuRqFmRI0g8xCD13uqc5x9NRLGm5GWng
pXT3f6Rd127kOpD9IgFUll4VO7dzehFsz1g5Z339Hnl376hpoYm5168GulRkVZGscI5gkBYwxGAz
vr6cq46+lE0Z6FRVqtDokJ3fdgaPCXPvHLud/dWqBmuwfM1Ql6IoQwUJlZD0QQHe17fsEJybDXfk
buvNdYVYu0bZY9OmgDjMoY+OU6znATqLyqZVN1Y/DYy1Wxnd+YaiRDVamp+LdCdMozZCyMflrNDk
1GbjI1clGbE9bKvNa+DkL/pReAjuxn2EJEH8EY+M4LKWw4LhqP98AKVsUGZ1pQMj29TQhepXLyWw
uDljzD+BhjUTt/SfkvQ51SdUjkUZ/XcC2FVYi7C+q3++gXJIIHGC0ZDMi3CMtuOt4vJ7zR32ypb8
SredAWIHpwMdoOfwu8oIHdXNzMAdzrrxpG5ZmI1r0XaxHjSeT5lWLRlHfMukN0A8uZVyRtPad1aH
DrYgcMMMJlIh4IqjbDiuwnIKSVWbHdISuMKAnbU9BbjD+AGyotImtNrNdEOYoAxraWYM6f4RTG11
xgFCtB4geAJC15bgrUvMCe5azjE+LAwWNtfabXApj9pWjuRZXKWQ1/CgMkTlovIMgQecvW5fd9j5
h66sKE3RqHFj3cYa9oyMpsqbtbeXwt1cIEdxXJYcMfi8Lm/1xFpoRnckoMUrijoQNJtv/g6ltt84
QeC1k4lLr0WA9qCx4gRLw/lKsjhI8pzjO1+Bhm20yQqrklD3cVLZ5DmjSL+A+npdwbX74VI/6sGn
ySSW5Wa2lNZoiDVUH35zc13EWnJnaY0qdTbKGIVvZR4yogMx29/eQ7Ln3iJDOYn/oix6IYk6G+sG
IFoNj8VrMN86PKX8CcwiDG0Ytq5SZ2CiSI3/vyvmBNvAFHaZlbroI2pgEfG2diqj3wjP0t11sd/Z
nJ+WP+P7oWsII6DURskl0GUVFarp98pO3YvPOrLHtXHTIRcjGcQpzGdETjNBapdsiMW//ot0E9b2
zwdQu9iXURxmIXaR5zEAe2h9OwCiT8RY3tWgjBIgKMvRZil+I+wszL9ucpWbkAvEzB4x8HQxgNt5
fSVXn5TfWAnQBjPedM9DoA8JaTUoorioi5nRryAALER4w1mJnbj91rcYAlfSOqgugqzr/wRSK9dG
WuQFYJ405W9U+954fhWM+n7c5BtW+/K6mSxk0R5QIpVXAYDCzG3i2Yrd2rFBzMGQtg0q9oYyk2ve
eDefxZ1vNyhexQcRbGqMJV7ZRIBEaPwMxSpgCJjKpsVx5SWlAFA0BcVrA2VXq5MBP3J9WVeuEiAp
AiwakNiQiaCTZZIaY4JFl1AiKiuLU9wqfkEr7tSlRtGeg4yxiWsqoSMLBXmM0s+V4suwXCaSMlUB
ut+UhEz3SlM+jtjSv892ooXpjxDq2G6bLsvzBI2DfQg0HEnYNYqE54qy+euV0wlSxnMX89xeTJ3W
ZeTxUdYFOKWR7HPKTgV9ZqwXRpbl57LStTtPKsuHMCllhuCVsw0NbbgHobEB3Q00FkbTBV6rcSkG
LcnWB0mWflPhBhgdy/itbsw4vr2u58rt/kIcFaklH+qrEsRVIxwB6JNcYUcYj4hBb4KdvC5sxUB0
wL+hHwxAemjKoRwPUytFm84VvqncdmkMyCRWB8zKwXMhgVJHTRK5CDAlZlYFb/BZbNbRnZQeQbHO
sPW1dVuqQtl60CNsxhEEKeS2Bl1e5hf2VO75PDUaQMtcXzeWVpTNF0o1Djmw6sx24spzGsSD3YKE
+7aY9Fvg6AoM3eZtoI5RONjceQ2I6PmQufTjMW2lAkzVQKHQb7N0C3pPZg59bfmQfEWUkBCYfgAi
d2U8pKOAScc6vwllo283PWZWxvsuY9wJVuDm0DOzkESt3eAFPHgTIGl0Qbr1NTnN/mNC3UK15Tvp
3r8pXAmjMu71DZt/lF7BpVBqBT3Bw/xbDKFatEkRnsgNEJWl1hqDu4A17bbmVH9kIQd3uVta20VZ
kENWM9yH/U5jlZLX3sToEZ9vAWhOBdsNlSj3M3UCKIkIrz3nmkns9Ni7A+5yMh4UOBsxzQmWGdzx
S0Z9YM0Ml3KFS8VGPxiQM4XcEEw+RH2OvMQiHEPIWrpmRnMAUaiK8h2gAS6l9E1QTsiPIWL4ljdY
SZ1avmLU5EloXhoMUA6HrLid9K/rBrKu2z9S6TdaOsUdSKGhm5b/KhL5WajAW15nL/9NCrVzmIkF
KWsP3fDcdOMCl/Ak34kax4gXa9YO/Mq5Jx0d6RjIuVxCb0Zz9CUoo5KvPNn06d2EicuuAg0mFvLj
uk5rr00MLv+RRoV4IZD4Jg4hDRMkylsQ96MKBJos+TXA4W4a3pdNOavzgzo04xaTQbVNgNFnDklX
b4MoVay+ApVbExe/rn/YWn0UffmAe8IwCQGEMLXaYS5mY6oAT2CKBbtrnls8udtAsCJgP/TlJ2Co
jLJrzaHAoBfpjo04SkZfIs/Vvk7aTQI6To6XdqgVnWXiWYVeMU6R1VC4/EDKoTA7raIQhg9UjoMT
3fSuv0nwLpPALrKR7tNttgsQq1y0AF9fmbUItZRLPcv6QMVQd4RKQB4/N9Ix/Rdp0IuFn+Uv3kO5
FEmxJCECCggUIjoFm85Sg10U3XgdGLkYtdI1111qQ1l7VnRcJGAcySzBbVbN2fInWX+6vmJrB/5S
BmXjSqtNfVlgxbjEieIHEVmb2BJYKOdrSQfMNQBuChNsOuZJqI3xiz4d0m/gBuGp91WzKrcV3xg5
8oiyC6IZCU0EJSvVsabbUii1W7Uulponz7Ab3WMSP8gJ3shHhfUWWT21cFrNyFWYRUeb+6VRSOhg
CceJR1y34HiTda7dULWxW3Zx9GxM0QM6XrpjFSvXjANojirKYJjMQ2/XpdRQbbtU0GAcfRHbYYm6
Ww0G5Uw5XbePtYi7FEN5spZqHolL2EfQuFNuwaeNbpoA/gE+FkB/SKzR4nVLWehFWQpXKXVPvg1y
BM9NjDk5OTrgfXRIxQhs0UQ1EzE454D61suOcZlirSllMELgib5IsKYeuQ3b17h1q4ExW7x2HV2u
J2UsnKDmEwHZjBkOyV2nCQbAIt1arR6qoLPRP8TYvtUzbCmP8m+0BTSaB/QoU7y3pF3iqC+ibnn3
tTOZ4xZVRadmgXGsxWAVJIVIsgBU6sfgL8phclh7kKgk3O8x6j+yRLKuG+VaKl9fyqC0yieexDoH
qyRufaeZvd3teZQtMkPaeIfObAGuTPbof7q7LnfVPkQ80kFPJKGbjPK53ve6tBdxywlL7Tn00g2f
K0ctkFnqzTZOX+rxav1HDuV0vJxrZZVATpCGj3X5CL6lrQIgwFoYgbQInBHOFbr2vg7BYNLXRtGE
pjYmj3+vLCYQ5olNXFnRfXQZYMQwkZoeBDmg3L3p41OiPhDCWM/VfVzKmKPP4jwFte9QdxlkqII5
7DFCfceZoa1s+8iYbtttt0udxB1e+V8ewy/WdhKjdjBTzKQKmO2+FNxpia/FKa528lQ7XheHRl4X
Rup5jBzST3dHkzGGFDFnN/NLKZSCMerdASlBR5QAZ7j7IIARyo+5MBgjYcHcrizmLAvPJ7wu0MlC
T/bFUzxMgQdZ/gBe2vbXJCn7RnhHftxUgPPOK72J5vLc4OPfjRJa6tgddbm2pgpd3pEGNIybwY8f
rhvRSji//CjKU6Uaa9oB/NDEC8Vu49rm0GU9bsfQEpWXqdxo5CS2DKHSD/eBTIA8onNVwGLQ4zOk
0scc8GuNmWrkNk6VezaJ8s9j8VIEpZYYxNwwlmCDEDLRriLAyboktrjC347cLsha4/oy/jTXS3GU
udat3nBBDXFiSIweI3tBUhuTVDLErFrrYuEoa+2Vgh9aDwunxPzGr508QulCnIfnMECy/RcqAYEC
oI0AbNTpziG/74KoK2AYM66wXCqG1NgYTb8uZNX8QARIAC6MgE1odEMFNGfNkEKjiv8K0MWDNCCu
uKFncjIA84AlqhiCsLkudM38dHQbYgwVGXfADF/GFnUalFKTsVkFMKebSjwlfcUIX7N5XR4QoPZa
iKAOCK4EQEkZQi0O+P0c5ogipAVBIVMwzoA1g1jKoS5jYRljVQvIydQYF8wznrgTWt6D3G5Y0G4s
UfOqLo6CUsj5uJYgKhYA/K4ZRSWgldqsmkMSfl7foBWWhMvlm91tIavKYmVMCVgauU07Go1gaEcg
R9m6KZwxM2mmVgIweN6e3J12Du4eI/PRt1iH/FoEWS4tFUHQ7tC3pJktEyyyaWb3U+706AeQ+T3n
gyf913WdWcs7/3+hcglAjTHXIA5DRg+cAMrSCNOMWoSLYBTbshq61+WtWujcZYHmQBgqDWrDI90g
cm3bmFLpTOKhkI6a/z6xjGZ1ERdSqICl62GSYu4T7Fmp22vdhuNkI/T2Q53ahXbjt851pVa6vWA4
C3lUCi8rywJQc9AqHw3tS/WN9EW0yK34DEJ7vzMK3+Se0ImwEU6l02BMy7+//gFr5wBCJbJfmGdA
4xJluJ0oc0MwQl8uAo+NH5qhZCos8NLV+LUQQlmmPyoB972oHjrmiPActqxzhp/j04/4NUP2IB2A
pyvdrzzFQAQZPKxjxp3L/CbzXyvfVYfPUPpVdWcl2inF0efcmDz8i/VbyKWCjAekiDiYHb+efIsH
r7Ws4mLEAteereCadtQucVWXdpMHKWV2kvLf0ngQkOlC8dAvMgMTynau/DXGCexyoRe1ZUNelIBi
n+2i3unRa9gd/fpVZh3ZKz49N97OJPQYiQAGwmUM6fAsn0BdioMNXLqRKjoJylGxdu74kHE5WMmp
QMRCFLVRfpwIvZr1yACgr/Ge74xpEx5BF32UbqrKSLcA+9jrrzyjN2YlnKDShswkMlQo5Hz3KiyC
ZAFqANHvwU7cFEfNGwywgwIwzpD4HHltu80ZuYAVb74QRynZiH2i9jHEFcIh5e74aMNzd9cNfmWY
e6bB+qMSZYuDUvRaSSCjku96UBJVwBg6tonVZZnphTbffTWSU2l7ot1W3V7OburwXPtWi8AWMFZ3
Zax9/pZvsHSMDqh0wZmvicxNPWiEC8s/iecWO5u/S+ZdeOgOzSa4a52UM7xNfMhOirELHmsWN9HK
IXjxAZSbZB6HCkiMDxg8xxucIrAC/bXTT0XA4vhl6kqdt1VJwiSUIUr0rTLaEAB6GtKvwPkdHz4j
J3rOeSvc+je9kR3AjvdQuO+s5hOWstTZqGn5oJY6dr5NrV6yJKCEVakd+m9i9HTdyFiSqFMxUfOx
yRToCsSfztuXyW5M7urx3gtZB8fsEVRkXW4g3SQqAQ1JiipIqoRDJb01MeNevVKjw+yehJ4ugC5o
M9zDZYirpULwpJlhexzOsnfGqMmQOKXoTNl+HCwoJ/qBOUky4+H1jTRGKYbZbjgFsGsxrEu/GQK/
rotkQH0EwOFWhfg2DIADdCPwuAq9nQA/NYrBKa5s0mLvd0cu2AOGbZT3injq5Relv0UzmCGMALD2
3dizoryzp9royT6enD631AkPINEYpS2wX/etByo8DWCK4GZsMs6sh6cuKDD+9C60bpIqppqORhHv
x+qsNsQZAlPHu8kXjJAVAVcsB6Cp6H0BZo8EiCnqREHCBB2Wk4x7ACIgGlVz/RjHJqhJS7myrhvp
Smy/EEUF27yXpiYRZlHhIVSsOjBFZJlCztJ8SykYkX1VGIYGUfDAH4b3Ls3In3pAcIoQlnS6MaST
QzjFaPgXrj/k7SkqGue6cisn8yzoH3lUYGvrEbBjPOTF3BPBLIkoPPi14kytfV0OSy8qqvGAfClq
ZdZL9oy0Th1N+MxlVwS9cKFqW21iddmsCASYKOi8UTOHf9BtZZwQaB74VFoASNvEL7bh9DY2Ry4r
zyFv//1kN3IRAgbbkBRE8po+/tNMBSScr7emIHvmWDyOHjqLFafPGNaxcu5fyKFMseDFQKqBmmhm
+nmIjwn/ELLYbFYC5YUIygDFSdRDVL9as/EkUxB7U5EYV7RVJQDwiTwjwhWK8ZcmLkyi4mcBFksK
2ucmm6yuCO6yiHFnWNVjIWW2j8WNrOM1TgkJpABXzxDRgAok7OsmzdKDivgRF+gAJYeEMv1dlLY4
IuWFbOl/EkIPNEtyLvpwEJTkwXfWyNtekxB5GeVixlrR1QktRe+glEMT0srnoBMsjNFZ1/VYyzFj
0u+fXf8Gg1jsx8yc18iAesFk+3QMlYM8xsC+Bl7dKFpFmB3SJjGyoMdjnADDTrVLHjQEAWggu8yQ
e+J6/X0Ts2qU8xZRh+fFR1GnSIa2pEbnsLpp+6jl9+V48v19Uu87/8jHdtfeXl+ElWB7IW7eh8Ua
RB7pskiYbTLs3S7UDS58TgTXixkDK6z9pHy47XStLvTZh+Popq3KfZo9XNeEJYE6NvLS17WBQEIv
vXiZKzQ8w+7X8q8Xa0VFCSVMJsyiYK0SmTxoURQZ6DcAyLE+3gwdZ+ux5gxhbjT1ne7H/1U4FTwC
f0Lnfu/BIchD6gHZHk7entPpplZ2Q6QDFGWfcQJD6qoxIuuFox+lhx/Fh7rSgJnOBZ2ZImJ5mR1K
EXpvTHUAbOS7ckea39f3cM0aRRCIg6MCiAxobL+0Rm2Q6mLQIa/Vu6+0Ahk6cmEtn1lEZC6osOJo
S1nUgvYNoAfKOMQk7AHNaxUoMw/Fu3r07h+Fu+ozZzXMsVSjQrPmSUnEg4DQ7D7JKXxS7+PT+LvU
jWKvog5qW/L2Sb5lzgfMXYx0NFkoSWMPF6qQ+HUCqXid2v0XOtjlo7QFuEZgFCyQLoaGMlUq0Pgi
J9kAWWMVWhkQx6fMjKM7jYUduHbILXWaN3YRsgI5wrxKBDmpiEpyIu2DPjT7kZUgYomhAnHLB5WY
NrMYmZhav4uQXWMl71cGRjBm/sfgZSr8jtqoju0shAP+nOZWL9FDduBBK5q/SPeRYoSMMLx65i0F
UnEYoDKki+dNqrMn/101lLcG8F+cHbqgzpYN7nexFx7Qg6jfJk/XfZu1nrP5LLYNcTOpwgqSRfGz
154EsTZK8nhdBlM9KoB0Y8xzZLYN5SiiP++NN5p9uJMzq+2hUv4y7Yab2JIL0INrrOc2I6DIVEDB
qa2AmhWyUR5HCxN/lkxMTiuYd/ftV2Jkrsq4I630wyhAUhfkGf72GyPqckm9MQ31ouEx8lqEeNuf
02QXR3YiWpjCt8LofiyPmbdpW7ccLa48RbHLWO7ZpS/Dy/wBaBRHRzrq0/SLZhomX08yCZNjfWXE
HdoiC9kciYG9BVRVhDncQLEnz04LmyF5hSXnUjTlObnmayH6BoCSqezRg9dUKYB8NnG/DeMjp5/T
/FCVL7noVuqTLhudEBpcbovkN8+/K3ijyAYZ4lt9hk/xiS02dtgftdLbTF1sqiDnFB2Be0nzytKL
yKiBONhUb0NAzKY5+4A0loqNKIDw0N92EubykL6oD/UE4gjtTQNKKNdI5jA6vLCJgCaabuVyl3OZ
XfbbjHO9aKtkk9Gg41JzldGtuvt4OHriWQajhh/5Vpr98sO9D1Y3BbeKFI1q000SnTPBUgQHHYAF
pvGzc5Ruo9EhDe6r2VOKDnNvE6kbTX/Ki1swtZlitk/G2wRMQHxsgUlHLe+1xkljEZRWB1nZRf6t
kh844Eipzzrq/tMhrva5mGBgZ6vmd2nsZvW71z+gbpLp92q3yRVDHd1YPGfwH9IBpyn8rCX00p37
yelUwQ6Bw56+kPo1V0MTJREDl6JYOQaaKfGPWXTP5e/iWFs6ZsRxYWkUH8sFnLVS2tWcpYefQi6b
kv9KxlManbkC+LYopAgdZgE0B+ZnRvmjVwKr2JmarwZECfqBeGeksbr6UYs/+qo3gvLQAYK3yfYA
6870wYw7x5fsmtRbri0PjQ8KbOGciL1Bcs3V4hfA3DhpaKc6q+60Ul0D5BjaKDFERr4pyC99M5V9
r5KDFjVKwHpv1W0F5vbWDo3kUGMa1iA34lF9rGxY2D2G5Fj06mviMcrJS0DoQU81moMuxZeJDFJR
AeKjQ2IJZm/GZnauAD9oPN8rB9/Kdp8oHD3XNmv8YGVMECn6hWTKMZV8VNQKh9p3l5BnC7vSmJ79
0khxdTXvVFs9FnZ9GDfBVrUKK3K5wSCWb7FOgjnaUqHp4jPm42hx3ARdnTd+j88QZkQQiPYsxUUw
7gGH8JgZOOEs9RAbL/qv65Hp5y3oUn3qmOuKWBuJinrZ4FtB+lYIdl0URiuy9Ju//5p+1ElH4rQv
VRn1q9RIT5Ip7gMnhp6l1bmN7e3rTWuyUkorhaxL3agTLg2AKt9oWNP0qTSCbeaUEnAVkH+03pvj
CXx5Zs+4NrO0pG7NiVgBonw2Y1XfibLrDSeR21zfsLVTdGEpGF+kLAUoz0pcQUak+B9E3kwk2xZR
Db6wd1ScLD0Z3pteMABoHhuehokocHr2YXcbx6wX5s9CCwhtkPWfx8dmryWU16qtlygpl/Wm9uaP
RokHuZM5XAccHVBrAMD4PALcgdtGgHX4AmT2W7HjDixo39k/Lwxr/gYMigB/S8d30M0OVVLUWi5G
6K9LDhL/pbGQ2teVXAigrAgl9D71mxAUfYOCrrbcKKXIjIh2B4qzzGgLHYU91CyqxIhGCW/twPAG
ZPP7YOMXEch+ZAOMaEAmL889mAxjTTT4vrrXZDAmFlzIiqTfIIQX64HG3z/xDIXUS/PQ9UQo9LlN
Ahf0W1Csi062jaz45FkfsTtY0x1uGgZKX0btaAbIIp3G7K2dHBn31+30R2DBvkgCAYz0jLqs0J35
PReMCRE8XG3HyhEwZFriwKvVI3O+4YfPzQYwIxJjugHHKp3v15MpKRQQqiAZCqRCJcOq2qLgXNfm
p9dRUqg4KXTilAxo+jWr0NAw84Q7s5FHbrbx7vOtaGaDkaOgyEI+ZulGRc0MoxuqX8K4ufy2iR4K
2el587pmPw4eSjHKvJFF5mrSQjEuImSbxGX6rMuRdubTIlYMMMDnR7WNki8OPGeMBPOaiQA/HlA8
igK8WPoFHoONle+mpEed1iUAAySYT6n2gvhyXcOfE1HfKv6RQ73AJ0kAWQm64U0dF26LHxzF9XfC
K6eb/kG7z+6KvXyMt7JZqwZD8hwAL5xxlgyEKoRIcNGBSerSGX110ns9jAHivIXrbVViPGOGwxbd
ehvZuD6zMId/PtApgdRutn7ZhlULgcqxOYRI2bu6Kd+qbz0AsoOddmLmiX5kbCiB1InHyWPWqxjP
M0sZyD4gYgTajVHhCu1kZs1CU/jZUXEp7TvlubgltVmSdyOBtMHiz5rbfeaJUQOB1JwfzpOrnGvc
WAOzeYc1jRvWhWLVG/FIAzsImWED5v8vpI98nmfClPboeEPLcbfp5/SirLCMZtUtQIkMpl8NJC50
dUdpNLXQsay4BbdfrUtMxeYO5a748G5UG6Ru0ym98Z2mZwSCddtZnObUyYFptNZXNMhFxe9TuuWt
xPGs5EN4mEzZLM/tB8M5Zrf74RwLefP/F8spc0LSBEEOIF0BLUZNY6A/2AzdGgMkPQCF8CxnrOzP
u/5sPoujnDLWLgZ8NBHmcKpslbf+fTJyxQnui81dAUxLsK06U29FO3E3mLxiDeZo3f91G8zlJ+jU
7U3kpKFKZIRbwMqW5I1rb7UQHE/PYFhjaLt6MZox/+ZUB2jPqNgTdXIZRjV8ZULBK5uK0zCw2BPX
IyvmVEAzzM9ETXP8W2zhkKl4o87eD8wkGaBxp/bkyHsxBdp4Y/gP8g58AGiUdCrGcbzqIgu51KMt
8qpYDBvI1UNhKxXTAaVq089HO2DBXq2v4h8NKZ/volGeGh+SNP05DJ+k0L7uBWvHL1pd0PeCDgLc
kiinU+si8Hu/hEn6slsj8+HdgKSnz1w+S04pq+djTZulNMrlUqWYgjqBtFF/bn0nb1iNTywBlEEo
aigP/CxA0e4l/hfoO68v12y0dMz4RhLHHRfdOjQrOC+Moqh0VW926gdeG2Jn1aGDyRbdZ0XDVU1m
zPL/laRRjpoPwOFVY0gKRdKBPC9A2jmOjqn/y/dixxdEdJgmjZV1+nMfZoAOypon0mGyQdbyk5fU
DIv/2baLwAGoGLDDzHyb6O2+dLXRl0qxy/A98RcwT3SrQWdRbeSHEzqVkBVpCOMpu+ZiQGfEABrg
t9FGQ4UPKRQlLQDTrOl7QLRQD4UIunfezmvr+o7OMfdiR2d7XMzbUXpJasqHPZmnwUa0JXoB2qpr
O0qkA6f4OyBz2zIa6HJM2l0X++Msp8TO27+IXF0syANWFBA4lWgALc0oeHAzKtvrUljKUdFDDJHU
6XRIqRJTgxrDI6jBRRHkcu9JvPdAEXVd3o9No7Sa/7/QiuRKXAbqLE+yA2SQArS5PBPWRPmqFFlC
u44IHGo88C6lZElA0nGG38nEAxlc2bf69ijyrGv76hYtxFBbNE4Y7ktnMdJxelFbQ/wAEBp3CnfN
s7Jtbos7xTf43yyYi5U2RBgkSB9mgpK5pksZfuirNTitsIZh/lRJaLzbVV+qYqnCuQNeeWIN3fvI
aoT5EdbmfVvIpK7tflOL6lhAJh4ncfQ1yK3Rj896dGoC1qjijwMHosBhgAk9lGFAD0eplweNCnhK
zLfK2rHKjm1wrKRzUzyJ0y1IUf/eHJeyKLVagZvGNocsKQkMlFYKz5LywuB6hpuxdJrdcGH2IS+F
uRLMM7stGvwHzSjzXyGKD+hNMRTEZiAtMI7tNRdYaEYXqqfeb8vKn1exOOf+b7V7DEHQq7N6ftbs
AtGegJpSFOQfsKlVlpCeU4GdL88zYMlJ6XcTjhiv2QuFe32v1rxtKYraq0FKhhzUTgiIEeZk34m6
lf3f/00EtU1ZDsZboPQANoEfTAEwg8VnCYih60JWd+bPktGYO3otxanHzzYXtpIdkazCsAnupiFg
+s+87rEIW1ZtD/cEAJKhqx4QTZe2pzSFBnLNeVR7EJ6mKPLNSRmsqh/3JMlQZxOfkbZiXE5WdZzJ
sDHn/40NeSlTlwLer3qQGswVv3g+SJCADKxEuv8XawlcDUUE/jR6pCnd/JyvcEFQK1PPeqSGzGjM
TZ3zzWJkGN/8Q/QlANEcsy0gX50JKy8VAo1JVNcTFrHs3usCnKWiIebugAayyhIzmx8Y8lb9aiFv
XuBFwEiLzO+FAfKEaQM+H1Gw/OZV5Y9ZwRgOWilsIdzOYHUAWQMNBY11XQlhj8iOJeyP+qnPTP45
3hSYp6l2ySNQeznDxySCZ3u/9XYTf7CQSlcPs6V4yqvFOqiJPovvnPzUJkaJYdUPgM66oVVvgvyv
7RKXRZ7HTDHIbVVMmVwuq5ByfNLg0WnmPHA17L45epM1Ctu/tUpIEXnkRmaQQVWjnkypFMvCOIGK
ALMdg3wADXI1WBwLnOdnsgC3GwnoqwBhIIqADuhLZcaen4a0Q8V+BF1giMIgZ9QA6RZPwk53gFme
u7UItNkIpaWdugWnVm2CWYtVn/xpqfgKwFPqBJgboEmkl1TSo5Rv8dtJZQWTxeGRXThBflNUDEud
f+jSBS8FUS7Ra34A7iGoO4ifPvjYAK5Uf1zfuO+PvSZjVnbhdkpHtIaLoQy5bQ4AEN1qjuh2WNbQ
bDat47uBWdgo5AONlbMiW94SV7OlIwtKZKUwiEK5gKIVmSH1ANJ3+R3SOHk9GbTa9J+qT8XmW2M6
IyeMdiLVzjbRs3zkdyzynZ/pNdjTUijliqGsD6EwC20+R0xhqch5VYcQcLS1w71Vp3FzfbHX9nMp
jjJfXgOvPddBXDQeav5LmXOljOsdax3pW1BbCEJZT5DxVGy1o2qkt5zBo2h/eNZ34X1z5I+3/0kp
Olsy6G3cCLNAYdxG8lYkLse62f08ii62SRYubWNMc9XzEohQ78VnXB8ttNE9sJuhhB+J80tzoMdv
BoxzRu0478+2Ai7IAY08vJM40gN8wc63owOOWc1Ghw1oLLzQYZH1CT/vLZd6Uq8rX/E9qZ7Nsccs
R3CQTo0TvWJGbdfsh7tuMyMiq/BFsg23p6/hRjgL1mSHHx4MlVW1YK4FFeTQhxmJXoNv8Z9aG3yQ
h8hBA2/m6HZ8iD7ql+KJc6PTfXDszchlvb1WmvAuV4KKfLo8ynI878S4U2zP1RJD3482v+GN3wfA
E3zGr9yttmGxK83rS8dCsM3Pp4uM6Sv6mVlwJWBoeNTn1ZC4SQOuFD9nAOCshYClCCri+GJEhmmE
iJ7rNkXhb0J4S9myRmrWjigcTsDYAWfhTEd06TGqmDRN3uA2Gonp70lEUqNO1eEIUrO7AGUOG0Na
rJmONSdVJRRiZnBtDK9RwU0aPQ1gg/ODD2wliX+adMXtOjuYtkEgovfNSFkIyj+v3Dh+/0ikp0i8
UiZj283Po/zJz0sbnZNvXeYdJqULGLeoNc9E3p7ocyMUMsPU6SS0Whx684sCrVL72G/ulBQYSVyp
PAy9d9eSzsqV8fF6YF11gqVQylZqUpZVSnBRBFHyTVf0lpJqn1o0mbr6NqqqCcAD9PLBN/KRQyNe
fVJ14hL1kSSepUvdLpNVp4j9u+uftWrBi6Wg9rkEIZjnpfgqvpkcr61OQ1+YeVAytF9dcdyxUBoS
8aSiL+mSFratNsBR0uFNaSRDwjAniQD6fDMNm1rlGE/UVYcBhyQwVGU8DegWjYZUE4k0aJWkr42Y
ORpf3qbTV9aJ+0JmBfpV3RbCqPOs1BVfxXAScPUAzKFl8Saut0Q3lWBfN1teCxh3gtUdW4ijgkHl
V6FcVVjKyfOAltTbEdrRh5AF6MvSijq9Wk4hXOfBRwZM6XLiexBaHHnno+dO26ss/JZV31/oNOu8
uLZ2g17pIXACzRxFOlzirLL55Q/ZNkHb9HV7Z0mijqKay6qQzO9gJfvKY8B/C8CseMiY1CrruzTz
mGLqUtclapcEwNuqEa/jvS1KBsBDT82AGYs63lxXZ/WMQwD7fzHULpXwNoB84GQomphYgDThN2Pv
i/Z1Keu28EcKtT1ZKJFaa6GMUh80ojqi+tL126JxFc4stdfrwtZ3CLV59AAouMJRj095yCbd42Df
jcaZXItXklIbYqkaQcZifF3VC5PD2gw1PD91L82uVAZe9BSsnhBGRqXcieXz/5D2ZTt248qyXyRA
E0XplRrWXPP8IrjKtuZ5ovT1J+S7T3stls4Sdl8DbaNtoFIkk8kkMyOCcsj8FQ9JrtjK2pm6FJXw
pAkOopk8yxAV/qDSCernEJf3vCYsqW9qsG+gN3vs32p9BXuwNInQsNWA9rVUqEgIYT3XkfjGOW7w
RaCQbV8HyC7VONrkJblLg7h9ur5mS244s1ZTAvYUGbrRlxM5S0noWRs0tlbHbqYGN2PAvesmFiYP
tEAYjApAvf7tobYgQW1OMcQlLekeDDAxmvxo6Rh4ejbXKsYLbzoAjxK8gRh4LENFUPD3usBJVqDj
0w5jgBamL6uUHKWH6F00ehGeoKlWKEweRhQwpoecrOnS4KkF8yWkrgrI/A1Lx6OEQUT627gwsxFU
HpBPw+sWWgfj8J0GY+Iq7SBPLFWT5Al0H4Mra0GxkyIt+2oL07B7zS8eS8Llp6jMpptgBKNZkkst
1OYjgpccUzoOWt3fdK0yQNqbFPCIUkuqL25mzVuScs0mjVK+QQPaDEFOU0q2D6KNTxnMUw9NZdKb
OrV8O6uycAvlKP4r6oxMu7FiiMyak99LLJ1k4zdYWVHE1NJQ3ZUTh5RxMKW7SQ5p5rRWQqCjlYTx
sfIbEHcrVlfJDG3L6uiMHJ3ioKbX84ElRmFBCNNQ9ZL5U6aHbqyUGnoqZdrgHjGE4I2Qjd7FVbL/
3UPorWEhjUN0esSdpdn+MOW7UdH4IVak7Nik2fBkJlP50kjVs6ppdzDVb3mRU4hrydMEOAe1CmiR
q9B+rX1V86J+SD862pr2pJTpQ4cCKUgDLQWy1yoaS3MOdlSwzkd16epGMgDklsnGRiep5hqxHO+U
NFfdVMEjnaFxusemkdy8r4E7qPtqT/re3I2WqvYoOvDQbXupa78Sv1OCvY5+S0hwZaW5r0FlWbiV
XlNtP4RcBVi2yCymcWtAp2xaJyUD/Xn5qNdRjLw1wRnth8ZLVtYgfpMsy+O9Dwr5ihpQDwMq/4OP
Mep8XYqefEe3Ag6FpdiPPRB3xKVdlX3w2E1Naz6mKe9Ad0Jy9RU8Rdm21Hmp2MaUJeiPVMafMg2g
M1ErZelmUtI/jxaWy1Fy3yg2U6XDpgqww6suJZW514PKekLSnW3HtmtUnwXEiJ5LTsqBga8RStu5
0rVHrpY034NcV9edEX/v5pUMydDCAs010/J27FmRW3RiXVTidUcbit7r8lx/ibIg8e0mzfO9lMny
tvSTessrhdhmPQGtgw5mHSXoRKUgqAr8J9JritNzuT11Wss90Kqr+ybMq60vtdYRvEWRCttBEjtU
boNtmw7xQ2360w6KqShXThzsDIXfRhsdcCdWoxl4xJDIEDhlSvtdXycScOERVxzQxCm/tagPABnq
IyRRvQoUjBFw/6hJUvoo02L4ZU1d5I7WlNyPQ9Fug6DmT0qaxtiBsTkdkjz2nSwg2n3VKCCQzfAG
zjSM2SNVn0C4SgrqjyBDnw6jWRm8q3GMOlYZleZw5+d5todAkoTaltym9/rQWI+tWgV3mZaP78PY
jNSTE83aTIPq59uJSs0RQh8UxzyJAjcDnP2+L6Fh5QymlCrHVk7LBwLF6YMqGfHvgiBFZMNkoQSo
683gmkEOlj8jMXtA4Yc8BeSravfGREeHZFnsJujhHFeyk+89UuAqxi/cHS08Nspik/xg0YyYDZRe
xy6XHWkqbM4B/ipCG8+6Hs72Z1L90lNwzIcInB1L9p9jUDh5cSIy/7x+TH3vIhE+RsjIGlkuGxB8
4eRNwYnUP2V55sT0g3MNbFvB76L6qgJyDH0knWjIi8DUsvIBS2fH+WwIh1eqSKmZ8/nxfoj3cd45
XZU7wExAgUlnkq9sdXCRGmnoZCjlmpr1+q/szy8VaMo1NSKkHpJUxZBowNll1J9JqDthE3pa3nyU
ys8pmCJmoUbdGkXgpGWI/+ErqchC5oNOubnYT+bbn/icD2kSjUPWCubbCiRH3Se2yr7P9zmq1Ssj
XXhgvDA1f8rZraWQuom2HfTPpLJyIsuV48rF2yarZXvsX4xow8N9t8a/upCzKmg1xB1a1QwgLIXp
TeRU91HKQxKJI5BMwwug89tpkk1m5RR60cmDNP64PtCl1Ataw3+Anbi/f6dvkqQp7WAyaoCrBi9v
oIa2JO381G7jzXVbC5mkgr4nvKuDNxE67PO3nM1pn4eNXgIUaIfaF+BajLbOdQNL/nFuYJ7fMwMI
g2pVmDDQtVUEDlY9u8kH/y2NIYJr5Gm1Ym7ebWImh8Z06Ccgk0S9Tlgu0Pvj9AYNt533j/XwEsav
gbFCuLM4ZX9NiLRh4SiNpTTABNe4Y/DGadZkmFYGIab3uT/pg6HCQld/goe0o8//oj6tAahDkODP
sUv583p2tiwaePVH4Kdwg4hCqD10OOsr9AMqyluulsc+bO8nSCeW1bDWzbC0n6BrgVonSNFU3RQW
KNHSEcyPKnRzG4X52aecgah5L4WT26RPfK3nb/F4wDkFtvT5KmOI21fK+CipLQp0xkfutCpLb+tX
5QZZ1K74WUHW87/tMcRpBLiphUZO0JBhR116e95VXaPNR2OiPFWFm06fEj3wtUi4tKcAEAIhtIX4
gJeNSytdiGutrME/4vy2AR4O5JKVhhTiv2++0yCf9deOsHdJabVDlMgYDZQl5YJumykF5dhop7m8
Uqxd2lTGTEtOAHzDk6XgFlyqBxKHcAukG8fUnI5jshbJl3aVMVOEQ1jyz7X5ctbGXtaRKsAVpA5c
u72RU6fiIO/OVZTdrwe9PxdGMQzN4C3c0HWqg7JYsGWplUQAaoZUJ3/DncfI3EMLSVLdng6lF9nG
o+8BifuM2jtUulm9z//7Soly/gHCfA4A1qcpnT8A3O4R3+f5r2RaibVLT+xnRgCKuxwlBMdRG5lg
RNoi7a/cU+a2n43tb1LP2BVf/lNzN7zWH2uIg6XCM+wShC9c1VHDF/yfUL2rcwn1raZmH9OWZiz6
CBU72D3ibqtuodC42nYy/8jvC/rXpLCgWjCBa9THUGW734HOvnOMu75lFiR5pXdjqz/Ee/VGupO3
a9XbxWzbQMcNXjABB7XEYpRKyjHUWh8cExt+VJ/xUBY70cbfoqdgozI0a0SP9WY4vFz34MX9eGZ1
/vez82FU0g50nxKWFnwd4Bv11RUilNkBv0/o32EJafNk9rgbBzBQH/OQ9Yf4d/4SeairKT+vj2Tx
CDifQCFtzHOjSSIdE5iBIuOmfcuPkSuhqdIjGwtwjuT1ur3FMHM2c4JzBmEQ9e0IcwEa9dCKz/Rq
YOnwdN3Kd/gmTprzUQkOiftxSZUeZlonuwGZBnTg38AuJO/8R9n70WyjlWEtkG9dGhQiim6AtKan
MKh9oZk3O02yrQ6se2uegsnR1oa3lOvjGRX3CtABGuiOuvQ/cNwpMa3gHhCqad+aDcCNv+jJvCV7
suYfS6cpBAAxm3OCj0vMpakmbiprAiDaDnfBg/bYO+hybI/xm7kLH3Td7Q6m1/6IN9bKGbG4sc/t
Cn4Z5YaWBKiGApuWuOFL7kSc4VGBP6A3m9jqjf4RS0zehKc1DO6i71DQHkFpEL+hGfdyxEYUVWGR
GLMOvVxtmzzBkzxpR3DUhLG0A4ANw58qlLtKjWSIq6YeP06V3DwXA1UcP1P4ttCm/FTWpVy41x1b
X4gL598m+HU7mXUObBHiQt5DGI/vCmnwrptYdGW88wL1iJvd3M14OX4wWEfaYFLkNZOO5z/tUane
BzXcJllvlzk6C0DeWMr3PQlXXiuWB/ePYRErB3c3m2jExPux4gFl6uVKulkZ3KI7/x2cJdQGQgMv
f2OKwQ378qj8bPD8gmNSfjZDFvw6SqfpR/obSMS1EvBSPD+bU0uoyrZTESqlQRqQjskvbaluA7/Z
TBT9bxRCtUkV2GZl3DWl/n59vEvh9tyuEChAUIGuHxlTmkl3VfpZSXu6pluyOKOgeUI6B1Sg9i2p
r0ZuUh8zCrlpivdLcmugl1x+uz6QRd84syI4fhdJelKM87pFP81y1621wy9mTShdyriczLS0YooN
QrhBjgJkTdotBmFXFaM38l3lGF+VZ+26LV+rvy2OCFdM5PV4P8HUXW6zyciRhhc4MXr1BVzFibyy
jxeXHtzawFqpkK0Wa741cASUqxhQVxdoPAYHVHXfT/JKBXvZCqWyaeFOh6e0y1EMQ4hIOGAUY/NQ
DG413tXJyq1x0QTKXriXzJQfooMFitn27YDDrhr/3MVvoDrK4qF5vu5hi358ZkbwMHPK8HPnE7yK
d0RPIFC21Y0XOVu5eqyZESbMSmU8zc/n6TiCYPyY0F0nOcnaJWD+WDF/nEuF/5kzXbh7gIQgn9IA
VlRqT/FRrj9S6ljKDkzkIGq5PnHLByaujcpM5AT2vnkBz7JhKSW9PlQh2O9/mJ1b9S7fmznTNuk+
cky3Bw9pDw0EW1uJbctb9szuPNVndpW8jhWjnu3uhw29lR5wnzsV4HA9tS50Jd677fWBLi4dQFT4
hUZxABcu7elyZ3CticDEoxyjCYLEcbKL65+JVK7UyxeTcvrXkrh8BOWd/6ckARHCrvRM40DKV2V8
DfNdkoM4o9i18X0GEHuw1s+znHedmRbCklYrAwU/CNjxv1AQtV7DR+UhOyUBy7cc4q52ItnhST4U
jkxX/GjRZ88sC2dkj9pE0OYQHEhCuxgesvaodS+8A9vakVdrSKulXmbAiaGcKaOrEJ0OgtPKcdgM
dYVxNtRpTvLeR5FsP7njHd2UW5QcTxo0Cm/Vh+sutFjMpxbeR2d6EjyaCz6kFXmVkAk+2zr9K2I/
8x+D3Xt4srbT3Yqpxfn8a0p0ongwrcCfMMLyrXONTXVDPpNfxWm85TUbPd0jd4knfwTvIVt9D5jT
im/h58y06ETjoBXdPMregaYMyzbpgd7k2/dn3y4Oq46z7LNn5gTPAalMC5GjeVI9iynbu96OTj2j
tvYAKQWbHtNT9rnWxDzfAq4NUcysZJzqOdCVM7F8LR0S+a4eQEeErif3+jrOjvjdEF4yAUI1UMAS
HBX34ziLfSxjZEGVVFfYYH324e66kcVkZH4u/Y8RIZQmRt12VgwBEwliAwp/QJXyuoGl6Zp7mxQV
nUaAzQkekZR9lpkBNveEak07QtgjSE8FByVP2WxyWq9UIZZC9bk5wSOCVgNMr4S5LvZZqgdeV5+k
0svWoNGLj3znhgQ3UGseB5GKieOetotBFrYljDv8MIAV54AWQvLRHaQt+Lfu19iUVk3Pa3p2/IGJ
OsWLOkzrG/KFHoECetiJa7n6bV3a1r0OOddgN7m+m6/dZtYWU3BJ2axbrcswu5b5Iwv3kKsdUzQ/
bLvYu+41S75/PruCW1rdQIa2hSGCJkwwZxbhRoWSyHUji0cBKE1m0g/0d3xHgDdZZ7ZzDlvlbiAV
6IE5BOlrre9Sn3XxQQ4fJJ3xEkwFx1h9SiDmFK489y1N6PkXzKH8bCllfwjpML9ittltOj6ig4Ch
lwVFV2bF0cpwl+YUrTzY6XPhxxRfTCmoGSeTIzWMxltV+lllnrZWNl0zIXimVDe9Ks0mxkK5z2M8
gBm+10JKdWXh5qAhhsbzoQh+mPR5VnY57LTWxkp/dJJbq25Q/NbICX3WTjjaGVQ/1jhJFs5VuAlY
7sCygxRCBCVNfEiRd8OqUldMUT77rmFZBuWyR+6jCW9NCHEhlF2YE0JZX0TovlFw/dGCGt2SlQOA
4LYHUBaXu5UJXTgFLkwJwWzCbdEcjPmm1Wdu3SZ7CNu419dsbTSCa9S9RLWxhYk+u52U11F5NKfH
/F9cGTEQw9AgLQc0s4gXqQbdMoo5IeDDI5pwSLTL12SAlp7Jzm2ICBFFav28LXEuj2bqACXtWEHG
gCt9b6H7rAaV20aTM0V8W0Xj/fVJXLpxXdgWTtNRVblFBtiW9be4dIdkn5bbInqZKrcJnwOybTWw
a++G0tHle22NsWwhWl1YFzwygaSOXnHMbhaAX1n+WYN2MgkD5hcy2J37FY9ZsyY6pZWGaTLfujrr
TtF+6X1sm3nP5OyAZs6VeZ2/XAgoePNE6gatTNCGiyAtLS7V3vQxMjIiXa6ko4zS7tAGdxX638Az
8F7k6DVtlQdUu25NHdSQydv1T5hD1rUvEE6CIjMlS0kw2pj3hWuag4IGt1qxqVKtqeIuTuzZYIWr
CIiAsk7OMdguIodQCrxSJ3vNgtipmtph9vPfDAzNJzhhNUCPhWWUgylMcwUDI9VOBzligabFzXUT
ywP6a0KILdCRqHyJw4SCvlBOIas24b31mPSbOHm5bmp5B0KP6X+HM6/j2YmtqCEIBRQkX+MehTP/
pHjNyfyJSsxdnjKy17fp/dqpuiCljENnbsMGSxXIY0TRIUvhidJHsNk+dW7sQMplizZYKWCgM99S
sExmDnczr2Th3rjBPxzhuwftbp2WcfaM707690OEAFAlcMshxYeQ29R+SQ5ge4GSndo65hFt6fa4
/ZE4ZcWkp/xZ24Urqf3i8Xs2C6IjoeM3qglWeUy3oMeStUPr2zro3UHsaayJIC7lhhdzLvhUwevE
Gop5zr3SAbnB5q3hdr+NHetBeWjdcOacX+OdXHYu0CsDXWCh8V4sUmB2q0GVoYzIDYM1AFUVxtwP
PYFxuD+lpGEEgDwVBPVGFNiporJCTZyOfAGrsHIvXNxSZ18irHQYKryB5gBiBJByw0m3cvBaASVd
O0PorWypRa86syUsbGSWSamMGLW+z48nVGX6u/iu3RpPuEglDIrrIBbsfkrOPSSLVwL/2jCFVZbV
wWqNEKYliq4FA2ibNnHqumNx/yscdLYy0oXyLZiS/66vEDzKGAqCpIS5UXrlIWFdtasplAPAb6U/
WcYdKDVYVK2McTHzMjVTAe0/yg0ijESaVKMrahj1u4SNeK43jfIezBIKJMWuj2/+/G/h4czS/CVn
sZGQCnxTs7BngMJTBPoKQDFkuhIGlo2AZQWM5CZAKcLpFZlNmxA5A5t1i1TYLL24Mb1QXqOrW561
f8yIWV7ScGlKKMxAmzSWnNy/SxpnsFZKHGtWhHzOBDddyNMcM5Zsyfi7te7i3AmsaWVh1swIu9kE
omFUQNkCEeS+3clN9CX1efWaJ/EvpdfCFYdbeOsEYEid/Q3gYKKLXZTQT68zmkTokukhuEJRRL+T
qRP1aAJvnLBAxCo92r5EwZr8ynffuDQsJFEqQDzoLwtxne42anzg6S8OmPh1J/9+DF3aEPwPQJdC
ySrYsFRADt6GbJdNGxMiZDVVvclY0dL5HhsvrP1hVDjfUtCs6noOa5npStDp6Bw5/ylBqmVSgfWx
kAqv5FILPXqXFgWXLE2Q1UMPCUQ0OzRQqnsgkcpje7DclEWnxgOERLMfRu853fT7gRFGnevzO4fc
yyByaV/wVWJNflgmGLGUtG4ARHqbe9ctfA/6swVEDnS1gNZKZNjsO2nWOogBayteOsh9WIe2eglT
l2orQ1kzJJwuhEtVgeJiAx4tL+Q/dX6TczsdnA44qOtD+r7BL4c0b4wzNzH6IQs5uLVsufgCz5VB
7bSi0PFcib3La2NSYDmRo8jiNWmMgZNNDYAqYnQpZ2aCnGB3fSDLu+uvBWEHj3II2hcD3jcpMRuh
bT1Ehe1T/dgXgPUFxGkG+nHd5J93m+8e99emsKPRNRxakBLHkYWYCHhWwbI0r1zZSrMteHt1DVpM
mUpYhOb8d5DNZXbSZNXBSKmE991I0j5VwNW+Ol5IEMw2+VEeePmht2H60EuxfooidHMx0+qjbTY1
rROXSKOqrjV/p4Psv3SjPH7qqoaekIrrTqCFke/UvFJ3oVqmX2ZpJSfaQ5CajmOwi2SDv8Rte2ra
CM+EY4E7VWVp0VdvjiDnSSwIhdBG/xXKVYxOtCQD/ZJE3Fjjj3JJs01SkUeNS9ZWL1Ti1lJ0V1iR
tLKKi46vgb1t5vunoK+4dEcpV2ndqTma/ZR3ADVGKWJUY3py5HTtrPmeUsHzz0zNn3Lu+fVgmZKU
IRzH6s6QYhaa29J6l6DdodBDEkISSndTw77uM0th2SRoTEJTrS7Lf0h3zqxW3RBLuY6NMPKM1U3q
jfms0drtapJvwiDejlA6a1r59brZpXk1IQM899GjTCxCzHJ0GgJRDVCV32CHU7RixYDUlc1n7Fsn
WVlrdF86Ts/NCfHLDymR5BnDlcj3Q9q4jfkc4851fUxLO/7ciBC6aG1aU9HDSFD8QikjSpw+va9q
haXFQfWNlZC8UGEH4SviPp2hMEhRBHPQSh1QQCmBfEjAKOP/gFBqWVuO5rNkeOqkmSMYEKaRWWPL
fOXz+lgXJ9REcyGsA+chql+lkl7GZtGCc0r9SUxqR9NrW62Es8X5PLMhLFqVEa1OeI1Fg0xKNG2G
QHVojLThXe1+6mt6YssjQuuehjPTwJX1cvuZWlIEZMBOzzWQ5IXU1T85KVaSoKVjB7X6/zUiUnQn
gy4DwlvgebpoXsKceHltuf9mZf6aELIe8KVLeSdhHE0ZuaEpsWpsbaP/ed3K4v61QJ2IdiYUYETn
s7TWiqIYa9MrL21iq0YMF4gds0QaBZXC68YWHeHMmBCEtVab1CKBMat/9I07xSydgXyaaeEQuoM6
3nVrS46AgA9wD8KSiS7sS0fwu7ykvtKhWgHG2oDWLObEzZOVDbSU55xbEZJDINpJQRpsoMK68RO8
R9BNot7F6YqZ/+MG809KIHocROlpbTRICfLAlcoZYc2yuLOJ9lbJzJKOU/EMALHVrwXDpVmcs6v/
JFgi5WU+horaFcjjAHZDOV5iEN6yk7WGmzUrwixKNM2nYuZ1qEaXEAiy9V7o/7ruD8tTCEpZaEIB
vYSm4kuHANheT/IRRrr4MZg28vA8kU0CGi8/2GSRJzWfdfgcDey62SWnx+vsP1YFp9cltWhqDqt+
8yOqXiIldvT+IPU7LXlMyBqNz+JEnlkTko8UKgh484Y1SXqPtC89sRj02K+PaHUi5yGf5RojL+LA
n5HMcXnvd7eqdcPlgnXFHkzATdCyvLCB+U/AknHd8FKwOs+shAUsQytNpxaZFa39zcS5nUXhTTcE
NzUdf9Am866bW0qpzre28ArYDaCw0ydsbeiYbtNW3zR9x2rNBNuYyjpwJuT8VlbWcLhLK3huVTgt
rcQPLKgxwqr6bnW/1XavWk/XB7YWs4R5jKilNaoCE91MvjRaIwCkpvrOc/3QKA/XbS0OB6XpWQ0G
/O8ihCGnadb2eo9uaURfWTH3g07e62itlWBxSOhk+3Pkzxq/ly5ZtkU8Kh3MENzXbG5ad12p/wYL
zCbj/z2FM3ougVHFuYK9BFaJS1t1HOkV5O3RUWNub1V0uAz9jRalK3FjXmfhDnhhRYgb+aijUZ8A
NZrW23JqWb2Wli24Nwyg6VCWITcAPYXLYYzGGI2JDwME74hZDFZYRfeK7mkCCZPsS19hk7HG9Fea
jhfCIRh8VAtYSzCIQ4Lt0qoFGhZ0D7Tg/6LImmSfcUO/p2A8iPNjeyxJfH/d/xYc48KeGKsCVCJA
X1Lj5c/T8IreFNsUesJNsjKuhUoJvOJsYELemYeGkTYhDCnVrtR3BJw0xgb6MIn1QgdPRctQmmx5
vCFTx9rOxCVw7U11YaudfwEVOq1xMSJDqeILxvGUjiNTofKcb69P50KvwcUwqZBVZUGH29G8fok0
uj7oRPTYAm4Vos4WXiFo7HaIJqEyPBa48qxsif/DuGWi4RlwUkAjLp0nmeg0DmpX2xqSEQIyHcn0
0ug11x8bNEv5dAdhDQYw1vUxL24U669VwWWlMlUHmfbAlHSeAkFg1cbl0JOrTVCwEsQ/qy3zywv5
16Dgs4Ov5Zk0YZh1c6rMW6gzV3zlArM4lSCUUNDJCbCqLkLTR536ZVAOcFc5am+4FXJHrkbQwSsa
ardWXjIw83fMCtWYEX0yWK8X2sp5vhDi5osH2t2g4UoUER7cUERRxdIBIZMlQGkqJ2ggMXF98ZZs
qDoaPUFWNEPwBX/tkr5pRwvVH5A4AbM6Eg+CFisxZmm9wM0AVm9oSRoY0aVbZkY7Sskw1UCSjkgm
VXD734TFj+sDWUh+ZgKIf4wIvi+lUI2Zeoiag4HJ5slbqm5kEKBSe1hjtVho5wTRxJkpweFb2arB
jYTxGNwNDJuX9xF5DctH3m4scOwOpZsmpzD9BAn21G2H1J40FkWOSt+vD3kpdp9/h7AP2gjUFOim
RuzOoPygveTy6CD3hCY6X/GSxRUkINoAUB3iFuIzSAIcFgkrFSPWCFoFvVGV7LLwrg9noTkc83pm
ZfbVs7w5tMow1VNYiUnmKI3Dx09T3vfyIaw2Pjn0NPN89RglJ4XavHsnyW9/+gRL0PXPmGdNTCzO
v0Lw1rGU5aHtFATRyKUjlrOwu4qwNqQopuP9tV3Z5YtzC9SuAX4ycNeIIE4DkLxUorA3TVbppA1B
cYqqP0hL1m6R2sJmB/EQ3jEA/ZnRc8IZnMZVmJQhJpigARlMyQ5hKPdBjzi5SRgqVKA+GMAz3sUs
/V1vwVl4jF9/gWPkVr2JHGWDQ/kV/UZHMKU51+d8eQ7++TCxdmvUQ9XxAR9WmY+JD2nkaZdoK+8d
SwFCnckRgeKbX3KEdZ20YUzTHEpOWf1SyYgR8bYd92RyFXWtF2Vpns9NCbEoGtEANGkYTtu4Moou
ibpW01yzIISgrAK5XDLBQpFBzVupWLJWCls8Ac8HIUSXGFxokd7DRASUXX0IdXfIfoTyNgaUXNr7
zVHhK8WqJS9Qwb4BKPNM+CyeueDCyMZYmb1A98BOXkVHa83EAqG9rqClGq95IM8F3lLwAl8PcQOK
4QUAAOwbr9lYltN8RZvX0enQj5U5vu1DJpxlFLqjBeRdrzv6Usg+Ny94hlRkJB3nIUZlbcuI08jw
qb6Ppn9jB3eWGVUIXKnYOm4agxw3EYY58tsIlI3xp1HcEvXx+mgWF+zMyuylZwFbVqXBAnIKARs4
T0PaGkFpN2td1cp80RIDsga+EDTUAYgFZtVLK4OadrQH/QswDNmNJG9qzpn54kORYGIaKQ6JdZfB
vm56VupaazttyTwk2fCUDbgBCkfiO2k6GkGoFCOULfhtow8Op/c0fCX8S82fJEjMTE5j7E1sCu1W
LVbO3YWzCJy/eKrHkYvqgyj1KA+KkdQgsbJJaLIpcqdJZ7X5G7yPDaBhkbly9C1454U5YcsbIbhI
o7kZWxpiD1zKJw1g5LpHTk/49rrr/AnpwqqCiG5WzARnroGnj8tVDU29r30LHS7DvmChN9g+2iQJ
2pOdbl9s0DoMCWD303QqRh56G917dswC5ytzkqNmy4y+rynXLs312QeJZ5Bkpfowzb1QUwde518j
DR2EurBOWR+AIWL8FxfiP0x8BGqNUJcVc6o+IIVOIVRqKzPwTrIz3cGov5q3cGsl7H2ARDhlIJdb
mfeF3XRhVtizat2jJNDA7AsIy2QWVKzbQDuM+Tv9LjpOW8vrDynjYASyPvD0m7Ef1g40LOh401jg
NZ83xeS03mj77vUPW8r+8GFQjUAvJTxefEkP2khGrRIf5j9LXnkMnParq5jp+MfAVWqInowMZ/du
DVO0cJJemFUv/dAPUkmZIJRhBw2ooTXw6r5eH9iCXBV6Ac4GJsQvTR5IX1FY4F+9o211N7opbuK3
5jmy/UeCugsLHvW3EmkYehCcfegm7Pf/5ycIi56VCQnSAL1xo92wDuRWyhGap8932enrvTyRzfAK
dmb2Q3JMRpzxsIZWWWpRupgC4dS11CBAbRVTIG1P/Db7bdrFlhhbc/f1VmzkmPk5kz70R/PR2tD7
kf28PvylC9uFeeHU5TWah/QIwye3t6YNQZJPxeGsYMH9l2KXUPXR7JqzlU7BhYZkrDuF6Br+wD1e
jHBWAi7dbJo7cn23KT2iRngdT9Ep7KAwChJhKdijJAU1CxPokI8odPla8W3x7NJALgDiIRn/iTdv
yNuVBh0w71OLS6nWskTWGYKyrVcbTdsV1q3ZsKBDa1B+M5k35dq9celAQR+rjvGTWUlYeF2QuDoV
egf7AzmYsRPEuxx60EP/cn2B18wIe3gAQEJt5g5TX0IIq4qjqhhfUh0+KK2/kqOqC9cIVQP23QBA
dpZlEYYUAoahkNmXrFsf0PBw49+bbrrjT+aTstG2PTSapFP++5H8xHuNh6PEa5yRcbt5XdtVyxHz
7FOEYddxQ4dAwuwmI7Yt+J4aXOliLwMvBgxyyBOwfiN7E0Twrs/30t1gfi1S0D0GTUhc+i+DJh8V
OVR09Npb7WhPlG8k1bLbGkvLs4mFwCvigfVH22quCp3q68aXAjaexnX4FW6w30oZqVRrVTViW6nB
yZd/9f7D9Z+/kNSqBqBoCuqgCxhTeSTWEMwHpBqOI2dBWdDA40qQxnaTASx23dqSO51bE1KuOKia
seKwBqmmXV4bHgSH3dEEe0OkszFceTFanDsMDa2AoJtBP+DlujVUCYYOZOEIOZGDUu+Ry+nKzWPp
oV+F/ga1UEH+84J6aSOIixHcl2VrF8XIIigzTz768WrTTfzi0INr3QcXq6RHW1rrbGo6SFKmeKTT
bBAkrm3WpcAwkwGj7jXj5cUajtpngdZ3NaD/0NcqOQALln/IxnTDfb5VUtXL89Sjw+PMyZ/J4EHp
xl2uKqwyS1aT+IiGdjuUil3XDYjiH3H+I0FRi3SlnSfpaYxMEAm0KZoa6IqTL+4wSMojP9bADa+L
99REV4HzkvHlSvVGh6NiMbV9L81NF96RkvH8YMhr+tNLnVbquc15Ns+uc4ZPalluYDNoEhahIyTX
JDsY3EyTPLm45dYJ9PLM6tDF5nX/4tntwrjgmmHqqzweYbwbpOe2AXLEfGqUFoLzGeN+BeWnz+s7
bzErOB+uuPVykzS8/R/Ovmw5biTJ9lfK6h19A4F9bGoeAOTGTG6iRIp6gVEkFVgDe2D5+jnQVBcz
Q8jEbVlbP6hSgsfmHh6+nDNNt0BNHmIoIX9OEPAzdd9kQKcvfa3aEkDwazqetY2bkk2keDx9B4Ow
5bwvjGbOLz8ejfQeQv4kZaTHaKy49p3+0KCyLTF82q/GIAFdxV3JvxIlc3nyVKbviv2wIH+mLBN9
5jBFMOigLpYjBkaCHumQtlh/+rmCN6SHj3jdUrozTLey1k6CmrSlHO7ck+tYpuSW6pGqFr0ugOyS
PoRibUdXg2K6jrYWfeHmbMEyzZhax7bwlEYWEGgycluNYZGQo6celfl1OrFcPJSV7UVG6togjCuW
Ep7Tfknv2xNpkjJVgVqZLJrKXDnDobkG5loQWCCI+5R0wLKrr3Vt4Vael4jYsEWwjUSmCUJ5pM6T
Gr6lFaWrukIoS3+K0e7eZtpD1/5IA+aJZKl+Yc7cO3iy4RmPWjKU1k7n+shoxHosGtNAHZ6KbTRu
KHoYKeWuXq1It6PpChDwnq6g7uXFaAEQnOxKbXv56M5caicjkE5RCAgbhTlYac3Kv/K6KHZOQ5dg
SmYPz9E0JY9HjzqF5VPZJEg5dowB+di4r8zIQwZm3ei/URSFKSFd5gC8ajKLp4tqxY2V9SO20onI
yqKjZ0dPahR9BlvPeohxatVi4fDMeD3HEmXCWLhtaizaqWIT9bwFTbdBzbwk/Y3IOMSgfkeHcgCx
XbLyCvrd0KOJYl4FTzK3UMZvhCwkAmeMyokIyayDg6fo6FR7SmK+RUDRNfv1VHbAmd+D54cqXy8f
v9mT4dAJkBD0TjCdp3ulgXYuTwA67yncFYq2roPbKgJXqQemFP+yqHllO5IlHXXBnaGqO8iyxpzc
DU1x7UTmfTs6m0KgOlqjygPVo9pVEYl1+zod7gLEe1alAUKJNItvGzvLviyMaebiAvLox/wlzXBA
SSmcCGMKsvhRy+tvGSlu0jR5DbrHDImzJAj8Tgk2RhK7o87x2Gev6IhduktmXL2TYUj2Ns+NNran
MvGa3wjHuFJrHXH8R+s/h5bD0XXQ7QuYXd0CDtPpdo81z5HfgRw09NpkAz6jXY5mq8Xqujn35ESQ
tNe6IfpIa7Guwn4lYbsxhwYh0cD6wkK+1dJngCpvVfAPAqTDz+qnmoq71nCeCqywypObeCDgFskW
zMSsch3NXtrsHInvnoQYFDFcah0AvhjV9iazHoPaXKOw3L18uGat0pE4aVMVRWmVimKx2wGx78bv
wbCKeprLQuZPDnYT5Xfoa5DTTh3pObChUO5XFl5oFesAbbYGiq8SdeE5Mr94H4Iky5THZiAGcLB4
CX/TjfHOiu5be21wvx1etaBb2KqlaUl3SNWFdYTybiiEpuHl6hKn3ihqdQMeusvrN33oF08HbMl/
r598deQZmI6NDGXrYfRcI2qeEj9rMq8xnsrQt+xk33ebyxLnQmu4GuGvAuCRAqJMukaSAJWLP4v/
x6wHY1fvqigD4FEBALH8JtF6TzGBxWi8te0Pg7/TpHTxEnQJd3yzzRYGM3dGj8ci7epo0DLhGe6b
uou5WyHv7nelFvp6FC6xds5t6bEoaUsLI0/tWIeopGO7VKgui9pdPGbe2FPv8hIvzEpuYx3aoqc9
SrM9Q1Wu8xIRf41uTev+spTZC+1oRj8Dx0feI05NCuYjiAmUdNNG+pOSo8vCaFYK09y0oeAfQSVb
Z256ILQNIl5ZgOqpdd2NuiWCgjnthFWnE4EoeKB+Nh0eDcUmXauUBo5xzTovzSvXbCyvdoxD13yP
1P6hA07rguWZcx0AGzHxhSCSpsmpxQ5eShXasKbaoH1xqjZy6zxOIZSXfqmB2ZAxdUFZ5/f1QyQ9
vb6CIkBtegqRll1aoDEa7VUVdb0bCmMpwTVFQmW7ABJl5LcsKCpwuE5FZWqnRJaGBc0a8zpib07a
XlHSbkiYrOLkh2XE8AId16LtLidiwfpNt+MvwicmTrCzgvxFLni21VjTuhLCiyFeR7HxKRHjQoB/
dimPREiKT+M+JvkIA9uayRqtNFuSpn4eLrXIz4WCJi76f6Yiab3GsUs/abTi9KCFXzrwGfXmfU39
pLwyw9hLyVcFXQWXNXPW1AAifOIyBduQHObmpQPWlxqXotnirZMFax63GyunKCldgtRbEiUdydYw
0SarQ1Rom6u+H4Cd0iHr7NyCq+3u8qxmdRw5GeBQANaDyi0uYCp1kHfFlimpB28VjeocgAfwqars
u2Gz31rDD2nTxI8sSsWSWgf2Doybem3aSGHGOyeMENVZ8CtmzcjRrKTbELh7xEoHzGpgGbjjOjcq
fjikvurDJ6GoCxfD/G59TEo69XmYlzSdOiKVZhWlznVifW+C7rZeOvZzXoVzNCnp1FMeNQmN0J4m
hsjxSxYkSEY3943VfWW0u2mHDixs6D/Zp2YMYP7L52RWOKpikTqbMJxk9jWBEh6iZhBuAL9BKfy+
f1XqnZNFbl4/pMUPtgSfObuqHwJlLraCaWhyBecWguGbrnxpG99JnrJFIix1YWIyuCuysGVA6m5i
W4EKsFW0DfwWJayu7hqbF+V68OvbcZX57EE5LEH3zNrLozlKei4cEQ/gLYVsmmyMFOyx1Nll2tKl
Ou8cHsmR7p3RUAFQ3UJO8qKvzCu60u2V8alYDWv+qQTkFi67DdkvYbTNZePA1/7PmTGl9xoDiLNh
F5PYRxCmhb6yDVb6dfeov2cbvh1SsIx61Q/gBRkLRm12XWGlJ9ZpFeVWUkYSDZ5RDmT/ifT52lHR
BF36g1Ut+A1zyQFU5X1IkXYP5HORpk4nJ642Rn1rMEB2orh6rH1S+QXLV2zYlHib4UJyxOfL6jir
HUeypR3lmSUiUBWi56vR90MKIaQ8APVkU0Xm9rKoWVt6JEraReBIkLhgEMWVbqMAKIYOYATLULBg
pi7MxZfL4pb2bvr96Iroi6BoUw5xqvNcqPf5VG+8ZMyWVm/6/UiGkSJohCApVq+KcDXcZ+AKtq7s
32ivQYEaEn9EQz3XL4iMdaM1oZ0Q3EJ8nyp+VbyGS+z0867QRLdIJzQpXe6IKIFMm9kUXp3RPKk2
yAS6Avhm4/Oo1NcAf1iJsfjKVQD/5g+X92nWcTgSLN16EbiFOPqYEfVBgM8pvXyEIWkCt0NdlAlc
z9g0fiNb4RxJlO4/MBODYMeeXBWCZvOeWuvYfu4Dca+WU60YWSAymM71L/7yhzj5Ago5CUMx+Spx
g9L+lr2IAY1YlxdxSYZkqHgFFvhsin/o2DW8DAKXDGSJ42L2tB9NRLJTQKUz9HbiuW3bAghWxPAC
aq9GS4X7lS85Q3MFNuh8mpAOUMWHIlFJf8u6VAc6YNlAvZiPmyi/i4Nn1Ebr7HOjIQA5PFFj18Z3
Rbirl5L5c33GJ8Ilxe66JufR1AqrpyDI3uv0mplPBqBMejdFQq08qAYIPRZum1kPYmKE1AGrDM9S
mvFYFladRxDKlQyQeOgKiCO/o3RVGLpb16ZbWLFHskWigtnX5JFcabJ9Hdq9OfmdI0p8hghpWhM4
tvaw6vNH9DZ76vDIQxQT2I9GshThml/pI+GSh93WqWYBCAiuSyJQu3Cd8xvLeB1iMBhaV621KQOf
VdtgKTwye5aPxEpWR2Ejc0IBsQpd1bF9X7amawTlWrUeL2vm7DV0JEgyNsQgXdWEEBRa4W7AY9JW
+Hpqjr8sZmE+P8370U0UN0bcF8YkpncCt+z6p1AbwS0OcO52ifVhac9+/n4kLEx05PVLCIvpD7VY
9ZoXsF2AdH6pON7QrUm77mtXQEcuT3LeEZxYPdE3DAoFuegtz0COYjH48g14JhgQJ5KeoQJf2dha
5mpVvqXpgP9e7XQSr3QstDJaDykax1LncdDei6zdLYxoXnc+RiTZxKJCu+RQoftbAEfSWnXiVqTo
kwuvjKEAztNGQa7EbFYOW3Cm5oq8HedoKSTHrU4BVMxtLMVYPldM2zQmeAF789YcdHSuWKsCkLhq
fN9kw5Wwe2TsyM4Is51GHrQ0vHKM4HNpfu/s54mGnrQUxyS8EhYSSWC52zS5+l6n1YqxxC1zlbii
Ru5jQunpSuvT5SWcdQuPJiK5hSBkTozBwERScQdARha/ligT0onP+mFht+YN7MdmSQa2CgrhBNPb
s6T7hj7UQb8hxb3a3Op4UygW0i6fL89tXvk/BEqWlVUkNfUOp6PQA0B+OduaqGht7FeXxZxRyA85
shHl6JAVgOCfqBNsa1XaAJDKXEZQ/LVLEi9rW1+MLvCKNwuCp1N26tsYBOUQADVB+xdiu9KKFg6q
+SiBA1xEhzoA56x+ZeLE4/nSxt8ThLX62BP80Gd+Bf5wpC0X5P+6wJA/EXOaKJcEYrk0ccUUWo2k
NBzwElBVNeJb64Ts9Yj6QWn7mTF4Vn5XEa9KuTfWQBHX/DS8JcN/DqN4Og7pOqFo82/DEuMIm7FY
I7jSAfMnJL7Oq9sgB30FUOCG9eXJz87dACoJmmcMOA2SBehGCm5QQ4M75tyk+paVn5N8wcpMw/5l
eyc2KgPEwmh5lZZXjDXSoANamANgLw+CbUDWt2ptHe3MIfWd4FCjr2XByM9NC+WnmqVRQNqi6fj0
TaWAcIJ0OqbVDzdmxd1sWLP+/fLS/eou4wY5kiHpZW86DHXzOh5UoWcrODaL9VdLs5BWLhrKNOin
zclCTyBGP9yU6dfLk5gGKW/O8SSkM9ciMuAoCkRY/FaxWgC4rUx2aOqF5s4lMZID02E/1EnNvL68
1vq3HA0N2b2tLaQ05ncEtQ6IsgAaQGaezAazY0OKHWlp5zZsnTQLWz4/jX8EyBAVQTTYA0kgoBge
qmrKq4fBAxXBwun99YrByaImym9ABGqDqPH09DIrQoH1tFqBYFruotwdhncsAuPNjFv+xAwleRv1
ovk8BjFAr+s0CRZeETMI+RgCSg1RZG0DXE+uRB5jk9rDCGqWap3foL17x74ZzK0NdPis0kfD4555
sx/ftAfL777a6P2JQbANeK3Lp3Mm/zgNQ7cn3EvcD3LTkVZqI0plAFGvpz696v3om/mMPtBt4GaH
JHf5yvms/Od0oqcy6enq24rQw9JBlx2uI1N8pv956vb0+9LuVo0Sq/FEjRFqh6rYms4XJ/Yvr9us
4ThatklRjnzrLHI6RbchwrRvFGPH7MRdBCqc1QUHRKXoNJgCPpJKCzsaiRlDRlZOyBEveF5O4AbA
Dr88lzk5ADUALyrK/SelOJ0LSdoep3xq0xFmurHHRDykgR12XljgnekG4YCDeVnkZFdlo4hYLSom
iYr/G9LyIZ6QaE2loLwvzeHT/mAmaFJzHHtLAEykf7osbc5qoYCcII9HDOCISAuJ3GLZaS2Mit4D
7sk28exZwpGfnRDaGJFSA1UVCvxO19AaSaxlJq5glfY+N1eDkbgVuoqAsNY8XJ7Nz32XFw8tDIg8
aOgS/HW/6iJO07qZaM6dbfOVXmsAvXD7r91NArovl77au2493pjuF35t3g53w+0zSge2ztZCByO6
ElaXxzO3usfDkbS57EYyhgWGM21iH4Dyc3i8LGGme85A9vxjxpJCR3mm0aCBCG1t3ATX6Ji7a3xr
a91kV+2z4our4tp0ge6NWWYHvmqCBQdrTkOO5UvHtaF1iXwY5OuAFErTgx3dBLni53hpXZ7pTJJh
mqkNnGpE06b9PT1HcYpMdN2hIBxa81WBO5wM3Dd7NMibwSbNzK3eNrFLURSLGniEtH2St0uZ75/P
AfmA4VyBidlAW/IvSeLBsJrB7DtU4j+Ym3ylviq3SD7qHrtB8nbofNVP/WhDdnbrjoOrf2Wb8Qol
eq/ho72O/MsrQqfj8+tgJr1CAzzqgaW9byKLmWOIjh2yMdb5JtjsMs9UXWut3pRejdbRle7XB+1d
3aGikm/ijfnFXAgNzxl7tLv9MwRp+/sxAKa9AcqDNr5CjJ2aO3sJUmfuhKEeGDBrMFNAeJcc0Qxk
mSXJp1kWb231w9EFgHAfTPHj8mrOiVE1E8YQZhe93pKZ4rHekVyHJaQsBKjLLiNuDcKSbAkTfW7F
UHNiEt2Z+ChkELDeKrOhBqg32va/2QItxQFgBM37y5OZs7nHQiTDY4aWUjaTEB23VnQ3dg+peMRT
123beuG+mrNxx6KkQ5izQE1HHaLs4GACZIG32YLmTysvH/NjCdIZQ++PWSgCEjr9axZt++gWjxG1
+FJD5eOvebdQujP3ZMSNPxE3w4//Bc+o6esqjw0H4Zz8M9eAk0Y1twrfwuJVt75FfHd5p2aX70ia
PDnAHHQIOqKWZtiW6XelWEgVzS4eMASgoci+gSz+1GomWsI6JuBOGOKpYQeN3CQFAnrOswXOucEr
u9fL85k93ke+u2SluSBDZk++eyz0VYnMCq5kNIkthSuWxEzafORkVlbmZF0BMamx0x3gD2h4iiw9
5Of25tj7k7RoLDWmsAydrLx7EsUVcb5cXqs5k3P8fUl1xkQtMjGxzqr1thA/Oi0CUPlGZEu5tTlr
AMJeOAkINKE7WZIDspgY7aw4A6T31S50DboVuKLQapQuuQNz+3IsSjrOSshTPSixL4WG+PmY+Fr4
VNpLN9+SlOn3o91XhNmwuIEUQIBlqvBQD2MCxPDy7swLARiUOWGboVDxVMjYUsdsnGkq9C0oPUsH
KmW4hDAxewTQI/1vIVIIpGKogmQhhERoFR21yDeBBJAkqhu2ny9PZ1aShT5XNNiCVFOGi6EF0imx
iqeMBeYvPbiN+21AVoIvGOuZNDxiBggcTKwGJtp4pMPWJ0NEIyTEPGHpXmlYj7Fuubo2VmDkqt0R
ftuQAVQiYGuzXmq3mVPYY9nS6bOHRss71DB5lI9ea1R3o6MuhHnm7Ckgd8AyDMRCXBLT70dHj4Vj
yHFepno6dDTULRe+XgOUPzMUYxOQKFg1VZD41K4Ardm1v+FuIRyBAzM5Q3j8nkoXFg2sMcJtYcXw
HBiwogv7ENjNQgRm7qxoEzkf+ssAPiPzALSp4ui4dXEpBSuKtl4mcr8BjKBTri8fyjkdOxIkI7OX
Q96FxfQ21Eitdq5aBc0D2IA7gihaBo24LG3+bH7MS47oIAeUD1kOT8KMejeJiJvGZGv3uORTq3Tj
iIOCGG0J/W1bjEt+0pxbgUg3+vYQ6QbTiLR1GlcDtQffmRcg0K87n4oiBKhueQgT6uvqWwNcscuz
nbP6x4EESaDltL3e8MnqG13lkiZkHjMivqUlMPYF0vPl18sCZ5fXQsMFXHWgFSKZdno600AdS33i
eI2T9ioAXW9m2m5cteuWAuUiZa4Y7uIQ8I3h22XJc8foWLBkRVFoUSJ8B8E9424bbTm6k5t+wVOb
UwoL+6eaCO0jZSRdOqRwqsQ0cVsr1mYMgEyzsc3vxri0iNO2yN4uKkbAuqDa4K6VYVmSttP1FmhH
nsruTFCfAjHBi5J0K9R6BwrHbWQMD2bxjJZsb2QcEADqFeXhQtXw7FzBkAgYCBu4ZnIwW1EoVVBY
PtHypR4qr+OcuVm1KpauvzmlsD7kyDHtnpPaRvUUTgyPP2lRvCrV4tsYEF9Q5hbl2xAtlWLO2W9w
NhKio0UIxeuS/dbHDL0xPRAogkgDm4A2ZtsqxxMs7oM7Tcuv+06EHs2VwKMqXWLcmlNJNDtMJEME
LxrZBoBeqI6rAU9Zzfged3ciex87r6/Xfbeg+3PrCtYYcKJZE7O6/JhFS4rCEoqojGk/FfUujp/B
EpgUzy15XYJEmUndokVFB46RgcJveEGSnYk73g6wMFhRpAtasR6Qr+zWanirGmtbXdsUVFj0iS69
CmfD88dypcu+TxJNIUAoBnv2+q337pVtXa3tb5+UR7taRfWqelywMrO7ZwC7ZOrlxf8k82aOKTJt
EwqCnaLp2jjoxNXUFxJ/CZeQKOfUzz6SJNmz1OhyO5okwcVywUxYkJcu8fQlPPmZCjVs3ZEcSRlY
b2m9PcnhDaqgwUfvIk50pd03yLb45V0ZeMbny5Z6YWY/r5Aj9yno4r/XMJpwFtANnT/lCUhYsk+X
5cx0yGJqR4E6KXI/1lYO1O0eccmN6alb9fM698D9Zt+q39jD6MWb8g5ALZ07Pl8WPHcVHculp3dg
kwIwP7c7nMr6OxM7wAMyZ31ZxJm430cQUtI4QVItTxTIEOuUuvSxvAr8fmfvaj94yD+rnc89DTCI
hs9eUm+P3hLvd16Ux7OUdC+NLUVTUqzuSOldMpI1wMw8E8U6o30nymr3c8L/77X/L/ae3/3f7Vf/
z3/jz695gYAhQznZ6R//57Z453/cpS+v7/V/T//wn78o/b3Ne37zkv36l07+DT7+t3D/pXk5+cOK
N1Ez3Lfv1fDpvQb82M/vY5jT3/z//fGP959f+TwU73/9+Zq3vJm+xqKc//n3T7u3v/7Ec/xo46fv
//3jNIG//rwLozQqioi/17/8q/eXuvnrT6Rp/zXFEYGdZun2lMP584/u/ecvqvkvgMqhAAEQryiF
nrK4PEeZ3iT1X87PjObEeDdhh/75R41AOH7R/4UyFIKqUU2HOUcflPXnvyd/skcfe/YHgnl3ecSb
+q8/T68gBa2SGBMuBMlKdo2CsnUjGw+92e30DlCoaaZ7GV40YIHsVsaQ2utgJN+PluZv6cfSTm3z
h7TJ3hzZE7uLgbcROMOhpc2brvHnPuq/6gToq6bxEqvtQmxQunQ+5MjO3xCFCHSCSoDl+jCu+sBR
7/vKYjdpHDf3QNQd7vMgtvc5161HbgBn3i1FGF6DWjCzQX7HySfg3SFClRpZupSVOLU5H4OStJBx
DY1OKN8/cLt6merFpw7m8UrDO827vLynZvtDAg7L8fLmFeIIeVWLg6oE2xJYU9XILTwFh+dSy5e4
kc4JkUxmQIekI3Zm76zGRhVi7qvZFjiEK0Wsfm8W0l2go64c3E6lOCipk7whn9xvKxornjna2X0j
FLKwWj8boD98+I/lIqfLZbGssq2o6A5OYZVf9DzP11Ye5OhFs8FDl9diXeh645UVUbdFOZAXMw1b
gD866POPiNIeFCdCvCxobOox0cWfut4BenFd0eh2MAINmH22nlyFpSgXEgbS2+2fIcuefq5nWqaF
jTjE6RC+gD+d+kbByOc2HUSIUt+qidzeNrOvAy1ssGOmcQiW1FJbegmcWzNT8nUAhTQGhpKLQ5oU
nm2Hd6VWv+Zk2DZZ5xZpiVyMcdfpTzaY6FBHhnek7UexszJEu+uMDgi51Etr/X5k2Urh8SZaKrSe
tGhmM+W809jWcYLUkziU2V6rmlULP+m3zqMpGa2wYpVSpvgyKx4LB0xBUeTFwY1TLWnUGcNgStaq
EKFVKj02FQ9uwoCXfh0Xm8tjP7cqks2hJOxMqsAi6NWjXlxr3UJ87YwRkCNbuqjLQTPxXYA/e7F1
myHUOgEA1sVShPLcyCUzo9qmk9NoWnX1HjDvrggWUi3nVlsyL2bbDqrdhfa+HBQUbbfJdZ0Zu6Tk
0cJ5OSdAMiuZQwULWzM66GACXXHBAWiegW9Cb4aFwN+Za1TuaTXSqC5KrbD2LSE7HZQhbhA5b7nC
r0aD7WpzsUbyzDYbkraT3CYc2N72PmLOpgG6b0wBOZzgyb1EgHJmm+WEV5tnEbFiau+Ltt2mPd+A
tXvB2Tj3aUlvSQnYjsFo7D2YnNp1nJB3raKm+1uKJYeXlNxhpCnw8YBQWLHQrv10IN8uf/zMCZKL
itJSjbKwsKw9yE0OQ5N8Mqv4LhjKT7/3eclNEF2qqkoUWHukMz7V0bDWdOMewfP1731e0lzRM40a
lWHu827YxmqwFwq491S99i9//9y+SgqMat2kVwpm7kt0mqjJl6rsFkZ+xhmW4W9iUlJAg3BzH3JT
9Y0qeLT17pkl7KYO6cNQa7Yb2tXvKbEMDKcEQ8M7FGruwahkuZwZm4gVr02Zfop5kfm1GBdmdcZa
6JIS16NwSi2BoDzP9iWJ1qLtGpcFwa4q09RTi2jJO5g0a+YOlqvj6zru0raDpJipNVh1ISaw9dHP
m/wK5S9LpWpnDoA+iT96RagRTzo7h5gGOEYudXrq2tq4YL3PfVy6jFG11IRVidOVlYp+RXIHFWco
ZFr4+rkVmqQeDb3qkjoqo2no9gtPX/T2mhXPYliIapz7uqTYaR7QOuIR7EZ+z5trXHPrTuvdtu79
y6p3xjDpkmqjpqmjfIDl4LkebgORvyex0mKB2FKl0rkpSMoNNjjWZczBYaUD37DJ38KzCaV4eU3Q
m7dUYHtul6U7mjidJvS+s/aNWSYuZeDSy8uX31okDc/84z1ORRkyvSitvQhse8tyusK729n0KOT4
PQGSQtNsDKu8ZtaeKIALz7PAL4GQ7qZ1tpBXOLM62mRJjk5pWDgAEwJ+657QiUCK6H5iohDh8ujP
fVzSXlT3xwPNA3Ov0kxxu6qIkBqNf88vlasORawVqtk55h7Yiu4YKs95CSwYq1ILADpWCzM4owU/
ubmOlmfQmFboIH3ck0j70rX0WbDyhap8KQF67vuSGg953LEW9Hv7qDkErAJ3CSDf2nF7ef3PaJgm
6XDAOapQgZSyr6NdHt2XTXOb6Rb60ZZgoM8NX1bhJhjzEI/QfdZEr2Dpcr5mCatQ0gbwv8tTOCdB
0t44AZac3mID9LBmfq1xEM6Invph1ecLIs6sklyy3lboCK4jTEIEL0atrCuauVHMPLRRrC5P4owe
UEmLq74A5o1ZFAcja5tHjdnaxjGT+v+CsSex2ONIm5Tv+SdSINfDMK1plFY30sMYpgw0fE0WrgOR
pt9sUwluSNNbTyI1OZ9QfQUA9WwlA9qkVYvP4NRqFkYhEad8jEJS9joAKnrA6/wAyI94lbKu+q42
pN1pActAV5PFKKJKUxJFrq4rjlvoKXwGJ0OT3SZVqL4pkmYAXxngFZM2MDyQYlt7m4L8zh+jIbiL
gCh4RaoAtbtMCfwoDMClpDJLORSiXLy0px2ZcWvkpkPuiL4CckB10PqKje4wWgwkxcVoC1egUT12
LVC1Gm6UFjQEiKaWLb3epfTIx/JNZ+fI0iRZz5zS4OlBWMLvAvG1L82rXARXgBu9Fg6Yx8P4StGu
Gwyryq3rvu7dOkQRpGoCgo/emaMwXfA9LnFQn1E8OXmIQE5kiyZKD0yo4qrRS2OnxoZyEzv1EpuC
lO36mLNknzRzSEgCJlpAHhR2feOEHTqakjTN4GZU5pYnbEAmGBsX+uYgyEZEikBpiIFQXN2H+nWU
FcMBxXXN22U9lcCI/j0glJGdbkKG4p2cKnzYG66xxmXuR6tPd7Zru/UOsBeo1o8XbM6ZsPWvHC9t
EqRJBEkZsPm/ps/J1Rj49p21ql+1H2aEPjVPBfXK94WJzZ9rEFWfTkytoEc5iFz39rV1y25AOFIi
k++h8MN9jW8Gn66ZZ/Wetgq3/cLLdt7o/VKtGzuxJQTYJPas1x8MJj4Pjf55YTrzhxPl/tJ0ojzp
gVc+7MsVXsxetkILoZt43NWQX1NXxK+8JaDJ+dsBMPSnoswiQ/qmy4Z93HW3TWHd6VECGAu7WCkd
WWoyOzcf6ZZz8HADHHSC7SnJXUyUe5TuXxk6itAvL9j8JMDrczqJMEhK0eRFcih0hbp48Ya+ZoAl
bAyA9d7m7VI8n54TJE0ka1APjuoHfkAoNfkGY8+vQE6RXnFmqt440rH1kaCp3NpM2HaAPVkj+sF8
PPOrQy6G7DEwyv6KD0PxQyQ9ydyBKID+0oNEBY9pJsSdjuZI9J9bNtvbltndNb1K9inN1a88blR0
OzAwwYVguFko8JufEdJ2p0tXKxUo70y738da6Bb5t7JpV1k77hyAZ13enDObb0veAdgJxTjYTr9v
qh0AAd0szFDa/nD549Mwf73QUGt+OvyOm0qd9tGwb0XbPDdJwaEkFWhaGXDDDjB3/boMVGMXa+Bl
TEEetGBx5ielye1rfWRqHK54ckidWzVJDmF+F1nlQlx3fk9QV3o6qdYmNYn0LDl0PCUAxxryLZoZ
dZ/jntxXylAs9CnPmzDUzZ7KYSpY4ds4Tw6iagB9YaWrQgOYy+WdOZfg+YlIcnTjN23o2N3I80Ph
5Nsg7jwtRJB6/GGACKrSbh0bMV/TDZXHy/LOLdq0U0fiWoDUlraV5Qez0VwSVZ5OH/hEyLSUljkn
QLpjnLYIrdEsICC+CsmhiQ4hRdUKtPXyBM7cmZpcwMy7qEc/ncoPBbXH7+Mw2usKOTK/Dgnf5kWo
7qq44E9aZwyHIo7gQ9qCX+WgTv5iMgA8N4WIt7yssoUb7tyE6emKqjrTW27o/BBX9jYdutsiJ69J
bxzaKF16QkvthP92STS50RUE8uABaKv8gHo0P12Xm9gHyM8KrWR+7tl+D+Lbbic2YlNd843iM//y
YktgMB9yJUuO7F+AdCzc+cYfVsb6uwrGyRLYk7n3Ltynw+FG816+PHRuuCJu5VL34e1tCQzojO2Q
a+SqMm80J4/zQ9nFm7oXulv03b1Kxfry3M6oNZHMRwD8Po30fXxgvCheaKTydZO3+oLROBODlYvR
YnRdRqSDcWLkOmGfDbBMFfp9Mr7Cn788/jPnjkz//UiT0woNyqyFhFbpuMcN0L2SBlS2RLu3ab5k
n87tgmQveifhjlpORlZkKwHeBMvBs9X+PRNOJGPRK8PAKVzgAx0jP1PeBGdg9FH8Qll4j55bJO10
kQhK/0k93RFhj7oIK/K5xvzculWcT5d34dwpkrTfQNaZ21HLD06k3aN+fWdYdEH5zn1acte60BGw
WkirdJXZHBQjAXd3oCw4NOf2VVLsGk+5WDWj+EDC4n0UNZrPsl1AY7pgpue/D1Lw04UHLlGlcZLG
h56p16BZeY8D9Qp1Uu+Xl/1nVGPGo3Ek7bUGizMQBw37xh/9ZJWuoxXO566+EbepP25fU5es1cxv
Xqbyuuadb1q39WIw34LbZWGK8/vzv5x9WW+kPLTtL0LCYKZXqKpUFZmTTjp5sdLdXwMGzGDM9OvP
qtY5V2l3KHTrKVJF8ry3N95rrwU5w7+nSCTkZ8sRnx8QU3zITOdKmP+LrFt8zPm6aaLz0XaVmQlI
M3ax4fveL16J9LEomnzF6pZa14yiLg1UmyXdGJeO+d32yi1hfMUpfb3tgOL/vSaVb6D4xp9JPJXB
nd1n94k33bv9GjnZUvOaSZSBAXrgqW3jWpIoz9+pjcej9P78mfraVwBq9/fYu6rs81a0dszELZdv
NW5v0/vJs58XNa/n8PsSRVcCRIQxCryMcJraK0Hgs90GlXEycD/O97Kwt3oCP5jGwQb7J4kH5u0K
YPkyehkEhDjaebchUlaJGYeS2Y216fze2jbID0VOkCPwoW29Oz+Fr69O4mgXW2sD2zCgMgzpy/Qq
yVWzHWgNpTfZ9Zs5r8E617grlrCw5XpSv7VITihQRHGBCPK/PB2CsKi7YR8oCAbSHmp+56e0tCun
3z/d1ZUIqJdkHYlr2t24rN7PvvVyvukFk9C1/yq7AQjMg8Xh263aQ3LDOdQ2m28CNgTR+S6WVkk3
6jZnCZknnCnf3Bl0hrAqSNWR/H22mmEt0FhaIs20wRGKs1UGZszaybx1kIMC4ZhfX7YBeu4d5CpT
r7hQcd247ChpLreZnbCVBVoYu55wHzqU+aGYUMWQQzo2FKF/GqwMfMEY9Ax7VTQcBehNG4+WBD1r
u0+EF+XK2g103tlkBT+7sMN6gp13ZeBDxLKNob3xn1kY2cGoxgegaMG6klVrzE0LR1UnXlN5xoQH
aaZ4aLIdSVxorpF53Dicpisbcbr9/40KIIb5t53ZhQ2FHeaTWCLJqHJUSDxZhX3gNYl4DW5JYVyU
dvyHGi8RczaLwjZju/teSXWw0tvZeXOSYCVuXZqIZnJp0Tq+wPUcK4Y8lMONZqM6sncSH68QfoVS
z36I/Llc2f+lA6wZH3ijqwJZ1DauCL9G7WCI6OrhvPNY2nTtVlUzHaYmH0jcjXxL1C0doTI1vl3U
uJ55d8C+ToQN55cM15Al3gR4K/S8NXT1wtBtLcYU/jDamXBIPHvzvqvyp8rC6x+U6naXjV67UPtp
KuEoLBJTiCVZU/MEoB2yOMnKJ+jCptonY/986aQ2dORQWhB3rHlTjvXYV+0aaGbBLelp90R0s4tE
bxPXfhbWAQhi6d5Ln4ScIggxrVjz0vpr1gym/7SEYGIHwJT3LHJQ55CaP3U4qBdF8BBx+nuFHCpN
lUPEO85UeWcH5VVdO5fFYXrSveT+VJRJS+K+K19AUnZtpWtq3Uv7qhmrySfbaB1cxwU3QtNFGgLo
5/MncuEe+PMM9OnIAJjMQBE+dXGWVQMJ8dRmH+hcDPvGnootsO3BisNZ2Fo92w4hXBlwHM+4REY6
UqnsQnyO2mHdm+bK5i51oVmv68yjP/esifNpO2UkGpwIRWeb8wulsV7938MY0bPthPkNH1E0Hpet
ghSX2PiyAGO0o17ZaCOnQX/bRh15Xb8l3fzDg1t1uuTxws41y5YGh7iAb+D2qVUaCZb0ZQhtGDgn
D7pv4KgFuXFjYccCE5QSYFsPgs3oOn/kEft7UDPLl/MjWTiKeqKcIVudnYS/Y1Z1UByn1yArWHmg
WGr69Puno9jbtal8BOjx4Nqoe6S1eU9ZZl3Yumb5lajqRKi6i6n33elfrOm/8wuydOi0e7umU+EF
Ndp1vfraJ+Z+5HWMcW/PN78QFugZvCSnrmQTwr7J/W5NZtg0IP6FoJFpNRsS5JGSV+c7WpqHdmvX
3B3qshnNeLL8e4hQ0xDhF9TUx2oNNL/gavTUEMmtoEjtsoud2vUjozXrXZsovnGKQUHlu00u8zR6
lsgnfZq4Q9PF3LffR6QiTLt8SYuVc7Q0C/0KR/0NAyq5iyWjZsQcZjxVrl3d1V7GrwKSJJddhXqW
CAI24JdrYGg2n1sTQbkyNnNd8aMz5+ZKpLZwp/+BQ3yyOFAQtfiowNktSBolfnHs1DdbTuHQ/KyC
Cz/E/mR1PnXizZ2UaY07vSITiGHN/C3oAPk8f2qXZqBZdZCXtGiVtGM65R9mzY9uYB2sfNwlibeb
urXAasE4/twJn+bQm3NOUxZYccKa3+4MuckqmW4AGMlX5rEAiYHW9t/OryyccZwhXBH3vFH/UZB8
bwKR51vGCLtqUIF1KBtA+AJgoJ7BOa9QdFKYH1wGoPPxZRmDV8HenV/TBT+sV4S7Oa0yCp8Ti6T9
1gmoCM5e9Xy+7YWF1FM8Qdq6zOl7O86NE5zKad8AJIQoD3QWznewMHg9xxO4VWFDEhSDnyHQmc79
62R2v8+3vXDY9AyPk3tFaUPfJwYetK7dbZ04G9s8lM58LMqX830sLdDJ7Xw6aU7vmqIEB1lsJI+5
50cWL0NlryzOqZEvPpZ1NRizIdVEnA7H2PXvvDJ/TETwAR7a59nlK2u0NH7tEjeqzjcrFEbGKL7t
kWous7s6BWKPpcO84rWWZqHZfOp6lQNybxozuKrWwMtq3UddPUZZe9kNYmp3uh/QVFFGaAyMN9lY
Vm3dqIIlW8fIxgu70Ow9TSYH2QRGY2glwsgBYB68yO0ubF27zANwhPtFVpZxWptNXBV8TkJezP2z
U7nQxLnkqKJM/e+jmjUsNQFloLElbkf5bHYQOV/JsH9txaae65nbscPrYypjz8lBT0Z842ipao3p
8Ws7hsqENnAnMxqq4M3hyK+zpP+vMuVLx9PvtXR+VWTenl+fr88phIP/7oYWqWyJjQ/CwRV7itgz
LJTTh66yIS1B891lvZwM8ZPD8HPDy6ygBdyu4k/JyB+nqb+1ZfcwFXzlNC1NRLNpBOK9I90SMWj3
CA0wZOXvTPcl6/87P4Ol7dDsGZxLKOytGhLj4mm3k1c2wFxKeO/OLt8MNyOv0lb82/nOTsvyrws0
dQRh5in3RPLdxNJFreNUl/VejhCuKQu5khBbOruaZSemnWcpxfNXMTh7JKEPzFnDWp8s66vBa2Yt
BocDXmfPMTFIFxoo0oZ8pHUjBKAxjfvuYBnDwAbnsvJBpHJ+wRZ2R8fBibkzmduLOcZU0gc/cMer
Vo4kPSjf694F46WxIXMufp/v7uvvHVMHxTkArVkdCB3imffZh2PVwS7hJTK7IwgPIhePZ9HMHYbI
e5Tu2pfJwqHQwXKWDeFdP7F6wNC3TCC3XB4ctWagS41rbsCY5y43bIbPnsQkYTWAWspI0+e6m1Ze
ppc6OP3+yQMY0g+yoAViXPXyZjTNH41f7JSxWguzcKB9zfzBepN43PaMoxzMhypJmw1q/9TV+f1e
Grxm/B6yuxJLEhyJ8TF2t3P7IuWK21pqWrvFbYgHtVM/G0da3g6yCl3oA1RrvM5LjWtWXtcWAbBu
YscpuK+mOkrlo2zz6PyiLK24ZufKylO8IWXGkZv1U1m6PMr8eY2+HfJ/X7sRnUwSn/qCIWnCTwF+
DzWcoa8APS+Dx9xNzDyaWx/aNR6H8ijYg+xIVfzV7vn8UyJUj0hng+AX5ZIbptzu0CLAOCa8crY8
m6oPGZTgiSMzt2JUgYFzFEQ8/oZJY2BRWWRzBKBgAPmEVMnbUjb5Bskt6+N0vUSs40NcNAxEnrlS
d9SYGV4KhBtAa2oM3pWoIQccUB4cRsMwyqj3mejDMVOOH8mq/t4Eo9OGwuvGZyk9ciNzWUIBFDqA
2WYMUuM/18gdkGj1hnPXMgM4gspyZLaFjG73bIE5FckpP3d+cs6ZCQ+aui8z9+ZokGKMnNH0Ynzv
Na+oQlHvA3c98BXkwt3YGVQg2io9eEzY0NNl1rHvVLuZXVOBrE+qZ7Nufxc0qW7SFH7LJ2k6PRRZ
joomM0jqH2lhQQEShclhV5YUXeX+sLf9ESQ2WdLuLFaLRzaNM/7d/ZDuKDeuM9hRoYLumJsp/Arv
zXvwdDQbH4rDPylUJa7AMunfZpBRgXAUMbZJQcQmdXLr0Clagwp4rCEhNIJDd4JU6SxtegdR9/63
aSAhcVO08Kyiz+s+LIXT7EoGwDvthXo3Aku8toY9bDkUJyNL2WNUUTffjCZYJMchs0E63mQ31gSO
uYqNw8YAw96wzVlKs4Nfq57u0zqty8gwEoKyN0sCLZ5P/WMFAMzbQDNz3FLpeMWOWEZQRkqw4hrf
ovNh7k0XUsmkcl+bLAAZqOdafD/3qb0tXBiH72c2BCWd3ClQKUSAkKTV8F0MOd5NEsertsCpQEev
kDa5ciXEhjKX+4/tmIERe1SFDBXyhnsI2ZdtWEJbJIla1wjqraSQlDGdopoPNsrqgcAkThoDnDnu
PM4jiVBy32UtiHThBvCZYPbfCmO2h42XWmJXOBV7CNQ0HgLlqBSRPoSChAsdvCb3xY7lVd/gucWv
oCdWd+zo54X7G2/9xluQJslLxXMYTioqu9tKu61RVEXtqypz3HuUWPAm9FGlcMPnhnjbtOXzd1+C
isKb2+EFOV2ab0ib0RaSbS345CqbzttuMJwdvjkGQIAc4yCkWbywfPS/+X0whhbp6a6DMlfoN9X0
kFSG3Le1C+IPT/Wx8jyxLWszeykrpCdRny2+MyWNvRLC2Pq8fMbjBTlMkHCTKEmi/XuTjBiOGYjN
VIOcD7ttHs255PeZT+biipwE4FZ85oJD9rRr1uWZPcIVNHEAtAL2It9A/MSMkrnYnnfKSx2cfv90
zUIYqc7crOvixPPeEr/nIfUnJ6TNWpbnzwPlF+Gdp120Fk3mjluef5zvzDZM74eX6cNqwuYm+zY+
GO/Wd//78Nw9dDfslj6en9RCaK/zX6aNiyrvzPePpJlBeyN9kN6C49QAEt31m1Ck8xqweGH59PfM
vMkkpHlsFVfgwtwwD6ie0ip+CWPtIX4hUPVOEeWn/WH2lPNgsIxjHUxh53YhKtY3SfpYo3rPrNeY
FhamoZOpFWYO9Rho+aLy1U13vWDymY/9SMLCaH+e35MvuzBdHaLUjT4FaqytYre1b4AB/KlMf28m
EKu5rH3tmAEw5FJWVk3MEu9aSLkTJRfI/5srIfyX0QvGr4V0uVsx2zESfJH69D51QBQ1e5eEumha
C+kq0hZ94fhl3KKWyLMBEbPasHfvzy/M0sC1mK7vaQ/2LWuCIPp0SKG0GoBO7nzTX9oZBq5FdKVT
UoC2sjlO1LfO/Q1YYOhXb65ao5heGLqOdqqJbLxGUe+YIs96U7lEHYQa05Ug/UvTAluuZlpT4Mxu
J7wytmqO6KG0Y+UEtwOvblCCsUmaeo2vbeHo69inrvMZEJ/YX5LV0ShI2AOSqRBVXLQLOuhpDKxW
FCgwjmsT6qwyPTBFokbWeGEtVrpYmsHp909eqKEBStzU2McOigEOk6cQ680KcUfgrZFPfPmJfOIu
/rsLhO7QQnLSKe7dZieymm+4cD8QfCHanotHfKHvVD+u4CWXDpZmzGWS4z06JyI2chEydTDXYKsL
FqHzjEwgdykCSuqYlNbPdMQDZUdmSJw21nUux7UCy6XhayYtmRjF0AdgeRmK59afvjVijaHrD7Dj
n+sa+6DZ9KwqZ2JlOcQyIPZTWdFg75ZBinAyMOrbGW9AXTgkjRojt09VFgWD2z22dZ1cJWAavBqo
6RFQKppGdqWCof8l85HMURsUWREOpWVGCBGznYJQxbVVyexoEGMAl4NJXkhvVDsetMHvlCVgcfes
zAqbssHLz+xkFUr/ET+Y0hl/ZEgeh1mQtc/nLWjheOvwq9zJEKsWKFhF2vBoJWLc+C17air/22Xt
a54m6CwU4vOsiqVVR3JwPsypvspreUm4A+2yk4P7ZJ1ph++SurVGJOiLAwpQ90ld7VJT7mro1J+f
wYJ16hgsP0msTqHUKHaDKd3T2X6yLfsqhWhhaHT+kxXwfdaBvP18bwtWpKOyUlMFVWPkVZw3RYTX
zDAt/mvcl0qtXIlL+635moHRSWQMGSOb9Ph29u3iNbEL59g3jrWyYAuXiw7JKgLI5tbliDulnlH/
z6OyfxXjt9TtI7mW0FlaJi1uQK50zpIM2J0REpjitPxI4+3ntrlOEqB5zu+Fppb6vwihkwbg36cr
yaccoKmyjUURjbvs1jrSCKJVG9MIjYiG7RTJjXHTb80dC49PyYbdlq/udq37BVenI7loOgHrUAgr
HvumfIGMh71TTUKay06ajt/yAiCeT9i5OK9+1dDYnO27kRUbmj+cX72F4etcKYTgTbGzRhqnkBoP
fO/am9z9ZU1rVj+gGAl8J3iSMkn7hLfjB7f0rs43vXCw/tTDf3IovMmgtVagactVhxL6BFC0d9Kw
ZJWJp/lhDZe6YCM66grMtA6pIZsdywRM8H6Xj29ZSZPXETJS4PLP8iR0CNhaL5uUZvS5xVSbl0jS
uzO+C5o72bzbIEKp85WH2aVF02IKmnCB94ikjVNjN8+4L/PvAHFH1ppojiY++v8M8c/D56ddqa2W
CLzw0diMaOS/DDdOF5bfuvB+PrbbPGr31ltXhvTJ3JUb42C8qdfqtfwBQmjwvGy8A6K1lZVccJ86
esvvq3xOkhQp0ja4okAnbgIpnsB10G7Pb9WS1egxCPjSHaip23FDgvlWJjWHAheZVjZqoXUdsVVM
NKiUSrCOxD70TfFRed1l5v4PSIvJmgig2+J2qDkepHrxpIqgWKMpXFh4vYIfR/gk5uLYcTkaV76J
xxpnzJqQde6FS3M625+OGGIH2xg87Kw7Joe2Ha9zFqz4lKWxn37/1DR0qxq/nxVgJqS66sTN7LOI
mGvGvbSnmnGjDNAYAmYDoFGoX63p4jWd7c4fxqWBa3bdoADf6a0KdJfKA1Xda+lPYQJii8ta1+7w
rOzoSEtpxW5W33Suh7pn5W3zTM4r6760Mtr17bZpehJKs+PRTg9NUyNgK4O1ZV/w4DqoiksCzWfo
Wsej50woh0hR68ZurbxMwwT+CiQ83iX5Z0D4NFgGUhP+0LPWiZ3GK6FiB93dpKArwdrCFv8DrxpR
fqHGvI9z69mZmhDSEiFoolfc5cLFoAOsUEtqJdSkqNnqh5++OX93U2hisuAWiqZrzKJLfWiGmwRe
G5BqgHXZ/vwA0G66HWSOl3J3dqM2p2skV19/Bzi6B0LxcwWvCRhAajU/PSrK44zS9yRMaCs2yDKY
38wO7NohcpTs13kL+Xpq1NccR2KfKiZy7h9BXbMVXAUb3wGRlhuk1wanl0EVccC0boq2NFkKFFZs
tCOCHlrkO5lASEI2qbcbqUGRQGnq/jiNdb1zClD3ejaXe6P21L42c+vNz/Cde37KCzar0wm4Yz6X
wg/sWIoJoqOEKPIG4Jl3ERsa5qq5tKpNBcQzcU1543hj2x+UO4duXitYWHAKpubS5sKb2gDcY7Fw
8qtgekndZIvwd8f93x7/eX6Fvj4U0Bz9+zbpmSFcKk8hSOOFTg00SrlHEWwIwMOKY17aAy0GKSAr
iaeI1IkzkQRRwhkP3VqsPJz+gQn/+8oCzPPf44conjclHXwCcDUQtWZe+ph2or1v+9647bI5PxEn
DfP1HJjikIF8aGfSor6ae6N+HqzBbkGplrMoKebm7fyKfj1fRweneTmqouFAaJz0xU0/GI/+vKZZ
tNT06aB8uvon6uBdPm8t5MG95EZAsAQPfGl20c3g6IA0g/GaSxsfK0XaT3uFLOJOscpZiei+vhoc
XSYvo4VHVY3DPHQfs3HX1ALJ+e/nl3yp7dN6fVoXC0SQFPR/fWyO7U5MaUhYsBXJ6/nWvzYRJ9CM
vBAC70IFTKTtmhAMRnwor3CIQqO4qA4WwvCaoY+e25UjErIo4PIPQ0mh4MHpG6nAWXt+Cgu3jc5W
V6YQyE67AOGo3/QgTJNvBi02TspxlRoyzO3UQZdrRSlL26FZPL6nQcLH0BsPnArUys62Tb00DIxk
Jc+zsCM66MwjbsW9Gus1DDnfeEO1texahqQYH4IxX4O2LUxDx5qxvOBVlwBITE/BXsX9Byr6a3u6
CJhl/qO+WVu9HKSNWSAWAHVoF7rA56XTGv52wVn4p8X7ZBRjA0nBoexELKR4RQnfs+jABH7+PH1d
7Yaxn9bsU+PdgKIcp4aTG51+OzUEDwGcvbipAQka6IH0VbbL8tENK7/5GCZ+a2bje8HZZcG+8w/m
rEAc7gCHHbd4VPlu9ml+NCj1t0TQaWWKS2dMs3rowUKRpcXXyhi4T15xuhJlDTHP3o2Qnns5v45L
e6QZvlBFVdkz7kbgOMBYmlwrJ1t5ml0av3axkwziRnOLSmiR0FAMt6PvRab9m6FM/PzYF3yKLgUs
vMnhYkiceLagATzzqLHdqx51s1U+PPSUXav6opItE/qHf582cxbWxFRexznkfUI8xiM9h6zizs7r
y+4+HR0wKrBHBrx3YxcxeOl9s///BFr/760JrF5/D71NmBiAOjLjoSi8sA2EeE58pqLZb/nOz8tm
f343FpyVjm8hHrjRoFDkAlZMQju/SfBntleirIWt9jRrnyQUxP1icOOZInjrr1lQgAMZwDbWhKR6
Mptyc34WX5MfYqe1mzzlsmBZglSyGrl3xaC3cWR2Xj0Pg2nu7SJ1wCtXMvBUT56joqyRRbHx8yZd
e8ZeGADVPYvrgsfVd1pkynuQ8ETmdFUNYZWFEzBpbmQbYJ1ZcTBf2z71NQcjkTTPuNsMqEOc7vtk
us8h53N+Gb9u+h/palciNeYEfQcOfOtjHIuPtlrjoVhwK57msUo6OKVJcBQq6ClP7a2ZPHrNI+UX
MafgAGhuy+iLsWcD2vcANS1FHTbGSly+ZCFaVKKg4GxCl9mKicjKCGQdxW6sHCuqunKNqGjBTnRt
NrwqqzGZGKrlfbGx7XtmVc8muW/BZW60AO9dGJnoEmykqYjoPd+JwUgRFSQJRf/LG5Lt+dPzJ6fy
xTeVLqQ2NvWIcBe3Ur2xn6wjiJSP8pv3I4jrg9w691NEtwDBP2UP/pv5FNyQo7rm++KheBfvrrU1
VnzBwiHWRddKAS7DrHXq2IE6ZOl1N2pa46JbalrzZ+CgZV7bmsj4WPLBbtSL35CVW/FrHjrT0Zna
VKlM0TUnxhmKCjcUBdYRS5Puqc/5FAElMDqRx5spEtUw3wlPsS2Xg/09tdz2bgIrb5hVTrLJ5poe
wcGCZ8zML9+NGQ+bQV5koLOmrAsnkLV+QARw2MnWNO/KMoG2LISDrowm8SJnSPwNyQp10QcQ9TWb
JyKoLfPEijGVvwxX7eag2Ejjx9isqdR+7VSgQvr3JVm0xK/63p/isbrpIBXYOiMoj2+U8f38if66
fUfXqhtGs+l7lMrGc7uxjBCfoluLv6Vjv7LpS+dJW6C6Qz2aOyANTlJ6R4S7I335dH7oS01rSzMA
FdLjQQxp29n2tqKZ/CtrFmtwxaWF0Xxil6phgNJVG3e5+dIyb59OUAro+PhQl877+Rl8+a3ggT5a
i96YXxYMr9vyaEFm3EBpiJD+3mHi0ENnVknx3AxqE9hVZM/NHo+CYKDPDuf7PkVZuic7dX1y1J8+
UyrDM5XVtt1xNB4ya7it0/KmOSGibPd27obNZb1oMV7fQF1OImF5zAxVb3gJFUSgu48NE+957nII
Ua6pLy3N57SPn+bjQF6iN1GVcazK9h0o+mebF+lVl4yA4svpN+3HSyRcTiunuUiv9uZmlCjeaHke
RGlukqi3Jy/s+zVgx1f38amH04n/NBdiNllpKqwabuLhTnpiuAcbfBGi0EqspCO+Mp5TF1qINVlj
B0xP0Bzxqv/DKY2dp/CBen7TvzKdU9uazYMt0+i5geFPeXsVGM/WbG6N5jc3y935DhbWR2c97IbG
9gar6I7DjLIbyFsk+RZsXE44Va214hgXzpOOJSam4XnUSspjORT596xmJKrBhXcAFQdgrvi+Dz1V
9CuubGlC2ob3NZlEP5vFEaizYZM1kJHvOuoemrxcq4xa6kLb8Dztk3omuXcIyDWKhraeBYkyeeGG
aDteFTIwkbJvjtSqy6uSp/bBprIIwRojHs7v+ZefHzhVzj/ungNoX3j5sSF8nkJw5TYfaSazCKmv
PEKtnRv1wq6KsCRQ2h2lh4rhmdTBSv8LBkO19WsHi0FuhhVHlK3cTLXxlKCX81NbalpbvSBzq473
bXmEmI1/p0zntwIiauUcLzWuLZsw5pTZPu+PhEP/hkn2Xp+oqc+PfMFIdCCn7D0AmjhqzBFHFB9F
MmUsbAaa3xC7aa77GRVOkQGmjZXHzaUzrN3JtHBz5sHVHtph+FFM/rPrTu81CB/Pz2aheR0KPvQo
BzfmoTyOTtkDPD2Kgwl1tDANEJ+e72JpN7Rb13CkpyDP6ByESbptwtzhCi+da4zCC45XB4GPVaNS
ZXPgcIQfieIuqMawzP3QnR/PD3+pg9Pvny6mAsV7Y1va9ZGmwfCuZAYILWRYxh1giCkPgR3Jrs73
tLRQpz361NNEFentnsDcctJdSRkE1yVEAjaXtX7q9VPrgxiphbRIdQQDjtraDHxnzGqrlRez02Z+
EVrpUN9mFtRXCnncLgcPlDANesVZloeNX564aYCMwAvtz84WLxfNRudebEsmEsuzmuM8i8cqy58l
SNzPN71g4Drsl0wQ+qxMrzm6U5NGLsOrQ9k7N7QrUbqW0ajk7QoD48LR0tG/5UgTVPPV7TE3qhfe
i6sgo9spN/YVCNfPT2bBvnXIL75oOwCD+vbIJ+OJTfKb703vcgL33GXta6eqT2swm6vTcwaigzZD
xR/3w7xd0yZcMAkd7mtMSBe3AYY/2cNtVVdgevPLdMUilpZfu4O4zEvuBW0LKVpmh2C4MQAJcK97
u7kzqL+yx0sz0O4iVTLFO4o9HlNvvO6MdLiCLueFUbMO4xVtX8mZ0uaYUlROJ0P6sxqJF03FhSGU
DuR1B2gqGbZsj0NL+qht85+BV6JEWq6tz8IB1ZG84DlH2oAzHNDhtXFfu+muWBN2/7JEEuGTTsKY
G3hlN5yqP7rIcdIN4aO7abDZ8NqmMb55ttu+gyBbvUA5xNsyX/GYz3TaewMZd4Qn9ha6v5AH6CDj
d9ITfKaF+UO5eAJOhsJeycx8iVnAKP/8/skxAwMzpzKr2KHMCwhKF6qTD23AHQ/EL4AI2zVP9zkr
JV6d+8ABOnUW25bkSE7M5kblfvAK0bHkxWCFuT1v1AvOXMcpM0heJwQPJEdesRjvOtdN6t+jnO4R
WN+oa5wHYzbn8HxfC95WBytzv6/zyvas4+BuDCvYGZCBtGpza9bf3eASGNfpIOheiqZIsNCJHbDP
v2THp3Ce51vBxK/AWdvHpYNs/32/jmTk5VxP/gEFaaAtuJKWEaWDWPFVS61rvkpxapp1gxrsbPKG
XWGBQ9Ca6/Qd0qrehV1onqpRyAyT0TUODs62bNw5Im5y1ZhyjU53wd9aWihrA+OWzJ4FmXFSNRuj
K28GAcc7FsV+COjagVpwuDoMOeh8Maa1YAcWvHrqt9WuRDgLO6BjkA3BCSgiuXHoyPXoVtHQP6WI
oc5bwZ/C5i/iJx0A6EKfx5zUzA4ma5vYGGz7GkJZJGRtmsDdpKTZ2FZR/8q73t36yRhEZMrz2Gia
+WqYQQsAmSk/rBiKxKY0CbYTAJGXfSLotdgZMzgEpzDxSoIcIGMbOd87olzxNUvLevr9k/frfJKh
xhuty+o2B7mf4AfL/Lmyqqej+9WqajbZyMxmllIYeg9mPJnNfeTZdcjh6EtZ79LBlaH08W07gggB
POTm1pvzlSzpgmPTWSCp0TuBJwk7WLW6Y0kajo4K86zcTfwo67Xcz1IvmtHKOofGXdOkx7K1AUEy
g3srBUlH4tC7mfWgQJnMlYfbpY3SrJcHIAsWQZUcEc5ke4YCwp031f9x26pXjsKC5epYZDdNnXby
x/RIg9d64LHpFfvzB2Fh7DoQuSVJMJPCZwe7sj7cri12CSJsl8m17O1SB6ft+XSKgY73oYhgssMw
0CnKjMy5q0mrHhkr0gtX5+RVP3Xh4d1/Dip4iLrdK5JEpljLci+t+2lSn1pWYL8dA9BOHYocT+9t
MGabuhzUyrhP7/pf2KAOumU2aQc1YNyTObEQtCXfTdv5UEP6Y66s+2TySTgZThg0/tX5zV64ZnQU
7qioqJhh+AePj/LQE/Ld5cWTDFoFAfh65VVgacO1+3gWTuckns0OaTFsqHjMaRdVwyVgGsQrOgyX
/w9nV9bjts4sf5EAURIl6lWLbVme8eyZ5EVIMol2aqeWX3/LeZqPx7JwBwEOchyAFJduNpvVVWlK
Ka+NKOjb7D7R29950Z+Z6F4GtXJJqr8V5hezM6pk1qaS1cjuYiCabt5NNPLM6CuqERYEqKWXnhmI
Br3WOpxpVfHIefKSx1v0Kte3LJNRtahR7soqbdKjniA+B4Glu4DhaOMwvr5jmcz4qKAgu0rAhXPU
crt8Rv44oy4SligiqUDgHdq4wwE1OY3t+7RYdtDZfP5aDAZ+vP81xXScJk1p5+SogfeKmum9MYbz
vKWIfN0ymAy6LcrZapQeA+uX3s3yHVUL1zJLl7N2I5q/bhaA3EnfH3VixtqkRyPvc6ecDs0MasYJ
cu63bXutfelAz+qmtGM1VQJIHwc53m/BMP8IQruNB8K1CZKsGh5Wq9qLVdeW5kAq1GnVH6x4VPqX
25+/1r50WoPbiOCqCbvOc4A720SNnAzuvGD1S5owsuFx14xDMum2EsY86vDnZFQOakZ3Q228fWkA
MtQ2Tq3GjjseH0ndeEt/YF17j4shtObV3dd6kLLFpt2xJm0RZuTlX5qfFUIflOh+oOThdvvXAybI
4/3vDtUrAoUqgrCMFhzYn/gP1MRgzc1wILz5Bk3RLVTJ9Us0kwG3RUUE1fMIjnUonQLxJXhtbL31
ZogR0/GJZ1/ho4SblcG38WyQ2ZoYC4zpHBWty7sedDFbl7YVi5MRcFAUsk1UGuA0JeIts1BQPObk
hXZb672yWWXc22hVjR3NbRTwXD+wXPPAIvZ8e6nXPl2y5kZQQVBVFQUkMxyh50DwzahQ3rporjUv
GXNSoG5bg7paMFPjJx2QGgEvLCgPS3i+2wNYcRcypnZYdNNUVBygOJLbtHJi+23qC1CaWhsdrEy+
jKRFFsHQbAM3cggIv5Q9kpTC2nBCK98uQ2hzUiY4FhERz6L19OzFzg13yiERUTzdnpyV6ZehtEYz
AjiFxxiEAInYtXBKgTG2ll+PSrRxbVgbw+X3T4GxIPkEuAN8EWPPBOptigk2vmc9+mIUIwNpc5Iu
aW5YKPLQ+pOtTq4ajRvZihU3JyNnJ6uuzJnDzZmlabzTRAFR5pz8reMBst4V6Z7Lhicb07S2i+RD
OcvJKGaBN8SxGv1SKXPfmCjd2KNri6D97yJMGUj6jX4ojlyNeeHoHfh91Yv4Zj1V2V0BdYiNKVvr
SLLn1LTBugWU+tFmd6R/ZOlDF/2EAurt7frvRfW/9yBmSafyAvlvk7I2Pr6/nwPFP9+lT8be2Iej
A7JTZ3ZVF+BTJ4zcD+pUDmBpbrfH85OrewigHMCPvc4jR3pc3qrA2jenuXJqaNc+Kx6ka52Pja/E
pP73I3U5rrYaEFJDLbIPeT6emVGdoJ+2Mb3Xd4kuR9WTxe1JRdlR2NjmIe3ozuzJxhv5WtOSnSZV
mtmKCg0XU3uJqqfc/n17Nq67GF2Olw2wJY1pAw2aMZtjZ9ZtR4/Jg5lsPDRejxB0OVjWaFUhEdRU
R7AqJk99qViI9S3hjUsOKYdIN10VvJ1HU1+qjZzUVSwvlLjl4rUENatt3PI47IoOj9dlPS8vRSnY
bkHixVuMqhwcwUkTks7Q8QQSJfc4gChAgF06+IlRpKGVRMZebwydu0s3jt8VksYajtfFOGhsXlKX
VnFKnJ7VJmQE5lENihYxu2N2WXdHdXvACV8pbqFb4lWxDbV6Mqdkq4JmbcUkI7Mz2+CUYs9accce
m1YjPksiZYeapWpjs10l7sEcyigpdUDNZYWyzrACX3Tt0gtwwoyUb2NV5VVgxrS2XSMplHBUwIAM
xmGQnxbteOw1MB+7CVH7GP8O8WlTSew3iKcbDrPr4T3GBM2usLrmFySi4sXNtbx4qHqifNfnWPQ+
6jnGe5ZCW/X29r7u8HS5zjDvLROaA5odqMsCOVuzSl+g62hnTqOiXnsqxy8GMrpccJipMaGdIHZQ
MR59gFO5QjAmWK049tBkmRNz0JbdHtSKL5BvKEIRFegwWXa0kz6uHZxMuOpaNft+u/mVDSZXAfYi
axNRdvERsvG/LAZuiUuZfpGlbOO4W/t+6X4SW6ThUIxHvB2R+zbSzrSvX25/+8p6yzeSaBRkEiDi
R05McVHUEg7Zcp8BwOSMnPy83cfa51/m7VPIpIITGxtNsfD5/XPbMA/VFRsru/b5ly4/NQ1Eq1ln
LMEDW7wc1fRZazJfb2x3Bgjy9sdfT/zo/7mL5ENUWuVoBRq17zoR72imH7P6ITULp6kBUuTaR5Wa
/u3e1sYjBTYVLK/limoFOZ2eNFJ/mw2+Lww9dQp7q9J3rQ8ppjEU2hgKs4wga6LlYJL2vpl7QFgs
ffGSrttYmTWjkLyuaFTgqhukeIWZP7PePFEyPSHc2di3K83LtxTS4rsjYIgCZqb2O97euqemiEDg
ABbw8eP2Yqz1cTmjP22uydSVAfAAFsSEj8fWnrPB6bpBcbRMg5v6WieSbQO7D/6GrmABaZQzgdpU
olRB2owbtrc2hssm+DSGWE3ItADKEpQTfexS9TVqEChy4X/t6y/dfmo+b/t2op2tBzFTnakUfhrh
r8z7WuuSdQtTdP3YMz1o2V7FHT0GAZ4ppo1vv34d0mXm6qadBKnhmoJM2UXjRf38u8mG/ZQqrsZ2
t0ewYmtyLRxgpp3SwrKCqIg+aq6UzmgR4phWkbmUi40Q7jIfVyJ0uSKOsZiDE9/QA9qNrwSSB47C
xqfbI1ibJcmOO6ir2SnV9IBUtie6+ofRL4XLMxR5mSBZrdNmIzOz0pFcAwIGfJboYE8K2lar35di
7oOorgavsNv4d7UA/VhChmrj/XqtM8m0lbkfU6hVsqBXFnfKDqZhn/L2UC7LLtVfb8/cP+W9K8si
F8llKfRCVErMQJusXHOyaTR/L5WJ4qy+jWPfzPXIVeuR7Npl6D19INMzgERAIqWWYmzV+K+cX/Qy
A58sNO60CSiXPgnrejhko72bS9MbSRKq5rLPShunSxjp9cZOXOtNcjco9Y+4Teck1BYzUBUGIY8I
LPfVCWZ7p0bdrhtxAWDdy+0pXulOLgDUWAf1g24CBRk12UEZDfg2qIMEsWH3jg7rBmPqhSujoJoZ
9Gk9bETJKyB8Xa59aXrI6TaKogdgLFAcSuZ2DJNOE4VHBh6f7bKjjpVHLHNqNZo9sMzQNy2NtgAS
K/gwXa6MSXXWZZTlBqQSpuVFSwCjCaNh1g2kkrXcgmBNPh7iedABvoXuewQ1hhxlU2pDNIdkWeGn
xjyg/tSc3+eO2xse9eL1r214/X/3GiiGzQ5CoDTQ7fkxmqrF7TMQlCvZ9HB7vVccnVxRMwqdszhT
jGBkvC2dXhmMnQbCuC1i+3+0itdGIMVGnIIoBso5VsD+YVpSv07GpxoYlwlPVjqubiVjwIlVF7ym
N0aJg7DZ1zkYa14zkM+q6guFzopBzxkeQEq9PDA12pjclaPElBxxo05QUokB+s9Re9cqqduYB17M
Z86+fWly6cXIPnmKOWm5mEdq4eoXv1a4y6JseGPdroqTXu7Hkr81B1VNtTZmAUpWOGJNw0K9ygQ2
8HGEuA4kZMrjvBg2KNUn6pcWUJa1UtJ9OgLdy5e29wxm6h///3EyoslXnhkcu1022VPYWEP1nCmC
HwdQxnlfa/1iG59mMZ8XnWuDNUHrBxHRiJTkYnwhVLx8+MUqPjWN55xGp5E5hbPxCB1fx6iP/VfS
2pe2JdPtcipQnUqmkC13Zf6R6/dG+73ONo6Fa8ftpXXpWrOMapU0orDDhH7MAFu1I/JMUe6Isgf+
4u32zK91ItkusiEise15ChdR+CWKeBk7URvYKtDJTcmf251cs8LLSCQrLACHjOsU9OXWQBzb/p0P
/UkzfqeWujGKlQ7ki43oVDDuLdg/pFaCaaGl29Tdqc3rD1VlX3kexCjkh5h5bDpj6sUURvVvLoaT
nSDR139Nr06TX2FGAUYkradTWAjhKoXwEm0XJ+7tBbjqSi7ffpm4T1YgEsHruDbAwL6P/uKZdryD
iIQnfPtv98LC6rnaCBH/gUPls+DSkWzJQ5YwlDpOYRL0mjP6y8namS73uDc5ZG/dRWd6LD/YDhIK
+6/AYy59SibeaLMOJimsvgGZkl1nGjkwXfT1i1MnGXmRmCXYWzEicG4uO93LdgjSgjjA/nJQzOmy
jTW6fO21mZPMvUwieqklmkJUpXu18W53W6y82uVTrzUtGbmYKwibQe8Pkgl6dp93tf0A8gEWFnoW
BaC8NXN3SvV8l2jCgPSNCe6XKSIBSWb1uUZVyp61PUJ90aQHiKMb3+y8HgPQUfJTlQnQiYykA4o2
0e/rbEy9pIgRSNap1RcbPvwfhv3aACQHghR5zJcFc0MdHrDH6T16LO/NI9uD2Mtt3IQ5ydm6R8mm
q3r5975zzB10E19qd4tJwbhM1ZUvkC9ai5povQ31sTB3eg/G6SrOexGUeGA6v/hPQer8Knb8PDn7
0/efs0dcbA7V+fkAXgl3cgFOcRI/3Ske87ON7XIxqGsfJAcHJUoBx7abQtXYJUJzbPFKtC0w7NWQ
DiYl38JKyLexzsRwlUPnTx6i9UPlxuDT/9M7FjxH7zNHc3IvcS4GoG6ceKuzLLkplQ+zAsKxKRzd
ZTf4uImc6MXo8Gf2Z3d0Z/zJgt6D4KpjOWBNwZudjkUASZ1TeKlfufWhPw6/7R/Zvfk7sh06O9SF
ANzGrP+D2F+bdsm/JUbcTlqFL2yxC8gpDvmuci239UfMSXqK97VvOiC/RJ+xl2T+bSe0ttiSh0NN
fGOl04DlgGVVce2xODTJ6+3GVxyPXM0vBgiqRRfjwr0gs86F+HW73X9VLtfmSvJoWTRoyoKcbCh+
x28WVuyykXRvuAfqef+jcVIn9oUj3MGb/urHy0odxxMuf3fdYeMLLsZw7Qskx8dai+M+iS8ADaMX
7TU/PyRu6cd+f4hO0clyG6/17Tt1lx24n4FiJ/KZrwf9bnDLb1uWqq/5Dsl7jVbDLRzv2NWPsz/u
63N0FKfFI/AiBXaPCG2fPmmBFtQH7vysXe4mx/6uOtfH7qwduEsfqLcxISsngXxdaRoxZZ2CCbEa
b4IDA8sUjrTGvcxIfchhVj+UH9HgJPfEnR3b60LlpTlsdX9duwfU25LTguwpbg/8siM8w30fnNFJ
vchl++Qje4gPqLmf78EDHqav0Y6du5P4aUAqoNqZYYLVIb7wNUfxttblaj4ATk7O8kzZUjBoRiNW
SR3l3L8gBbh8Mx+s1xgB0qk78z/dry203FoEJtNOKPZiA9OJzpaz9cwflF/lneXW/ryjR+2EVd54
VF0LwORHVZzgY2GSy2Y71if+0NyP+2pvPWFCn6394icH6kII1i/2NJj3t3fVigOhkneyUXpmj+AW
CseEuFXLXBJ/SckBS3TZx5/i1nlpKnCkYNbqwcbT+Z7Nidtu0reuxRWysB0K9LlqXg5R0NtWDtrW
HmnQHOL78gBth9fG034XdGecu53t97/yOzA+4ijnd8kf/fvtufsnjnHFRcnMFCbHJbK7HHliB/Kq
oA7YPj4M+8LLj6lf7nOI14zehM0/BAxOqt6PW6H62rJJbkld7AU631BlasC5+14/jHf5qxbM5zyw
jvl30Ik8i614Ym33y+wIQyQiqPXqU2ju04N4Ue+yZxMxNHtnh+qM+ostybyVMcmSeUzr4xKVSlMY
g+4/y3QPctQbQejVyjK4C5kgAXSryswStJ2cpp25p+/5QT8A0nZKA3XXBENA3fxse7f3xcqJL2vm
de2AEsIYE2ZHZ4t9V9QgajZSVqsDufT5yagm1rEa0m8IHR/LpwUe+G/x3XjVvjfQtXeQ+EXxWDpC
7saBSEvwteFILmIS4GlUSnTZtFCbSsPILj269Z69tuiSk+CpNY6KgRyGgufljO8XcP7e/uy1lqUI
pruIjaNkEP6hM3wl+VX20waIayUy+RcBf1qDZkKlcWRgMwlBHbAhwPn8VrPXevptcMz9FivJ2nEg
k6zM3YxHLk29RNTGUfMLj+8yT3mqw9avTmUAVbRddmcFDeKerZzryqTJDBbLFGFoDTxat7zk/FWg
3P32aqxkeWSqCpIsnQLcGDZR3TmRKtzYGN0+0r0JEL7bXVytdIeRy5wVqhkrvXlxIJASf09/xlAT
Sw98R0Ll3vKVuyqIH5Kn9p4fo407z9oKydwVQmlHZrWw9OhHmzp26gAU/q18rF6j7/Hg4froN7vZ
3Eehdop/Dwd9wyLXonOZ0MIySiHMGCNFeQkYZ8/TrvdGvw107xIg5+64G73kvv6bB2VQ/7SP/Enz
WvcSOWw56xUfp0tOoVwY52aF9cSD9XvLdmNC7/Ac5N1eyn/NXDlZZcoLPDwsVl5jgI3f+NRRcWXv
9uNdh+ti6/14SRB6Fzv6q9rnd0DXhACFurimO+2fws9C7uO/vv1Q3OkbW2tttJIvYUJcaKMHJIu1
KXUQ6mQO46pbC2t3e8BrdidddpYx01WQWGDrQocDSqRJ/ud2w2v5I5kco6ioya0MW3RwOx+ACw8U
pjtoq++y83QwvRpXKHKcsTv43Xwoz+ahhUu53ffKrMm0GV3X13k/YhGnnjhd/ROv6k5jb8zYWuPS
dSTvl9lsR3gqZF/9GFKRfDkolPq3P33tfiGzZqTjBae44Nv1M31vX4w39a54bsNo17+lH9bbRU9h
I4q0r99zZZ6J2FjsJM/Rk2Wnnjrlbp8AZRB9Y+Ojnv61gIRaiNjAKP07Oq7YlUw0YZVaNGoqdsO7
5v4gTua9/LjLHVzw736lx92vytmlzlPiIVNUOJNr700ke1Xnb4KEWOb8Dd8eC/ft9gyv7Pj/sFGM
U16LAYdbAQZ2aja+bpKNptcyYP9s4dMBnSoU4pUz2q786i90iidoCQC6/Fo/W0/2D37fBc0u81WP
Pk5H4VPXDLOvXadkGb1ZZQlvGiwmrStnRLEtGG03fOLaYfNvtJ9GFUWZSckClxu9AijvD3fpMTuj
LOak2MhTCl/ZqyfN47gcFr03P91epjUzky4aPLeWTOWIz0b1zjBeyuTnbB9uN01W2v430E8DqlNF
KMWMyRI75SxOUMN5LF/ZaTo2D1ifY3q2vC0q+JXdJvNW1HHcWNTA3A3T4FYQWeuth9ujWHmEkzkr
SntUJ/1ivkv2WlncARrA60fqUwacjbERcV7li0VoI9NPFFkt2sZCL9NZP8/HOrCdBSYqXPXc+tHv
20NZ8UT/1unTemhlpxj2hLVWSXQS/b3WIPWm2pAATE6VQXx1pocyLTcmbm1JLr9/6q3D0WCWGXqj
9Uut/2y2KGjWRiHdKEqhzjPRLjekrHfpfJ/Ni49Xfq/snouku8DpHEPb2sKXAOCKP5X5LfQRr5ci
mhAYFJqT8qCtGre7gFcNZLhTZEUhY6IZr1ZinprmYci3QLprpiPFC6NKMlMU8HBD9BCZ91n1FrMf
t3eBuTIk2eKZAkyuhXVph+W1hl7taFnHeSwfO6X42tLLHBczJH9RtwTQCeQlFq/XePdEib61sdbu
yDLRRb4UUbkopRUQXUepZmkMyV7QQd9ZFbBpCunVnVXwYj9VRf0wK8awBw6gc7POZofJ+tNoUe/q
vGpqZ6ZiYr5g7Cu0erBjWa6vjSA+3daGFVTKRbj9u70Iz14ebWCd9XSLrH5lc6iXlf1kWeDK5LEo
bRa0YtTPyaKZZz0zAQ/Iqi3fvdbF5ffPXdgs78Gph1oG6Cb+HLNU7AE7i8+6rhobR+laF5J/gLhg
V4F0nwUFMqJOtMR3ldp+xMu4kW399zp/xXZlioyIAWsg8CQd6Fo8hBqYLZ1i6TNvMasZJRMp+0hJ
Ou8YRGj39pBFL1rVj4dCMP2gx1WTguGvvtA8Zh0NtKSL/c6IuvOi6MTtFSPB/5J8pypC38UzQS4w
qbs3aNRXLySp+LM2oYRKsbPikC6L/ahp+eJ1hlX7hRm3gRaT3ku7dtlZHSgd0oynfhYvF0plKzsx
rQKWZBpaZH20PJ0CodvpAphWgxcmNT52U60eu5SZQZnm6jfSVtOHqeXVLysvNdMd1EQF+1ssSNBA
RTgwUB/8Ng29/lLOY+uXKqX1rjdVPM3FmWa5xYgMSstHxYubNg0sDRWIeHMa1V3eigallFmuIeJg
vfC6ciB3HS+p00y9BU05o8QTXhwPDk8a26smm2guKYrlNFtV/6jYc39eyhG57Ult3287sOsbh8h1
NhdJXE6TFih2SLWCR9+rAMVsdLK73fz1A5/Ykn8sFjNuGhDOBfakL8yZWiCpRW7mAD7S3Ocmaom9
auRJcLu768ckkZEr9QySj7xHWR+nYnaqUmRuOhkbCYyVqZKBK2C4tkC6pTUhVV6U8p7ML4W5cdW4
3rQmCzWWQxSZQ4fK/07RGhiWceoTCzxnXfylZdZkephOnet0wsMQ1HihXVJU2eQ0hRa7bcNV7/bc
r41BWmrU+VvpUsRKoJeZO8FmxvSUkS3W0LWNdAlgPvlQ3QYuIdUrFgzZ8IJtQ1wlMg+2bv2Ya6Z4
1Kxebg9jZQvJ9awcrKS4bdl2YPLioQbeoCi28KkrMTyRC1pRxcYNUhh2wFGTjJIOXbhFD4Z5Z4RO
3FmPTGWfW5bH9M6xeRk5LS+qAxLxse4WBcJyhxijSJy569MQahf9BuHo9SCGyBQyvNJ00U2owDI5
2c8F6vpaRzDqaluM1Gtzetkynxav6yuIxRYgvsn7+qFSFZdU80ZQudb05fdPTQtLo2lHJgbdUbPe
T9A6dpKoMDdaX5sZKTzWrJGqsVXALoH/cTOwvzkjAyhH7c5xg9fjr205KWEGjiMeidQGdrczn2I2
H1TwQm20vTICubixr2JgTRRQheLcYXeQb2VvlDXiHlUU6pO1qFs3u+vWT+QqR726SKVCojCozWXX
ksjRpuEw9V8Ks4lMwdJ3uiJQZ6cEDU5eFzUKzYswdR0MVH32XajKVkZibRSXWfy0m9RIW9rIwGyR
mXzjlL2keXq0UvH39kKvLYZkB3q0lClbVBaoEwAh02khsceaYz5tHCNr7UvGAHXpLANwNgpsIwLd
JC0MF/pxd6g+vl/KeqOTtTmSbMIyoqSa0yQKqtkMqgLKjQbjpdM2W/Rva6OQzCHLoyVHpTsD5dFz
FguXk2NXArFANy5UK0eJLBZUqyPJ7Rb4WVS+MJcJEPnovLvre/AIRjosr7C2ZC7XhiKdiYWIrHTs
JhLW9G1Ka2dEXTzKt51si7RjZTFkPHC1LEaBEp4+JBHzK46oXOuTcz6Jb7d37EpGnMh4WlBcjH3c
cBI2VaYchGZUb0Vll4deMPtg6Vb+nLek2JlMmf/ORtmcNTIzp7OWFNmdsU8eIuz4Rzupzc6tIs5O
+sgHnwvROTWqJx4q054HNwbRQ+ao4Ei2dyIjQ9DXkInbcIEMxvvfqwuRkboKyex+YfUc5hFo2Yay
8yLOD61eC4eUzaM+j+9jXO9vT9jVsi5GiIzRVRWbF5HRkVBUg3WKUfH0gvtfPnqDUfceS0SeuPPQ
14BgZQpQYkU2Tk6vW4M7jvqWH/tXpXhtzJKR9kULcleDL2FkjfPkdIbZMIdFuFF7RpQitJiZnv+y
qwLh5tio1Q86zuKQtBPYTZta36MaA5eUAgkBUL8YzjLx9oVbUGxE1Wvu5v3A7sfJTH+CEL34UZC+
OEOSvf8plhJ8SWrVnnSWpu+TZai+SWu9dZuOVBpuYTqCnQVaFBQEqg8A09QPdaXarZO1C9+DQoT4
qLiY3wTrlwfV7nLPpFXnqyr47T2bDbrXzsrwmI2t7Wl1re1jNTa+zQDsols+HYa2o3uk5ppDOykd
LHnUPLWnpccbvX+dy7IYHJrN88kec+hJMXvZjYoKQFrM8z1OtcbVjJmjMKAwHnF16f1ZN/XEBYNM
nqNigCaaCxGPtPLKCoJDKOIS3XERHOVdbV1Wjsk1Shw+ifb37e20Et7IFaJDnnYiFRBiNKdl9hpb
o545JmwjU7rmPaTEWIw38ygF1T9UcOPfSjIdswuBdo5tsGF6K/5PZrCxhcbqGFfvsCHfoUYCe7ur
op8x36p5WXHlMlhZn4xuqU2zCSEJo3gAZ+1M3KRdNbWOmaV/H0X58qV1kHXAuiU2OkPlLLBzPCkk
6o+hijZc7NoYLr9/ijlKqvcJ76uLzi6yGn1ReXFZB6khznOPS+xgZ7uvjeGySJ86Siu9EMolLR5P
2mumV69l0ni3m17ZSHLB4zSCkJ8JZHbhVpATIgWBdEttOEVLtx59V7YSlY7SKYl6WtgDCQtaPkII
TnHSQX0TTf2oWOzn7WFctTbVkrEq2sBqtcztBlTPJ4tTJ2kM93bLV88gtCx9vdkbCvhbFnYsuDK4
szmiNlSjkPuzD8oCpiAtT175Mj3d7u3qXKmWDExpWTWN4ECA9xde1UJMeZhO5ZSBoKV7vN3D1U2L
Hi7j/LSX5proCLunJRwI9e0OmgNW7/J8cRPIyVW4Jt3uZmVBZJAKLeiQzJ2+hO1c+BaQblP8lUwR
BiAZQz6RpC6JTkDJM7lW36dOOdvfv/bVFyv5NDlk1ItZAU1NyHA2lan1jff843bTVw0Nn32ZqE9N
FyBLZbw3SEhzA/Wzmq0deRNR3xzbjeh4rQcpctDqhFNbsWADWZKFiVCyp6UuG9RjCrpxq15bVe1/
B0EZ5EGqaOSh2mbf+6S4z+vEuz0/a01LJxryWpM5zpZyrCmIk5q/HEW4X2tZsuBMA1GUqnP7qOi1
z2nYVeWGb1iZcRn50dNhapcut1GWXQ9IqOuoXaY6zz/iutwi3FvrQ7JXNR0siuoXgJuGxqFq7k3T
D0PvN2Z9xd/I+I8sS8o215LoyIywBLbLXN4r7Q20lhtzv/b1krF2ZgxOrUW1jxo0XWPTJfnfqucb
07+yZWSUR9dYIHxqtSXMEtHs+ogoXmLX5gb4eOXT5Wf7JelLIjhvwuSicmWm3SOzy3sEmhsh3CX/
+Z9AX7Xkt/oEacIWKZ4IikQV6PzLJoRWqldMI3BE6oco69YxxovYT75hvP/e6q/1KMUrxMTRUjFd
hOJ9WNz2u/2NAkBbOuZJnwGrre/Vl+nHc/3IYmd5vm171yF8GKW0AcauWZZZj1vo+1LiRXEN+u4a
Vf6/NNDE/6EVLXfUTIb3LFOgxY37MH2e8zzf1XM0+qIumtiB/LCquUraNH+bic/n3irSP0Wlm85A
CHAO+diO+7yhF4G2Nm+/6WnGtF3BNGNw4hIVaM4yF+mHEpNyS6FlxWzkp9cL3y/ncYm7dc1Rpzo3
mM5CKzy70ul9rizxhvms9SOtWDqxvo/A2xb2/eiI9JfShvFie3O3scdXLEh+Qu1xwR7zGO3bLHII
vMrAt1ROVsxHvfz+6bybIzy5mKDkDRMOylY845t+l0XN3jYmsbu9uVZCGVltwCwKIHaMwQiHxkz3
BHra2mTPeIEc7hqS7sc2/cr7kWrJT6h1Caa5JWFjWCtd8aYwpkFyG7Gyo9rDspGcW1kKGZVCxlad
NNHmoejToxiNE+H6t9vztNb05fdPS5ErWtFCkbwJ+7Q4IQh5qTj5uN30ygb9V0zxqekqKXqDc42E
lvrXtn/F+e8U9fN6/sXmpXiDcZYQbYiM0IqLs9aMDxNXPoDT4o5ap+9fG4IUeERsBO5fRTxZw1Mw
Ujoc8kRJ/MiUryhSMfhAKQDplo7SdJmMELKMfpMurhh/sLiEj9sKRK6/T2GHSo9soD8UtI0tIySg
TglI26S7BPyzP1pC7A/QiyTn2jCME+hsejAzt8wv1AYviaphpOHYlSa2RQzIbzQmxk6FMMEG+GBl
58mvo2bTGrxcxBIq5KT3k6NZW55xzb1Iq1bj6Z/iY0XYmKFBR6dRckf/0rMaZlNasDlTWz01kHcs
2M/BjLlbozYEk8Pe9SXfoim7PgJTVswgFAiuRYdTadNC+INA9iMnonDMZNo4fK/Pvik/iHZmReuB
WmOIt2niGInq8BQkprfNZu3zpaOpLSqAIlJFOXLQETlV1YOl2WzM7ClPhtna6GRtBBe388m9QAuk
VQvTyELITHi0m/+PsyvbkRPnwk+EZDZj3wK1dFXve3JjJZOE1QYDxuCn/7+eq0z9qS4pN6NRK6IA
4+OzfMv9PJnHz+//TDZETwV/q1bNFE00WA8NnduH0FAAz7WX8IYatb/zWkvyKGLxg0sgzL6D9rv7
SnQI2SsOUUK4z6oCSgNF960e4MEczrx+jCL8bYJf+F9FJnqq2RrBD8ybPkp1y/F1MzlFG19bTD+0
0PvIiEvCkf8Gov9PDKF9/d/XbGMNqs/8UdYthYP3mCnTpB8P6yoAzPbex9K7F8hPk3h5Wpi51AL8
c8Od0FOB4hkoKsKpZYdyohtYM1TQiS3SIqZ1hk5zkbtWx3symDqTLi73tRkZpALNhQP3z/k3PcXP
VCHuqHZ8RaPdvM28/1FFNEmn1rt1ws95346ptwy3EfUu9VTPbZmTsAKed+DVhrBDNaNOXChAAe+D
8C/kiudW8XRgjBXEeyzjBLVckbVlnBXeuBlIANvi13DVm7Fbn5Z6SgN5oaD48+FPTyfH6I1UA8o7
qJIFegPl4g46D7W4Ns2F0+Pc9U9CjG+aXtTEuiPpb10L4qlBYVJiJtKsF5phZ1bkVDLK91vMUcJa
HXl/06wQeZu/8Si8ELzO3f7Hj/4WvOAh2CQll+zgY47DnQbMEqOP6HsHd/fPY9ifE2B6KhxVx/6k
WN2AGDTJtBzugqi6CpunDmhT2/zlKwr/+xRrEdVROWObJOqOQq1CRD/YRfzEuQc4ze8GFcVVkqzH
0hYZT5LULLcG2jgihCK2ef27t3SSKoxlOJK+YP4x8sK9HNoK3EXapZKVKUq1No18fSGknFvxkw0e
l/B1AM9ToQP3xsDVqXiZ9wVIQcElmZkzH+zp1BhtVQUTiVgfO9/+inSywCDE7m0crvnnL+vcD7D/
LrdelwJiECs9tI1asnJeuj2CdHkfuqC48BPAAeNifzhvTvF4yhE6krpMDnIt6SGcRZ0HeoLBrVgn
CIdpf4B4DRXdka083FkwaLaiK1SdJ4D8HjwIyqVr38Ub5oo6C8ms9r1M3DUEeIouNZj13eqE9Mew
TPprvzOQSojX4QByG+ahySKuZYUIOYwmerFCmruY8W5H5n56NiYRj2sw9nmjR/YYFj2IYgDn5roJ
+lSNUZCDb+tyyPR9p/MAIChlxV01ab0B5NNuasiP3gUTYF7p0pH1blEM9CKYxcLKeqi21TKvr2sy
wkWOD/VVO1fQaWZ2OXSx1xyoSMBrD+d/4q4WWzDwKrhTDMXt2qzyzbS8+I5heM3TShfsVyWadUfr
qdtpR/R1JyDeqkujd8r36kz0YrwdRRdtqtWa7QKb68z23L013HXbOvSGDdVtecOmttnQKfDaVDSa
3Pq089Bw6VmQFkEAsyo7qDdD+S8KRGbW1x7FlLXiR6i22t3M/DCD4ws7zg0fM0ZK9p1a2m0V6eRb
ErjibQqLMi9ZMWXwprwrEW2BBlfhxjk7Xpmx/qlZ4e/b0sp9rP3uGM3F6zgWwQvMGEDujCGcv2LK
koVV8m2WpHyWjiY3LGrba52M6rFKTJxSa9iWBzXoZM79/KttcKq7sU4qgcSvxMc5jrvOb4vUjMOD
WZoLzb8zkeIUnDEnxMHdFVE1CkuRdhWwgc1Uf12GYM2rYblUF57bzR9//+0Imif0dGbI2MM71nso
G3FfzMNrCwnMv3pLp4gJ6hehJNG0HuO4BnLkXo1FOq/kwun2kX3+KUqcnDzcmHqwgJ8chjqBI3Xz
jEDx/fMbP3fpk3OHzqysujiJD1qGaezdBuQvL3xy1sS9Lm3t8f5YLvErrdZb40dXn9/zubU8OVwq
abp5Xe2Kag6OG3o3Uh/+jRdKjTMXPx3He2Ubga4xr8dwVhlTDerpMO35Jc76ucufnCqTa3zjOtcd
XaTGHN6vLIOQI+gOSe1d+BbP7Kj/kwNbY89TvaKHWQAk09LyLfKm3C+XDt4bf8WvI5R+/Phv+0lT
UUGRGLqwbf8l6F7M9Pb52p75Hk+n8L1msJ6RCIBzWI53oEhDlTZwsrzwVZ5Js06FfeoqXLw4wura
Fvu0XTJ/emyrp26gaRhc6JGe+Q368Wi/vZqCdiW4DnF/XGgAFdCItXWu4nHaTh9ZacLW9dYn/XBJ
/vrcF3USHDxAtZIIZmwHFWDJB7r1iyHV7pIp67mnOQkQ/tAHYqi8CKVpNRxa+LpstY9DFMVpn4VN
yzdBPdZPn6/+uWc5CRpEkagtp3A9LhyIzw9p6QfeX3Ku+zOnEt/sadwoezMJh6u7to0OcFJbrjwR
JIcZE5ZM1JHYLpCKPgZe9RLUhdmtQIZlc7eEV0BudJvPH/FMsX0q6jXF9TTJtgSzfBT10/LBHBWd
Fdsu5invKMThF262oZrrfdf3f+MPwwgct/77TRLiQVl6MevRUIbz9W6sLiET/xhtfHKK7hrgvq1H
J9jBsvngsfq5rJevay0Oddld6o/88bPAb5x8FhOQGqUfBmgX1Fd1967an867NDo9d+2Tj4KsBUuW
wI+g7eKuAlpuFiq2A5BYny/3mddzepwsGoZzCUXA8WzxvSce7MsmEqZa1O/jfEl34YxiEzmFdoWh
q6Y4QZu28E2dQ5cczMfhxe+6t9CoY9Mud7S2z2G4DqmHbnEKW+L7ukeFURXFBQLGH+OED6uk/35h
vFxGHQ5Re2RDUO1Kr4GvQYtKeYoBEy154u/8iV0q/v54SuDHTk4fk1R6HRQgErXH5huHmUL28XDP
n6/Zuat/fCq/BXBJS6UMhOUBDPoyj09K//y763783m/XNa6Q3ji1mHNHNLjVlBSolSq7/fzqZz7k
/1OG5KLW3jqYI+PT6FJRBHDPM564cZFcL8Tnc2/m5DDwKPS60FNbjmoduqtp7ued5+jw4/MnOHf1
k23uCZCp4Qi0HqmJp3s+zuZqXorpL69+stEnb11VoAJxiGY0HSs53/aTvYTZOfPyT6M6a4WuYKnd
HOXCytwpQa9cQWzuWLxemFCf+4mTEN5WViCh7sUhKEsYc4NiVa150V8ow85s39MyL440VcTQ5ri4
AIZ/KlwyWZZJ6nr1vXBBmYUm3H++zOce5GTz2maFeUK54IRgO8cpIpLbSD7/TXHgg7n63022wEqq
9WXboJHZZ3bd9UOYqqS/cO9nwvmpeiJp2EqoX5vjUn9lxAHz+B0eUJnhD5+/mzNb4FRC0fULzMoG
bo/V0ug85rR9EV4C+u3nlz93+yf7N1wnpIrdilevVVZDerkB2WGBjtylTXZubU+2sA4qTklvxEHa
+ksA86pkSJ6jsvj5+f2fez0ne7jHuylGj4tDONji2mjyWs2aX8jbz9z7qewh4PM8GAjFcFqTQ0K9
bxWyRCXHv/E1Zj45lTu01OsatzjvUPG3xBxxWF7BgqKfi93nL+fMFj6VPKRlkSRNUfJD37bQolnq
W9+PUj7BYlVXG7hPPn/+O2cW4VTt0KglqQLAaQ8QZJKZ6OLggUxBdWGHnVuFj7//dkhqD1IGSllz
RAqRQ14/r/ufVL5/futnvv/o45F+u/goqiaAF1l09GB4TqYfC+p6Vb439JJuGMOF/q9TgzU+Kcam
j5Edh+0HzE1phdph5I+KVnM2q1B4GSTcpns56hFuH9JdaimcW4+TTT13SdQ3ehYHHa8AFfX3pBd/
F45OweQGugOqpCMuHVGXjQNkJq25xKs/d98nmxlasfXUC2T1Hlidq+nfMW29cJqdufQpeFybEtAV
ACGOsFkPrtGj5iARduLCcOPMJ3oKHG97a8lcYFpbYDIKOZhsUmVq5+FCkD6zj08B42vPdQNCNTsE
ffdPT38u8qbyx5z6cFxtk/FCtDj3ECensEdpO8Dagx304OMYrp9Ub3dO0wvB9MxOOxUsrAMofRH+
sRG8p6CocgNxFd5DteoSa/DcD5xs5ULGMOwlsThUw3ePoO/dR96xtt7tCIuzzefh4tw7OtnNhS7G
0sZYaDLLjXVkP5K33v5VS9on/+pu/xaMWjIv0VB4uHoM3+thwzRP6ZB9fuvndsDJQSz9cRIU1KUD
HOUwb23H73M4/fz82n9sYeDGTzauEFHdKjsDrQCVrRRc/Ixpg5mDqaFLIjZ9Arn2EHRapdcL8+8z
C3EKL7esEyRhKjouUNlkMF1PxzjMKVMXitc/Q2B88q9z9G9rkdi+cbWBXUzdeW43OIbqpqr0i6qd
n9tpbDJwIsftBHM32Hy69gXlroS2YSl3beDzfIgtBbBoHf19HbZ2Y9pgyNC0gGrL5+/8zHqewtMD
tnjCT4LoSFX3I6Gg+KSi9tmPz69+7v2eBINWj40QXccPpYUg+PK1mt89d+HMPXftj7//9mqrRYS8
IzB8WaEzlS6Kf6d9cuzwDv/u3k8CQTuHVdiPSEcSSLJM62vTPzfThe/uTCg+1RWc50U23Yp8M3Am
FfG0XczRgoU6rv1Grz8/f4BzS3tyfsethZxSIZDUcvPSEHIk3aXh2rn7P4kCYTOBFblEIHyMHpA9
668gkAlJ18E310AJN5sGcIPN549xJiD/O+L+bZ17A6/R1vbREdqc98EEdnJBj14i7+rk7zSFySkR
wUccWIoasCEgYR3k1jAwbDmkh/xi/imqOP/8Qc6sxykdIfB4XILUCwQpjbbtIne+u3Qqnrv0xzr9
9o4G3yVliBbBYTA9hZKQqzbKH79/ft8fG+oPuecpbpozH9JRM04rPRc5GgSHRNLHxV1Spz6zvv8K
p/527xBzFoNPVxDy1vbeK71MDCiPdHdLLv3Cma/1/yDUJAgHFa7+UbDqCEMS2DfZKHdD+2E0qPoc
wuSXuIw++7dX+KfXdbLtlJvjsHe9O6pyCDawroyfQzSzr6zQ/S7o2uEXMHjDO/ZP+WLWke1kWJU6
ZbSHHRZj1ZvyoT7brotTKSOD93VRTbXjy1I+6rEOX+eorI6BstO+WkV5/4GPuKYAWWTJ0LLjAJek
Gx1F9Cq0PctJx91tI+P1HkoI1Q7Hq8oJmX3QbXhXbLtplRvW+v5P3XC5CYLVpVMzgGbLe/MFoP9u
zWavQskqTfMc0Lmb0hnl2XGtqQDALjT3wiurfxRYxdMW/zzKy2iwh2kAyhkasdUvy+PuFaaf4VYB
y/bG0ZC5h7nrchj1FF81YekePD+xPJvI4q7sXHlVWkGY5Yq0wt41NSaauhnFD+6NxZY3ZZFD62TZ
F8nMutR54/AM3Olksr6xdbNtw3He6sJvj0tLw5z0vEipR5YHsHvFm+sW/7uHYn/TiKl6TBK4oaWQ
dpeZC2NZproCAWyt+LpiQNSEGQCE9qi5X9QQGq+KMMX2Xc0BT+1EFjufdHkNEvqmjEDfnoTyIGUB
sywZdxXeLxPxdTJO/mFOeJs2CRRTTNTV4SbpO/C0xkoP26piyRbbq1VbUvfJQxfBxmwDeatJ5VEw
sltfjAHLTItmQdy4+QVaau7JUu3lCdhY+BYKvR0iaba1HtW271x98HQ3X3VxVRyAb5k3NlBqE8kO
kgXLNEBkIZgODQz/9kHv9IGoDhpxzAQbuUzxg2B6ekd1ZmDdRWSwXxMGbo8c7R7JCE2nLhxViq+V
PyxkXB55GCX4aALvTeEw26kFrCAGVTfIu6loty5ASHpyZmm1uuVHzMrhWva6fwU4oL0hg9Q5zhB9
B1b6+i46jMXnAaMDUETnbRnybyC0qDDlKNxvOq0+1BPBW+wnLX+CnmTvNVtg/CQacz3g57bRAtCF
FqOCNytwu7wDSZwlk9lCrg6On+PcPfl0tllS6FXCZ7RyN8XYsbdi8bttPDTVvVy84a4rAz9nI/yF
VbPoPFy9NoMCIpw/Qn96xYQX4Bth9UYR1m4KU+GlEzNvEvjIbq2AFH2BlbhxYDtc09G3WxNxhqVb
6TYqabsJiYJ8eh+LW43hU1pC8iodwjLYc9nAIHoA/jZqe3VdVdABmJpRXsdDxB6cFdWN34slG6My
eSerbzPie+TBBnLIW0mCIu2h+vOw9G2wp13i78mCLxNwd3crZ3QjloKW3x11yQ7yDWLnwSRjM4TR
9OqH65eeVXDAhjD5blxHAmmiNUoD4pYbj5G4hR0wU9um5u0+EUv0zibjNpBQrP208waVFhNk5Hpk
z1m96qpI+RrTHJoQvwgN5LEdB/4j4DVNiwKOMBGPC76VFZ9fMZF9FY5BnSIqtnE8Nft47YhKZ8/G
r3Vhix+uKbqsUu2yHlpKx4MxsZdFnt9l3tC4J5YYzIo5x5TTyrC9D6K6f2xM88OjwbwlZdI96s7I
w+SS8M02lFRZOxugLgCT2mjJw9skbueXNtRkU/hD8SXE/x2QbiQIdfWcpKticP51vpe2mod50XVf
rGy8K0Dr3Cu0uuRz0c1w/lra8kuzznOYYaxQfuNL4KL9CFe82yKIwp1aC9mmPQD9T6tft1ecWT+V
vm2fI4se7MbSWOzaJbbHgK7jt9AsU5tVk9fdUtNOR2wy/jMGUh3qXTUsYJTC8xLwyEcpl8zOTZwt
iUe3FdxC9jDnht8JJcGRhQP639A8ghrAVJMtHDHraBuLpNhVsgX3cZyaZMjapKyyKBrLXSsoZKAT
CSbhOOBF+sLfBD3tt1L4UHYHeyWbLCb0dc/LuyKK2ZNzXv9kjVxffN3BaL4a1mvGlgWeswo+Q3pa
dzFbWp1xT8xpFY7Vm6tLklPFo50bYe9qx3E+TmunXtzcQ4VlwN23AtKOFEEndSGPX8Ii1I9y7eCs
psn0vVAe+gq2aYt9O5QPk+r5dgg6s4NqEY7R0hGTD85OUMw1MBhm9fgORYHy3u+naAcRHZuPSTRn
jQetloIYeYNJ7QTXgaG8XmGG8EP3nbpl3thvq45Bv8UVIxxL66jOMHgJb7zI965mKETs8VngC2Gx
vJJF0G5tV5QbqQnN4sGa1LWI2xrLBOlgK9nWDxl56aS0FbR9wHkwDWVwseO992NEU+NGc9HcxRa8
CDpG7raysnhtg4C9V6StDz3vm5sS0L8dm1iY20Xog/FxAaD4JeL3YO7reRgPpV9ZDm3HoHpOQCRP
DRXRgxxGnUogZJ9WUrg6K6CWPm64LsUbwJP+AbhPni9R0+xCCVhta2H9WCyxyORKx/vWJDTjNgwz
EQPnqZnrd6Ou+heljdly1jev0Vr/M0JVkuYzkMbXEagqm0TP8zMyCWx54VfV1QrxqKto9TG71z4I
3bCHMmpOY4RW9xiizPoCl2Y6bNq2olkZ9I8u6W/biqcKW3xuERabsE+XNRLsKhZl6N/FUgm9AaFv
2da8UK88IcMhkIBuyUHBuikR8OpMhqqDjdtS0QKuElBvyYwXzvN2RHjcE83mIOMDTl9nVCdSuEzJ
JyJ9P2+WqE7nuvWfuiaA4RMUOrHd0IwItVrSWcWtt/FWQR9c55MNwhbJC9/aX4SN/QaqxIu+W+cO
A3FLHZRvBCbUMR9+QClWO1Bmm+WLz3yoyVO/DCOcbDUn+YDk5117U//i81jyFIhYuTVmNtmMr0Wm
gP2IGhabUfGFChwAYe//0i1xT+sMH89DJQwz6dCgIQS5pDjJYCgS96muO7b1BCBJgO3amzDyzA6h
MLzB5z1fzR0Ap23loj7tZo48Ct65xZfY481RBRAokkTbOaMIpSloTtzLJQ0REtckuSqTxOyiwrk7
pGL8JUpWckSfOoTejLEZZBHID6ibNum66jl3M8Q0Uyhb+RsI+TU7t1REZ7AKd8BvV6gB0jniEsrX
g7fcx0U1bxfdDsexDTFPghT+pqGu2a5N1R2MpM1j14VFc0dZ2R0rgBSeI8h48LRcBu829IoOjpu6
RrgPJy94kZ1Mfhkvrr+BTIrjN3HReIAcJzvWEgNtn+h2D24Y/FYnpu6XxLY7EQfmeZjp8CBrHCDt
0oTAT0cuSaWmTYHqsIRi66SJe7ZKLmM+qKlt0zaeZ3qQRQkSIvbby6hlnRdDHQQbJVZ5xyiBUY2i
MrhLZEQRimhrww2k77y3QDkB7www1X8VCVQ9wmXQt4B0YJBWUbexSWuGVPk1XI1pC2C9hLYF8Onr
mPWDiL+aSUJSZlnsRkVJ+DTBX+S2mURQpgXswSG4W/Tix0gSL943uFSN9NJy+wD4C8QC2NhOW4/q
fd3r6OjAIUTXMKrgtCaK5uiBZrxkdGnI1lWc++kSBMv9KOc4LyxKWcoGsCFGI44xn1eX1db5OlOh
RDKzLJV6IqaoNkY7fecWm5h0cmWgUgkn4gcrJ7eFtCb6WTDHq99V6UDE8gag8zw3Am/WkGbjj7CR
r7sB+f2g0SVp7RJkEtq5wK3OgFI12iDCVcukaBYB1P7YwhdIwSobd9whT7tSEUF5WTXFVZFocawq
gwpnnsQVxHy9OeWtRzaLH8ircanhtBMrdROiKjvg9frZMnF/O8eyB/7Fr2+HpRM7M1Kdjn4FGjr0
bPQ1SKDw6OGT3Jd8CG9AFNVfgdOehyu2esPWk1X3oBkPNmNh6HUd47wA4GG9T8pxulfhYGAXCiLh
sSe1vWPEuCFbxnrdV7qiBINsgf/QUr8Q14dZ4nvFRuPYffHaid5EYQ/wtO46vat5E2/Dylic7UhB
UqhbimwI4nonVEkOH87IOwtg/CMpvO6rQ5K97wDoP86QgAdfamravK1FG6f12ugubzpXZjE0Ab8U
8ZC86143eWWAnU/huVQqiNiirOtCnxx50Sb/NFY1Y1q3zQilm5hmyO3Ka1YNxcaDT+0HNsnveVa5
CX9oxuKFUCevIa9e/OzEQrZVA+5666S/i5Y2yJvERHnssEjoe5b3oFW5emP7It5WgddfhbSrdpCS
i6/5KlvsmzbYrpMpUHW2/qEgsa4ySLd2L+XY6O+LV0dfJKvib7j/pc5a1geviyBov/qet0GhLt+G
piBzGnQk2OpOmzwgiu+jJp7eaQ+Isad79wwGOVTW3WpTiKlNJkFZ5y9QQC2leuxC5EnQra6h7jdW
ZOZZ4Ik+L2m9bnUJWiNyYv/jpoDSzVHigTMBLQ25N0FlMDcnwTsZND8Ci2HZtmBFdz0kdtxM4Pnb
bJiKAbNXr66+dK1hzU7PHaqYyvaousIhL3s9bKoqhMMRrRnKdz6D7VMRJK5GAo8+6m9MIiPdBGsT
J3dVL+XwFFSAJH0pMcaCsyYK5iojUrtX4ASCo+zqYJ84rlM+IM6roYgRSiKYnQ9PtGNis5gg3vSQ
Zanyjiv/SgT+BEFgvIQGMo62/45RgUoDZab3OKkj0KVAm0YmNgLdaZV+rucaCnqxt8IbIsHA5QWk
lLjMCxOHaIZ03D/ENqTwYnKO7sdZIiIUKEe3Exf/BK5R98hVhrRIVhrkiwdKTaardonyQuwN6gN1
r5LA9pmLWAJ2cai13fCuKnku+qbKPLS0fgrbgwJhOo7EdpVqB7Jim062lykLp/ElEbLEswX8KvSc
/V4wNu/qdWiyGS/xMQDf4lm3VOTTFIUIQh+gZYXeT2pkR8YUSObxap4mBXYJrTdDo5otUFreu5Hz
cuDI0Q4t4cV1YpOoTUHoIFtrWZ0bOVV7yzy5S3Tc3HSzj04L+ujuwJoo2kXhCps47g4O2XaKBhCm
hEXnblvURnlokQCmbUH8feStEl8j6qIGaC0lbySXdEOLdth5wGymIDJWW0Gr5QboTbvHB5xkvpu7
DRexvOnBvUUpkPDdGAFQnKCS/aJbH7QXf222gfT7e2GTCevrarlBzH7qCpRKAW/sU9KsIAZBNGIf
CbNmopnYVsmO3Q1cBFcmEJAd8l0k8rCelg1oRdOBYQtPyJYn/m2NsU3BjzHsuvcE36vBmBvHgIDS
01w9V4ty35A+tu+1N8+ZVDjCc+MM3DHiuV1u/dZTDhk42hiVofQOHtb1tQdmyTWUFBec0FNZbkGO
Ch6MGs1Pbj2fpUlCkn8qyNIbcCt8m3sdJ1NGoZoM5VaUSGPC/A0C8RdetjfCn9H5UjVsjFuJJhdM
ejLmV3IjSDuj7QMYAwY7TXSEFmKYzwWft3HNKJqMYfUCD2CDYV9tUagsXfFOmKwesJuKFOqO1XXS
REXeuThCrrmaTfBRlqUAl7VLCtSCgP58FxxGP8RW7M3QzRn8YoovyKHIBpi55DCuiz7weuluBg+C
j1oN/S04jfYh8YJip+MggC1Y2V83YSO/8wKVk4HR0M4PaSRTWy9ihz4idNAXFaQhae0Xfw3XXUKF
bVLErfrWcEeOte+Pj7Qc45eyafy8LSRUIA0MWg9IBMlV7824/2TWu1mizTp4K71GXz040HaNM4YK
CAc+MXsBcaElhT5SkqkCoz2cFH2LrMCjP8DnwskplMTBFnRD8Ewm7bO9lYLtZQ8jDai4zXwjpt4t
6VCwGj2QpOnYR1U3wUpaKb4pzbJcY7tOO9ba9YbrsQU91Lpf4xCVO1eW/i0kyLBiSRDM17AoiR6V
geUiTDExeW88gZxUeBa2UqiRVDZqFIPo/EU/fQXILZppkEgVcRjfeQEmlp4dwa0EUxeIgBn9jK/Q
E4R1au9P8X3TQyo9jwGfp1kPKtWvBMj9Z/TFkpulGCObs6BSd82ULNuqdfWdcqWfY5ni+w9TCRyY
Tf+rMLx5ZLqc8smgusFwNOo3bGbDpolavSHWNtlKOLkOg57tly7Q266VwbavOpRC/tKjD8o1exNj
NeyR5XT3AoF0w4AW2ZuxL360dZQcunFm4GYvy07QUF+FSqvnwGiGfAIDl/egRL9Uom7f2FGF+4k2
w66fK3JtGFn2ERAda1pyjJoZjuNfXhSIOG3XgfY58NvBvViY3BNTIWNbFSp4aGOUHm5BQme1qD3/
UA7AEY+hD5V1vNSbBYoOMKFWZd2mXc+K28ED2xOqweMWGSGcSlUPDb9i5CFqOA2QQd27RxdKMDCi
OMQs18MXvwtJXYkdHebmH4Yc6sBamUSQ02Xrde/QFMtGSymIcADN1ot037plaOABONFhB1fO4FXY
pd84Exib96DHZxS7/nFeJpSHVpFvRJUrGIsj5JMcQg0sLwnsG4NgP6OjdyMsnfMPkd0fzeT9ImSY
t6CQwz8Meo1bj3f9u5rX4Mug4/4u7Jf1qwlrdGYZHzfjXPYvHZKMjZJFk5Oyy3GI5UT73O7Zar3d
EsU02s8WcmJUQwM1VYXp14eiIejHTtAzTOF3go58jHHAS/KRmxVeAUffMIYcsv0fZ1fW3CayRn8R
VfQG9KsQWm3Zju3YyQsVJzFLs0MDza+/R3nycI1U5ZepmkwGUK/fcpYMfjwQ4tt0QkNz3kFqZ8ak
hGdg5k1POu4kqLvCfrP7Se4plHgeCt00NyhdFOdGubdBKiZ3OkR8ViUopivcY9sy115Aijw/xMjy
Bmj5Vnwr4rzc9hN5m9zQ/VZamYfbD79GRajWQZlrepOujm471NOOCkfLkw1aiK+j3MG1F+pTCX3d
dYsuIBjeHSKBsloPDtKgqfB6P3ZQciWpW/1Avza9tRiOazZGo89q4x5pCc3culPJryIjqC2goXFb
qRznvAKeCjOYwKDFoJ/S+qgXF0EfJghUZMa+4WAIN5OwSsSurLj1TAj+XYQ48JFaERBqCJy2pSqm
PUQshI9UDJkHTNURYqMOzkxIt4nuxCNUS9M1og5cq9okQRxaY7TqLFf66H7UJyg45j8n1UJWKxbY
wDLLwf6cEBBFgwrYmBCfVufyfT2+SOICdy1thSeDrTqWoDGZvCJPZBIvfWOFAcTOopeho++jbRmw
QPtcrBOP1GtHcbFGB/6dmWL409EIBblxEKg0Sx2oQcUm4C5OnhUK7tJeTdxGpVe67cbLpPc6lfn0
VJk4j/xUw5hE1wwU2dSRYxAzJ1lxLd0gj3Fcui7K0BxGdfteWSPIwrX9jUcG27/r1DfVx/WGhlB4
14hSAlxjxa3deeFd0jTlj3Acpm2kWLGFnkLtc51k677CTVj3IOrkiEqgco7gfeMS19nEBqU/BJzq
NCIMlGvHjYAYDF0r4A2Tm0pRin81eufwUa4RiXqB68B1M825Bzl2w15FMoxBNpXyBmKReeBMoX5o
wMU99mmpUGSxol1Vd/IESEQbaIYQW3VFuUa4qrdhV+MC7yO3W4Uw//mOmFCcnFSRd9BXwR7uYDM0
TMJA+i2ShW/btQGtaXiLI+RvK+i4iGcS24+wA8ogH1Eo/S4tpn1qm3qTuKQ6dRQV+9RJqxduwOE2
kzaBqL187bTteXkhO4FierROcuX5jW1DPNjCHcWLJPmZOfh7hmZ8o2IbBmJD0+m9NGG5ZSGaTxbq
ST+ShNu7yIJqGFrSSJSipopvwkHEsFZp4lXsgariet0PnEEoFIQlhjCvuqdMSbGBjLW1i7gjHkDP
YfghLvouCl5FzSo2qJBuR3QBzsd2NYJ9mNr0N9B45NVqQ3IXIpPalmepnFD37iGe0KhJcpcdQS1u
VugeNWtJIwErX7Q54SjxmjnVtEakg6f2pdoUloIdkRqqPaWu6+eobW9htjWsZZ9Adckq83WYe3oX
E6z6sUCJYGUQh3/zrEptbR2Hx3EoYaQup+JQKqSSIh3kPuQTIukuVU+lk72hBVMEQ54lgezAYU+Q
dvrWkNjbcYLhG9CvCqqBiKxOWKFknSIQ2cOEDKJivWMOoT4LRaNHtzYd8tM8TDVWMe/vm6jot4gv
PBd7m9frOgrB3kNkZVZD1cQ7UOG6Q8/RbS3uCkDL3VVUe90bfJxwVBSDISstCvdAPNbCyKNPBFqW
rbgHijiJ/aQtBQCaQ/unQqH/DqayTf8Yo8AKC2+P0rvR9NiYdlxVG65I8Ytww4/w3SJ3NIMUWus6
nuMPWqFTlaQdBKSMZ2X4gg4XNorANfQcRtKjd1ZpVDPjqMh9kRPwekvEJ4GqBHn1ZD/dynzi3arB
ZbQphomu3QxOT3mME7EPw8rZgD3a/qK1lW2Ao0/X4Opn6wrh4cvQTgIop1qmvxL4pcGB0q5yFozI
sX+DzVJOQRbb/VGmNDk4zHF+Vp0qDpFbjL87tLjaFRSknFu3ici9jBFUolJJbmlbnq2CoFmIRP82
SdzoVvZlfdu3+L9XHhpnYl3gjGzWHN3uY5x40bboSJYHLCraHWjpiHbQo0r3jaXSIGlVvB+ravrZ
xkaPflY0dTBAJOJXDyX1lzF2xtNQR3xjZQ7dojPlQPaiSm/rrG9OORvyo5NQ/giLG8teF3rQgZsj
icB277Z10cqbLM3Nwzh1MhCRMVtSxg6oEnWOgmUbq80EYxvfxumEEi2MXCqd5SdU8OLAzQxHPmuz
yI911//SlgvDSNiA2SiMjdgXkhfhT95WLEj7JNq6LIXdt+N1DzkRfVCiXuK72kQHFNCLB+gTEV+H
Nd1EtpSPbhSNT25SiC3cUdLb6rcH+bMnAPChrRO3tAFFoWJVedLtqPUqxfLz+YBS62pALfJVmBBL
R7vqxqXKxeeacEMINTcqVcjebN2Ik+301Rva3hTaZYw6PxDodHzVeCnrYejndrGfRgqljtZqIEkA
84v0xu7iEmCjSaOBDNOfh7iuUTNwBHOCQRGVBUnY4+jvWBZ4TA9mB+e16DWshbUJK6G8TT/k1s1I
sW9WpCDFz1hS/V5kNqzPxkKEL8h9FCzGIrIXbg37a6CdAgNIAPKhiRs0nXk3+pXnnTvzOg7gB9p+
Qxg63oUSX7/iUQIhWZNOt14rpj9JbFl+qXor6AlYe35hp+OdMnT6Ruwx/ul5xbSdvGmkUCMdM98Y
tDBxSiT6VIN9dzQs/uFNkOAfpcj+at2qA0pM+plqJvyOWSjbdKX7zDoxvFZJgfVhyvZ9wL57rtDj
Z9vaVt1OxogQukG5d3JI2G3OG+BeurZ9t0dbgemWVRsrwfcBh6KsFer0Z+rbkIlo1YLQypCnm4wg
S82nU5PFSPgS3IJrnQCss80scKqh9+8iKAtt2w6EyLWFPnxePUmNcHqlXYo2SSLrAn6msd1t4hYN
FDm5XdAh6ztoA/bXSoHX/wcOl/lj1oHnserarv42lUXfIgWHlZVfcG3BFzU2u47Ynn929bvPlUAi
nKME8NuFnBE5dEbbANHVbWCQQaDRC+O8YtU1Z02dCOcpIB8EV2SV5mh4AZ4jfVSyooeJI/NNemZu
OrQifigYGjy5NYf1tynA5XZNtquNytddgTaF104uijsN3XYe8ukB83NfFCQPcK9nvidY9FCD/Hvv
DsOtU5V/47Ygp1qIet2oHp3wjKhtg0xlZcMXJBhLrNJV2iq1Fiwh7wOa/Ps6hNzQhItxLVSXb1EO
LjdRNMijSSYk2Z4jAmu0bZhOiBZ1Had8x25L7wl8ZDdQvR7uIf+a7FHSce8pmh8+RL7idV2XqB3Q
pkONXI9hgI6R2ZkENIUBSel37jnZHeCUwzEKRXKPNk/sO5iggGkMW91PAywmAINo4Qlz07SUPzAW
8Xfk1iX0YZquBSplsLdch6hNMRrSh4HQdHPuQcNPZFAgwFLkIOiIuqjbAlPjkzHJAtvC2kwhCOKX
jqpuoScD4dkYNZ01SIHhDms6PZZOE21qBnL4KlNwZwNfoEFIX7hNSIMoXrUnVD3ipjAC8jRIyF00
9NBfwq0LGXzm85iNJ7Q/9GqIYIsEYbJx8HuR5W+FKt5NFlZblcROUKZYQZdhc0u4thlGUrmqzlwP
CrYmB3QmL2yxAcjgJrVGD6lj+DWU6j+psg/oOZ6HLI+B3Dg6KBvmYC8hR0DRPlNPl3/FAvhvLnvZ
tJC3HGRtjkkFmzloGXsl0FPUe4dms7yC8FxAL861fs0E6FfZU6gmK2RDDzhxL3/7En15bpKKlEIR
b/SsQ512h7RTSEPT2D83SJOsWqdJfRhThgJQv2UAipHY2TcA1FnVFeDk0u+aoZ9l1E443ATQz/lz
4z5WQHJf/mFLk3L+8w+TnkcesjaQc448Q8ekXmnrjwOQ/+WHL6zbueYvamSwsIEuHA5S0NVI41tC
Yd8+Dtcc75a+fsZ+qCxcDEOURMfeKKSUu6SvUL70vvj59L9jowma2x2ax8cJnT4e0XCNrBQK2OiN
2/ZV7eWlQZptbiPJVNlRHB0BdESsc7JZtQtbsUrEdOX4WFo8MzJEJBuuManDEbpYfsT/FFGzvjzB
nz4ZQdyZfvFh9aDuGpOu7+TBTvNtyVRgj83z5Ud/SlPDo89//uHRJe0Ag4rEORuqT0Af/m0jLlZQ
W0IqTBvpG69/gXb3tX3w6SzgdTPYM6la9PHCqTs65IeI7inx/Db9VjbWV8gueP5sA3fISqTlNPyI
Dkd3G9WlPBIIybxdHqyleZjtYt0MJYCANag0fXpQ2rvLUND62qPPr/wwDyOgaAm6WfIgJsiOp1Vg
Fa668uxPty8GZbZ9DVLccWIAy5ceQCaEDbsW3Z7AVtdst5deMNvBWdejqIee+FEX1YnB4Qlmm+xv
YvMflwfnU5oRfsBs7zayEGPYjjkA5yZeD2HJ7iL7HFI4HmFbN6v0g0Yf4aGcKu92ggPvNauGpeU6
29JORNp+csAo8YwGTZRapwGBB9T1z3kwb8iVCVqQKQWC6r+z30aIxLgEWRoA120MMArN6jsA6hBT
jm9jXh0JF49hqXc1mZIrh8o/G+H/g73bci5VGjFSUItlEPp0R3ayiEQkCVzftEbpH2UZL6qCGMiX
TWZpseqJhNowdeNN26XhaqDc8ltr5Lu0GeExKMJ001eJvgOYUWzR6eY98u8RkIIYFaSV5bLqHcX7
dCXSrEl3cdeOMQBEZrqlXZW+sKzsdpUkzSmZvPGWTKO6b5OQbXlH2pvW68ZHqB0jq2i6jKNwAtO9
LsEihknglD8lWtMSUG/PQ+WgKhAYlGhM39huah54k0lfyDHahKPjbGXoufDtRqorAV1Mku8hq58B
v7a2uSLsd47q2g79zmxbNY3ea+6ekcYePRIwNI596Ezrmg3GNyqlJyN1FqRWy7Z5FLFATTwFPGhC
e11aAl3VoRtvTQi8ddyeo8gsc+5Th/ebshZIlWBj4CJ3M6rcqtFNN/ADYjcAnNrXLo2FTTkXlOxR
q6NoxXgHoPLP5UES6r3TXZGgWDgJ51p9OesBEQC7+OAiSAeZM4qvcZgX9ro7O2MFNMumNOVQiK2a
e0g26rUIraepj1rfRiRbd2XQ8XRPAOa+fLgs/ZTZyStUmtgtQ2jmQhFhM+YgnIPuQa8EBQuzMPd6
9WKWoiVkyQNDg9rzYhgIfsMpfCV0Wvj2uVZvb0e9Vw8w4vJQbN7LHNCtuufX/IKXvn02FY02UOgU
uJO8XkNcFD09lMUl6oyXB37p8bOBt6yqgrkimY7A/d5P0wg4s92tDHUevvb82bXXQ4kRTX98PjGF
X4ThOitPSequv/b02Z1nt6jLpxo7IEQjnOzaxEVz6pqIMflngfXZ4Ty78kI12WlGy/AwVbXwUbrV
d0NvNhL9fKgOQ3gUwq0OMD8WW3eS/07yKn8bcvx9S2dI2gfDnnkTs/UYn2t7EiTLAHi/aFMkUQas
QpU8ZxptW9vKmhs00YD6hGa98yAZQLVwDnHv0A1stzzuyDYkXbVmdmz2EWzLY5hbJkCh4Q58sqPQ
2yARGx8au/sVkzzRgC/1w30GqbuNV+rsh3SS4YDacIjqe8kfR4nzrfQk26CxhXweMPs7FwdV5Lfd
mB25l3gAz9mQ/R80vBsZNEBDrqattjp9DCcC1L0VmaBLiXVwegATUDaFCShYKb9Qwut/iTwrIH83
lu9OAh1Y1+mc1zghznNrdcPdaHfTycmj6dwAEAr18myCSirJnklTdafBWKhVuLkGSYiMkJd12Wsv
SXmyjEZ7AnjZ9MbIRBx00nKUYxLyKyyy9ofH+VSsw8YmPp9osYX+lvjmouV5sCgfT31o4Zw02RuE
WoHINx61dnook53T9uP32rG8G1sKOA9PCtBSSoBvwSaD8HvNgRSvRBqoFDrcXmsA5qvscZUAo/V0
5rcdO10TQNjREFyN1giLv4SCfuGMKLPosPgDuoD1yFJSHVua8J+W6Oo3EofjBppN/Q3kcoFxBp/6
hkO3zw9BfdqDtoJSHwGMqYnJcxJa8K0lHo9vMlfjAI7LesV0rZ6sCoL0Xdaya8Kmn2f+tnRnuxWM
q7whLUEALEZxhH9C9wyUWvw0QcIK+DSoYu9stLLvkgnpMy/qbg3qEcpxoJncqpCPAWq405Xbbelk
moV9Yd/B3dYe5KG1bnqjT7a0bmBvdOXkWAgq53rVfW8QUUr4fzn6F2gJPuTEoc15yoerp8f5DPrk
8PgX8X1IJjIHmHUUe7zDCB1lB7nFKs/RzGrYO6hK/WqiMMYFLC1dsbZ7tKl8GWXa+Yl7TbllwXqF
z4UvJ9egiVm0MOeE4vuhLOAZUE+9efNo1PiITP7YquFrGiFZZtyJgrCAoS6M1kDiokqbm0iHgESm
Na7LqOK7yyf255cln8ui5YUDqwrmwfHUGwJGp0PeNsHlR3++YKDZ9t/4PUSYDjggghYxvThRfxi6
16HgXxEZsbkzuwq0AwT0SKv0aAq0UVGp3XQAmoQOZZvLX//5guRzNcwqYi0HDsscgfyBld5fZ2rX
g/u7Hq65DS4Mz1wTDXgVXSIQYkeLOvemyY4OhZEQtdSV4f+8iAEe03+Hv83E0CCah2Q+lEkfSsoi
kAQ4EOsEVKSgYhn6E2jPQMZpYNeqVp9SlG0uZpUME6ErjOwwOdoRUD9yUusm19u27V7dMgpR5K9+
X56dpRedZ+3jZuYlUq8xhl+QvB1BTgJraWWFKCFOoHeG8ZVDaWkIz1P34S2DW09wOJTpMcrQt1+h
XRi+tACJo7WcteQGwI7hJrQZ+4HuHP9SgMbnEmoRTIbSBqCPY85SaOuP6DE9RmP7dHnclhbd7EIB
MpidNdgnmE3LHeBfexYCIk7YFaGQpcfPtryVoovet54Lr59srSpAkaGsXH27/O0LR5WYbfkeYrr9
mDruoZH6AbTWk1Mn+8uPXnCY4XPrYTCqwcEAfhGjPt5FKj4BNoqijbUlRgReJx+7skE1oEbkVVt8
2+ivOUjxuaoaIs+Gtq6ajuVQot4AZvp+0i7wpgmj4F6aNFld+YnnOfj/+w+ORP9dzOgLTgS26Mgh
+5xtw8lq901vFfs4y7+HSuWwAaiG1WAM3QG2XaxK5lmnDtg8JPbwW732GefZ+uwzZkcE9boSZG0P
Gsa2uSlh3iOLCvsr3KjcDl+hC8aRlkAFDlLgQHbTNNx3Ymz9y4OwsKHn2mxGNWdXYxzqFUiu6fid
2RL0uOHQt286vYPr3ZVfubAP+OzgAC2l63WRTXCZHgqAgzvYPo4w8KmT/GvHxFyqDZjWnk8tpDL4
+LO3/8Cce+Va5sowLX3+7JTQDTBbbVx5YNg/uw4YIESs8jDbXZ6EhX3Mzwv0w6lqk1S1WaQ9CLCb
e9bJvSj0lQ9fmt/ZEQH9IVSINYzMJgjZJauuiw1K0hXxpTLFm9eE9k9aWP3BoVN9LbBcuIrmvt88
l3Y9RZCSmhg00+2fqfku23er+e0mfy8P2MJ0zOXa3J4WgA8BaaYBmToVFlhkFurgHKnYlWBnYUrm
km2eAKPEASMIFmfsOwJxEEn6n5c//p8Y0Ccbfq7XZuPYoXmNlWpDs2INgiOsaFjd+JT3f5ULmJaV
tLbvjTaSSdvJtrBKJnDQLaeDAObhFvzBlxFQxH0L4MsPjXb7yrQDyKT2pAOQ7/qXZkhkgF6fvRug
4bOSuQvE0+WPXxr5WZhBCTLbqcdSzcX0CN3CI08lYHmR+OLzz+/9sBWYC8XDaoDtYaMjA0WKNoCH
zsYWoPZc+QELYezcTbyttAvZy9zABL2yfuZd/MfwtP8GoKMLfa5av5fG5FtHebeUezBfz+v0ZvTq
HuQTW/4o4GYHhLJrQ9wwU/chuH8/wcEFgpeF/e3ghM2vEswMSAEY0PNJH/tNwxjoUtlv4C3TAGZc
md8pDaqMMeQ71ZmCE7sx7xpxx1YBbvcARYAqaIDT2Ts9OrQ1qJV+JbtmV1ADnznivEU1YCaiCMtd
KFPUZIAD7I7AAsYNxAjwaEoZUOPSK+8dXh5i0EHFUNr3eQMVGMOy9FfZV0YB1ulVtwL6OX5FtRy/
OIOzo1JmdCg9py6Pg/1jtAERKtt1Pb5fnr2lbTk7KXtl6jC3yubIKl1D7r8BvA2qLc3T1x4/Oy0H
WSQSQo3OYcBkOuP4W1rWF798VixwPQWEUBzRowUplk04gd3mNEl1BRFBFwZmLnjnhJNNbFS+j6An
rFElWcU1WXfVo4IXI2hOKzCT9gOfDpLguFBZD0vAb60xQQpWFewot8aAqAmGSSzqwEh+iiy1VRNq
YbjoajRhYAz1pSGeC+clokJJygzuwSpEuTLOBAJm9rUQYK55V0OPYwQozByHol11BOpu+lnU47WT
4/M47Z9P94ejqYOKYVpB4vqAUCm51TwqwBOi6hA2eX9NtW/heKWz4y8GfBqiAo17UGo3TA9gvObs
7fLAL9zK/1bOh89PpBZpen503Wo/HEAASaG/0EJO42chr0mRLn3/bPMP0GHv6Wg7B5IWJ7fLvjc9
2Q6Zu738G5ZW+Wz7u9SFkgYvkAqWKIhVDXimU/fytWfP9n6P0mGJOM8cCcSiYvtXlV1Z8UsDP9v5
Gbehg1YZfSy5vc4SEINhoWfLb3abok0YfakYyedSdy5693qAGMHxjPb2yEufvjducHloyL8+1Cch
y1ziDoeuEcRr+iO1QP2sbKfZgWE5gEQP2pK1FilgJ6h8T2PvE03omiVZt8t6SB9JPsVHluwhZE23
dVSV+6YDZ0yCKu/4mp3LSQD0wjo2tCJUEcAdAhGcVXA8diCOBb2ngidgEw4y3Q6gwP0I7eZ1iIHt
A8/DBJFdNhsbmkFr6VnDBtend+c4NUFlBU0JVHaarHqVIsx9l9OsXYNXS8cbeKVAggDgtCqAaoh4
VKA9rClYxitATLObVqTJMUvcdMeAzQ/qmg/vKnLTX30M+U5XNGkATkCKe1tRdGWb8RHMfQHdjjBM
n2QN8agHQyLgDtwyB/JYiyg/9pZy9qUdiy1k8aLHAXpM+3QgIfSPehcyHvG4DlVe7DMN0ZIqERAx
aSgA232ndySFjDJLFDiBgDHCEI+3etvlmm9LUI4KiO8D24t0hMoOAiFhe9OVOajPgwBHrGRWeYwY
bZ/AmASbE3gsNFrC1NlZwrgvFqA+QTh0BvJK1ASyAE/QLZzuETLO+YZHrhfUrAf1DbD9FApOY8Xv
0444UIBJxS3vE9e38d075fXsOaQTiNmuaQE7tUg2vmX5OEEyfoJsjJ2ntzG4jkEDz+w7UqTFpuW2
fdc3MEHN+5CvKpxOEMpsaYEOTjNC36wClpt7lAVRrdMTSGbqFspn5V+opqEtUjbwgQO2r4A/q+s6
5S4bXXmgkBi4r70aGlaZbFHF5nEbBcQ1LApyA8y9Z4etbyGdf6mHxsJ3clvDnhA87VuLSiDNszKH
/6SpQcCO+9TaFMaKN8A3/0sBgK3WoI4y8PS2pKr7gDiieswKKn6LythBFoYDZLwdrzwTLGTy3MRg
6KxqGKU/VLJFPooKA2hqGWz8HuGg24JpYMBygNiXxipdV+6jxXHXMmnx332t629ZR5KNnZXV9zRM
ntDCMFtam0LsnbgH2cWL0VWfps5vo7zdqXJ4magzOZCDa0H0tuwhB38RwDm/bkImIOFjOKAZnADO
ryL9JWVim5Pzef3hbuGooRnovngH+CNqv5y8bcboszg7x1w+gRbulbnSI5ST0JWE5t6RQnRaj0gN
oqYJQgpw+eUXLGQFZHazgAtDNU8scaiArYF8W98coE8GwQzXBSszjMMrdbWFG+xfue3DSOWjcepo
GlLoGOroDXQ2C6rAsUuvxChLj5/dNQnIHKCGwA2t5orCLCYt9tDspusvDdIcM2wJWJEBdy4O0PKA
TIcfIQSi5DT29pXPX5jmOWA4NqwQQsGaDDIQFIW+Wt6m19LupWefr+cPI48GeTZQT0E1F2jxewMg
7N/RCu11L2NxJcZfKLb8E4v+8AoajWNapYAAtQZSU+novYKBjTONxDtFrDuAuLeZ034trCDnlfzh
ZTIF46jjQMQn4hU0Ab9Bo44niOlqUDaK9srVv7SgzqP54S2gf4p4MjXqdgW0KcqzBHBXjt2vywtq
YcDs2W+ApCmKT2AiH6mYhqMmMfinMUBzBbDpAcfmgC9pZ1auzJsrAs0L+9ye/R7mlq4rcgfV1Frf
FARURkna34PX7tvMuTJmS+84j+WHMQMtqgstCD0cY8gbfxd0MI9tVVrgHKUiYHFsXQn5FvCA3J5F
27hnUapuRXIUrgf6KKicQeO6zG8SAoG1NBuSZ5m68liGYCIB9REFfdMM3y7P3cLKsGcnZkEgVjd4
ACNS6AZVw5kUKtFvuvzwz+Fd3J4F4zTKeN6MGe7zEHKwYTN168Fu/tgy9HsPr0S0mQ70FgoAfy+/
8Dz/nwS49uzgLGMgIUYGCCdzvWpHnGFnScSjdkzqL60K6c7GK/cqr/EqhCjD+Eyg+lbyBAYH33T3
fvkXfL6X4I/231XnOClcanUBvACEL1AC0CzIoJUGJl1KV6DPZG9Ww5r9RL3+mkHi54Mm3dmgZTCZ
LdPGg6+Fd+L0lnetD0z+lbvg812EYut/f09p2pFbI843YjcvXlPtozg+0jp9zvlwZQMtfP/cBU/A
/M4bMuDiVNj7A+fHVFTf2zz+Ii54bnFnaC4ooi/3IFvUdaG865gXESfNE3jyxvY7qAZ/cbDOg/jh
yAFLupLgZkGvBCX3EulO7jYrwYu1OzxdXl6fZ7Fy7rOaWnE1ihwbZOSoGeTDKrd76Mu9Vq21wn+8
su+X3jI7OoWAIl9eEAi2k/IN6LDbVub1RtrDq1YaDF+mN5d/ztLUz45OgIcqbeKIHT2kVKvGyqEO
V+e+Z9lXrralF8y2OzcKoE4LbUwUWZ8UlAdr0A7Flbt/aW/M9jo3g+NWNqabgaWS9XQ1eL8icdPD
gfxrwzPb2ZrIbkyzFnS7SOztCIoHpoJPZBK+XH7+wg+YQz0mK1awX8HwTzCU92Xd17fQ0Id6VVm2
29xuw+Br7zkflh/2hatCUKlx5B089gqRNR8O9CveJltm/b38goVpnuM7hrod4jZJp+MQA/0KxcTf
MhKvaXqt9LI0UOc///ADQqSAfRRRecA/ViWM/Kz+PW/ioLxm1/6vQvz/N58U51/24Q2g5YrJViY9
OkCVf0Ndur4HwQeiEzFlOxSuqoMzQI1pAgALvM06UWCliSRI0LBYQ9vS2jaWJ7ZNnYlt7CrnJgvR
VbBIm/geIyZf9cAnrqY0Avm4gGM9igQAp9QwMpgaq10nvB5PZoSiR64j+YIbikL4rI2/hr+Qc48z
k5oWENIJ9gCxmgCqbH6ohDUB5L+/tsLmDfSKQfCtOYewOs5ewn68yxAiT10EncuCXysLLxyL8+65
ZUVKTXEBkIo8pXSA0qdZKftE9J1JvlZblfP+eZ560mm1Q4+VgrJ010D2dIzo98vbhJ5Ppk9W2dzn
DGQGMCUEDGMYcGq7hrVqrbhGbNd2wuxyo/pvoUma5wwaVtBrBp50auvqHjSa6q+pq2gD1h+UApGj
Q1yZoBa5GkjlQr4qhmwA0dFuiIhbbWoOC6y4c6GKe/nDl/b37ELikerAdx5gwMHke+n28RopBCx/
xZV6wNLzZ/cQa8tITn0ICCRn9TZHnSqwIXi0Y8wKv3aWi9lNBNWOaRREAF3gWZu4Owu7J9ErLM70
+vIYLazOOQxJmWRQBSykD1A71juDxuQpavhzn6V6VUc4HAoI9X7tWp3DklC5zfpowsU0TLcxf0Pc
Dp2nayCVhR8yhx4hHYXkVdilx6qBNBo18UoyqJvJYxb+jKNrm/m8dD7bCrM7qcdIeX2LyxtT7vmh
p45dKq7RtRbW0xxKEtpD6vVQPz72YF6RHl5wEFHJni5P9EKKMXf3mwSyDkgppcfO6/hPu8z6n4U3
WM8MVdx6A4XQrICScVH/tpkBaPzySxduwLmlUj40OAQ4guhqqP1sYtEax8gWFKhTopJvl9+xMCV0
tkUmQXFg20CGNtQloFX2JVQvrjmrLUzJvyPxwwWLY6lpQ+qIA/wkqB97VQCVgCRICYrelz9/6Q2z
aI04mrCqqZxDJ/u1NtXeUWYNYZwvYRjlvLUk0Fe2ipYXx6hjsE6A8vdUBEJ/7elztFBWdYZSpMYg
T05Qzv2TEWg5NI9fGpk5UEgxxLF9B04rc8dDFLqvmdJ7O74Gh11Ym3OUkM3KMXczdDCo+6iLF9g7
Bj10m3KUKy5//8LCnEOFQJ3MVdETc2SDRhMGmtGsBw/g8sMXlg2bxZaDJ2NXwJnoEDtQQBLe98G1
E2zg7AqpbWl0zu/9sPD7KpwAd8HoWGmPSsqDq0Po871n5ZVdu/T886B9eL6TQqkJRgTTEQqrIZTM
WfY4OXeFVVwZ/IXrgM3u5qR18sICY+7gFj00Q0f3xmo9AHrs7ATtr8cwz68UJZcmYnb8NCYGh8sq
AapKc9sXyt0yMhRwIrqG8lxaRrN8EZoodcog2HrUebTK1T04HF9cQ7Ojh1LwdFuGNDeigvqtnPYV
wQkBv9+vjc0c2PI/zs6sSVaU3cK/yAhERL3VnMqscdewhxtiD71VxAkn9NeflX1V7VemcapvOqK6
Q00EhJe11oNo0kzixARZG5goXgpjp1Fd8+lkVFcfPjUOlpIUVyI0QU6X5nfbe/BzftZS/UQO+8bl
V7rRUpVSjumsUfSdzl3nB6d5dKpdbykapmlrYiivkGDn6l/Xf8rKkFhqVMDVKByQauZzUD7YCYHu
7NZH1JNWWyWtla66FKiAXNSC9HWZ8VgVFmkVdb4P5M3W2mjt8oshLdKy4dKGNJJ2XtTCS9q5UELO
W+WllcsvZQyiGwZPtAOsu6jNIdXXLbHDgLwu9ZBudP0NrAy15RlQ1vRBMjO7PIPUipP6g4Tp7nNX
vrzzd9PdBNj4DHEHtOFDI0K/c0Cusbbm6rXHvrTYu4srmCQ9ZISWZ2QjIqLw1ep/X3/qlTXj8mg4
z1wFFkOGtQnpLhHi9wagOOARBoRlTTtHFDTCGf7p+s3W3u9ixgbjKMnqXDXnJDM2iklQQQC1Ze1I
yzYqbyvi3WB5UGyjzmO7FWRCI6KCD7zw0jDLWhGW8FQ+66BzTwg+lOcywYl/YlInrkauD30NDm3C
E8hyRTkcRp9wgIyS2r/hKAjvlEvhmBVpWiP5PC2/YWag4EEh+xQro2TXDip4ud5CK+95ecLaC9DG
HTY0F24teAi1k+5x1NJFn7v6ZQp814uQkJihX7rNGVbwyK+bH9Ji365feuXVLo8Kx8AfUiIdNwbQ
78AooITz+Ichm/5zl1/0f4hxa8ZaHG071dBhQoMWCEi/3dxufYJXZublwb+r9ARtIlweKfTZyJHF
Mj0ERQApu+lG46+00DIxrIMGpgOcBgZA4vy2amiLWupaO41j4v31Rlo5cIT59L/vF5y3Bj5xhk8Z
6p6RLCUy8HFOc4CkUCFJPUAopDWqfTAWWZzYk42QZWBFr998pQGX8VWis8qhMf10holXCcR7s69t
VUeT+P656y/mDvhgkHFUd815MCh02sgu3rm6LhEV0vgHr84Pn7vNYq3HSTPotIPQJEf0r6dCkSc7
kt9mVb3xAVrpBsuj024eMrAJO+xlRRvq8h4rbpltff7Xpo/Fcs8NrK5VOUQUGYrpE1xIUrQbI/Dj
D4W/TK/yR9eAL5ZXeL+UIyYTHvje5rUMLYvPJzgckOUdCPNl6PJ5wzL78a/xl6lWDeQfma+DIJa2
Jx4JF+nezsdg4wd9vO7zlyFWTi96i7ZSxIGBLp86O+E+I7UJ+aLgnc1bjvi137BYFQhkpJLZgWRm
bkD8ggwRcUct3dibr118MSs6GtQboL8YZpInZgX/zJb/5/owWGucyx3ffSkCG6EYCgy3c+E6FnyL
/IR9LYkQP4UgZdE+Ffxz5ipkRizulBUZvtdzjdr5cCed/ma0/I2xvNY8i7GsyOiwQNYV9K2IjG01
FeBj5LvrLfTxOPaXaVZ90wB7WEJuDk4dh6QncKc7XpXtFBaW+nv9HpdO8r+lSKQJ/Ldt2gBbK4R6
iNjGtsrJmx1AIyHACGGyFTO5codlZBXPy7Lqass+pxy+GelEXUZjHwJRT25seS7fng9+wzKfKkWx
ZXaNQeq4HqCFbFmBSWkkUTkhrMBVNohK5DcIA79E9zmbCLK9/9ts1tRxkJZFcbZmkQaRyXSLIMWx
MJ969cRfdNnKH4akJImO++qifsHq0kMgHkB+W0liH78V4i867qS6Vncua+KxnPcseLN1FTnJwxy8
Xe9XH/dd4i/qDelc9cYB/iwestuCYKMof0McvrHO+XjUEX/RaQvj2Q2k7joGnKe87yxw2CSq8xtt
//FniCxjNxDjNedqHIfYgHeV0G+ZbUWJb4edd2DigK3dxkZi5VcswzcCH4HPhSmGuAJBIkLgV3uW
WJMfrr+AtasvemjK4TrrZQCYaDG0D2BusBgZ4VuL5ZXus4z1IgPAdNQASe0T+MEtDQpC04DlPDeI
HfC3bKQrnWgZ8QV30pCqeapjmTinyp1VBNCIgqTf/L7eSB/PHMS7NN67bxD3GOcOdnFxRRFiN2UN
YgxKx1P7snWyX/D68Mhv6l96RJydU6fDlklmrYsthrdTcmQvFwnU2xVIilL1v4OuBuZsruCz4ihO
I04b05nlf25bRpbSs1H4NhhxwLIHBM6IpPK7fT3SaqNCt9bXFoOdIShJqWGS8eAUYC6mTXVT16l/
uv6S1q6+GO3DgFSdFvncceVlyb5B4sCDG7BiQwG2sqNBPPR/+wDzu8FLBundONr8Ab3MhH7pPoJ2
98VGUBTYWc2N6MY7wHL+YC+7JWf/ePVDlsIzVASUFYCgGQv3rAC14S2SeJ0HOpsTKILh9ZZbGT//
oz7jaQf6misRIOSkD0YiHQQEI8CnU7/divBZu8dlhng3hJK6sUfCTQvKwqsRB8TuhUFTfPIHXG76
7uIwqQLP41j12dBkPtYU0RlJxso7zXO6cYuV3rVMIMrLqh/cFpQIxL/etQm/QeLUxuaC/rtz+d+V
CVkmCTmaFbCoFEFcQvxgQcVaOA+OgFkpHArVPyIARke1nHkEy0Z1TBhiZ1AO6DTiJZJux7hKx1AD
8nwsso5+90nj9HfTXKNw0BOtmxMlvPgyYjlLoonK4g8CJCsdcgBD7x0KJQ4IxoC8i0Lrsw1xD/Ji
EwCsESBJ7loXdLa5QaL4JEgSGQEkBAdbysCMQNlDW/DpUM6yfSSil+ehINmdchsvduy8hv7COapG
u09FLrKo6KkBWMENDtPo4HucOfZLp3H0T2Z4SgVzke/PxjF9kWnG7lqjGXI1KCgCdsGfR6BIIzso
fwZZIn65LdiXLQGsgDiEHGdu2X/ADLW+mqF2fnJknB0yK2fjwXKtdA/AhP/Fptqt7ks3NyAX1Ka/
QNnse2JV1aGEp9mOus7C2jzP5ESRg+OrWzchnh8lldsDxCdG/pollo1YMwuExTlI6F2DT8IOM3ML
bxeUh2HOVe6ccYZbX2oazr7SVXXvplIDZR2w2EUG6IOY6HAnwCbbiwnGobGe3LvB+METmAj8BmDy
4tzl4FiJPnFfGiTX7REwkp8RSOccJ6S6/UCAXFHgBAvBQ3WOup90G3WTqao9CCnK38Uwkn0fgFXg
IZrgxoYa7zggIODozTQ9OdDr/fKZBdxa6iZ7ZSN9dA+kNuKBByiNHYQZfHVFV33DrgoqKKIHuL0N
sv/PbTfC32t1cJFRnADifxU26u3Zo88h/wKqF3hwyS+gGLcueQYqwgR0Y1Wi88FveGCqtY6I+xnh
lINtpuJCHGk7Y00JaOON3QE0nzfjdKvhqz/XPEnvQbSWJ2SaAGbOarYjlQMTJzY645sPFCl4RtQ8
JXr2D6PgsEka6ngHnbkNHE1wWe2QAJue84LlUQUkeZglJXwCnPD9gJ3jAeXBJPLcBtgkPQBmBy42
Bd+jFzu4tLzI6nP7wWqSZF9ZGtAYkprvLdBKAJGk+tYAxBXXjrBvZFaNOtI2zOvp7PABsGOvO3A+
mIOLCvb3FnyiXd047bluPY3w3Sr4J8jz+h41ozFFyRZ5S/jKji0Yigagt8jUwNyFJbhisMLPiapD
1zB1oIDMw/HI56+zA5K0QDTY84Bg7XuwCoDj4lNxzrG9GeMAmhoLH4mi25dZSm7aihZg9kDXXcNg
cqR1Wj3zSYFLBBpBhEVlfhitQT4jI1Ahy5YDj5kmXxIMQvhlfQ/csNwGDdq1QNBJ/nLOPWy8B8vb
Aek27RTYESCYCQ+x/TMQMgbUp6KT5c5oG9q8YgQjmk9+cmM7vf9P5rCEnOvacB+MI985pgTxnEEw
JTswb3wG5gy1BdjchsBM5Ta/bci8dj6QIICHZOU+y4FCga6qP1yGFui2OoBKHblYrAaXrfo1Schy
zWAyMJ2ZhuGTN6jLVek/AkiK75IE80s6y+pUsHr8x/CW3HFf0V8Fgjfht6xKcP2QdJr2xfygoBuK
JqepkSVkB3eZTOUxCfz2MIu5wY40BaEWiHrT3UHLaYej29KTcH0EHudKeAe7qYkKHQOUB2BodfOL
AofIbyz8C2DZwOBwPpEDuAPZSPO7DuY+YMXmEao1oM06dnY8HA5trIpWvrvL6KKhn+zK8vrmzMdu
DEnpmx2gs6DpFCo9fmr5sFROau0xmXZVc86r5ACVxrn2pjMCvj63Q1nqJj0n8YIBUlGEUwoH0lD3
yAY4f64/+8oGZamXdJ3cxSQu6rNPXjL0K1D+dp3JgDMrP7dwWKolHcSdaU8lzdkDcLsLgrvA9TeK
bivvdpkSmAQFAs/kJGK3BQsGDogOWk+O17Bp6lppnmVUICr2ojNlKVAyMUfWiF8DTL4ReHW/hdJb
yUNrS6vFwh2IA/CoRN+eQWt+9BkgP5PZaKGV5fNSPc6QIGtVrGjOeoimOw3qh9xh6ewN++vdZ+XR
l0GBXSEta67B9zB18ZvSvyznz9evvPJul3JxNpCStANrzqWbhVUvo5TApG5tbfRWXqx7+fu7FXNC
Curjy4JeqZynvJ1PblYcRDv9dOpkY1m71jaXX/buFjoFTXlkojlb3Tc3e/HKX9dbZu26l7+/u241
BUWLBNnmXDfzkwnMm90lX65feq1VFvvtYUQd1UaqxlnD3k39W5UWN4G6r8dpo7+svVX632fvqhzx
WaDcn7FMlv5L4R2N+3j92deaZbG51n2duiDRN+eA/i2bZ7rlQ15rk8XorPCNahNL6vPoPaMgcEAG
2a7qxNGFPPhTT74U0+IDb1n5aDfnHpv2EFn/NOxlvtEL+b/Vvg82V0uhq+6bMenB4rrpxGAdYBhM
3oyq/FPvjPIw2km+b2tqQCxLKzuaXZk+yQroYAg8c3CqkHkPmlZQmrPfiO7RgtflgKwk+2Hgifcd
sbPqpwOwwl0Op9bLXKcF6IgoLNeDSe8KlHrvM9NXe1j+56PT6jkeqHbuMq+dk9CBPoyGc1nWSBHo
B/ufqbKQMyGtv0U2Tr9qGAF3XQ6m/Y4Yf6zga2QMLDzuA5DLewRbSziRLussv/ew31XlzZyV403X
OFRF9Wyb+zSl0o9MoGu8Nk5EhIjGeV/Onj4GxkkP/sxAMqZdA3E9Uvdw7RK6XOYMiDuAMncHHoPZ
JzBytIpYgKJjh9lzC+mRcvZ+zY4yt5MwQA1w5Ljbwzw0oZ0Y6G5BWUbINB/zOxx6zN+1h50dzvtr
HtZDUZzSASlkRxxtOj8QGo40ZtT9zUFlDbYgQSZJKGrVIsYhEffplAVHOdnyy4wI553td7kVBp5M
71qM1QuargD2EWfmP5DYCtxXp7yTTEF0TNwGvGE/HX67YBcfACm1UTcz6mXCinNnz0kAmPPkxNhW
O79tx5LnIBiRTAFe8q7RCYd7WZbsoNJGYR/bjQgJt70Z+eCWSCLl1VOUTtU/GfbAPydkp8WQxLAv
BSf1yU0DFhGLZt8lh6yEast7g199BO21zbqdwi/auUWGdbU3QICLv4YlIjlBpu3dY+4l3rMLMgcW
Oll98ksD5/xoWz4ArA1Lf/YIObt8f/1vDW1TP0xrjuRFayiHeyZkeQSgFWe5ekTqOSLc70VWiRMw
at5NPSETeWeEi8KoEto54zElmGGg0pI9YL1FFdWVN5Z7L8kRT6H9vDzjw6lj7rrmyZik3892Ph9y
qRtgJminu7AKWPud2gzxtHmng68ehtQQUgzet8CU/MELND63tqt+yJkEfzukifyeULF8QBlQFiH1
aP3Km9K82AUBoQ2e3VkdXMfniKb3GDY8va5DaEHbe1RH2rh3Lz1gdktkOzjBY19xghBzMEEGeOkP
KvfsvauBEg497Uygxo/WoS2n+kQG0exKJlXsFAySw4obC/tXJ4+1D2kLs3V2KLWGnhK7NDDBhIva
RKNPntd1t8OFVMxt02BX5ZqjK2a5L4IGSRuaXzYZyFoppw4bcsSi3JYUoSuOR8ajNlqddJOz3eRq
kLQBYPwGIi+oFklV2rthqpCHSlozPEkk2SAqe+6eLtuKR8xUM0787WnXdBJEZQSjIIOxCYBM91VX
Io5AyC/cG90BeWl8Ovp2RqooTfwGiTB0PBgxt3el3aob7Aj9lxR7/wNc7OZPwjDlYCfTh+3ILVzX
dOArt3X9mvqe+0OVA9sNlRzuCsK9PfUKqAGtLoF6wzQCr7wwTvNU+BPSgnMHaFTELSNpzrI5ku96
mKRw0jXBbsT8ELDxIgb6bo6gLrCemt5X4PpZ2j+CcD//pGRUJ+A36UE4in3TxVj8AolY7hUmvGMe
kPk5T4V4I7MnbwYbUXVlGrg1ig1M3WbgzT5RYETvM0CbH9MqG3Y5CfjJDLmJBcHrbSRPHgqSDifI
XJBmTyfrRCBZA0074b98y3ThPMzdT5WncygyhyTh3DQ8SgT4eV5Vy/3UkuoVJ3ZgHfaOllFZ+Ulc
YLY+1AwlsZyW6OVkxO6VWVOxr00pDlI66WsxiRn+I9fA+2McFU6kGbE0/JdYiMS0HhXbBsk+SNOq
kxMi4XWEiOQX3+5h8gZUHBM6QZwPa8VN5bHg0a/ATAhhtNNuWPqqOWjkagDdI82jhvUnxOZ6ug8U
z+9kQEyxY8Zjh5E5GpUWnsI7RfBaxoTdEsDeX4Qg6qVX0NLZoKDteECzV0Y6dXR5AlgJlPt3dkeS
p2LMskNR6qA9trQqvlotWGGRi8GHJDaGugRT+ihwhvkb4NEedTvWgrWu6QmSHxDTKwwBWpR5pArB
T2UL0RrJrOGIt9uEmZVBmG4Dv6cGrGVVpgQNHR+88L4F3jX0igYi17HoUekcvTc5YD7J5KWcXzLk
U0pmN7fwQQ1fx5obrKAEUocqqBkmw5OogoH2a83IuLd78Af8xOLHkbfJt0JM+a3t9emxE9Xwpc4K
Z5eAYHUaDe92BNH8IUjeSCkpaRsjsUqdLUYhxfCoP+05y9lBFMEc5Zdop0tF1T6AydtFQzaqeEyN
E4E0L45jQGF4qDC3WMH8y2558gNOLbOvqOXu8R8FUMxQkED8pNGvtL9zvR7scaylHhAwhVptSyz9
J1XleOoS7b7h+0PPoqwdZI8PmEUOOOF4sS3T7BNBarorjQQpyctT9Zh3ozlUcNjfosoOK7cYqEKx
rul+Ynywb5KCbqGmAsOaDfWXZmzpjcgKoCoIhQrR1tMuEM70BccnJxB+1BGrpQE9p2G3GLvsEflE
/HeHOt+uwoZz7+VVfULBcXgIlNOcpBBOVDppfTRT64OJSqeDLlzrPq0tMNjzzrrHwtQ+IRxqBr7c
tA+NX4vHTErrGTTf5rXLAMzoTVfClVI/pkqhkgrGzQ6fhuxIWNlePuv9rQRO92DQJU8MgVCoCoth
Zwt81jXL2lsVNP53RE3pbMdTU9wquwzuuoH32DjJ/mAmq/uDeG2g6BKePeY2dR9m8IQPFLXzt6aq
ip9g7tohmFH5fkJU2aFIc+eJE9d+8mSOfMyRyn8mJDADi678c9fyL27eyH2dsOxY+bq6TSZqPzt2
bf0RTqWeB1MAmQwChzlozDT3QVZ5D52ykSPC7P4neLf0r9f7NMYPNnuiRX2TSsG+oFgQHIN5ml5Z
C88sN5T9Gdxy+g7Nub33Oy0OOIoqkRVT0zuQ7/jvUnT5nTuU82uCYmyCg7VyeJYD8unroez+4jOP
AExojdVPmbX105BxWJfwdukXnhOoUsdiGJywzROUDgOQsgj4qrVy9gxw+TFMBlGicFTVAFl5tEXd
y2blfYq9+n2n8+C+LKz+dsoZ3cO6ab02Bvk1IwQvTThD8opS4MiLXeF4fYy0px45tSr1IDzi/rjr
wRh5hQWzQl+v6pu8Kdpd2rrDIw4t0rAEE1IeM4ug6Knom00AqSkNUm59p/KPwCwX0dQq+6kcjLpD
EplzbJWDLi4r5xaOCxDWSz+5z+iEExLoGI5e57uPORX5a2IUg1yP62GfsNHdB9oadvg4Oz8H5nj4
gnhIxjMoFJ+0qYLHsSPOLqcWQ7neVNMe7Rf8Ean0nlG3NpfjmG7vcmrfyh5W/hD5GvD4DgH55mcd
HEoK4XdBQOmN33L7ZlBdSvHykKhJyyR5yDNS6FBp3+BsRdi7OjPlzrJd9sUdkXGwpyinP2S9x+8D
TcgFVz/us67t95VgyUOVutm9xa3sMMve+2NlThWilA00NyYH9kC0tWMIWAshrpSPHhac9wO25f+0
ZFIBVMSgiIOL3d24E2rFgHzAxyhqbe4SLPWeFBB5u7Kx8qfWCijbpVhVYY7vwAIepqPjOfxIRekf
HTY1TyhXsBcqwV1UuTvvJav746RxqGSagsKt71pYtttp/U9fG/aYAeYeNX3Pv0zI/wPwOnEyd8eq
QG5IQFf22Uv/IQWaxE0EBdNdFVE7fcPZYIjOdH2/unbxxY7YGW3SpsB9nrlAIEQVl/rPIDeOmVd2
20sbWosC8GQZXLtDP8TUHzle6Ce7vttiN66UCZZGtKqiBFlQQXMGFy320/TBM1vu3rVLX4pw7woz
ja4JE9pCHTi4x2cfO5CNWtjahRfFqnluWWAsiM84seJ+dl/rItsoJq0UCJ3LO373zFnT4GgB2YFx
brEYWdlfc6FucVagwmByXhohN37CSp9ZZkn7CI6GdyvVZxRpdlASRA6/B877eodc6zSLshXqswH2
hggMyrDSHClUTtb3qvKjmST763dYe/xF3WqqBqTspJdwiRL7RwdegC7XDyMZttxh/7oiPqjSOIvy
VW8BOq8HnFN0Iiz22EDlUborXvl3L0KkJZar01ZBCG/2oxstRq8gLfCUbdmcVQsgdB3m2CC5FqYj
9TmvJ3BHiz5lKZAjvUSffRfTtO6R7k1Dm85hviUnXem1Sx9a1/pj6TeomAkPce6Vk8Rlpk+yIv2O
jJ4JvQzFnE+9+aUnrShyx6tH6B4kGM3T8KAAVc+LjYD7lW61NKEVfUfkRFCeb8RzyXBK7LaIa/yc
vh1L2f++B9L61mRb/FJC73ZW9pUzhNNYW1zJlUlpmZJcpVpaCiiduPX7vYVFeguN/vU2/9dl9kEf
XbrMSyKwRke98UbqFiUUFLvnXWryYQxTe3B/+FrxtzkQyFBVShf3c1dm2DGq6QYJ8jzbCwZ1hKK0
xZp2tP6YAof4KfRrCP+B2iJtx63AiJWJZ2lYp7YkJle9A+IIIkbyKMPkMEFfwennTi/pYrA2lNY4
6PftWCDt6TbJAfWqLWA7mswyG4298huWnvUioazI+8qN54pE1XhTIgO99RxsQTbWIms3uIj73n1i
BHEpiKYOBUk9Cf38jwoek6kJlbXRRisdcekjVNLzESRsWKw9lDKko05ZU2x8HlcG6DI60svgjJuB
Ko5l+qWt+mgMHqa23Jha1h58MT6HtnU8a+QzJq/hCQbqJ4ZK1/URtHbpy9/ftXlRgDCe9KikJaP/
FdZy0KCK3ecuvfjYOr3jjabuaIx9M0KhAeHItP3z+rXXmnvxmW0b5H14hGJP2I8hkj8Qcoxe87no
N7I0lg1Ol2CXj46CCj6AkLsapYpseC7F1gtde/zFaEUWbtYahHrHKBWEBUcft7+3fKNtVr55S0cZ
qKBQ1IiexVjWg7jMEBg1F8NLwFlcueVfnW8ifFY6z9L5mKA6MTHfBgJB/ITGIxLF1uJ7ZSogixXy
7GWoFyLQPIa6tjvgyKg4BdgePdgDdqFFJgq5MamtvImlB3KepzywptSOqe8HEbxYQ+TY6TfPCg6f
6qnLdNRsdMuipg2NcV4aGf+Fz/em2vr+rTXTYvT2Se31Ndc0butI8wu6/ptseNhU/HNT8jIOFe5E
z0fJboJUuAx24IHuS+EesLZ91TgD+eQ7WAzmqiwK1KkwmBO/iLpgRszXn2AWGzPc2nBYrJdRy51l
g+zsmJRvU4OC1qmUBxfYcpwgbfyAtdewGM6dsgwy0AOK1HUHZ6TJrtLpQfe/sUH9xI/wAvzz32ma
oVzR+AF8PqLD+il5CWTykKq/gH5FjbeJ6fxoMFzusvgAt07ZDxqW3ZvayrE2ZoMTB0HWxKnjNa95
WdCntEAEczh5wKZBCzTuLZnivK0sUc1BHR7SsDxHEvQsyXgLA4x9U+VIU7Sgjo705SgrxGBgkL4N
aoY2zGtQluyaHYFyKerrvr5ViEJQYT/W7S0yR6p7Odh55Feu+wVlbL73xmGKFO3SNyxwetQz4TAe
wyZPuxtm8nwHInHnhvZI+xga2QEtVJVx76V+f8LxI+qxfcFObpV2bxyo+Y1t0kf969Joi6nKTn2E
x9uS4iAnh3AyP/RlBzPi+K2CKFEPeqPesfZuLn3v3YfadpAPBa5Qfdb61KA6K+FsgIx0owd/NJNf
fsTlru+ujlofHRBJXZ/dGg/tlAdT8U8sAy6XXsxRzmyMjxI27PEJ+OtuOG/FIKy1yGJ90WVZLjgs
Bec0/4FkiB3DSWnHvv7/p+3LUy/mpKYY06RHbvFZMER+ZNm+9l64u5WhufboizlpmOcAZ+pqjrvh
bJlgZ/VvKeIbrz/6vzkQy03R5dkX0xHiGacs82f/JnNyoLEkzMsHDlrEvvAQQunmXX0OigCF49zH
yibyhW72BYCNEQVE9b4PuuBQpxOci661iQhDP/rgkZaexcaB5r6RI4nnZP6hcglPSEOOFs6INzrw
SosuLYsUCm+nYpiCAbrdt9kznD+7uv3neouujI6lOdF2iUiqy3Kt8MpT4zg/3bb++7lLL4Y1cjy0
R7OWxghsjUT6aPdbLbL20JeWejek/aTsmDWgRQQxU4icRSBCTLDxPfroi4cu5i8GdT/4LUg0l2WT
V71B7P8KkPFR+gilkjCVX2+atVe6GN+9JrxkkAPFPWVhK+/ggghNvmWFW5m2l35NoTjUuMAHxVPz
S81sX9PfQl/oWXxvZRsvd62VFsNcQhme+lASxb73rP0feRsgoVVHbtbfXG+itR+xGOnCKS6OGIrk
gyZvfrqEs1NWEiJ2wGqh1iLz3sZZj2d+Xb/dyhtZGjm7uW79rpMkBjr8THIX8Bxz4vn361df6bBL
+6ZtQbHvFwqbIjaEpfvDZhsXXnvsxReaQUyOnKjWjifjegecuJzd1jym2toKKFq7wXIQW8BUZEVF
4swfTnPWX6BL/kNm24frLbPympe2TVfOIGtXM+L2hupuwGoqbGznuWqxmXPkL4/Tzy1llu7NsuN5
kKYYEx1yKPZpre486R3nSTthGlgxRxDK9R+01mCLoT31cihz15pjoCgAESKuOARW4O1dVbDj526x
+ICnsqL5LLrkXKkxtjz2VQ3iR8Y/4wTEBLhEAxTBaBdumoyg19YxCm87OM9eIUTemPucy2N+8MH0
FiMbp8gVkY3A5MdgnElaazhk0CvuZdfB4TFCHFiFszLyp9ca+4xdcf1qY3WMGBedHOG/y4oQFaN+
VyPfqo7SoUKdAeL6k6nKIEBOMCLgIqBA7TurSCboL60UpxWF1T3kDiNfS5+mb/Pszv8kWV8dnH4Y
n+AcprFrQ6ckaT0AU08huJuHafxz/YWtdPKlgl6PCrpS4TSxryewFovuLpf+oxt0BzkOfz0n3bjP
ZTPzQcvyRct21PFSiEya2FTWd1FA2jPom9Sox6IIIl6bbyPzNt7iyoy2FNVDDAnhTS00TG50B0NU
EtpqK2R87dqLvZo9mgaTgqvjYO5BnvRJ2Nng0l9/Fyvjc6mpnwpWII0BYQOw9+0d0f4wajyQDPl0
///r+8T3FxNmChM6hX6zPOdQhZVN7PXJPvUer1/8o5a5XPzyo94tfCx7yJKWK30eaH4rqQTTyv79
uUtfbvnu0n2A9BwE0oM+4QAJ671N5acM3/4yniJDBm8hgWGEq5SHvrlvktfrT/zREuTSGItp0IwD
yZG9yGM68LdCJyp0e9jESgjzyKi3Yk/Xmnyx0IElwssqeNzOllARz2DYGi/ykOs/Ye3iiwGLE+3S
szqcCLfA/IWpZf/tZbm/fu1L/WQ5GaB5liuaChpa1VvIO0UIVzTn7j3LrSMcf7dl79wjgmvX0/ZQ
J/wTH6XL7RaDdqhzJq0Gqpe6vvOBak+cvzmUrtd/y0eD9nLxy8T6rnMGAspEYiNJDCw7HJp4kQeN
izV+MhVpmVBh1a4eSeUXZ9dBk5SQxcCMNGw8+0o3Xa5wGEzpEyIi3NiGgrGAzsX+67bwq2x10LXr
LwauJKSkBdEV0CH3ldeEBj5Q/wvpPzfleMv1zMRgMwBC8QyDQxaSyfvjwv11/bWuPfpiBBeu68yE
SSQiyRqnVi4UTdCUydCHseGQAQxx/Tb/Hm58NBQWY7jIMiNLgvNrHPkjsa3ANx+2yyw5sswvj2NX
IqM/mMazVVEKY4edP7h2IVHHs4jcXX+GlZG+XPT0fVU5HYZk3FnFF3lRR1bdy6cuvQylUCnsJDlH
Dr1NTAnBzRhZ0Jdv9N6PlhQYecvsCdYPJshGyEqmLIE+GU5qNj9m5jufnt0MSavgdWzcaWWMLwMo
VNaZzvUZ0sOYNqiVw5tMGpiRATP/3DGvzy/98N00omZoEslEWRy4/8fZlS1HqivBLyKCVcAr9ObG
+zI+vi/EeHyGRSA2CSG+/mbPk0enaSL61eFAraWqpKrKTJAOm3U0oeOODK8Oe768FUtzOP392wBo
vckH1iAkAUWMh9L7jE5US655waW90CydMHO2OpeDBa20m12mrGGXo1J9qCq3A5cixGk3aEIubiq8
i7+um5Bm/VLkZsU4JtS6WwmIx3xqY5/k5vLXlyak2b/X01RNKYp3RsXulOkmFLgsNVH0JEM010Ab
qxiEtTLY0t5oTqDoMqNKTRDru9UUwvyz+9Ivbq0yuyYReDIVLZiD6VJUoY/ZpGm1xy3t1hx6UARc
6UH0G/fEpTW19kmRsoFybBjs0Gp+uLwPC0ujI1hRfpeWDNAO1YGy3/VVLNRL6F1XAwv0G3eADm5c
4mdY3VxtbYgllGzczHSFGWshhuggVp/PvK0rkA529b6yn0X4L0okQ7n245c+r1m0CtLO90L8eLu8
QSnviYAuQp20mevX69be/dtlTBbviYt+raQ3xZ4Q8kMhlxw15rCSRzt950zs8zQLbnIFpsTGtBDc
QDwgfRAlBPnaHXPp4GgGDLRBmiqz9RM/rx7q2UkjaBfH9Qkffnl1zib8YVS6WowygmEIq5wlZAL/
jQ9tqXuUi2aoBiNIDK4TRkNAwgTsXBPIMuzsrc774KGqxHTr+3X9QPhQbnsLQg4rYWrhQOgaCwqv
mAkN427SqMaLoKn5a2rNx3L0702K7NjlaS8Ncvr7tzjS1xUKj9bgJV0NbfLsYVLPRR2An/2fy99f
2jfNVWUkB/U1AmBiGqfU/Jekw8aHQt/lry/8eh3L65/Sj3jQuODVJlENPp0ADRRo+Y4M21tZoIVT
rTNaBMgMkywL3YR7c1xYG9muhYmlH689NbyZ5LTv8OMJ2dTuR0fB6PbZrFXsl76ubSw4a8eagsYm
YeTT7d8aG9Cu7pl6Kz0NS8uieSsIkwdZl6YkARUWqsX12EboglqJEku/XfNUHkMJLbdPKyPrSKS3
BhivRfCz88YVV7VwKl3NVcGYgUFxSlwDSB1T14mt5j6r147MuSQcPIkOAcdSg+21U3ZiNUAfue0n
6M6AOoaAzQ5kXGWcCr4SkhauNTrwwATaxeiB10tCAH3AngGQ96sHXNgIHh63+DmYa3WwpQXTzLjr
i86UcEiJByh7J8FpBDmqjSvmenvZkhfOk45ECGhVTl2OmZgsh8jbS16sOKCFzdARCK2qshzJfZKM
kJ6/CZsO8CBVq+1cdei6B3sjQJkeXZnFwn7o/f10SJEt9xr0YqM4vUsJBRMQQ/+ralGYrPzSLqIx
C+ghn/Nw5dV8fn6+XhQ2LV9aqqqtZKgOlmB75maHtv+sa/FC2xV7PL85vl4Xzry5sHiLBvCeFyZA
OuldP7O1KujC0dKxCsIWxMR70k9ag0dDQw4p6Npdb+2uvMCkGOhqOQF1eipRu0h8GAavmqg39y26
lmQG4k7biDL3ISx7ALjXukGXbhJ/yhHfYmrpEDd1IfaX2AWQcP5nMX+20EKdujuz/OEMv8zgkRXv
Zvcw4f41eM8cj93LVvSnU/bMHUzHNVRsAuSMQdOltXmc9/UPYlkRBYAFSsvZAZXOiBj8ZurzPRps
/p2CWW7ykbyaeXZTWN5O9P3W6vzriBIDR/MaLhcGcGOdlaQFRKWVy55o0dz46Em6PN3z5zLQoQ+j
OYHugjIvyS0zSblzQKfz23WfPln4tz2sQ5N7eeqjQtv2cTmVkd+ugU8WopuOcZDgJMu7mltJBUmT
Mihio7/1RhqB33flzvJHKevMMdCRDhyQ49aDq0tK15nu8n6ge5BRgw2TpyAHAKg/Vm1vHHrUD5qo
663mYEBG9QFMcu7BkmTaZD04r4Cy7PO4KoHTRTNvgBZhJX+HMzQBZz8soM+Rmy8ssMwfMwpNn8Qy
wKogG57903fhnNhTkX84kF96KoA4nyLe2fIW9G1khy5p4z6zfAMECmlx19akfE1LAorviQVg/Ltu
B7UYH9bF3EBmlSdG2IGKrUjCzP338qcX4EOBjpjgro90gajbpGq68StlrrHLQH5xmEx/+AVkv3c/
qcpjsSqa/BF8e9MYId+UPqK5Xe7lIABXu/xLFpynDjqxRnco0T2C0z80aAdy6I+ak5fActYS1ksD
aFexyhSBy/rASwA/ibN2ihmbY248X/7554NXoCM6uDeEaLxVoDllhnM30NYFGQ8olx6b0RvfKrev
UNcWoAS9bjjNHxm1qkoL7Y1JWnGxQ370ZmAgK5zI9Ijmy3tXdiu344WKiI7ygC51KEPw/CRUOODZ
y8AKdO9V1N70rB3AaD94aNh0Aer3mxGMIqY35msh4Lx38XV6/rQvSTN7qZm40DKK+9Y+2A3U8yzV
/JqGtT7KpUG0hazKpjMk7a2Epu8CXa5l9eSilj7Yvy5v1MKp0/WwZuqDfQPEJgni9o/CsBXiVzib
LSjJPP8609GBLCDmYNVQ0jZRufpRZGBWn8e8jJ08s1ZGWAhPOpwF/XpORyfXTgzHu6+89guaj2tc
3ed3ILBOK/ctPqVe2Jm0qGXSDc2vGryTUQM9RpBS2P9Is326vA1LE9CMn+Y9am1+PoLkK3soVLOb
ASW9/OklC9G8syVmQ6YO5KqgJrUTBfD3xL/N1RSLAlkUWcSonEcOWVuupQNl/71cczOmTe6UoMtl
za3D1CNn7meWVms3naXt0FK+6PIxGc9aJ0kzFaKnxAQ8baqbcBuc4mw19y7fXF64808MX2+jZBXL
QZw8k4TVECcf7fSOg742DMdt4WVgvJry/xHZfl4e7Py0fL3U6gduYZs91Nd8cuMMr6Dy3ZrQf66m
6wgxfb3cKqehRWM6XvotWqbtod6z8S0cb2q/W3npn58BLiN/b3xNSDV4NZgH5/meNXeuap5zQQ5W
6qzsx4KN6EAhExxcoF9FAzVJ34n/2Mi1fPD5jUYe4e9frswGFGNuYyeqkbtKGZ8gNQCDkAxuOQgx
nbn9HzHoyj4vTeIUn795E5Sr3IGI3E1EMd+5UHeJrGk4XD5Df2DCZy6jOjoIPCqgSAfHdpLNdvfS
2VPw6Dg0eCx5ML1BhNLbhGLuf2dt620KErKIn5h9Oa2MAsUTAsoQ03Ctjc/9bCuhsr1rnLrd2dQO
oWNYI+fnC3YwpAM8ausGT7Yn1RGUVXIz8S7Yg9oXxFzZIO7qxgcl2UjWONrPX1788HTkvi0aQ6e/
SStPJkGBdDDMj3aP0PUVHwFh8n5qU1SXOKv3l5fxvAeDqs7fo1mG29cWCKmTNswOleQbG90zeLZd
9/XTwfg2F1WDjsUpwABkyPrJ66CjlYV3tO4/rvu85u1b2gUVsTjKPkjotW29ycZ/ar4mQLm0NJpz
h+5nLaFhqJKsG2gEOrsHZ3J/Qa2pXglW55wI9lnPARt+Sn0iDedYdJ9E0Ij5PuhMqk1mrzVSn5vC
aQTNAOdxRIUSUQJKuzMgYm7bQx+tMHes8tdy5eeO62kI7biOgzmaaN90jozTpPDvA3Jjo2Ubch5R
n67Y+tIY2iFNM4LzY3rOEbzZDQA8lMqNzyr6rAgY/5oRsKVxNNY6bZcWTTu0fO4bjwdWk/RtcxRC
bMOR3BlyzXEt7bp2aCsb9D8UfAvopbS7OK3C7HaG4s4We6X2qmmqFcteGkc7vpSgHw4K5vZRdEga
Qp7tVQXG45Abxa2JroHLFri0M9oFhdRIgYL03TnKzFOgZ89vIBvyZXJ/L2T37pf97vI4S3uixVtS
CTWKGZi3rBX/2qYd17T8Kcfh51Wf19PEymhdQNHw3m1Bdh7kCpnVu8L6uvzxc1EQFqKnilneUeAl
JpaY03ikTX4wsnRz+dMLy6LX8joZ0sYzsfxmzj+MzFSxT+ePdJBrxaSlATTrhghplw50MBNnRIan
feYDj0p/Jc+29PHT379FBxI6DSk9Z0qs7N4GzSro8XbVatJy4WjqCWDoUuSlmpsmAZ2tOCAbYD6D
hbK5tejgbpwirHZBU7hrjZAL1qang0v0mdDJ9oLjHMqvwbZv7ZIW6AhzPvx0bqPL2700iGbSji2K
ofOnHolPtmuVGUY5qRKoW/zykBa+PMbSadUsGiCSjg8j2uVAmnBv0fGVFdYKj/nSfmtGXAWD5zWg
CzwWOYnAzxrR2oxm7+XyDz+bkYed6WlbENfhtWSNZmJAnacjNj26rthngfkFWtu4r6yjP4ttGqpP
Va31DyzsiM5hExa0zCAdMCel9yltewMW0qgvq4Ptva3M6hQW9GvuaVan4/3NSGzU+CpXwY0bMxjs
Q2PMDlCR6V5BOC/uAerqX9hsWEdQzzr7LiTm68RmGzB22/xhGqx6FJO51gh97ulw+imaMwBfaT/M
SD4kPJ9iD+oUBZGR7GUEcuI7K/1XhCtubWlVNcfgV0Vps0ZaR2ecGTDEZEsc/pYq+Z767Zq269Ig
JwP4trDoV/byyQXyiItCeXgMkPChlL23B2qj3nAUNLqV6Syce1uL+CBftoMCTRaJldoSUIBxo5zs
w/b4Fbfs075obmEY/MHuwJRxBC4FfJ8onX8xBirRjPX1r8vHcMEr/CejCjUdJQRzjn3TffVBkbRm
+Hz50+HCAde8gtEDlZ63NeSb26mKXHkqn5kxKjAPPk+frCaALsv4rzPSx8vjLcQFPYlKakc1Q6rm
kzK1D6VRW0xxEDwMTgtu7PfrxtAe2R6rDGDgaXiUvtqkwoOGVBHZ5Hchwwi8mbvLoyycKz3VKH2v
MRmU34+lO98YGasi3O7ewT8dxJcH+HOCzjgfPdU4Qdt8qqUHQa1pMq1N3iKDVg42e8vTfIYYNTPc
iDtCtBuGnCQe1yx/ELnlPE4QTaSR3/TgIfU679iANy4JU+a9hIR4PTD4lP3P9wV9yMK0KmOiQPXL
UP5JIBQOIMTl379wanWuGGkzo/ZGbkLwuLyrcr5xaL9i00uf1k4t4FuWR8wR2GBFxENBrXI35GWx
0vC98HU9+xOU3JIQzIMUHGjYb7jw5T2YDNIVC1jwfHqS163bth/MiScNKGYDVUtQRWV3WW69OhD9
WTk7C1P4U8X+5l7TMazlwAHSB4iD36vcJWhULtcixNLR11wqVZM1BBMYJoUd3mRB+oqCyzGbxdvl
g/PHhM4dfM2l9pAPNGywjqOXuzEPXVXnmwK8JDuL+b+tPit2Bm2tHe0FVMDKyrnJWese3Ck1IEnQ
fVG3SDdZSEsQ44z9kxe2zmsDNuIVj3k+Dnt6LcakDQUcr5+OTTuicTArwIXfvdaT+wTcyqYEuf2G
Sdw+L6/FwlLrCcPwJLw0+KpJmsG55SX5knV7aPx25RGwcBh1NqFOFSPgK7Z5xKP4NgMNTPgD7VkQ
+1srlyz9/tPA3w6ilTUdqIJn5xiA2uQn2NTZcQBH5tGRp0L55TVamsRp7G9jQIK+AiRDDklt3JKy
eTKtWzCq7EEAtGJNC0HLPFnZtwGyoagKuyJAGSt1EOQFCfy4MAOUleqNP47766ahWZUYZkaBl7aP
BVBceO5ZR8wKVMzVePR7tRIbl/ZDMy2vAGRGptDQnIfxcXCGvRmyHavp7vIcFvyOqb1f7EBIJE6F
Oo6jh2s4TYam317+9NImaD6fBXOeh9YA5QbILw/U+0UG6FWDdvnfWpEqFm7wdnmghbjr6ZRCCmTI
NZCSTWL/j/8z7chxN92IPRpecH38JK/uC3nIHs3bNLEPL9Vd/rZGJHt+b7z/kAzNwhgVw7hG/dqF
XUwDaNetiaee3xlPJ+MpbH+ifjOIJBPlB5Xeh2WscbYtfVqzcRH6GcscpFh6UGnMpHgOyFUsZMiP
6xlytBaZpZWjmWAoRb3NLet3NbfgT/fFyrE67zyg5vu3bZe9mQelUcujB5zKfZk687NJqdowNTvv
mSJqxYcsjaNZ9zgqvzGKvoP4K03CCkzfEJsGV/iO5cZK8mDp/Gi2bdZObZuqxD70Q+zW9Y/eaV/L
0l6DWC3EZU+nzwmnEFJfguFW4Y7/pG4J9oDfHhSQinS+7yBIb9iQkyXiKCGsExPAN6fAi31jjLjZ
AnMJgdmCxuC0usrZQBvx763L0IE+QbyrTTIqjz1x9uk8rZyKhaXUmyOtauBOE+KGA4mmB+bVj2Zm
bO3CuSrj6en13szNUJsTs0gYZ2XsW86bqucG0P61o3DeWXo6jJyyEOoTaQ1rV2gAu0VS9RA6KSSM
cuiNZJvLjnJpkU5//x4We0gqVg0aphQTXwBIJp0zPyherUFfF/yKTqUzQozWsl0D9/Cy2zlVH3nl
VQ2k8Cs6rLxB1nzu5l4kaK35Bb+Y1KHxljlOH3NBtx1XT07GX3tm7Zp6VaVsacE0AwWd/Oi2NXAT
wdxsQeV6q4b6QNy1y9zSemnBtywzaMXiQZe0ELjkoS9iIxTXkDifFkwLv+PkOLNUXCSqfGdo3SH+
L3tcMeTzSQhPx5pnlEKOgCDw0VaiAqeqtvhEqDdjEs7Wr8Hl+YMpiXxzuhGMYLk9rYx7tuUPk9Jb
IUYLBDL53LdJRwcIKDwU/B6iEsgeg4/CtHaOO98XbXVskDTgzYOVXpfL8/QOCWVYHBotLXQNp6GM
8jRqu3iuxi0EQ6J2hrKrXElOLfgBHZpe+IFT5TNrkmHyzbcMKuCb0TOcX6wewFZcZkZssW6NmmXh
eOtQ9TlFHswRfpvMMnFZEZOMR8Ewr2zW0te1QN3ZyKqp09f59F66TZwh2xauXvEJfNZ/n5yejlMX
qF9DSwOhDeHZ+2mAQvckZ0l+Q+Go3Nhzna9syNIsNBdQQUbdnmr4HWmHYAxlIJ0oQO6TrrznFlyA
Tr5TjC20ULqCJbMx3Jh82lHHXqkfLH1acwBOBhrVpnLqJESaaWTNx+gXV3RWwgx1CDotrInkFfyi
QGvITs7BxrRJhKeKdZvNUP8afWM/zaG3BW/ENeCX05h6kjBFcV6CJCCxKsOBfLz4PRQlGDZHZ62V
ZOFI6Yj0tFac2eh6SRqO/oiu2VX+HZ+CY0qc6KoArAPSnTJHvVNZEsCA5y7MojQ8EG+Nx2khz0FO
J/hbdPdmMFpQZ6gTg/1vGkB66onYdY247N9829sH9opFLJwrotm1qMCY11chxvGsWPXVTUCclUTe
n+LTGasm2qUbWjaTyaHfl4Su4BthmWUc5o4DnUYL6PAGXGFRWg7Tnd/5zgGESuluqjL3HfJaHJx9
kkTQPodk2JDVEbNq+3dVpgNIWIFil4WrXtIicz5C23KeFKv4LWS9BPjmarYFkxLUIAoK7QZoqe3k
OJUn/b3qDUnYYSWPuLQ/micZGs8vkYwSSUorhaahfNd5Q5y68sMfAOmiFhTrp2tYxU/Wol0txtkp
6knN4AYBRKhPwTTND3XZbC6f44UopUPfgw7+vE5zkZgn2sQ+AagggqDKJqvu2sZeeYAtnDMdAK8g
DyIMhkH48MHzXVustfks/Hod/u7zXpRgGRMQKY4d818vFGjFqCIbebq1yLr0209Df7NFIFXBbiwL
mZQhtEC6wPzBh3l71eLrCPhirq12shRuwgKSl3Iqy8iCgBQkHucxgjLfHWXF6+WhrJPd6faI5ked
8ls2psxlm3mJkCXdFz1D82MI6ct3QCjUbYvr8OvM6mKT8cLYOD5LN8pw8ngabWPXtlUey1bQH5d/
zB8BiP/+GF9/I9ViEuBTbqdEGMH4OKq6OORG5qTIu+TZvgzD/K31/VE9OxYp+l2fudzbIJ1u98g6
NeHGLvxql1VBacZ5yTNnO2fOeGOAi+aLh4Oaoxa6tB+hm4ccAC2oq6xs2LnDEJi+fqcL7Uk4KUA9
iccEpNNIYpfmSow/dzs5fVrz+WkYDrB9SRLJFJq3C9Cyg3DyOqXzQE+jjiP4qmWPznPIu4ZROUsW
izxb+elLAD2dkL0oOB+dfIRzR5sJwC1zxPM5DlT1k6a0vWnE8DkP1SsTFJLNab8dyHwQDZSCp7nG
dT/sXi6fq3Pu4HTGNb/cVUWA93DuJHXb/PIKDhmuemNzSeKu6T47j1zT9HIaSPPJIRrpraHnfWIE
3hTVrEh8lr8aCih50Lw8XZ7N+cMWmNqtzwZTFrqboPWVQpAztlPjwSqr/13zbXBFal5tKmlWOdRK
eO1QvILkI4cUzMrd6PwPh9re3x+37WLkpwdJkgbjricJeGD3l3/2+Q32/5NJrdC3VAXcgfwZFHeH
JpuejKrrbsDS6mz6th7vW0LJipdasEidsi/IJAobtAZTASgo3BMt0Hg/yZWZnBb6nAc8rd23sNKM
5jBapw5xUqSREM8+dLQZdaMAbHJtryJ0b0cmC1d2ZGkq2mXMLJowh9G7Cdw8KPYctHdbR8teMbtz
t224Lp3Oryqh+BAa1WmhGogUtQcQp0UCwEMm/O1VGx9oBsfZaMjSSIE3ASYyEPwQiuBoGBBQhSKU
JdZaVBfOl55pgUaT34MtrUsmUPy3SsbKYTdCJI7q0Wb98/JcFpZLT7kwPxWBNHKQDHC0CwM5jYfK
zpvxUGmMlf22/jj2M+dLZ8213dDyfQPhHgrpdTzNLHjiTVkfaAc96LgSafpIS1DwRK4wm5+sDayX
LMzIXWkO2L/Ra+LJnu2YS/xrFHZGuJ9dOebxzO364HLLAjeCsKsN2iOAk1cyPIKkV95CkTvfIv/t
H9rUE7etz/wNI/ZwKOgcgLnLK4NXywRZrNEIPyprDrmrkv+Dq4l9J7kAu5By/T0rZrJpXYCnWZji
rR6gF0DknDxBJraJ0a/KHppJ+ve8BJmFhNIB9gqg/Yj0rnUojTAD60Hq7nvCT4hgGc7QKm3Bj9TO
6hXiP9net/EQdDwpb3Dzcm5SoJfQUois5z3osIOYOGEYi7mwoYFtOu6vFAROSa+gVU/mSf1gjvXk
8uIzHXkCMd5gb07VsHH6TDxSAg3UTOwyA4XwcSyKozLLAlrBHWw6DNLwxpm8FkrjWTlsBDi0QP41
O1DfRibI9Z10M09t+axQyDuasNUS7SUGppybPv/MDUDqrYwFr7WNXpdNPWbWwewqssWW2i6WPYBq
au6Xm5G7ZuRCdPyRZwBjbo2hGSkUQHGdXDlgCw5Fz9nQBqLSZhkIXOA8dbBHI028Ke13xPbKq8Kf
ryu0WVatOjNlaJosZUwbsD5YbNVAln6//bf7NYYSivKt3ySTA5SfhFA6+vqKIQar5zWV69OFTnNZ
zshAs9em6KZ36d6behFz0/gJAegUdKHjLYRc16x9aTLaRaH1gw6cQI5IXNFNNzmUg54GlTsgTwrm
96t8lp4mwhvel2GDFHRnGwpNxKRGv0cxfMx1qe5s06crvnGB8NHXc0N8FEPVDgD+Ed9pb8uq6/dN
3+ZfYT017tYJwLxgQcpMbgGDcJ8gaE1/l4NbvpdW6NsrwWbh/qJnj0rGQg9kvShuScjHN53a1YjS
8XUreYoK3wJ/QIxQIeuGTG3ZA7JVfw0CF33bdTb+lK9hUxZOhN54CT2bAtzUJDhOwddog4W5/gHu
zBXbX1qe06DfZkDQW06MGQU6byqOgpSHIC9XVn4hNOoJKTZN/jDMVZswIZ5ImU4RGaWKupPeJ8Qg
r9wC7TbkT1BZFAqM+1PL4pIO/9hDs2v89N5pvN3lXV7YAKL5l0Ja3HI89LERW4DJoSoiSOuad2yo
ppV0858+6DMRXs8L9TbAz2E928lklj0oiigUiKrJqvCgyv32hsuMPaKkTreTSMfD2Ev/gOGzF6jI
yThvnPY+sAKyD2k4v3i2ggJE2FsP2WAPm3AUwR5yftlrAC21LnIGA/IKAFdExqzYTcaDMo0CUF6w
CKB1sJb6Dl97PCxcwf6T0jEzSIUDbpjk9tcYkGiUeQTCs6gwfg5i7Tm8cM50YkMb8TcDy79MLI+X
24lNEK4KrfLLNCfvt8W88IoEK2KAnl2DyFCPbRFD4pXjm+rGp4zNh8sn7E8i9cz+60k1JsLRqM15
QCGru7ccnlsnGr0c2u62ARUmOqtDb1Jn3OR1wd8hXS/+1+IKfVs5Rr1Hm7l12w6if3PswbuZeF7f
QaDN2AYNgBVe3XVmDM3b/tAGuRXTnrs/vbnLd0GbWb86wXkCBbN+n5asAyMn4WILnA/ohtLQOgyj
Me+ATwz2RTOpg9vREoCEvH0MzLz8YVbcfjc6t9ilOQ8Oc5i1W0bJ+MOc5+Ymyyc/ErXlbfw+l4dJ
UXbj8k7e0WyaD1nQufHgVMWxPDHngmnKaePJkEF2CIJ83Hp+j5wxOm1UFUPvuL2vq8CdN7SpRXkT
kpx95UEICkIOiAcybeYPa8Lr9/J+nMsJY6v1XvS+ZQpKXnlw7JWT5AOU3MjG7eXGysJ922XRwFbO
1IJr+U9HejFNqUtbHzIVc39Ew6W1CYiYN01gr3XhLg2hXShsNZ+yM1IlJYAX7Q2b7wpzRc1jIXjo
KU+epm4/Qx83ybISfJaesN5GX9Ur15SFTfBOE/orNEnltNQ3kx6dPkqaTzatIB4qn6Vf7HkV/Fam
WtmGJReiPeC7uitzDn+LS0INUV7g/5C4rYL3Klf7yydqaQQtTPX5HExTCaItQ4p7QOggJFaP20x6
TeShP23l3C7stadFKihsVYWf2SOUu0tAAj5osc3y7LpIq3OAmk2LBrW6TY9z/9pCvxla1yDOujPC
35eXaOk0aQeVG4YtWd6Hx7wr600zzrE15O328sf/eNIzHlZnw5ycprTrvjhlqWek5hsT9MmjnXnI
bRT+xvbc7HGSvIhZS8NbmTdzJNomb6Ft5njb1iroDu3JoLtPf3jI5uOOBy1xO2CRTTsnTikJ4y43
oIaiOoZidFDkWxvUQLEXpMWxGntvaxt++5SPpbxzvaDdTul2TKfxvsqlt2sbUjC8oKcahP1q3BCQ
1b1YdoPireqgwKhkkb6Fzeh/DIZjPdpWL26prKabEHIp71OZZrel0UCpsCnpb7RyGhs7aIZomsRQ
wCEP3V0rvQm0h24+4/JlTDfMMZW34W1Lt4Qqe8/LwHiYm7Q1Vxb8bE8IfKiOCwfiy86ZTYwj8gK7
uqUblG+3aaH2VbE3De/NT98NUty64nVACgEvhBUbWLhz6Ghx3JXRS9706VGa3W9/7jYlgB3EZc8l
hAtcf42TccGgdcS4GmhJJhumBjnsbV85G2qBYYa8+Q3bXD6ySyNo/m9gMxTZK9ANuKaI5mCOzODn
EBZx7q+476WV0ryekVl4aPamcQxSE+RBkHKw2KEIjhZ7NYo1bPXSLDTHh7Yz7sgGs+jCF4kUYpor
sPzfcm6uuKUFt6ETiorcq70wU0i+Bg2YK7n3mObhWrfWuSVCvVaPQXNRkQqYRJEAbgvkB4tGlINp
HaITE1X8Xl4xh9Mw2k5IRtqwpi1D0rX/MPx655l8pZ5zbnlOn9bWPxUVZUbH0G/W4+I4pLvSanaX
D+i5aHP6tBZtgJuqei9EJdhjM5SB7czcE8eSLGpEk660HiyNoSVeRkJMPzVOFMmuF+fIXAasf8zq
NTrKpdXRYk5r+yovnJQng3L2c2hvBFlD3yx8Wg84UJrqwrDOwIDSQ6095yN7C8KuXHkxnjMrrL3u
XVuvQ/FvoDLx+ix2m2YrQhUVFYLSuCbRtDSBk018u38NkOnyvDpHQ4lkW58jaz7SVc7cpY+f5vXt
4xnyr8LIaZ1w9eKETRQ212Q0TiujuU1R1CHv8gL9HL74F+yDqOlBj2taE69YOJDuaULffriSvjUM
ZsATBxySdxKPmldwC6TJiGLVymtwaQjNZAfB/dERJyY+nr2bSPZKmFokOF0DEy0tvma4oZfSUllo
cEUj6m2e8tegGb8u+4SlT2v2ikqATA3InyWSQFKT1nG/5m2WvqyZKs34ZJQdvpzVdmRkU9SQ63yM
zpvRT4YP8UYI5VLUccDklph9+OajEeHykixsp86cUfRowIDiCU4MRyuLmb5VJ4i9omsQ8IUYpdNn
WC4bSDOWuImM9bYi/9LJ3M9NBgmaMqr8buVatTQLzWBJA4IAUDehO2cU99xwD7xxPmi/xmq+9PnT
37+ZlWnWta06d0xKkHXzwj5QfgT/43UWpbNoiGKic16htShtm3FTWZCbFNS6NVAPW4ngS79fs9lm
HAbm9HMGss7iZ16Cgc4sP1XbvFw+QwvuXmdN7rlKfd5gAkNaPBg9dM5Bbn7nuMHRL68RMILj1OmR
M5rWEHJteZI7t67B9vZEdpd//dIJ1Uy3ENZQ2Da+DLzrC9Rdd10wPg/ZvE8RzEc2zSubcK4Ojxno
3Bm+47aphDpfMtrO71wVN93U88h2iod+8CEwVaMbKyRT1AerjKIL+65TZ0ytNzhhChRyi8ATywLj
pZxbkcz7tQ7bP4l+/el6mpYWiClkNqmc+wGvF9k8lUAcHjOOt+Im5H367BQDgoN4mswCj6wAzYws
ao3TLanj0Fcy8Wq34hRl2ilKiQfNGvCx4arfiYKAn6BiD8rru8/M/D9nV7Ycp65Fv4gqCSQEr0DP
HpPYjvNCJScJkxiEkBi+/q4+T74ct7vKb6lyBTVC2traew3EzHHpLWhkBQM9O3nnMBIOav7J+L1m
4LbQsYNv8HTWyxy/0Tq8l3P25eP1deEjrNm30KUIAxWM9pQ77gNLg4MaxCOUMZKPH/9eIQrzv9bo
W0QZarkQ8BjJ8Jx74Oek6V3dC4Ou8xmryMrfrgWt5uPRLrzMWp9Ez37oz6ihnqhn5yho6RNkwsuI
TNeAihcO0rUs8kLo7IY9BijYo2ggqvb6uR9+Hu9NCIcEUuHUsKE4Le5NUf425Y2ef3/86Avhb90C
o4L0QTP0/QkuAS2EbnXldJEm0EWAEAVvbtN6IFc+9qXZWeVGmUc8PovZgvEVRGq6W5xrbP9LT16l
RgFYMpmieHLX/OD9P961o/PSc1fR1VdOTsYOq39xu01ui1vP+p+7ZaxVRpzwjIkOCnuSy5QDFl89
Q6N5xwuIUBRquBK1Lyz4tZ5xzq3obAlHrR7KXy4l92GWbd3sGlPkwvSs9UVoA6Y/K7ISGakp9mKc
2xsFyuCVH/8u+hXBYS0uUnhh49veYLvWRuwdmFfAa4ewuO8rZBpzraNiSY0TOYGTb/upojD8tHUs
/UpEsDysIOm9jK8j6J+JCqCvEqQeiH8OAXBUQKk6YcZr70Mm6yup0KXpOH+FN7s0LzrFwqW3J6Lb
9rmswvIWhuv9909t1H9BpW+e3uRFX6kiG44hJJ0hiZ5lB2dchiQX8DjgVac3nxvH+/+3oHNZ1H2O
w2ScgbVjAvTxInyeq85LHFBZPznKOhYoaPkiJ7UnVG4H8adGObhQB5dduXdc+hSrgDA2jhmUg6Wj
uz9F+Susr7VdLz14FREYJWOYwVL7BGl6JAExvH+vLPcLe3Ut6TIt+MVLtyAgBPVTSaiOSz/7Uqb8
+ePveuGXr4HtC4Ds/16XTozcU5tFfnPtznvpl59HfLMyc3iNl0oP4PjojcLNqAR8qq8/g9o5pwir
9Yi0bzIdaUcY6QSbfioij7gJykqfm5XVOgyoyAA4wG+vJHyPndvJXqMGXzhY/4N9bqnjzMsIqQRY
WBBnjpdRbUz5ZaqvnaeX5n21FoeWIkXWejz52otsfkPPikrzlZTj/eXC1shnBa3ItIfQHwgvJsrn
ezK8fDzj799Y2Br13Huz6nyJm4Ry7FHnbUx7N7LNV1fmyQLQ18ejXPr5q8Q+7FF68HwUHkQpvupS
x25fP3786H9vbf+9NLC1AHPgDWNXzgA1wh6+ZDAEpASm3AVLpl77yWwoGKzNIJLRb1ArCBqIDBLm
+kmVqTJBu53uwwx0bhcuUIljw3TT4S51cvpOfwUTto8M2GYxVNZ5DPPe4I7zua0iGMbTyBZdvU1l
HiBS0vFOlF24cz1VbESdsUTWITKJgv76+D3fX8AsXG0NUoJ/nvs4zjgXddzk+XYYgm8cnafYw/X+
kx9qFalFy5Q8B9Vjm34F0RSzeU1z510qjwjZWgtCVJ4TLtAlPY59lP+uMvjVxtUf/Vq4kbyrXr02
TuvomjLKhQW3VnpAJb2FyRMG62FIUdOv6XKllXThM6x1HkqArrRpJVZbeUTvM+p5HaWOjOrJJh9/
6Pfv9mwt9RC0pVMa15MnobPf2kI2xmRfoPNTxoUmmyyrDlo5t61Mr2ygS1N1ftM350UvR2bbAnuT
za9MHc4uNR+/yPsBka2ZCO3s9WbkiFld0IUbIHZs1Hl6OtTwqL0yxKWvcX6nN79djbJXLA+qUy2X
o+X1chrUpP9yiJjdoqLfXfkkl6ZodeilNl/gvzu14J0Ad2XDQ8n0l48n6cIbrOVqmvBs0l3q4cSD
xotkqL/qTn8bFghMT93h4zEu/Py1Yk0vA6CygxSYK14+cJ3+hFbale3wb3/wvei7mppZ41i1vrKn
KQjnGKBhtgEl14m5GC2LICMnARwu0zYGstBshqUV27koAxDc0mra1PmY70qtzZPPdHMjyoLCQFIF
UZsXBAYgNnusIWr4RLjLoRYPxgFmRW3NPAcJmpWQYWjdbFuERf+USaOPHkD7gPv1QZnH+USbv8w0
7tdF9XYLhTJhI4te9n2Tzu3GmsndhDg8Yo5Lnlu/EOGk9c5KXySQViF31tD+0MF3aMsar3qkOiN/
6ywbXsZqsPcunrHTHbSCTegGe+QtIByUHr/PtUL7An4GV7GF71dl2Jqo0oFpVrpArp8K7g87YM2G
J5gkzgljuJlCYkJG/Tj4beSGGl72Hy+ZC8tyzVwxTua7aYir9tSP1dkVD33h/sZdpp+ZuWa/eWFZ
rmkrVtuqty1SspmWvwqa/wM65LXT5kJas2ar4HSe/bZb5EnNk4lrp/3WLNUpb8S30Qy3nrafPDDX
giAkD51aaJBh2ZQlI2pCbUA+l/OtNT+GLoeUXwHghRxVMtBXkv76+ONeOGHWfNCzVu8Cz8PhVPtz
8Ed6utjagkOZepHioTNeEffl7MCUzs8TA++27cfDXjgP1lxRywrXrySuVE7nbkAT2WbCjbJRX1my
lxKMNXnIQnrLLwjaT+lg2yzuII620bUf3E4sLPdD2rRJR2ixzQLT3ME7Wtw3Pk1h4l3Uj3PeZXcQ
Z0+fPn7Xd8mlyHbWYgil7CF9xQX67Z5RG1vT6haCAF3MwJbdzw3zEwfReNNBn2TTSU9uxsKhez4C
u+RR0//IWgB46jGtrpwzF4IIX91OZD/QBbzA4dRXRkdsQJXC9929B3PgmOa6ik2gXmyrf195/3+V
1N85GNZcm1q5GYWw5rkT1ecnkOD4zRJ4RkaBUst3AiLhQQG+8kI6WzxNrvB/BlKAfuTN0MdORnAB
4LldQxbTk57YeMXQnUhq1AFMrvTehBVJCPHEVo5S/XRzYW+DLhebYmF8jHzC8vuUQmjMccP6l7S1
38Ujm/mh4kD/ZMNS3pfD7NwwldOt44jpgZhWPMwNfDonaBbtILU6a3RxnCDh0FJ+BfS2fxi6gm+0
asfn1C+Kp1yMxW861flt09sgzrQiu2JeMhVJKssbyIguX1nXAHdmVPfkD+gTZ1gVf4LWBcsw72n1
BW2OKR7rZYKID5xLqBTe/bAUXlSiVhZRn5Z33GR+nJsMjrWdQSmtaUCER/W5iE3b3SnrT89FM9LN
SHzxalmDvgdrh20LRezEDNbf2TpXiVB0+L4UnEdSBjTmivB4tqI9lgQsXdwCh1gXEASnICxEDnS8
b8dcOH9Eyt1d7vtp4rT+cDMSnkb1iLmvG8X3eR6QGOpUYucMmfOLaJ7HQM9kiVsyOSC/z93nwGhn
O9Zl9yQgGxrNnORx5gP4g4Xv7jNCs3ioIBQCwYv8yVSL3PhjPT+gIsiADaLNQ+XB3L0MbbvzWq9N
+pGkm77LUBWHslweeU7KYznb5dR44d++s+MuTSuV+H7X3zRtOO6EFVBa7Vv5fclM9lvWrorqcoSy
R26qa9ItF86yNUB49DyvV12IMl1OihuXK++Wp5/xwUMsWWOzKFgZbm9w9Qvd9h632jDqmmLrNZ9C
054HOL/VmzQaFnta2XoCG7KBlf193v4J5isJ4oVEYo3KIo3vtcPcDKdyaROITALnflb5a5LxmjTe
pal3///Hq9lnkHZGZIOtJpBBRRkesKP4lbh54dBaY4FtgbXVIfs6GU6SgHEYBYOqMvErZcb3jmKo
W6zpELOcocECu5QTDbgfeVNo0RQol80CBmdSdGyXd6bfQOM1TIZ+ev44OL83Y+dBz2fEm8+tPLgt
jAGYRHCx/6Hr7DdFteTjR783XedHrwo9eGxbs4W4UGxofxEXTHeIK9QPvkG2/PEIl378eaG9+fGg
IYtOFrl7ysNmjIwj7mdv+fbxs9/LGs+//vxWb57d0IWiNRPQ0+jY2GdlMlY6A/McRnej39/jLw8f
D3Rpms4v92agjCovqzEYThhaIFaFVST9egRPVn/mznp+l9XFbAAgOKAwYjoNvHgSc7rt0+mT07Ta
ceFcDCmnywTNtt/LpKJqeg2cNjb6NgMD+3MztCpEdQNkN+ADQk/C4wNg4p2Ora5x/BcwbP94iPdC
03mGVimRcKDIFCIjRDPdF/sArbk28VLZ7mnbzMew1fJz1mR8jZDURLXECaDJUE+peB6FyXYp0+kR
ZNvs5eOXeddOBW+zxklyt+4GOeOiVowkOxAKMH2dM/tSZdUMp5EujMnUu4eqZ9lhqvI6huBbfeWm
cmEm10h0eB4XBsBe2KqAI1HhErRoLpEF5V+Kll7p0F7Ym2sYOhwZ3NntC3oKBfd3fZvOG2iZ5AmY
lqiVAMPxQtF4/HNlNs9LeZ29nmdzFQkygpowFJUhDhGM/Cvu3d1xoYBxoHGpj9CAnJ9o77/OYQ9D
aTsDiCKNgDuOrELxKPMWDPmPf8iFQLEGYQayypxyCdSJOzYhoZOg4BuDWf7x0y/N6SpGVMNQ94pa
eJB7fx0HSRhajO6gIuP/9NJr7NgLR9wati7LgcD/OIVtVFM+hKpyDnCAjF0ownHQ/+te7lhhX6c6
ba6IA16as1XoKH09K3gt01OAqLQpmyCNbKpq5NTGfHKIVeioxzqoQ46kM5j3ZfNo4emdff3UN1lj
NJfGcLF0znSyxt+Iatwi4YMaUPtT+80GoJNroOcLe3YN1qR8Cpg0BTnp5li0dTTraUfmJunnKx3y
C59hjdb0iTtj7WYE9kPOV5LmSe3IVy39K2v33es+tui/rvdvz9BqYE6wLPCUQPEigVcU/Olr4cf9
kM5RTWQXk6yu4ITmejcopKCRIX2O+xSc9nQEW+52By4c+9yC8FbxYpxHhu4MrU6iGvpI+2rjlS08
xdvuc2fuf4Cds1v7DtLcUyltDEGvTcv0Vrv+s6mbu9HR16oo5wzkncC3NkYbvEZmDU8RcGwDPrsn
k6Gc8uTjtX1pza0Sh9GaNuBOusDnN4s1oN6s03voiUA18TOSxudVsdr8YZUBBdiS5aRllZgA50N5
LSW5EC291aZXUJYWQVGR0wiTSV7SaLBPOHU3kw6ioryyrC/smjWykykHbUrUQCDcouLR26bQG/Ou
rdILVDW+BnEWHmSLmYIBPF2y/mgCCCzFueqdLPZtEZ4cMxdb1MTFxkE9cNegmJKEASw8x0E4kJbh
n7wmrIGeKInxzDY5ObXdc+jJuKc7x/8MAAJLYI0rJMwp87JFNqJxvS+pjCj7xq+xjC4sgjWmEHJj
C4QEGvzysVo2vPMhOWTqIJIN72MDvftj7k/X7Bzf3y9sXSEfZ9tC/jufT4FgMho1CkPN2cNmyKF0
Xc7NlSTj/T3P1sXysCgq1Q6pDzNES6LUsBxNDXYlb7u0oM+DvgnTfVnKoRg5jkpaIU97HXzUoPpP
ZtZrvKQOwMlnAZILtEw3cI3eGeMe6umazbo47+13wuGaHz9kVTfzwYeug+DOn7E3qQQbDrloDN3H
eaPYOP/gE5Qmt3pBaTkP6oAlLsty1H0neAR7pveDiA853440Ncdu8MsNdbzCi0UK/XBWL3M0lU5j
4mDsGDBd1mRxCSDJLXQB82TIZXtAcdTs56Lyt7Vg9CZXZv5p3CX9DufQ5atoOiCZQ7ihWoksJ3PG
cJ+XQRDRwJ2SQWjo/FLWzi8NtGeiGRO2X6CMFS91p4q4KoT5ZpdQoe5m3F9tE5ToQHbdcXba7gsk
E5ZYTUt+QLdtCiLr2f6Qoa69sc0S3FpRLonrh86eCoeLyK8lkAOdELEhxRhJ4BK248RLveF55UEg
C2B73eYIKH2ad8eumryfS2VElkg5VgYSmvZaY/L9rcPXegPB1GRdOw/LaTEQQAW5HhjwCrIJS1WW
sVX6E83zc6xZnQn9THvKOz6dtF/ksbLwopW1vSJ3eOEd1qDUOjeqLQc8vLIIy/WPOf8tMojIAdv+
8Xn8/sbna0AqLmglJI2RKaMX+hRkU/eAGvo1qZdLDz+/1ZuNn3tc0HEB0WioLIrSyu3izoGoxud+
+irhKltAoxmKDyee9jwC4P47mG+Hj5/9Lg8BX3UN7vSJl3VSw3olLQRKM0Vvlgcoey3PlKUIXbxb
nLhRdfCI1gTf+ERPexKUzb4H4BSYmV5AUNMOSP+K0rvV7uRF7dg394MDqz9LZbCHUp17G4Aif4AG
oZsUYPcBPps2zpWge+GU+jdnfjP3M0S9/V765iQ12hG29V8yOtwsEoBbIbqjztAq+XiuLoT3fzON
NyMJFNHIBKfbEwnxwmU43FVhMMeomSWfG2CV0OUmHB01zfNJZhaiKBQyQH2f+q8lquLXKkHvvwRb
N3EDNCQzXPEh+GAUcp1nScJdqOYrS/XS088f6c0UtV1QlBOi57HHwYo+914RWIj7n5yfVQRyQq5H
Z4RGrtN9Y55O+umnNMGVzOBCBFqjYLPWbdvejukxd4d44lmU8TuL8rTrXMs93p8cvibLhG7aeEsA
L3rDbARF3mRMv4zkGgb80tNXUy9gXSbtPAZHhpOR9+DB3ZHxn08tzDVZph09WrcBqqC8s1vJvRna
C+0Qu0zsPx7g0uSfX+rNuqmo7zWQl6YnSJ9GUFo9ZjKNSV2iS7z7eIRL03MO3W9GyOo+1UsxI/6P
P2j33WFH7IIrS+fSs73/fzYdihzKUvj1UrT7DkqIkZDDRo3k2k310vSsLpPDDAxMICk7CRGYXTFQ
vcXduIHsdgcoDsROrugKXHqRVQAa56lExjPSk21eBfmHk+MM6sPHH+BCnF6LJStkVahmIkupi/wH
F+6pZe5BKdQQUZjJ22sSHu+/wn/Qwz6uxKroluVEXUj+qJBmLwYc111dN8M1xNB7AAPQPtZA4mWk
rd9pXIxwtuwBnz+hiOVGiznLr0FJNVDOD8dMV77JhWo3W0sqa5eWhR9QdSIOFT9mHMMhJNNNmW9o
qNV9Dt3AmNp8iCE8tGEyrDbcTNdO1/dXHvsPfobAJqFCin0kjKRf/CBbjkqkcNsEAmAflGN6JbSf
t+F/Lx/MP4//ZntaKTpFzq1tB2XgSHn0VzWLKznOhSWxxqdgQUOinkAkh7V0NzRFEc15dc53rnm/
XZikNSxbzU2doTk/ndrlthp+O1ZHZL6r0v7K5Fx6/vnF3kyOB2nV1CsZPSlrf/i2ru+6WjobDvW6
f4ouvHYCXpinNXaSEqrGYkI9TPay2shm1kfbKX5iAORuPg4Cl4ZYRcpWK3gZOHiTtv0NaGQC5EyU
F8WVp1+ap1WYbIqhyUhbI/tQxTG14qUds23WeMUGdjPkShy79ArrGFmZpmF9II69SKOR3htgfVtx
LT27sA/WyPFF8tzH/Ts8lsBxUpY/hnPz6+O5f785wdY4cVNolsMyOzi2OVPgPuTuvq3hWJKJ8BHQ
NPFD5nl9oMCvbKsWku0fj3phutYgcseZ6NCOQ3iUY3nnluo7/BDviVZPHz/+widfI8hNprMGp/py
Mn4SyPzRqbvXsSyr6BpP+NLvPw/8Zu81vZZN61P3hIr6nEwDxAJd+ArEfFicz23vNViwgSdVKDMV
wGbeHnyn/WtUEM8i3JEG0pofz9OF11gDBl3igGsM/epTU3O6q1P4xxVy0klWZ9f29oVPsUbBhWJa
SuLm6bGF33o615BVgn0bKofD3F55i/dzCCbc//8YrerAcQFq4dhQtnEW4OL8m3T5Km2LpuS3z83U
an/PUneFcTFGuAybuiGHJpMPzRhcOc4vvcLqDhNAkaFtAzWfSNmRL0TC0wtW9MUXXZsqDtmi9gDZ
Vi8fv8uFRGUtCl2RwPaqAcUlh2a5G3hx4QN2nHbLd9+aMC4N/zu019wwLrzZWhh6mUoJmqYjT2HR
pCdIXi+RNs68IflU9lEGm5onCT21z12WmX/+GW82Zj2UsuJtiXyy8eq4oO4dnHCemOd9+Xju3s27
YJGxnrwucDxiOyj9dXkFjXNU2OFmPmVik3dojDsF/uWW0J1OShhf/fa5QGIhltK/Ejjf207n4c/f
9M37dXnNOyfvsyNOYFCF0T8CloFGhstPtF/OA6wmMAAQbjShnx3B9tiNvS6TrhBPbLbXOh/vLYjz
AKvQGY4VAKquUx7R2uVbNXHzPCy8OHCbdzoqZw/i7kyWy5Xg8N7ReR7uHPreTBhEQoo0UDY7orB8
D73kfRlkn6gxnR99HvLto31qeVnC0k+yYrzPINSdpoJsz6gdKJ5PMQB/n0OOw87t/4eCxZrnWpgh
HwcQkzv96kp+WNJrx8C7XbHzm6wiqBnC0c0XLOoFnNZhWZ6GxgmOUvi3HSn/EvQtihKhu8rHH+Au
9ujBIGDU6TUq+b+9o3Wefx5/FV3TPE9Z3gN+qRl0NbuvHqorPTN7h/12QDCpaBOx9mcwwp2ID8XR
kmYnca1aGnpHaoADPO/BcIu79XwDi+OtJ9rbsu/u8qX+Ss3ehst3UbifonIHa21oWTkNrNRpcfSr
/i+o6LC1V78+Di4XNvcaC0lzeBsEEB0/pgFsXorwpiY6qQf/BQzVzcdDXNh9a+QjuHUAQit8aeHI
bVU9d4E5AMhM0gciPrnl1hBI7YB3mAFff6QLDN9h1lF014y83sU8YKWsYcadBbSS9gGmqHfjwAeK
NkCYqt2ko6+pV/2oh2/gdUTN1MXDbDYOMydfVldi46Xvs4olM5FBMMxldaxynMh9s8DRD2DtbZdN
7TEtGnXlI12IWWs0sppTkO1cnR0hsfYANZ2jzSHp8/ECOP/Wd7baGl0TOvnA+tCrjmLJdQRkO6SA
MGCkxfA5k+tgDazJ0F7PG17Ko67dDtrB06/MQgQl0LuPX4Gizff+W6yxnYL2baX54h2bmeZbYvR8
PwRZt4eltl4ipUvQLAiv6n+6QKt+j7hvDyZdyDPkcGx/DB1PiWiAY/kzF06zR5PZgaJ6n3+VgyOi
yQ3ce+7QAg7sZfoM8XeJqfJKfqMztzr0jZ+eTEPyZ84lGiGmb4MbuIrClBiq+tXLlKvFi51cil2P
6iV4rKTpNizscriVVK6IO2a6MNFNEYLym7sklhWhCdTUgbeE2a18bDqht6p3vXhwOLoqPJURYGrZ
PiXotIfInLYAGReQKIZsNdgWM8+2tvGGfeM75OBQI/dYDCzJeKOjERbaCKdz78WtnuWx6Rj/6sJD
YaedWW+bOQ2O8wi7nMl3xamrjfPizqTqdwMdun+GmTl7SCGqf0L0xRP4W2nQcJXeZIAZTPHAcd91
WQl5ZMsrJ0HxKYXrsy/GWDWt6GNZFvnvZgSXLvLhplJEdUHY11Y5CkbHUxaZbOiTOYP/ccjAJtYu
h80R5guu9ywwv0dW0J8mM0Mdc3Sdv8E2rIO58PwHKlkhvjFU8L+YUY+AQnYdizrfy7fgjJWbSsJR
gYfh/Ev3BQrr3QgOh9uR4Z90yuxLWE7zD5Ak6dcGzKQvjLfNNqWZ+D6BHicTQUqoGM9LsOugvfyP
X8wu/KqaAfZD7Tyq+1CpuYozScYNgPdTAjPICopjZgzvl0qFsUSnNybGBbllmYhzB1816sUWiwYC
XmeCpWxBpiwy6T9xT4PU4c3yQOdp/ClpF9yE0p2fYYWoNnQO7R+nyMNN6/s2YUASJlIgpfXSXoD4
zscgggju+DyI0D/hu7AvYIWEXZRO4QxZxp4vMRyzGwEsbOkdaV9lB8w939HGDb8oPfl/QfcB1YbJ
/AwQ9Jt/lslzHnRInF+SmPDBCYcar6qc7Adjbr3TKQN/KnBqSiGPq/ukMWPxs9M5upBZF7BfoM8P
4zYcNL2d0SSvolqWoUggCNaAIxSAIrorIAQUO5U3m6h3C3sYeRN8GdKR4z/zIDbN0H0LU6gPzgPH
8oCYQLdjbC5iWkOKKxeVijLiA9c0BBTia0qmeGYq0g16xcVNVbv91zoMxE1WSZi1QGVLY8/5Fd2E
uPDKyGpHv9TVYP7yHn16eDl1ZQI1+wBieC7ku6mSMmpgbLDNSzYfhcCmK7LRAulIX0vdoJFpa7t3
eTN+z9xMA5LGzAMMq9S2Krv6QTMcSqTBGTFRBeX0YEm3KuTTEaI1/q1rQ+8oFAMJyXr+FsLd5g6C
ItMBMhSgQZ3NlQ9ysHRDXdn9apFwRdJt7RcrGlRYnbqOaFXaW/zS4BU5W7stZqbv8kxBOroJ2piZ
HHJxNgk8BDrD2iNtB8fCMCwcdlVXVDs2eGaIcz3BGt6zY3jb9TJN8JP5iyX0q+oyQJfTEjLooRdu
nR7EK+Mt5W1Y5VkT69Ezd/3QORtSjmZjWzJjH059uqcl+MpQdLQQkW1KU22IKvxDUFXu3nR5+xfC
j+xFZ92yh6ulHCNtQUCGo8UAueVSQBOh7PiTDvx670Msg0cgw5mdW6nlYGZT37ihdXeCq3KDdFUl
XIr8gLvQmPh8YC8TOKIxHXMRF3nqsEiEQGaM8BrdqsFpjoEYzY3HZvJt5qWzB4PLf5Xd2KgILqdN
hMhb7YIS8BnQEyux7SpNQKILimjsHDi89d209YzjPi9OJx5smLOfrBd1uQXLtkJdI7T6dSqp/9hw
Wj44Sjc7+ICmL6Cwzi+pM4u4H0voBfoa0dMj8mYZQyjIMFntAzNn2yEj3SalGuxT0YJvTebiu49t
fwtHRpFoX3Q3S9gQNMCgG9X4zL3PRS1xeJyZ2woW9UPtk5teOeLO7Sz0e8Owoo8DYdl+gOLpXVCI
CQLzS39wYKCVLKP4PoA59xPgbj1Gtse9KQpzp3oMzOhOsESe+sS3TuMneDWWVHpsD6Vl8yPo6wxf
0zPbXjDQ2Zu0SGCmaZ8zy+ovKquLR0dPcJ0LPShjdZTCLHSo8D1s3bh3Shfpl66q+39gNacsTDcL
vZdiVr8aSOrf2rHPDm6NG7PvjSMA+tDV30sUqHxYA5MMKnaivRNty38wt+Qniun7VWdVcXTsiJXk
TQ7iFKeHYOL1hmSk3vpgoWL9C8ggDmUKRxQg5sH9K9stcuD097TYnu2RXJlHnQbhTYpE+yd6vvVe
VsbFHV4X9I/b9/U3K3l2B4q+ugem1/sxQ2H0xQEW8ptOWw4EpAEJK6a+oRs+nFVWIJlKnkUBTVaf
ocKinCV8kTBQX5KC5OOYFEqUQCF4MBmRVXWb8hw45zEDP9MW7oaAGnsw8PEFQlwNPybpsC1i5LRx
oUoT8Qy2vmXb1LFSfZc0BMU6HN3ql8ERmehhHmA9Dge5qAfUaDe5FXhVqUpvFVugBllS9TsIF2c7
TF6xW4YQIqwC+8mqNn8VlOSJBsvyKW8gUzbZtIO1HynuZhRyQIFk5DSX40vmT+bX4MFsxgppf1O7
qGGba17Buagm38de6VtmEIcosYsTSQ8WfXFTFWUWpyCy/GjdxttPuVsDjtTS5WaaM6ihhCBi1vAJ
vhkWN7wHwpxgI/SqjWC04MapCSkunqjERTX0JR9ZALNdFHmGTZVX5V/PN/xUW2nvelGoOzgfeDA9
PPsdOgRSwoeqq3iVhFMQzHd1oZddzQsGWze/fwi4V21JwfgGJVxxgMC8/MYAz9xXLJ2Rffk2fyih
idNG2kF5BwJzbkIoJIojmoFYHWnkW2GkPYHJ4lCGPZI0BIG2SMvHwl/AFbVtKdt4VCK8VYB8fR19
sNk8D16Voh+cPS4ouHtVS10nmgFOFUOt312SgY/dd8uqhkSVFi32vVXhfTO4iH3Q8TQx7/I8jKq2
ID9MHZqnlE40tmHf3qO4xsD11tzJorDIq24TpBTuQYOGGIypS4Lbu7uYMwe18g88qJ19x/LYMUWM
s9RNFuqV8QgdqrjtRrWDmGcoY9gi8iYZGtlOWyRE/JfTT+pHu0BbsoOXXRWB5FgFkYZu40MRoH1j
ic8fM+WHPycVyj9TmjdJjnMvh8Xw/zg7s+W4caVbPxEjQHC+5VADS7Nky/YNwoMMEuAATiDBpz+r
+sqbv0oVR1c7dneHWAQxJDJXfsted8B/mW/TEBk4p46leo0C4mKrhTPVBGRv7cA3xZ28+yakEUk8
yOm+NWIOnydC3Dy0PeeJDwPsY7k/0ExzXaRYZP59FQbhbW/43KRGDPoeB5WN4GkOyJ0Lhe+YzZ3Q
GI4+2qEVQz+E1are3Ik0SG/Yyn6DmaV/Z5hu0VSLROWNQ333/F0cKSBQnPlX7Tpkr1Zb5c46yteI
FM0JwhyRyiKE2rCWRR52aqzjCIqjc2iMIgGiZu8wuOhtjwOYVrZpy2373nJQpoijCqW61gp5lLkW
LrLURYkaeCNI7XCGONa+7YHRnYG0HWOJakNW9qH7ZcQ0Aeo/hwKAHHDCRd/CEdMDB7F0d5Oopx9V
5y8JkB/OvtdVA1vQrv8NhxjSZGMogTVQbE3ghLn+KtdBcYD85xbHvrKil0jLwMSunJvvpWX5LDZG
09teetXt6BnxpWp8kxWeTZ/Aq6hyiWLIlK5C+/AndWxo0USxvEFBL+4c+Fdnql8Ojlfs0Rg9o/lg
re5xOA0wBmmNSEzky0yMEEC2xrIfKzot4BGgryGe4F2Soao85VQHwykywZhNaJjZByvCjrKLCER7
A0vdxaCjTE/moQoleShdVx+raOZpP6Eroqn78P68dd5OZkBm0VJlusA15KatPLi3VDavT/Yo8bma
wPH3BoGTxHKbghMBFAiqTSg9V3eZ/oJ0RU+mbup9wJX5DeYjzwPMhwOUcnRXVlGDtic1H+wIRlzj
EEa7YBBoVLBsk4p19X+WnASPA253cPKVMJLkEVMJjHWmbFlGLEiYfXYUklVvnBJhCJzkHYnujIW3
7UPgtvVb32pcKhrJDRoydberfKdLWF8anlpNMfxyZ67iNVBzmbqV06Rgaw5fGlEBfq1C0iVc9lik
Ll+Xr66p152sy+h3M4Xne6Kr5JPwSHPntTXrbspVhwcarepxgaTn0I/juO9WFzFRFS51t2czqSDK
sQCrAQZ+ylQ3rAeXaG5SsvAR0kB43PTg3fzCjjDuQ6guvnKrt/BisnizlGcSfyJnIESJ8H1iTWFl
i0fMW6u4++jWTSX2s/FtxM4LYoqkk319wwwPebyWdX2Dl7RhuON7WJpVJQIsfVib9RoGaiF8hY4j
ln9iu2Q4aFF5CZ1GcGHmSpjcYDc8OkANjTEaBPldySjuF/j0LSwLRRfbSnQyFVHVvRBB4ADbmfJJ
BnbwM4CnGRxmCSzt8IOffK+kf/rIM09jRfihnZzipPsi2C0hte8ikNdw6FrjDp4c5ZQOtEQqROEf
fwVZB5FxUE0P1sqt7/Be4H94a4uXwLI0gzrRZfgP21knvYGVbYbN2XHSISjbLi2dM8cBemHr10hJ
jyjXNAz2bQGgBy0MYzBhI2e1E8upz65G0bL+kBDNg2cnVJnZvuecgOjRuNyMxMGBUo7+GOvOH3c2
VdMR2UwSqxKkDha1sKe1WX3UuGiVMZqHDI1Jj0hsnYmPnoia33ZB5fxyFpjwxGqum1NtHOibSlzg
OaRhKZLh9snBUt8V4MN8G1rX3TdzMMMcciqC0ziFa8qR7nSQ2nDqLpHAIN3DvHl4wL+WD04bDAoI
ayGLWLq++lmuDoxZKh9LpXfr3KOSZ/444NbvLRUYMcaYQwPaWVbQyfuN9ICTqxauczvh9H3aQ4V1
U9ORZQyQl5QtyM6wOvKRbVh8vUOEEgbJbFP3zUbnR1Jp2uycxTQPTTDR3TrX8ls92/xmDhGzEZ9X
X/0GV341TfxXC8J/Nmp0jeh5NrnCHXOJARko0yG0rW/rXHgJQ1YoZRxmY1PpVl3cEXd+c6mldvCI
0l5sRe0rCKck1+jKXWKPCn7qJmD+3R50Yl0H5jUckKRLCnTMfxdtP34D5gGue7jYeLfKH5uUOKTB
iY58DWARXk6guLyx5spHTsllCdzuyW6KovZXU1tzi8RMvaxxQEfx1XdGk9G57mO38McEKvolxXW6
TSH0QCzJhxmlVJ9b036FiOiuWSR2dY54a5nXBqPYtvlkB+0zUEPy+2SHdhvrdeLYvVGMhZsz2p0c
5Z2aQCJnW5nyVSnD0qUd+ld3Dc2JL6jY4mqvHnz8mR8Wn+3X1Qv8wxhJemNbBTI96FlzotiaA2c3
8LDM0KgBqepKAvFwTm+c4J57nknwmUdMqlWZLHCs2RsY6j57ELc+o7eEpHzu12PTmfrAcfnbd2Nd
J1gpMnUWWt6zWbFkBk/kHr3XOHHUTHZ91FV36NaBJ9PiR+1hXsXwwzFzdX8O8lLbZzAKW9Gm/Wfw
VHgLF1QSe8bFbREKnIw6i0qLEYGWDSoiLnMVxcDh6LcH0e8t0ZJ0lZghCq0Qu8BBBi1uOtJmtGyL
56DAEaMUCj4+3jDBLabJwHy3U2M10Zo0DfNOK7IkO+0zPwtxAu36eQI+bEI71tir+dapqFdk0q/J
Fzb6iLgWDmh9f6Y0gu3lZIYt/tFa8VWCabKeCOKdNh3msbjD1GhJ0qm6eUYHIxAA0exZT3SZh3sY
j5oEcO7py1RKay/l2Nz0pJ52ipYKXBZcs2ISuV7OzcRJ3Mpi+dEgDE6AbmwEakgIhVfN+J3BOf/N
Hmz9pwU67blZaoVMT4gv10/NsfCx8mPBAP3E8h9gE1fgLJXg3bvjo4Tr1x1W8HoKom7Y2X7Z3UK9
5Rxdyeddoz12GMRsHc9Xwju0RyMzpJfQwxbTIuICkGUdIFI3bUJ9f927quAZGQYLmbQqehidPghi
r+zmdPRt9zdkaQA2rsSPXuZS+BmEH4jzhrF5gAmpf1sRC3ClqA9Ash5GC8loRExYev0tL1hbpVDX
92kRCnXUlcMePS1LkBswNjsnVHirkDbkYKzVpWD+YMebNCjnvtBBBpRLsVetUFg1njapJOeIIVTq
hxNVTua60TCBE6eGG59p+2i6qssEYrdvwrfULTCguA0whz311VC+2PM03aqAkoNeNbpZVoAucUvt
OmQljF/tQd4Ij77H1TFShuzQVuTFNTbBmyEaZ9jFy/4XEtZjEg5BEauFtDm4Yv6aLHXTIlXSLK4C
WScwam+UDXvSXnX7MaIin5ivuzP1qf2Ofb67r1ftHgE/mk6okQK0X1buHenW+h55IvYqyahu/dDl
Ke8lTW0QTVMAxjSOPth9wQZ02kvWeK/+XOA+3thigj+Xu+5D17H+UhOQbLYc/P860PINh1oJOTup
KlR9zwzTtVseR68av9LZG2N3xnQ31dzeGsn5vkR2btfhP06Zcp2dcZGs9jx0g7Co/xnhMvBcBkOQ
Yp8KALpj5S4MuXUbgjhw46CdKO1cXr5aha9ekMxxb1QPGyssqxog1KUVy26O0EYaSNk4qYc9/dYV
ETKEPlnJHmmHKoQVq0V/Q0Q2UeB+lHvvaSj8HyDHmKaEQMrw1IUOe2Ed1/cL7C5eYAJT8WMFgK2/
c9Am802MOLYTB/YLuG3OrPs9yXF4gKthTxIHFnMyXpA0fyF8pi8TstMkjnpQPKmDDA0sYgvnaxSV
esGtmnxlK4wrpYItIbxWn33CgDdXAxJy7mr5SNGW9rC3FsoyRRDmpLXbz7m10q5AS9hCQBaqwzkG
qxfe7B3UV7BsGJ6XqlpUXHey+SkWPkC94PvOYwjLi8PI4eM899aSM2yGb0vRyh9epRaEyc3wZWnW
IciwIU/fSxRJD5HgGtJaf71WsrpUFt0UwEdFNYwbG4gSjHqubWDZIhxlqMKQuGgUInbP/vZx8eo9
vd25gLkpdcMfhYxLY1nHuoiGW3AUCoTnS/UQWeX0RNlcPbYWzHMBppM3vldHh48fe7FitlEYGe31
KJjxOhcgOKTTKp3EceSSEmPGVE7aDaH/WpHKlX2Ju5PxLEB+KN1PDZiTkPRXewqo+xHZxULEBuCQ
Pcet8GVq7O7O2M3wvfWhf1vK3trTQf6daEQRl8FfpvXD4NQ14xE48YElOG2QVmiAt37qIoFsHJ9E
9acKRuQhZMmWuBPlivkwtEvGeIHMu3S6WSSI+exbZKzQ81niYl0iu1Fafy1Z878S4c4DF0O4szrW
u/DJ4bPcD7pbceYgaaRnUmR+jRJSO+BOh/gkvNGl495WE32jraOfPD2HWGIgymo1yLjvafsVPCt3
Zy2q+kKFXX9p2wXlJRf3GivS9d6ZkLHoSks8jqU339DBmvdF26NDEAgB2LShlzFZGqRAXam/4+rH
4i6kHsy36TUbogtTdotUmQoOI9OyQD3Pba2jDu0iLVsckwshOqNRY6eotDS7j6ePfZ6e75SNt3AV
Yw2gyZWo6TrOQN0EF4fhT7/AKXFkBfhuc/dnHpHdjVfYq55Y1CEO0ci/PE/w83i+8hvOU/W933Ae
iX/0NmKVDNskrfJJ4lO7Pmwy2/7Yyv6A2hbucwFaqac5q4CHcwb/ivDvQi1+S10ZwqrmzFtEDrF1
/0pWFGdk67hXxvVCHXtLWZk9GzUQlxR5BcTpadWjtwtJNN+7KBmjYgZs7JWy/38mFe8M3hZGsfou
Zwr5nxxGFLi38P6sYIhCYMCBwdBPrcT8sXAQJCvOc3A8F+8WHmm/8Sl7Eq/cDg8twHOvQorpoSi0
izRU8Nkx3gipigHtvxBqtTkd2DfknOtXaP7nT37AjXQKJBTPeKWPK8oKf2R77vwnQuvpigbs0vTY
HBzQM7bgr7c8F0BgUxomHb9mwHDpk7mbo6K3A/Q067HNQ2v0v4WLDp8IFsEv2D3MQMhZPvaopUMM
W9qHGc7fcaBRWYpwP0xLQQ3i4Gp8aKlV7v1FhMfAKtQVl4JLe8/mMJkQRoI4ObW5Quo/KfrytRxF
BNcPMNMXlyRca7H/eNVfGOAt5GQEY4aj0xQDHLG47BC9fw4qGG6JJRqw16qfkcAcQgn6C9xjfq4h
DHHXqrnWAnLpx5//+T87Voiil/EX7R9xAj006C7jcr2iGL70pzfTmooq8gG8avNl9KCaRMvg68cD
fuHbbv3nJlw7C16BiTOsev5N/cJFP1blwozMRga6cIAQkhCgfP/4aZfkSJs5DghPwGgJqdOK+4al
71z8zxpdQS9e0jVugSVjV1KEy73KYcACsBNA1adZFjrcmYb4e5RdSueILB+HGRGCeXFAeMFOJQox
9OigFjTFwhHzlR34PdU1Ar8tN4MrVQ8NFP05QVI/CZCbHhc02tbTXgf+sQ2L3YJN/8rDLnzELUQl
8EutPF80OSfdYbLsJxYqABeq9Y8XQgqLivjnJHFbnspgFLWBmee5YSYnLd8T0cBu4BctrszzCyfk
FpRiKRhRVj3jeV0LSB+acWGvii7hvlzBa7HBUJmvqO4uTMUtNWVti6BDoZ/ntHngQH3rIanq4Mo4
vffHQ+Js7UvoOEdkhsAgn6mbogkJwjWeMSauzPT3Run85zey8KDvTDQrsCcWMnwbLX8XlM3NNPBn
J7xG/Hrv4nJ+xHmq/bOX+cJreQi1V65hgLPXjtx3tDz6qgbHyG1S2wp6yGUWVICvGW5dGrPzy/7z
xKJXlXBmh+XAZN/aYkElrMhETz5xdJ9f6PzYf/48t2RZ+j18NXtUlobV+o7Lwid2tfOf3uz7ruxX
PUx2lIfhq+lxDQk1GNf7//8t8/zHNzs/5GSw3QpImNdltUOV5LvT8V2oy2tA93c1tucHbGKaEA4C
HtpvwxzXLQo5USDuB1iJpS6zNRyDWnLPUEDJXNZOUF4oKMCG2tr7LUEgfvaQWf2FpJ97183xAIq9
CJBMQdtNV6RNoyAxK8xdU9fmkw/YRDL1ANmzrZwg150RyOYblrhe/TIQdWWWXVg22/66GVpE8PhK
9Ne5BRzgIBFJxpnetS3bodX50YBynpjGPDdN9OfjMXu3RQXfb9tcNwG+bKOr/fz9bLYrxyFTrbMr
Ov+3cJH4XB3xdYJhVVuWL0v7Kc/D81M3+wOzCYza7MLPoYawICyel6Mu+yr7+KXeO9DOf327FwD7
E/IaFdyRIZlnFV+hgfpmC7KH8AEircVc82y5sJNuPVsGx27hyldhm/PYX0bYj8jU92ArndD4c40M
cOllNtuDHOcgbJtInRxfAj4vAvObhnadWK6xfwCCom9lW/evH48cKvvY0LZXv/PYbTYM0ZEAjoUz
PxWQ5v8KZt6XB4XMm5fMXBbTUUDsBzi8o6wcliXuF8evh1dLQYIEIk5545V2/QQlqxDgxs/VsxvV
8PeaF10eUFWcf0UiFK8ob4QKmRngXEMNIxO7qF3oGeyOpiMqvY9NGA2JBTvsW/fcwBRPKJzNGcjk
sooX+bWsfnu0vRnIis5Taa/fkPfFd/WC/kfYQfHjlIv6ba/Az8UM3KceWRbRf+WtjA6CeGDSm0Lf
TN0wtDiNyPC7NCg7a+RIkt4n9i7oCJyoFqhTfAdpImK4/UrdAZKRCH26Pi2Lc1xo7xdrmRfUXTvr
tfD8NmXUqDQIlvFYWN4Tq7357KRRHZCfbuajV1jwrCO1HqFlqf40YgWijFvWbQlxRLLyEC5VqPum
sLiZMrEs34eZOVB2zLA+0NAVCJSKd2zS6mWt/Vpn4Gw7TxjS9Y03wv3uFEH/OJuDDgfUaqE/g+LY
UYH7p2/FW+FTVDJWJPRTT9Wos6y+Z2N3RNMgDGR972ujh3bnNWufu6aZdxC6EfxWUGK/EBCwVExr
C18dFpQckuYBnWRM6iAu3XFJqtmbIF+pPDfzoEG7h4YXSnNJhuAGeHlYyJiRx0Fx7gjqUSUJwNWF
gYYK54bi/fmCRh3Ad3alDNlBgo6f+0TTgzszIrD5MAAPI1F/cdc6ePUm3R26ymeABlEeHtEK6B4c
E8LCoJDon0d/GwYBOP4IhKx1ML85bIxzFUbFvvKgV3Nkxb9YfGK7CumwKSmMiVhCZ76ARcWsOfYm
z4I+QaKG2tqkfnGDQpEYlj3tbR9IgfahkGdSllVChkqnY9R5v0zkwuQohKgnhsgxPAqkTQ8SEXqV
tHO5PoRRbfZ9S4c7d/ba+5YK+oSLggWdBApR8GVFvRV6al7otK7a0YbohVcjHJcJff54TZ83ivdW
9OaEjmpHGbeOhlNgnJPpnmAO9Ilw+7xXbA7cDqqdtShg/xZR65Wo+o2G7jEs1kNd28nHP/4/uNZ7
v35z5jLQ6UyLjPKJCwxaB6j1r6bVLm72tMjpNDUPlSjadO7tkSUB4DLRDoXb+Rf1WlOg+B9Bsu1Y
Hf1buJy/gHgi4EEkBtpCGY8CchzWLZhPH//YCyO9JQOuUW/o3ITDyafaJK1sdRLBg+LjP/7elRCD
vaUuFeEcYf0ssN4jQEc1HTvNZX1frNNL5UFCy/ScaACNPn7YhYNta6bTzGZCC/M6nFZQjKDRhQ3J
oSzuRn6NDnohXN9CQUgNewoCm4Y8JPrQMY5iZD9kgiMD/7k32ATs6DEpfYMs88n0QZgDWa46aOCE
/wUkl/Yvtmm5//hBl95kcz4vVsCtoES2bKFQm0DA+5MF4q6NrmFNLn2KzYHc2iifR3U3nnQ07Ja1
Soz/p+cwpbl2Rbg0azf7w0jh/1LrFno3Kr2YreM3aHqvXDUvDc5mhwj6NWiKye1OhRmfXcbyiLsJ
0frx47G/NDabzaE3UWQZEtn5IM2USBxPiWcaBB3qVqOw9LmptO3iLsOhruDh2oLN4h8DQh95yR9q
PbxJaq7spBe+wbZTG5IN4/iuAg4omPsbE/Lyfl14d2U1X7hWbNu0l8KHqQ2yz+huPOePYh18m6Iq
cyc3bhvImapix8lnR+v8rf65KcsVrqBn0he8wYHkte8DL4dZQNJUV9LJ7/b/YiPcNmnXK8StC3qz
Tu6e7cvD8tzm4/18ax+gOU+CRCdrQnfmxt9Vhz7v7skBmNODn11rir30qc7//J/3c9YmiNiKKa29
MkZV0Y0+xa90tm3bGsHKiJo5IE3l9IIG8TK1F/bUgQbpB3CC+XjFXPr1m8UONunUDF0FOWw4Q8HO
Hjv3GiPpwgG17ctephLyndCN8tohCYP6e0KBtkBnweh+X0Bkkn1/5SUu7CrbrmoyQeaoQh2CwBvl
kxNC8NUML2zlPz8epAvbyra1upstJecQgqG2SJTx4ct4bwYV9/Bn//gBF15g21gtnUHBB8oDMhzO
axFjA1io3Zc2YJ9oO8cS2TZVW50t56J2oHhS0y3lMnMQjn/80y9cR7c91a6oR+6UcwMvlq+0u1Gl
f2KkS6L1ZfWu9ez+h519J+jbOssYiCxRo5ZhziCQQfWdYfIU3i16ftmbHTXFC5iW1aPNWJSYCTDe
SVgkG0QTZEb48r5zRQ+1W9fdtA0oNajGhyZ2iobv1wn6IlhlSyTUreYVeA7vypx8t+iNMf8/3hMU
6lPGwRWuGrtBt16pEX42sCKKe2suwdhz0MYIuy+Z9SQ0z27hyBKueyVd4kEV/ZWZdeHzbBGU53Sf
3zQrugfr17q7qSGDhA2PWvPFKq484sLq2DIoXcsvJ7RaqlPQfRtxSyPlkGknhyJz9/EUu7Q6Njus
RYDRtKCfzW0XCYN1yaxzfZJ8Mv29bQc3wilZRxBQtSs/+tr/C6pNGg38C7W6KxvIpTfY7LJSuD6B
xHo9dWwuE19Vx2Z1spr3dfrxEF3Ya7fCIGQnSkMWyNjXgT5b3TSmgOV+w9f3Um3xJ1OtaYHWlytr
/tLTNmFW6FWuzTo/yFvh/Rz4nK8kOgWzgubRqZG9YX+VTa58/AsH1FapwiIxKa8dxlNVNV/9cLzt
Fv3n40G78FW2shRpowGclWI6NT1UiN3S/KHo8lMLgAYfP+DC4tsa+5DQRcor6Gku2WtXP8Dh4oi2
IbRiyR1k5FcecmmAzsvyn/gDLe/9WLoSZr5leWevNDeiuzJAl37/eeD++dPnduTOATXjJM5MHwtk
zAOqdOwVKel2tyzBlEwjKX5/PFiXNnnX+d+njTAtLLxpoPmi68exJvNNQSUkYC5artCgCOKXE1Jx
6B1rzaFf0ruy69/c2e2y0CVwa4RpTYRuDTEdVEPgUuhPgDjBbNg5CNj/3HpI1/2IBtrfUhuX2I9/
9IW9b+vOo0Fc4bzBuuu0SuGRCrt7N2n5V7o8ffyAS3N0c2GyhFHIXvoIPRaA5zmF2nv8hZZ0c2Xz
vrCU3c1S9hZWWUE3kLxEgSatPLTPLmh8z4St0MdaMEjsWCiTeoYW/VNvtGWI2GNT8Lqe0Y7se7cj
pIGjxV5Cfu2e/x9l/J1YYQsQaULSjxAI23lT66exbV7ouGQrOA3o+5v9fPSR3QuFJ+Cf6o8HTlX1
2vrQCOJvT/DunPsM1irllflx4fNthVOWHFtkFrmdI4H5h1bl/QTxegKq3ZXBvLBCtwKXAWoyC3ms
IFe1SZr+xe+s2Il0MlU3DMH8577YZhtohagh1y7IKSjQmDU/aGVi2u8/98fP29q/ewyHCRFcX3G4
hz3NgApjQB5QJP4jICI+fsSFRepsN5aqX5xe4tvLOkrc6o+mx7WRaa+urNHzT31vxtH/fQUHFBat
i2HN69HW+QiuRVyNY3RlgC594s0OEI4jWh/XyM+dEJXmKAInjMaomMQhWtdm8clvvNkHKoAibEda
Ts6EZX0NvR5Nn1BLHKfCcw4ff4YLa2ErK+HUg0EF9xYo0m7CuoCCeN/Ta+X+d/VuCLe3WhJG56qZ
OtucirUsywTC8+ZJWGCqSr9Ym93QhN2vFip69D+6lQsmSah9Grc9g0dy28/t11YG9I0N6E9bSdH/
DRqJWFZVrrmSp7hUWSXnD/zPTFf+NFUEHXs5Su5odg2LGH3PU4xzdNeTFbwZWHDVXbWkaM290YF3
/NSwb0HrsxgCtxdgaNZoKkoJVVGOCQWnE7HIK5Pn4qttdgjNZNHJaXShs6P6efH65dZtg3DvG09B
p8+XRPoTgwdrD6ZB0SAFjzzOz4/f78Lq22p8UMXq0EVSQx7XBCKmHf74Oo1Xos9Lc3YTXDVl1ci5
O/tZ6ubJGfoGt5vm1gnsrx//+Atb01bXtazlZEFyLU6Num8E3RsYOnewrA0Zzz73hM3+2vTuEAal
D6PFSn5bg5AlZRvtFnQSxIat/ZVxsi/sUv95gfwzuddxYkxRaudi7HNdWWkDTBBCU9QlD+As3LPp
SKcfjk8StCRmBva8o/xh/OJVzGhndH7gknflcnLpk212Y4GOSApRxpJDlSy/Q0ngZFqzPpGhW3zK
ksLZuuOslEBEAApBHqkKLLwW2Yh2F4VXXuDSUG624q4Who6O68AKaIwt/41JJy7D+8H3oQAxV87E
C6O0NcepENmrao6qE8gyS5OMEsUEFw5QXTq33TU05PsPoVuRFDVLb7mLC/Mq68wPC1mbaaVYykhf
f27i0a1ayvMhlaobvzs1tBqKWBe1+dUK3/3S8tZ9nJYFO74FmtWa2I4d/QFyA9yQaoV5eyrGFmnI
cOWoDFgMdRu0Pk8+ELbn2wRBV7Dsgu7K77yw0LdeQYvXomfEM0u+NObRAZOiLnQsAtg6ml8fL/T3
B9v5b2X+swIp4SASaXfO2YpGYFADhn24WnbWtdK7Mu8vXBb+O3v/eQQajKnvrHzGWJu/dgskylx0
S04QotRxqz20+tEKLZfWsJrsc291ftt/HjlytPMq2g4nlwVWpov1e2n3M651zZXVdunDbPbHThoZ
Fj7ewgfM/GH16uBe6TJIReGcZXdovP34RS4cU//p5f55EVbCUAsgVrSoFcEB/bAZicgnP8tmx2uq
airsRZUnlKJC79lSHYB9OK3Q1RI+8FFf+RSX3mATiGrbCTqgn8sTKNmnQXkvUOhcCQ0v/enNlrf6
Yi5Ljy5ACY430ALmRdleiU0u1LrI5vuOY4XIJAycfPAWCmhJqXRmAToC3ykQkiI1OJk1ApSOFsnm
r62t9sqCv/TczaUDfAwb/pCK5hxux/PYqLihKouAxoPF2XyylvE7ERHkMwhYrnygCwcH2cwD0ZX4
5mYgJ6+B11M7z9D4QHkTCzrjofB02fVnAt6n5jPZzAZnKaDixcjmY1Xcz7zOGh5di5QvvchmOkxL
A6AgxYuUFaRCWTVl0xeeFamb1jrmfwBWU3ftw3JXZfx+ffj4fd7fB+hWY70urF5BGexPxDjH0gT2
LbjfSxYVs0o5RWPix495f6bTrdYaXe7u0COheUKcQo7oVG2+AGV4ra3v0kucB/SfTQaQdHBV4BqU
VwIWXwapMHQPHrUSZqdtcy3jeN57/+99l/4fb5LFWqsJ4teTHexbft8VD5318rnh2awaB+qpAX7d
qHtH8rVyyme/uGaJcOlXb1ZHwOcKyq/Azo3PS3h1RweXjhVuXdWVmv37s5ZGmxWha8VGz8AmyPKA
pTE/danikP2AbC52rrqzXpo/m6UhScCYZcMWmq/yETRJyGQRQH9q8LdqY2deg0ksqFLQ3sR9/UaW
TwaCW1GxpAsIkxruRmNZLzeQYrQJ7urBMeLUvnK+vr/f0q2CWNhjNIwtgH39WDmp0hMtYiSWgB9s
uiobINdrkk785L3YrZ1TvX48ZBe++VZZPDW8LySp7FxTH6ggI19ERGg8qvZO6vqlbRzvU5s73UqL
Cz+ahLZhBNuHX8BdBRs17TDPvO5nOXzO/wDivP/dPlYvZOUaQPtdiUkD+HEWNHCk+nuXX2tq8/7L
O7yze2wFxWg4lgEQi8gmWlzuImBx89Fuu7cg8kBMWyEsvwM00dVxjTyx3PslkYfBNg14yvAGhh9C
Dd5D7KCci7Nh6HJoYJcESDcXfyvos3bh5jupaBWXAA+n1QQEZOJ0sMcAoNZjR5T6/LzEl0raiIyp
Xpnz5tYkOsILzUNyyC7DO8dD66wNSlFKRqA26OjTm7KAnbSp0GkFNDjIGfUSvEaDCF9s28CcyZ9L
7xnXBbFbokj56NzuzK011/yGBqMDspTfAE4vWraH8oznfCzaX8g6wfquwiY0uLJOQIADOqMMqx3F
xRwwaXSKLxDd7X1pdRkP8cdjWpjgADBm8AWEWo70+UQegS6Zb0eYSOa9LU1aRVWd6HNHKRmjPq66
kR1AHmwOobQBVShCC+AG7/9xdmbLkeLcFn4iIkBi0i1JTqSdnl0u3xBdE6NAzEJPf1bWlUu/SeI4
+qKjqysg0bAlba39LfUHexN370AtEbQsAUrR6J3nseDzyTBdc4+NxAgXCjKGwBiZwcQ9fLg9VTcG
6lW3kiTyaYDFXtCC2PNIDIgxQUZRHqiUDtnJxuRHEO6x38mgr65d0FBqyy5gSwLOTOEAmyLLpv0G
Khjd53LKX1oXVRRtg2OhXUDwDPhiBuQzqmN/9I47hcjKi6fGgXvUnNbDqe6dU+eMIPeBNneUsGTa
1qMCgK0321A0KI4qM9KeWe5ZD7AG9X7QpEfqvQe2ux7r6ehWHJwOMxlOXj7LWyatZDcLT+FRgDd4
vv2zNbsetyEg7AK4GsAjEjJgVPxtAJRWgc3Se4Mb5Cih1955jP9K+tY5ImdqPll291yURQ80R05+
QpAA+A6rm/E7AUV8MwGwBEhCgzEcFIlDN6Aw8T9gyYhNNcv5WDRtF/qizEIILr37HArnJ977Eshc
zra+kOo7GLH1S9PU3TmZ3AQogvkPiEEtJNYyvwNiJEYDyPS287oXtxEZCpfJiA6p+UnKGq4Gltvs
oMgSAZX1q+e06Zk1aGGrEPwY44lH8EvAnyy5wzdi7IpQ+K78FufTFM00M/c4RVMwtFH1aNZutnNn
5gS1ADe9dOt2L4iiPwif+U2boRLc7Gf+0wBG68hmOWKLmLZ7it3+NrPMGGVgEKw2mD/upoZTw03r
ADXoU4qP5E28wYgWIWuQwgWu/y/fJt3lgzfcg04LybqdsNAQ1rSzbJ4enBR86AohBchKKBd9RTaS
geNfTLIKaeuCTx0j//nmApbyUDZAuQywlQ5FMSShI12gVKRlDtvGYROwlT28yUscCADEAsyvM4xs
00oTNQUJiI8PrU/N+6LNgcXyaxHJtp/3nHY2bmDz3zGtQJh08jhMKK73Y+pmB9dixA+A7Iixrnqi
PjqNGs+sqnIOtJfF3riZOUFKPOSlLR6jwqEemX+QoqjeLdRfZPBhL8S9VBxkvm4gcK+oUOhwBwSO
fy5tlry7lvEqOW89xI4WZ40UIWQL1Bbb8WbublQDpV9l4yUGn5tb5GAGUDhxZeRWSEFUsL4A7ZvU
6l6lGIVp6arQbBL/BCj1sGUsbUMmHBXQvvLOFlhlZ4kUzq7Aaek2BYPt1Fte84pRnb/G1KQvGDvT
IxK+E+Kp0XWgA09zywKzVE4wKzbvi5YYj7h6FG9QRpso7UjHDY8HcUNkSY0wnpCmFD2dPHiHzXCG
Fz71kLAWLgIpUF0HazIYEucD5iYnKXluywyk8hQUTKNU8r2bWhLC86zdGhmL4f1XZCzdZoAjYioA
BbvpeUYOpWBgN6fltOn7djowSumdaps+BBuKnzOoNA4Anyj4ADGk3Xxi84OcIZE0aW7eTVVJ73kK
BlCr1LDDDMYwrTEXhFfBSdOc+v10YRyChd3BaHeEte+Rmql4AYKuC6lZqNtSZH1oZbm1y1nln4k5
sUfJYTSTKlBT2ICTG8oNrDtUVENH3JLkZwdG3q4emvScIOJshK1omLtOvSlQCBYkzIyjiZoqDzIz
nnfZRXxUMIY9ELZfJXCPsC28Z1CJPFZFWz6ZPVRPdZVXWyCNi1uUO/PnqpBxwFUinou8cItgwug5
NrUJY5qJmDtBAbwFKjDMbFMd6Wyb78iFu4cYBG4wOAU7Q95bBT7uPANYCc63fgowb+BmE0xglG3u
kVVpHircmUeyVPU3BzSUbUkLbw+VqL8fZ1/iPy/WEtZsH+s5655rWmDpEnX8OALS9yOFrHAP0ZT3
QPt23peyyTFPTLYxTQdsaaNxj4BiAcc21N3NgDTnyUbw/k4tY3oue/FLlsQC2QsAkm6cmnIjkR6/
HTopzzYzuv9GW4Bs2CZw4xmScQfzrPlmnFWRooklnQNstrGYF3CHQADHKNoWHE4LAQg4TWhbrvGG
e8b8Ccbj6X8zHA9DhbBwR5I+/953oCXGJK02xFQELWl2L2DLoUjBcKEN9yyBhSXO25ueTPS/QSmg
GefZwoVlnRrHcr5sxnqYsT/1pgP1LHfykCLjvpfAQAciIeoci1r8NoccVF/H91BJdcHKyhEmDWaa
vSVdnt2kTj48Im6rG4ReCkaIch55OVc3DULcoTQM9ofO0E6EddOTyBux6apy3w6tDv4eeWWiem4s
8rexMpydWdXlsebWeBjgf36yLJGGkirbwiUWBakaRlNRnqJqPYj9CSUVSZtwhPPaPzpzCbAy6Pk/
MzJcALF5dY8KZHsl47Nw0PO1I1Jn9/bcsQ43fxlKQqac1qCcG8OGAquzkq9aOGfrhR0tjK5dp/VY
hHkYodx12MRYl9q63vqGY3xJmkH0Ag/HBxW8GSHNMIcWEMee3Ahu3CT5sHN4egTJzkFigq6c/Za+
SMscIHfuI4jihFb39KYHQ8pLCniqF80xNviKoHnh7KrXeCRtzbxsEGbUG7NAOaBzSMVapezSsy+D
4UPmA4aclZfNuRk1dfMNFvIIIcJfq/Nderh2LvJrMF/8oYHnnQsK9QwCbYQSRL6/foZceLqvJSZs
i5c2GN/DyW6N92ImP0fir6QklqaClpJwJ+h+RemiHgKEywDg06MQxdkEhfJLP/1v0eiHVjegavTc
CdYCjUP6zSzlBDuN6fv1hy/8eE9rl2ac66Lk2P5hK1zt7NyqDjOZYTPReuNKffXC8d3T2oe3KGRF
tgZTzIA5izNAEDzZsDlX32u/elRC/b7+KUuzSwtJHrfIXIFEHeEwtWlauUlguDwOsJoCJfRLr9CL
UqgwPdstRwtc6WYjrZ8dl1HLtgJ1HddfsDBM9ZIUNzHxozsKQL3AFqkbbrrC+9ow1etR+DRmquaN
dUrKbwZWo6596NTaBc9CH+uWgU0Wt2CyJHBNceDsEyssU7nRFuA0FnvY0QFM2CNjc72Nlt51Gcof
5sPMS2CveiShkimuTo3j7wdApt0WsPDBNikKDf01Yffnd3HgyP/7KmZ2yNawGTI3abPQ5RmQ88QF
wxtIuWAC9ghM3gkqTZgKhtc/bmEQ6/Uo2D1VNnOdHEs9rrxdScdAyebbDKEZSMDFSh5+IY+nuwkW
sZmhBDyJI5U8DjVqgjsz5OqNJzwAUWLbDt+tcSVluNRb2uwHhW9q4JgD5az4Q+Vr39/D+WNCX2XG
2/UmWwhhemEKnLdab+oMflJmc6zs5gdssMJ6cL9m7Uz0wpTZi5PcnB0rUg6g0WZDvg1Tr1b2HwvN
oxelOFXdZIwgUQfcJg2IV+89inp/K9v2tnwx2JoT5kIj6cUplQGXe5wGrKgZ1G8Qx56yXh5EUa99
x0Lg0itUiARD1J0gTXFbWh85crbnfkQi4noXL8wKvTSlLSoLNZ64sryYfIFkHlr5G52ybW2seZ4u
tY8200XFDIdVIKrMzN8z7v+Kc54GrnJX9stL7aPduTDa5I7jo5wRx04wHJp9Oojj9cZZGkLaEt5Z
BbEGZWF/kIC60MCz7A9496FKca+zsktYiIN65QMOU0gjEAVeSQlQQsas/h6g2+JUjfMdzBZ2lCZq
a8SJ97Uo6GhLeSfB0R1wUI0qByDn6c/gNKGZ/dcjjXG9zRa6Wy94EG5lTHaNi9UZNoQjUhRC/Hbq
/64/fGG06iUPlBg2oBLEx5miOcDi8AXplnJjjM0dMir29vpLFgaUXvZQtDZwDqNtRRfKgSHVSwlS
yMoKu9Q6lw/7sMIiC9X7nZP4kWhMuEKYj5MBD0VvRUmxMF51oiZz/A51hJdqyNyGDV8Lz3fS+zir
mse6BfLaylEtdr2RlnpCm9V+bsP2r4vViTUHBj80m//IyjFA+m9loC61lDatkwL0tgyVb6cGFxfM
eyfynHv1Shcv/XptYleFnSE1BQULSgRe6wrFwhaS0RwqaDiBibXIvfQJ2gIN7yUwohM5n3IBTSQh
2UM9OwQpRLnyGUsjVZvMHNUsHWfCiqa4Bmax+2Xk/oqIYaGF9DIHpOaGCtV8iEuOfQM8ztucwUIC
Dnm4VvtzfQgtjFa90qHO4GdbS9Ke7EptOhc3m0I4T7zwnroEeBVZ5WtqwYV20ssYkGfOLebx/jTM
AjcHrfNGSLVyhlxQbhO9hqHNSQlqUo2Hwy8RhhrwGTNru9/OKTt49XhsJ3MPkeVrquZ3YlV3Xkq/
T6y475X94GbVQ59bT8wyn6436t9zwSf3kzrZ02xNoGdwbxUVo486cS++2G/k095xjensV01yN5ci
2cd2LU6GDXPUklByNBM6/OclPXuko0RdlKL8yQb1JaiMsntBkRJu6YdqwH+DXvJkN1C29MMMXbQ5
iTubjOSGWuIXtc0JgvWaDAFzGL8DuMq9mSrwZ4AWRM4sqcoHBadPGC4J9HKryL6EVfwOLTgFxjDE
tzFOMyfkQazbEvaexxynHNB6hLWz1ECzjcnAfDUoLnyU3/MIab/yewlSeVgRZR1SaeVbBG5Yq+RY
DURp+afc4DFKRqEiUzH+B1S0/oZ1iIyKieRcSJZ+iyfLO4yurHdTAtebykZYzqd+PA/Mc1ei2dII
vPz5x7gvJBMURFugVPgdpeJo2/HKJmUhylA9UJYMdGoXchYGKL19k3sPtlw5zJBLIPlsMGlxcmpg
0FHaTnMaInsvblDh23SBc+Md+CbZVgdyVxzjOzsL2jOOarf8bliJPkvfpEVOhpMalA6kOgkfnrBb
PnEA+YfWsrek8Ke1uvulTtHCZ8ovjtowZjuZav5h1/NbCcORlfVxYV+nV4vgYsplheORqFVGdwMr
VRhsTPa87Ws2bZG8hilB5/lhUs798/WZv9BmegUJhWEcS31IayxZqPepadMad3aqB81/XDsQLoRs
vVhhNhu38n1KoLAg3gtQNOquyDweWSRJN3Hduntg68vHr33QZWn6MGdSL6bAfJjqJOnvQoBv5SCN
7H8NCUT00oW29b0OvFYauYh1QPZ19r7M/Iu37vw2oVosvP4RC+so0SY+6GW4W7yU87kTPbJLltQx
6+BiECsu1zTXX7IwkPXqBRxz7aqueiR4exn1WXbP+LiypVz6/VoE8Op8iDM4tJy6rHpKjPnArCly
lHhOU5+v/PylkavNdke5mYfpLk49nMDnDv7h8ZT+IDF9vd48S8/X57ldtjncpllUDTVc6zM5w0TN
r+AcN0wrkXKhB/R6BNBuYH4CDGSUJ04BpuX0s7H9lSzvws/XtfcjvJ1hDM1I5DLofoFZK1/qBlfH
ExwAVn7+0isu8/3DVGsSGIaDIIirDVmn0Tg0FCneYhf381oR40Lk0LX3U2wYBeOmGTGafI8vZnUo
zv1VpRDe1upbJu2vHT+tyxd++JIO06yraNudGmbft7K1YcAqIoiR1hRgC2AM8rdw98MbzKKoiZfM
buQWkBhJyJuAhXEN+HqybYUilxZMqzYeIzWVt8Rc098v1KgRXYCv3CJz5qYgETrlrqGT9SJlZkSQ
GfCXBMiUoDdM9tsr5PStw41JY1r5SpMujW0tBOCe0MoKQhsISYYw9b5LOHlen5hLT9YmPoFwIjZw
93wakOYIsix/hnvxyrMXFuC/7fixm8DiJ37Wt6dWtfDYzbdTcXLFEHVmuTXnJ1q/XP+GhYGtE0pm
pzDgu5xBKN/xDAKf8TnlmQoSr/0jcn7HUblz/UULkVjnlKg6VrJzM8BZ4bECHMpQ9oFgOert1vYs
C1FAr/C0fThMzYMFCkcBTSIki+VxgJNSCDP47mtXJXo1Jx6MUioVu7CMyPuzxS2YosnZDiuR/bze
TEsfoQWANJkzSEEGiJjgsZR1DbywnY0FD+WvPf4ylD8MK5oibAnWiJPI4U1X5JEAORRUxsPXHk//
fbwHNBaXpeMClD9sqY/EBPSgrzSvs5XfvzAt9CKLZpyUPWUoqYJz6IOIq6PlGXIDeum2TGGsAZHV
jSTmSm8vDVltfpdd4VdeJXGimzobtbtxitMmnInAZ4UglO6ut9lCFDG15V0ZDuHcd+uL6P5lFPFN
wZKV6qrPB5OlV1UIA0V/PtLuJxc+H5valqBVwiw5LZy1hODnP97SCyp4gkS7mADImI3h6NBpD6+h
lXZZ+vHaoh6rtOnsGXEb5lcBM0IHBTW2+nW90T8PezD2/XegjiZqRk1hNie47w1hVcZvAEA90gKO
kPUI7Xrh85Xz7VILaRPahIFchoUcJQMlP9qwfCy8/un6Ryy10OWVHyYz5MJQrBY4OoPRu4GCt88A
RzP31x++1ELaVK67OoHkFkf+CfblVvLuX64m/CcfVE0YWK9sz5deoq3Nnoei5al3aOSn9j1suc5T
B6j04LlQa2OhS0pITa9/zudzGZrBf9uqRfmJpcomjnJv3E5AWm2445sbJdw8sHO5kk1beos2lwfV
mK2lMOHs+YCcXTA5sNsD7obn+fZL36FXidg4RVYOGWhkOKN3TgxYIDudH+/TPO/2bE7zL0VyS68Z
GRhsVMGhYFHP/HeHA4cHOLaXWSuhdWFW6PUicBZrhcDlzSkF+0kI+B85K8eNpSdrM7tqqeeK3mhP
cDeGu7s9WnCYTtqVpy/wbWDp/e84MsauHaUH88taiHvheNnO9kt/k45cHsuGowYaS3hzX1CoHVDF
HMP+M2EA+cOJLOirLoctTTfvc7GWQ18YcXrRCMRLjPo24Pq8mHFJ3w4wL5183kdWNtATJ/kaTWvp
RVo8gMcYQTUbFA+QouCadXbGn7Vn9Vsc3lN4ntrVStz5fIW3dD2WVXPFHRiZnZBkCrnVBzkK5MlQ
BJ5xYlV5rnFGuT6VlkaKFhJshQVzzHHDPkzvRkEOU7km1llqKy0MsL5EuVuDJ88wLp4gcmEo/Bzj
pyxb08QthH5dAoktUIlsddpglBd5G7RmAltnZtED0BVyJQQs9IR+t+tXVTLaY8JPwvnVVSUsYqHl
hpS0p/GuMG9a3wmvd8TfQ+D/5mkt/VbXzsFkoaAYnqpYZXsjycp9Msn5N8pxtkkm6GkEhCuoXCEe
KLXT+ximLHtOfHmIASI8FIoMKz9lYUzoqk81WNmUlnF7El5+grTmhNevRO6F5tQh3hZRkzHIy5bD
dN4SSb4PpicDWTdvuKcK6cDLgM/m13Z+utgTtw9u7mOMRIU9R5NR1Rujj28TQzxc77Klj9HCoEw7
GqOEwYp6XDoEXd6IjSf6n52T9vty9O8rVBlkz9fftTCbvEtffdjm2PCvgFq8JFEHzyKbb7P4l5fD
bLR1Vw4VS5NJC20ZzLBNEO/MSEDYzsb2NR2nk1UPzhefr+1yfKSxPX+o58irq31bodZsfDWm+Itd
rYUxSzpdOxUxEDOCHA3rUi421vCASMpxd70DliaFFs6yJM7zNmtV5PrqbOfFoYL1yfVHL/Strpts
emsYnMK3Il44p2IqQBARR5G+xXSldZZecBnAHwZP6vdIMzp9d5J2e6jjwg1I0h6TKf0+cPCErn/F
wjZWV1CmjCS4ywafP/agA7S+WcYYEAMFB+kP5a/ZtS30gq6kdAroKMsGozTPzdeZDE84uq/sahga
45P462qz2aM9T3GGNoEGF9+y2ni0Tdy7Yk05YxZsUmGd2h6Vc6Yq1+6uPrX3802ItP7tlxi4P2bS
hETG3BznAtyUDNYGQxO69lMGUUxdmLjpJTuzGZFDyEKV/LreV0vNqE32iYPPapYUzdiTe9WD1BHT
8Pqj/15YfNaO2kSPgbIRPkpjgUsR2d4nYx/VXSnzbd9IflPCC5kHijN4XqDupWw3Jc3bJ0uq+WhJ
yKoDT9UMBxPbsnbUsVWymf0aV9yNbH5OzdjD1NtPUSWbw5b+HgShHuzkYkzyvYAn9Kbqy/lL95eW
zg7PepjbotjMjKy6QqFYnwVzOQRDma8pJxcirq7MrExI6uSE5cOsK3nqFRyTUHBR36SGkd5f74yF
ia+LM2F+afDOQz+naBu/PZOLMNt+UPnKnPl7N/JJZ+sCzVEimsjJk9FUA6pkiIzustzv75G9zw5t
ZdWhWcXDK8p6AEZThcg3KJRqdw6qkA4yd1g4eDN/tOCNHZpmj5t/WiocGNmEM1FeHVyx6lu+1BSX
sPUhBoIMJZqxgFfJmLEzhtQj4DenZGaRImu8lYVZpas8TSgbuOvmkMIm3aFyvHRTIeyuLBJLD9fC
k28gB+dLYUcNzASR0zobNDtcHyVLj778+YemYUxWHAbg6sRT2byT0RVnz2vcNeXOUstrwSbPcKtR
zJKfSkiqi7LeU8s6AYp2UGxc2YktrD2OFnOIzLlvkW4CkuKWeztK+L7q4fnFAjudVta3hemqiyI7
ZakCV5z9SSZ2C+tLu7sHhI1s+eisebctdIQujezspoEvRdqfCImHA8onSDB2DVtJwi19gDYDaGrC
yd5wxxPr9zVIY3RIthR1Y9cH0dLTL73/YRDJtEwVJU5xGv05QYH5HHdhNhTknIFKspJZWuhmXRvZ
FtQuUQjfY1/qFTt4YM2vDjRLA7zpGeoqUPSeBo03jGLlmxbep+sLapGUtVlAc1b3sDTyyHuds2ZT
KPYeW929m4w/r7fdXz/fT8KorjBQPaHp7Bokqib/EdVSTZDnotw4NJ4C14llCJlmEtK8OSfIfAWu
5+wLa95jgWqCcnBCYkhzP2ep2mEF7TawNt8JVJQMLYzuhD2isplUw65sC+PAcD0M9EwyhFAxwOxr
IMgqO43cdEVOvxkotN06w6rl0UIL6g4Ejlf7xjTncWQ7+QbCSStEPcKtOXu/ccdDNrzyX6434dJe
Skd310i+MKq68dRKJaFhhVmlUavXrG4ek8ElW9dW38XEHjin4GGR2xhbjgCeef9df//S8NciEAr7
y8pNfbBfRB72AFyUdred5NrF4VJk0M43FalkSzLan+KkfKRZ+571q4jEpWdrJxvHZTb4kog6rW/v
6Sxu4TG/tsdZiP26BHVyW9MzqhLofJz6qu5pYLjwnFHE7Pbh9YZf2LbrCtSOSGY6M8Jyh5r5rcrV
KzfpXZuKXQq6T8aSU1Lze25UK0nbpS/SoqiTNn4GHnx/mrGjD0dLec8+2AowsjW+W0B2bK9/1sJ4
0hWpI0i9yjKM7jSU4UTyTQ5uNKnXLOwWulwXmNbtaGSDm4AZ779lqPJWaze3Sw++/PmHVaAhEwDU
XoYVrKHfRTq/NkLsr7fIQijRNZJirmIQ99vL8pXvYBh4HgS7s9KJBEDn5GE8TCvboaUe1qYyIImZ
NxOBEdVeFsgqdJNfmfOomvKLL9Ams9EZvhhEOpzIrJA2whEovk+AGh/ap+tN9Xfd+GQ9+bvOfOgG
AldJSS8eucZh3M2beG9u0w3fUnAKwulWnQCY3txMN+Lcn8tD9UC+FXfJrlxZNRdkLpaumxyTtK8p
u7wdkKIyANmnmLaG3NY71w8cEXi/rn/mwhzR1ZLG7LuO7+I9Njs3A7oJ2p3w+qMXxrEukuwTz1V2
Z1w2e2VY28Y274svPlrbKBmOR5sxx69Whvka52NQe+1KbFq6mNFFhMBXDZy4ZXycLfiQTjmK24MS
ju11wCBaPnHUDd3WmXSPoK20G9Sgqh1BMHib4jEet9ArjN8yc1AvkKmQlc9dmLZEm01TJSzfSMQY
1WMxBz1hIXxmzw0tXrsaN/A5d+KVALF0GNWZyEUzxBCotfExtztohUD7eKRSECDwHEA9YvixPiS0
sd8qp/yDVM+uU+5mmNU9xfnhYMWAlaIBxm+jJNUz+N1mgEBgphuoz+Mgdq345frYWlix/orSPkxO
q8lG0HuyPvJ7NZ37Kk/v2ym1N7ASTm+4NyZHahcdLPEamd/Htr2mplroCV1NNQ1g0HSzOUQ994F5
qv0ta2aASEpcJVBY1PnD1y60/yrRP3wgWlN5XowXlaDDFQrca/vsZSRwG3gCrxUfL33NpXU/vGQu
U4+C+9NGk1dDwFDD3HmG65otq62kjgmHt3QlEbT0Ji172sSMp0rWXTRatrnNfP495d1jz/rHFkr2
MFNOvxI5l3JnOkDZGllaw8shOcWxA7vWRDVdup2cfP5TNwQ1TbObt7+UjXrnLU1Ecc8H2/pvlql3
hwqUBquVO6WoyzTzETKRCTQaFEvPdyLh41GN+ZgEKoFfuu839s/B9dRPH0ZsVZgXWFFRM0JXipoX
gqcupxPCdAdbWG3kZ0V97srZ2bW5scYAXlpedBHdAF9qmMl5TdTPeQbSj68GFIH00EwYfgxoV2dT
4z4vRrCyhGLerqN9Bsejpmr/XJ/ACxsEXQfbGU41o/Z9iFQZm081z2hYeK1x9lEmdOADmArX37Ow
vuk62CwXVjriOBsRxzCe3VE0G5zM7AB3c8ZKLFroKl0IS9PEHYDUbiPoH9P/HF7AlSKDEOj6Byw9
nf47RyWM2DEUUNIL6pa760nFzjRp7JUws9QN2srC27lkRRw3QKKIdN8g+/AE3hVYHUQWAady/P6l
r9AllbyFlg9btiaiidGifAl4ti4hKxnahSbSxZSeA8leOfbJyYcPOY+L0DN+X//Z1t9D9ie7QPMy
rj6EyESkZModPPv0bgRvTuAEPPjlhf5m2jjB7W34ngW7Jrh9O53C2x3+uTsed8fdbRje3j7fPaI8
KDg+Bj/3+9/7x9/H32Pwu9/e3O+Px2B/fD4Gx983frDZ7stge46i7Xb7cjjgX9+jp80h2p+jDZ4T
hqfDBn9nu4k2h9NtuNu9hQ+Xv7bZhG9heAjfDmmwVkGxGBgubfzhez3wdamcEHdw8du/Zw6zH2Ix
Qdnmo+xsmCv3zsqEvzW8EvC6nDeb1qTN8/XWXupHbajTOYnTrDE9lAp6ezfpNsWcrQyRpV2drvec
J+WkXe56xzlhwHEaQV8aB3P8UbioslDNwTYep2y8b3BMxMuJl72Yjru13DWHp4U49D+c7UrZ4zTD
VMOcTfsojdl6E5YBqmIaFz+/1nxaDsLEeQuu6p53NDt44ZBXp1gLon9BOv87CzA9/x0VhpklDWnt
NoIBogDGrXgvGLKVQLnSGU6RuWX9HqSdJgfDLuqwGIX5PNhz+VzHmftHet6496oa9plZDpUhLk7j
fAOAoRVKR20zQFywW5wOk7Tpg6jz4qYxjfa/dlTw9JlVrbILZSwlge3BF2FjDwSfyPIsmFg37RU8
wTa1B6xhmXWAfqRyyu7cHtWnjgJqSI0p6hIwoOJ9zQ32m9Uq3pS5PWGJr6zCBnOtB2MVdvcF+JK4
cfNZxfYztdkME7ghrjaK2C6coCb4jG48e8KFPrSSW0ir8Tdylwx3JO5wbTNTtXV54p5x2zk+43qN
hnD0i3Gi4u2G1k751o5Tded27rixpZ9uu051UzAaZvLC4xwZCtrTUEo4bORd3964hrcmWfx8XsGu
8N/eg11TaXWW2YLqisu4gJmlvYVzVuGvrLELz9e1u1kmU5KK/MKJa7P7OE+KTVY1a/djny9RJrts
KT9EJBfotHRCB0IV/Cj9R6XUxjciO1+zzlvIepq6hNeBZVbuj8I5Stach8nYe0l57GoGDQSDv1S1
Meo25DW9T1pQdkmB2iwer6QxlppOX14ghADuCUk2ZGaCuL3rktfrweDzDbep+6nMpjXZnIg2KoTR
7XPK5gPsVJo7z+vJeWzMMupjh22vv2ypi7TAzSmuRmHCwiMB35DTXOf9bZ0M3clMXFzGN2P7NbWa
qSeo05ZSp0tHeGkL87fgdWjD3D5AZcPKSF74EP3s70kQNnMkc1HZ525rTmnolnDjbL2z2zdrPrgL
L2Hangv4UE/i4OAdBRSl4w/VeUE3nOsf1/tioS7L1AXKMivGunebInLYYNpBDFnPdLCalNuByrEC
bdq+B9BUurS3AgDWHRrkWQKjTdIP9r7KilW50tIY1BakpJ9GWnVuGeWjX+9Q9Z79kMNIrQ11ZbtN
1AigktVP++sf/vkKa+qCZkf5omce4oRZ+ZHbixszpQ+G56wcyBb4BqYuZB7nwlSV6L0LXXrGgkDE
BF1FKttv2DPJGyfJyJG6pH+0uGxh6ydB00y4PR/Br+4LlJbEU8graYR2bdBXaaO0KKl4svLzFgbV
/+igLyttWtkiYnHjHVQcW1GajupWAF1KAtWxeEWusNCpOio/kWVSUtcpIwnQbA0xKg6RhiwACne9
IrRSbBPFBBT09U5diI+6SlqaI3ey0m2jai4g0rTqbj94tbcSfT8bMh4D+vffpWU2Fb5hsktsdpM0
4F3+Esvp51yWv///v/7yfC0uZrNV2iDElwgnZA+vg3vXjlfSlJ81zOXRWhCx/KQ0hlQmEZd+cYs9
jNqzuF1D/yw1jJZdb334BdhOnURmmuxs9YzdzO5So/a1ZtHiQtt7xZhPFeDBxbsJEnNsdl97sl5+
bBvA4rsST24LGA9k8FVYTSR8NsHQ4Hr1scjdpOpYk0QeLmCZ12/gCr/zZnH/f5xd15KkuBL9IiIQ
RhKvQPn2Pf6FGLMDQiAQTsDX31P71Mttioh+nI5dKCSllMo8Rm1J5q0M+rJwlQ6VmPOxTM8cgiK+
83no59CScmNo3ovb6++/ftebNMohrK3TfsgheYoyVaSNLU2Y+rlzZ0QnX7ppxnDxzB42Kn4rC3RZ
eFEJeFEkGbLzxMbhfk4HAG0l2TpD18ZqEbl1W1e0y3kK6ROCZggVT/CTLiNWBRtbw9rPX4SuIxUv
hHbFWaXiztPqgPLFBpJ0bSYWoTsSAZRBp8XZAPTiK2+P8gIIaX7cMrJz+o19eu0DFiHMGO6wKOYK
CG/MzqueCr8LPTHbp9sxvBYOixjmglqF78wCOADyl87kUCSyCQVMQrGomo+AebBol1XQWbajk7FJ
wO4ZstnNV87+3v7514vr8kJ7fTD/bzSkJK9KqF+Lc2nAeJP2d97CEzSvLn5TwLVi/qdEfibk8+23
rcz4svrVEGZraNNjs87dL5AxaOHGkQKjaO4bjur3HMxbyqUr07IshVkuOIfDgAFj49eslWfmfnJM
AtXprbvedYDeG7hrQL7ZRlLbGXo3dwTkY/s/rO7vgKgL/cH3QzdTTliM3dEK2FYbdCXMl65vOcsl
ySnsL1Te3/udMiDx0Hujgdq/PTNrL1iEeUZQSyXGzpA27cU0Ac/zMg1brYi1hy8CvZ+Dq4lxY51G
9X1qetCjnwKxNTQr8f1/BaVO1tLp8culsB962Z+Kvt0oCq/N8SK26wmWJsZo60RygALcwM3OnoTd
useACJmyzr9nWSWeof2wRfd+f9myZX1J+ZIOFRfWCdwWEesO+pucAeLi5OMYNy2MdT8y3Qj8/65e
cMinjuZBikpFNoVkdMSDGum8r0qpNl7x/rywZbkCCDTog9Egg9uJgZlD0aUR+sYf2nXZslQxeFIy
i1UC5Q/9aSrUEKctP3ZXVaXOVRu71doXLEIcbGnW5fmUQfdRhe3gR/4mJOD9lcWWVYlZBcmYeVSc
YW4Zzwrbb2kiWNHseT3dS25/hh3PB24OmIVgEdlNECRe4uIAdzM/kr36Q7Np4/BYG6BFXOeNIVXS
e+KcSeupCeqYovlze4GuBcLi1AbQvB/gtyvO0AE80eyfUdF9yqeQTlvCMO+fRSxYBHfvwrq8dpB9
uC4cU+QjIQ6oua/C+QXtgPj2V6wM0PIqDlPeUtU2xl77UMyuf+YfXUDLSzgfk1bkSYINyaF3RTOr
0OnH73bLfnpcPM3Uuki/fLn9Fe9v3+z/rtQcePFAYof1kt00++gsPcJkeWN5/ntR+/+DlC3v0RX3
8mGeR/dsiskuIjvxeFj5dntRGbH+5BXt4YQjxrtkgjhFZ5c+quKuuWJNpx8trw1o50ReCg6HNNNy
+6ErZxL3gnxFdb3fZxUUi2TTVnvH1tYD/Fjl7vaorKzQ5Y1cwGfZ9xlNTphl+zLOtXoOaJb+Y3qo
lhd6cDe2uvczNJh1/XerngLg6HuvwFWOFN9FyYtocNxne2qebCf/Kcv5qULh9rrBfqCCgg1jaWhn
CmS01dVazqeonzCs2x+59SCKbCMo1pbTYtfwhMy47bPkxNz8R1m4f1o9XszQvt6el7XHL3aOoh2m
CTiXBGaM45GK3kRzps6Mqy+3n7+ydS/tWKQhghJAH04sVwd/gq1YZne/GPHOoqrhB1UPhznZGquV
DWTJSi7rKoUapbFOwrLR3AysV/h2bZUfVkZqSc31JFTtOjIlp9n5Mo5pWBAwo+yNTWPtl1+33Tf5
cZDPMtBAnZ5m1dioAnZD/uhOROxvz8Lab79G5ZvHNw4pIDs1Z2eHxm457klNopzSjTvjSmyz61vf
PL3z0hZdJ5z8tT4NQLy3ZQUhfVxSEYa3f/+71WlE2ZKDS3qvoSnBBxQyr/beqJ2XNM/0g55QUnFl
CoXTEnDdwmYCcLJavEITZkLfrd5yyFkbwUVeQOc6Daa2sk6tciAed4USAkEXFCwmmkzH25+59pJF
rFeFZ7eDA2nTwMf8yGJXFnmk2mljFNcW2SLWWS+LTldOcqrhV0gLCCk61gfv3IwtEgQxOHBZ6y3g
H6cTnCngt7Sllb3ys5cc3blz65pcj46OwqEoCRIUnCq6Zcn8b53snRP1/5xNLIbrXC3ds/b69ilR
0j2qtrH3zeBaj/BCyh+q0bOiDqZYccBR59UZ/QdNEj+LsdvwaHQgHGCXlXPiLGcXCd++AisjoxsH
zMqiWFLbLK5MOTsqOan0xS8+OeSObAXu2qOvf38TuIU3zKVn18nJgbtZHlELrK3UL8AczpkIft5e
1CvT51///uYlOjCqZCmKwsYzwFsHc/abzxn5fPvpK3uPv4jLroX1qYKk/Wkq4VaprfKxLgbgbZL+
nwCOc7dfsvIJS341yGFZkTpYgdQRdzI1u1rUGzG5MgVLVnVXe53G3paAgfug/Hpn6wlLbYsZtjI6
S2I1t2orYQan7zjyiBUzGp8B5JznXdl/uT00a79/MbudbSP5aa+/v6r2SSXyGC3wT5Zs0vD2C1YS
iKXvTG6jQAQtKHEuWC3b2KYkf7Z4k0Nm09Lf0qkHjgM2O/2XWbhbfYyVYVtyGjvOYaZCPQsy09al
bsSzMs0BerO/HJv8c/uzVsZtKW7i5I5DbUCNT6W24I9h/7Ec+3nqIKFz+/krS3YpacLrMh1Zxuqz
1TY8rhU52ZnakrRcSbKXfMygL/sqU746lwkD5RMFpR+07INdC6/DWDgeIC0a9hWFsqHLkeVqazmv
rYXF+ViKZCykhxt02d8N5Z46AENJ1L9/Q0c9aoutA2dlbpb080qjMDKmKFIzbcI5c2NfQ0adbJXg
3gWVIZlZss9H6N3X/ehe7ygNTGPG/sShf1DhUsKKGH5kaTw50NdNYPDz4jYpQdbm93FAmiD2jNR3
VUn5I++QS99eK2vL/TrNb3ZoKYEe6iFycKb90B48N+CfO2/OWaj8Cd2RUcL45/abVqoIS856Bre4
vrRR2mRwqZXyHwGONnUFKsF3Odfx7ZesTN/SUQjQBIvLvkKaU+Vxw1WIFn9YqW+3n74SWEuisIYH
mtNlSXl2gca475LMjxu/Lfa3n74WWYt7gKgAKxKWo85eVqsqZJJULxYFvcadratqf/PbzErHTuLU
X512Sjfawivz4l1XxpsV0DWAfORFS8/Mg1IgLIe7A5gyzQt8p+mB1gaFJaDcPrbcllRiMsCZTFNC
z8iZzhpqBLLXoa3lXUY38ui1Obr+/c3n5HViwd02ny6NNav73ggTim7ONhpxK+GyRBNBgtORDEby
F1kebDYdTPIP6GqRn2yJPa/9/MU2B9kOWVF4D1/Kpt73CdubhL7eXl9rj15cAVrU3htVQBmsNfYz
qO5POYhKG0fO2rgsbgAoXo/cCwh+tvkssOfb7GB6lLG3lFNW4npJaCVwNB6rgqnLCNYHgJEJs6LB
+vOhgVlyWbkrYbPaWOzcCPcZlrWPlPcbMb0y5kv7FAywkU7pOOfRKvMw0IGGyhDbCKZ3kdc4TJZs
1bqWAaQ1wF8fi97cy0LUUZo5P9Ia+RJQh7y9AIPb3/WZJcMC1skHKHZu6bSszPiSyyqryYb1MOSy
x4mOoe8G34M829F53HO725LcXXvJdVjfBDMgvEnXd7BYc/3yFxyUv7ZwKA6gpuR23dePTb7731dQ
4jRivppEQmeiD1MiD35uPhZx7iKYA9mYwdBaX7C9NodxzkzMC/YRm6fr7C/imfJu9NEdts+9ZA92
xoEyts72wA63B2Yt5BYhDSJr45dBJy5l6kVgzgHhLO/yfPjYPr1kqxofxj92QcZzUFnfK41zrc7+
3v7lKwfpkqAqfQonpMw36J1nNGI0/TuD4RUWk37hqT+CzQOp3dJYsZVZGy28lex0SVxN1Dxy7Nqw
kCA0ouAOdu1Tepp7Fs3zgRdb9PR/bz7vFCyca6C8CYjp6vU6gU2IawNr6C6p4B0+JIGM6mQ2j6iq
g2dSoaneDm4HOblA4+qC+0s61uVxJiO/K0w/fpoL1YdscMvLQGeGieXFcUjU+LOe7Rk4b4uc2n6g
0CO2R7kj8NA7B0KKMnTLJv2SMj+LgFG3j+PVTBGrDi6kHrV2nUtoDEdwdvJU1h1FIvxDzWAa6avf
sHQa937B0ye3K+zfZChewLOsrYh4c7B3LVN/67NeHAFkryNbB1MVzo3lTzFpcpD9iGqP1PPcfWWK
+VBzG7qMPZnuXPhkx2nttHFeWs2+zsr+OR27+Un1jUfBGiLWzu1Md2/ZtXufoGWyu73GVqLDXmwb
TtbwmjFhzrr9pym+MfsR9IKNfX3t2YttI0l6nlLPqAu8SQDmaoVAwgcFL/g4D1psrNi1ILm+/M1K
qkqWTZoj/uze3YNUIcIkGL86o+2HSiQ/Cx9aGuU87egwb/k/rOzmS+ykQOXHha9bf6msZAiNY0TE
CRSeq0L50MzfcnX6V2jyvSBZzA3854vAEV12KUHIvGjiBT5YvrNzR02a7v3Z0Djv4DjQ9x6XoK7K
dAc3OGc/uc4QdbweP4PmSnEgQPlbB7N5MoNFvxKAcKvIaJ79cBPeP83tCF9f4SXOT2Tk4nUCltaO
U9+q40lIF7cO3sV1lpG4KZR6UlVHdrKC5x8uWehCCd2lX3UGt4ugc9t9C/uDEPrK9GTTgMRy1hVu
0721F7L2vkhK5Z/BrdSOU4NtxQPWwYpBhysfiq7jT5ma29hNcrMrSG6OQ6XnfS69Oi4gnggSOgn2
5Vw4ccGs4T4fMg9l9ELv1Th+b4EJibzCCe4Z4+OZ9zw7wNvHO0E4XMUlCnhQwq3Gxx6alyEDrSKa
ijmHMZo7vELVSECZzxQxJva3SZNq3wfiY0AbtoSrVFUxS8rVeIaaZJynd0HbR0G+1XBeWYxL6ftO
NWNAeK4vDivlg85cDmMFuR9JLS48U8PGheH9BJAuYSrClWNRe2l1IcHvINvjpvuhjJsucSlFlQ9O
XsL5Z+yhy1EhnkYeuiO0T83HwEh0iUtpdcK72sBKzM7GsGi7c9aUoTFbEjIr29wSj1xwrF/Qz7AD
Bf63QEzPg+9+HdJmSzlsZYaXugQakCQJl8TsQlUTg6QB27ARhwrUnA3Z3T4F1jbRRY7Eq95Ni5T1
lxqpnYDk0n3gen89yb/oSd1XTeOEOcl0TArhbLzy/QXFlnjl9mqXlDiFuDh++zBz+TwVVXz7a9Ye
fU1u3hwJ4ygTlcrOXCg1cCF87pFNfOzJi9LG5CcSdatSXExgnukYoBNMzccQ3GwJU86snIx1CxU6
f7ogPQDVaks2eWWFLgHJnZ05UFB0sgtoUM9SiKPfpHdWWz3fHpW1x1/n4c1427YnM62xQEFs/2Hc
Iu41ZK5Z5X2wfr40PuqszIGncDBcINcCd8oSTmq8DycruBNgE44CfhljF2zNw9rnLNIWe+qcts2h
/+D49dc5TXHMO0edOR+7MCz1OxzLbu10aLKLZUi/L/sGIKpatx/rY/97xX4zFxZBWzwtfcxF+d0T
VuROILPPQZzJLx+a7CUuWdQAlDXwN7pUzW+SeTvLvvdHs7EpuO+KsOAyuEQnZ7LqfHiWJGfbs0pk
AGDvHKXfw11yzGjzMHJX/y0gAm6fzIx6bwhBff+cjLppIBdoW8+umcZvfmWX7NSlXv0KRXTxbeq5
+WEqz75wyMp/Vl5Ov+U6LWPVgSQbQWxKARIJUN6Buo1zl87d+KSAQ3oadVCfM9ulX2ocgPtWusj7
gZXet6iZRsPQ0l8pafl3nkKgvlciKCJcFNjLaNvQryr7BD5/EDUUoVdW1cOYdXnskDw/igYEviDL
rL3nO/IiiMi/A1MO1nWaNTvqwgk8zKd2uAOxuDgmVZWgUJdMR0NwWOLKp7O7fDTBCwTDwGoIWH2Y
WuPsgtaz/soBIjChgYzG73xy9GPGCysNGzD5DyPz28NES3VqZrvdFUazX+McJI9Fzf197fdchBmc
MC4DpGuhTGHgAFEZ0I+ZKKGQAnXJ8plxS+8TmaSf4VZegkcBzPvjnAh3R23t/y2DCn0Go7zncQzw
+VRlQchwZY1pI7s98WV1noYK8pHQsfkNqFf7SoY+AboLThk/vMlxd7o1dLoresLVnZ3o5onX4sH3
kgadA0iY8ZFWd07h0RD1ggYtbi+Py067e0at8h5/UzG8db2IwgRqxztiRXmaFpHWThdxNHzugBQD
c3uumYooa1g0Nu28kz1pv7jU9j93ee8f5yabYjXA2EQ0PVQS3cQWqATClxAgVxM1PsFMZikPAbSk
p8lyfbhvAG2ewQIQMsz5fFfpOvnkmSk51rWezxzBeGzacQIbjooDqNBuzPMaLNuhJr98f4R3asq9
qAms4HXWU7CHWPX4WGWu8ws4FP47mIX5wiosDwsWtb8tltrRhCriFOEiwKN6dqY/YK9HidV2UeD4
at5p4QV3AxyJ/bE7OdkMWU0TvJaTCs3Mf7A6FRGkj9WukYBqNNS/+IV+cVJP7evKrXYtrQfIScN7
2+1Fu2NlTn52uL7tsrIYPhum+f1gpxhU2Iwfx56zc67hvqvLge2Y0EBm+JU5Zqxv4A7Tly0QD4M8
FHIu7uGw4O4TsAD2aZLWn/IAv1kUuQJyy23tqLGAEJjQY3oQFlhMgfbkoyI1rsm0dh9dDrEpXI5N
WNLAGvag9NqxV1rsT4+KPIThWwhglhn0w7U3mbNTT/OXdMA02YCmPPmw+jiSQSSXHM3kyPIS9jAT
xl68GQy71q3sY0NlgvqmAE5amDaIExL0R18E/X6a4dqqGoxgbddFPNdDEVPWtlgGNt3LugTuKaCA
I0R1C7g751Wzm0soL54BHvTcQ+2mThxIR8JwBv9r1kJ8yOJY1EKqJAIBtdjbwnUObOygGwfkKwxJ
3eGnYHklY+XOxY82zcsLlap6gflme9B2lX2lU1D/QlhXUdCkOgq8FiovU8o0CgngQNM9lJThajTB
FTqyLa96LHQhwOQiY5KGlUG1O68xNlHbC3uOKFGsjEot1fMA3Fuxo76Ej1rgUBIDbzV+KfyhvB+g
PO6HjWtPL7xt6SHPlfUKvQAHeDjHtn1AswgsaXzfa78XWZP8sMZiPCc1NIki6er50TQZBy+KTMET
QgP+Ph5UEbHTeEV+Qj+RH/25R89jrKcGwuZwfcElG2SLB2OwP4EuNrNjwUrRP9b23IcqaSXZtZYS
P7Mr7lzP3EWuP1sDAXlmqKsY5qKlwrWIOHXUazY9T2oAwE6NrLiaCQj192Pn4yJFdHv0dltdjZB7
ch+TVCBPUeL7SIt6Iwe9PuidqsCS51LyOhFtUOjL3Dd3QQOpkKD/YSXlK0HmhbjdYs2tZNFL+RfI
nPRt56GwMg7i2evYPpXNVptlpcy4JLeg9mDrnKPMmFPB9zp37wYLyh0NpRnKN+3Jmv1HLzEfwqfQ
JXWAdKjVVCMM+7R8BYB651iPhb/V6Hr/dkaDaxb5JuEC2ti96uRVFxuaaH850rtz5zka1ukdeJi9
tSXh+n5WClHV/74nzXsIG5QFLuApMJtQEevlj74cPn1k1dIlZYByUqZpOiu4Hfk7bVqzJ03DwtmB
HtjtN6wgBuiS+9+xYag7CdcnMQ7JOXOaEgXmrP5igtkOBfafO9Oqy9ShJgPJlTtVuOmxnoduV0qT
PkooojyoXmzdEdembdF0wDSBbpCa8pJp61EznHZkhrEU7z5bvvV0+5Mdf23SFvdqq2k1JAkIHEhx
AL5OvWH3ptNJE3UGxbq5HMyArjEKalnRN1MEEFjwXY+J8+pKFvih7Q/9z45WVIWSTuqhUbjDpbwt
X7wMt66YyMn9WQaclwh8FM7Dpm48GFhNrIp4nc8AyrcwdEwcXFhdj38u6NQnkRco/5TaXvu1hjlg
FwNHX3tAGpd1Eo6ms5FM+EG7Q02mh+STm6in3iLjs08CEWXghVqhU5A0zttx/AYfTG7vrKbkX6Gd
NO3qgSY72x2tkKAT+RPCXfwHmQF9PVi6aL5wl1dTRFg3vdaV38UTtP5QVoSQtBpydmxr4d0PQ6Eu
UqX1Y18AWmGNpfYjx+nzMc77DsIdaD/pUDVOgJ9e2VdD2r6xvmb2bOVhrazu0PpVEQkvhR5PRYtM
QuhGJc+25ScYctp9JuVEPlmam9B2alwheP7Usdo7OnYfREXFnT8u9HLSvVbC7BlYtq+jZ0MHL7eb
I5SwkTmJ+Wyg4XBfFjwLCVp7ZxRIgxOUIVHLAO8t5LiIhXZXD3uh+Yja98yceO7z8qmBlHVccSBT
EktYhxJWBiGXvnXf+Y2OG9tU3+UwZ/t5Es3j5JbZvmdE7WVr/ZQ6q/YZdRM/zAZ4VsFnWEP1hzlt
FAAxCJXOIM1DkMDdJ2tGLPfCrb9J0nAAcIlgTwTOgKCYNSN/7BsHZiR1ZqUPU2YcFlWkxsAhiYOD
TKcfHGT1QCKO6q7NtILOkYcNOhraqsigCwPn4dkqnZOfpNjf5BSw9E8lWv/cOkCYg9WkUQ3PWe9F
OlDJt8nkVgg/NS/yuKcjC6QPeD0EBLeUILUf7NEL8H4zHaEw3n1y2sAcZeawnQMhznMTVOTizJO3
70rZXjJRFa82hAz3UMsTJ6wqL7KCqj1mri6iLPHyR2bGNKLjACEvNfUhRLpqSJTX7N7zHOdQV1YX
TcLyHkfKE7Wf8F9fOiedIwcuovemdpHHqNE7UmM30RDI/Bvw4CRC8lTvulFlIYTv3WeF+QWB1nnU
Bss07KYWDM3Crins8kR7l42J3DW08X6X9eDdl3ZvQ/UDtTTZNvS76/v5cWqq/CpZQaaQN2P34LSZ
9RBMUEras6QUv/IM4AOJ3POLxcxfrzLyUMPROqLNwCLHM2SvkrG+F10/fpl4UDxWBFeQKDVz9WrB
mQINL9gPQscRZfujn/ABhA6A88Larbi/azmvjxUn3b6Y3C62J42duCiSz32eDBDNKRyD5ptFsJEE
pP5DAqh/RnXgySMkIbUb97ipfapUhTZLDuUbHXpBXn1C5jk38CcfwFgwpBvuCnuevqWBjX8Hnkci
wgPxYJU+/l1ATwuGqk6ONHFIzARRqzZQ2BrTAu0L+HqRX7e34ZWtfsmo4L6EGGaOFpd1/Zno2LgJ
LMEN/HGqjQRj7Q2LgqOYsR4TGBad9dz5uGRqO3LK4TwE42eejlt9hPcTMrqklqGL07SNRuJXlObF
72bYGHQvt4fo39bV/yeVdEkuy4oh8Lse5X363NyJYxvSaN+GJ+hifwe3Scfu83xmZ+ugdq/Z+XjV
Zf06buC21j5rkTArDThPNVB1oR1c08GD9LYy2JXTd8kzm/KmBV8EjZeps1+zLnkeMve+KOnf24P2
fhJLl3QwxLVzLcrUF5iYH2hfRAkhL3nd7ZrCDcvGfA/sLW3CtTG6/v1NkokjKEAKizEClb6Np2ZO
Y6vw+P72h7x/o6BL+teUODYLErsG/644E+LGduA+d850mKtfutzq+a8N16KsWkCcjsD0zACa551q
r1Qh6mxfGwdW9rl5ka56Sot2yxNtbeoX6Z3EZQ9H+5xdOA7N7zD1db6mTVXEusXRenvU1r5nkdsp
Q7MASHd1wd71wgP7vrOCr8rpDmUjwTDVrzTd0q5f218WIQLVr7IWaTGdA9zAJoYErU53Y/9bNFti
bGtvuP79zQIjrT/bnknGM5DW5zEtj9lYHFsrfyGFim+P18oqWzKsiF0E7mD8/FJLaIM6ReyYc4aO
9uzWkNP8cvsl/7Y03tnIliSrnJSWq0thX5pv7jf9MH+SZ5OjXx3238af7eM5+I4E2f5x+23vt80o
WzTomwByEA1cGy7tfFVVDJpKWSHccvl+kqk6E5nqncmBFA2LfLCgX2+JZgP2sLIjsEU01Xnu4KzV
DBmEOgvqHn2Z/779VSux868S5tu1kLqwow0MPYvsmxtcw/Qr8q/wYw9fRA0K0q7R/UzPjpo+iUn9
M/VEhqn+mDgUXRKtmmFIGmeQ7Nx6rDsQ7tKj0W610QVfWcNLnpVxYedqZcCSSUbrAxgc8inzLRSl
qrm+9KDc/1MKtlXoWVldS8aOQmLUoyNIz7RM4Kj+e6paXJMmuG1kkSvacLR0NMBT7vbErCyoJYkn
pWPGK4PGkQCUPkSlOvvuQKnv5+2nr+wvSxJPFZRdnuXeeM68PxOZoazdXSuPYVBtscrXfv/1729W
rRTcBLUacevh8m/puT+9ccsebG0iFmEOTSrUKm2N9qnOI292LqiHP/fBjOaN/ARES8yGJDR8Szpt
bawWod0xrnHzssdzD8QSK6DajXZJACcMEJH3t6djbbAWx6OZoKuN5H06U5siwxciRrNpyx1mpYdH
l9yQiZdu76dwDh88r98l8+RH7dC0sc5G7wHmdm3carhOJWOufkCI1pYxxy3FDf3Wyh4UJEiPpRr8
AventPnajYl3SpJKXdq8zb/1vlF/rIJ/jGNE/63cvFk21DLcZi0pLnNgCwCOxp1VBN3GMK9sF0va
oI06ZzY4lrpciekpOhnQ4Q2bLIvGipyqeotwsZKJLPmDQ5YkOSTlexjwkT311QGl1Wjs0wee5WfP
Hr7YPrRIP7RylrQyX8nORlUnv7T+N+1eJhA8bj945dRZksnqAQqzE7sWaYf8pCr9eXSC48CzP7cf
v7Lil1yy2SZ0zEeBXrHwAIHjnxy7/Xv70SvwdbqkknGftbycKD87175VCjxoBKGIYqcs0R5R2xFH
kDn6cCxR3/TUlOxqOfrH2y9f2SyWFp22W/KhGfHgElJOocrgkwH891NOJjss83kj0VlbYde/v4mS
hlRDI/yyvlSoPaixgjzRcIKK2K4APlbx8izGDfzC2jJYpLrobCREzLiIzoMPx7oX7c37Inu9PVhr
D78O4pvP4L07l27OEY9S9lGioawGUv7LNG/R4t5/gbfMyvK58KDvqIdLxg/YT8CRQLlMfrr9699f
wt4yLwt6dPKl3w0X0eahqx5kufHg99eQt6S9w0ymLjNdFdf7H87lpkvTp7ZJ7L/VTLJn6GEWhw99
wTI5E/Cm9OoOhoi1/SSrNC4zN/rYkxcLFC22duyGrrtw+6jcLgRAdWNfen8P95ZZGGS9J88EsKBL
5atX2yerfk0HwB4k3GbRPr3981fWzTL58gE08McE3podutrWv/6XTTiQLRX098PXWxpFd/7MqsqG
/V/WB6Hj3JP8k5WDDFH2SCbzsMq3wJxrg7XIlAxxPeDp2+7Sd9D2S0469WIYqUQzYPC5t9FWWfsa
579R3NWpk6DPBo1tnpJTWU/iaIY02NvWUJ114XZf0RXnUZkF2e729Ky9cZEu5cMAOfsStnSmye8a
wj/1rrhLfRB2ZYriLyWQN6RbnamVMF9mT5U3DUEtsIdYuga4nIbS26i0rczO8qwAdmRyEwvh5yu7
v7dJ30RJVw2Qc0VHashsuUceZn3oyPCWNFm4woihZ7q7QPUijWbI/IdNMogzZ6i8EkWBKPC7/BsZ
1dbiW9nGlpxZyeC05eUEQhZw53pwiql8Sut23g8qdUINB7aPrYblcW/pRjNrzIYL5bEOe7ObwTXZ
iUepN16wsgKW9FyYLJh6gGHBBWs77IkOSf7n9kJeWQHe9e9vDkB4mADTNWBtcVOe8tQ/CaGPwtGA
ytdExzrpN160sqEtybipx3PLSRS89eC063dPgL/Ejn+4/RUrrWRIO/33Mxq7xHRWfn8BemgE3oWM
RxfaOXcSosSnfLZU6HeYbslLmNiOAX3SEp0zy0XRSbfE7KoBfV7mVltaAivSPt7Sp5b58ErwAFy4
JLyZQpmIQ6/HXZFi/iDe9L229CerLPcEjRfUDAOENWzNbg/G2kgvtlzHcSZPuAhqWHdFtvsE1gdX
p9vPXluIi53WzbIRwmBY6W31i4ufrvhQkoe+z3/nD/BAk3tu0l9c+PnR/zH3Zc1x22zWf2Uq98wQ
IECCU5P3gkuzW1Jrl7cblmXL4E6Q4P7rv0Mn34xES+pJ5maqkpSdlhpcsDzLWeoHSB75ZIxPPJG3
rnpTYgI0EyqpFsDsQ5uFpjHtW/Re338gryrhQ8Nxy9+ltpo1dUR/vtQg4KHwD+4/BHXPrQZ+umjX
q92SKh26NZ2/drnBcDiA/BQCapAdZpaNPk1L1zNd1Yd5V9IohTXA4/vX9sb2Z20mAoFtWSXn1eC0
hC6BY+55kfuk2DOT/LPpsKWBauC6lnYysKiLs3YM7PzEC3tDEJBtGaCsm4mbdfji3tehOuS38ny4
J0EVFLtkN3h2MO7qg3um79mFOG+jyj9VYnvVMW99n5u5UtK2iAFURWR0YV2JqDsABrsbj0XiQf/u
qM71rjzI6/EiO69Ceg5l09C9r0+UcMlPjuivxWq25Y7mwl6KZEiKc5lA4dCfYnTNG94/TE4mYRVB
EGkkYA5d06mJNbzc3WoCNYZXx3nQ5LMhDS58e4ButhgqdlGZbgosBgJJOPek5eqmY7P8cjBoCaVF
VaaeDZceb2yYgIFVXLne4Cypr81MITddrJupKIegYMkSGGYfA9A6oGkdAxBpEQbtlYZPV7Kkw4ca
3agfLonlUcEb5JO7crw4tDx29pi2gcNcx+OuHC6NWha7DNBLbxDEuTc7Ofjw3Ei9ck1Yiw4toIlP
xa40zSlMl7Hew/VxeqgHKClmwPWGKQBO33hPhfRmOBEds1nZO6fN56OqSxoK1spvLYAH8GIYIRYD
HRL4PuWNqi4VeqN3yPUM08u5ZXyNjda5oA3QgJKX0CbpBNWes/TJd8iEuh7AA8aDBeOWy9wGMsMY
ufR7FT/y0iEfrYTCySVOlmtIWQjQSgG0WSyn8SYyZJA4KeYRqFtSAvfVDcFSq+7CYAvQAsQujEiY
g76dzZ9ZP+uuSnscP0q+VEk0J4P1CUEe3G9Mijlt5OV52yQoJ9aokE7DXH1sqzbe1XXaXQpW2OcO
wLM+9mT3UEzSAjihAnxFQ9MvnPPeQdMxTWefAhYZe7Nt9cFc0dL2VCvxY53TDCGMY60LYVjkTinY
X3rgKrtnlm4+yhHbB/YlOZfnHNA8aJuPQOe+vzO9sSFvdQkSs2UEMj7u2ZQ9TEUbZok8ESm9cfht
ZQmg9wkSr9G4Z9C2yzyGAnmdO7CV+WciHGwrTKA7M50q4BjO53Ss0Drmn/JOpydQA2+otrGt9ECW
Sz3TDmkFDFRZADKp/LqkXRzGDSxs4hIahzKG3tFMxiSozcrZISeHq2cBVcC6ZMY1eMdtkFU4iEw9
lecd7+gVenenlPzeOlDW1/ksWGz6oam1mw3nYLjGiEWzqMqEgDt91wRJnJ14hW9Mji3JnRmoBy8t
/IyFC6fd9DIuH96fdW/MjS2VncuphqNmDU28DIsAHMxHnWLKp9o5cRy+FYZuSew1zL3jUbfWGRB1
xbmw6mVvI58JFkMAJV6BH0yyBKzTCjUygL7EiHoTMJxXXdFPkQVsV2TIfxgG0vUpPHtZAPYUMZlr
nM3LIa0+FCr1pH0ib3xjImz5ziWCwBmUn+x8UleWq85dMR3GgkTgd5+YBD/LsK+dhJvgJTGcKa3X
WTBifd0DDJReqLgkBxUrYy8gKyq9uHPYN7fTywNOjxKJI8l2BS9MD4YCDv7T6psaRaAAe2QalDMH
VbjOm31BCIGn65juQUcZopQ3NWDoDZBAiayRl4hlP+ul30Gvk9405jx6CN37neEoM+iHVn50uTGf
Ne3cRDmQiUcB7cbLgqLjmiqa+I7IqlBZiREqDnWjehHueUYGEThtQgCjIyR0h7gAHg1/GoyM7lEA
a28SwMJCMK+Z7wKpdaKK9EaZYuvT0gpElEaPMGoI8ioE4Nw5IusGk+BkovPGYv25kz2bZR14xrU0
UGZLiYZprn2mtHNiCvy8ylemwJb+2CQ9MIcuZhn6t0PnjT3h1SGF9cydgH1W68HEBcwUKRn5VFru
Wdc2rbd06ceyz/YW6DCPqZkTREmGXs5SLtodmVMnKoiygDrrToGwXu8FWlse9LjQcejY1J1b7awC
VegyTKcyC4GnZPscQPOPZu260FRKHmhX6BMZ71t72SYRy2rT7KAb5OJYjr9OdXrPBvNhdvmJ1OGN
17plGBct8OvdhLJdKsHv+hhn9+9vwW997ya6LnI4ciRZjmaRrnalnEMusxOH5xt70pY+DIcECrMx
bBhoP3oKlCyzqUMYV0d2cwqw9MZD37Jmk1LbXW+M3Xk1Xw4ApTGYVFa9+c+Cop+HyrOl5NYItvJq
LZUCo5pZ+675/v5Df+vJbLbSOU5KKNtijQKXfGYp/q3r+xBO3QF2mn8Eg2A/7SSfXXvfJB3aizgJ
gEJwq6Ohct8sr4x28tvyVGP2rdvY1AjiNIfqamGl591i39lz+qTYdMjj/tLK/mF0t+XKgmVkJ6O2
snOMM4d5sVghSwd+YkN74wa2RNkJcPnaaKvmLHWZDEvdER/Su+yhFg7/sDikObES3pimW8ZsZujJ
nUGTO2flEgq5L2gd0lOi22/dxKZgaI+sGiSk9M5JXFmeJcZ7154/5qkb0Amb7fsz9q07WAd/Np2G
uMTmZmPG0nbXVcKzlfRj9+b9L39jD9rSmIC0h0cIMbvzzulij6nW9XACW/v3v/2tS19HfXbptIEM
sBJtd+7aS6Chowcvq56dCDDfeviblUwNmEuVAiV0Ne+cZQcr0TEBLWP3/qW/9WA2Zwr2CSmRfuPV
2pBGsUe/OQUleuuhbJauRLzYJRSFeJ19NJOnGB7C3Sm5rXXivRIlbOVO5l7TaZly7Pu92SPWI2nY
Jwp+eqiCBm5Xp3s5DnPw8xH9+7fpP+RTff3n9+p//Sf+/q0GoTCVSbf567/u6xL//Of6O//1My9/
41/RU335tXzS2x968Tv43r/GDb52X1/8JayQ7M03/VM73z7pvuh+fj+ucP3J/+mH//b081vuZ/X0
x2/f6r7q1m+TaV399tdHh+9//EbWM/7fn3//Xx+uN/DHb4f2a/PLjz991d0fvzHxu00tkH2E68Dy
2l2z+fFp/cQSvztggTLTFjbIn2RV+a7qtkvwkfO7JUwbH6DaaNk/1T503a8fUfd3kwsOODtn6K46
AFH+/8t68WL++0X9G/RVr+u06vQfv4GQ/WJiOJQLm1MTCbPAJTrmlmbmdD0v4sGsgDYy0sVvWxQD
ZMVry1+q7pDE6cqnj8HqBT8WHHI1tWMCrimU+B8cd4RVnzklPLnB/lzm9yYxIX5Ui6pVEcFjob7U
q+WDqSHvdVl28OLeOdUsZWSOepI7t0khuJRUqBuhJKGtBN07JIjNl76BHeotZM5U73MDmvtnWYXy
8Ac4hWuQayshO+Z1dklElBQJ+WxOZZz7dd6by65rDdP2Ynss4mMvezaGrUvHJpBtMVmIfQrTBBVe
Z9ei1QVIlOlK2HFh8l6EUrX9/IBkA0rG8bQsNko8Jbg57QySbOhaY/wDlF6rCW0LgLBogPaFzaBr
kKvmyHuH5TdNpyb2QGPWl+HcNF1ne3aNg80MHHBQxjMO4/rZK5XtMD+jSHO9vp8HFoy9I53IncG0
Sq3CgA9b4lRpQAG8uISgadWEcQ+uEMqZcyJwzcl8pYv5AQCH2vZaKNZ/hX7VcAWxBKzmqgc83Mu7
Fr49wjHq7+CGGhAjZJnws0UBwkYs+LAFMUfXMWiqeoCJlu0MCkT9lCQ73QD4hYeRZkpB56FmKpIJ
W4xwxI0+sIYUCwAttXscipLqQ57leRcqYfTyR1E6Pb3vlCn0zoKmlvDnHiXjEAxMVADjQae9PzRO
Bb2T2B2Oo7TY2vBiaANNMsd0krIvGy9HUV55rJJWEhZQ5m/8SWqVHWDsJh9a7JgLyDXEKkOAbxfA
I+NBOL5h6Pg2cTqz9xu46AwhWD7ie4zaPg2tTFWrTrnVJRfNTKvbJOsAY3EaK36axDx/KGd4sIcN
0sFln7nu3CA2m0gZsNxAmYzxkib4VHyWpmnsrQI9tSiuBOxmXeTiTmRLG1OM9oNre/NKNttVucAA
pdWOuxRg0SWonAn9dwEYqgnNLrVMQU+WAlOsGdx2N1aFuJ1H6AtbExQQArRESjgqSMXgajJnNTjb
o9aJR8ukuCqSObO9BYWvzz24hH1AqrmmHmc5lJoyXjardkUHVJtkEqQKPcbUOYJnTuagRsutPKhy
UF9BY+BQRyKy+yHSPpNgfcHJwC8XHX+0OyhRw5nYUg9Lwnvtx1xBGqIYuvEyy1o39hQp8sTTM4uP
jEjBb4CuzxM4EXWcekpkM4qqjRQWiOoliJFsUNYXl8g+CWJQHx0gdOt0Xe62vjONAq2nEaa0blCA
6ql2A+1Qtcss7B7HsR/1AIQKQtygVAZvUKev2QO8kqkOIW4AHV7dushue22V1q7VkIIOeuiafANR
I5FB0nJoDjUT666rtO8ec1K63xUDp903zWE8NpgKHZ5ujnKTMiSpIU290I95ZscUuBU6J7521PwZ
AhkO96SR2pjUiW1fF2Yy1MFox470MsiCYC/kECTy8iIbez9TVk8OFe5MgYOWAbXNgRpKd4UxmmyX
ZbgCcLwU2lvQOVkuYcPjZn7aV7blGTo3O88CCrIKOAXpcC3nt+W+rOXEvBp7+TdWNF3pN6RXlZ/G
AzxDYDg7yqBWeq1mSxdKjwN2j8uC1dDMLSyKynhqpOVOJjZ9bHhZL16DKvYnGKHaxBNLT8/nkQNW
CrFpfQuZB8MAz6zPZw+qypBfsUpshb4y0UENq1iQ24KmdpAWorvVsDCBRbWVQnIyQ7CBW6VOXHg1
I8u+jzPH9cBhbAbfhVc2gQBHD6ukgpXxJ05lHXsVnpoF4VqLwDnQqrX0iw7GHL415vD5E1ARadJl
AL8xuapwUsGJGRiSOEk9K00egGexDk6hvGSh2aWVOsMFXpcMQWK6ybkcrxInC2SuQN8sZH472ey8
yJrmOhfVbcF0ejWXTlAJAwI9yV28uoe2KT3vYNcbj82C+qcBDqEYrq2ZhxC3P7NzqEF5o1Rm6WP/
r/dAZSloV0LuYUSd7Cbm9RkUtQ8J1OQDV5eAklr6A8448GqL+NapRPaQz+MHJac0NHERtpn4edv3
36U5RaSkgJ/yQ5wm8HoHFxfqevYVieMoR/liXMZ7pzNsvx1mvBHoD+6h5IklS/Lj0mTxSnuNYA38
WNv5g3ZKGIOBa9tQzZ4UmXYzNpMj8NLG2WTpbgl6s8w+MQnlPjsZ4EEBEMXBHpP7Bt9A8hgiE8ss
EiQXmWkV0GXAfPfivm/2SWtd5iMlELSw/dJk5zj2sMvVNBhKSa/oPIidlZZ27BEwO0I2cBnEdBI3
bmXT/QJ9P5wrieFP3PzqOEvug4ENfq6umx3Qc2AI1WfdUJa+NUAKSM9XRVreFF1+YQxzZ3hjy/Pv
UKk95hBXPl9kOd04FU4Uu5nWZlB+PRrTZdan/X051HYA+rKxZ3P2MLYpCKUCLkXCqe2LONfUT7AX
RaKS0gPBubrKTXaTVG4aDdyeeQQl34hWhrM3WP7QlEURxJDPvILTVxrkWQ+hzvi+paW7h+LKES41
7E4PQyO8pCQ3BH04H3K3N1MLBEMpxuoLpy3GLhtxHRs4ThYb7YkKbowe+qqXnXBhKJu7qaUDXlXd
HXp01Q/uzPUFg+QJqqnJvJt70wZxaqqvzFZ/p5m0Do2BguVcYd+Z0RErsPS0i6ZX86RrcqVhOpGF
FbbgvTnL+g667sDFT2YBC/Oq8ma3T68zOQ0Si6oYLusG0m8QU4WurAvcGPoL43Wu3DwAtOG+nZKP
puqMG4JQdXWqbMNVoTTuhwH0UPmtKLovIA8jpLFtzsCpNet724AdeNzk1neHxA+ZWS4PRQlVarDx
Eb/AyxbNQNCaUUYISTlGFpRrfRiv5HuJ06JAKOFNPfveGzmkh0yvQSAbpq407pyswKk3FHbAZ0ib
kSy+UNTMD1M34/odxKxpfZE3I78slqr0qTUdNWmxmhPuZpGTW9ahY+7ByJFruTi76qpaIEsE3ZNC
O+Di0mKHFmxx3duSfodk8W08Lp9mmvxIe2O4MaD4dw+dquyL7BoS94eEZ4T6qJVDTtW2K0Wjpma6
OqAQyfs6xIZKAUvSSRU/oiUFNCclIN0cKekHIX0BmQf+o5H1MpXYBVNmBWPcdHhHPdP6tu2obZ7N
ou5yy+d2RdMfMU9zyHIu42DT0EGosKhgQZWVJuAJj87g4GDNIVj3bUCurdKQZ1D5qQIX3NEpv+SL
0VsxGr9pWZ4hv1t1wQpaEt54AkCn/CZLrK65s9LJmD7zspTOGI5oDivrzJ6XIc2ipExqwu7b0oA8
zLWwS3zthaxTE4KnggpIPF4PuUvz7Cv0qGRTBjoe4h+mm0AYy6udGpeklT1+YRL2vE2iW7DJJxuI
KjEwe4p6S9m3mTsiUDZbaPzYSow4wqGPD/fC1sgM6yGrhPpkWVSZIUQeiPlRpQkzqvDvJ7LHFD1x
Xf/otmnqi8z2Sj1Vd1379NQdv6rtT/4fTGjXptTb+az3VKTL0/OMdv35PxNaQzi/M6gVCQjDUPA0
7bV39mdGawj3d0ph6eiaAGfYKMz9V0ZLBH6JOSC/Ixn+K9n9K6Ml/HchHMtyuUvgvgpF07+R0GKE
Z3UOyCO5+AJksdRCvu2aW8e+Hvp2xLZMHUEE8SASSEhX7ZmELO6zx/FXHv08b35ZTvlrGIJ0ngvG
udgqLM5L47og+emoNxA4dCZUAR5j67s1JdeAtJ8CvLxsnvw1GjcxEheWy7ZqM7C6Q7hDFw0GnXMp
ibD9tBk/pYbT+k5Zun7LVDjlJnp0M1SHRXIN9uQXAomjygEoZ0kOU3vL7CTfxVI/QvTsvtPGh/cf
yKYN9dc1ClQRuIWHT7ZEUjIiGpncSUeQk069mXDfUpbwFIgkQVYYdwlp7htC91wat5AebrwFxr6e
kU3XLHMvTIpitZFoT3HIFQNc33sQMjnx0ujaP/nvItif14g5Bl0HE0Qt8Ezw+bPqY8J4jdCj0ZHl
sN6LG4gY9u1uANPO6zN6BqmvT9hEPaEaIHCz6YikF2F440STVe7bpOeQA+s/J23zZayqu0VW+xp7
tueY8SmV19feuGutMxgrzUHs+PJKV6tBp3DwNCVlZaTKWeOsBXweWhorVt/ZMxvl5LxFLLOM5p/l
uxfVu+eTG0v718dkQ0EIRQjboVvagdkLBUU3paOiTaMKPl8iMT6/P122y5SbKAVB9wfVJ8sGyn29
/2dvAoIKKUusTEelKdDR0fuU5xFBUPb+MBuKEb5/HQf8Wws1M1TUxHqrz8fpEPxlVaKj1m2fJM6M
IyRd0hBuTMisSqeIcoG8N50LGSypzAF7bm/fv4SfXITnk269BILKGrY/E3L4W2gvLyunKHKjjXLm
5hd5CrHuFt3sRzHOMzRa6tY4k904f0wVlIIGIyafZc6Zp4teXJg8V9DcL4v0aVBFrkLXAVKfl9Z0
gIbGuCccXwUKm6G/TG18jBv3UjVOeeSV40YkHw4Lyj1Bwohnpi1EKAZFItLbV70y+siS0gxG6VwN
eb2DsFD8UEOr3OtWyW2TWntcxoVhtgPAUgbfxWSS96wzmT+JLPFHhhIZi+sroaA8w9LM9BAPZf7Y
OlDvMZMLpG5FODr1oZtNgoDKRGDkSD8ByvOjMUJxG/28KpRsemQlIk1ip4GITQO683uLQpvTGjr3
gp+kJPzERm5fB2fYuEEIIohDNzOvLntRDKVuowIQtTWlzP0+GxMfW8Otg12rGtPbLkEG0EwC6bdS
SR85VcsOkHIyn/qUf+h7a7wae8v1asxsEFxLJ4L96eyZUhj+PMijHlAnaCU2ZNyy8XFq8SFQZY3X
NkR+kSAfemnW73GI8EBC3M+Tpvjx/rR7bYFxhwNpyDABYU/6cuLPyCX5ogtYQFBtPBQy7Y5y0few
aHt6f6CX4Ik/VxjH0W2ZFP+yLaRshEJNi8p1GykTYXvVILaE5GhhAIlvYteCQU0XDrr4nGEe/K3+
159Do4jMCBa25WB5v7xH06pbojrVRjqt86dGi2MC2MjnGMK0J0baHvd4hAxoXbigYV+1fhkpXjSH
e0WsoqVyrjn6uUjl2Z1EmMEWdp3G6vvffqg2RU/AIdREXX6LToI0Tox6lNlGsNRhobacMzIheeF2
F8SKHFlO/K441Tl+ZcpgUMc0HSLo+jZfPk6UObNiWks4cMXJA9fOLiDSAOYim6oTj/O1bdmmFC/O
MTlaK9ZmW+YjIskmb5BcO+pJzvlXyxmXyOWoDUOSM+AjAFN996MxdQVn4fzb+0/31Ru1GDZk16EO
3U5ZuxGD07qYN62lvZLzo510qHmfgry8MmkAVmfCRJTMME03N+n2hd3FcdVG9UKHHV2qD2kLxckZ
lSi7IPeKVKfc1TbIup8rwqYOx5ltc+GgSP/yFRJQYZapNZqIdi7/aEPGlyp9SFIXu+9c3M7zlAQG
RGFR5ZHAA9M2+yy0Ckdo5u24PS6HBIjhE6SF11+2S5EpoOr3a/Rq94ZCgQWOMTQ2d50DSl0j5q/K
/dZOVQFQ8WSEzOyvuQuI8dihb/D+2371NbhocFFuEpT96ctn4sRWxtsRjjh8zG47d4zicr6APvrl
TOVjVswyeH+89bVuDhjbcmAXijewJkmbZTTbKHwQzpuoWNwz2tQfm2zw3x/itVuysCtg/kIXkmwD
NGln6KksYxPJdrX06IYK1Ip23o0E4mGmPO+NEwNupAn+nFjPRtxSXqULWai2AqZP1ioOs9gYrlSr
ICRdDV81V3QKW6fKIgaptMAZ9R5dqYvezj8Pml4Wttq74GtGsaO/DiU9Slj24uetaQ/L4RPH0Wtr
mxEYDnE4eCEJ3ATOsyaoEA89wIdG9sEppuNoNZcof9y8/wZODbOZVHnfowEAwG9ka3Rz4DwImDGK
j7EJWZv3R7JfmU7Pb2gzneqiddNlwg1BwvcbxI3DcoAca29/6MpTUiCvrtSf55zDueuSn58/i5ZH
NMoSVugGenaQzwBFIu/RzmpzcqkFP5qiQMGs2JspqyNQuG7fv9HX1o2N8xVNJ8Yt/PNynY5Tmo6m
whSDZCSKOii5P+pyUp/+d6NsNuW6SyfokJtNNIvBR60gnGVxIul4JSISpkU4qhDCRfK2mRuQcQf7
pLFU1PbTcaihazYttwT9ZieJ70xUkQOwPU5FKK++O1gt4slhVE628KnK7gH0UFC2j5eJREY1QS91
vkUjfzlMDjY/iKyjR6HJPoNS7CFG9e79B7vh8v25ReA8x30TiyLwXCfys8mTTXM80anE+1PkS90U
H40kh65kPvowWHiYmvwzU+mPjhZV2KEF55V1Gbx/CT+1gzdbL3Jl0JJsG5fxi5BKnWJ65apSUc3b
OFra4ildyO0AzWqv5YaDnvoMcXenuGkgn3JWQig36gYaJilzwgl5aoBiSn6jAfWBu1l1JrWd+TWE
x3eTKwLUJKcAHYb8UEAivq0SdMvr5dLlg9x1g3Gn20RDbHj8MBuo8lcTPwdRKo+6TtcBdN7zyLHi
dG28m0E3GoeiqZZPPQroISYDtMwNjTYA3phtLHNgG6TyUgp+EwywJw8OfHdjgu4D+p7XqnUOWVIn
qxjYGHAHKpHJWB4hANtdMBM+9HQBxqeT99NQDP5qcj+104UUqRWttiNoKUPftFxsqC0b+SoEP2vm
wUcKNJO02A0GhNjSGaZYhrQP8WJdJROEyzXwJWGSj9VnuGNRz4TBQgPJvkhD19SDNubFUPNiN5to
TdkKXChKCBTKgeE7y1thrIWKHyV3HlOdX0Jk9JAaWRFICJd6pG75eU+Icagl+/snvzARZBKHAneC
P76ckRB5sdwS5faoG0ELWUaA4hOZ3Jg6vZZudovfOrFXv3IuCyRcApL1lK+5wssBHeFMRpY0Kqp6
d/YVXO/8lWwUk/xMoG7uj1114hZ/KWkhM0FBnVooqiK24lslBNYmxYweeo0gs6FBw+c8ROEru6sr
p/MGyLv3DT60UY0PFax9yrJ8Anb5ApdWHWHDxLxYJcUBdEIa8HSarwCwqB6ZQa1dT9AbyUQBUfn3
l+lrO4WwADawsEsRLNXNBgm9I0jgulD706q8EPAr70GSPFvK5EpYSvstICtenC0Z+hX0x2CIO9aO
/Ym94pUDXADdguAfKQgKNOurfLZbsbGxAH1yapw2JYxluwahJ/eTxREn7nadZJs9CfCudT90ccso
Gb8cyNKAMI0wsY0gfvkFshU7JBwnIuxtsXCdA9jwkGwIBlTVNsJFtaLpwf+rYQFGP+gREvdJBUpL
nexRl4HRNqIfW1o3juanEKivHXX2euSgJW3BC3RTTKnyDCKFk1lHcLA+ywV/KmDiwXV5DVO8a15z
tDez4fj+9FkX0S8PFPg3vqYTqBlt3lwuWrGYHcHdohHvz/FyBzADDDRydweY04nBXnu0aCSgHrx2
O36pbvRzEdcTmFZRwe1rI+tzH8AuGDLY52q1omDOndXYd5Ae/lsqED8PU7RWHFvAJcJBQLSZNRxi
mbXBiIoGAqgDSL40RmevTvtANSTkM4U6RJ5/fP/J/sxIN48WRUouoIBOUSL7iRV8tijyQZea42CL
hsXND8zQF4QgXWOaP8LOR3qpnG1ggsrH1O6AAdQBbCrPyWwPPkgkeCyO24QoqgJjMs7AHrUWF+BR
Wjw0ICUq2+wbYwq1QEOH0hi1D6gL94lu75ycP7p599lRixWohTzAmZlDycG9XJzciLQBF1dRJ1+V
BeQHqsYStUZxjjrNAD2iPAkyN0/CVqPx7jgt3ZU5DByHtLl7//HQdV/65fGglIYk0rUo+E0vlzKH
h45yp7iOJl0imHIM5tE1AVPahLR4zc/Y3Ds7FaNZu0YHiUGbL8W8apEXy52ZsKDrE/jC1OWBL3UW
EqdmeBgNgIAp+2yLrITbYeruajs5VSl75WBykfkKYaEMAcOWdTd89mI7ydMEbhQ4JWxofU+4Hrgv
LQCsAIR5IRTeat8IcWLtvJI0EvRZ0BNybQhLIjR8OWpRTAA8LLyO2pF1u36aoMNdoAKhcC6jBKLM
HRyYSx+EsXin4LDiM3htrs4opufG1gNQsI/Q1//QQ+3aG83lJlM2O5ug6ByCM2ScOElfOZXWIMEC
2hbNFZdsl5zSnWycnlWRCbPutsvurSruvLSuW78x5bT+b1xmB/36QkETGwjVPYie5MS59OuGQ6Cm
hg4mHhpaVdsddcoaRWBFXkXGnJ8XM9TeV3SQnsMOhqIVGCkjKMtcAAj4/uT+NX+wcIrARRhFTgZU
8pZXyluIvUFvpo6KHlxIg7iRSpbcA/PbN+VjGyd3mKXgn/fHojtxz7+cxZuhN6dIA55pUpoFjshu
3ufxdJhr9A/gBfD+LZ4YZlsSFwMtEqfJsQgAPK2KHsVVHdH6VL3plwN/vRvCUIZbX6G1FY+SZmn3
VoYHOU6sPcR2U58XhJXh+zfz+vuiwlxb5hQR4HpMPlvSdBE9XEiyGn2KfEc7dpfY7NJOk8fBda97
WSYemlrn0N7Z05O009cHx4FPHYcg7twysWGe0CEZkBhcGWdVb90A5Pd9zjuY96ivTdccAA+HnVN7
D1jq4cSNr7vGi114fb7Pxt7ceGYYaQIqRh3JtN9xd5W9XDu1SPpmGxZkw33Dsk+TMO4nrS5cwk8s
lF+20nV4Rhz0LVFhRdfj5XOXQPEuY+5W0SAek5l6bSnPx+aKFtkeSg4nBlvv5Zd7fTbYpiayQLIC
CbRTRSWE/gdBAYHpgxH42pIX/8uh1mn9bD7BIrtxkRpWkTYrSM1Cchq7HxluKYry77/B128KjAgc
C4SB5PByJIv1qrEJFkgPhnKogJdaW0UTUtllvqQ2H/7Jna0hFVYkdZ1tSbBER5Kjp11Fs9v2u5Tm
cPcbCrWL25LCttwqTszQV+/v2XibGeKM+dDTEi8tleraIeMRLgSHRnS+Sbv9P3iU2GeghYCI+Jc+
SjajOlxkcRWRFEgAJdilC0n4FoYHCA9PNdN/CfbXmY++AorXJpLc7XvTBq1i113va2YAY9lg8rb2
Ze92oW6WQ1YAjwBg1vs3+OupjM496oH2zxY6BX3m5WQBkNYwu3h9eZDFq2cK9+s4eeyaMiRSHQxW
XjQAVXsQew+rzrkrhvZEcvXKqfHiAjbromeK/T/2zmO5bizd0q9SUXNkwG4AwwtzHD0lOk0QlETB
e2DDvE6PetBPUS/W38nMqhSPWOLVvZPuiJsRGRmVzNIm3Db/v9a3JnXme29TZDeF2Jl0KApnuv35
hb6xavDKcIKjZE3z4Pdz/nefX9GKVaQzN7fXtOTA3rxFej6+92oiuPpxRqFIiLdIZSeo/e45+v4z
R/XLtJ2zhxW68ilN1ejWBPewYUfgF30V9lBRb5aGgNLFWL4sTUbzlpJfkJPJR/FL/ZAr7Tenblov
dXS5xc3f7QlUsb2ibT7kqg5uZu12i96ftbVxkc36zVI1sAxxQOyllsjNlBIwD6AfbICcVZ89vuIj
Y76jPtWfL3XsbgfK3Zu4q8yzqKzIXzGotftiyOvKH2GdwldX3Y5UlpxUSFk632pCFXddkVjntUx3
slKu5WiUxPKkFnFGq+u7k3rQRgPAojSQFpOqCRmIHHdwrBN5NTvZafq2srn6vFy/krllXraR+RhT
3wpmer7tUe9tl4PcOibUm6woznlIn6xCzB8GTsd+7cb4YYxm3c1xZ6GZjuydaOrK0wmI3BMiPwaK
MtTkpmZn4zrvIBlD8ysVjivF2N7A+Xa2Y2VHV6ZZaltUckh0BRoL0+LUJLQhiBMr9dJIfWr68eOk
RAo4U/3KjrR9rjVLQ29Pt/A9NHiNaHg+JYyLGFXvz0vbGCj4KcvFkqsTobZrdJNEliQ6MesONMsd
v+ULI+BbFZ51LB5OSZ6/KKuBzl1fmktUxgvFRBwFY9yFQKesEEVsdu5YcY2HmbR4NbFCUwzky1bx
uaYY9H7KYtqnpibDytA+GEv8HJUTWWHTh1QzpkOq2aUnm672Byf/UplFcynX7jPH7JXLdgOD+jnG
iHXYGkaBK0StdxPagtBEEMYaiB/hKPTZ4f4hODXTdhKPkasbri/cxQjjLLMC2sbGThHVFZX3o1Y/
ksk2nQfy2cbaekQFT1djJiGO0F/aWp5jRJsCO1CFI6uewrJLDkjF+zsNkYuH1E96rg17jMg3Edir
ibx/7Gdk/zHS+KyFzxPXj7XTF5vYyHJ/Qqt64wyS0BzdGPd4ksA+LerDpJC8G+txft1FjaGE9Qg5
qXdnT8FCcy4cxQwi05w+WVUHOYYb34cqKgADHiNJsTs5a8qFMNu8o3zcWZWnRQshkxiC7Bjol7H2
N2M1EoW5ypzJGdhYISHdUM+F7rc2zVlJq2KvQI6ySGveZjW+MVev72112CG9rp+tUdT7KLNuOUfn
9/Q2Vd2TKCD3rRTDMx6HMsx0atheRXbui5UkOqlA5iTbg6u3kxMoi5L5iOJJKdB2NgWLo1XJH/B+
Ncrkg6AgOikZxGHWrSc7mbWzVtXQ3TWF7U14AK4QBXb+FCubseOZrMbICbntxy7QRk5sXr1ABalW
V4KoaBWmFGWazvU4fh7USYQRlB3GsDIj0Lt4vRpwOhjbGBT9tcmx59IuexxLRjdiwtAWDCZGueob
dcWxYBFGjJtMB9eG+azVt4o9TpnfdLOthgSJNleKUskLu3Tlodf4ZjZaNlZhKZT+Q7oo2t4samgH
U2mmX+Y6urITp/dX2QuwiWbqSzVSbxSJA9ObamaypRTVeZRNezn1l0YSw8Jqq6/WqMyW3yRpHBJa
BexQSS1qklERiT1hI3G/rfNuurQq6zY3Sr8fOEG7VGHO8jwh17WJzGP6mK/CPs3H7Bqp4s2kmZsk
ah6aLvsKe0PxbFchsba4dGJ1ZxPvZK7gFm1cG4Ftw0IcO+2BGDTKMioSjNHJqCQXxWFBZrNd+/rM
EcXNqi5UYtKuCtdeKQLOH4/oEfpAVGLY5Kr2gKEMEx0bH3+JjWuS9xLAXKO2xeJ0Tc3ua+nwXsz9
MgVyivfkYU8+S869XvCv3cH+xkCjXyBlG4BuRk16V414I40HOQBa5vE99KIkuo4zuXQUDslqczu5
w4fcMS6UssrxPNbnTmqHk2IiempvYY98NjFSepOYjmR9mtI4nrkz5KjeKLCj1OjeHQmjVoQaFnW1
cZzxohLxwXYqy9NcIhc0alHB0lJIFV1yHlUWENjyJZPcQPc+qV2/bdy7qko31Lr3tZl8i7J4m5X9
RVwkZ1jnwtkZX9SiupOTGSSTNh3WXD8WS9nFC0RjmfHB1pQzVn/og+N2Sa0txfNLI37SZjwA+Jwe
ZCMuSDjUfV7M1p9yCHfGunMFc8EcF9WtovGl52t5bxB3MS3OVrPqK3rFwO4Gi1aU8iWR5HjlIr40
j5bGFBie2d+YpEvumWe80XE+8U19yjEB2XZObJtWfXYp+MVJeaZ2nbON3VsRiQ25hs4zmKCLoRQX
3aAVfiZ5HadO2S2FeRgiS9sZ/IvZiGp8JQn8UNOaA5tkuNySYcqGJKhcUr3NRQy+6axbs+1v82p+
mQhUOLT07odD0U+ka2wTIdP+cUmOcapWaVZdfRPV9pxABeI3idN8PVDB/PbzbdhbJ9ujsB1QjWM7
bPxOalbRHNmjslApI6nm3CbsvJrQ+TlP+nSFf/IKNe59bE47kr/fO9C/cbCk5065V7WQytC1er3T
batZKrxG9bbvO99NnF0xKH6ufKiL6dKNxLXRKPtIpaNKRiaP8kUDzr909s2g2Wdr/6wWSjC8pwj4
cfOLSlfwulEUOh4vTo5qk1krceyM1TaOpD/p4K/LCputtfn5Xf9xU6px0QQBoOVTERGe7LHzXMc7
BSyKF38gzVT3FAzQ83orMSupEphb+15B9McLU1HPmKqtU+pCK3L8+XfbbVNNWjEcqyeTJfaOJqHO
jxerYgU/v7A3joJHCTJRfXQgDeO0AppkOGJoneIU78dD7FpbYrZRQ3YbtdXfOeW+9eYeD2ZsfrRj
G+g0ts+sxZQNNmPZJTHyItqI5Vmv7s2+WX0DexhWNzNYKC034Cx/fpk/FC2Ph7S/hj4VYtZlF1Xp
wN1ciuUsTukfuOReDlGzn5zcW1cWxDGxD9J0fv2o/Wrgk2+mV2alK6ek3hqR+1Hr+o1VNZuxhWY9
D7+Ei+Fs9vs1Uj2g0+YgBT1+vt+9MfN69EZXlJ2UiqOmod1wRPFrZ3yHGffGLGBZmqZbqCJ5jqct
mFivNbHS3t+O0+gJ90EvJlpOxi7p4TMr9jtSlbdeGgcfxNHGQ9WZw+frqyLWxtabYuA7WHrCbeSh
rKWy65z889o1lBC5vV60GHdxmxyE/Z4O9I2vkEHpXDsm7h/bOamU5Bj9ZF3WPL4VGzSW83yT2SL1
u1Ez3/kSf5xiVLxHx3qdjiQAj8vrC12aXqYYMettIlfrrLHKdVPCZqX5AOkutxBxrf06h846iHfa
Rm+c7L8bWTslsDRKxdxAnsDW7p39sXsYOeb259/fG9PMsQbEY3SZp7Fmvb64eBVtQTBBvbUW6Fti
5xiXBscJSxjvDPTG24m4CGWNhqLVBPH3eqBSuF0STcwxTt496u1tt+Rfa8UJ2z4+s3vxztf91uvh
csIQ9K6QXp+uiGAh5y5nd72lZeZ3g9h0MA5wwL9zUW88oOP5UEdDbpq0XE/Wgi4FEEpud71FkvCp
O0oTLfPm5w/ozSFoCVCsx53FZPn6vs1FtaqNyhBzulyIEsCFPjgf/3tjHF+S7yaoWJ8rEhaZoLLS
8mk7ekP+XtPhjQfi6ijgKTbyT9J/Xw+B6mVqKGdU28FV7506/SpJgU7U5b+wOvPnH/2AHFTRDJ/c
Ljk75awKxqns9V6W2WdpkCOMajz8+S17+3r+GufkltlmLFurobaHVEchB0gGk+N8bKno/3yctx//
X+McP6vvHg1uYQMNHteDxe9GtY0bhbCNd9bgN8ewsBcd/VSudWoZGBfRCTc6rk92FI6Rvmu797YY
bw9BZ5ICos1kc1KLbZzFmZElUAAelEM2VOdSmruf36k3ZjJKjYg6sBFaXMuJ7kEF0VwwFVTImYpv
ZjReLGXyue3L89V9r53/5tXY9OfY1hpAlo4//+6haF1UCB5/tZ3ZnwCP4JLkL2tVkMSgjjGEzsN3
7FMSrObWuStzUW3RIV26CsGW0pEbs019NXPeKVS/dT3HzR+WOhsbx2mWkpiGwoKSyFiAL9b+No7e
m2He+lxM7CG2CayKDvXJw6m1rhaxJXk4S3l+PFXWUU6JMX1H+/LWMEhQXPQvOhT+00Z8gYDEifHv
bw2c+CaBh1jIfWG8R/49ocj/vqNjubTZndM90dDSv34BVmrhTlTwAlCEvqoXqonJRtds70jfsRtr
o2Qo0Fw7GDprb1HO0WJ9O/VPR0xMJTQPbJSffynX4x5i9cy29Fbd3eZ1E7AfPlST+aGq11Cx811n
QCgwLiEuvbNAvrEcv7qCk3W/T3qUAK5RbYvBoLr8eTD1babWF7rZhabevbNOvjmahZQNQyXP5/TM
FLujmtoNL3PapYG6XinL4ikJWPf6W+q+1yR86yVgp/GvwU6m5nLGvuekDKbCBGM98JLR9mzx8PPp
5u1LMmhEsjFERXlyfqgS8OQwjpgDrMXjg/FnNdnG6N6h6tTCfmeKfvua/hrtZPmUkppzUzPaWtsb
21i2lnKf6O9sN98eBB2HflTHYXN+/VZH0m6LEvLv1lGWUKluVLcO8u7XMoP+/HbQFv9zlOON/W7y
LOSq9rbQactlEYy0sxVgsEOpVzP/m5dz8oo3iKPlYjCQNOrAKb8U+pPV6v5/4TVAqWQ4eIQo/p8c
DljrHFmO2nEf0G+V6Zsh2m2t2AHlLh9a/juHrrfWOLa1/xzt1EuDdiEd+4nRYrMP59gNVvygC839
ZPxl8Snrj3tcTZGJ0Fc8fRlEqzaGKhZeBlX3sSJsSjBpP793b75v3w1x8ib0Y0xigzLzJpAaQ1XZ
qceAeIh3Pp037xmGXTafLG5o/F+/b/Rz0ojuRsU59cJKVJwbddionIrfM0G+PRDxWyw9sB1Oj/mx
udgVqBm2uLTcZluEizb4g1555q+lBx4/IWprJBixOaDf+0MJqtIbV81StjqVJTaG0e77ng5JO15l
HLx//oyOd+e1jIShsIshFTd+d+q+vntSbxJoREymkWJvnHa5R/6wTbTkUsmTbWmc066tsuGdQX98
MRiUGptQVYS6aGVeD5qvbiHKamW3kK+haj+QyHtZ9tM7r9+PMzijWKxHgkLl0W75ehRXG9Fslzyv
KVtDLCU0AMswVx9SqVNVEB9/fiPfvCaOzVREcQT/oFxvMZVZMRn20EVymHvIghX6hdMc/vIwGuU0
Plhqh4gSTy6KLiRoPaBrbLQgVNXKOVfutWP1zkT0446Reju9MxP/Niqu0yODuqLwTQn92sa9movA
adTho5OJ7D2V+Bt3TcNPZrvQSjGBnlZB40oW6eDCsShr84NpNYE2WdeYW355A3yU1xt4ITjHo085
mSO0NS+MwiYlIsvyzncsNJKpYr2zHr3xvlmkoPO3iUaajdDr9w2iv2zmYS23ugueXa/PS9U9l0sb
6jBYKvO9cKr3hju5Jo7WU0Tftty207KhJXHl6DrxN+Rbt2kAtujp5y/em8NBHIHfQ7Eakcjrq6uS
WtWlkAzXdD6EnW1krdsEknWROiAO+3c+3jfmJSQvzIACZwTn/ZPt1+L2yQRIswQDXXqzFj9baxsi
7/Nt6zJdlt24QF57N/LjxyleezXqyTZsFE1OvmZVblEj+E26onKbw6VPt3kp/viQ/wQSX/8xx56Q
j0/+57+lHL/CR/3nIFNvM5X/H6RL8V79e7jUf3TlC8aj7+lS/Pd/0pLFb8yuxlFhSUWaV4NX4g+2
lGn8RnUOX6qByYlq59Ef+ict2dR+423VKOA5x6MpO4S//+1PthSMZYro1ERxf6F8Z/X7FbgUhys+
gL9WUmYvOnNsejksAreCcHUyM3eiHxb0AVnodHR8QdImAcuEDIEs2T685ti3WgPRUmoPd8ZUOlu9
FJ844wZZml8k4Ob82b4v12wfL82DsYhDn1A5rRe26NoOXi/aoHY3TSitKRmZm9mMvC6uyntgbslZ
npH1hvmhL93IN7oOtKGbFp8Acw6Xatxv7GK9iUQTBXpl6Ic51y7UOX7W8lQPra5G0z2PXmIBO57t
+TNBZQB2FWQ8Sktel5GUH+Ai7NLMccN17O+VJY19s5mmPUQ//Trp4A0V63o7DNY2Jp7vIjUr51Zk
5XjD0osdAmBdOEsMppTZB/rpXdhHSn011h/6qL5TzcozTEW9QX4JbLXN4C+Ns/TmCBNgn5b7Ic/q
DXFblVdRyLrr1eYqjjiFu2V+2YzGsAOsQlogcs3PvVQ3lKizvbTHFdYipFCtAv9cKul+ypanlr0Q
RssCGUY5n0tdg6Cr9RsQrO4GOxtsXAc3zbjG41mXg7ePnLveRAyGxgseLZlbi97tSkNqN3o/ihBZ
LNFvLfGFi3LbR0+1XKSHXB4V01EUoFIiUIdlP6z2Q6P0LwYQYOycrk5dwEKW0VTBZE9erQ4QCIzH
qpTQbpL1UwSk1AcpiUKiaTqvssYPelpNnl31cc2hurujU4x2RylceJWD+qgIgpq1Xr1znSvVSS4X
0tNE3j9WjXvbCXEgYW7adSI+F0Pf+GZPmGIcR52XYX4EvtL5hPocsVtYKmThuJc9Sl8kMM2nUhum
z2at97tKKe5kZ98qg5usvpWt12W2zGHt4AQoRYL3gVB4fKM6W8Z5CQxb5z4CxR3WyD4H7Nh5EVzo
MEaEp0XZS+UCWFpmaJKlOBh12XukC4Cd7fLLSIVNMVVzkOXj50y9r7vsnrYTmrlslJ+Taho8eL+D
B25cUFyZois9RgBUqqWyyTEP7VACyHu5LMc0KXUJW17JDZao22YCwtM6RXxtVCXWIGlb+Ddyyx/F
FL2kBW9MGpH5yU4iRARHp8QoZh/OQuuvhcIuqFp1mPhdEjZmtNwi00CJqR6zxYq80vxIxOi6nDQ7
c9u5/ZLrdn4hNT0019RA0pj5Mtrb7eJeFD2NLKMr7lasgT7T15Fpu03seLjBzt88VuCF/MJUiztb
wlGGp8jLCb7bXwqHF8Uq/cqIy8BSxlvZOeDF47gKFrstbyx9+eya+XThmHV5kKQ7BSip0lBphrY5
ehmLYdORlAiIepyKgCC09gI0JTDFSO/vRsBbyKz05IDvrHrILd29LobI0BivG7adklLaAmbwXNuV
uisaI0NQnFnFxVzL9QbUUBak2gDF27TX7E6DV3WVV60tiZCK9AELMz70MMKHeit7md/l3PUdSMrq
lmp71Xj24rQmeO+2Y3c2xamfJFQsPLWJNFxnOnmvfSqezUTPaDz2Sn6Bmt8OOjITN2PTdiR1yoqv
aYxXF0oqCm4+z854TmMnfujspjBQ9ph12DvDGmpLVvpLlic7Xcl59U2sa/tezC72bOJkQm3uk/ty
5IpWx9Y8Cdn7XBQLbigj4v7jnbQuMqedrmddrl+g8MwIgOdxv1rp8Jlkp9TLqyGagLJW7l6r+ZJH
pc0/m6MNnsfu1kttVkC2izgnjqlZRXTRGWWyWS3cwZ6iC3lfaXyuvdVxO0kqAl5rrraHNA19UlNr
/JrTugaG0Wln3diXgeR692qbzDfGOovbuVU7BK2a9hIZ4MK8NZl4za1k3tlGbD6jqTL3tkVepS/4
TkoYW9JhSne/GEZebDt4m5ddPY3bNEIPWcyDsqmswt3T/clDFGPFhW4pziPA+oJC0jBtyfSDk9sQ
9lgB7gMGrRdl9Ny2MTaI0izkp2wSzpWux8OuJVrqJi70aZNYsgC5UhTIuoCHubkqN4lIijuOdUo4
rtq4F/B+DmuTgy9mcd3Sfpsrf1404L9LOVgvmkVWcYWv7pMVuVwnkNooiBx7/ahUbu/nUnc8vY9U
f2bXSq95hlstjfPBmfuLgVkegaxmAs5bh8rco79bfbdeOy/Rx35rwd7eJjpIfMi7lj+baQlnFhlX
MCogcuD79ed1nqyeYmZjoJeS99JJ0vUmtzPlvCxNlIjE4WxKQnRxhjmdX83IyOYxM4O+UTSQ+Zr2
iFqy/LwoafYxNpzlYIy6fkZLnj8fIzImq3lCtiCsZs85PWYKSPN61wIT3+AeLq6VeHQ29SrR/7XT
nSXSYcdhDrmgHVkEV5rlDRsj6tTZNG1n2ySAoWTSw6XWAvBYSDLINRvl2Wrv1GodA4DxZMQltr6J
89r4tKxI7uKYD0wxBrDNSvTQOvHyDS1yea5Fq9ghvJV3Fgo5r+/7zWxMIWmhT5HCyt0sLol9xSYC
srAfJ2dX2+pHprIwN5smRFKBuHBKtobLOpvoDqIQnp859DrsOC1oMNH6RJj1ARBq8Acttlal050N
bQYa9eIxlsbs1UJGF/yqHOnGxx7udWTOY+COYt4BnyteZL/mtxUG2fthXmoo8MjGImFze5TqqoTH
sx0yzbiAuQ2m0zbTB2eW7u2Cltnj+G2FCGdc30zRUVp1hlQc2i+kPj8nYNlILWMr5gqvpiKDObOv
SjPZlJ3jr3x8ARpz3asTsSmEcitQwXhza94mivkECWF4JL3rqVRm7RwZeLpL2V014w5MZsDZFGpP
PO4LJwqgZK5+tUzFZigXOOxJs5dt/E2BmpskrMJtBVFPHWPDq5JoCOA2+8LMdiaA7E0vJhXKOlQH
0Vpp6JTtR0oKzc5W0GpYeRTmS+VPZeN47dK+OHynw9TezuWH0Z52jime3CPWwTAuVVlo3iziEA/O
pmyt7eh+nevltutoIrcT84PLTB9IFUQiOtTEaS5Hdlpj6pQotOV1z/KZZ5Ay4qr3WFC3QytCzJZz
CJfEDlLTsc9SjMG5SnqX3rt3KE01X7eXb2pf4zFAaeq10pwDvYhntqVZGgDwe6JutnWkCCu2zgdA
G4GWloCSEe2a04dGFkSBoF9pLzmobxpr/jaL5W5UrTVAj4U8UGu8lqwRS7H6c2GVUZBKSO0VYqwd
xSSypls6NlaKiLq3RuVRHbR0a8YTy0sfg3oT1F+sYEVW7plxvu4UdbVuUZeeIcNHt2pGN7VeOLU3
YJyBMUELYTTlTZRq9VVsOdWBqTeHbZ/WHo4ZrHgDEuWECZzPQLGnQF8crUbjXHxclTrxhqhePiz6
IHnhR3ZsSXxe2L0/KRlkNBVyypxDC+R4vh+qTMHdBwnSniqT9ogGQ7sS60PszmjhifK+aNRsPKr1
xCdsbGeukjm7wY3tM0uWYL9zR6kfEG0OqCnKaW91TnHgV193kz0a+7rrQKN1leLz7kZ3aqTVvixc
+2pMksHPnLw+dIQiBK4+K4iBpeI1raH4VlOb2xgtEdNncmWr5CCLYtCvcXjIC8pP8qUbx/YWAW3y
aLKcYVpU17OijMFyYDYqzwlJMYhHm5ePkYOdJNRlXPqN27q+nR8V2sKWR2Gpye55Ti9RnjuHfskB
MHbsQHttKdC925l8mSpn3CLRniG8rtft2kI5oYOgXdbu4IR202SHyYm0s9qIIr9pq9EfJlV/GPU1
P9cLkV1XbKyo7g3DZdNYTTgowC0ba8lu7BrJvk48yyNTgPNphEBwNi9s44n+Gc+cgdszofn3F4h2
hFwALS+VamfS+t/F7UQqwvC1BBrriGj0x0a7d5pqC3UltPXtsqYP5GHACflG7AC1F/2brqaTN+D3
90a9Ce2xPO+GaAfz/SLSmXrzefKzOtqSMoLxyvk4lPKFLXa/r7VE82xzeurMKN102XCV5NcLSQya
YP8k62VbtsnxM13yLOgiMgC7CYJY5KzOnvW18/oO07/ExnYlRgTcGi1OfWjZJcoBg4W7FqHo4mln
NXP8WFPaO0zlGpOVXDshlu/rLk0TxseooaoJO3AKmB+J9KRRRN5R/FVN4ZiOx/iBXMi6ZuudNxxb
Sju01N65ZgErsQaMQ5BQTQyiabCZtSgY7KoOurEyz/omYUp8GdaRtbgzXDKkO7V7Xo055irQqDxk
UkTPgBJjcruN2jzgQXcEp5ImPUxzswapSOJLA/OHN00Vv6fWWbm/xnVyk+KeDasVCpafD2t6Wa0F
pktLNXZFoY97FNPi2hlUsXrZmFhHxI1b4opemntDkdkzeN5q5RYr8S6bExEQpTuGqWXnwN8taMiZ
0SWG1xJcs6mJG9hFnOk2wGDlPoUHdN5labozm2jSgfxmw0s1SeFnZZvt2pk447Zw+01TjukeCefw
omEPPZuaMroGwQHL3xnHc1m0SXeQWHC2gmkC7wBRifnSYECcxKNBUdwhotmjxdvbYBZJzeiVDv2W
m02PZCXUt5AA13AsTaPg8NJTrp+0EX5PL9fnNXb6Luhy27hMspLtt2EvTMS5fOiZGDYKBiT2IDLa
RBEJsV4pK0kmBJ5gBcot25HUOa/ZXnEqn477tKR4GIUrjx8kcnQHdJRXx/TWlShdgMBQfOXgFU3Z
HXHnzWExi/GQOKX61Y7GUvPUYYSux4p8Vq5Wn3ukwCiXeC3qMOoicwk70lsO5VxciAXEpN4WLyZG
CG/tyCPI+aFPqbi6SFuBqaOrMvBPulg4AXYySK162VR6p3x0zSL7lmau7at2vG5JPbGeirpk7leG
4gYLuX6mQxMKR0J27jLdlHAUAPRzmsskXzUwDU6xOZRQt5VT6rnrKJ5KbW2Z8CAS3QhQXVidXD2k
OiTZQ08ONaV8Kg5kb0xn9TxYO0Ma06dGjZnNanXJc58bNXxK9OYlV0f9up2MeAvpsr0gsiinm8iW
I1sN+A5VY6a8CMl0geJtIcwSNXC8Pkkruibwg7lRqc+Gog+Wcvyzz/1LVc//XEHz/zdq/hGt8+8L
mxTxPoO6Tb+vbB7/H3+WNilgarQwKUQa9F0Agv6rtKn9dvTR0+hB9QI+/yh0/LO0qem/0bw9svFN
gQofade/Spua+hvudSSF5FOQ0AOx4ldKmyeFTePIJ6JwauO0hf8A0Od15d9lyhqRj9Nm0qZ4x0Q9
BJldutvv7sef5fB/Txa3/xgFTpDAeorgWD32H76TDWCiWUl1YBQnN5fzOOb8XWjv6tS033VV35Vp
DSq9mq67JvdHp8d6KiAsZJIa+oS7Jh/RxHhDclw6Ggp910ySTr9dcpvKHCih3JuRbfpxw8QVuKYc
rhtX9ECw5VgBL5hSEZaqpdUXMop1otHJh4H9EeMNI9/L5iSUVnUqg2GI3NXrqnHug9k6LhSZFqUE
3czjVsMyiBEmHrSFk2g01za/iuwpC6pjZN2mSaG2Z4TDGhw32OuRQWWaMVaXyqp26ijtIbBT9Eah
iGbji+muvbMDUq9tAZt2o1eQtUcxYcyzq6g2O4PN4zSfTUB3bi07ddIrtZ7V+0XXo5xdVpbfSVm6
akiyVH3JUjlw6ojpLCJ2KqHNt0NUsqEnRU965jzVudehBWSvEUnLCbJVrW2qmo7ahB1x3SYu4Jk2
6W6Okuiekh3lBUuPLGfb5HiEw7Qg+3s7lqIrQjfCoX6mkFtSegOSz4rA9yXed/q0DudUu0zz2awt
twyosNfVPcDt5qzLVrPddbW9XEepWnas05NB1oy7DIDxdJxSx+J4+5w1kfvcg+a5q5yu+SZLQ7Ax
iIfiUwzz41OqjtYXmUrjGxOlVT0hkFxb6Gyz1EKtQhe0cxMF366VKWO601ZtmsLBmZps10BVzW5d
MTQzF1bIzItbp2/P1GzuHK/U5iYPsGKM+icyB01ieHTgklzeQICtqRWzvgUa0+ClRuvG2hOPFIUt
lRLqvhOwVjY0M1Qbf242cFAg5WF6dEYHBHti5VWzaxuRXZG0KP9o+/7P9Px3Wr/fzUfHFNBXKZ0f
/vG/6r/RQ/vH//7bc/X1b9fdP/5P9SVtXr6fr3//I/6YsIk5Eej9EIeptK41Zth/TtiCn6AYRW3P
rE0z6AgB+eeE/duRP3lkW4AwJVjz+KM/e1GK+htlXlpQ/EXgiTCPXchfmbNPAEs4cLFlmRAZdAdi
N4krJ5O2JK2ua4mhtRbT5ugRE0RFPHONQG/p8GsN2UrBtRipSJeOZXrGmhgHmSiyCMrcLu/oDrXX
Ful1lCvjZf20tFIJYtepPwLWnfdRlCqNN5DH8d1Nf2sROP5a38/OGDCwt1He4p/00465p9+vArlZ
L0VnsxXB8kskpKZd43tdOPLSfLmBPZ55iSOrG9OIyIOjqhJfFY4AO6DrxoVRGObB6PX5furMKgr5
ILWzOZ+YNynRTE+ybCp+fUxmTNwr2CQ1Fee0DrXjUbVQvnTsrF5U6gC3NB/mjTUa8nNmyvRCiSM7
lInkPM3ZN4NFoG8KOeapp66dUvmklLGpdYDof6Ow4tA4rq1zjoJUXJteqd/pjB8Xwr9uEQsjTmre
uSP5gvn0B0/CoLtOYR9vEdM/Gq/LZEQznHe1Ger2wIHlX4vm/8wKf+ez/fd7tv/oxs/P308A/Nd/
fP6KcH9D5MpXjAUBVgbpHf+XvTNZjhvJ0vW79B5lgGPexsgIzqREitrASFGJwR2jA47h6fsD2dWZ
yrqVaXXXvSiZUiUKEYDD/Zz//MM/338r5FWGMsq4mWn1h3rq9w1ArHm/vOUBXGzINWsx98+gI0EF
GEFeW0N8mK64/9EwWrC3/WGN8LFWa0DIY7BqXOjYwZ+KKYtZ2hxakvDC0WEqZBNgidYuvRih1men
0hnLUzDm5ZchstKzM7fDcvSxpdk21iK/5LoxZzvHjDjt7H3rKVVwmLfO7Rr6Sp4oooxzR+TmTWAV
4YMYo+rRRDqqDyIA5vy44/+39P4LJtRfLL3lZ/f2mhev1R/XHz/yuf58m1islWUWrWwmtndOkv+h
Qnj/wHnKh7gFOR6rmJUk8TsVAm4EJxPrAQkoOTr/u/qgQrjxam8XBhTia5TFf3L2/Llf4GhDCUmV
TTyFQ1rEn46eJbMhqK3mtuFChrjVJtaLNXjl31C6PmxYf98HWdeo9dgJI1QanHKEfPx6VFQxp8MS
+s5eJlV4mkNIVsFqChOIeXyeXe8dCz4yMDtR7htdzXdBkTYXMB/kazCp/jpYGAvv+ioPLowv8f8A
wwIqSNq/EYeurK8/fcy1VPM53TFFo4X79WPm6Di1kBU8C9fTx6le4bVyiXHi76efyOCTa9B/2gQs
DT/fnX+b1fSRNPYvl0aUhc5k3av+TFitCgdHwEiK/ZJJ9TAq3T/35Wjvc5doq2UIGWvXffJaJikG
opndP9dFpp+9odDXFOZ7R5n59IdVfPd57b9q8nhmPuEeLLXV/o4G9debUWTr4T9UWKt3AhvPybIl
c5ey/PGfXyZe29V1/a1r/tfLtNrpS0/3sBOysjsVDDa2vj92h/+Pq/C+rNpK24E+++tV6qCpWi9q
J5oZrIRU1liHyE7e/voiv572H6scnyAmMwFLCAkX7/MfCyLyMccolvm8V3niXsOonXezqeoHoYN0
5y5Jv1VAUfu/vuh6f35ZOOwg+EyCa63BHDgW/npR4eqkwqVG7EcFwiTr/G6J6F6KuEq/i7pKGNVL
Jkyl22xj3L2f/vrq/7J/rFdnB0FF5NCo/9kqe1msbNIt0Fdg1B26pfCOjmh4+OuLfGqFfvmSqBTx
xUZeHGLZB7Px1y+ZNs7I26iLfVtb825c4bAiSIuz/MDICKIvXpIVOPNE1V3TXTL2EaXHHrOonRr0
T2YcPfDbCrxhAgoI5614XDo4/oVaMTpcEBmdQAc5yA8IL+Eb0V4C68mIgUH1AfYlK+6XfECAOK6T
4vcBDOYrRmg+4EL5AR2aFUUcujnfd70rLnXnq/vJbUH5sy54kbJeYLaCRSYrKhm2nvWlWJFKM4xm
h0QC+FKyKe+LFdP0VnST6GlwTkb/B3/FPl1A0BnK2s/BL6ijp+Q8FJE7M78DNRW+k9yUUw2U6q6o
qj2q+Iy3MWPBHnOh92XFX0t++owAuPiqP+FZa4VqmxW1TblTTMZXLHcIiDir+uoZ7KLb1nkLEatB
z3NVlHm9zVZEmLB7c7A+YOImFQlEOrDjaKn6Q6xm80y+yrzLV4zZWpQHt20FntWKQafObG28D2Da
fIDUoJzLvhuH+mFGzv1Nu4ohRJs38IggE4L0MyQOmP2XUKoJmwUIFyskHq7geOhZ8tjVvtWeXR7h
FguWb1lN4BliM++4jjcuGjbxDae0c+qsOjgVBSEByxiZ0+ANDWKvPto5ema23ccTU0y73jg66Y5R
6B6WxY0xILP6u6JgnpKOfUA3UpsL3ILsnWDKSCbq4zxYD+kAfay1bYDpcIbnXR+WXFdXg++8eoQT
bhMbTkKQoLXtLCO2CV4VVz1MhW3mt2YvlX+Bcn46F4WV7K221t/Dob9wg8TZNgOLqUk2ZTVcMeb1
MJDJn0HcdgSMXw65eANKZwjo+Xe51A9Qv5f9gn/DKcaI7S7oovKEC7U4VbW6zGp541SFv6caNRdw
JL9HxUVd1D96Fz80a3iq0h7C2dyfE7v65jeuOUUpN0+RTke2r292ImVqNWYJ/rWEQ0GecYwiJg2H
HPrVZQ+RCf0QbCufrrXup4LBtnissfG4AIWxL+IhTnfSW4ZDkOEPP/f30ewnG6/y9E5mLpS44iZf
RrGDZoJVFXE0m0ZKGxuqrtA30A0EQ8L4pAlC2A2VWB5wjxCkupnkLunk2xQFGmfDwVyjBce6TKZw
UjxmH4NFahOkoz1pufO1aSBUFKmxmXdqc6Fr93JuR/KfpxdtY1UW5dW3Cke6TT35t8VS3VuVG32N
69rcCWXHL0TT4JVoq9u26uO7qsQiPR/baudY3bIXnXn3W2a7bsjH9pu7AN/hSubvybAk66Sm2+Ho
pHfGwvkcZsvXWnhXtT+RmC25abHz3eR4EwONvUJWm3dWFb0tUXPhaMcAW4KYQpTJRf/YT/AGPEgw
exONvGUYz/1I/fmo3PAybRsbMkz9zamX5tnKp3critJ9PWbLTimStMdwudGoP60MyFJVcabw5Hbn
25n6D3bQ7G5ZVcWG2L9+AzBqHaZAvyUzgRBQCI9jnH233OwWX+XnKM/a6yCEr2aVmnd13Q9n/yT8
VEIUmorVDAleQIis0kmCTROQFDXN985CYkG7+IfaEmprsLbjdVJ3+NBHW1HgKQ4IsI2ymL1cE83X
MaBsi7eimM8D8+2znw6LtynnV4Mke7N4BFY3azBXMzx3Wdox7ILYEIc3w1BWK/cBsWPnJ3vPrbw3
ko7JKAVKP+V29rXSxbd5tP7OipUItD+fzcTYUvJTd1AM4Fbxp2MLXoNNOnNINohFHMiBEL2mOggC
Gngp4ECRyO5OEGmszO/am3SQSXAxdnMwnOLAdPm+kWW77EwtcKye+j57iKq88tg3g2XeKgw33kY9
xK+JorQ+wCit9qPpxy/kFOjfUg/209axLMu+0Aom4xYTtvn7nMfZm5UvSA+0nHtqrSpNMHof/OYa
W8DyFWsfC6+rKvB/VDOVeN4w2scVDdbxjlSF8rdQWfIVO80AIlYd9VwYeKrd2XZRE12ehto6YNFR
vrH8xG1P8OSd7acNG7nJUv8wZ1Z+V9dDvWzLtC1geNlDsXFKoctzrg3EtxnmDARTSF/lzhoSeZN6
U/RgN/1SHCMtTHOaxnR6zeC/btxwCJbXcVB4XMFfhc6V2W4y7O22a+xdDaU8YhowtuFmDseu36ZU
aBredRWGB7gD9Y+kDNvmEBsLQ9Kxq9jYPFzBbiOvmIotI0L/q69LRumW6OVd5CUuB41vCGZvMbWI
sCsV8RXiKx3SyUzY3YH5O9i6JTaRLm0/RsEGtM88uEEdlrtcdUDtoyALZkM7Bo22tLOk3EnZlde5
KAzc7qBzV+TZxffGtcMx3nfuGEzwZfOiODQ4rjPrrgr5PIUkz+/yAeNLYqvqaN7B4V2yTZKWojhg
9VTOl3E4xeWh82EbhDCxnK1UDqCTyhIdkTWczM0pGRz1LWiD4t2G/Ue8fZGyZQVhkr77YYVlk0rS
1t+OZq4ZFAP7//S0YrsvcXnaiWZi8BwphS8bDmNeeBQtCeL7zmaavW08481rCmkZXPA/832YpQgu
83Jq2z0qNiFugsUq5VUIbyWBjexV2jkrEMMqx7uOHNQTS6OWOwNF2exg8eWnwsDgfIojY427mGb1
mWz03N0m2cr/ysPcOxdB6+Gmphx3Ig8UY4otjiGeuydla/jaVTZbdB0m0+NoWikx0kwnuEX+COM1
ZC3ctyKzgVJkWrqbSWYwfRpfEtdORLSzb7pFpFthpzYccjfo2ODhTDqQG6O0YYXJ7jGo8/5bRgzO
feAs0zf+yXTYogGTPwb6uNd2hpAr5ta/Y9l3La6OuT9czCKc6p2dFuZ2dttKQGkvMW4m0xgH+yaA
P4WdIREMpogZdJkxhHnORprbW1jYS8HDwEAwH0Ys+ZXU4w+d+2x2VjL0HJVuNmb70nc6hzVrmFOl
YQdL1KqprXKD2c6BLT0Mdn6TFs+WFalk6+cdJr0LTMWrKB2LV0sbneymQHCkeQ7WJ7xHBE/jb8+N
mBtnMnu8HE20qcuMqQdaBHFmpNfL2xC54nZKLVwB16r7illbAzfIGZN62449dMwyijUqAzeFVAv/
2z80Y49bp0p19H10K0wveV90u+lDaCw1Q/UOq8NY+kfdk/G0xVoiXyM03PjbYoeFunSCRQznIhs8
TvxlpbqDgxfwMAZ7OlGoRK++101fZyxogoPjKFtzblduf2Cr8J8IGYbWipdRI4/YYC5sYkNfYvKC
q++m0nP4rmZItbhVze3ltNTWzTjbyTMSSQFvn9WR7x0e2Mihb2fqPBGJvWyWKR3oIxixRbuZdThe
VA7juJ2/dGSqNpU3306jWI29Zpnct2EPP763jVdQrfDObCoTEsoxd/BuD5aEcAfrOW/e2WMZiTYN
HeWud1o72ug49x5d6HXZfg5dfefjVx/d4LliD0fpBwnOBZMXwZiQORRQUdj2xiYWutngwVvJfQPo
8SX2c++LGl0Lx0uoLfkuiybZbPywHW9jaqY3Icqm3wxB1r3bc7/cOx9UWtaaea6N7+J9mwi8Phcn
fTO+gafr1yzXuIwgKcXQdDgjCuSK26Cj5dto209wIu1iDEzrMEx5Fz9Iw3RhHeyhkXGbrbLxLasb
AqoypnPkEuLxSaxpBXs5sKb4AXsG191CSrOQv5ikhAuzUqKH1sJ4L/jgTWetgEI9yXi6kASD4A9Q
+abfdu3cvVhTtoht2BdtSw+gmq+zyHvcCR2lMIgYufxpbsYwpjgafP/o6D75IdrJ+4mQtR43LoSh
uz6qrZ/kX5ClLIUfu1BM0/EY1SmHZtW4/ne7TKFHtvCKnks2fbnJ7BaBBZaMBOz2lRtQio3l8NZm
Y25wfFvJ9cEH0T4N4wUXcJEz8q0a/ngZHapG9cHSH129mKM3pfKromEYUT3IMDtFfmOwFY7yB/mh
CBB+HUBormyNhEMO6GiMM1BIpJQuy0l6Rr26qUYaMYIkb0QKF9IishJD0jDPvvZ+n1JWBVL1e/YL
EgVF7zrlKdOWCXZyaKIG08qoV9ulAUVCXRQv+3bOxi8it1IcX/VSP4wsAhbR2sfg4PRFJOMIR2lw
EY5EZXk3EuhJfcFBGm680OpJEA1omXZ5rtRbZuIc0/ASLuSu051+khp+ulsUHo89rMmgi6oMknke
jzj5LiZT9wJ6Ez7m09R7m9iva/oXJDRsm1M2vzVG6Jrvtsjn3vT0MVPYc4JblvHSjWXgXh3ho7fZ
FwK7PSr9InuxSieYNmlhmcsyHJR/OdpRe4NqBMnOVIliz2A+Gmh3PKxh1eCp5FCa0G+2/aTqdpvG
SfTI0eDhnxml2oU3ChYGq2rEb8GyBk32fMiL4IimeJ2mET5sNSgdPdMU5RqO/LQsX3UC+/Hk5xpX
09FJXoyosSl2OXwmMmraZN4DWvaPTeFP3XaABRI8R9HgRSNPp1rGPZLXeaMXewSJmEJM9npHJN/8
3uNULl013quBOJ59SMGAqKvs+3on2t6wjinajq6JW2uf13P74oaGeJu5mJHHNCPRcZvIcmx/1RM5
a4Mbims9+Ass1wWGJ1u8ttXB5Q+OC/wAF07W1D52BTqgTZuP2c8wFxx6Y0mOCizsbPEh9HbNsE2s
bkgRknjqZybbAm9u2aar27Eqzlla9s2tx6hxQL2Rd8nfDDedf4GCKd0RIMPWwdpOwKn5FXESQTyF
2BJjiu/51RfhpXFJcHMOyzDE9xvan+d8wX7OuSq8udmSX91Bt2uGdisqw+sCxS86tbGBItBYmPb6
opJowiCduXuZW+47lgHT52f+v/nLfzlrnsC/n8Ccqve6+ql/1aJ+/MznCMZBWYpzBnL/1SQRzjgY
6ucIJvb/wWSCZ8yjJl2d6cT/jmD8fzD5W/1jmfFhX+SvZm//ZACsnC2MR/FOAvQU+EEF/8kMxg1X
YPh3eBPVP7AcdShiVHddbX+eO5RYTFR+WwTXHg24pr2wiLiwdhxPvQUTiOKaXdTyOdnAyQjLyhFS
bp12FN42LL1A72dRW8FZJLCCNnlfzwhRp4igeooLqvVAB+6ytaJ0gIjsefZySDMvecsWrTMiATT5
yclQx5tRr9Fysqay2Iym7NrwFLkQaPSy7xdpWd8HjKmat9C4UbcHAkfDPuYZseI4ivVQsBo24Ee1
DADd+KC4JVeGVw4gx/dfLnJnGNSX9XvY9Dk49ggObaCNxxQZ5xNKn8J546DlOL82a7LoZTrVannK
mIVYj0SD2cGxxG7lfoghChV7RMaCv8N0NvWR0ovOtTmujV1eCrewA44w6dDF0qWUgbx2Sq716KPY
CZmPTlm3s1Fd8SMyD+byslMxpyPUocIJcNfIPPEyhsVY3/Mx+RN8GQvvUnotOgJPdkJed4If/0bM
dRNdwmxKvceE/L6XQVsIWGXQGKRihJjA1sCIGOka1Cs5Dj/dsp7r6z6vHLfauk2v4HQwmi43ft/l
9t6Gog7liLkX0rAy8Nq3rO3r+tadPdlcJ6Ny5NHkS+I8D52fPjPuldZdZmuvv+gzioFDU0xoUmg/
7eFnJ1bh5MJ/XLa+CIrLIExnHP1Hw10FA1PjLcVkUfyM69H2rhdHV/o4dm49HSXxy8FLa+Wj9Tgm
XtC+Vb7nyFu/ACc6jjVPEm7aknJMD01RHkoXlc2jKZL2KYN+XZ6UcZ1uX8vGkgeSCITMt3md+9U3
1xnktEVQ1Pg3vt3Ow0+VNzzrKrUD+e7anXavKN694pX7nC33Gpz548Fq0iK2qmGU/wTzT47hFg2l
0pDj0yFItkU1s9Ck9Ai/xFXZburbsmgWQaBPEGcXyIriArARcwvyhvqMJidLFhYo1A1WjIokd7xJ
Mu1C/spUdpdqxc1jeFNlO1/xLmz6KYxvsZw31aXkPDeQN8LgKrdFqZ7Xah0Hf0zv4gvi4mnSZ0v2
vFBRYfUnND1ohLLZ4tuaqOB6hqfdPzSRn2nais7Ah7dl/Fwmsh6OlWdidINulF3b9VgTBTBlWXOR
+aNxrkZJo310esjSCC/WX/O8KZenwq9673220+Zm6jxfXn9+6EovLN8BkpO8Xs36g6Oa2gXTx0Fk
+PUrOd8Rhmc19wnWQ3iEB6S4E5YxgaLTVE7cOGMvw0/nY0WmYhirSyTCSftSd7KYCAVh0kUzn0vr
AjknOvigAEj7rmWWv9dkxFEN2qlXPFSpSgA2Bj+3HHcTgCz5lylM++meSwn/BGWpoTS0Vx+yrGFU
ticYBH67k8sJVqaYJZ9qdtUxcmRq7ws51oG/GQsrTE91kBfL0+c3lZNXTveECbrtW4PulvUfOL19
rufe3pdpoe3vJsoXQcKFj8qO7AZulecikQN6tXkyRd1b+W6ugHrwEYUUSPXjIdqeeqO/dsTNgnrb
AT47CBTkZZgrWOJhXbETRU2aDac8HVx5Xbp9PZ218vr4S52SMYw0xNj9qU1dc28nufYAofCv2Pc+
dsT362ycu6NnLMkPg6RjPeQTwtLjMrAhM2BZHN7AvGEVDZZsEPZ5Rh6TJHZQLQ7WMtzl4/C+NKLO
HvK2LpbzYGxMcTsjWn0R+6hdWhJK3OMonJnmVPFCXjvxYrUPM4q97HVY3Mw56nlKiVsehPPK8ECN
jEMI/J3uVcG3OqGHZC2jIWQf9cZ45uXp6Yimszf6+UDMSIPaeyPGmlSXqkodQkj8cnbYiOGsWNnT
RF0aHGRGAv2NCTHXTzcGeVsEjIioM70rOjOYKz+aCvod2YucCyM8M1gaoZUrt20SrJ73hbT8q1TO
bnDMB8XzMVYwdftgEv60L61wcjddPgctW5N02QVwcODXVFk5+zthOKI9ap061p4lGcR7L9P6K5EP
wAVeDzj7+dfbefT04fMtm+Ecl5dAFko95tPSB5ef713PBjhfEN6Cv0I2Tyq+pz2jg2VM3C9fi1Zo
f9eoph9uZuxv7ftBVYrT1k1a96rWOf8eO0g/EXaQJP2Uml1D+y6v06il0N4BV5jofp2VDC9V34Xl
7VIp/m97jMr61lFBjgNY43p5cpF5JgK0W51J+9Pny29kYzj66o9/sV0aFubn73XfEHE9c6pzpIKa
0E7mdYKwjfauuXLmuM+uP7cr9XHwqTiSy9Pna5KC1QZHhgA+HjZzW60v9CSLKLU2SoctTUOdGprY
v6nExa/FEX5GgkgsKIaY7gpG3O6fQHR/ccE4PCPOUTCuwnynLstz3MLiwyWdUG6am7g/F2XEIwMq
IvMjQ6Pdn9yyiMJTRWP8tZvHcjrGUS6sy5IMH/8U4UJWXi7RrEKY3m7fXYyKxJX7QrSNfFTIAb8D
jOfp3xBMPoxPf6/0YABCRYUGSK6gE+CL6/2JItDF4VxioROcEILyUi22bcZnL1jTTmt6Hl6J1EfP
kiV1elksqojOWRtO47Wx4yHcRm2eOARKqcXfE4HzpXEH8PsNiZbSOiBtaetbr+2t5UnFptGHiJwR
fbCtRn0dwtauvsu5BLrMFgMMXfdLfZnngEMgGc6qZwJQC90fjZrd5iducJY5IQbn5PtDaf7/oJVQ
2/1a7TIQ8T038JnbInlw0Ob+2lpVC51fIUNmkTohzTwDLga/AOYvHrzQ7pZzDZ0y3cqGD3SgxOFV
z2DXE1++WNJ7ykmycHdp5Ml8r0pMRHBEqR1MPF3TK0I+kaOxStgyQrNZwprGrCnAADbd6GTXhDoN
AVw5rx/eGmzI4m8WUw/mmQOCxzImvvTMbrA8YqPhAzeH76ghu0Prq5ucEHIY4Hi/Fp58mPLlm2/Y
RnpOzi3bGRYXi7+tev/GqetntbjsNgHzTd85CJkd6pKxBxXMFMKV1ZGKNlHb36jWuh8aaj05n0ct
YOn2s89gJL6HXR5d83Q5tWIxrCiw2S7JLM+86x0jXtthymq79kOSEDZm6sE7JxxRjHMmQuhx5FBo
M8y96b3TUppTVQXfg2Z80nWJZGia5n2UOg+OZ64tPILpTollsYKgADoL1db2gE0yJ9A/fSck9WVM
/TzYjWJJ71RSmf4HPuh+cYP8n0SAz8LTSaOofyzR8HaVBMAK/ItqwmwiDO/CyrtIXevaq7Lb1MbV
I3et9tg089vQyUuCeGaQm+hnMUH+r4LuvtXojv3Oy3duMXobXBYQkLlgJNnMEJ3LNTg99V/tFsRI
CXtnXHmXme7RWvI7ldXv7hw1EPzBf3rlfukys20d2qhgzC6xgDlHY3tnJbE+BzAhBN4R28kUP7A6
PE4t01hVVAc3BiIXur2hvLjJSYfeIDS5S6f5e2AFjxNT/csmJKe7Thfg1EG4TxKOSTTK84JaZj/j
lLYXyn8C20YXrTScruE9TbuviEpRjLrQsQF5fhPJch+EMw9ERThBlGc5xPtM1cljk1PWW/M36A2r
j+1gNi0xKaO/iB0wpen32NLkitw06o/t2EKKZlu+AZA/2nA+tG+/u4EwV1SSBquWwsOzZLxmXHoo
veI6a4DDCp0su7AHfysh+BzB3V4Lz/m5qOa+le4j1GgmotylTUXIHCw0hywekI3DhCm5bU34m4zE
2mW7ERPkN5m0Imdpd/Uq2yfC6tjqGhhnJDUy2SZIS5Ormlyj+DyRJR7eEgyEjIXRf37lxZYm5sHh
9N6xt62xMxy4e+ZCBRFuAmlzl/p9PlKoV5DCGrfvv4dFWVyvemNUdEkf/A+N9d9S8T4OlD/u0QC0
RLc4aAYwEY3o83/dn5oqQFtTYjfSOmloHkYkVygH6yjFacat6wgnEHudjKfcrZ7BBskAR3IdqCSL
JnLNQ1RTq5yLCXYMsGXehXSZ1Jveha+dAZJMl8HK8vyWGjUtYgVDyw/m9AohqtPskh5yzkYMWHJs
usDw971+hinJa4/vpzu6KtlX5ZR0+65SlnUKcZKSN4ODwneHYqvQ62ytF4/pFBn/b45i98ND/4+3
JmC7tnHCprdH/wCp9ddbs+jQ8txMJse5J1b4icwJNzk6zWA927rjPMOwhwOjHb3MuxBQkNMb9jv+
BLsAqt1ABpQwcFfQuoZVFpR3VesGesdu1V9XJm4wd+HmIRf3powtMmevJqeGRDl1aj+qeT9xR/9i
QEL1c9Yi1W9mGZjuMUyP7j9LU8gO1AGfB1c+OlxvySMW6uTN/vyQLD1BePw21Xu/seuX2s4pjrwx
4uNJps3TvZgcfl9bMV0V4lRqKsl90oeqb3hglNT8iZc05fQmtD0aDxaJJE+EqlMO3qE1gi4inFr6
RqLqqJXncbUTWoq0ly8EtOn2GiiZfwPkFP7EZkiM3b4xvgm5BLFS5WVfjfnyBJwcjZelzaz2Rjkh
vf1Eh5bt5trQGCBpo3z5vEyfe3y8vsiofCBHWFT4ZaL5S1kd0iDbzKn0S+82FAczg1h9iGtg5UPk
ljywgMEwF27wBABF+Wh44ixu5b6tcHLZUyRMw0/QXT4XBUerXzAH4sfGJqPPKj4KcJXhZ3GC/7um
2M1ZWFaQjNYrk1ZXMFfPvHmagHo/oInPLulzuQ5WzNcKKQb0uYySppXb2fJyO9/6aS/wEeqxfT+O
VC7lZSMWvt6oMj6a45oMqAOiJUarHw1fjOqaiWJUjdk9+x05aJsoHjWv2VhKGWG00U/mVqUYK90b
URXtrurR/+xhuTBuQ3xer4sZJ1dl7+DmOtQCqZwW8VvpUA59VZhX47zCLDc4BUnOfQkXnzav9SMe
J6ZU3NXdFNYK5zDmWUB2WY06O2OiAJrUVMogG5RDcOVabuBBswFY1Hti75WA5ZOWdHe1bHkOsk1q
PHv8dO07h7rRL593yng4DB0Tch9LSDlmBRkAzl7Akd3+LcPi7ps36GI4qx6h0wZUhwfSipl/q6o1
H1fHbJQnwnrXmn2pqLiPcelULPBRZ5ys0UQQ2UMbUFowG85LeH+BoEGhIo9RL5ZD2p9AMjSoRz0b
jbnjVPBW6wC+2n3YlM1LivXNhYvSP7v7XC1JNYXRDX1o88NWZd7d9vAhEuK45sQ8Vmos9YsHh4Iu
slQFOZ8i4btcLpMgznfrWSGf3Vi2Y71XBaQQMgVl/pR2ll1uIJaM1epjEiQXYwJTfMswiUxEx7WG
6hyaQC+7dCw7fw9aNObHisK+IKH0Y4c0wuXpMRXEqCSrs75EHJiG4suUSN6J5gMPmKpO8jYwAeI+
2R+7R5h06wvyuYYB8fjy+Ivw5bMiSWksBySx3lPp+CjeTeLcpeRO0p9ERTZ/wW2Jv5iqlLJiC++c
eOtepuorJB6T3qNSNEG3cyUL9i20g2lGPur63m/OEPGxaQ0hx0XVfK7HQEVbfM7j/lTSWLJOPjZb
kGLlc1/9cItskg7t8+atRjjpNs8YQbI3tDT2tafRYcWpWbGGqQwzyoIlsy4S0+bzdSixTnnELspN
bsQyTeE9uefSvcwC1KjbKeG0zLaFG9fT9wVLl3rY6BoxwzOGSewNDI0CdJ2GWpOR6Biw4wRxZS03
Lv8uAbKNaJanT0BGfuB9+TA40TUNfv1jbgNRX6OgoHaGvz3skgRKwQUJSutqHUU3MOb24knCpHBM
m10EvA7+ecwsqPTEQEpNjLGj9ZxvY7LW+lPaKb/EEaob7CtIGRbjXuh60xFoCG5gEORzddm4xGtd
oEBdFBtHmEFyIes923StMFQ5SDa63eeeA3143QJ9l6fxif0mYZDY137OkGofeeFMXg9HwXc6WBg1
tRri5T2HJ+9MGw2ONBEyh+0fnNoBSgAZlSVaWBTL9obhZDkepXEKcYRwtHS7OrJX0tZCpwDfIpxd
3F6ipbzM4TVbBP81uA5eeejx8qOLCWN5CXOSE44akpXqCAiqJ+G1zE3nvC0UyEthN2Aj1jTbR9uK
pwzyGE+F7CLM1iD2as7G/UwM40vpFswCHN9Y/QVVd56t6IcxYOF9AZNmTn1WfGFgJWZgQ5gSBen6
0hazbvamtRlrUK2su0GQVxyTrOOPY5JfIlp73BzmqhRvUTyvr9G6x0/3NF9u/Zzj7TscF8tdGXlj
OPgi3SlCIcN7pQcvqW6mqgeptstsqe8AndrwARfk9VlgacVZJp2IA6+tK8rzQwTAA+AkylBGv4VM
OhfsL3rYb4/Fx84KM6cEHsCDBWfJ2dHLSktkJbgHXPG4hSJ12Hc+y5TPEsL/2O4/8c/RbtZPz0Zu
35BB2Zv7VLJ5rT5L0nswHJvesY267vrvGuZf+mVM61d3fqwBEKHBfkcG/2vRRcNFhdX3E9x0E3oX
BWT8gO1AdeN15TUzdaqdugGugkFNWRjblmjfFiCQFA/8XAh8SAfcPLDv9r0ttnlZ+IDIebXgSnqs
Q43l/jdlZ7Ybt9F17SsiwHk47blbasmSLA85IewkJlmcikNxuvrvIRngtdo/JPwHCTLYFrtJVu3a
e61nhSdIVHZ71KKCXa2bhhoiIHs7gspAuv1DVE7jR5FvC2H5f6Xk/Kk8IM8mawUSSYt+wNtPpddJ
3Xroiw5rpTEJx+93uESFvjMoCarvvOBsicmYDPFzJzLhURZII/whMoop2HBpprGemXgT3FM+Jgau
OXfgnWi9nnciXhr4ntdQKbKtq2LjkdlS3Y9JTa+NhZlyPZZ6ETxDyDEq/OLTVF9DTRnRV9k0ZfPI
3sXw27HpF53fv6M3cW18dii3GNJn85aBoNK+uaMElpSG0WnDYbILCkXkzYF3mdAS9SfbaasMLiIN
wkNItKV9MryUnnnfdGbub8bSsz9KF7gZdft0pXwb8i6TTt3xKOvf3glPQf2KZA1TZlR6+QXTGaRo
LbM5e+gOg51DnFFdntMc+cMWrCPirQ++j7cdIX4+dQSkO3yWOiN3Bidvr8DoGk9qfVFcAne0jpJI
6OzCiEh8bnSjh6xp0/+3e6TL+ykoYOswTIiMBwSD5AAjmUiK5yHsuFBpdMJ8ZtTaP9qB4rt7/zrf
flHzZVoWGUPAPXhuTfNWzktDL4caFReo2wqOwBtn+RmGqINkn5hWkm+tOCvGx7bGu/GcMDNLP1oL
3lqMfIpScjwxqhs2Xlb+uukfWn1sN0Me4p0WKBj3IV1iNsmkNakVAyHC+A71f5080UJbus3zyQWl
DNXjOkGVy/FIHypzupd22X4S+tBGz+ylRL+V7RhbnyN/cssaci3MIxW6o0IQVzTyuz0Ylfda5mLq
vnVeSo4HnTstuqd772VQd3s01143DOXx/W/99uHgIzOW8z0Sixi6Y+F/+3DwwrIycha9BKMIumev
NedDnZkH/asNqKH6wMQ1Swt+G8bzciL7tpnCY2nHAUeD8u3Paz3ZpIx/nGM5epH7bWTf5F7XdFmI
GNcRGlENVfL7ZAKj2vi2k7fXdeVNREwG+4QkFF3Y+9/BnxflITNgycQaCPkyuF0t8dBEMGTqBMb/
PJjMkORQki8971iUrGVrr9eQeRv9HXI8pE6e2qn6hSiime5NJtvsrx9c1Nx5f7OEe6gqPINekolN
1fRu7kwLW1oYcKmP4Jfj9m+lZUX9DxI2DogqD7LoSBk8kFrqhKb+KbQ6T5xCe7KK+7zIdPvYSLPo
z4GteEbrlGrygwzOP5dZz3TouMMYZ9cEIHMzOTA6Q+8F4rijngd287n1iqlhNF0CUqaz50iAzIFr
Np+d0XLA5UZp6yMBxn423nnO4LG4fPCFmW++MB4sjvG8vXgDdVxzhnnTPlESEx+GnuoSGtFAsiu7
bn7fSkYqm2p0B+ig6LjaQ5MLyCjlwJkdtffQxgcfkWp7LH3Qd1DSbF7tD67s7a2c1xWMnjysy35k
8u9vH3q6NugxGJLTg7SGMN8GQ9MBFLYi+VT6iOSYtUa9d4lk+QP+Zyq3GM3Njp6z7J2fPQQLkChp
gOzhiBgCvcb7l3fjkZ8vDx0H4kK2CdpP+gyN/91Z2bdG1qdwly5Wnlj7HHRbceejDE6hRTTk8I4l
0vwrQJoJeb+l+gcQ0oO3yVy3LfGvhk5wHyHhMu/zpJLDOTXaMD43BcwmGO8qtNy9XYd9cQ0KSe24
yZb+CYfHabqfTKu3DxGqXO8zAl0V7t//bP+PpxS+NhR6nL80EgEKvP1sSWqjj04Z6JYW06MHlIBx
f24xNZSPVT/iiLZ1q4p+rPO/il9CnVpiUzgDC56L5g8u5+2TwPKHBgmuxqyIsma4yc1XXZeIYzh7
iWPiWxwyR9qVElV2YV0Z54Aj0REiwCW3VBZ63pazGyuwu7ZDQoOrWgdb67Bw8m20N+9f4JJO+b9V
Z96F0Wp58wvkUxYDh3r7fdXC0GuNjPezErXnv+raiN9QimlE1j31tE0zwPrdcwHRjnW7kpVW7xMG
IfYpnqRh/pMkkfWloUvkXpCtJ/633I16W25FbyAruHN6o8e9F+CROeIWqZtrkyGn3va2x5+9tiEr
acWjvX3/g80v/9vP5bONWUjKAHcFkCDefq6CobwLAZDODa8qAo6k7byLm/c16QK1q/WvYRe05kdr
5Px0vfmpmLiDOaKGTS8gDeWmDI8sEeOcCqH+Fprp/Og1J5TfNbPjiEEjLKb745baOVdABfdjPOn+
oWmThrCcpnfOXZyXLbrzURzxOBDZoiuz29GLs8DeWVZmX7WwMD5q0M9fxNtLZhM0eV9YLFm0lkDA
3+hjnpubWVGmEZqDkWl2sIxyBeR3tfc9gAYH1HT5rspaStp8SmNMka78KPMEmeAfl8FrS1OTK4AD
98c3B3qs4n4Z+tkRIxorEOBBsIvHtgXdOTJDeK7LjPqhQXeNScSo2GtwBMwPkURFYJ8aK2tMvIX0
Z1EQLPMDCbeS+9z683kt0fm7loSTg/eA4Qp/iD8WVLllUVTJ1SmwxrEAz79WYKet90OgeBcZ6LrV
AUWjF+x1jV7FZW191bWkIK4DwU/AFenqZ1aYYqM4k1tz172Vn6xAc80XTgueBs/UTMu/OVf3n/gS
lPkpHPU63K/XGcmBnxr5bTS8GmgXwkNj5UP0gtSEDphlSf3rYLtqoLtdyfIuNxNbvY6DozX79SNE
DfqOV0MPC/FLT+12LrBcO3cuFgyNnhGZDvTYTaPG+VTbg5b9yHoDuDqwzia+ao0oNs1yQoocpr3P
Eg5oT5PHtcNPiCSMo0zqxh63RZ575UFPuym9NkwVgdtmpF3oDNzypjy2sIRplSynZrNMa/NRKoq8
PezLqT5iMokNGq3hoH/isTJrlHdCmY+1m/CpoyiZkLv0+EjYd5YTJ5T4wPkWEbOTXrWg6vQYt4zj
3wedK4ZjSQMHqrWRWCMfFiUxv289P4xNz9OgFZHm7Hs3T91vvPPQYrGC87oLD3M7qk3geN+CouJM
NhHbWu99Rv5ANpclwVeI2zElO8l4aJqISIa1vij6kde41hikPa6/1/RLp3u2OrzLTJdNnj9KYG5f
1jo8KOuthF7IWrkeqAYsZP0rPaiw/haUbM4HjMaVq++tMGrLc5qFhjyVy7eWay4XR9ijFL/6QUXa
MQWCbe6Nxs3FrzYCZcyzyaffKc5m4QHefFQCEUXnRYqZziDxGc9Mluw9mxbTNY4ysFB+ZAr8n8BZ
PfD2RZfeNUStqQtFvGpejNzTx8/+4BbD915OhEOgsWGcnFc21g2dFJKXMMPies7Qu54LOAVPGDMc
lPzrjY4GZD0HzUc2BM+b56+EW8xh9L6uEZJcLeHV1hcrxUvg77lhKr7GAdXFOW3ByyItk2Mlfrlo
MpxvhTGY/TmdOre4xsSxt8jCkDjwiwrBe59UEAAfozgJackX9Log88ig3ZuQ+s0TT8BQn8LKU9UR
qSDU7E1SBONR82N8OfUwJOSYKKSHLzUiEX6k1/EEuFrTezWzhhR9ppMxej5BAptvJo8aDP4Yc42L
0cThjsN5cfOWA2slA2YjZsrvj2Nqyk2D2rD9SueYV8GyYRGJDwqKpZnxdrmek2bRu+DpC1xrkYP8
tlxHgSMpX23rjJwl+OkrW3COEl57Kq3W26K2YIJruaB+6bg7lX4uOER+E1YBbVC3ik4d6LD3xhEV
bTKLFVFalBGP12th+oDGh2pAuTxrD/PLaPHePBdaG6bPWmOkMFNkM2THSmNq8WjlKqt2KNomtfU6
I/jbxrvtHS0q3/j7FEeSkQ3yx8LdlH3bTZusyh2xcwvXHkE8ksqy1VJoC1uOzoNrbYDzNvpDHAMh
3suw8tPnbDY2bCMe5+IsGRCO96ADB/cix3CQ27mlgE0+SqotbejO2CLzcx9gO0j3+H4hcVNRcuCh
jPSh0vF9s6fTM3xbSVDIuqrLMRzHWDvtE0010zoWAA2SZ0VDjgiTBInk1XPjjhmAqI3mDnI7OGKP
lyv54P7f7tZcjGXanu+CJqW0nEGqv5fubugoyBLBcOAIw1PH3KzDv2U1vnkwG8t40MiUQMBe9NZ4
SujmFc/IIBU9//e/lBuWKAQwBtfUzhBaTYujvX9zHUrS1sBy7Bz6vNB+6aE3aPvKkfmj2Ucl2TKj
psajq5y4eLTstq8HcoTpeyAnDIZsumuXoVyoN5S4a3PF03reGW+QzFyESJiChM1kPShXjuoa0mhu
HurRUcVL7plWZe0Meo7jQwC7Qv5EU1rID0q5Pyq5wHBMPzBmDAzT1tu6OI/mabnbOedy0IbviT6l
PdMeAymPDC3g8wYbDDgCptLNj/e/W+ePxhjWHIc3G2XAfEhbJHy/veK+OYl0xCpxXt9mlvwKAu0Y
/o0Gohs2LULwn1WaJcAiNEp2mcfRc2ihoN8IZkbGNgpF3SD5lfiMWAyNbdmVFJLl/B/aJC7tT4TW
eGrfFkFAVFOeke+Dc6jY1MhlxL01xFa0Jc3aSi6N7WVOslVJq4xt3nd9eY3iLu6fhWZ3z/iwLay+
TCVBMOhu+xJ1nY/GyiEFgbS60aLYt9VTF1bBD7xFenI2O0ypQ60XDMEKOk8wWllSIFWUzCkFsX4t
jIo6/wwuGqURnSoSSepR5f1uAOtx7UNeqQsH5nBLH5jGiD25Sb0FLRNiZoscu+QQknY//SxQZ6+W
9Qch3IY1P9dvll8OzficeSLmmo9K/+37R+s/0mCoxheRwM666owpGiZeikktYTIjgtUhYhoiCxTK
e9v12uqBL5zBKI0jEpVGu7IeZRY5fMGxMeE5Bi/X7l1URSjSjDx0TmYgHWMXIM0oT3U/PdrzdnsR
rHUCUl2NS6CogDp8xSMS4EEtGZD3lMTNg0NdzZGqxyKPJM+ovxJK7mrlxuXepscMmN3r2LBxXcwi
UPLeMrvXaKii7w5t/QoyDO/lV4YdPC9IuL3+vnXj8c7ucraSYIpZYqnBmnZfG5nXnYpgGrD3p1K8
YMwPAjAxVe3vcOrycWIddTUjQy5QtEDsoQb4rTr4acAFosQ2QSuYKLO3la1Xm3BOG8wiLe4PkRV6
Fl0au3GdL5HqJ1y2tArY3wUrCjkwRYe8ydf9YguHQjcPUcnTE6bJ1O77CDX8XV0NSh36Sq/w2+W8
H+cyCdoNcS6l2GVaJpxt3Ma8KkqrWvESm/qsv+ihKUS4DFDEZRXJyrty8OO/fTMXD8UYjtmnOsgm
4qz0bHYgI3U7u0mYPRkBcIVtZdXk3RgT5mvs+4b3TwraN94VYxP0J43/OoFzYO73ZKQ+i9uqEWGC
6ydMlwR2CuRhXn3OgVdE11V4UlTuVN1Du6v/095ELme0x9HNnOonWwRJGKkJjVgPA/nLIjxO22eK
Uuvc1kI7UbS77WPjAZUvPOX2h7IJ8WLaWlGOZ8hS/SdN1KLbJp1LykSa+11/CNtC9adwZEm8lkOi
7WCdujnitGp8bQuIqhthqnH84JB+u9JxLue853o0W3VaZrdOLQtwSCI8jrfZouhaN9hB9pBE3QlC
46MblWy52VQMJNLghVAfhL0Gt/spaXNEDKAAoKZyZvDW2/eZ+BGijqy4uuvHOv8HpYgYXhLA+ALT
9VR9Wytg36/c6ugu2lmAzpN7b6Le7K7Doonvdc3mMBlmlTjr6MTQdmIcSferbMhYm0sx9psvhQ98
5Cf3S0vvBikJfooL2mnnNglqElCMvMpeNX7vsR51c3zAf7aNcqF/m6TT8yJLAB7tmewH0RL1jCRk
64MZind1hZTjxdSkLZuNadB4Tbarn6uRhHDd+dbA6m1aY0QOGPc2JT+DiJNN2VkO05c6n84JYAr/
6KRj5iqOx33c79ZZbSMGJtNwaNFoxGHIFt22iO1+Joygg20oGCpe/Wm0/s3DPAn2lqUK7BYZ2uk9
YjymcasYTA9ThGGrKaRflFdl7TJGKaU7V8rgrnCN4cwpvkNlaFjiFnsGAry5PYdmF/OGgzIdtknt
9+quIkBSblTQxdNp1px99Tq7DjY8zhxrrVFPUagJDLo/2R1qif2jduOvgGuyb50K+/JAu3Xukvta
rG0jT4Iad6M2wPHu90KHe9ZOKn5erzNsJEPsyXIzcRw0jdmM7MZmOEGdqVAHkbUCPXtnqKFUj249
ms1HDc0/BiiU+x6FJ+pJdIJ/zCoYotNJ0gsyA1VbYIidOI0Ab+v1x0IkDXfR7/3m4ivUXFgcZ6cF
R2TzU+4EXfjM04fg4f36xHxbGs09TWScDE84gzDpxEPw9p0haiJGhhdXx7H2vHQfCJ79DYKf6aka
daLdCJhhU8zahKwe/D6Mfta7iQYgO9qlXgLAIkouO2Q5ZugNIlQNKVPd8CTkaW+hyhGJth/81vDO
6BVQgQCS0I+FpL+4jfzB0k/SHlySxdLWI4ZDR+x/BCQQH+ooq4v/vxswl7pwG6kEDPqjPiXHzcdV
kgZBN4jwUCMLSJ5lhdEKS6kRNa+y053qwJQ07F/XZsB60E+zJmk/i0bW1WPduuPwQR3yR9fWId/b
9GEg6y4hLwgG396CTvM7NbauOMKLYPQhNZtGWJ43BG+jta3J5MkKVLYoj/51UfybcEOkDXGyxKZk
fuORt6JfQZO2+VWffL73aGmYjV6TegeV0Cjfllaa4o0FUxfAIJm7MLgw6Iv0BBhwEO60QOAsev/J
Mub26O/VFXnvujdHo7vMr2ey6duP1dZ1Y2kAw45rF9L1NPm9WY4KlS85Y7WdlM2l9Ahv/bYqugQT
DsScTT1LKrPKfySpVY6XMcYxcRwHDCj05Gbb4AdXertvcKWMrb1Z1czuwaHs7ZXWMU8hkrmS9O6J
cICWKC7UyWA5/O8a1VVMTqLbkDmH+gjYFpxT0gLzTm+eyBIKiQvsbOMOimTgcXkI649N5pr0ODKz
RF+GUfIR4yRWVaEG5tJm6nw4mHXnK/z9uw5YTEhRwZUNyp2s85vvWlXELuZDbl16+on9bgzmiNAg
hjR+DeoBeSj5ekTXKahQ8ZZhRcvIIjTlD7ks2asad61oLOblxuwmtqsvNq1T/6DrhbaJnHkUOSyz
pLx3xoB5V4RRVyW1Vn0q58EBehnJsuUFoz7cBbEyxq8C4QiMBcy+TOJlKtzuxfS15DN8P8xoqzoW
zy1/svA6+jmdUcnkiPU3yu9TvYUkidCZYvaJYQPPRGJnfJTCq2dp5YD/8YlH3LKeXUSU/8QN/rit
Bsgoe9S4VS+UOMH3ylVGu2u6sL+MmNwfjKAoyl8GKmVChulW/I2eimQnYGK8OPHi/3URMo9nSY+z
PuLhrO8dIgbpy4yIbU9l7wTjXz4S+28fPIR/NM2ZMmDUceZhvkPn/Hbc0FqVbKZaYmZg92++I5Pj
SWe4wYWtOqB0WVVbksKKv2k8y+hgKAYKj6JsML5FI/qIo2fj7jk7mHt+aWkXOThjgnDaIwEpAZaJ
MPUpNCXMsYFcweZrRiaGg3/RtcTBJpIxuCezERCgkORXbLTcaboNWjN8NOvUqtSE0+9Fz+fYIEWy
Q8g3gxW9wFrTo/uQAm9OCktdc0urvSlPHUmRPqz7eVy2OtCpZdjVaETV8udUccq6cH6aTrDJOEaG
Wck6ZWdT2yH1nQRgTPJjXTYOYcxyWGfkAVuLkKSrjAQDD3Otz6ssXBWxxcwck+CjV5Yjmh18xinC
QRrUm7VQ7yOPZLo8TPJ/eLxAVjqLv5XZ94BM3dEmSJSxzaEFghia0E1dE46MzpBKLRXG9IOnCQWh
zZaI2d13a/JKTYFE2ZsGDMwJYml20JAEVNZgokX2q493FTA3MJl/CavPnAe3G9yzF2opej7ZxE9e
baviuE5W0cnSeufCoqncYBbuB2iR1XxnMa+GWMt1Equ0buiLLXkhWKjoUe0MwIsIT6Iq3MYUWM0B
lYp71qbaBAwXOzCsbSMa4/twrNCmv//gzhyIm7XHYRbqutQQDlXEEij+W4cjzqAoVtL2LzrWjOGp
WOTaE4MhoATLsDgkaSTd921eIJR0wkUsOgT2X2VblPlPVTg/V7nuOh8YQ77ZrSKz4QGv3whExPbC
LWMQoJbQztL7JGnSF6HyKdxyFgYjhKYWMbxCl/0Ys1gYez9Xgb81AokOu8kTc7tKHBuvofDNF993
ZTj6uRpLOT7I0HP+MoiFpcLpIiO+cHQ0Ek5YFQG8739Xf35VoEMDB+sM0hCdTvzbjSbnQ4UgJLQL
LQ7N+aZhZWz2nNDG4VrBnH2o3Zatf5RCMQjpl5nV+xdwU+6hFjCQA+n0wQCno/24FcuYtRwhADTZ
HRGT+QBuPKi+NZEfl1TatIIfRQThamv4aGiPrRHiiaRtknanVVOlvHj+ppcTUebBhzw2OYC203/i
0Mw2wruykqYBdqvmXKstdz7KiMC9mqCICZKsVRqdeKBtwsAyp/+iBaaRHbNFtb2qoD/4xG/LkKXA
xRqJRpQaCzL8QrP57fEUJhOEHnoAlNEuby7r2wwJEIUsm/JQnkWhkX29Oj8o0HiE1xe2Y2KA7hhY
LSwPXtNklwecm/eM5gZ3WxLrc2qGyi130htpBQR5GaTnIoe+ddBolXOKTCkyj1HVegzlaE5wNJMp
xd0/JSVY95F91r+tAYjWIgQX2DT11ozZvqkBGpyO3VAk4blcjA2TYYjiviozIe7VkGIqCDI/x7m+
FoAr+KBGSTh9GTBx8j+svp794FZRllcC4nX1pSocTl8dfEHKQ1f47LgFoEvoKfTqhvFB5Xh2CbTN
rIbj0yoKnxZTuOM10j1nfWTYD6vIrllkTOvAVctdXNYrRIDsmQmfRYK4KyHApcui7l8Zo+N+Bixi
KbLobdVd8o6MwL0+cVjagKGiYtDJes3vIHuhqY7CqKdkc5ct08E5jg/cmjSoxZrTBc1/u2gm8/lq
1TSN9icD9171d23HurrqqCVxpoQWOMt6qU1dPA/0/5wxaZu/Uoa+uIcBGGK2oZvYPYd1bft/pVj2
6OlMjMKP66a0PkSrlUgWvTujVgrFfkckOSfv9aT6nw9qMSDHno8fAGowC6QPfAU1Pbw0+ZnXt9V2
Oc0OlORk+2pniB0xsMUsxABFfcqMDcu3EvtV3DaGGSkAKUp/kj8XcbDW0eo/rrap1YAGnnLWxKwv
wCpFWa+agRP3vQTRzfX6i2CeVr9tPpgS3th+dQ6sN4vYjRlYIpfzPi3aRp4b6KLwzcbOHE7M8BVR
5yvAIXUFZQxohCwfN4AC6FNtSlAJzXcge8I7ir4PaDuuZslBgNn/lNA68g/GeopZOQtrEYuQCc+Z
13VBDBVsSrTkX4u0bPVvMY2sUlsiC/pwl3lTBsBcd8jKGbZFLTDo8/+NlAdK9Q3uz9k9tKrqcs/j
m0y9kG8+sERk4zfTCet8bG0vDh5hQwaMJxb4iQtsUrvooHXKveTQ4x7h2aQYkCBUzlXJbNmBWFC4
kpcAP8D8b+Oy/61C+ZGULzAJS8MQwBo67HlOxi9aTzoFdmx7W2c9WKwoyhmqM1+rGSZvJ6K7i0Nb
cvAmPCtuAoxTBMY3pC9Gs+jbXGgVNFPm5oWGEyu9co4s8+9+2QrzaV194/V71Dg98atArnED1Cy3
YzGWA9+QSWWgX4bOMpyrX8dkk4JWn6WzugLcecV2xBJRxrT+SiJ5Q9fv6OCa9rStGd2Ii12pytjG
mgyjbe6aWnXI8bZ5R/iWdMqHqPW1Tat5VXZdH/9VX+4GuTdTaxICnv4xc2VPz7wwLZmeDZEvgJsT
GeybRBubp56pESHIggE5wa9tRkdJQ9RQ/iyjvBZHDZx5pm9MU83WIyuZuNoxlTPBhoGmXb8Eet4/
p1aU5NeYtikg3tnpt7r+0kYZX1JdS7yfYVyx9JMkbZjPjH89xtSRrZFuh8CLFOARa4d1V6W8n9vR
0iaLgaU3AlI3gzba8uUm04mqgxvdtmPp7xgakGK6Hpv6ENnYXRWno3pSMF82KMl02HooiaZ9Pqse
Dh7aZvOwvgsNTahjlRUpO5TlstcoomrmnNfKdnesBpyBpmCQ392lTbR6mpCOcvXMrsGsBTUNkIf/
vE5oNxhnUrzy2qaM4qjVfdWpUyzgZcmNkI6ZbwvkLdMn0FUgN5gFDABKkMHIbwRzCeNzsDgC1j+v
XA5f0ENC/3ttjV18JzWYIU9ENRvEh/YzZGqdARadPVdbWUc7bH5U2uH8H3wCJCy7rgAusE3DzITq
PZn6+B0RFjydoAUE/koLNWo3RhdF1wpJ485NEgEVygjSESfOzCWSroXBtMmUyI5WbLsacoKZAjJ/
0JmDqwflqUArZRABFCY9I43abO9BfrF1lFlN6Q1KR5Q8I9D4WSL84PzfO7sY7NZ/Xt1DMcwn8+C3
4P9fuTcQp5GDDsk+kn2gXdaFNmvT6deA2kXutBKdzj7OE03doZFTapdicxTbMjUy867MfRNe7WK5
y0hdYECCrRs90Cqf86neeM+Q4swOL9HrSnvJiPibvvgYrlnpyh4fEmSsmfcxlebMTQIq6977Rhd2
d45sACpvxgWF0nklX6gnPH63sCc2RSbc/GYCDDHKRfpE1ALLFt3siyCYOr26fs9BcuTLz+8snZP9
i1/AnrpWy3IPsog/Yn2J27LXfEhfXuueRkmm7CbIWBkvnaysAamIyfmj2mRkzQIijgy26JU9YYIw
40MoPccpGWKvQaxVOr761C60HzzINnm2qA6tdu8stVjuJy7fhJMRI/BCvmWqH4XUhkpu1uXNd/qA
V53QwtY9rm3u9cvB3sqLIjydi1ud1v2Y0sjrQogYG6HBpT2+X2ouounfuzCMxmYROt08bPK2c9vI
a0uI4oYoM9QWFB/7nPiHbm/naQ7V1DZq1ndOuaZ6hOg0qF+UIbPWZyhiiium7ZwaU2bC5XYY/aa5
d53ZBf/+FXq3wry5+Kf/yayTjC4H98DbA4helwgpyX64rBClAbclznT8l+rIWi+x5kNQfSoji2oX
fIZCmYLAsz5CmDNOvhIY8dZyAAcapukUVFG9QxmXRwcvDSaxm8FV8Z4MEF5RxDlxf4Rzno2HaDJb
80TuOsmjlt5axZE+aIj/wtXTI/Apwtb7MtL9S4nvKOBdno24nTA475dkToT9JmpUWR30hjTrbaFI
2TazQdR78GqyeRU5AZkzygms8I7A0O7YSEjfzyKiZr7kyIvDTYKpbdhnXRrwPI2kmqIfAl0gMbR7
qLsVcUrTl1XZO48sccqvHLS1oB1RpOFYX9YP2Ybzcrq2I4ZcURGsHKDC8DV7p4wgIRFTjyayhy23
qo4meNnpSzcVFBuDN8OIqlUQvJ6nkpIntVoqC5+aD6HwYmqmW8t/T2xaLFt8wmr84DRq386/kSNg
TSBIy0cjx4nrpvGMi7vH8WUml96O2D2k4TDLyvM+VoeKrpj/BPHYfMIySM8Cpowa9ujb3OGbnjue
wKvvBbCVZtdFu2Mfr3EXMsuxj4zgmARPKST7p/VP9o3Kza9RX4HvUgs4IHIcANPQVXRsu9t6YJL5
ZerwKG2ntKRLOtqJSWrDKMdd1Dnm9/VsYVFpqUMaGG2Kns2pvbOtd9ZVV1lkXE2w51ODrsOqtJcq
0QYYARz+i00UaZR9q9HbykodDrcanI9e/reRj5ys0SYTooRQGDU+J+ybV4sjqG+Uet1c9CBGzKNV
CbGQGxZ9FIarkFKoyNB3Kb4AcnCraKqLzXri1RNaHh+cB/8Q9QRuwM2gGzzrgQGV3FyPKCx7JG82
u4vigZubxSYSh5XP5UYFgHCojwaEcJx+HgcFsleqn3AmDPXves/KKeCO2q5T/N1XuWsc/6tWl209
bYk2+ML7iTViu2o8dTNlC7ER0fl7Oi96eKeW5zoHW8shxmr48e+vZn90U2btHNxcbHn0UrDbvF3M
Yp0kS4wBHVgII9Z2JIVkT3HHHO2Y6C3y4oitzTh5ubJQOJLP9JHn7Y/1nr41QzOGG0zzGHzffsXc
X+xmoz3Q87BRS3pxiO7UwSOCjnkZ4jQiV3jtVaxlrOoVwqkmdoJHSTRU+uR7GHQu2DYp0JQ0PnwC
lhSy37cjLg8TALow+jzE192O9sKwhqJhGdqlW25EF6bs62tTQoeqUr60mozOCCJFv4NXgIwld3Tx
sFKLIK5gcQ4nO7/kCDWGe8uBR7Qfx2RiJ9ALMT3UGOv1y7i8r+u9fv/+/kEEA6SNz4wsNZxYABJu
m1XDOPi9hrb0zoqcLNs1phbNdPaZ3ZlnutEfapl51oNcSiLAYmNL89juY5r1Zdb8s6IAoiztOBc4
WXjJ07J2Pv3XlFpEGBpqZO1lbUogi8qmz9CdwSMlmt/WR8TXLMAp88T8Tist567heGFv23xKxCMM
WG2er81r9wSe0r20zeB9tGHf9lYD3fUDJkfMdAzPu60ozDxBFOrXzp1gYcU7Xsis2BvmLFTarNNJ
1Wm5/RTJwWg+WNFup2Jz6hypYiRRQfH9czKsoF9VU+1pgB9Lu//VJnXWPtIl1elNWjzYDTEpAy9V
EiUEQ8cZf2/AkE2J84GuY9Fh/e9BpoVHGgn5kBYXw3Km33aY7YTOYTvV4tRiJJDPdhRa6r6e9DFH
PjWK9I4xVhDu4qqx2r9CWP89Lv5RZg8jvIXs81Cbo/hR1Sr39wKpMMrg1WwQ11X5hVTcgZ7mrID9
YAm+cSYybMaxOyt7aWFxyOEuvl2g8pzTskZ767geqws3Y2dLKoqaM2CSKvnrv2GIO3KotJAQes+t
XWrTQY/tKtp5kFF+vP9KubcFIPovPOUOSlZ7to3ebvl1xfCHsDjGqb3gNVqFp3rZetGnUJNu+lpm
uSCeuOsZMe87zDzOJWrAXIRJJvaK8tw6ocrq8GWUvgagaXVZdMv65XSV3z2vFg5MjvMGV0UKN8Pq
lR6KIaLUXSXW0aBZNvHxPYtlF+TwaJZBJaKQhe/kLXaOAMJHDZNodqSvP2idEbQq4cGrudWQdBfi
08r7caMcRXmbs7ReesziKEfMsQ22UIb1cLcO9Rn/j2zMPaiv4dVZfsMqR+8a5aafnBCY/D08TiWe
S1P4SAEFWpltIZtKXqeM1hNxyfOYXQsxM56coWODX9/FWMtjnFYqmvlATjyF0V2tShHeSyBjeBot
uGGHLIhBYL1/W0FNzc/S/94RrF84n6Bz6a5pUYKQyPH2WWvaYWznnIdzxNkxG7dVbpSdAQdJz9Jo
a8/Iv2eXjr5LNRz0vAKrD6IXHtcULG76SKA+3a3em960+CirGKIu0Bw/ahE6s19yqvmGc7SLP1NG
sPKBCb3/YltGVZ0RIFrfU7BlPj9vLgaIIOzSswl8Bib1YghPQ6r+l0F0dfuwlkblsjEHnS3/SrC/
u3s8danardcSuwGlFNhkZPz8xdc9ORqcB4QMjE9QTtsPjT5FHs/cfFmJTzjUc0rfSe5kheB278cw
bXeTE7An9L1utU/rzKVZbCmIKOZm7vKQ6VPMfSTSGJy6F7qW9ovh9ejsbf6evAAcAqu8Xk6aumP4
6rbRfDPTHAVPGLjzN7q6T9aHmeBYvgBOuNhlUtsbTv/H2Xk1t62lWfuvdJ373YMcqqb7ggkiqRxs
Szco2dZB3sjx188D8fR8JuUS53xVXd3lli2QwMYO77vWs6bAKF0C8fBD5V/wXA3JvS0GGK6KbHBT
r00LmvifB9f2AX1gl5rdr6uJL7yplUao35TWMeSfJMHxmA6P7GB4rUyQKmjWK2QHdNYbd+fGgvvR
dcLvH7Ny8J8OXr/DiUVCy6VVVqq8PfVI65LaUgRThWqo4kxXaadE6YvSZMC3KmOKqXcF0VsRSFve
quyrjI2piG8oPl13e3ixS6NgsBz2vTOko9mbmZaBZHvf9B3e94P/0AwLFC41abLiym9LHyxW824d
OizBvcBNs+6zhjU/nAL1JxKALvNcve/0C0uCrV44Zi3Y0+uEU/Hf4FBI8ivr8nujMTzuOQ2640Wm
hxQuA+zq/2sMy2Q4ZhdT0ijdl4Mdp+PFGDd9PkgSLw5WopgJytzYEWmXD0HVOLgEFOivVyWBYezg
0iKMrW9a3DMFHDxWOq77EZr6GI3b1G9mVnVPCh2R1l8piFlb0gRJ85007SF1jHKpz6lsg11oqLoN
exPnuNVR4CH/9K+THlhmlbn6W6CJcFkz8677QszazcLGrKGbBPaJcJ9FY3FJ+XhaNlrAo0kM6OcF
ZO8mNRvYn00y3KKZcGhgmnWwpUsTrFO38q/NyH6bkFVvMqdqUFoM90nXG9/zWGDGKGvnYQqGFpGy
O+xK0/L3YTAoVyJyaOjjSKf7UwVrSIzTNZvKcFPWdntX1GO/VJRxhG8rSC5bApmxr1RCklatn1/o
fUFcGr9sRwwW0cBuq8Acnlp14QZp+MLmeNrZaPpWOoWxtRyN6koNp9Di0FEY37QuUr7D/ulJ+LLd
pVLGOrIBEZKrUeIQLBtiCfXB8EgHRnreAb760hrjuDXL8hEhA4kmrLpyBTst3oOlGfc5oKJNx/R+
XQH690ZJvhhlOIPMokDbVNiftEWktC89q8uyVkbnzi9F/M1ALr1FWkG4H6ZzojdG4HOt3iqrUqVh
WlciSfB5AvCqxbBL1HhYh1MarqH9EHRW4d2etWbKhVJR75jcMdVX7Ha1FbJ54weTMJXdCt7jTmhx
u2HXUt+JRgu3rs6uREkHsto67WuZ5cGNExbaxtWxoTDdXuYius2mttin7M7XfjxCZrMjY6JGMcmN
MiItXIW5RRkb31u7rnBnR1jsnhT6EEtYdNGGo0HwfeqTdCl6FQ5uPrwpfjrAFmVTFzvyFV8hOb29
zdL7UIxVqC1H3/ya2F1wYaqhPlvCmG24z7WxKoZsWlR1fzshiCA+B/kIQFRt5Qaxg4h80CevHXMC
QoG0xdVqHDJ8fHJy0mWFv/yRmDt4ployuZs8KHQst5PD8SNyl6FJd7ZtUpDxEfPbVFtocnXUQN0U
VhegYuwXzJPA6dTMvXAJG6p0JdjVsWktfbscr6Qou4UmDPGSJ0b8hDscgnpXNpf0SOKvsWhtAspS
Te5JZwogKravWYMUJdBzx5NYoVcAWh1SthqSqqTNzIuFtyUFkgSflgqsr6xsp7Lvcoz6/SpEsH6P
zitYIt3nzhOCt0ZzogbsH1z5prZ98LOPjLuYkLKfWWwPt2ahk3jYqsO3tgukWOoWyXa5avbF11ZJ
tK/+5HKeRgtgLRhf8aOtdu4lJmJtbzTi3seevPap4K6KBMp0G9o35OdIOvIAojJ4dUJBElXEywyZ
lrkJDIPESWHlW4eowmu9gDaL6nL6RtiHievKVdYVkVpPeD7SvZW6Pm+3VV2M9mBgFRDpZWH55DWI
wr2wrYmOW2zO5wBydex4IdOUH9pNU/6ZBXZw07i0K1S1rHZZYH0xolK/1dmRpDmIOoOzwhp9Z790
2mRaprY/rkp9fADu4z8j+Bh42MQijYlaP+R1Wt/6tBbICRiD23BUbo0yIccnbQnF7guYb3WjEo2A
Pa0WARweqNfdMtWS2uucPFoVY/cwJml4pzfWm9ONA/NR525N3xwv9HFwL/w2icIFq5hNiyQdXhJb
bmqa0pd9FBlLLR/UV6tUJ23RtH23xCGcLnETBY+6jmxfN/MqWjR9pn0pzUm9Dkqle5JuXD25rNT3
mR6kSOMwgFyHnUUdWJP1jyqV0iOuhGoBrwG8WDvxCtUFWmXhWnDMXCdprhu/DonZLxiSVrosRpNs
qNAKNr5Pp21iOmGXFcQvbtBMX6cC1cHszUrXLtIWRhRuoG/SkJxvDEIqnSYkbWoS+dZAbLxxZNE/
tJZzRVLsuNWxf94CkWtuMPjHXjOxV2Zw6zcmtunF0IWFR5FwjBacBrvLODLdL0kE/xZxt/YF0kC4
UWJT/9FSd93SQc1/tnXr7O2yyiGUakO1qWwpl4XSRte09Y2lJUZnw96EzG/RlbTswq5ZTH1KCKWR
vWaVkl3GJbROZPiuuBRjZSySjqMG8ILY08IeL707QKIbiu66Re5G6EvoXskgDL4aTeVCA+WOtDQM
nxO438vSDSePt2F8SeIu6ZDpJ/Y6KZVeWfAmIznOUvtHn2rX0C7ksxwVHYhgT4KwVcEUWbK9NJZZ
28KQNUyXRiTsBII9M/XVDAL2db6w1imSPTKYAlHhiXPaWsG8lepU9W0xI6LD9ibR0+ZbOZb5XZqi
kFxjFY4CrxiTZpMMgfMAl9NZ50V7If3c8Hx2M18VWAJmoJMgOGb2sifo6hLambuUqjlHKTGxs0wW
d6yO9YXRuOMKG2t+mbAXXbSEBtJxINycRYdEJj3duCTTLo2QrvFgTuyjGxVPrFXHHvfpWoA9fVTx
/zQLH8HMtSiIwcMMSoK1UIgIjZGNeVnbPJu0s7wWkeEWMa27JhlXh8MANjwJi+eBKQa38jitItOi
Qms1Zr1Ts+EFYIx1xZ7ieuyZF2iQi01padsiVOGxljZbZ7afS+xL9QWhWtkrJxncN2N87bM5WyL6
zNc2HcKNW6N67gdHWbEFsFe6FdTPZe6n16DElSVH8fQq72pxzbis2Pk0Q7sgnvC6GrD6scZpEX2f
vK//xF0nPcceJwJ9Ah9snYmtdtTVH2YQK1+tTHyxtOSlzVv9ooXmiScdZcxTm8b9bI/twjUJG/I1
SVp5ge3duTOS3HrEOhCBYk6qjaShsgjsgRNBmPc3FG5g2AxO9APRqem5vgrHMaJttYhHJ904qkSy
01jymlbkgCN1BubqGetT2F4DClfQg2XWHnNofZ2aRrh3kHrcu02nbizy1shvHCr3AZVLNV7EXRdd
KUZg3PK7EkBY5KlZkfUsSCdZSsIU2ExY5k40fSWXUO/bCd/zwPZyUIn/NjqVOOLMX8etEd2rkVVe
Fyg81mNZPkfAHFdliY+vAem6LEpXudWsUbmrc4sMWPQKNxUIyh0E5JJXhGlEx+3/xGQzXcWQqBd1
FzyrGAoRPZgR4sn8xYJru6jpQC2hkqeM6BH8O8fIuiR1V+u6dhmYtHg5eBFV6ZC4s2mKGEQs+r1u
G8UFe8/YmR6oTmU/VKsSzzJT+AIyc/c0V6JHHehghh4ST3OsckKQiIAvWuJavvnFGHktjroXF0X2
VU/G+OVEAMIKUJokKMEY5/Z7Vi7ApxjDEhSlsgbZaaULxQkqD30H01nkX0F3Ze/HSfmpBAl7lQ3U
TngcYha+ZXj4EhPbrB+brMP9rqNh+JPscsapHd305li8DJJ8JkAY2TephSabbfYNSdnDbI96QOE6
74rtoBNwkX9UbqftrTEsdtPUsII16ZXJWeoLOTq0HIQuV+zS7e8lxnj6rr553YUx0Uciql+RAqbP
wgiJGm24TwsZKi7c9WBcTCYfuBx0XEQFDaaOSBr7fsQpco0IlVxuXzhbq3ecy6rF1pfr5NgnWTXt
Nacm0DdK7YVCd3BPJ66C6m4AJ49Vaz+60l2NtfyhAK69t6ShgFTWWn8FWnok6TIPyNqZnPBJzZx0
FytCXfkVWdfOZHdIZgs0uxgBVv2UfKsiO0SaVxf7gEmMVk4hm1VD4vA3mFnuU6Z1mP0jCIYoosxm
p6LSXVNGBXs5DUpxi+0sfiSKEK0ZYRxLar2Fs0jb0NgMcTveYLjsLpWwMjyQEUX7PJG9vvIxjK1d
AlPXWcNuD01PszPCvAzvkzYzN1jFylWQ1V/GSHE8K7K1Vd+EP4syaJ7SIYtf8Ze7qxo90RIGGemZ
iRVtbUKi1xTb22gx+gXVNRtVgGEXhB5MqTWuJ2Teu9BA5rMmwUI+mknhUkh6x2+grGPt0yLLxK7e
MWrv3dpWy+9tB4zoBtyPmzFfC2kulEHXiSgKZDlXON/re2aURL5XuYkrrw+UHgU3KaGSyVQqmwKH
b4b/yFH6FRagoFuHPtLpdT/FunuRwF9EFFikarRqjEivly2HpPTxwKg41MCmfvDFPsIPy+Y/iWNn
QwzZPOLrcFSVR1r/+ZOq1TFxZ6IS8qkczLFbDJFRWms5KE7xJetHcVl3Bmfq0kWdfk/gKSWViuLZ
8ET1hHqAHpl56Snt5G4nEqsCL9Kb0LoRZejqOz/B0bO14zj9qXGT1lVNLXJFnT9S9oE+cNMOeI+A
oaJ5Gqkd8vpQIIycBDZ1UpSk6MzuI0pHOLOoMaG385tdrksr9/owCuRDM+D6uBF1y6c51CQPnHk7
GCxOGGE8iJu2blKqm6jhJa5p7HhM6CVAi02gzgQalu/m2Z2cyt9HYzY/y/cqTOrUHRBeGqQFNxkN
z7cDx2J4rx9N74zJIXWo1xwqJIMZspMTFQXKy45l1biwspFx0CrDqO8Qv3fWzYFh4oKI0W7SUoM9
t6SFO2cnNLEl9lZPZs5DMSl2hWqkGNaDDwvV3CgQPuWTiQNj2uIC0+NVbUcUb6t3HlTz/ogOT71B
q+c3iwLFWbYhgolS08HziUCW6lwUKyTPQzuMr2cA/LCP2NhAHxtwCZDE11kUi0Q01uVbFlI4ImTX
HOrLgc2guNBhYoRzjAKIBnRH/LYD7Ccn2s38po5tT/fhQPE4U0I9bXeAIzY5h9Mq002Vkv2pCUgt
ctFSNfwLp68ErGJXwSxh8UiMARhdI2YpIKnjDb7sDAoOV6zp9Y/ILsvpAmlVZq9rLlHsfFSz9LbZ
MysoU0j2RR/QphScbyqcnsoF1Bkn9HrS4+rN51/i9Du4CHgUmqIKdWDDQIZyXATukfpTPh1zWMp6
PhHCOkzxtnerObOkVH+6AVVBXKj48i5aKkqEjxRAku4//xDGh064S1NW12nKkuAOzPVEVhAXqsyb
Cvyl4HhfXcvQlsEl5Zs82ZBno9AzyEynezENChd3RNnOUkgFgZf4WcoSgd48EPJFaFWJeSdA0KJM
eBcgHXRoaVqAIyGqJyZtm2R56n1SwWaGtpROnpXn5rPfMB0pminYImMTgGDRGZq9jlIDVXvWFaG2
A63A2Sa3hZ0w2B033tRGPn7Dn6cg3wYpzbRetbedSqV425hCkSsxwE27or+NDsQcY+ywh7fh87un
fhBlzDauuWHkmCaagdNxWDhA2q1mcvdW6VJCNqK0zS6BSFfJVh2siLi11r2vVctRVxq+hseyIdhz
KQd4TpddZkhO67ADrMWZj3Uso0feACuB9wJWCU6PWctwPLSS0TQZMra/14VNobqmQ5EvUYqTtjki
TkFSlcZt813joB3cSVpJpLvFhf6otwOrqBHYLS0j20/s5oonkxkbgAA0vp3SbFitPv+wH+1wfFRF
BcI2J3GoVJyPP2wXDd28AS4ve39o4y+c5TsbhW4n8TkEPUvy5cH4ZrIcVItDiMW7pBJ1G71e6z2V
8DDhosBGIvWXgu/d+nowWqkHHva7jVzoajx6NF7sCkhHmKTXRF1W1bJjdfQvWnZz/Up3g3KazzJ+
CdiHV9ILTFcTy7xWdwdDRVgi4N+afLristbJXdggXA3ZJ/R5N771SpmQkgtz7U3id2hXk+ZMX3ib
Kv9S5xxXrhAZoJlC2tf0WAACjtdYa6JmOyaTNXrT4Cqc4DGYhctAMfp+Ecue7AlN2GFCdy+r040l
YIYtdVeCykVMQc55zEu4MIJQKFdaFXcaEdhKWbeXZs9hdwkinRYbcntkOxElgHOCOv2kW4mYhieI
ZYaWL/BHppPj51hHoQQPJbT94UHFeWvFu0AtivbGcLrAWtmCHc4ScxdPLeBgke8IWk1fJvoyOC0J
cnCWSsw5jawZltstsZJxem1FtVnc0TGvHg50BzLneNPsRKF7sIjdGsghppHiu95iON8dfFlZhwLq
Sq+jgERSEAYDXEVTeT1I9A/ZolYfyOlmygZ0ahWiU+2hSS3fIkFa6cYzRJv3r/5Lv49bAxoTdQAU
XtrMpn6yXLGRwmmdhPa+1IXIPIJTdG8aawd9PNpoXb1Qoy5Rbw6RLVnvq/Z1bYddsIrhEaibgxuD
Sm9hr1hICmLFdfq5NUdFwGiXtnDxcw06h6klr3FowD00qNWM3VBy76UzqasqVfl/ZAf+cJX5Kupo
eBddcDnSuNopqtJQogyyXnAzTTj/y8/f8RNRAA1Pk2lyJk3MSx2+nJOGZ0twYhZZY8fZOSeQSGkr
536whqLes+vSBqJJ2yRfoBfNtiqJLG9iMHC2Vw2IlqUDCI4MQOaIWXJpTqxI7I3oG7V9u5kmNkur
UegiF2cmphPFEG8nIgYMApAyYFQwjZ4oAoKqZJLItHZ36G/CAKqtOzcIWL4O/bgDSO+w53HVLCm2
JQPgfpSG/syGIpr1Y7TVlv8XgvZHIA45y3w8GncGIGWY5yfvm2Vqg8uZrN+1WOMuexeX6m0xlTYA
fdGPFKq1LnXoMYajREHeoZhhS1YFKNddAkq1B75aoV0cwnHJayYTYJHF7rNrir77YmjItJ84ThnD
BqSZcsOeSEbUHvqpvqCpnaj7ElHEcEfjD8DrIZwHSWDVXrLRdclC6iWoZ4rc5exjOaT9GH3p68uy
8lN335K88K2B2aOs6RHS3EMOHytLeBdl9wMPvVXuLEd0EsqChG2PAaHEv6nP6X6WE2yc3Azkk58X
UcsvHzO5iEJFjj+bQhk0mpL+KBx0ugkmUWI0hL6FDMfOjkgZ9G12aWJdPyjh6kFnZ3cQTdeZjxMX
smT86kT2+B/zXPIu7LbMopywZppVBP4yysulAiwvW1kMwdELieHke6ZtLmm8SCgcF8IwI7lOghI9
esfnUui5x1QeWUiSnTMUo9iwO0BeCuasc/eRbU9U0Q92HME+y/ZykfmYXA87VBDGDSWbmtPYF1Ju
+uB6FgKRMaRaIlo6ZOIWNNboi+19OMxz8YxD/hoBgm/wCuHFXYrcgvHW1WppXEYmphUSTaOxIvFV
pBddbNQVMR0FTs3Mlo1GGqEi7a1Ju4ZUYkomm8TmFLflRRfY6PSAnQJNaTmtJuJj79wszhovmiyd
aT1oylmNGI136OhkfIHKRGLHHusQ33Es4mSX1I2rewdbmIZCA20CZSCAM2BpnsZendLVX8pws52I
9a36gdK7X8M2zrVBpi/RZLbRA46ITF/IjDSzm8EmG+nzeesk3IGNFCgEk0yB2eE9TwYn7xjsrZQN
vAsgOpBok9O8Lu9MThuPQjExNAF+6aMLivGpeG4cCfnIV/tx4Jmw7V1b/Yg9My4IbV0RD6K21ACp
pGD7CRicQD3rYoXnJcluOQ/mt9AQnW57cGcWGqvQ0il8c+XH0rozemFuQM3lmZdzuSfa8aiTKidn
e3vmK897w1/WKlwiBhMKSziTNQesU9sr2VmVgXxMUO+mWfmYF8OkPxiJgt6axixLr3j3JR/0egef
iVXqkatSD8RavW7Knr80MaHj+O9EhekEymS67N+pAFkFymIzJIHRrZKO6jBVqCSpHkPkDIBofGBO
56ApxyeceZNl6yi6TBVRFty8U2BeP1qTijdQRRo1I+eTd/dEppCsdIWCg5xyTl9ltKO3xLpaVG1L
MJ6fqs62aKoe/uZ7MNCkEeV3TWQMRVGpovEr0EOYsJKqiv5NGiB1W+DpFPmfpAsnFNgQInJS+vzZ
6KfPBn2oZtGbhHrhGrMW/HiLpQcKU6Dw690hJdotsfxtA/LcAVjHYT2XifvCXxHqV487UYzQoFHS
FhSkO2St0KNhlKKIhItAGd3ANqAPmarvDyyIwyPI20idsWhdE20OOAeVXie8t6gpvbZsRzzzFfsQ
mU1qvplyXFeeSV09pVs/S1YPMWfjbHkKyG75DxTh8xvx8dSqgz904cBxFFSBMZ4ccCqt11s78dVd
L0gW3k5NUuQedwNIWAmW4OvgMGlTZKPoyvw6ZhWtP8hRV1XRt9T18gmYEZXvOcaPWbe9zDDUKYtQ
l0m7qUcR7Ehzc6Z1YToOwDuaBS8HUgB1gdnq8G4IqoC7lN9rqCzkCJuk9zjexOT6Fx5Fvm9B3THg
EpPSRMaNRS/9Eb+HnhO2OhY58Z8Nlow1VZWabhqCsBeRhqP/k7nRnr6Nfd/UN3WS5eLcbuzDMNLt
eT/G+jCT6Lni8TCCNI4JUUDlTiqHIhlAR+SqGW1qomSsnLKPqQ9ItgYUNPw/HSiwpwCYq/rdpn4Z
/3kop70/0f86Squs//3f/PkHPn1qJ2Fz8sd/P+YZ//nv+d/87985/hf/vop+VGQh/9l8+re8t/z6
NXurT//S0W/m6n99utVr83r0h7Vsoma8a9+q8f6tbtPm/VMEb/n8N/+vP/zH2/tveRyLt3/98SNv
SbfmtwVRLv/460fbn//6Y+YL/devv/6vn82f/19/PIZv/1i8hq/Za336j95e6+Zff6AP+Cd5GhqY
VEzzLlASKAX92/uPHOWfOsUd6kuIyjVw7Gy6STJrQq5q/1PTsRzMHqj538w/qnNgvvxI+SenFSoa
FqI0lMxg/P/z8W4Py8ThsXE3/vrzP2SbAY2RTf2vP47PhNRENOSNuoGjF8MKFzxhKJhVX9OqMwvP
DfFKmToTj6ys4kwl7VhO+Z+r4Gl14DWYqPyPx7OGmb8bXa3wAJETVay4eBWF0S/cTuFEJCF/lEVw
Zln57TfDnKWwyZq31ifXxNuO1hDtk5cZ2hzNUFdLAath9cvj/s39O0Hgzl9NM9hTQuhzdKAd74ES
vwARLDcPI6TdOclieA4MVYOIOpBNNyn5+KU2w+Ea5Ve4g77yc3CkjqZtMM5805Mi1+EzYD+DGvJ+
kLNPJtsecwk+IHKC60kYt4IDOAZmjvfL1O/ML07UOHfEeBr3kxrZ27gsy7VNhXs9qnLu9ZR2f+am
fLz1eBVgXiExn5MmTg+TnSvQlSJwpFmfVFuRCmMhqNGcmSWPa2h8a121LNKkFP7HsWjYHA8qESlS
Cfog9aJi3or1OAUVi30bMp3qzBf6MH55PWEKU/riDSFZmTnhV7SwYTaaWisyJNlPlvuMXvjXBiqa
xBkhn5RhED/VoKJs8/nY+vgFNWcuRsxhKTbWnJMv6Jex1XS5G9BGNuYs41i/s5vWZmetp9u/eSl0
7OiBdW4pj845fWKBZnel2qilF/E4d2HUJGts8vGeSDvnzLf6MDjeL2XYMDXcmdxyMlj9wk2Moe5L
TwCzewx9Y18LuzpzLpinrf+3R2ZscBGelYpniwkHhtfxA+M4BHglLgpY7ohMKFMkF1rD6SOr3Ooq
bU37705wszWIOQAXLaFi5nsJ9ZdZIGKKd2HZlSTn9LcEdF1ORlyvWtGts0H8MAdZnNlp/uYuwjvk
kkzajo5T7vgLUg7rJ2k5zG4OkKhsjP2VxF3w958VV0EHT1osnZzTiqHdSmiSul14qtTcxaS19Vqd
ARGfD77ffhduIH0iNHGweI+/ix01WK9So/D6qvTXY9x/H1T7XIzGiX3kfUiwnuKihE5Mzd3Rj6/i
N2WHzIX1gJ9PS7JX5FJTSaOvJpU81RHPtx8nF7AkiPpL22hTajJY53SbVn//29rwKvieNuP09K3W
JKZXzefJ4bQtlnXq6ptJmv6ZAXnCCzx83feAnbmop7E4HX/dCIe4U1NyQCHjFivs9s2CeuIaIfnD
mHWPIY3JRUS1RgcpCCp+6xfqy0D9AxADAJJchZ3sBtWZT/W7Jw3Yind/9qEpp8cjwwwSxEXsA0a9
fRS+JjZGOZ7bbPzuIo5mM1EzatnfzHPDL++ibpIcqFRcpCga6RGNLJccpYMzg/bD5MyAfT+IYxFh
qjdPBm1dO0kel0Ph+TDyEMIU0WPCrLYbasLHPh8xx87Mw6MEZ6+gilZA2Sknq8/Iw+jaqkU3mDfs
nqSTrR0FsmqhxcUSGJGYdY8j9uuxOPMlP740eG9VSqzzWdagDz1/tF/upW8BTDc4CXkWsZDPcQsU
V9YkbhQtpRG00+a+tfv8rWYEX4EISHepoftLUPzRmZEzP7SjCR0S02ydY36gQK2+14F++SBCoWzV
5G5Ocmr5p6KIeI0ONV0jP9YXSdslZ17SDws+d9mmMMfXn417pwt+7TtBnRF97ZGbFmPulQC+Fh3D
9xr5VX/Bmc+HSNAZ49Pnj/rD2OW6MNRZtmYHEm/I8f1u8K1U6OLYOfGZriybtxaPoHlmdfzNVWhp
U++3GfizKfH4KsKtkVjiCfOQAJsrJI9I6+Pu+fOv8v6enTwyrkI9h5PKfMo5GbaIOEVKUK/0KCf/
IPTiZrAsuYwotC1dtYuoLsnbUBcPUpnWCJ3MBRnbXtgGG5KzJSSN4jIfKqQ3RMOeWTw/vLsceRTY
XrMjFj7DaffVLNEvtb0iAXNmZAB1yILhINgrRFv5+vO78OHdPbnUyU1o/ajLnXJiIGkDZRAVf8ZU
6C6AnRhqvBowluj9oV5WnTND+LcPmcYDGyB8v/S/jx9y0MEjUFAqYpeEEE65PgSKQKrw59/vt1fB
IscRiEAGgGnHV4HyrVMvngds3aqenvFcIcF8+fsXAfvFIW4mz9HIPb6IImhkKAN9uUp1ytXUaqiv
+149c8N+96g4nFLBUzhafJhi4HgE8KtiRgVr58anQfkt9HsT7R3RDnHcY4IMsEQnFaHG/x930WI7
gPud95Ll5PgLdkkUtbC2MroURvTFSGd9RNWbF2du43Ghld/NYMT+y2PipVeV08rxMPuBh3bMvLQV
zVPpOOMWB0174VeZ2BMX0kFNH/ttCGQA0IidXtu1o6+zjDMATlFaFsJq03EFaNAqVqhFnVUoLffJ
bo1vmZGOAJPY+XKw7zyLxJVFkqA/deO+WQ1VUOwwLjaEJQ3tSgizvaN02NF8oSMOz0fZo54N975S
NQjDRbTWGz1choTEeE3DNgSwiu9l6ZBcF9lkrUZcRGde1N8sMEyErDLUQmydwsvxI5jq2UvoRBlM
9dLay1T219waeCn4sZcVAsTXzx/Gb0Ybo5nyBAcVk+V1frF+WdC0oR/gkMaZJ9BYe6ZO0bPqAt2L
cweddSvbldbZrDFQ8M8MtvmbnMzLBltt5mVV5WRknRwd4Bam8GvhjU+UXVcm4ojl1IKiIX8qfrAY
8XhsZAVzNSoXeVGoZ/znv5kxji5/MmO0vGHQ+uvUEyVq4Aw8CTFF1XBm5/Kbx0lEDCspX5G6k37y
OJMBHrNfm1wFyBAZY6Z6EaMxWaih1m5MHc/e54/z401lJaFv7trMHXR7TxbuSQzsqPMw9XIsaisZ
5996psxnx4mtJW4jXoY8NG5EiMwnG7BZfn71j9sVlRgmdqIme9JZKHY8mPq57wDYp/DiMrkh0AF4
H5nLd2LKhz3jS7m20+DMbPk+Jx0PI65JmYcKJO2oDzCFFogACs668HLCGYKVEcnZoKRpHbhe0C0E
vs+U+zFtkCxMgUh3umS/iIWiNLelUg7aAmv6d86x7pw9izvggXIH5CStsAlVC8daXI4hyrHbVjVx
FI5RHZT3eGfDx8/vnf5xqEADAelBrd1CrKidPDpwWuSjQJL1sE7E4T01sf7NiGhE7Ie01N84xg3u
zVi3SK61oEWQT4euSBf96Cv5OgsG9yuoIwes3MC6YI2V9VzVamevqBuK1z5OMXOp44h/oYlhT8AB
bFAz29PY3CuJsME/ttgisLvgXlwOfdeoGw0V+hdpNu1WT4L8pQ1sGAyFUwCaDuAa3nBOW2mlsJxn
PXBQqAsCy+FqZtXb57dm3iKcPmJO5IbB/k2l33gyU2TmlMiJwBoPnoa/r9mSASiy9C8YkcMzw+k3
IxjeD1q1uVdEfPHJpWQ36RmxM7knqNIgVr5Ue9dZ+Lp8dMaqWGg1CTKff7mPlVviNKl6caqihAG9
92QiKnEEhU4VSU8xDVJrUPXsRiUfVrzowc6F04jcpZfrARgWJSTgz+TG9OeWnY/fe/4Qcy2f8ht9
qpM3NxtqSKG1n3mdOx8xUrcrkYtMDurEYCJg0A7UveI708+//+XZ5rxH3HJWZNo4njEsnIfBZBqZ
10R2somLXLlm+yCQ0VfxauibBlx07Lz4DfgWO6/lBg/Z5H3+IT7OmZpGoW6uK7HfYnty/BlcEVaZ
As7IE1IvHlPdjrZB1DRruy/jZRuEgDMo28f7OGz6jZEk9pnrGx+G9/H1T3ZdfjMqOCUJky2j9jVo
pHNvGtO5yLLfDbOjb3myec0JLO1oRWceedf5XdlM8d1gmJBLul7g+DQxY6Cj3gg8bcsOXskiosl8
Zqz/7pvSo7DeS5TM/ydvV1NTp59RqYwyPbzFH6AsVC3TLz5/nr+/CkFN70+U7frx8wyDpG+Lil2s
7RsKzOpMu8WL7ZxZaT9WtkhY14jmRjYw79bMedb6Zeekz+YswynZLMOpW2QQih6GeoRqCbLsqkHS
syzbobuVyHKupEwnNvBD8ubAWlmTumhdy8JMLoKxTVZG0sR/e3dz/OHmxeaXD9daYR67as2YcvIJ
g4QcYWTY7erzO/1xYuYqwGcQ19sUZ9655L9chUBNvWxVboE0ivRJ10t5OZVJtI6N8Eyp4OPiyJUA
0tsoI2kSns4TflEFSWukmTdOkboEaaovQtsliDKqXoi5P3fSO3e5k+kQf2tABikimhGbzlKHRL+y
qsDfcoiPt64PwOHzG/nb61GDZXGjzs1G/Phx1WBHyqjL8MCSXveU6bnqiTq0gB/ZDaX13P/b21Ju
J7hf9t8sI7Z2Mjx6P0MbN3I9X7biEqA33tlZBOI69egRldP9/evpVNS5GNtDCgEnU6yUtRL2Iz2y
MJITyt42BHGdv07qVO/tKcs3n9/O32wKNUj8xPMi6kHR877X+mVgCuCpiZ+LxKNc0EG5SP5sCg6P
TQOHQN4IJQoWHUkMapRcxqLcRb6zsrN8VanJRuTBJZ5qBw1pvIksHHh5sQEw6JEqCg9LObfjmGej
482NNnM72fVxEv7YQcHD2MCz0hMv0aS8GDKrW/q+uQn7F+AyNYbZxl3FwrHPTMW/vSwtxP8h7TyW
5DaCNPxCiwh4c4Xr7nHkzNCJFwRFifDe4+n3w5zYGERjqdWBF0qqLlRVVlbmb7h8yTapjF3vOEyW
paiz9PSkiM14UgxhfXSDuhbb5DHEVvMuNPA+jGP9yC1rJzrTwKSVuCpfImW3ue3QtV0KAWwaWlW9
5goVGPe2jLqD6W0wuWuNQVaZGPJcnCgMWbcn2BCXsQyi9NSlhelk9Od8o4jaD1NnGeexWeI7OTCW
H1hgKa4l9eKTOEyoB6Ah7FbqYD7FWaMd3Bg70ZL3CRFsLa2Cs9hcGMhaIU6CcSimH9hUKAVa8KoY
S66SmX/csmX2azgB78GbkwbE9erWKOhQpmb2KRy/E87QPOPDLr9gSPn19lHbWU6CFs1hMliqfNsr
PZdrRN5aMznVEHwxMK0bv0vN5M8/HStK7KckxiHZQphbcVbnvCpXMy12jjlI1isSsPHnoh6O3mE7
qwRejBIYqwTEcYsRGYx4AOupJCesZNU7ujgT2kHNfIfwbHkQ9XeHokFk0tSkGbVVQgQEmE8x0t+n
KB8WbhnkrJZZkS+olKkH9+dbRN+EGct4I3CRttDyVq53RN5KZQ+HNaaTII2frDpSHWvAP0OrsMMA
WtqeG7ERz0sxR/6qyfW4CHpxQcV8vFfMKHiOYlUFqWHW/yhGqOGlM2mgosLBLaYmdtFzgrCR0gRR
MiG519NMB9wcDB/SRYYhHEyW085NdgA42dl7ABwRWuGtplD22OzyHhXrul2Y00THxtWHSrdnrU8P
7q41Kb3+cjBVTElXeRitl+YmacXxtY2zAQersl4Gv9Qq3Rs0sz9NalKedF1A7ZlwdHCDvd8aXArc
zlQAyZNhRVwvF3yjbsizKMbXQEv9GKl4r8ZWB+z38On2Ad55GKxVZpku0wpSMLfPH4jtkRgZSnTq
m1I4jb2p+pLSyXcIMyveGMmxU5f1qiJCTXQcLdnRw6Y4OAnvV1LBpZqIbfAnqpTr5/jtvkbTvK0p
w8SnhkqLr5UZQuGTVh6s5FtPe7OUEgAz9N7ICXi+bNIQlPQAfeBkf8oIz6QASAh7kAkCF4UyGDZN
oJyzue0eqrwsLlHQQNW3iu9hUGkPC2Jl9swmvlcARZ4O1mC9bbc/jGWm9EDI4eraXIoS1eTVAnBd
AyG4CPE4OTUazGctR59mLorpqZCHzsuTIXczeTHOS1Vq9tLEmIC1UP5v/5y9zUcpGIbhGtaRuLxe
DSRhR7TR9OgUopj9VzDPoj8QVdBBSrWn20O9T0NYdfJQug7ka5RJN0O13MxKp6Un3IBzSr8t5gU9
tXiEbClwwY+xu3AqbAogR4XDvX3P20UGIy2CbyIluR5a7rsYH+E6PcmJhZflJCe2Tk2Vusswnrul
elBn5Ow0BJfQq8Z3LFKa19uT3/nOvGmQdVxJA6sc7vUvMIAY95EcpmThmLEqdB3OSjn3TkPucHDA
doIYgHDEQVGHX7/15jsrcRLp89utJsvtnRDp6KcPRYf0hZl6LRKfdt+Vfwyo4aXGiQY4KqNKSmVz
Mz+9qNBx5SqdAaM7jYD6Dm2X/5DqKfz/SSf5B2DnFoOkFLUJjwYNLHKip2VKzA9mh/6dm1Td6IqB
RPqOF8hFb5XZxbIH61qsdPkXuW5NNC8vUiVVX/58ZaHpr0xH8i/K09czj5CH0tEGSE5LNj+lplo/
JOZQ2ZFVqgcioTuRE5dREj3dJCvh6Xg9kooSeaWjUHJSaj1ZYEbnpm2ofRsdxIT1Lt1EKIyl6RCZ
PBYUQsNmnDkXFqkqSL6UWXICVcetOm7/TWTxA+HqiMCwt13pD4KRAtGKg+Pm+usaWYw0cFAnHo7o
67UqWXJc4/Ki5rUfGWHmDn2mHlwPe8cRkMVKbFknCKD56hJKMsuqx8kiySzK2IdLHPq6RT6rDCDx
b++PN8DK9nOuJvVQYLmRuOuvxxKtWIpGMWCDCNJrhJJOjHYqeedDoMneEBnnREMzJ6UkGmCtMBgv
Yl3bU9k+IU7gFiEV97F5UoPps1EN54PftnMZAfanpsWNA69p+0LDMFiYyfGSU0bF00kBfTowMCXb
kOIROapU88ekqZ4WTS4vTDH0+mAZToaAYFQlo9T2n37OG1ILQqC6xf7ULakQ7pjJKRnmyovxrLif
8uZH1lfpRxx9QliGWoUGDgK1mKpPdzPGln5Y9M0J1aKjZPB9rZinpIYawwo0oHW52SN4z0yiPBJr
8NJUL/SrLbuoxBrunYj0Va4AC4gs/WspR8N5Rr/tIIzvnXaL3gT8d078G4j/Ok8ySgTyWRoLb7GT
AkHPgat3xNDenSSPBeQBiKbUJa43Z1AWJLzCzCh0ShwUbOovEPDQQU0VlI048mg7DaihjWr+1Jaq
crDiu5PkTfnWFNbRx74eHgCrjCTOiMklbgpeW7StM2ZhfpB57J52dLPXJvAKglx/xW8pp6H0YT2i
iQPWAVJ/rEyin3cwnfrOsj7d3sK7E0LvntHIO9VtMj/FWCBZ6XobCJJ5iixE90Josu5/GUVlHKAV
FBg2q1anVgIeTExORWjVd6OO2pouyOV/uG8sk/LC2rJaKcXXn62elEzOdBZH7aXFRfgEdxgksi63
57KzOGwtEnS04akZiuvf/7Y41aQhmEQ78rQadIBUqmZ8Fwt0qqqj3uLOvcZIzIO+xKprsv79byNp
A2aBicpen3VzeRiEVHXEtMTTp0wTN4EtdrDtdvYCpBk4ZDzreN1tM/1cm8QyFZnZBFPHhTtgQJed
4z/fC4zCyafkymtiaxLBS7jPsRbnKusbBENzTffCgRvk9irtzgVrREwoWKR3WY5BqjWiD8aO0+f6
Xo+tAZ2qNj8oXezuBepmcJPYCTR1rleI+2dBjK1PTn0ihb7a5YjXhkXlaUYVercntJN2rCXxN+gC
o70ZLf22GQR0FetS1OJTrlFrqizz315pV8nh5KPYVP1d2Zrq6faQe9+Qex0k1IqOY8Nfz66BSjjn
JkU6o8uR+WqFxYtiPTqolLz1Rzb5BjhO3tgk41RKto/8AfXvUehgjiQI2QN0qOO8dkwjbsdzI1XR
h17AJd2LZQOlQ+B5HRbTZNzjXaPmJs52eCbdG4Ko1jYBAPFVLsH0K9LBiDIv1j9asCyeMHXaF4lG
m2iLBjRGO0kaxHikGRCCXVfGoN71WiVrdqzX3Wsojoh0IhU5jKdp1hOSckOakbTn4fXTAPHqI0YK
CUwMVau4I5bV0nMgN5bqDUM+fNMb9MWdrMnH7lRrQ2/gA5XXIyqaAyp0CM3JTtCU8l8iz+rE7ks1
v+TSINNtVLSfAF+0ycZavXQLo0TisJ59uUD60mmnN0U82l0fRxPIBOhPOftedZa8/j50HPVw4ad2
ljakTmvm+rcMuv4L7oxARcyua76i99D+vSx0cZ0gB9/lIO/c/tDT6cR/WfQ4nmmqh/ab1ttWpSWd
Y6Gc9ZeSJspLw3tFA201pqlTDPqIdi0KspM9G3r5jFGmfu5zqUK/C63tB75Zv9yhARx+rlOzvswU
Yj8iBtp4/RwhGV0u8mM9wiQXNRTSrRhbXyeM5cmym0qi2Gjo9fJVaSeTsn+A5sZB/Nl51q91OXAE
/GFCGrre1aI4imOrsavRYcOvFbAysXttxQhVs/hKAM0WF6MU0UXz8+3ztHeE4Q2JwJtQ46D2fD1y
MSAN1dK8O8V60vlCqJgvQjFTw83n8VTzrvg705fgIG7sXSLQRhSmalBd2mbMWS8PAU6SVNrHSb7j
Kw8XBcGYU5lMP+nfiAcxYyciUolETwBIDHRJY/3738JUE/QGvqSovKLFkTtWqiGzUMX/LBB1Dib2
ntKHJ/RqsQyFAYImXarroUx5aRCV4Xmpm03+KcgI9qKJN3kNXgMTsxqrQXrNntLioD4GoX7fyBUa
0AsgynAQj3gbO4t79Ws2wVIsQ00IQq4ClpACWZQ4w4zGRNSBysHEM79kifjr9n7a/dYKyIm1kbjS
gq4/QNdx2I2G2wD6r+WpWB24ParN/mKUysGh2StPIjlPYgUnRQUwuMlFEP3s8WWtUO9dAGiFyQTc
JFRLL46byNHNtPbQSKl43qM3Wk3KYNPhEi5lUhS+XKEg0SFC7EH/OkhZdnb31c9aV+W37UZMDU3u
DjLlJc3OAO1FP0ww7uxqtfVEHMD825985/lBjRYUlooKAw+Q7WfQEEjCVZOdBinCHZquog5afEeP
VPQwt8y9Dm2Tk9ikwlmu+qPD9ZYnb65KYMn0RFcSIm3kTb4BCGYqEkMmgogYpwpT6ZX4zo/ojnV6
/+9i6J46x76eNl8wd78AgXgg3XLYHa7QIZcsld8MObhkev7BEAdnyvpPcm/NByFgJ22gQ0U/HWwp
XI1tGjlAKQoxnIxPo94itp8Ulocz3/jnCR6aa3wHuFJg4ZTNkyIFSy8WQkhZHnsEu+/l8pSaqXQw
lx12z8rRBYa8CtIhxrc5Y2KmwIiOMVJoBODHY23lnp526TlfpuCy4gEfLCGpXsoiCzyxiTRP1hvx
lLfxr9sb7/1Gp44GkpQtt5LDt7mY2MshMuUNnm9zMrsq5gvutKShV0ez5lRyUx9Y3R2Mt31nj0Hf
zkaA8+wSyWh8a22JypIin3gwlj/qWjHOt+e3A1mi/LtC3fQVQsPmvj7JspAlwIEMy08a+ZIqvSLY
gtpYid2VSuLgs9F4aTkjsWSqgS21qWFHqlyx8HH8wayD4S7GUTh0MVav3VI8AsFsxL/Wnj09EGrU
siGvicOb+eFvgSbB0quLa9PyW6OdMZkSHUBVpa0UqHpFhuSQKL/Q6se2RBkFQEApwk09M1Bpm77o
M0DJoL2vjOJ1bo7wkTtLRTVXpW8EjIX64Pr3v/00o6pxJCce+UYXPYyLYsx2I4jPaYCir6mF2cFK
vQuBZC+UJXBBhGWyUiWuh0MWKYmieolPalhgeyaIprNEyfCIU5DiTAn2rNhkeXEq/TVVS3dwD727
ZdfBIYFQ56UrB5v/enBMzBVkiNv4BB8aqS8l/KhjwyKlKf4YffULhc+Pt/fl7oBvFVeSGmp8myQj
RlG0HquBYDZUwSlLi+5Vn4H+W7Noeuis63ZvdkdE3HcRFEAx4BciPR95PRLXs8RAZCmigVmKvc6t
OWZo8CMGdvAt3+2bdRTuMeKJAuRlu2+sdDIs3CviU43AIcbhYuosiLd4UTv33hggNH77U+7OitIC
dIpV2dPYJN71EDbIz5GJJjniCzm61n4wtEe4v3VBrq7IdVa/jbKJI8WE2E4W1SyYZjzVJbxMig3m
Y6AXs01Xy3AGudI+hu14VJve+ZxE55U0pGOoTX5/vWgYE7araQV90rLoEWlLDb9bMO1GcGp6TLVD
Wtn7q4mMbyUpcRjXduj2LAi4zMpJUEenoJLlM7Qj5aUKJwXlMnZqa8bVpZv77DQPANOl0EDXK14d
vnHq+nR7YTcKYwRHfgn9F5IfkOIomGw6eCGgsAYZeH5JhDMJEJnEkYX2Xx6GgPaJ7DZl2otVT34S
KjgB9YmL3F3iGAQz2woShyQZ0z0ahO6Yil6gr+yQOfLm2LykcdnZkyg+j23yscutDwroJzteBcep
J9xTENG9tuvaP9+rVzPa7NVqSlB7xOCDPG/+WWhK+BQDALrc/m57O4aO59rLoMFMQLveMXVfDYEh
p9GpbZH/GDUcalJd/AwaZnBlVTsiNb1/MK3LZJiAYWkP4Gy3HtDfLorJyIVkwXjxFA31P+jdyW4y
q8rHFLoueprai6YgBw9UJXogAK8uS+jlzTp+nIPy52SG9besqCkasIS47WlBiK4rYUmHJws7Ik9Q
xhDZl3ZxAnnkQYwoum9my9GTcSc2rDVb+NorZgZgyvUH4NES5hjKRae47Z6xspE/IbyVv0r0KD9J
EX5pRU85z84qIzhY6je48SYsMTSPcBI4avrqZkMRLhaECmNUuI3yPpQWTI2CoAY8kNFHMyiNdCky
baixT0ZPgAyeM8O4KHr9kxfuP7UWOOmIq1SWD7/0KKWlhDdmJQw/qFOfQ6hWbtv0jyC3E7Rq6h94
CrbYXhWdF1ZHwls7UXwlAnEzMRUUPdYL87dN1PdYkcwW33Aq5M63jM7wLQmS++2jsTsKDwjWiaYu
DMDrUaiC8rAMgxB5nHpw2dGyIwyzeXDKdy53arYGNWIddCvP2utR+jRNBRR4scXpxgXjjkh00VKW
LrnO1LqlSOy1pnKwFXanBlwc0Sog+mjAXQ+ainFuDYYSnlrV+ll3koTnTpx7t7/fWxXr3X5DJ9Ck
/r2+UzcfsGwCNTFpecKST6oPaq1LNoo1GNYPoXZXhErm8qBPPVBHwmehQqG2bjLRAzIWv4KJGZ1x
mFQqear2YVg61e20TFg1Sg0/01PzLmiM5T6pisye0DrObCE71MPa/UwmWQKlZ9i+2zQzSeI46ASR
temt0dZldGL0Ifp1+zPtD0I3g8ycELytBVZpGTRmzSAYE3UnJck1T2+Kyv3zUUiXQXyvGBCW/XrF
FaNLR9oRrPgC5beYDazE1vTg9ijvSzQkimvPnuYvPMd3fKUcg0w1MDpCKo7JX6w2ylCfNaYnfYnR
MeHB7kqGWVFZH0MPA8fOGajo2CkA3PM4YZKBOjEt9aKoDx4Me4kKICaREVZcP9nR9fzlsNLzEAqv
z4XS/wDSotghpBNHzJf6TtTaBMFYLhiwzao96xk0p173k6Q6MivYuwCh3wOuQ+OG/tMWRbEsKMD1
2Hf4M2prH8J4eqhRMT0vIurwWqLkH3Apw8DHCn5R2cx/BWpIqrEM2AFopfR8e7l2tp5J/NR4z7+9
Jzd5ami1Y9OapeBX2Vy7KBRJdhQA6//TUdbuFyk3sBE4vttybFtKALsXpHP0TJ5ssUuaS5SlRzoK
7+Moo+iQXwijnKVtJVYVZz0tpCXweafKblPN8zkOhsHBH2U6y7mEZ+cqkH17asQB9s11jGNYbiAu
VsrN0LSv91Ubz0qjTZTvsx41nlh6qJS8+rmMVIs9UU3HE3ahjWVXVomddI/e/IsWoK9rN3Q6JRuj
KG7iyhBfQPvMz4BVBG5i8YOeWNZrOKjp96kEjuNZAPzik7LI+acoUuSfJs0DnPCquMSpb1Lm732G
5ZhbY6Yj2EPa5eplaibcZSzaURmEiVTu3UxZkk9JM2cBjKrYmu04j4LQNhSAS24rJdaEhRnWYC5q
dILlmIKM+XiiZ+HjMHfxQ5P3wV/TKESuPlnVjzjs58zGeqhFHh+c3vPQV+pnaZzyX4geF38j11sj
vR+K2kjPRRvYzlbM40CI/04xbnuKUYjR3bYQGSqg3jmxy/WJNMwYK5AGOozbZUijn4lZcwLKtI1/
CCPi4JitT/HXUC77L/oyQ70FeP5FKpcKLx6FPXBKIrnAug/XQqcCU/dzUqX+A76kSJrq2urrCIX2
OQcKrtm5JAsPUqPGgadEo3qOeoUGnCyI2fdIMMevRaW2z5kqIYYaiO2zSVNhdeZ8wBNJQJHK7EW8
vpeKqksxBp/0odbuiS7Gp4yi1XOdJIGXUzNq3aawcGKlp2fhTZXQ+0vRkxLcxmwr8e/KSDvTVkcr
jqngYLTj5EJgjT680vC7VCw4L/WS1D8lQ5TOp0arBNX5n6xLkGzBgIs+oBHB/axU61lI8VMbxEL7
jJQfDoEoBgYfp9rqXkI4YKFdmCloTSkXTCpDYhp+NjNdeB7jPP9y+1isOez2UKxEWTojFIPewZXD
xjKmIE0CP2yr0gmiInf6UpJPRqt//vORUP4hc6LdShFhk02TUtRyE+aURlFpuK/a6FcH9ftJtNrY
+S8jmTJ61HTaKWVdH/QShdlomCJG4k3g12He3C/ISjttL3y7PdJbyrf5fMDLgDFR7Xuju18PlZqV
aQpsSr8KW8R/8B/+hF9F4xEPlDOXx+xGakvrEmSjG4UDvKw0Pwqn0k5g40fwA+CV8DiUN4FtrJSJ
qBNYPj6mi59NOg4QkzX5pVp8luf+HmJmg76zOTqYx/8oEvSc894q7xuh+ze0vifCeN91wV+xqd/r
kaL/6qslPLfI4x/c7Dt7jQoSNCaesNSRrM26TGhlqyJ2834ntMOpicx/cMzsPQCxwR9n6jwUUY1G
EADRwndJsxkGYGyUDOdzDfOHIdfoLfWG4VZ4esE8z5TJxjf9jwXMSNZI2iCerypNPJ2vN0MYxCMS
oWtN2gjFb0MnzfgMJ+OZf1f/D58SVgWFIw4ulYvNYTKkTrWigqHwcBXxF01xIDTiGhG+bjk4Tbt7
XOLAsr/B9EOPvZ6WpaX9iHaA5Q/NSN+/BA3goUfaeu2Ce3Ama8Nl5ML1BE0a3NqsiktN9nBwfa/f
bnvQ0B7hcYdoKCd782119CRmyVAtH/vmzJcsOXeHaDL9eKF5iZho86lejTMyrTha1d2RV9D3+vJb
pW+vp6+JeZQIGfXyDjKpVxRNbatRbd4JA3qUaTyGn+cyWdXPNflgkd/nfGCekKNH/ZJiMoWf65HN
EPmGJoTu1wOv9WaEY2hsWEcaRnunUlpZAzCf2U365suOddqLcTFZmJcHsdsmevADdskDQCjjoPu6
Ox9eHYApoApwSK7no5L41FkqW74KcOaJFlXJzo2PYEjrV3m3U6gQgeIiTwH7ez2KRvPcIslglAIN
nKHB9kKRpuxRrJLmsaDkehBr9qKvvO4LQBoUBZTNURxQOJkq4q0vFFH9wZoR2cC2ovLKcsiJMoPs
Dp2S20qrRB+KZjxq8u5tT6IpbwP2Ci2OTVAdKykARcPwLVasP1vsPO8VI499KDj582ypDUzGRnUF
Q/90++47GHgbFpDRJaeqGRiNLNGX1TD7KieGYPcy+hNRUkZurUTZ32keHOA2d54PQEVW7USgHDzC
NyWlTp+WBpgKC0zzDKGCpnRNJcvOYlc3ztxF5Sv6RT9vT/btDt3uKnrTVNAJPzrdlutd1etaEqAh
g3mzlv0963ru4fkyLXaeKUHvDIUq+0YSFncNGqd2KLS5H3Qa4XnOMS7KhZmGifFVE5r6Y6t1+pO8
SBY2W7DwZK6Tc61aozMMde7TRpUvGQU1IGZoUYJBK/hPlf5nU+Thy+1J7e7clcEMVoxq1lZhqe1w
lGs6PiTNnKTACSeULoowp5de1AZ3CebGwRU1vRdqGYdGnjWX2+O/VTI2H5WKLqtBn5Qe3RYlEjWL
weOKm6VDw/1RFOPsMZ7M/rExMMZdlKJ85IfkD2ZnWHbbWYFdR/X4UeDZ5hZSKrp6amSXvJ/MM+lk
cT+IwMG6xRzvW/SobHMcYc2HKoBbRIpttqX+GGdS6EGeFz/j8DfZbdUaroVOnCeGLX55MriDidEx
uZCle1Tq0JaSFBrIU7w4ae/1Cq0SFQ0hOutqhDuEmS/Fo9rH8zdJCtOj7/M+kiGet0pBrS0wiBzX
e07ss1oQG3aR1uXDY2UOlifGkXIQv3bO8Yrkpg+FJvDKnbweJco1PC/MmuwRiXEvzPFDTyspccOm
pQ6EXZ4rYzTrlxRr/Nvr/wbt2K4/xUakIwnV67v8eugyloZxoF3EAyrJsdtW6uEeFqzcO6Y+4cNY
pNX8fZI7xTXVZrWB1tL0SzYZHnyTaXbisVf/KuKmf+0qZNodpF7EB1OMygKh3aD+ghiE9CKIUv+K
vOn4MVqM8Y9JFCsMnn4EEuZsXxif1zNI5xRTMmH9eIWknIUQj3hDxjG0wSwPBzy1d3UNNyxew6ov
WP0Rimzn7ubtsbpYcnxULoDr4fGhUqcZF3gfwQ3BneVAtbuqzc6aFBxE+zdAxbu1giVC9i4hMb4N
gNkspv2y6KY/G337SenL4b4W6uQLiMTU7ZW6s2weXs3fcBzlbxA/xsZue+uHgLMOiLYhnj/M8BJ/
BmCSGledpseEQmpuR1qc/CULEqJuM+qAX7NUwzi+KdENdOYgkL+lQSIdMcB2EhGKLnw4VgxNAXVT
TItb00A+jFXDgy70Y1NrsRwMxYODtVNh5b7ApYytjVo0z5jr1ZniHNdCbFf8uBnH2Jfw6G1s0KQT
Eqxkm5lTRXF8lsci+F7kafjaWtpyNwZZnJ1jIYvp3wBX5C1Xzl1qd5MVvx6cv52bdC32QYyCMA0C
bbN9SssQkgCDE3/sdLcWrO9T0qxyarmH8fe5KtP7ocyerID6Tqi+4DL+dzosj9Wc499aPff16I0V
blxi8TpQ0K86xUmN6SxIpSdrlSNY0JFDjkCvcJv0VmPLqHEcfOS9KeApS2EUthu1xE2MjDO9xxRb
Nn0eeoA3cZR086pXnVbVHiSsJl0s6C3v9nfbuTcpktItQcQNR97ti2DqkfyOitn0O+tHluXLPVKq
+aWogAKbA8q/jZjq2OU1qaeEgLhvD75TlUbYa6WI0h4g5m5hwRne8UYFssdPaAHbRlLfS0F7EpLm
kxiatNSlwhf67LWwpJdIF36p8BnkuD2Sdt397gbdIl5GILG2QBcJYd8wrTsTv3HrSRqjtVq/cHkW
cYhbUt3ZRvDv7YnvHVog2DyE3nK/7WYd+yyDWcdKV9KI0EmOY2MZcXJvj7JXTCEhoc2+mnpS19me
iVhEM6LnruvC+Ts8wfX0oiRU0Su5TGnRnKeMroyYt/onM5ggycWGetKlsD4tuHr6SVyMZ9rV0cOM
GNw9EmSKn1VUZyc9yp5Qvf7zpiTaHgBkVtyPudY7roNMuyhC0VaK6deDnN7TxpN9aH2tHYVyc7KW
RHgMBWE6OHW7a0EqDKsSZRqSk+tBKXcvEEEX06cIk1CsrHVbKWvtID/YO2fUJDFuooRD5WhzuWI0
VjVKMJo+zmSlD+NCpwI6Wn69lMlnTYvbh3iJrfsc36nXJquzg+HX8Ly98YDfA5iB/AyAYv0Iv7Wu
QfbXViYwfJOuPXSsUid7wPWF3oAV3cGZ+HV76+1+1BXFZfI41uj2XI8nVDFIKvzhfDNSJXsO8Bbv
IO67/69Rtkm/BvxwogZu+oLStA99W0BAxpHx4NvtzgUdBIk6H4jrLf2IWsxM2aRlV0o9quu9ZLih
iRTEf5gL0BRUU8hdAVNdf7FMS5Vc7Qe2YRzhaRfqrwWaagcBd28X8sqEsAWviYbsZhDZxOWqlYh0
U1TgV28u8dOCwaQtzGZyVjID5YGphUdel7Jn0S8/mONeek5qSUOUrhUd1835BnMQVUOd8SVzuThr
SS+RZxEAoYyN54TXo9cpveZMojEfpAd7IX4lLSLpw+mjR3D9dVNZrnW6xATcJYw+NqhGu7WefpOa
5tXszZfIWI4gf3sn7vcRNwdezUzgGyIhF4FSl17Bz8yQlzNMF2cZF+Fgi77X1VpZ6yvCCa1MbBK3
bYK66eM+7blQslEovuVNOdV2heqvV7cwwSMu2YelRdKxmIUvkd5ZdyOSb+6kmKnTm/0/tWREB2u9
c2oAxBFzOPyrOcVmrRtLMHveK6YfIqV0Lgp1uPs/5KU763o1ymZDL0PUhOEaZ+YJBao4DFQflS2d
dlnbfkzDOUZV7uj5sDszApu0Vm2wFVWu95JWCqNgrVEH48mRLHGZHX19xt+OB3stXqAyNJapitMV
3HIJAkNJS1XtgZ1IkYGyUz2qF2xLyxCggH4yO+bV6VbyTVXSqbTxYxIXOxY1IXV4hkzanZYMi2nj
+lOFGPQUwa8eJ0Bas0I5mC44O6O180JD71OaOfdhXUqVrTQW1OR+mWsKP5TlV6MyKw8dpedPW0jr
tYloWPkLuUT4olhZ+/32rPfeGbw/IcmCroaZvbWF0FF2lkowjhSP5OFZ663Ioftau1MkRV4bSuaX
Julmf26Dxm3VWbkrlUL9QWtx+CBpQXYXpQJe6T0oits/bCdygjNdgZ78KkBZmwCC8KSK2xaqF9Gi
NzaRsnWGLuDxQH3JydOcvpgiSP6gKV9NsRk+3x79vTAFWvDAR5D6AEKqIUh9vedy3qkLfYrA5xU1
NI6VhONjFGhD5cQWPLNikiTLTc02fJHqVY8hXTq8T6Ug+yhTT4jseGjpVJsFD1hXoAnsJfWURX5S
xtkaAYgpdmpm6sHP3on3MGh5M67UP5Bz60n6LeswJlkTknGtL1ny+Ei78Kcw6t3JyiJUCwZkGAzK
XL7YBvoBhWPniL7hDd+KcbRpN2HBSrJk0BfT8KUZFS/bMiultTW1yg9yx/fhh5YsqMaVGIU7whZE
JWZGo5TtYPhBa2WuiEf8S5Q0iaOpk3GaeHBgdx2kL7c3w86ga4MDFA9PRLLlzc3CPqmqVMKEQg3k
trYX05o/lpb0NdDl5qGsluJnY0z6QTh/g8tcZ5B0IAAlQsWB9A2w7noti0KZKiAbgFN7ciU3EFMM
7gKzUwwbA+mxf2qrofokYrkbOlWrlZ/ioFU6UumgV8icjBVRaMEAgQS7utdHrTlTlo3C1q1CfTS9
mTpY62BzqydOq2i5CKAkkF6CCjqXnbXxlDhWVibyg9nMdY34TJ+EdtQ3Yuu2/aT86DkHHWiqAnKE
2ATlP1aRjj8M6tDfYqPED1tCXbK0GzVpBrdb2uXSwKKp/aTlqLiFOJqZo6aIKNiSICzcJ5n4QpVB
FG103jvzziyCND8HWllbTkxN6QFH9qx3Q13I4bwL+NpTwNKqFaWyDI5Wh2XmglCsAKvmk566vCaz
5yk1+tib5/hrijF35YlBgKOvAZPk2xwM6vNkxnVl09mdsntUxCbTRd1wNIZW8jNe77iVW4uOQOqQ
T4/8+uRhaPJGddK5SIHJ9qICUrBPioMNt5NdULmF/0jihGMWYJTrtceFI6byFxk+4sjhHVXu9mXW
qIGYoaQgm4mqYC1VwVNjgeuZJt16Qlmj8kudpnFrghZQjerPX20yqgNULsjHqSFsX21Rbwah2Sq6
n1lBdlbSuj9hVlp7t4/a+ySOUeCYorcGdo4n9PXEqwyTZQy2dB9btuzckNq6iGy4OIVMvBTLI33Q
o+E2YatVrLYjoug+dCvdacWq8awBqLRorO4C8fDn7ydq5Ly46WBibUA//Hp6cSY0wiLMuj8pVXOa
OnreWSWMB6Hj/S3AKOvTiWc9mkpb4mjT6gqS/a3u64GcukrQTs+DEirAHAXGw932wQDh4SzxdMSs
W3//JmYh5UHxgyiNnMgWb5yFlZVnc6X7QM0FZ85a5M7UrL7EqTH8qbI3xRyLRw2wfvqWQFA3nzLR
FkNLR83XFqu5EF6Cy2DIYnxw4ezMaNXGwQYBtMTK478ehsJNHhZxqflZJIT3aZzI5wHYll/WRnlw
h+4MBYUVd2JeiqsK8ibgq32EWkERwamOhRKNtKV2sJew3Kpcjgpwu0OtCmZvFXkaANezitoobpvR
Uv1Ci0ufHIE+4SiPJ4mgeLAZdy5PnL1oenJ/Unncak3SvcRheVFVH0NjSK1pgLhfFGpP4hKnX6VG
Ek8USpeDVdspxPEZOQUq9OXVK3ODFhAl0nOMhhV0SilP1CMaZlPFJZoZ6t2Q4Tc/TYP6Mobyz8RS
4tdUAaqJ4UfsT4tlIZilSXcLYhSunv0vZ+fRHbeSpum/UqfWjWp4M6erFgASTFpR3mxwZCh4RMAj
8OvngaZ6RkzmUc7t3dWlqAACYT7zGntMMr+qkw2tDzozVYYEZvr+z6femTn6VZokdQMoTAXn+ecg
OU5JOTa6PI3tc9hxNiSRDfLv2DdpfvzzYGfOPEzMafczNwx4quNKYzTwUUayEwyurVsCQudKU9qM
oB0GF0prlr9Mr0BWCDgV6FmkF4nbnr/cUsuFLQzqOd2AxvYGFN/Gb4oLb3VmRf9ihRGp89mBvz8f
xSvnspN1wSiust+4Qa0OWb2NyLlznP95Al/GuhwEOyueth3yGqdQYDx26tYqPUqzqjdepcGQoThQ
XMp/XvLv+Uo7/RQ5Q4ADOL48f6Ou8VYHSU4zQVdRu9ECP30zVJmkH4ikSBUWtiYOfifXa2yy1qdG
9CppV3u97tFmeOVBaL0NXDrSTtGJDdWWuo46glhsL4o8nLx8G6LN0NxHp85V8lcniIIINeVdxpaM
+jQLGa1OjK70TaROaG3UMv3u+332PxmEkj7ELmaHffN8eoxuayZEcs0E4+kZSKIYvrhZ177786u8
3CzorlmU84nA6Zac0ubsJqtKmP8U9DcjpYo75dE2juRuYGVQAS4u+fedyTufD2g+fy1tIWItV9dL
TKmNN6ruRVKpvHlaRFXc5Hc5pEpjmiPayh4qKxPpcbHmCbpCy+cGOyNCWy94U7pIgvjAixPCAP84
yMa8/vO8vNxuPCbtv72Gv7exTh7TKrYOkKTn4QNVdVE3EQjKRZ9CABjWhQ99htLBWDAoKKXDm0F1
8PmU4EsTgJnDI7rIjCqC49fHhhBGRAN5TdJW0q5Anvlal2KIkfpR8VzZWuS2XXvhjHm58XkQdOv3
GjtZ9ovFEJA3w6jxknVC1nBJ0Q63VHCpjnkGMskwvCc9GQhJwGuev2/WbvWQAhyg9ZORu8AKO2Zp
PoWd35FZOxLlFWUuUY3V1K0EcX69UOS+8H3PvSoxKmVEqKnQ4Pd98VshQZQ5KS+wiyTPPBuXwFxE
lj7Zf/kkJdAnqd4RJKQW+klwpUvfELvrT1KMixenalHHEp/6w5/X6v6vPA9KGQW2NOo9u7rG6frR
p36FpWTu3EEP0KVvrEdj856W3KMUYhowypaquTGJAS6EPuc2yS8Za9RTyGlOq+9oh45p3dlM4ia9
23Fw0sOQ1vhZG+2loc6dU0CxCL0pXgKHOlkzaOZbmlR8r2Va23guaSsaRlFi/TtyqTv2X09kfqVo
9OlALBN9n3w5AyXjQVsXL3FNJa7NqajDes79C6HD2bfifN+94zmAT0OH2VC4gWsrVaXW8yP6WZIS
TNEei2Z5b61d/fjnhfILuvFipezdUGIwwsfTtLuiSainue8mahQtMt9TEHlOscY5kv5RllkyHGDI
HNH/dI8L4UEC+QRd8qXPX2113cc5FcNQg9BBUoKVRz3ZS6R0yCTz0BghUt7z/YTdyF0+kcmqcUBz
OXXlne/OSzxtO/ZzydS1R0ITARLTRRgYnX2UfYoJL8YC1rCsoSv8EAl23xUrrj+lc2Uqq7wVK+IG
/yGNfsyKvkdLsYFIKbVtuEEKaoJLs/gf/zxZ577NzsHf/e5B4562jq1usqTaqMRpfW0mdV2lCSUL
sDDwN+gfW8YF/O+5XcyJuPtH0s2yTvHM0ujy2imozg+B2YX92FgfnNExXnVpaUUdAtxXCJ05UQCM
68I2PnMW0gxA0iwgAwQ0cXIWrpkI7MErOKVmp7ubVjSljXoYjn+ezzOHBXg9bjiPZiGgxpNwD5Du
WrmwqpO5HnG5qx15LCxxtzrrcGFXvcw2qGL+NtLJ3d00FhLPdcauyjInssx2wQEAjLi2gRTyNKxO
e13r/yeTCHWDkHCP2U4F7jXoJGM3lBzCTrtetYHU6OaUl+DUv1DgJzuYe2TXFUUQiqzjJFYoaCLl
IKq5O8GCHgQQ4ygNJhK3WqWJmVnZ9WbN+tGnjgzcv1hvTHCrUONkfWxW5JNJ9cbY0Ef7Wi8tBHaa
uY5Hrfghx8W8BxBhQJJwxNEYDXkzVvPnrYaEFhigoOa0mV6tCEbcaWPqRqMBci8r0xZG1JZf/Xmt
vBQwQpcLc2KmEQ+5vWbw/Hoe5zYoxqbxEivLlZkYltRklGmW/62W9AjDQuhu6EP9QvOiWNQrfBXs
Pkydbrj1F1sOcYfg/tFVAsQW+kbdp2rU10u1vHMrmvYNXeS9T+qcNiTzLs+kLSliVv2ETJGutdEi
FvNm1JxLSMqzQ3Ea7ZAqBOr8k+sv1/oic4zaIxCuurgLzLcwPMvjIICxXJj6c6fBrpD730PtP/89
MmrqqfJy10001/HuAy+XyZCK6s6Gj5esQSq/tGQM7wqf8HNqey/MqMZdbaPxusy0LR5RULquYX9c
CNjOpIuQb/deOwGjARnj5Lmo1DO5M1Ng5264OHkiMZvdAu+LEWyvcg0YpG6QvNiwDPPy0ZrW42zm
98sOMZ+q4lFJ7do12g/CGSNl6Q+Dp0XL1l/SBfl1hZ5uUAJoOPDc6RzmJ3k6ZQ5vG2oKvL6mpXRR
p0XdBk42H8ZipBCPY07SmIM8ZngzhHITEKByBJfMfJtBxZXNQa3WctCQOT9UjSqPWl3bD8FUbnfu
4oKbt+lslO5mfPwPE7mBRRArJYtZqSMKw8sBsJBNm773L5xuZ3B1O/WZCHOvrPBeJ/GQ2jqVeRVj
7bps35UcRIgezxyXut1e03MYI82azSvNbLbHPGjBOAYFOXzTOBjOE5r+DxYpxTaaR1xXOJicLAZs
QldVloGb5Dt4Zugb9IjMzL5yUrsJy3pD+NTXCgioaNrptfvUz+0MR72uQgJU9BR7fUp6GK8Xpmn/
uC8+PjUBgHHwXcCLP987gQZsqOaST4Y8vSN0at+6Vda9HWdEXaWuP7mFJ48N7ODE2lA1/POknNu4
JBt0KNH1QobjZHBzmavSLVM3IeNRsVHAvyBYCi6kNGfCIur74Kn3aUc+7CRYmIx0Gajh0isUOJk6
6bTctap+b8PxOJRj8NehUrDq0GYEzEkzFK3Z5zO60zymovfcZMpT75CuVhF3JorCf566M/0ohkHF
xqa2Btj31/L/7dBrhtwytIU+SVtVU4hGUR1ROf64mV0QK/77y6JQ5uh758bKBPq7/r2vOXE+rR/+
/CAvZxdrtd3RjY6nx2l38rq9ORhuVi9msqr6MzmXGTkavOkME3Uwb+14Yb2+vFYYDoT3L6/Gl8ow
nTPjkOa2ZmJvmjaFQLymcK6b/NZ0hf2X+xnPxvpVFfhtikmj+sFrKupZqb7etXX1M5XiUlHx7Pxh
kELVlzCTJs3z5VKLtHJ6F5SnUlBb/SnQD5aS4uD1I6mVpy4l+OcmEMAO6BLwnoATT4JanEPVjjY2
ktWTYyjQt3tF+NceBsdYD39eGueGApmEOidVOoie+89/m79WbxCfQDgL6EOrH6YCzI0++jhEeWl1
Yahzs+jur0XvCYbl6SwiRQvvHN1/sh7bfmUJKW/6tJOHDJzhbSrb7sIy3Ff182MTlwFye9DicDrR
Bn3+ahzXqsoLwattOpWtherUocCcksxwbA6p3jWxBpkxXuvg0g54eWgytEmpGwIv7aJTXAdo9cIc
stpI8OPurwReZGELbfLChJ4fhaMFtTDU+k6rFxue9J3hFwamo4YdjROFEmQSLtkwnVshtPJI4ZAp
IijdP+tvK0ROvQRSwGfb1dFhiKkNh0Gpos7u+gsvdG6F4KVAFY+EB3TVybpvbKS/RN8ZiV4OdVhm
qxv3+WTGWTfN4Qj3+EJKdyb+AGsMNR6CPARyipPP360LSpr/baonxVL4UdNr1Z3mIy5k65kTVijU
HxpWUR5ayFKDaUjNo97p2zV4jC7qW+8SEP7lVPM4lIdRnCH0B67z/HFaXRgzD4tf2uBDatK7Ilm4
wBIQE+/+vO1fzvTzkfYn+e2jpgOJLFwGPSFxcw9K+BMIzAq/q1xvDlDEvv55uJcr1QFWhRYi4jLE
ZaceWwMCDE3T8mK7NMhV0KXLoTba7gJJ9cz0GQ43D2VD8jxC1Ocv5Q8tsBcRbIjTDe114dRZ0gKo
vSb/vNQpPfNCAFnRcSIq20+Xkxt1AJY6msLZks1BrRl94ykCmVNeyJrOfCVGoV3m0wHe46KTF0p1
Z/Jcc0ucIe8ozdf3aZU+GPPgsjjUJejUy3ei9gZ+BB4GpH6uuuejySllyqzVTCbT6hKUVGpUewbt
/Z+Xwq9v/fxYpigJt/4X2NZ5IVMetF2T1XqvJ9M0pFa06Gv6ZWtNx4q7BXmlcNaGtIqXOt2IZ7HN
vi0BPcsk60U+3fBXkMaakBRqbyHQ1ls46Y3x1vBwf4xNDosYJGr2uixVu1yn7SY/4PLgoosmg0K9
1oP+J3BT+R4/qNIIUzltH8st7Zdw7CcIqfmsmTQnyqWuX+X+4nZxY5SdAY5JYylVPQDs1RPv9Xox
Jvzh9jLeundZ4j9P0ZkPQaaMnhpoEFRDT8sUOk7XreXOerIOzXjVr4VOdprnn/88yhkI646oQd9u
V4bBr+SkGpITy8OWQyU+XTW6vcWSP7Tt1qNPiPZEeedIpZX7xAVFnA5s3hD6h6eisjSdq0yk9pvC
1eW7catSSJgAqy4s/pfXN3AOwh8EnIi4XmiUL3pVmGtbqcRa3fZ256bG1pI3D/2ogYqADgKNe2hf
YY5xSZ/25fwzMk1+6m6E7e5p/RxLRXqJAf3dHs+JowngNLb8dr7wfmdGIWfDRxTEEUSKU2sAQjxb
W0o29ziVC8KvG2L19upesL85M4v02neRQQp7BjjA55ta9LhTsq23BOnt/sHCNnoCpbgzB3WzjVp/
0A5ao6bYkvMllYQz9NUdj7PrAwIEYiHvM/DbJdPVvTV3yqTBbk+kx/na1B978oL+ptbMrQsHre7u
hlXP2lut6mEQ59aC10amK6GFpaX57mHc7PGrlPl8R7aep1d2qrr3ARXXPOqlBhNMwolDuKoLtDDo
t2kNO9GaD2MKyTKeO6O8VDI799XoaROsAahF/ORkPqsuHTOrx4Wk27opbjolksCCg/bnvXlplJNA
yHA6z+/0cUsyMRa3LvCwqHAb/8IKfHlf8n34Qg5oAxBNp+HW4leLhuQXK7Bqu1D0hRXaVbtFGQfQ
hVT43Atx7zvIqwLPAHb6fCnU7VLiaFIyVGbrcV1Ccy/9VY//+rSBmoHtQL0cKPfJtGWAQ71C+Soh
DaFg5zRLrFnppeD+5a28Q/7Jln7BG5zTlKnX+2Y1Jxtwv7LyD5szj1eA3eorgWpP1MCCv/BWZyj7
1NfoaHMU0TB6AdJZNrfuJxp6SQN0+rYezVlERrF9zKwUfW6WSbhK2Uar5rSfUrbWK8I5QMuD1L71
7TZcY3wy40UEkFmbdSTaCgEmZjG7o913Ou3y8oc96vl7dnJ74fR5OVX7RuEgJaSg7X16xbiD9Ca9
s9ekt40lKeE73E5mbb1LndXEAXRyL8SZZ0APeyuIrI8ohg90CoQFHFAP+T5VqpPBY1MW2Y2+io+T
1Q7Jaurv3dUqE0RF4MOgTXgk1m9QrZWXdNfOPQeV7j3a3Tu93OXP13un0tLV13EB8NjKT8B+anhO
tMsehcz6n5pGNYQm89K0B6tb1OvW8HoPQyrva2svzSW1iZf7nKSKjQd7GREVtvrzh1nrwpmBru3a
3jThrN6b7hyE4eJG1eaFI+XlPgduQi1hJyhTaDqtXHhljt9PzVDzvGRfsNeZ4gH4x4VA/9z0UjYm
ZKGbQ3Px9O7EwihwZ7deEirL71DeSaN6pr2pNlRe1vpuG52b1VvsSDPna2csv5HnXwJSnckdydHI
ZvZ8hjk9RR+ayvHmWuVLslRoHjmGsLGvM7NXtW11IUU1cSyKwErWdmqicVHDTVpiuiCKbIyaYrYv
HBJnJh7hViSY6LUjL3CKgq0kNYdZc+akKVzrjYRFEy+TyC7Qns6sJNjvRItc5/QEf83Jbze60fnA
6wdGQZ6mQzE/G96OG0j+UNes4cIb/eptPk8UdkAB9Up6U+AKTkVSNqQp6l4aIw3IFeceV+YRgBcf
N4/F39Z4Fba2hY4GK+2qm2v8t40aX/PImTX48EO62GMcwM66pc+UfnWGvmjw/q3H+lq6qdUcvWCk
mlaOnQWYtRgOzuAhwG91svgKMnAOrrLCYYAce4YtHCxpVAhn+F4ZCsD2bUjZvzVCMKeyi+xBpEdr
pM+NvpBpPsCm3+4Kb/De6PaKu7Heje0Qp57SsxD537yN0HGfDoaJGmBkpE6whqXQZzQ4ZnO4U6Ws
oxKNGPR4mqr9Ojgtbu2DrhmfC0p594XAo+2oGuV+r/HvMQ8+zjoCjDAcuCgtcfoIh7y317j2nWm+
s4JmoDdh5QgS5uDPwFbQxf3zxfsCOEyYB/EYRMMulMt5t18Evy0MXbaajXgZNBUQWAeTq/Bzns7d
FRpEwQOUYdwGxtx/XadO/cXXquzaFot3b9N/DRGQph9VoLQt7bm/7RvPVGFZ6cGHnmPxCDC1vKNz
WP7FiGR/4gCA3A73hzhxilDvpdQgl09dstitF+Xb5hFGLtuFQO5F445hdu0E2rm8KmnFydm7LIgT
sMa6xFh0E2PIckRJTzfzIkT2sUUAitQVw72lGPPYz3au0uyK6bY2ui9m00y4/ZmgZiO1gJ4Ps9xe
63CUFoZeY4dT3VHSQYMmXw7uq2LCghTJpnz+4OVi+VHPAl+p1m2uy1nn+MOBzP2rKSRvB2KAGaRu
sDfwTgKuGgBZPhPkJyJ38wdPdcWdVefBa3N0+2tDoxDvjNj14WjRizcwX9Wb0hN7N0CBOSntUprR
Ngjr9RbYl+TVTw/E/dG4ICikEahDBTqZ+FaV1B4kft8rdtNQB608qUR2yYTiNL1iFHoZjAJunsLT
6br3Oh1rGToOSa76+gE22nAPJ2yOpqJ17mXauvdI2VaHHG3eS1tuD5l/Px73obGgQceSxUuefBJi
pI2JmB9mLUntNB8aV7A8LH1pw77Sp7cr9k8P6QDV2B7Sz7JyEXiu1uXCPXx6HTjc83TPfa4bKDMv
onrsex1z8aw5mTdLREXvDjddn2tX00pw+ecT5uxQeweLywBPwWD/3L8dMEiqasXoo922Vf7TUCnr
Wonio9vISzj/FzjS/aVc2tFQpmEVAA18PhJy46KRXjMnXYqVq55j7+NVlfXWVT1eXhX6LyvSf3G6
1P27Sm+3g239Zaw8z0B+uUeOAVkGzNTnz+Bm+2zPwZRsPsACq2jGaOvGS0fgmTnds1iMcEgCkUo6
GQUqUAAnNJ2g17YVOMEhjeAUT7cNdYkLl/m5oeAcOczrDmn5BcP47fPlA3A+T7gT8Ipajw2EC2+E
UN3NulwS2DvdkfvUQTtlX1BFt9CQfz51m2OtS57RiM89vQXcQ/9l8p3q2Fs40VqbNbzB3XRM/BWF
sz8v0RcGZPvQ6DpRgkZ86qWIPuRKq19kPyVZoSbMxywjdOSEfEGARLeRb60Iufu7t1jSU9PQtyt3
Akk2Gb28VXkgj6mZezHbzUksq6nwyrO3d13alheSsnPfgiR8RyFCz+K/ns/QTFsjzRHiTvQFqIKL
yv1Vn8n5ABbWuTAl+678/YwCSrFjiAkLOCKoNp7sJVINNWEr3iXBKLF9tzfUR5d0vXA2/IKnnQzj
cLfqYOv3kPE0LO2qrErnQsjE6LvOiSs1qG+WzioIM+X5NytGPZA+sOJ8qNdh6ENlu6BjS8tZghDz
YSnCyhqcIpGta8Z1bls9Ouu2dyjAz+I4Y+DGepUKndivNJT1JIu2E+HgOAP3N44ONzSPtPsltfUn
6MIabJ06z75Y9HC45etuonSv460bqmAZABmVfTFEtdv6P+am0p8cexrfS9vKsrich7k9TFhhIJM4
O/6Dj+cxwuROvn4utNxJw0Ha5QdYlhjcme4850mQOt4AYd6YXjuzgZ9rZlW7PBD6/nrebO+aKgXT
RDJG1c9qIryNt/eLaRVJaXemF2po7WURJUIf3K0rh0c7hRfzF0MtVgHNtT1G2BmOYPOfL7jaH2un
HxyZOE3Osaqwih5Ku70wyn6hnywCuiS7szzh1l4weT4Kgi0KcHIjE1CtfdwEZhojHFyByqG7LT0t
jcE+Xrr/f/WUno+6Q0j2mpNN9oUb3PNRB1FDkEM/ZWdZ2HMokSJVcWsXmh2rXLMfpWlUr2rZDEu0
sUZtVBZ7/bvj5cbB3xTEjMJV6Rf0gbbloNxCPXRTJZwrW4xDntgmkrppn7oVLS2Sm8OKML+6doO+
eKNgqmKInENjPhTdmJphi4HEIQ1yFP4sCgxrpJXWimPRLiYVUxtGYMBrxgxacOaOU4LHSFEhX2Ho
yN1bHWal2JCt+Ie3ajGuFmmlbjh0HiUlxY61d5a60rH2Yhx7eqex7Z3QXlBIjjiIjfHC13wROOMV
AUMLctqvbtQLN822G/VGk0NFtYbPWWol3dZmmrbHYpNVA61CVKGp91bLQ/iz/9g1FaXjdsAYZ6tR
x7rWt1k8WdNWgI+DWBxODXs1sgu97KKywxWbLbbVpIjbMB5KKZGXRZZq/AgMLniYuH6LkEw4WOKl
VaJ5vHBX7Kvx2bqh4wy4gJQdVzgohSerNc8na6ymvkhGzJih58z2tMW2pXWPqQo0TID8HLcp6QfQ
9mt4Y308rzJAEpZJASLklh+WAPeYX0/1n9/X/5U9icf/M/7wr//iz9+FVKA78/Hkj/96JZ/at2P/
9DTef5X/tf/q//2rz3/xX/fF914M4ud4+ree/RL//r/Hj7+OX5/94dCCTlSvp6devXki/Rh/DcCT
7n/z//eHf3v69a+8U/Lpn3//LiaUofjXskK0f//3j65//PPvO2fhP3//5//9s4evDb/25klO3+ri
+9/Ez7+N+dPfItFm4vTXn74O4z//bvj/AJQDVHEvpe0uGHy45enXT4x/sFT5qDtMEwjbflS0aOjm
//y79Q+AV4g9wrvDYAegKfckNNH9R5rzD8wQAXdTvdnVDUF2/vdjPvte/+/7/Y2C0SMuOOPwz7/T
Nnq2rnwEhUl4KH7TLwtcF6G45+eRqVFHKXuZuBg5x6DKVHYfQHWw7lYaFi06DBrb3d+GqgYrsuXr
zWqu/accOd0hopgmuiiYNN+ONlhFJZ7cE06A2ebUetiST4p4KpUKoioQzVvVsH9DEJOdOFSDKj6Y
wFKDqEbOVh2ESa8utqo8/dk6FVbeypjsd4OnCy+ccm+6H1HcENGmE5Idp11P5spDGnk+2OvomSE9
32zZA6f1Q1cg5HM9oS2hPvpe36kbQ40a+0ETGQqahWEfTUPUWcTp5RaRLDUqNRiPp1/skbMiXvKp
zsJSNr0Mt60XlGOKvSC+chuhhQog7z7QFGG9a06yD/GA2zCJmbTqG5UI74vuzmhhrZZDnl32fvBh
K8riU0e/WEETDMaHiiJyGvpBbfwUWDqgIuf1YokCW7jXy7qMWSgKUT/mAkG9gyVN4UeWzMzisEFF
hW6LfYAO8rxIKSJuvnyHKFLf80qFsmPX6jTMT8Zqe7sUtFujtkVbZ1uAORyWnpeJDaPW3APn/ORf
6WB1rorWGr8MBXi7MHBb79FN3f6hnVwTiOOwaU24Tn1AyWBYKmJUnSZkWLh1+bUP+v6NQHkJLYxi
dAVBzDKr2Ns866615m3CpHPObMLVojVjI/enNbLaoDeSXve65srczUY4ttyyfLP28+i+2ZpuKY4F
0jnDNembJ6/RQumAz9oYKh4ymDsqLgxkKw5NAFcnNOXcGhHy0FUfub3m9Khzo+t75biFrXBgGzft
SnMKfbyr6mAa7wq31Cjpua5cY4Nb1Y+pGAMqGSpT+9TV6Kx+81VpDgcErAvaQVog8bo03M44dEY1
58estLoyblY786O2szZxqMfOoDwLhm2iDJcHZjQUVoeW7oo8w6GT/dofoXoLlXhzWRnhjO2s4Yfb
SNb4TojFdRKMWqsaXV1tKG96Gmwfi6YbV/im8EJDQIRZcVdIMs83xdQN03uHwmUer3JUMFGLspFR
Xs9j8a7W8qW8r9p0IEfy5ua2AHAyP2SA1ZZXPYjY5bpbYKkiFNdOOeu1stJPoxlU9k+eWxNXAdac
RjywgBwueWUUsSdMIV87y9ySF+nKLJK8U7ifrmpxpljm2VhcG6WP+NAOtdjixlVd/eBQkPNf1W2/
UQttV826sTaoPbGW0n+7ygPl/PScFmkaTJPa6qCjiFNHelUO1oGKay3QyHQJdipnafLjao16eUXD
FGKkvyF7fZ+lOPJEdTrJhtI9ErdJmhmj+QNbeiSdGz2dxsfdvFCPpnVt88Tp9DI7jKny3LDTa9FG
+VDr47UA254fZLv/1LRg/R6BUnfNvVnjSnpc9H4QD6bByXPEYr3Or4cBhv0RzlDhRCbrKL3p83n2
r4CMLEZUDk5nRx6pWYrdBJZAsWPliEGJwUZIuBYw5t/a5VS1oSzs1YmHVfkf7KDicfj6/BLYMCz4
1haUbY7+yufK9PqfdIWcn6pa8ZNqByU+Uq1h9Gaw+B9aPvcKieJUxwfL2MVyMNGWKeebzk9n1+S4
AXNELNnaXXDoUr+uE1tbx1emgx5KGMCVfMjnTf8hbbR/jo2qZM/5XZJ3UGotngyz8x4qbDPasDYn
8TF3Rf9z1Dc9PQ623f9UtA9/lnAsg7DqROmErTHYbNa8Fh99Y/DBDBMM/EiFyfKBZsUmbVtUGMMp
RWqVzNqB1S039TlY9JZmv8BUN2L/rnZYrllZY561SRXq1uT7MB/1xQ7pS/XFde/7JYWONl0/LDqM
5Tt0bqt3chR5hUFwv2jXc1+sIuLC0CSyLLb1icpeZWlHXK6oNod9YWhl1LSTuJtUpZvh2K7ThhAE
iy0Czza/bygYPBWLvcvXB5N6M3tDB68H5MESZSngujx3nGtkX5yOjjuV1qNtDOn9jNLOj36qqeAr
YzcI742RlG9My1XFqT1RdBdWPd6Z+G22kYHvQJuQAIqHaZlMcn9HWe9EVvdFNFsmitwtUrJmhPVU
f9fItBDRZDXqdb87FV+NRTAFodelFWcRZA0vNlbQGrcdAX0V1qhovOsYvoJbRTqYbHCZb1GrmRfC
8d3NCWXguqANQ8onjWJ47WNJ9LHUCjMPbUTwbtOgJaBNDal/sRF2lIdazdu3fQgcqExb21kVYlKR
F6AQgEP6WL/b9L66c/XOLyErlv3n0fKz+yVYEDvG5qd66FTXfpRjgxEYTedPmr4GKG3ZZvM4uR3q
DpQk8SNbuwmI/Zxmc3cwi755b+BOboWWUVEy7P1m5xanWn7dl6XotCvEV/VdVn4uMQ0yvc7lbJOm
yg5yaxwjJrc1UXEC0v/DTFsBRGpx59ez1w7vZOm0EncyuBHU1iUi3qW/+K8IAsb+qA/5bEZZ23G9
SX/DuqfWcWSPDHPyHiZaSTiVr0X/ZjRT8a2iWgyP1V3JGgrL6qoomLErC2UjcEK2S29dwxEzu4/2
0vbf63b/lDY2aY+UiLXqKsM2t4mQbVnfgInRv5nIO76vCwzM4hbdLCuSa0G5xQ8207qihyweRG0x
s0OXIzJmVlCL0s7pv/iFHnzbJqd+R6HXuTXy1fogAnhUMV0A8YOsDvGxpi5y/PPEStPR5B/uEkQ8
gM/UvWN/7DiHMS5sM5NNTfX+KHq91yiGm0MTm/vFEZWgCb8XnjfAr15FUGADKGlH1SX17iPosU4d
RtfeWxT6uL7VipqSvYUZ7xxrdjk/duZs2weIdNmT40yZumFZ5Z/bbJmaUEM1cY4kkRSBoFJ+ETuj
C/Bj0v38+zA36NrkPSnyuKw6Sz8TMCoDrauqZLNWinVgYcsx0rN6KA9rhTNkuHEZ3QipadRgF7n5
UA5FdTA6mdrHtA5KuuujuSTIEi/cQft1GkIvk2g2ue3yGRiUezuVprWEqH4Wa9RvqvSv+qWzEU73
BLIIVTOvaYgMFMKODgRdZKCAQd5rWSuqxKBn9QaYvFcfVFWlj00d5MMhaNFpD33hDh1RSGEDmTOK
7JOmZdbPXgfzFOt6uULF0koeZ8205j2B3/KqJSyYw6Ea1X1AqoaJgKLOG5qp1RahyjuKNd28tXUy
yCKFGtyoTAslblBfi3rqmmt7spYunuvBX8IONOcXma72h1KUkwaKt4RXUjKjU7zSzD3gW4XMG7jL
aomGcYAy3RureiohYj805TTRP6f28EY49fDdqoN2xEh2nT95gkZiSNWjMSMVFF61B83EqYVrotu6
yqkUsTe4zWM/aMV3326cz4ZfrgvydlSd44oDljgbq1MqF6mDDx/L3zZvBbHm64x0fAuXBiJyOAEo
sKPa6tzXIBS8z6aaZ4IuimY/9BzRh7hDI/S9gZzC+23IFjtOe6eEmUdZGen8tJc/sPmb6gNBFJdQ
MIsK19s6862wVJM1h4VfqS9l49VAzNCWBIxvFG56cJy2eZMhgSLCTNdxNiU9qR5WMvaSwSFiEq/l
QEzRRCKgT7PM/i6B8k9h5oj509gNuJSo0pDfl7GnyYWrk5tBsTapb/VccAb88WlB669DciJSq2za
KO0VJxrQJe2jsCG8vhmA9n7rg2b+orYle/RHVW2vHXdo5rDdlgVN+1TwRSc9mAjXnbHFX2hMRVwX
LdZUud4HOmYAdnrXkxFb/5u9M9mOG8my7b/UHLHQN1MA3tHZdyI1wSJFEYa+M7Rf/zakeK+Cnipy
xewNapSZilS4Aw6YXbv3nH18vbfVs46clWwXlVNLMpBBcA+APz2+wSiBx3wE+JcGGoPJH0k90bHU
4Y35njfZcZgv8XQulZ51BTH4NPvRbIwXkrZajtIi6+5Se05+JKXGoWSO8vGR8Xf/bUIj+6oPk4Jo
j935sepbvQlU4rLvaI9FS4Dkd258oxky1LYlByIF+1Ua9BSqN2bp6ZczipLnAh93F6CX1DDnS3d4
dsg6h25fNXkcLljuGn9oKFyaZpmywKkN8epVnBl8JektA9GaZ6X+YKEXLLokeVWEkb52nSef4gyi
op8r2goRdqyUSMuYEyF/XN4Wbobz1BjyAS3k2F9Zrdk9eWma6wTce7waT/2AYoNtgOMbTuCibX3F
LLKHbPLsB7WslFfVGwwie7vEeiITIVY4AOs89vPkImCOTdHftlUG5LSk3LmYx6J4X8Zp+jYN8fLq
TF0ebTjRdz97YTXjlgerOHPKcpI+fOCUhPc0AhQZd6aTBmOnDk9541Xf0ctaDpAFqaV+ogEZ3Lpa
MRCbauU5VfPEdrtZstJ+kDojiUsvdew6QFbguWd9IZMunEdK0VGZQHiriaK9cQ5DdLAYsZneCEBq
TqBXg7UuYAzCRLlQDyIs4Q/gCcccPfVcu4TNPRcUDLL6Zlo91TqxWB7KC9WIf3TZoLU7sxPZFUUx
kogepscQRH2iGpsok9VyZ46cpgiNkU3O6iNbnhB97nT4gSkvClRJXlxh11HH7uZo/ZFN1d5EzeJC
ie0rpw7dhkJxU+hLFeExp/PnN5k03VuMU936f5qE+kyQTUotpRBDqQ1BLOmiBmPrViSakkWof0us
KbmOa3fWLW4eybC/7Wn/qqP2P/bJPvTWPu27/X/YUVunX/9zR81/Ee1L8qEFt/6F3z00S/1r7U+t
yDb7VxIKA4HfPTT+ydoFY/xK7xfy3Tr4/LuHptt/GasBD7brrxSOVeH0dw9Nt/5CjsQImtECznmk
f/+mh3bi2kRvz8kQCSmsBw96CnXOxxaaxRgvddbEZ5smB/TH4h2YcfKSIjw8XxoFMXjKSCdLJ3PH
oSXe91Vjb3UA31sVDqBvGACw/3Hv/m7z/bOtZ64juf/uFv/+SqvCgPEi/4Fq/+Qr1eVIoARNDKVe
2AeStPfOvLaX0yaHkO3HUxK9KGaDgqiTA7KhGrkhQqY6KEkxvEitXnznMGJeAz57tck25vQyGnfR
vCx9kNWj+agVsxoosak8E1HuzEzpUGawAai9k1xpSz09tZlJE5BoY+cRS3QfdM6g7CByJ8z1EoWs
r5RkegdvcOSFiWk4d2RxVMiwkFp2dgaPOy/xyvn9YDY0AMtMBq3jDD9zt5amr6kmZ0jdHud3zQAA
RApVMRn+4M32d0CInl8oavpVVpD+cVT8+67CQMNnZfEBNGg/3lVXLnmqCI7JjYMYq9A3Olc9T17u
j5JjnsIJsHgjC33H9rAxOgKD3J0jbtnHQDvF28q5i9otXKuEc62XTkRw9n7fcwrmjxOYLlGWhKxF
PrnTe3KyvuBefpyt/v3tDcbcnBohip3qPxYWuypOO4KdMkaHri0RBdOC2X3+6P3pHsEDwYiB9W9N
K/54jzRnSUTRAulx5nKNG+U3LaObvjjPneI74V6Lnzccfz7/0BPFM9fGtHAVkcIUWh1Cp+h6FPZd
WrMnhPTzik1tFur5WBAz6A+JOr3A9zN+8hZzJPO0uLoxC4jofpuq4kddFcW5BQv3PEdFct2b6npG
EkI5V1M9/YaZJ3sQc47XqCWobrJnSw9TlwL+iwv4jxeWC2B5W3NFEG7jNf9421hZFmumwgjp5k1h
a4wysGg5BssCrkFP7Wrb9gZuyiGCBUXo3JagdF5AtSZgR3OBE3aC5GBF5JvJrhpf4j/ckzqThcVo
uTv4dmfUiDdFLoegoFsTFtQDFxrE/6vR8YydXau3cpnLq4x8RITwUJU+v8CPw1Z+IDjpWGrxxgAl
WImLH68PjSXVZM8BJB1MmtVte2gSlw1WN9/RsYeuQ7fw809cH7QPS+BKZsdoh5CO0wyDjo+fCBi3
ioaCT6zb9n4GaeHPLFJhppxVdNA2n3/YicD49/WtsHQiWl0kxr+8U//Qq1QZI4sOeTxyDDvIpSW3
tZo4wTrYDdPCIBmEM4FfXat7283MMJneP/8Cv1b0k8tlLwO3QsA0SOfTtamPlHbuzRiTvu3FO0LJ
zLO8L6JD7ixREMFECyHYNJtfqJS+gfVdGQ0rjeXURG63A2KvwTmog+eFlSOxqMh74uLnjUnNHShg
a0JdmCVhjiWC8KJooUQLguhLm5SnrgHBk6vWfTHdmG6K83bUlOuizBrqMcvajIMX33ap4t4Poi93
eVRnGydtiZ73WEOtScyFL6VbPWhJzuRkBXyN1hi0SmofJplXj4lo+jOtonRHI2usZ/u/jb3/W3b9
11oR/c9lVyBe3j7MLfl//665dOMvJD/e+jRjgkCAxYr099zS+GtV1SHM+AWg/mfJxT9BxM9fM/mn
7ALMOv8uuZy/qJGQyfFnjBkNppv/puSijvn4dmPWWdPd1jjF1ZEEquzj210hIjcbzT6jWdSgCXa1
qBgPLQjL+uASrxa4mU4JQHqILLJ7w6vETQK2YM0UAO3ZR7ToBI+Rd89+YJl72+6AaScFB8jjgrFT
PVZl2tzqrEpjYMcp6afIX5DTwAhQIP2pWZHAI2qxpj0IrQcHECuJhggnHtLECOM6tobal7k9Z2So
9El1tNJ27LqDNWZqEaScsZVwsjELmmu0ix7kbM4FsgOOfbT/y2uRwCYuC7Wv/MlUdwyVDLEbFb30
gWvZfm+WM+9iU/haUanxJQf3Ur3EtAUWxedbqSRDK9kTggav2Ge51Ownt8zFS0xmRsgMYFiQmJf6
NZUjDam59ar2snasJWzz6KEvxVy7fhE5aHB8ZbE05ZvBvyLMHGU2bunUYQxssqJSntqWaSFHad5v
zmCd2wZ80ZrTNq7BJj9ndltYgkZIYZCqLFxxqypzT4c5jbSyfpsSK/3ZEJ+aWgENCATojHbM+C4W
nrRuyeE1y2fcLwzP5kXQBUWo9/ZLVb6EuP9eRePM7zKfzYaaomcH2rR1bl+Zc67ukdjS74EIRchy
11n9hVtwJr3C2MYAQul0/arpkkjZL7ZQRMiep80PbqWOPxloZDWyc+RXGUkxo+Nu9Diu75vEY+Kj
zE6oohraq+aQ3NBvyfbjzDDFkkRV+l3aTRtyWoVxx7Edyr2Pia6YtkniwDb38xoFixmA5p4q7h/9
mPdW9hXAMNI4OyShIp8KmSPadlTzWBneCIDWRpNRwTDUm1nz6cy1LIKMbjwxrRYKuZCdWEY1tzcu
rNzvLTN3NpNZ6e5RxiMDKFRIE7nGFMndpmbeqBx7jIH5bops91qPpN2fLVOaijM7qhuyeyPZD2En
etmio6FFtnfarCkPiyrGFzku76KgXzolsgRw7/R3Hp6La8AAfZgU7qIEag1ncS4KcakURbeVlols
hlTJ4rI34pkubLQoF5FQnBb+njHfze1MLHtlzUT2adVwE4t6vkoJEgthSU3Kpds1/c1YoesPpk4v
KWfoxDwSZFHudVFZ3LOSN2PTzVACzKGvTd+M2vwOP0HPmyRFc6gb3byZdKd+icvYfo54wtrAdZSF
NI58RMlHvNBiBXkZK7O/5JVRHyyDpM/QTTKhcDjzyIpOuixTzpnfyW82fcn7aW7MSzfjjmPAaKJO
HmZddEXzQH80TaY3oU9pRPJWJE3hFIrfSHLH5xHrxkgT9weLg2n0G6ypDaHJU2oIo4tD4jR6HlMf
I7OHz8pry8nVdgZeEMJ0hTbGy3dKR3x4R9GZqrzzunTQQGJ7gjl/HStYgyETtUtVHDKMzn31TvfX
GFIcE1nkiDTsij4Zz9WpTGsaxHXlDm25KZkM02MnFQTfxzFyewbavms3U9H4ozZJc9uWrUpsEjww
c1t7Y4moaMIwYDHFVrP7KFb5mhcGsOxxfASj7s5GYLotZGzErCJXERh08LjIW6c6CeyBhjV903IQ
D4y6ZFX7Jcc48WJ6cVc+epKSAtqfWWX3LqPYadtrfdVeeJlM2gs76pZk42WihSZbjX3ZX7fQQ0d0
FmnV+jIbi7BstdHx6ffaL31jEe6kZo2zLzwi7KUR635VqcV3wY/r46JR/JG7Hworr8/o6Sl37gwy
thTAAZibpdkWUqQgstdC7KbzL7pYrKY9czMbY3/ZxCEjMZupNbQtiMzEgu3WuPW9M43dM6d6HUCI
TpqIYix9OIx5sU36gVa62pXabiq8/FHgCbuKJewBXwV2gw+mU0NDxsTrCMc8lDJXrnq7HmlB6RnO
ltLezXXswmAmjcZnGG9hmesd7GKFCIt+XEKIOcWeyXR17rGqK0zTlvk+g1U+kTJjyU2Rwk2gLs5H
X9cnfaeXnUPHftZJajfadMf8T3uwsuJ2WW2iVVz0Z3Wvvtumot3TQnXokOOr9su2NQ6eqMvHfE7t
4jhzr3eR4bxKLWva7yJmQT7r02Fo3qLc6KqLOqkmhvq4OWrfZnr0OOkD8OysYs99TiBZVQy7SmRW
wodhH11MbW7GdOm79IW2D/oMe+rJBGjLrHS3EQkbUcgLouPw55Hxu1h3hsCLk9FFsNeVN5Mz17uk
VfPZr3q7vLQpGdUQOhiSE8C+zMYTCLeYXIljvciTpStDLWNNbTg07pCAQKtppcYowkuVoPGK+Vpa
i7lsjJLGejh1Weod7CbP7WyzzK5BoEDF/EoTVrAw+tvlRu1+t/pFDQk3w2im8nbeFIgjz6M0s28l
mepW0GWrzJseFcfSxC2Vvcpp+fs4KQvaBSb320hBLbnhXJjdTRx+MedECMEHW+XH35eC7cZPSXdY
fnTCEuIyymJAwXMhG3cXJcl8NHIiSIrashxGO4lAZ6SI93kx43nXLeWaHC5kj3bsVwH5v6X0f628
gv+5lPZfyjh/efvZiX8W1Ovf+V1Qe/pfnH7XopjWI+X0WtL+Lqhd9y9Vd2mVOFgDCW9YiUn/3cS0
1yMdtCZ35aOtPdH/28RUaWJCd/x/Ffq/KahPDssIoD1E4mvskAY1EFPgx3K6iHXGTIqX7Je0IrEC
jd4uFoYT2AwUdyjEze0/bs0fGpQn7QC4cisbkIJ09V4bnFc/fl7JNB/lehnv58idglU8cW8OojhA
Ok4vZleo53qeR/7nH/rRx4D+ng/lDLK6PTgi07L9+KE6k89+qMx4LxtLOe/yTIQaB1jqwS95DCft
nPWjEGnSE2Zeb/CjnzQfSrQ5S42Ebj/3RXruMcANBe5Cn3SxbNuCdPIT6XS7X/9NuOr48PmVnnw8
awFNb/zUKicjZJ2nXEqLtO0xt9x2n/GC++w8xpYJinJNkUKV01QtM0opzMsUfOorQcjdF03AE3Au
3RZcVxqxMNx02qU81x9vdTYOIBnR9+2jfv2Rs0l/gAyUfM+GpKARkZBCzZjKPNY6DQscD7sGlQqn
qElHkTnITrtz7H7auVo/Po2zwUDv8xt08rz/+n7rCZaDqkXmxylajqAhVB652uyRTcM3IZ047FCD
Aiwepo2MS+X3oshA5s8629P+0PqBDGnJGwRXyWz6NNtOaaUrB9l3e2XhY5HYrIIfrsx2yUqrzFtR
Nelt2mZhpopoU7i6jPysd+bzidaS/KJbpZ+8fmuUB/aadcHRDNymp69f0TtVq/RRBpu2MxdUArFX
+YOjY8djDDP5+EWJYKu96inp6zcbbfGuG21cGJy2mL5HnOSMJUIZBPg38Y2pjRF3GYn5GMu+PrQz
aGjqPYcJGtlbLlZjlxeuYn05L8pGORTCRW+hxwDNo4FhnKMV6hfG818+in/0w35dIslmK1BhfQ9P
38BaSuI2y6TYW/XoMlkvmb6HUtbTQ97aWcA8cEIc0zAkmHvNu1TzOiNhtaDE6M1ul0UWEsEi6l4H
zVKuFznld7nVq98nJgz7eUjzO+Sc9bNbWdHBQab6Zmi5DDCK6S/9oniUy0gcVYRHg/Fodp3a+h1k
jYuRoeumgaN59/nzfNLb/321zhqdiKcUh97JeqMMIzowur/7pV/AafdmFnSzpQSff8rpW8Njg4mU
tqpmcFJl0/j4VrsWKX8TTdi9k7UoVgRPTiQ75HaL9dPN1K+i8E7W6/WiYM3gzmIhwyl7agNi1t2I
VX+9N4oqvsiq5IwvRh1LiNQXy8Ef3gc2hnWH5ZEBBbN+k390b8GzlLHRdfl+HOL4Aj3L9ACOI79b
lKY7I8knvys0kdx+fjdPF+n18lZ4OhwdNAr0xT5+KM544COyLAgQl/GrTEfXxTjKtN5PrUozfDzs
xuPsTfVzJnNeotYiAfbzr/CnO2zxJfCuwoBgp/j4FQgkc9JBzep9WzkKgkvUUXSDy2QOdHQ7X8yf
/vD08EvSqsOpw6z01Po8GKmQMovbfa04+Z2ZjKy0yehAu0QpKXIpf3x+cScZP/hGVxjqr2QXl3tM
ifXx6ip4bwm1ewWDsQHFbA7oHzaCzMwOhTy6iWBRsuVaozkTCvBPcRhVbnI+6y02+0EkbnqogIlc
INfrXnu77V8L1CMmKTiRsR0TWzmPTFk/f/6l//iL4MPAYcvDDwnn43fWCzuzdeHW+xnSup8pVCYR
MqSjF5vN/ecf9aeHHkPn2tzVuI7TsfUqLewaLolyqI0u6CxoF32H5VvRG/eM8OXyKIzB3n/+oX+4
PpznvxgKwMwAtX68vmU0m0wvad9MRmluHaOMkLh09h6bgvIF6fcP7xeDeSLEwA1gWTudgVcCNfoC
dXcfyVGU2wKjwXlhLO6GiXJ300ttPugGmXCB1VfW+egW8RcP/J+ulU/H5YfNDwSY8fFae5Vxp+LI
cl+Yce8XMMbOUc14V/SDvX+V2vH7UYeZBLUHAfO6q3/8KAp05IRiKfYme9bZVBrdWWcv7M2uuhiP
sd45aehWxJQozZc/6R/uswbBQ4fEbVHqnkJICajKF2u0ydFo1GFncK6+xSdgNHSJ8ugi5XxcwQoE
s+PPLfYyP4+ptj5/qv70KMMOAq3lMnT+j5966dwILT5RHqZQbWTeNk4aGanAc5h5xopmIWHPv6rp
/vDzsmIi++B4ZpMbcnKGwZ5Fb65j8YxTmCWRMlDROXpDJwatYLr9/ArX9/6knAGmqzt4wiDNc0r7
+APXnJCgr7nVvqFWu0yK9mHovqxS//Ah+noww3PPovAfpvvCM1prKQQrQjyhstRqxQPuGHdfRW/9
4c6BYIIGxBO7IoJP7lzeLYNCHGu9n+zGfKTJ06HZqtUpGDIDmO7nd25d5U/u3BpVwZlqDfvSTo8i
bTVmwzQh6aZCB6givEQPPZWKdrHd4iiURrmO+mpIglH5ii72p/sJ7WOVJGgak+GTHV5J2aHkVLb7
PLOVsB3MV1LDvwJy/+HZR62A7RonIb7Z0z3cU9TGmVSn2GPc4TFcKBpQZXZnDC+YfWRYmfyEztgX
xcsfNnPedSzaXBlb1ekBajEFY9s8KvaKLM1HqJvKNYyl5t4lbWZPR/CrN/yEDfl7heMki2ea3QPC
+ckLEFu2VuRkRO9TWAf2fprX/OAUk/s7L4PzwMIA0bH3vPFhqd3o2itHj8C6pELkGFtp816bWn4H
PpNTQEu43E6psScgaxSvlplQ+2eWHI2AskD40m08Y2OIZthXjd7dU7jU3z5/KP/wBqwJaS4ZBjCB
YR58fJ3RQnTSBN+8J35QwQWeM0fHy6F8k+jr/xW+4dedWxdGNga4mjAP1u/yj+IW7+cqV8wobm0l
DqUGs4jxY7fz1l7Ev74sC+UP6xM0YCr3k21oZlZRwu/M9786Hp3qTIEauUpoRiL9opA4gWesl8WQ
efXGsuLbaPlObmGRgOoABczLhWAcxYttjPQL7Hqntbn6vZT6YoVma1XLFTNCNp+euR3q8Cy/65QR
B3XOc3Y9u8NyLp26eDCXSRs2/CRJICqlev38xujrkvZxFYIzsFbaqq6y6NknP0Jjzp01CxoixVjG
x3o06pfcyZXzupuQuePVjF97VbT3koD10c+0SAmqVl9uYkc0Vyk920AQl3TTVhJkpMNZpMoZ1Alb
dmc2DP6b0SXuSU0YxOH+L46jnfT+55dwwrlZbzgHTHZ4ChoG//9Rzmj1olCwuuXe0hscRn3lIRGG
AeNj9uVgz/JzyZSLDoZEiqTG2uucp8vhiy/BTftwJ2laUM8hbwEjBAmXn/5kUXXLaq5hJ1R7R7ZE
26dtE4urkameFrT4BpJU6a8cVifGU+Ojk2ZQB3CNqSE6k+Rdz6rHqa1w9NOOk3f9pCS8DKkM46ya
9u7cpojjhX00ZX41lG2orDSALia6d7ReYXj7kRiONG/CthtuCV56KWfxYDvr42VMh7jwdomHYa5R
MuhgEcY3IzuqJULpzAlQ5IcJ1JahERtTlFekyJ3Hdrrr6vlBnTAAed91hhRK3u3LLL2Zx+GINms5
VEAHFjE+tzX2DUKGZpoYacgs6OCmjuNDb6KVMh+Wtnl0kULUox3Ulnve6QmD+fawCi6NVN9ICWwt
zg9k5P1ELbRRi1VvnR5wh20gEz4bsgvchGqY5gUePvo3IH5SaL8uYd+oqfbL2Byxc+zVsYs3Zgtb
xBvKUE2lEXSm9b3XyL+tkVSYgJez8trAfpJxXFryKfMr0V0mUmNssSjnsyVuzdZbFe7lc5kyO+tT
1t/o1XCam3k2AxQpT7Q0wlpXt451nsnoLSkUbmJ838zDQZg6aoVlqzVXcawfB7d9nmYaLDZqSkwG
/qrUU1JvMxdJgPNgE8XRpl/mY6tMWbgMzDXBPdYlA6LmdqyPeEKeBvvNXMBx6I515ZbJtp3fEGDi
P6E1Hdi1foZA7qfbv+PAOuthqbCghlKgsyLYC+TSwUmtjV12x8SbYn823Mdaw8rm0eJdxhZPaUXs
ZpWdaY12m/dy7+RJsxmq+B4T9JanGCyH6Rsq2ioVfo+Pxz2Is4H7Og9XeW8/xDzOuZM+9G0XyKIO
7Sg7EDSw7Wzth4zzLekseJum6NJpS3/p7Ic6695QGIMJdJogR6e7cyyEWzbGqKJ7VvA8etOk+u2s
freK6tKYB06/ETP0+rJrj2NMk1bxAq8usV4oB9o+gTCs86UzdkvJNlvax1jaF8aER7Eap8DWUkBe
uY4TKt0O3oODkTJKzTsXj6iv5OWFh2cmzDLymUjF850k2RhG+2xm1Y8VUDjU4ki+bLjOsnHV4112
kgsLZUQQF+Nm0pjGskw+pEtzp47FjeZ1Pxat2S3UXIGMfra8XHWrbTTJu/0j0bKjaWVhPaSPqfpU
elmQ8Zrgkt/NyfDIZHyveN2rwbZBuDMAxka8d253iCoNDEr1Jgb7XI8AwrTchCkJ1QG4zzBgNyJ3
s597UiWHfWxHhypr24DZQXscUrHNDXlh2voDdi9Ik9Z9bg3okUsQKusK4jX8O/Rdmud8xnCLyhqB
DSBqWY+HCiO6PhZ+aTLYpSer9uKW0XpQN9kxZx3pXdKT3LQZw2EY6mdjFrJA4CcwfHUTbUeq5hos
YRvVF7mwnvXS9p083ZTm5M9lfZuYWTP7duqGzZz7RWxsOruWWK4AG0QutQdzCuw8mZ9J277LHfJA
IO5cQj94HdQxf0SCseFEv21U74Wx/bnZ9rdNV93QzbQdqQTFYI77VMaYjgeyko3Jz0pJGNMCWkiy
BCl9fAULBhV3Zr4VjJG9pb+0BF+4jveLtUeMOPBEZRUA4tinXvaTWtyo2ZtGeKdbD0+dp+y7frqZ
JaLKwnlKWVYjz8JrVP2ogPHvq3iJQoTHbaAbwvpmLY6GHgM39M6tjqg/86t8ssqt10gnwCyJ7NEo
iD6B/Nvdx0PbCBacWL9KYw7Qwdw5zYLTj/btrhll9WoJRN9hFdlJKB1v5NU3Y79fUucs8jLnQTNx
5TmI0fzFrLyN0kxgubRuMzUaIOlIqfK7JI+VN7eOcFzKNB9+Ot1yi9nmXdUqPexmB4TOpPnJnHl9
UNtoFOqoX15URF0Hi2AzdA2Vc5nryrKBd1HfW0v75kW8IUbtoXTq1K4APGOYD7yiue3jlbcPkO6H
i8ZVoDDk2uKSbJDmV7Fo8r2uYNzxxzJS7ptqTp4QhWJlqdTE3gtrUt4tvauxmkoWQ4D6s0QcnXv3
uFCjqzLvckoXc41Vc1u3DmpZW1tZd9ZCqGVqhmlf40iMnEFeYJlngbf7aHjxGiMjoWRACTbV4/eO
dJtXgtyq2ZdWMT+3k5kcurRRerBEAAj7yBC577a2tSmx4t/SQMkl/fnhmTK6+IEkZTowbjHO8yKv
H7146Ane7eWFXXowITI9q/mNEJSgIrjDc/DoFXmB6dkEGbnFKFHZPsCP6aobC8bi0BEgeMwLngjT
6zwDmxwEAqFCvZ6I3MbzSr4DwrDqWmnK7jzhMPctsbM5VNsoOXMx1h0Uo1S3ZWG6F7NHZAkLonSf
0Uu0h6Vb1x4Fj58Y8UYSuoeoRBFncMTe0nawtpGcDHLYDHozlntnTtWLI2WxLzkU3Mkha++t1DH2
zOpLv9dx7IJcL4bLoldNtGnqqnvSbLazttFf6V51N8JAcjsPZnbGVEc/xI2dPmiKpqBR0NtzInc3
iFruwUqlIUogecbori0DWxnzsEQ95NsaUKmKVNFN0kWLCKpsarhJtpcI5OfpvI20xvYzFwE8KjUm
myjkhr7fSHWqG3a7nGaaO6syClyvywPOMztNKu7r1CQZXS/T3dqlWJAaR1ZQl6g0seQWYbbk8Xm/
NGroOGK4EMIwpL8k+bBKmbXDsmiz48+AM48o9JWgTMweq6/lfh9gxD+YpduHZU02SMAzrh0KikDF
Z/FVHt1ZXMglWr61E2qQaUq0n0kjyvcotuIHRbWr16W5iRQHQaKkiN5pXh9vI4BpV9MS1edOmQiV
BUOi46b5BSjYbvjfoFdD2BQsLslYX2I/Ul9reAMIMuLpbKRGvu3MPKYcUvTNkI/lYa6n5cwcbMf3
WosT0Vhr1I5y0H/aGCcD6tUo7GB/b61S/4YZjoGpUjbMpdtJLh6daHU+Zo45IuCIa25XVdU9NUnj
PESj0n8zMzp+cWlbw8aCSlNs6aQM+0nq8w/XmcoOWw4H22xUm3zj1ECwfVyKiIfi2biaydIoVsHN
dFNG3vKtT3RtT3KYHk5OP9TXiVEqlLbNpLxq6ZzsckC0mzQZisdasBtOalYilOFZC80BwnIJujUj
12Ykk3XAsbMTZZKiSVOSvcm59szyou5esYTVIjwnOZCHWK+vrdIQSjCLAc5rVkQmeQ4yYzfvFqf0
rbEZki1HY+8cxVSxVXu0VElcG/dW7VEq8TtnB348HaRsXw+7OCuKN5u+1d3AdOC1K98nOMcji3P+
kzGVsSFg+JiN55IFMvRS07rpDBbfyYlWpq9SBTm6xrtGK7yjlL2Ly9xG+2WNA4u5MJroxR4670rW
aXk2VkNzJuHhRD7uh/7JHovpQiukHViDOFp4Rsm6TUHwaEa2NZCsYYl20AA2bbPjtQWopuj9ZllM
rtXSMV7ng7LVCts8NLNcdxCOk9+Jv1azoGFSc5d0vZc95djCt5mjy70G+X3Dgw9/pZHzT0up+wtl
ys3DDHvm2eJUsmO4nd7otdXuOtep73LdGjcFKqC32SyXx3pM803TlDup6/lN75iPXSuoPpVxDBcs
p6qPjnFm9aoiquA+Q3RFxRANzyZ5bBdAMuOzwugxpcTZWPuTPosDpjF19GvGeWmgLIY81mab3JdF
CWKp7UjLWquFq2a22+qslxgpNvwFxJ6AKfgRRB7fLGaaBEbb25tCwcGJSm/VT4HxuYccqwJ7Mab7
tlKQOAkXJoKFnsDR60vFHDSYAAiv1xVCuneLU9lopJ00gm1g1+69cKbippLIXINaV0SyG6VGo6Jz
jJ+4ouOtiU4NDy9I4htbs0QIcb/R/FpUILhnZOWWRYnC3c+JoFX2M5PnVxiG3mEqSJn1c9MadgD6
PcwLQ5ufD/PSvYmoEVh4aitewtxsasbhI526MHYSfTNRBwXIWcv3XOm1y9oW1sPglRY4Em2Iz4c8
MXJKIT1nMa0GsPgIAW2ilu3+Zohrfb+4FYnwRUyYQ5XoxxkTjB+j4rmsZ2N9tPsFNDaXqcAaX733
tsYJSYNiYhovHS2hwKUwD2bCk9htDZUEJRuT84xmEgi5rW9MSwBCMOtmObJg/RQIYTcL1cqxK+Nm
X6VD+TJMMQ+8g3S1UoaDlJ7nm24znMfUnJw5jfyKkiveMBKcA5c0jxDZ62s6jO03tbU4myy99pQA
wNzLyHn8P9yd147kSJqln4gNKqMA5op0rSIiQ2XGDRGRgqRRGGnUfPr9vLoHmOqLxfbdYoBGolGF
ysh0J81+cc53rMZake23dsRCweyjDErzMZ9hSyyKUPa6DuXBWxUgqHHqN0ktjAORy+HGsmrnklAi
2NOECG8ELUrhCRJ8FNz7sHkT/IZt9oyiotrLVGfXtZcgP0Yx1rvWH52Hosicb04xrTejQaRrIilk
J+SH3zRm4meNNKOPC3seI4UgH3nuEhx59iHiOKj4+0knb7NsuydScAFH58pXu+r+EXU+cbhYz4aN
n3saITVBVE7xnduPU7y2U+vFtYqVCdBC48oukCGChU78mnbe0eJDPpnd+hlkto6crg92dleYB6tW
mKKntswiAzTHNwqcPx7iww/ID/QhmX4fkAD/8HX4xVhhjDHKf3UW5+9UiJyWxvoAwaweHc6FLZLx
9Ztf9G/GlCQ7aRv5ExQnoDCNRCGYttUcVTbpLtbgTZtBI0gZbGasOuyrq+l14db1+haDdaXPQZiK
XaaI506TCUCR1EeXJu/KPGq/cMGihHYWa1e1a/quAyM9LhUjAKd6IQ+BvqHrmxN95RLPblJfoEcM
93eg37SJ+zXkxb22m71taPMLxea2rpr8R1573okO191YmBAOMljVpl2zYGvIztjNGgbP7FUhh8Hc
be2qvhea+rrIAeuS7t9Cc6RRccRwwjx8xwxZSRBbVi6LCChHyNwhSbClGt6rXKoVbJPRYijwLRTm
s7JCxJtpuK0Hw7vKss9ia1XjfqwMY7/mmPvFWPlX8mqqh1mK5mdTI9z16/l5UInYWXI1CQzOq/dh
Ssf9NLszwt/ppQ1nm31/I97KPC+uOk2nLVSF4poauLJMyGhuDS/FbMwjymjzhp133GdKDQerTYOo
rwCm4IXpTitN3s8pd8xd70msWa1PcTYE86vrguLj82+gIbjZCb3PsK0z5yOnWd3MTrnCM5t4wq1E
Mx1WB13JNZYCu2ZplYwgSGivb+HUN1sUxQPu19Z9CJTjH62s/GlBgXvrk9Y9cKKPp0SDn7akVWzd
QaRf0wJswWvr7M7iKd6Y1Qyf2vDUU5h7+Xd7NCO3FfV+qALn3E9Jt0E0qCNbhOPJGGFMHXLifQ/K
nZvt0jgd312Jvh48bP2HfJEcXkxzV8Pus4GNY24eTLLdbqFHCp6bcumaBhMvIxvak16oprORIBzf
UuaGr6yMswY8IOBsKwqnYO/wmTIiuuMbzJFCqSNUOi/EFgsPMQOBTfEJzsnAU7mrpkLGThc23+ai
TA8NRo/NVBV62yCUikOfs8ejh9nIslJXgsfmbWEG9MyEUtc7q4fyDynG2BmaZJ7IpbDPof0W43XB
I/voe6N3ZlwPCtFzVp5T7wQeOag3oTOpBxBn1kNNBXgAlDcegwKb9wI7f9e1afqtpGeK+AHTpg8C
HaHgAgoRzMGhNDoWs2bDrKNrzShI1kup8i9zMb1b2brjU7XK21hT4I/G+sttexn7VXENcjBfuJ3t
PyrDlTq09fKEhrnc2UxLvzv5YpxLpVYbisUgwEp5w2sy2vWlZQuPvL6+9eP4wXq4idzOfCfdeHww
BggzQ2YbkY1zN+5gax1KixhP1+6Lp2a8M4nYh0Zmb326ZXOH8IDQOlmjndOYt8netPOMt32Glu8m
4duEkHpbyvwn5Lj10nasrmICpKBe5OzB3bFf9mLNql8jtdWuR+B2tOxGPk5SqY1tc+b6sA11xLig
7+O2at0PdyxMgDOlsU0su3o1CKY5B50X7AoyJuCHWB46EgIIwdAtD6gHv4K0WTYAZAmB15n/VbSk
i9A3WYcwc92XQdDy1pXXbLA0wFfqK7BWoBR9rg+5fvgD35bVoLpPMYW9qjC8WAXx8YE/qf3Uzf2t
DNb6tarx3vgkMm3GxilOE7IoBjoLkM7S9l68MdkvauqOhAx6BEyN+rMf0n5r6hloVAvit+bhFkPY
PHk4hn6aZftmQ6W6jDVG0HyZdbwGc34KSY7aSb/zAWjld8eP1w0XnajueSn6KR7uTpJ4KmdGlzCk
irOTLEWcptmf1WTZTmZnurVKbCnrAp7ETFixMQtr5l3vZPbOrOYVU6w8KKset03ASsM2HOIIho4p
Gy6bgy3c9c9MRXoxEt/aTmtyNXKnf3a8gknbyvAGS6256Sxf/QK+pGKohR3VAW9emAWiinx25Y8S
pRjiTk7Hd5/Ywr1wm9NQZO0NaxRj43L+CAv9O8ulv/M1C4VJ6GVnrqG5D6epOs3wS6EQNN74m8WH
VYM7UOOrDJfsvQyk/iXaP1L79JpCmQfgYnrD6A2+ib1WP1LVEi/p4K7S4+SeinYeH1cbQmQ0eXW/
tZOwOyTSChh39qm3J5LSjed7Lw9VEat34iXfsG+1WOfW8oDbSj5zu86xTbIubrUijfHQzirCF692
pep5kwqD9GLGxx0Fo4JRgx9yZrbWJ0yioGf2Q57xsVrLCULAlyY97KSnMNkXZcvaANHnA86XELyp
NC/CCdPLdKf+oF1T4U7nbWHSoWuyizI6DCuijDa4RwUYMbwjuhi3XqvQWwh3ccvYSrWZ8gdqm2nT
2QvzthI1RkcMzxppWpAXRsb1TrG0PBKU8JgJ39mqlBI8W1nouAs4TFms7c5Ua3FEPmpycQTN21op
THYUs3Ma0+AVTmyXKdFtvS7mSFiDtTCshhw55Pk3ZlYshwtGTA2xp6nvFxB3QBZtHG+1gFmCyeLH
TLck6JK9JfPhNid4j+1sdbdl5ccWotzYa4urP+SfY70Okevm/YHdU76zQmPbrl4bwYNjPNGGw3ly
wuRQTu6jnvAhKa0pPzO7eTVHV8WtOdvRCsnG2CpY9u/sycEkCjppZXrtnwnNw6fienySxrgwc5dp
rBiB7olgd67gi+3vteeDvkqptJ2oqmz5u0lTa+8n7kfYNBVc3tqO8KWII2ju8ugb1hn+2zt+zPro
V12zydvhVVnMxYmaGg/E+3QbcJUrGNWg/zF65MDsl2Tqt43rcv52tSv2k5+IZ8amxaZ0hnbvNOVw
ndEnn+AQApa03eyDWX96p6VnTJa7sWHLQVyVD1vwjx3k+Y3A+GBPpzVuPCq+08BTeqYyUAfV+CEI
ScBHGlLcqapW/EVG77wyUmDEHCj7rDOvu4px9h/DMGV3P2HA1SqgDh8Yae+8jleWdsrepeXcP61J
7j3Oi1NEK3lFTyLVw70WE+duHvEq+YUzfBZs80hTCGc3iGY+w2ezd3IjIjrV+5Uj8Mkj6hf9WNsz
F4ZmydRTN5ySIe2uXNYs74LEP7e917C1sgz/MIDdO9ZGaNswGJnvtKJLvq/Y4o7SH81joFILm6Lp
7Yq1AE2WmNnA0TqutMiIHj90gthc5k1Ptk+IadTvoQMYHYxLVfvyHQy4fra0295S4LtchHJa03jm
JFO4Pw3tgUEq2JWkss4/YTbze2tvrDCkBel89RBEbBz2bj/7TBq8PFm5L5b7QipR6/SwGoZ+IqGe
ZMCkbl6klRZUE/VCL8gmYdtm3nguvMmUcQrvrYDoG7I/WQvL+jXlpb7IdKq+zHuATJx5s3wcl4yJ
vEmypnep+poiIIAwcekCLP1R0Q5BtvHn3H5387H90w2F7mM8s/XZlgEX8yz9wIiM2k4e6ykfuHrp
uC/mgFD8qv3asEGPCe/Qtqb/a8kxU6yci3/SRaXBmTrMOwDa516dMV8l8RBaI3gzQF3nxquB1Oad
0b4YxCC9hWXV/4RV2DAtTFIZcIYhl5k4qj6Gzhw3azXyxx0gYF7SAelv4frOG1E87R9oKuYHX7If
sVIN9XayDRciDQT4DWIVUMCh1wNy6RwDRSg68wDH8eIxvy/sQ5I59nNT6u62ZKZTcTPmuGDhkLpX
/KLIFiazx4dlugzJN9lwd4iAsH6t1wDtfKsqLBvuX38ukhtxjDXSlDsKzPZHh/cvjPJi5Nem58Sb
cK0zdPTDBwel4RWCj74jI7PksMz+/KoSGysmTJTwJCHz4oLzBvyMae2bToTsM++eJZvjAxE9abr3
KxQzOXER3TP+0cLauZV0d5Vkv78ZlVM+s6tMi2OJ1T6PexawzsZkG5aTP1Y7kN6wOWMp4q1PBulo
Ev3YtnIhZOjnq8VyojBIqrM/deUzsNB+3wzVLLa9P/CBdEvHR2qhPAXwLBrL3fGUSmuHdoLKoupQ
8RSsroaoSZluxIm/ls+MNNLvjOHpoEOjcfGMTuaH6vzuxPxc7sCylW/mLMHwEB8wsw9VPbS7pf/Z
TUN/s5Z5OXlCDvk5RPlzYyDLb190aDbXu3gl6IlPiOjocSUqHswYqxaa7HBofng1lQn0t/TqY9PY
Je0oD0Hioeip/SX9soyUWORFdl00Yg8Zt9pj8ERUGw3StmBoCe0SGYJix7ioZ79irx9jNV6qTQ+e
mxV8IpCsdAH/VztJfhkYjb8xEchzcGcNCEhVdvMn2Wnti5zq/qccEyI6ksAxPg0bhb5QTvvCVBPW
gLMobwPWEPwtZpfpVZuOfifOXsdEiAVv9AzezXfSGSt9EV6V9qgPWnJ/ueRrg4Vix3mFgoZ6PLHv
ArqySUFdZRLhcCfs2JwN6sqeg/TGe9BX8cxwtojlUCJnd6wl7TZ2k7A8GIDhp/vBn8zvTVnkQVz2
iMGZYPFk6VG6bwETeqiwrcMX0ZI4FHm4OPkyC9mcYWeH7Kp1l8BsC7l3GQZXDzlGh007Btk1LMPy
MezrhMi0hLlqZGCo/7nyfTMArZZ5i5htyU5ohcWb0xKVnbAK/VHavffLczJ5ycCsM4ZcJo4Hs0cA
T3K0XwEsCmfW6ksuF3YMJi9Pqe6SRQK93WEjShHCA4ZBW/khT6DR3HNS6oHN0a4jXFxuRjy3Kzbn
ACXuCOL2wIxqejWCXMIRsHlhWRg8pzk6jnLiweVaSK6Z75XPuIPblyIMsu6Ui87/RbODw1mNPe9G
3uNGoSBYDfwKhqIy61FW76mjU7lTbmLDymeO+L1cVps6SzV2d4Rfk33jKmoB7ugikUePtJ2DDvwU
JQrvRxVPrDg+spJHu2B7dUOH0u8XActUQQj7kxZL+p3tFB8n9m5oQVMXLBQdWbpuTTZGcveXhmlA
i/ynMVNlb0HwcNx7jcMj3Mr7+903NDo36INotBbSOu66RkGTXdf21gJ/bsf8EH7TcJneSydkLDyF
tn7unWViFZXIHhIHJzMRG+kuXOf5YoqEQJpaNd/q/I5BXC0oZxT13EAAIi/gnAFo2LJerp4ZaD4D
LCCPnZ8o8QF5u8xpITOPISpz9fuEii+J2Ol+r+qMZkhXWJPjxZYeAe/9PO7bvlVH02jUEXe1eerX
jO+CS67xYr5ghtxAM5ydmPl1k61kxnLC58lDKTzOSBCFnHMCQGcVm63hvNFSmvtSIuwRqZF90zzf
D+1cJNcJp+K2z8R4MFKLZdlMTR1Xitj7LRz2qj/7o+qA7dc1k9baCBLjtMBRx+2seODsUThuPC5y
3GPypgoHxUOxbTIl3Wesa1DgDGsQSafgJCGyCJUvhiycLlA7XubG4l2stRc+QKsfN3wO3iEhLzsu
nArA0aQVaAzRiZNin8DGPkBhaluNeHF5uvdFZ1QpdZkSnyUXClWytbaHJp2uskI0dWEVypXVe/hN
ahchOMWDPISzJNRBzgKFkuBRGdnQxk3A5gNhF/eFCTzhFeaBR92ouaTgZyF1d5bymULrHjofpDy8
vQzZUWZNYGfx5JdcmFSH9pk2fnhY2rGPpiZDFJF1HY4uOVuPzKgeBsulYKlNojlRTMRQ83DDNLNx
GoapOzGa4G8jMifpYkbjxmEuweRFFSy7keDFen0aaI6Ad6q5M88y5Lu7rQlRDLExMWPbzrOVG1eU
B6qkZ2nYtMt2Ff8U//9HjusXVfG///ob9/H/NX7lb1jJ/W91zzjp/v23+tvv/P9HRgvTn/+hHrxn
wPwtpOWq6v53/TvVf0tm+es/+hfiCHgkxhfEy14AeoVwjv92ZBPawnbwbmgI+HcQy/g3/3Jku84/
BI8XWnwsvqiRBRrX7p/RLK71DzyeIep5Cx8elq7/KJqFu/FvSkfUuvjE/xL72651d1b8m4nWIKpW
DGTFAzomMArBjjZpgMbeRdiczXegMkrAe2hJb2+HkUOKfmBEATIz/EuZpXFqbZuF8fdYoaRj3h94
l67ru5UV7tLnm7VczBfXprKPKk/7vwpeZSbbFWSKi7BJaMBDXFWb1i6Zovau/u27sz3vXSP0d3AS
BNS2RLd3KgHMY2Sr4wOABXAj85KAMXHZGL/SQVIx5ESPskVmPL8PBlQAalw7/FhT47wST8TUo86H
WdBCrKAQmEF9LJbwrhR1zEfuZdyr47aQxknNBUZO20tmisvKScZltZLOIiwWBpg8GsSPqWEepGM4
Twpv0G8QDcqILZdto9saOTvJTLEwXIM8+NHPvaqj0OlVHyUIKclYmCD1RpMQzYUwvOIUmHQLtxL4
DhhHJpkHOB8sRcJV2OYBZEb6UgLAPXFxr8B/ytKHMswZeSu81dNxxsf9wyh78d51jg0ge1jU2V/n
EaA8SQBz3Icc/FtMtltrshuIE3JpegpCOis+G3t8NIOmRZoDpvO1NcjqirJ0YR2bioRehFW6RIdE
u8xygpnJn2IQ7nUWc/GQsvr+EvXgDPuqYqwNbJz46w23TsgGJK2sk03tSVhPOTCarKxywxUwPyk6
DfYB61wd7cJiXjxOmUfYi6G7x1rNOwYdocX3nBWXwHDz99ZqwjfP7k2xHUihOPnDcJ+X5YTjxG3Z
YzSvRMiCySgZMVpsrIaRAN0tab5juTWSGp1pl7DF3zDA0fpWoK3BaKvXs40sZN6EaPeHjcvDFxwZ
cVtvFQxhHn9hpVvqJC/dpqJt5TZNurRBZpZ+mh7tBujeyXqFqz9+gsN3V6I2+kmCeE9nutHRZT2/
iBRRcENsFr7Dxtc/TBPiDHrhYb6mhQHZPq0dLPKFKvpvRUo3NcnF5GeEbl7HgO+qCdpxXh4rEtTY
+PkoZCJWZysIkGAoHjs0gIyb7uIL/FeNQkG0ZmQB9rbmhoGnzewsMzp+gjA4Stiyed4tqA1fgqZ3
+wc4+crYNvM0QhqdzRzk9spgYTWbkeShLqWADayDb7OLjjyFg3SjiuUOuneBF3Uwt1qC8yxZUxWl
DjkTJgVotA7OlSGPubkHuz/5UwDbK5xagwczh8NObkdnPlW5aQJ7ItsNKBZajjW229ByX/oKsTXm
Jn/0/qkq/4/urv+dvOO7n/f/Qgv5XX7qofsbKoT/4J8Xk2P/A8Ae9hDg5VhYCSj874sJKh/XCzZl
FxOYD7wL18O/Libh8a9wk+DnuKda/kUR+dfFJKx/2J7tBb4XYCoVd+P2f5AZxh1093H8DzcDHhKi
zPgpYExEQA7gv3kvxtlJC0BnYmMlduFuc83m10Irti+H1T+kHfi41fP3IhisjR6M4CjK9GGc2twB
T7+W57bMkYq6NSuh1YsscsXiFSRDLBfjSFEPG6Ahww+rdshswnyq02E5VAFSSmabPm+/S7TQqE9A
6ATKWIPhi6nhnrH6jcpuIHyHhvMU1Hq/jH36p7kfJPXgAgCSGbEtFpllobMLsSfsuAebARhGs1LU
IUDKfFE9zWSJHbg0fzRu95QSibMZh67YJGmHBnJ9E6hZsVkAKfETWx5SJ+12JtDMetI/cstvH1vS
jI6hxsiR+mi6MbieqTQ+4C9dMxWY21T5f4YQJ5gYTXI5pKUPgdM+lxkU4SUMmaSO/PGz5YfPXxnj
0mevim7ThcGZ1ex3KcqJMI2R/COVo3ZhtHieCwqFqPCzbBe49bBn0IyqTdMdxmFGAAoqV/lmBQhB
0OUq5D+Gt5vkpNF8uv7+boLB7AdCyqjYIrIY3dImuSdtkt5oQzF8cTw2BynnzpELG1mUN4VHwxsQ
ctX+2MSDargXSXt6bRH5hkWuz+BN1C7U2jutTUJU7Rp+CmN9qLt0jB23sHdjjVnBWIv2IQMwtjUI
SuDuZUWAyMPZ9pZ+nJ2xuJKz8dEAw1uikqCJ49KqfgP6CB5cwhg5X4cj2TJDlBhIOIlQwTRQFAjL
VNnEbZ+fcyQPYdZynBr5hvUxubpryJqSPno1MuNlYcb5KNk1f1gmqPc8RSKbsV08p60g/atMsonu
YtzTe3xKy92Qe0deh3FJS2vjli2advRB80DL13SXKUvj1vIumRIo8qp3j0EhT1EJcCUa3fUgtfU6
d7WM0NaAmgIvtxArVKXuYcTI/FDdjfeWttZD4lTt1hRl/VAT1Ibuc9CCJ50iljfO7d7AUYgAwaUy
T2WOLSMzkvGlGdZjwpuyB2pfozpKzlpryfjWionyI4p2sPejnvj0CIIIWhjTXZ0HD52DWkBi44NT
ZgPFYwu3dc2h2bnmJK0IKy9cC9voL5Y5O6d7zhVqAt36W4VzfluZ86ZiI+gYDYlAzCfcuHPG/CoT
x3sq+/tEGz7dr6lYbmHVbwfZ7RXZCBsSgKwNndq4MdE4b+yk9Lalt6LnVJaK4D3o732Tyseqadoo
sMXCprNh3IfEJZ4c0DDFymglGgaUA6vo50dX5Be/s4fnFU8I1yLisS2EvO92Ali7k/2hl8OpxNW0
sdSS7CkHVRK3wVhG41CK05BYKr4LBR1qiz1SznvgT4rmj0wFVmafvtf653FszYOfF3lsL3q+ahQY
PEoUTzvfbcAmWzTGobcaTznKiqgfJSdLZpM4Ns0JmDjv1eOdXrsMJwYlZYjY8ZiO/hak2RDRonzz
FFNfmfiI6kNBDLSo4HkFJkcliVgXZtlyWwRJeGoTJESRx2TgpprE+GZnnAOZFAl5NtmNBaSBi4nA
NBgFN/i9fxpqzqpJIevkxYfQnnNdUb8sHAxX058ESqXs/nNHcWGSkDsxgiLAZDPmBRd578NIRXoh
LKk/ZDMF0NhWN9mPxiaE/Htj3Vq+Wv4YxPe8DACPvc8spZlOOvRZJmin2TtOZ12YQvl7RDcOoYqF
W9CT9APeBte/u41cOMMOqqtx8ZmYsKLuI1ePJaPf7pN+BOVBtS0y6wEF6I9lGY7ZugK187ep9k9z
Y25l7RGnRRbkQAazXmKJBkz2S1zNWRCPhPgykvqChsNo2uePnV8SyGsDNiI22I9pmJ8EooV2RBtU
qaeqCPS2JZBv31gc4VScuBIGwvaMh358n9zsWZSkVsrlyUUV9VMtdglnFqNLwt8NGPxj6qvIwhXj
GjVi36KIl8H9RabNUVpfo0Qnbq99BGKbriFr8+zJzxzzIVTKuTRr2cWE1C1stO2h3ywzpWY4q/K4
cOK+gP77pSoSgqi5XxMKxL1oWfEjT62YOGOxZ1bXjueRuV+EzI7YOzP7w8MVHEIhC5ulX8NezjCr
rT1P8k6nZKHKy2O807axWC508mCVeLZAMRIeMjNvd1rrvNT91c4AvbIjm2gs+yK/2phJYCKya98z
m2HDM7XBN5CS6Sd5WtabF9yDxFrp93tXU1VGSYVhYQb7dQrrBI6iY1rfe4Y+MylGXxnD8jjtpPel
C4dIgiHjoSEW7gk3ieFvu94WB24bzuPC5OJp4LAe2rpsXyZUgYTBmM1DB/8dGig8Qd5Ar94XTdXy
uN3/mWfDcNIYbPLQO+ohhAnZB5n3WEjx3Ta65Vh5oog4Ck7Qqu0fChXCRqUz7K4MNhQV/vCkdQP8
yMzxNhrrz3WFbMChpBlzo4K/ZKwOPzDXujvlBM8qWUDeBv1XUpMDs8LpI3OLTbQ9rtYxpaXb+Yot
kuF51RcblvDKg/UBqyRBXGSnzMuwkx/bvESIpwWcSWBNtxKADM6U1TswCGBpnf2oErs/zs36o8aR
x5hL8y4MGLr0IuKJULuXSc7msYckyti+rne1mNV7VSlmYlzFfOlZezWm0cHal6/JcR2m4EL+CQYW
FAgxTZEBYX7qI54gotTqfr2kCsPgtCIQHrzmQYY10O4iNWNOCFKHwHfy2hGmhN5NH9hmlu/ENUcF
s76KyOXUXz7zMVE/6jDXO7cJ5hPs2abcBB3CkS4LyTKHgXoYQlESxxg8Fb2P56Aj1X4AbU+XjBHS
Lut8z26neqssViei584apyrY5iMJil3bVEBTyQ00segV+tqlBqEWVIebyRVXsM2SFi97ZeGFYlg8
s137aLPxuUTkk5v+ru/HxxJn45x5yWNqJfmRL1FEIAzAxDGu3qLDf1nXQrzfZxXVki97gtPkz6Al
VbYSQ33q6mx8VF3w4C2Il2QhyA+q8v5Lrsl0W5FhIpkxrXIrmoBExCx97DUJR77hilcIR9aD12B0
w1R913kggL2Tf19KPsVLmNr9nc7TRmr0iw2znnv4xWQXmDXHXW1lyFDHZP5VJIF5xvWzc+7Ljz7D
CymT6ieSaXpPjO0ibHYoY246ZINDbpnn0chi/FFsGCLGJ99IFT+6xfJdpenRGxwCxU0XdVEQ57V7
Yl/7PZ/n90k0ey3M2+QLSrk53Zve6PBmUunijWIpPYT7JVPjARjsm8TGg9kHOVkLyJd9DSdBdxJ5
eLIWcxMkU7KZRrwX6zp8C9A3w9TddRMCi/qnOfiQiM1zgfKPvVGmPyoj+EBCecxKjImsRV/HoPqD
FRMgKCFZNW8raUM3pyFCZO2Maz3OeyfoT15ob1kqb9daPbPf5aawsMiuyFgSG5lNWv0Gzsp8hD3p
qSWP49IUg7llsi/PHQOjWweGkxMef1OeNBHsL0ql1Kc08rOOqDcPjqbpPfip+cPouHrnyia00bX5
tjjr+CPlCBdT973ONetNi1OMIFuu0VydCkvtqxUdXi2Wx5KJXj6j32hyfOj3WM0MKnAhl/Lq94Fz
GJvcemxwVBwYLxSP85rthnS64Uy+FOyxOBxTHOIglwl9JcZdTrO9TyrCIHVeT9jAnPRbVU3m57To
crdCMN1Kc/iN96Ld1vgfoi5LB8S0A3PExJ8esKMt21C2jBFW4TxUlXtzguFpLvsqUo20Pn2y/XYU
T9lvCeEaL5Upv2Cc3Qgx5QDzeXfG8d2sZf0aWs1ucu+eZVQtSEBLoti5FdJIFNbEzKyZb5Xf/vJq
q7n7QvtbvXKVOiaQ3roYqy0w398ZZjm8TYgOTExnU+v410URBsMksBVnAVX4lNfqdzKgWVuXxb6G
Tvra2fqcJ2hw8qH7knLpT9VQOlurWcg9toqr3cv0MyTCFm0rOs01xnNKWoIVCOIuveqTxJHuLIgT
3Y3Bui2cfNpSdto4LsvsYe783eRXjMi496rDot1DJ5B5+uv0vCz6yQsw2vl1+6RE9pyl2Xf8UVdP
Y3BM0hxbIV6tNM23kxEeDKlO3G+Ius0hP2mu4GvA4v3IeZRDYUrrKOh6b0M2CdNdHAhJR9UWtvUK
9Nri/JOB855ozOMVIdKfdev0P7QL/LvH7+wQQDGGPn14v1XtgthVvFVVT7glRbE7OYcSY16NzOSg
uYD2peCtnkLsf2ygz+6Uvo5ta5zmYHmyy/zLQ6GNdTwosLA0nyOe2WQA/iaKz36aOhZVjv+SF/i2
haCE7hrOoiR0IndQ3Gx5xT7OKwjiLcpHg4MySUw/snvnYBmfKHYihsE7MbneIbeb04z6QTBh+2Tv
5iEck+UxcCcqWXwLfHLCiwQRFZgAhPMifB5gS2gcZphOdNfzcPnIhdrGMu8x5T+HXB8dv63OjPXl
zUUcQ4oagdayHuiqWTDi5UxZzXVhpPzmI5iS8BCMgXcowpogxJ6Mn1ZaHK7h+ugQySismpBSt7nm
iz9u+PucnLx9G1zwEdoYgVJMIKyh4VfteU09Oirq+3ozrhiOLV5P5s6aJXNgVhTKlfsaCKt89Tur
o/6yjWPfld07KPf6YviivcMGCEryK97uYWmbjbuuyRZeKjrTvKQpLS2B+62ys8ccZVjUWrnaTNld
/SYw7BLyMv4ma1Yelt5EhG3my6US3mvr183BscvqC+uzfikMTB/tmte/NfE4p9Fd6p0/u8VmsZMK
2zZcozAZSOa0nYRDB0+TwhpFbrYMfzRI9j/h3hLQkQsY+oN5LAJ4iKvykTijIIlMLAK7rELqg59N
scarhr0/c+2oKWtOZrCoHaBoaMr/h73z2JEcSbP1u8yeBaMZ5eJunKTL0CJDbIiMzEiSRq3F08/n
1Q1M92IGmLu7wN1WVkVFupNmvzjnO9jav3IE2QdG3gScr82M6agwmie+GiCdBdCJJM7SQKzOMgXj
2CLiqib32Ro1PBjHSh9R9KqnQSH7DTsEAMcBHdl+HRcy4oy1C2zLHh/U1DYPNODeTV1hWEKE4V4W
I12D4qo+zL2rmJoNITneV0cqymbylpuE4TgK0cJ1spOXGeJl8szsNi5kzODEzW81kelraQ6BF2uk
J3FCimNnlNN7O/E1DKAjT+gpxWkVNp7g9tA43h97qMniS0jbo5znZK0Wa76MlbyXncuFPeEOQBij
sSUITGEhbpz5y3Lb5kAJUyFFEynGElM/jen2rkR5m8xs14FZehGZ1jyYCS6wuR7M323ckQ1haq5/
MMAEuBAVXtHZEyj4vBTLV4OANPDLNnkuelWEyYqzMfST+AMfYw0FKmZyIGmrr+08v3pqlFGJHJJB
X8/QZYln9261agW3P/mQGfoeslomGdLgMLN2B7YWhkIaWWv5EY8gLhJnmDigGj42K/uwyobMxFh8
xfZa7ySfDhLGktGZtWU/h6Z4TuP1w5i7Gz9m+TPjr0DxIftd4qxno1Jwz/FxUYpOJny+NtnYhnvu
cXK1ePNyNBE7azHRKpMeS+rWXCQ+SNIZgT9c7NDszSSEJ5TdDpPwjk49Fm9qNNMj9FDzamHASMWz
fYmHNLvPE2t5ynSq3rxC3HctUHtOuZhzud0QiXi9cEL4sagK7L+TCGN5M4tt4iHc1jvbzW16uip9
rOsWXfR2Vf0nhtoTHM+VaONH5H0YvpnNxOFmXm2jRoqIbMSeoI354rDZOohWmvdr6d55lKEtNHSl
0L/WyxK/NFX9p6ZMC+OROiHQOB+x66T2odvQxo/XQFgGheBlRG+cOpOe9+8R887pobUh16oIWYgx
WPgmjeTS78RcZ4e8stF6Y6mbb9iK7mPcNsHVM6/VNVDdpd7OCyuAmIS/yGiW58KMk5t+ieV+NOLk
tMli3jf0IR94UfCXqO3YVWl3KWeEcJS+D44w7/LULV4au6dfagDXQEXwTg5mdg+GnLqNnVZd8PNz
e7JlPw/DutxmRbbeo5rNsCV4YOyboQy1TIDmWt1xNDZCWuaaTF588iFJlz+hcv+OsUUWaUaFW5Hx
JdoPsyAUnFQO3qalFLs2NRlJ9IiCDnoisa/Ir3Z6lK6LJPM9fjHMLIy3czLXIVsotrCL3sxHa6lP
S9tve9zS3q5qff+grszb3mwxtwxMmIf71qluEUjezz6V8CrAp7QDFRFTFr81JMdWM0ZOOf7gkaZ3
TO3HcmIxE/vincbs7M8U4URicNpMBxCVNQ5mRHW+8VxdzXf10ia/Y4cvwiucfZVa/m7bOrmbOcHf
WFKfh8l6EnajMMHnf9KUwo/BefUD0Ju7s0RFbiFKoV2rli+z0vE+nvMnJJKo1Yp4fnNIHrgbZCsQ
ZRe9u7uqTB0z/WiYpMyN9WR4FTiFM9vYC7KYg4sG608r6z2zEXKjNqRhI3yJLe0vrqM62vpmunOu
aTIECZVnBUIDfsqNl6LOxbMIbH9cSQI0hwgV0Dv8phQicvXH7Pp9XYj4kDVucVOs7EKN2UOlPIEd
1BVgmqYyIjgi59Vdx9u1L+ejGkkxy8akupBQ+OE6c/xbMtuc4+3VZB7+kjhEYXOBKvMyl/0Xrbl5
FdqWRNlimMLubO5bew1qyt8qIO8FdXfs88ddlmFaU4ZdrTf9iO6Rca1uftEGG1dF/pDdC4Q+PnAV
U/W3wyrqfT8RzgXBJXeZweWj2WJimtLyy/GqvA9Ii6zZjtajIk2QpTeEgnVzryPoKSE7eco2ohVs
g66AENY42NoCJvPgW3e1Toz8HHtaEyZy3Wmbk+qbHUdk/Wsh/wFhtuyyr0FXy1mSgxygq0nRyo6S
nh5Kx4/VJpAV8tXnkGBN4Fl5E249muzjSYTxDPUEPgv99JjecGQwZgNtdcOG0H+u3DYJrEWJQ27k
gnd18O+SpC+fIWull63M/GFn+JCFjDQWIW6rkQmxtdHo5KisxnpF2W3S5nkiSS+iGTSXIWlfcN9C
O73iBYzMegSkfEGr99mQz8FEZTtvwkftqlxiJH8P1jWTxKyZha3fIxGwb40rvJvBis/8qO6sxsrd
NwM8HGet2oMPAY2XF6gNVExmaqiEAqI00oPo58/Ztx8xHOrTRmJ7lKxz8uQjmrTZUrGi5RQyqi1/
jWNNKdIMLjpP9yCpvzhcZ33Y7D7K3ercEXh5JsborTITE7kDkeeQ89bIjAt9WCRLjaJktq2H2Ash
0j3BUmDklj6ai/B/TRNKzn419F22cf1hZbNRFUHjByvEGyfnAcHWVMXjYzmuD6WtOTXUtVTJnbt1
6ObIqmdeYlwbM5WcPKgMqXmf6Fe6m1eeURn8nZmixEcq48j1kpfR205d5T9W6az+MPNq+caIvQxF
ywuUVnkRjUbJUxHb3YuHhviEjuZ3Mq9MjBD8IvxXGHisjL9VDE5ocZs79Fvf1sZlDMtD3YNe21lO
5jACFYye401QE6w80BjHt0/m7VVkLtXKo52PYU0xgrzaIGEO4fLOzE3AMF0d1k6/BKm1kX2R1U+d
MZziPmYx5NMzc9rjn5rKKZryFrU9GRn3a52Op7b2nIehnLFXx+W4d2A6fzD+zvEgd/neWlznHcWk
wwkj4j9jDh5p15fGuy58Yk+sdTKByWTVE6q+4p09WhVuFLO0x9UtOuk/W9MhbzB+mU2N8CFp5l1G
2vVEsZXkjXkShf5kPj8emrr67fGcc8ET4GjsttY5FTJje5JXNWB8EvruBtwjB4YAxJCxArA6iqA6
835zERYRKtCgNLFkenF1CzJkvTCCX6JO9N2z5eTytubLxF4NvaZTQGLa4kkIZEJjCwF8BtuApC+W
u8QoavyLqETw+t2XuqkODeLVkFV+Fm3JdOodne1wWP+aLPfVWeAawPUujJy9JvlGRZoz5yu8Yo/P
FxZQMkY5nzu1s273uF5YtQLQdK26lLwbVnkv8cPTc2dHu4STlSDS222dN39Snj8O2VTcZW25/XCB
uzEv13FozXb9RN6ST2mSIx/xWHJYMk1vZncgOnVFoWyypnoUUo03/QBIq578Y1vjS6qWxAyKTBjM
fkiwfekpG0Py4QloKX3jhG5bPw+e7vc8huOwU3pdAk9a675Eah1yCqJan538kjjtEFLm/uLulIdW
z9z2HYvMndcwC/Hr+DC02bPyDOcCOGhvOF1+06TIltATUt0W/Y9ku87iZBP2TvstzeFkFhs3PyFx
r9hjbgeBGtSrqWbsAR30lSaEqdsGFU9UXtQtXljqxLyTiah/4VrAQOeqIkjGAi6LS2M4NKI+oaqv
7jwnsy/xyvXfgJS3yuQp5hc/J70frPl1mQXEXKLFx22FI9y6+MVVx1PqgInN29BeU8iEy20GrKpe
DOvcOu18bGrsrMtQvdAj9lfp0YuB03fXYBSvzL6OAJ0gLfN7O3BprQApsrZKEV5ZHZIapWImveUY
0S+hG21lTMNkLL+cUWbDrqqG+NGp4wUDdSUOOAg/QKH+hgmFBZ6fxmaTzHKtW5beVUeQmycB7iD3
Wm4BRduc3fOPYRy/h3kAIlfRsBNBwH9Vv2N0wWNlMJeVgBse0m0Jli49+/EcDX0cTb3JOpsBcgDC
86VNSyLp9KVtYdlQ0s+AFTft3FEC1NEmOxVo0YQpXJC2N+Glmhyvcdcj2SmTk/QAtLgo97Fssp3o
DGbehupPw1TQqY2P/uTk56yvb/C33MHcwfYOD4TNaJkjzWoZgcxzySLYtV4nVifHZDb0fdxWRuh2
mkGugZk6WivlnYeFCbNPs7Rk60fJAiPhLT3xCd17s2UGLt5fWhQVZLL0EYCxA7RY2RznPrYOZqrH
36se6K2XBNkSIXFUsJO9RrpGlT6S9RbZVe1u2Ls1jK3N/bSZDl7MfmJ8PTh7bF8oB60LY24VpBm1
iFd3INzqFN/zhCoWZrqzm5OqunjgA+7ajKCwQvd5APNGMxCvzJ1omQQP5oYVujQf2srvIKZxfUGW
KhB0XS3bJFx56Jat4cs2c+voa+djvh53eQx9wnFH1hc4dzApyPJk1UUXoTRPLmQRnk0QAYcqZVqZ
ex/91Sg7LSkXrUYpncdj1EIE3QGiVbfzVkTllh6TtPvdS5dPZA2GpT3ooXgiVwQZ2IVpW5BKhA0t
r/g1jgRyaBg37yQiIyrIqEWLW9srZNCY71hAGW23z4bNSCXD2K0MkMg2s+AB4bhEXTZLRq2tPCDz
3TmTeTcs3ozKcaoD6c9vvK7nWQzPmzeiv2jkiXEt07UpEusUllMVad6jqs2jRg4HCCHX15+tcJFG
1ZCv+7xUjBUAa2H/IcGSSEio7afGr4LMML9cbQaSN0V7rAoTwfPZXx0XdkRyMccivznGACiEGU3m
hHhNAVTqGDYY55TAdRbRJZN+1oVxgQ9y3U5bbZn3shwJIhzLOnutXfCNozFkUVHUImBq+jDROh/y
vFjuUuylcm7Go7bZFTFj4jMU4nWbDcAES/VAKuYAP8LjuLK89F6ObR02fq9wtug1lFgYjk7MYCpn
xniLCvLTvdLyjNrMT7wbVn6TJWX7oBA0BEOm49PQjvQBNTea6PuvxbHZ0Yr6fquwpBisSLnHrdfB
Y43SZGnxzm2BWqCqN2wbsY/0Pf+AQ0jOJo64CJDCFro9WMfKWu8zt5FBtvQjrWS2hiA+we9PrvO2
lSMvcMGWj8F6u4qDUze7Trs05OpD0bDUdXXAobCTdBuVxzhCzU04wmTeMYXGzKCR+dTmMXbb0HIw
upte9psuJura+uCq1T8mWX82G7eNvBxfdEJG3EYTqiVzyzgnXCXt3/3VPKlMsqKeQ12PJOt5nR+Y
cjlZXf5QZ9dzUX+vrb9P8QPMk5Ny1GZbsAl1684VAykrwvWZAkXa7APEt2qjwp5uobnvbcGYv5ZP
LqSwx54ej17He8oL792w8hkJPSPaeKTKMFneaJsKtsv8B74J476hbfhQZk/bPcSddxitCsWN1Wfy
bmb6c93JsJ2Hf4KIq/mjaPJYKJZQCKYJwJoB6vOUA0gibpo1wILg87oOfmUvfukTtvnS5FrTah2j
tPCSG98onv0Z49gY2y0wLo/OaSS3Xsc4azeC47g0L6B1wlrHgdDOg7Nk9y6Mz83IfjTGdFj65ABX
7iGz3CdMFGoH65zIyqnPwsT0nxPZsrwaJicytV+yb0u3S2W1JQpjvq/dYqfiD+Bj8o0xgHZvZp2W
kTBT5Qe28vRrZXKXHaY0xX/DWnr070qPEfjWqjvB2o+JtftY9zi3135fNiPjGZNbDw5JEs34nOqI
khQjRgpKyrtc5cak3EsfxTSRVWa4SSzHLz70ihCWanrqpkS8LhnkgJCu3ya1ebzCYO069p7sIudN
F06zt4etfsxhw52pJt195avrREtwLk2mmXynbowCDxTl2m1hPRSStOi8CKfWKiP3OuU0URwE9UpB
hN7sDgtSEfTCvCc9iEO04VWtDBHWfvycNxARhkXBcbBkcnLTpMPChK/bzXywLr1+w/gIU8kZ3qbc
o0NQiJWg2SWPa8HV7LGC0G4VIe76Fn0LfUqCbDC8NYJSwcR/U2rn+BNgQkcbgewbcShN+4Vq/0Fw
DKHwfdQ8cEEad+emqO/EIu/dvH69TkP3PXq2k+UBbVGzKPZCsSrwR3A2fZ35r+uykFVP1GiXSw4F
h4HDyF6PdTp0He2y3Nyihdk7XjsYUcl27+G+35zronjaVFib6sk01oghqYvopnghILs5YHN+ro0Y
sKNw/cg1SA6WqmXgRQPfcYczPivb3rhr+iE9EFo8GruEhyVM6/WrNKD7Ni6kltYek4BsUOYBQ3sz
udSrVbvlUdKnaje7a/1EPelcsE2O3D4V6RIlb3ch/36lpmTfWK3cE2Sc4ItdnqsrfWAQ7SHz4JC4
sUC5n05/OxOBgBoJG/HJIhZ8BDRXmKMIXJU1IQp3uV+z5Uxd0l4aVPeHLq8HmNngEyFUgTqA4RG4
QNdvqoyKD9P/ewOL+6gtJNNGDPcVsgcSwa3bDqzuvLusb78nNgu7CldQNC1Z9mBMPWca53PENj7q
/fhXSbZnuqUJZt2e0KzJn/fldK1cQRbvGNfEN76YP1nDEnPPQA4ZoqFCQ00+KZIiOc6bw6B+m5OH
kelsqMHnh/nI8oWsLcg5tt0FjmyWl56q5cz/6zVTmR1uCFEPvd2Imb1QGz9shtWBfeF86GQn9o47
5S9U+kuwMkjeSYY85I9m3WNbw3UFQMO6/4oswlM8X2wht1u/WZItcEZcZlhe7ZPlwDxt/LE4aBNu
ot2U+lEVtrzQDs23jfQ9halDstqicxxCz2m7gDnY+lj2+fB7Lm1sZrOOvRd7kg+UkZsXVsOUExKd
DWxMRcKi5H1Nu2WIchRuRVisBURpVsTsLliIhga/fTh1sHhW1VV/cAWm7WcTe6sRFOh8/8iptTnU
0HTtUn9V8M8gcaQBdhPz0pPjSX3U9LfdkALlG9arBoRULOBDWa2Sh1zW22MjK4Y0YLwpxmryMxHT
tylsnsonDJtyI6OQybZSeNcjGnVqhwVCNRhK2N6Fo7/9amwiOCG1TLuudFFwwF0onqxU90fbSaCr
eA8SekMKFvQlGzf/cXTMPkTaKi5Wx7IsQqM/qVNuzfDgCg91iMG0L/Tz5RIr+dLUPk6+mXJonfKb
2QKEAlEGK2sx/qzBGVkGHY62WBmTwdaey7zE8xWzsy5rSa0Hk4lxBD8ZO9EHkXrmrTlkp+Rqfo09
80HpZT1OdU1OqHtfeQzi3ek9paaN/TFS/rLvh+ki+HYy3eLbTd4017hIU9gYpXUTO9DkxiISkikf
tWHU6MUB4zMZ+X7kdux3aLCSc5uQC+0udkaTA3dn65M21KT5HaiCvMgpZnVJtM3/c2FjzgZp+pT9
um9qEW+7jYRQM4V87CSUQD4LwTMQN/upTdmGQumOzZ+9C8Z1NzXx9GPThnsLKlb/HLDfkts3YCPB
iVxEncKtOlDcpghIuvjGLJrhnQLsUXntyEB4STyci/10yOlcdrqsMfbQNHw7ZZZHjLufsOcQM2ev
96kU3zUOYlZ+J6GnG6HrPQ/pHXiHoJ875HxAYOruGeDbF0Ytrmg8RtQgvrL2Kb7H/aKN5tUBvVLA
E9/ucp31uBbyDqluqQ+6tKNmwtuKe8FzZAgGq/B+Fp3LmkANCofnVqmfndGVH/iBGiw2mQV5U8J7
nozipObKjqSslgcyqO/HuRvn0GceeePMDKKh/HjJBwZrntKidn7kM35lfCzFialJTQ2qqIe5E915
uC9TIV/LnHjuPM2Q/rRjenFT32LVYMZ72AHyg6Hrk2AzdHYLXg8aBON3OdpQyAsCg17Lhsckr9cS
U6KnjxCN/SAmz+g9zQhRLFkgfyOnqG+tctUvGbpZlhSGcapky+fRmD8nW/7CbFTuYDnpe3g1H9jc
rVvalfVNSBkfkVB3jytSoEOPpuXLoUc4jU3b3gvASA9z5siLvGYo9Xy495zKbDK64kqf5puEuDAD
Qc/zr6HzUQUj0/AXU/MdMPTDsT3eVHhY7kpjLaOk7MLVSXTUdaZ/rAdfvOnF/dLpNFymmemzU6Dq
XvjA77QN4M9erMdySPL5mLeF+kyqfrkCkNJn3teAnSlArMwBueE7N3k5/6ns+bQNyXBZxQQQ2J70
esTQDA0B7//3XKEHy4q1Ysi07ut47EJ7XH8bMIujPmvgkY1NwioHcvW4mcWjO62MGoVn7uO68Jlf
w6581jU/eEaBEBSixtnu5m8IN+3PwcrzNWwAfvWDN/7GF8STkdhwHpG06h0jf4ZU/WZCnnclDPuZ
wtVU+gsPK2uF2fLOTtp/90UWD0cGUOW+Nkb3mQ4Ma7STTPta8+lkWfNJaButuJHx2pA2SXL4+lqT
Mo30MbMD37ZP0vDqO+ZB1oUZG8fx9d1f9fbhpsgzWSWTjeLJ6tk1c66CHoX/sZ+dTwAUPkEOLD28
papeywI/15YAxd4mvtQqR4fiugnndzZ9145ag0mWPxilMhPeKiH3ahAIs8YVGYmKMRhWytj2M2xb
dLVp4R6H2mb8sqi+itCOlUc1TTbbdZNdlbu5H/Qe7I8H6IdqvAytRHXVgPw6Oli8L+RKA7EfoL1m
NLJMP8z4tJaWDggIn/aQDC42zhksEYPHfKIpg5xoub7y3GDGhy5ZxU/dwg3k6NR7iLfBRHfiGgfe
io2l1Ba/yIKyo4J8jfMCoSUlA2mKm6exEqPAFhRdP1EFoo2UDIBdBu3UfuZ60yKgiuwu5SZMzLcp
dpKDkj763plJI2e3SD6Zm1AcwTF4LlnnX61quCwdp38qev9MnEp9hRTe1m76K9tA+7KeJKgMtGWA
H15FGvkEmdkVPY9yMT972bRFDTqJYFryX3hBfjQZvfCY5Ajn2vHUk2t+BFwwRstmm3ts4i+kxa4/
ltS4R47NYNr1X8dMVjtdiw8CJbi6qA+CTFzlxC251lV1VxXWs+8DSptdorG5BQH64u1h3G6/OhQS
h6oC9zS19ZPkqn6c+7w/lIYVR2Yq9FEB9oMthzYqzEkaf5VV84j+wA40U0R0tNed7MpEVugV6pfK
79gqRHNbWC/t3w9IVdlPChnHLutXoOfwggMpmUL5ZP/QanoeWRBrP4eiE4EhaGGzzgn9EbaFSUjK
CVVndqTe5uhxNu8HBiuL+wywaFwbJL7OUCd8J69QH2Z4SQzDPtqdtm/IJqsiL8FrgAZ3GOknO1X9
QlDjHrPc+kjKnrapzm+FkYm7cTTMIG2tmM9FrgdAmc7eF1gtapuqBp0IO94BD7+NKHdRbR4mxNHw
pNLnOj1gXW02D7Ns1X3vIbtXCTiXwBiWkQgPez52U7PcUH517NiMX9uUXudDpgp4sO8bAPZ8fLpk
tnStt5JyOfibmm+gIq3/F87y++a7eh667+/h9mfz/4Ar3LT/R+Md7JL6169/s4T//V/8w3lnmH+x
JKFfJhgYx5xvK+Jn5u9++D//gbPsL5MtA+Gqli1NYqhw5f3Te6fsv7BBkr7nWo7wlUu6zz+td1L8
5bpC2JjFPSLVyDL931jvGAj9m/POdqXvmJbADc5p5tq4zfnzfwlz8jY/Mao1wVtoGdul5Kgt7yCW
I6Kmi2nbU8LlDmwvGUqrCWnIbSjbzeL4PTIDDjNWmoeCdx8034iskFXijHa8iW+Q7DkttSgHBMWM
KLs/5bJuCEvIb/YG8DLKgDeFEQu0yMlh8tQkO4Td7kjabEu8xVtCtE6hrDA2bcAZ7AGyhUZZA8lY
evItyikZvRcLhB7KwtRPxUAoCHbyYdqPm12MYHaBxTysCfrbd2XZhYwaiPf1g+Nm1/fYwz7/M8P/
oc+Yp1yEWtV4ZcKWC3030r282GdlIsQ5kT2Y6mWi042W1er+xFerLaMpOXXPtupgdfoj09h7yA7F
h9HWhntyZ9l3R0ghAmOS5yQ/NctDesVZouAsnUq7cMA9eNg2cRM5/7wDeD6QDRvafdXuASlDqLdH
r0KMLaVX30PnQKydTw2cMh9zNoTjrlTFY61V1QUeWmgnZBiGkDqzW/w3lif9gI32cC1AR2eCbgot
KVzQVb73Xr7eqtgUCcVOt/xpnLgff1nJmFd3TbwI82JmffJi9ArfeO6p+JcpVK8Pasma+bWxRebH
+OI1sJUoEx56qlKkyjoD8yi877ZZU/0OFm3r7qFn+/2FeZhyorGvMaanE3zkc7m21iMS6cbbW163
fJWyLPGWVHHO6kZZ4smobZdMI3OyJGkvAwvmbKtww7NfZ3iMejdFxtCaRAZtyrM/bUAtz1vZJ0Sx
Lcn0MvCq5dClJg8Nc5e4D66MGQ+YZFqu0cpUVIX8UVHi6qvlH0hKADpzMU3PGMkySg+3suHyp6K7
79yZ8czVddAq4Lm0h50A1oOt8MupirQJ4lx1rI3alqEtbjsP/BqowDP6lhVFnMC3FfU9saG3Q+UZ
XbQJXmmIBMAFQMoQJXNHBUZY3GQW62szioYhVxnrM4055CTS1LPkHgeTTMLEq7IeIZNjfhaM/Z3d
JsztD4YUTyE5sHhtrgAY5xYin7RC+rDiqWxm0zvNs2HbBy4Vvm+RWGtycCwsE+idtB1mUCCfCpdq
aTfFwOd2SdYZ9Z4x7gbBxnGvVR67ECaW/iKKHXvkrjvU9ua1QWU3lDtF7ND8+cydsavFjfmRdbjK
+dJqrPKE/satOvWd65ahLXO8Btwx8dKH4zhqAlPmyehY+RDtseMLarPTjLQZO0e3za8tS9vyYGiZ
P6ZpzY7zGgfYMsNqAGdbo0NYROo6VRKW8QIwhvAO46aQXHw7z2spENscH32ATAMfK6vDEYMn9paF
sHoXUDactWd8rQzVY2/svEjG8Wy95Gwk5kM22jNrZaTTaZjEeXntcuNRBrI0Rb/XRmqn712/peBg
FxALh4zYXy8Ec2D+5LOe54cFzuejHgYCrOdZGsaz305gEsktiMaq8n6ac1s3J4slnsPHXnKZa8+C
CZh1VVNFSSYXhZtVEfAwk52cw4WC6w1tpodocMyWeur3mQtsfi9Z0rvsJtAgy3BjwNB8yrKuLshq
LPUgmxnLbG+umJot1rE+6lMj+7kxrUIP5nKqA8AeyUvemhlFtQaM6DJtPU6c+M1bOc5mCmo9g7qY
tZZt3qhCIzYok3TVh3GU/vsaxzWQnp5PS89I9W4s19y2iLHWBPRQC0Pv2XoTd2Qmne8jPEJexP7b
Gdf0bp4aS8K6NtzVYBHlyB9j47o/PavPx7celfKA0LtEmxwvaZ4/g6hA9c2qVIEedzKT0deCXndv
IwOt7yo4as+5qyCD2pV29Dm1BiH2mefKrylVQIV8qne4GF2eq3tRprMZIS5jlNipHB2ytRKdwBG1
ETwhxmFdA9LEBvVdsaxkEkOvASYhSBdg2vjbEt+7Ar7R268PqUYn7NI399mYB86W4RfYDdtKi4Xq
FDCTpKcfjensFSgrLla+ZWywttwZ3Btbl0YH4zchgyDwY0DBHA1FR7hGXWBbewOGOLvB2PfZ9svJ
a/Hae91KEbvSgsbElht4tmCxuLJ17zt8utaxZq+04shpBxHOGkHRUa8YpENuQYI19KTL8WGyPXc9
gGfkrgytbhqhfoB2iauQKkUDDAWnLZ+gVIFObOTMeHgBOmSGCYbq7U73qcmSSGfmilHVGpNDPV6F
Ma5S8tHyMnemd8fkl5xEYmzmwTZTYO0FyDqKUhY24wE7rQe0HmQLi1KdEP4hGRVidEOCN6Ze3wS+
LtPhm+UrfJM+F7aLNRhzYlHtY/gWw08PKCDKSOwGkItNdHQoBpnqy+qHLvSiZFhunsO2Q/HlYnnQ
phJF1MQrrNTIH4Z0va3weseRnaZIS6x+7L1zb6yzc7BkmfHFbWknrDVwy2VcIosbr4+Ra8aeFSlH
4P/d1cJsAFmCdR8rLBnKXOwRFVxlTodVGteIi3wsxHbi0U2uMCtyOtLboqSN+WwHe+1vJ1M0IyGD
3ey0BHhlcffWSNXYN4OJYOFWjqDMMWHrIX+AZlwzkWhnl/kQMRfb9ACK0lhfaIDExMwwF2zBDbQO
A6MzQoZOgGRa9gtJVrJyQLDqMC112bN9tiXhGZcCOxTTChs15gexV3UblannvpjS9G/54Nwt3Fyr
+gKrFjMP2VpmXZ+z3QPArdI4WS9+k0NZzagM8hdGw+n0M5+G8qtFmdEci3oqppvF4TU+xULPaAx9
x5of8rIBnzVR8OKAGGGhXdZEWeU5Nry5Orp5tQ3vpej5m1oiS7q3pdT2c1eO1YcjlSlfHfgjBXsd
TDGHBnAJqofcJo9gxhyEfdyRjKXlxDjtZIIPM14Klsvz0+zXdmkw3m8ziAhWylUwDanJLwXJ/CkV
HPrR39CN/48f+Q8PZNV/jx85/Pyqq3+Fj1z/9X+0QKb1ly19YfrK5lWFQEIL8o8OyPvLZRBIojqN
Ec2H8umN/tkAyb/UNVqW1olGB2TJfzVAhvrLtx3L9V3P9aTDKtT833RA15zUfyGPKAH4xBHKd4DN
SJuf9u/9j1V4btuzekq7Vj9a/8neeTTHrWRZ+K90zB4KIDPhFrMpX/RFI4raIGgkeJ+wv34+PKqj
JXaPFG89s2K8J4mFApDu3nO+U1J9AztbbcdWyD9Eqv/6SZ7JFAjVm8YQvRfAKh9zleEUgrGaJIZM
uANujZOPhh+nEnqM7y8hWDWMxTfvV/+PostpxBe6/e//+jUm+scnSYYSX025yv94posjsjZsiYKg
DjYiUVg/x2nc/PR8/8OH/IevAwCGZ8YiyhHS/wATC1EM1I2L8zd260Pol+F1OzV6ByuPyuQfPmrh
0/z0lPhGHFw5BHr2cnDxXJeX6+dTKkb4CP1EupWBoKMF+hl2ql8vtf+a8jubBDtZ6MUkVW6zsKfa
B0iXebpGN43vjABb+BU9jbBNVYQt/IeQjRPdWxI82BnQdrnzu9iU22CSOeCCkkPXVRi16TX1MtHs
tSnDV+L3qFnadjcughK3fPTtALFzyAxkXRn1wB8y7zrf42JObPgxrC07Wfb2d9Q/BrxnGarkNOU1
HwzCz3pTxhhT05GLUcMYBvoraUXL7Ax0GOYdtITNcEUclvNAKge/WzLLVytgn+RPN412X12gUBTL
RWAlKB1RySPddacnDA10iFq17H0hLiHfySBOACRcUJbaRVnfR3Y97ALXbL8Ro5gHCFfG6aUPIIlD
A82/51lsX9ZlysJlkOtyO44eIM40FCH7+lKhcADJbX/x8lJVayywxkuLOuUhUDmSZm03zSoGqOat
RGeFerWcsLsvKMo5gGysKGea94bumrAh7nThAZZXrihuocsi14IRR6Vy4T6sB+WimtKtr7806A9e
ijaOXxg13XM0AR9Az0zBmO6r4LRhStE+u+R7kYsLwf/RNMIYpmrIqXLjySkd+MX18CQYl/Y+96aJ
DDNXek/ArOSVkK1/apqwT7iZUnMRNSbqUXgTK3M6XrM5jkCfdjq9w9QoOPikufpMZIdhrCzccy+x
7+tHaO/D5zo10D7EzhS/2jJt71oaRGzSJz1cNumAvHAcncxcpcSpXwBIo/to9VkOfK8azW+knCWv
PZyZZC0oUNsrs2/Ck0BE0m3QwbQE5dhen8IZTqyzGv0t1GMdL2ce9NLrNC6AsIw+AYIb2rrFSZMO
DP91pru26ZoJgqxVhkW/8qCKzQCJ6GQXudV/ZV8c0WAeQ/cWenb4pXNifGK1jkBwN7VHmXsyOrRY
dWcO2Nc0LVnKtCmQ0l43qE5HCo+vVBCpoyLR6b5YVV6SYOEO8pW2fjGsa2eh+QFqo9OmXWiiVGmN
9MqYYdnDzHZQl2XjnN+iV4wuglTR/Pd9W6E581qofwnViq99ElPlyWoAhxQ/7ZSQCDTwNn0sl/Ym
6TLVmxW1JtGwdKJp6HUGQKWo7cqHJunnh5Rp3980phO9dSobYKu1kfvELtU5IdW0FPttN0iWi8Hf
VDR+czKRBBGBFdgYCsmOg2KObIn336wcX20qsKvDyody9gT6M371Wie/maouKTdTWfHe+KACqFAk
Jj1Q8s1zsZZOEDWruRz7L3OOf44Ghdm+jrxAt2Qpf0HywtNKdTdctdY4ffP6mDepqwMEU0FU0Bvw
8eKjlC6LbuNVxA0Ak8Pdsqk5N3/GmOFCgGcrRdFIDvWGCafJjz6B0ZS4JhrnLdIv3qgQn/8uRDQE
DiSQiHejqEqguGNfVnRt5HRZ5rXmayoDvzZNpAcJxTZH4ZOMyAXNCFQIoRzy+2zxqoz+SPauj6S+
3oxxYOAHIm+33dINy06CIhzkBVwEtyFfgBIH+9Q1jnzw/U2Gd0IF7FJ3LZvDAK1KmYw7acd2tS4o
0Hj7vrWTcd0ngpgWJ+4RSjvW8GRRdBjXVo47Y2V76NHXVaVJEwkwgN/YKJfVQZhluvXjClGoIpG3
XJk2JDtNCh/Vf2yphBfE+PpHqLh64WDa35dgpl7WxwlZodz2llsg+xvwUKwsCK03TY9qcRXg8niF
9QdNxhWdH28I781wiIHJ6tclsiCSLjo/egJjHU9nkG7CbxyRbLUN7aS/URnFqE2YZGgCPVOPd4AN
ScS2PVVP2zzxHHVIUTnQwB5LuJSxnIiASq2+fQ36RSoXmZ3EKJtVTL6toYEsFqGA1j4UcY20p8Ei
oooQsbaLdxh2j0kgN81MwFJUXhfV4UF6U+QghxU5wUgzBmljFvUxJewSWZDlRBd9EyETl4E6nzo7
uyf3wX8xahuMFQ3uFu1UC3J7aHR4aedee6WlWcm9b4Vlv8VBVss1p6l4SQTL4gfoiuYLVr/xVlkD
UBNWdyPdl5iob/IiIP0J1mXzWqWD9RhGPcgYPRhBAouppquPzYWSaOe49YvJ3LbNOk9SWxJB+VIM
2XACWio3iuSxG5YF96qtEMesjVHshOG6r4gLYtotbcSpcnB01xwQDGDjGJzlPQ8bFhkg4EXF+Cva
+6AlNszP7XHaNRTq31Iw14B/qsyxNm4jZpZdl/lrpayqOSMwxnbXoeNSSJsGk9WnEdoDu2lFzVHz
8r2QptBrWkEWqt1euvPBFYRRUTFpaF0id78ecR5QBEW9SCimxYgE11LfgWxyn+O6bqkjzD2yHeVQ
2TSU0PZW6iQ/svbSDaNkTSpCnMyPvJsWao9aYQIZLRaQhBapxiXY8zqZBTG2OA0S/USAS4jdeuIo
vYobxB34U7vxmrqTyC/wOs6sKWTIqHVV+/WTzcuX7ty5zGjae9538gWqK6uMUddieG2itd+H8Ven
Bzl6pFo8fS06eA8crpT5PLu5fMp8n8BwbBXuPgh0dq6NMu42RiNheI3xAi8w/Z7FYaCzjpKuVXpt
/lXwJ9sKyFPejEDCcNuJHAH/xNca2EyCdp7D5mJqZE8hxpBxyUSExZNbqjWL8rbXs49qOxzM/lRk
oMVPMC+z/hy7ZJ3KYx3a6iTcesCULciEWkumqJZ9XJgRUIHw86WnwJsZs2FROGwoa4xz1pMt3kcx
bE3qtek5+p8B0k/EtMV7g0Jvq4e4v0lCIcp957XSOKc0BBiDeo2BWxu/MPpv123uq5htJ31RS3qw
KSp9o4e8oKqWe82hIhuE4kruQH4nrSUpVvRgePDKSseXwhiEQ/qGMM8SAyrpCvs96fPpCItn53lL
EDAHbjEhJzbESbRCIzJAmUBq/egm4kYLh40RVREWMHMW3kVTmW6/iwlwwyQWmo66ilxCxXAPtwtm
fbSc7CqvnfG5STA4rGwWxyUDSLqAOxOvf2sWvyz0MU3lRWkJpywiw4GmN17ypUUfelB3cS4gz5p1
f4aJtX3r5p5Ovu2UBbXw0LBIOmhQ9EKDatqBEhvV67WxNK7Xo2YiNsvJPA5Zhjk5B7ftrai0VvUJ
JnuL7bGX+Ez9NpD+LrXN/pD1lC0QoxtVT6ZM7yiTZq0jX9zBat2tmHHPbQM4Ry2WZbtN5DWyLyzE
viHmY45Wi9EROSxDM2lIZ9JPRsrzYFp0vouDILaYd9DsHGi/U9bYIB8uliIX2oVFLts5z1bEGQBn
JCcRFmeTvNyXtnIlzogI3ma/7slTUZe1pwyuK8gwAuANt7aT2Sbm52Aox+o5jhO/vklVW7s3lVD0
ZM0qZCFmc+ek3/6/LqGn49t//5dlW0tF4X8vTRzb7Ns/yu//uHz+pUDx49/9aNMq6g3LUdllWFpC
0Zb9Z5HCUJ88SYPUd00pyYdWJp/2T0Sq+qQsl92VJ6SCaiqoHvzo09rqE4ULz3YxlCpHeNQ2/gYi
dTmx/6tKATKTJjKYMaZdTvSAXJfz8U9d2qZEc4IGCaAJ+bOkmz6PDdOpD/F1pcvYPrlhsvdGnwSo
qrL/dPoW//7hFmdvCb1c8lXMpRLw04ebwvBzMbDB93DlbdhYjLu0Ae6z6mPh72LTEoIFOEKPhDT2
2OLsht7UofqBmoiFIlTmUj0uvIuWkiEh4HmKi8pW3SJaSVkmBv4nDe8v/V/OniiqzXPuNGd1CUAV
mk9wE1v5+Eojqxyxg5RYn1ozQFBt68fGFKz3XpLrAwQt8RZbEC7WJcjIaEfeTMjGJRY4zkgwFpu0
mS6CIPJPOfaXr3pehhyGZzA5eJnHzw4KQMfI7GfDLBbHLJC+mC1iDmmatXZmuXfL70Az7EvPBmjz
/+Di+H2ECsp6//vwXH3LsKDkP9cOl3/wPi6dT8qUnkP91vNNCMb/HJTik62U5UBNF57JSJb/4unb
1ifGhwPVDnGzR72a1/nHmFT+J4WYgm7kUnZEWKH+zphcak7/GpOMSApsHESpXnq2I13xYUyaKiG7
AdQf3eHJ3AYDsqaye+yQyAU9hTAxt/uf7st/qLgtt+HfPxFtlVAepVFlf/jEuAxLkmQU+/RaPLBN
eI4x3ydGct8G3Z3wu5NXobQNBvnod0QxyuaW6JcXak4tnTO5awArRTZwL10QRdd+Kcm72OLWowrV
en8odi7z268Xi5dECU9Jy7FtHqL9oWTHjiBwKLDT/wqHec0oAmnv1OlVFPuchHmmxQ64TnLQnhb3
DY2xUxqn+yZqhn0yzw8TwdSUcNg59CQVYSFqWk5HRJc5QrRXmYyebEoeDNJgAhBby69eRxlHyQ2B
fNQO8BCczd51GHsaOIVEyTaqFWUzDnhd2D8UxSA3tptPOGeRdpk+nj96Gy/0xK5GfMsrI58BPhlW
s5FWgUMEW2XYGiN1qkqtu0bigAMGy/YZjuqAKoO2IYj+BrYwzacOr2yGeZ5eGYZbB7lKBJP5xMna
gP4cIuwSRbzzi0oeuhk2QU3DZZ2BiPMNfeVaBILS+YxISkkm+S0AiPCtLRWbNIoKGy3oYdudsTU9
o4YJH1NlAr8W5cVjpJV/pGr+ZVbVnd0CxwlhB7Vjlp6lKka6DFuC3IF5vgCe5B+TIcDjvhQ1OMjT
GuYGmT5GYEqwxr5r4mpnljW+ld448/v6ISQP5nbuKwLfZyyGltGTQzKxPU3S4tGnC7qnerrnGf5l
pu6uQxNTStYX9mWcqyP2bsLejPwGUWR8YRcmIG8MBNGeTRAYfahy+6SK9/0EB2qja9M+2j4ECpgP
nEi9KcMbks3RHUazJQOoxTEfJVud4JqIRRCtdc/+ejLVQ5ySyQ1pDuq3eMYumm+skhjwqfDH9SyK
fAui5cae42bb6bnYFC3GoxhWyJVtIEDC+VAvSyhqiBRndYTM9zKb+pFCZfAdJGD4Fo42VAVN4ZXK
HeFaTqQPCH9KMgPzZJOHxMwYDm9p4kGSqBH8rUMLUF3TR6S+eO5rQVXzWXjG5yHK5LVs4/RiBve5
F5UhzyMrfF7OX19qJH13IPhBFZhIapeEBvoSVJAvm04aW+H6tPyodA3rwq0ARQTVlW8G1deavuYh
sSjgEbibb+hrpEcjhiRsTEtu8gKqaCrnOqIleq+RR3Bz7PyYN4XLEbBMrtjOVjtO/vaLG2N5NeqJ
EI1uRJExRjelnemtC6QE+b3vH5j/wofaHG9Lc04YpGG2azTK6DI4xBE1tsoB8NRYut1Qnsu2lI0O
TZOPW68egttMAYGxuwrvYKHKK8P05ydqlMNTNwfqlE0WqXhIYEFj91GwFzHOZNc/tUXbnTcOh5zc
noZL5U8K/CNxkeT64qnv2NXRTO1eCAm5dqymWBOUtzU1q3wgJrLD3Qc1yTdFPNaFXyxq3pJ8Cpu6
VAtQQetTnwcSL261k42nMGoBdBoGt6YObC06nljBa+3G+o3ar79mp+48BUH7meSSBe1aYPqLK3+F
3QdGRTgE5WcEJs+zyDlFp54Cq+U8JhCxH+B7tqdWdsFVCSnqkmkoXqPpsCjvecW2tWxxXWifpF9I
wDeoXryvk1Ek+5h39YT9u7qo4iK7EeQ6r90yQlbmYMoWMVzgPi4w7wbVM9QZuNhJqVGr1Ui8Jze8
Jq2W2g8V0/UgdPmlrqKvU04DBGvuLVAZax+1tjrPbdBwnWFek2l7bwj1ONomgPouxygUVOEl+a7R
ASYSdRLUAtZtK83xDHWddbQhI2wyJslvYDjcc0SSwaGyAvBQhG00JJhVuQ9lk1PQETgjb2JPQB5M
hoDYKavJDtKtGNct8VpE09TyYEpgHnVioOamDgoJtgRVd13VNp5kOaIMKeuqe3J1Y8VwnTsQ/nUU
IcIoAm3eQzweubNYkhRhgIdZC4kNKXCTCze09toNFrFu9ib0JEgzXcCE1YBb1FfQKXw3cF9IBSlx
UcTUBn2I9ytSauNtjsEDan1jrQuch2yFQ/aCMqlOQZOl1yrLpkM4KuMI0IIUxLATr8g96nFLbkFw
37qdBTcyAgdSQqG7CuoxOtNzW5xCRGBbXmt618TQrtMWtBJly2lnkFi76SKKW6FD/WObc9zY5P5s
bHVk+zdlE+DnavPsrEvI5Krg4+YRXi/pw4DrI5FcppUffK+RSIIacgYyFQh2nRk1OxOkVc9bT1kE
WTkVkBIoT4UFLfMvyN/5Phit/7lsWh8joq+ede+W56JTQ7Wqjbk7h6eRVldVB+lqyJJ8Q1Ekz1Ag
9fl1leBYMyY0yYEc5sOo+jtBs/MsmtzuPOSEsa2oYQHg7b5FeZhdtSOIHIdT+67NYBe6qAoB0eib
lsbxrrXzx6ahQzbikiaO1yc0Z4oLcx1mGfk6o5dcZibZwFPRO0wT01CsYGmbp9IQONZGA21a6nl6
I3Fo8wyN8ckGr5/ZlKI7Iib8nLCAdo6v0mHQxz4NLjxWoEt2BxxmRpv2Q9azUHascRui3Ya7CtDH
Du/6kG68HjRp4Ke3KGNBczciuDC0Lx8lew9gsEVxbXu1OlBNPeR9Svks0cNEbrIBYa8cXO8C74lF
BdYCGePSTvBYMc7JimkOloJ4DHbte8yB6RhTPzmvrcz/HLe8pEzZxggfu6X11JwBAe/Bx5lNZq+9
0MRqwDkVLCPq/XUgowxVa6t28xwlG3qjCwMDA4lwvousUfBmy9nfkUB0My2yU1RAoE61GV42kUUF
MRM++JG+30HtmQBD4ClNcO+xJDn21dCAkcw63IFzPAaHei4XBuMQnEdjQPYfBqlHvPrzjuSOep2y
/J039F+hYvvduPPqJjkrgLq/KKwp50PqtN+MMQjISspDoiLycrgcwsnZS9SAtwoXmB7Q4hVFeDe0
VnFEsQmQl0P83pcF5fcAArc92OYG5ZI+eEw/WzLK6w08kOS8tAwJ7sJz1p6W6gJuZntWYFQDs+Te
xAEu3mws14ny0m+2qoOdDX/q4EYFhWMZ75DlL+JnuqtFMzEAranc0GKZ1kNfFwf6UtaVNWaPaU9a
AKnxt3PRuPc04No100txpnrxVnB4P6PYuXLsXH6u+l6fwn4+ZBEfW5rNWxPqTTk3gE/7IUUzSps3
iJKTa/QEoVR9d+q8jhqsnD3vipU0+dyTFUwqZlgyO9b1uaallphDeFHAvvgWAOwCK9SIz3Ec+o+e
DgJ2Cng/cLUSglRBtr+JRDHcDDRGCVEnmGBDtArd83LogL7HSXUONxCNU5x8cZuADaQYsg02PHRM
MmtINw3ZFBpZwtxd3gRWfq9axHHCgoE3Ulvfy84+E8YULx7uSyI/M0A2zRZvTIYCbPqCgsxZacfP
oNdjtCEZtFxTCSTvwr1jpiPJGov31nZZyfoo+V413bzhpPeWUnTLA41HuzrNnMcus9R7rRz5TG0/
ui8Jpl1ZobjEnH5fsdE+y+PoS4bskXp+YSLVslLgPF6MbI5gLSrJ1cuA5WyXgkA4wmEGAGBV1TrD
fnrALmXv8onYVOiSZHDVY3VN1/SuKaEjhpEmxqMdHdS0C9hM3fAkqRZMzWUFAuK2EqQFTjkrqOoI
EFNl8GY4qIqrdsRhw3Zz8kgmTynMbm0zTAgV4dEnegKRKQNjFRVtde+oFEKaExh720l3IZFONuy2
I4yK/DKzs/wYVpg3567GGQmhgs2oJ24QHuOMVJHaDZBk1tSLDqHlDjtieL0dzXD7dhirN0pc+FYm
TdNAumv4rT0gApISBkee9Zk2ryxfDasCh/zWDd2vbmW0h7GJx2uVx2fJkOldmHhwDCrckLj1m+hi
ymySzpaGbYsjB/rVwvq0TrTkQBQ5auMqQ11UjcxvohjNtaUFdJAk02dUqjtvZyC6fdQtEJwini9S
1AZvJNjifyteTOCkG1lzyAGDR1DaIMz+JSQAe2WDZrij5g27JPMEL+poN4eiaryONh75WCg4us2U
aXIqtJJgvO2wO3S1f8AZf5gKbAcrF+1et8qTAapBxTFzDjR5pGSPWb5gOqYGS/owivqV6I1p07Tm
U91+H0DtHvvcA99VxePTMPT+9RgJ/xUy4UzuWDmsS3ZINIDp80NEGHcjCQKI8tVtm8PqUJU8Nan/
UuDdynQUnqmS0RDPCxlocu/iKNEHgYfky1g48b7mWE5/4EH73hJlE3/Ns3oC/sBMBxaRSjMy0L3v
u90WmLYHeM/nREvTLy0vSGE7elMFY1G4qAdF+YZ4Pb+jk5SSx26bexWm1xmDb8PKMq/Kxk6PQ94F
sDi4srrzz7imJ2f6nGEXhwhfXnNgF7fNQn91MmgfuDmA+bn5zkvc9qkU+GMl2Nl9F6Qw8PRkIShe
jpsjWg1Nn3DVzJyXuL5+BwWU2+QxYKuKPBmwTjkDjy+wbcLkrMIctuMF2jpRku79kS2wOV4MIkt2
LWdx4vpu/SlNFxsxS5aP3hvfDVSZ7KBCzUMPnPkCyU21A+5Hw4J5ce4NdSfLyPjMnru76KVDREOR
B6/uyJnd8bLujALwZq7S9rFJuzM3bcBLlcB7XXSpgDBwxaPrrs5QFtPAVbJCihv31T7ITONypsZx
1D3WNrcpkSRwlv02y6l6nSEy75oE3MTfL+Xf/x9M55S/tWGtn4vnt+efq4jL3/9R3bfFJwd1Ma5a
SVXwvU7/TxOWonD1o5zvEYamTOxYcGfVUuj/qXRofUJMh4LPxvvwVyXyb1Tz1aKN+1fpEDQIHU5q
eJQQPYrq9sfSoYeCFQnZEN6hr5vn6YUEH1Bxm75FzKofiFjs0New7AypgdsEh0hBs5FWsd5kSVi1
w65HIAT9Q4s+gbCW430ZFE1Z8BXmHoaUTJ4JVSnbeD/Hg67Ka79XTSgONO0tvz0OTYz2/FJibiA4
wptZmsXJEaRY3plIBvgYOzWmasYj36kWQm8nGrzTA8twtEpsTmvWVdhjxYE5835ZhKz7dbJTidXA
es4Mg6CuOyAQguVzrKE0ZRuroPM1rRoa4coikNsCM+puIU7MIJYN9vRNcPn7eqnzawlSuZ6iMEzT
T9G9cSxX8jh/blzkE0WsAqfHI2bnYilJzFQ7zS3oXg/yR1oQUg4yuBuC+mURt2OljSMyQWhvkNMZ
f+5jh7bLMvF63BKdWwHJiB1upAKmJw8nmY5QdUO/WZGLZudq5emO4C88U4HkZjv0OXgCdFRqlNtV
lg8S1DhZPthCshBvXbilgrPIkUIThSwpbvR8Ix+zPCRk4LU18v7+LB+DKqWB4QrTPUn2xxiQ08nq
3TeORVZJGThYrg5uzvIL0YebfPQYhT2YockBtAhFxs5DLQ4wxgL3zpCpu9Aaa07J1jlwTUww+zRA
2GfvQNpAELkMiyqp3pBZWN2wmzW9SuBUGO9dd10HXs/vr+vY6PsLlCGUKI+p1gH/BUUh4dNqG7Ea
a1dlmVxCU9cciPfZGFuUK53OXK4/7rqYrx0lgvb775/5r42y5ZFTH+VkiMPLshVV+V8feZNq24G5
23xm9kXTdpS2CuaBc9LQO/amjkpHR+g053QajmWH82W+M3Q66ORg5QGbrcPvL2dRD/800N2l/wfc
REibHgHJhh8uB+QTTAtI2g8t7T1ejTExlw235QwTvPMKOia3qh8iWAwnQ8CFQzsf45CM17+/DuvX
ZgX3xWb2Q6brKLpYPsbRX+/LjCgeCkfrPrhlSs3vinJ60Sf7pkljvEpIBePAoWDB+4hYT6RzXTYr
o+4tXi1cbWqYdsHM8X/a9fjIOX7m1O404CYMI9K4zkcQri8lDbMwvRxLCKyXXp5azun33+JXrypf
gpaN5dL4kCZzset9kBzbbE2xT1TTwyhqghdXDsAkbqPqhtKf9pGkatSf+UbRlmO5+v1HW+avEZV8
uGsxvznIj5UlTEx0v95BBEcKJr4MsSI4ECvvuz4H67zTNDV4hoHMlg938TjxggPizuGtmUbb+/Vl
MXO8llcVlXtGBLCOZaT2vRWhEsEWaS3vBWntjd5w8HYT/xpLjRD23ulQZ8Gbw63N73SaenIxFVlI
Vzms9XPvPwV5mowcOTj5MYpV1GQAdHy6A5ROJCsAgwzGH7jz3SRKexm44Dy5zGmcXH6zL6ngmNuJ
UwlXlLdwOX2m4niZkwJjdHj4mJMVf5PDe6pbkmlBri214m4Z21K4E3/mvf+WHsEIv9rUyUI/HFW7
TCxjFeX8T9TH4fL1AHryZ0nsM+4RiNR8uAJ6oKJXTsvdMIEEAvxfrQiCMOsXJlGw0LuinZmpsU62
EUBU0hEQZyGhJ8IdxQzqYplCiPQIuTlO4WA57olGQsojKSo37IMT2TuFYzzjG15uOy6smoc31job
q6fe0uT4bjEvcr8fzdTTiXWRJUiy00MSEFNAeRRz37xMsHOv+atDlS1X7amg4nv5Cd2RO0UmKA8o
f79OYqEHQOrVAkDe4GMNIwS96N1yazdlg9lSje2cjBirwsQrZm5ZzmX94iTa4DH9+FUhEdyTc22/
z6ijDsuRqB2zHbZ1mLZ9uLfjJYn+vivr5eFSIsId86j7wfOoIFBLS4KzNCqWLzxoopop2JlTyxxT
BCLklv5pbPw6yzHnouBTrr20VLF5mB/GJaZHJ4R8Et5TAYmlJCCYeYFwN4TWRrBmJ+33z+i5c1AL
rabsuSInus5GPLdz4zbIn3lVmj8M2H/bYzFiPapdqOIQM5nux5WAtpeeSiIf7kM/zHnrJplKtigp
o5eXg70HwavwdvPxVBldoI85zmeW3dklwvjYuoNKL22S6FqwifjDgTc6pBall21sSP4fmSNOepmH
cmEPJ61Iqj1NPCFu6W6w8EGVzZeJnpc5HU94twQDpQVYNZ5+jKiY3g9X5RB/qo8ZZ070iVHbw6L1
c4cpYgV9PHAvar/Q5gTiw63sTYuNn7Ffu0DoxaHo4pz3tB9qm19eNf6yH7NUbnF5HpZDfoyMAd7C
3z/uD7OwRwud5YytgEV3fZGY/DoRdtoiBzvqxN37PZjyxsV0X8bQcXaea09oOO2KnJY/fe6CXfh1
MUX7whTPTocdHXPwhxmYGDUTh6anP5edimds8/NMZBEAwb+WVqNuRkam06czc9OASp4fZVEPDIIf
f0XGcVvXG4laxDj5wlv2hLIUDe+DHtxmuOubwMxxJ2ccA909Zf9lMq8ax3L2NkRlnCMjfm9b3SU4
/uIwpmHaQu2+g0Mj9HxrjkkbUmVJ7NG5qN2ZpgqR3KKqqXzL930abgM7vSxNN+QD3v8De+IyjZbv
k6rV0/xis+0ly9bAVhQfUHXHec90QxYfkL+bCn2pWTmrou1LHT3+2FRZo5j4xkZYJShragOcXb02
Kood0YldGLv3VePGIQU9jCgh7tgi4SG6FyGy5/bVtI2Bd8rStmArJ625w3GN9b5unTM7VWHgU2MA
mDvuAUNhTd6ldHa43XaFkPhPfh/r4/nIREUv8YahuMLljFv511esypVk6bPTO9eZVWnu8qCnWLmm
f2vyVv84gQQKAWIMJNLP0Ed6VhJZ9rmc5MDiP5e1Gau/uYnySANg7/SX6mSxcH08T1BUEHY8xc2D
jeicLz/35fIja2uyhC41DsfqljXeK9kWgOgeh1dsOW41Aev3hsh4nUzqbfmlb42dpF0xlH3t0a7K
+iX7ZoQnTRu+CRLlXhoeyUNHyiGc4c5/P3w/7AQXYojjm2gQ/cVsibvu13s72oPRVaIWd9bU1KGB
K5t06hhQAkco5kfgbDaefWEMeqj2zWQKJe5/fwUfNsVcAeMYWQgvtrkM5g8TyAymi1jmerjDzZC6
9uNgjqNNswtzE688Nu6Usl3kNJpnbXmEIicrF33xNG7/7nX4OP4cLgApDVbDD3cirYXKnbqu7t6X
YGG3y7rPyGd3udOBOfJYBrogy4Bg1LPr1VG+HK9+fxkf51NuA00ZoRybq1Hi48uOhUA3kSNbHkhr
lDmyDcs3qFmOJbFN3ncHBXibnifEDLjhH07I//Yk+GA21K5atEzchQ/Hk3kqYW+mc3UXGZgeixsm
i2Xe7gPf4MePyUdie5rKo4z6fvpMFIidlX+4A5zQfp3aPZrB+CKF7wpeT57ph0cxZF7Zprlf3RG3
MDL9oS9eRlaUQJ31DhlG78Taeyn1SnP7Y6+cAwgfeqKxg2TAU1XYVD12VkrYBwdkOAHpZdzF7Kwi
bS8LAjbuv77T+y+WnFciCiHZFEDQHSLKxx4Ujwpi0n1sGLBvr3WQ6xKZjZtSMT9iHlapcy6KftnP
DoFy6hebqBo2Uw3gVCTLmVDAM26BAyxvcWU2XYIRJAqznto/vjDH3CUg+7gU5BHLDlujTuGH4UBz
Z6V6n/6TnrfvpW3mZS/d+kOdtBe9Pco4INbBXBYNS8QhBFffW6hDO9G3c/lQjGykunOrmBVbyfcV
kNbSpN1qZdep5s/SIqPrvlPAO/RwjgmMasSOjrgRWI8AQrL0qghKbY3Ej+HmbdY6CfmOOxsDAne5
qXIMMNSoCdiLd4EXBD2JVyqteiDUXrHgECmjOhNoAxh11QP3pWSlnePlYe8oW6Rcwmyzkap35fvW
GGOIsPElzNql0sqEj490N6NM4O4NyJ24NVVPDbehXED66HiZEfNBtcHxmohfhmdjUZmI94qIweha
NkHv/8BiWPOiFKy51Cw4Giw3OJA0ruI9h8yYo0geQcG867Va6lU0QRS5biz0y0GjGNgucOSpRp8f
4v2Nagtn2c9rDHysp1nFCm9uLTtgCt2yIVjWagtHIB+HVEY0zW6OuVfRTubAlUgDLnKVZv2X0RXp
FJ53XRnrbk1N2w3qbYyf1TiZ2rdnkGt9oYfvNXRvfjPnk4l7RJpjmdAhTtIAWD8uPs2ZnXQt3vH/
oey8duNGsjD8RASKoRhuO6qVLMm2xuMbwrI9zCzm9PT7VZOzWNuAjd2bgbRyB5JVdc5//uDaZDW2
kGSvS2MB+2N/6pbMrjoG8GhQfeMeKluT4NIXtXMtBsRhqR//U9B2WjAAAtcO2mcn78ggvsWlQ7cH
aeksXnRT+GWOaGcXDAl7x6vhkDtW3xopxxLBRqVIqV+bCQJIf0JIEy13roqypHoswplouvesmEUt
OEmGTojttMjdRHdJlkMm4MEIQUyKi7muJ+F1HdeziCroJ6RL2orvSZlmaw1EYme8kRc1uh/dmujt
fiNc0uVRuZZTjvT0q2ynstEbeucO8Bfhkqyd2u837l92T1oLS5g2p6mwZPAzIlCjRxydUsUv6/kB
MEVpx0CalkKOk66/GV3rhtcxshi4QnkDa/v3n+GXw4OKmmMjoDIBU4bv+uNpXieeQi9lDM/C6vPp
eSvJS3rWV2LsaKnx6I5zjrXfv+31u/0PsEX570J68iR1Gi0fpPAf3zd1C2DRoGte4iQM/OhsFkES
pCBrFi6fx9GBotA+mHXcBmJvmnGN+QprMZvlHULGDn5nEBtNj69ytXC3jwU+Nn51Ih6dwvWmZQTG
vY6XlPQExreM5lLS4PN6eIlm2YCN16mI0xHWHHb1JiNZD/Hl3gJRMPNzwtZV2YcchWMs/tDqOprr
/r/fGycdePjg9myvNsz+nw4q00VIRMhH/xIQhWA2X9LJaajzkgYXEVSeyuRNd1hQ6B4TPyhLQ+TK
WeCRJqw3/0M3RQ6/AyzUgAh+QtyoitaeP1AV8qH0IOaw7kj69GD6Fcd0fWFi+9K0ue16c3JGaKIN
OP7OzaAH1XfkKuKCe4y7iPrl4obBTPlSDGh/5F1XGvo0Mm0jS5zvtUcEprwzF3x9P0RVNcWkviUg
eSOh9wiLcAomO8TxdyYNa03nHlvmBPWuDhETJ89TZYMP3wAkBYNxQiY5aGpWG/QmHFbJeYPJzG6a
Z32Xqy5crt+9S0xxYu3ievaHDv/nQpYGkOYepyZT+BYD35+Kl7SdMCKbYf3aDkz/6tPaay+k27LW
dM3C7h2ng+RqTJajm+Pfr4Gflx6AO9buAB9Sl9G/lI+qZq+ds8J/XrEEua712c49HgErzgfekQKe
PeH/fl8bv0Dmul7gaDOJH5eerPA/Gp3FeUalC4bhVK0eF4yW0vtjO9lMbLxcaizj9+9r/oSA+pae
pmhHQhAAjSb/tNeQdFhOzbgsz4PJo8937OrChrq4lqtsULGlblWBe4NxhJw0VfKpzunZyJ1PY/R8
tLhO6jUXFU81OjurpQ76BJLlj2P/h9Le1Ovwh3VqmYKZCdoTFwEB2/SPFwm3sqLHeDl+nvD3okv0
M1wPGFA1but/pgbAOBRnjCJsPqYD3ANU/Thmpl/p/3pq3a0VCauR1Buya7o8LQ+2XWHzcGgqT1/o
31/bn6ANPH3ogyQ2JB4yIvQEP91TNDMpDrmFfJIzgjwgpyTWT9Hk2DM/VdeDIxkxpT1Iq7eK+SzQ
6nOyZGTn0pf8/sP88mBbFkojly5R/+8X5EyXCZ1ipPNcun3CWhK9o4srm7gGTTzDfmmCijsmy+vv
39f89SogwaIbwguGpfVL2x9EmNs3jcNOcwXhymbQKD/OFfA/96hhNUoN0ayH7E3tGWup51pzRa2t
D4wOeSDlwOjPurCWZoJd334DfouqdolMhBym8XZrwBIreTSJneoIbYGCSOGAVj2TyT+//1JXUcYP
T6LtA4Tre4twgxbnp1uLW2NM9F46PG/Af4BjvPsOABRn7GPiLW5VaR7ZotnoGQKJ6CYprbar9q7I
9cQ3aseab9M1lkkpCNMnzgnDBDcdX5bK8ULsONLetckd6Vpa1x0+6IGVnZByitzYeRBCs/7idY6b
2Wc8Jil+Pw62KYRBloTGMK1R6llA4sR6QNUA6lz/QzPc4kTuuxII3GvTiIiHWVS5fXaJUpRIifH8
RAeQZzHandu+Hjrj/ULmB0FM2+1YZhRdOTSlWd+4ti0VSYumgw8FXy7Kzbw5Dev4A4RNQ7TbyCKf
Yo7AQ88sUvn0ThVnyn1uk2YC7T+A7Dye6fP8Yul2FcTqEr5tISpFnlU2UQ3vvcGE0v+H3e+X04ap
v81Q0aXesn59NsGAo8XxMkjipa1X6KIA+N/ymDByZuJVoq8h0WoAyXD6oWz+32+vFwWWSFK3yvTq
P+5n1FpJyjSpet6gTMcqBedL1vsaEU6uk1RHZui093mEf9qfRIDWL99fsuu7rtQT1sD8ZW2iLUkJ
Lq6Hp8iNdFeFc1+jMVI76tN+LwlBnQLY8ZAJ+rsayIEbaC0Oz8jRCLBcrE9bb2ZYo8YNezZkfhlW
kEQp4NfR01bOzyrgWQpb2QhSyssIizqSJK/vuj1ZBdYOPFlN1HeFvJm9oSxw8BZdj7i5MzHzg0Lp
h5o1jkVIGRfGH3bIXzYqFyzQtgFMNBvE/Ln0mHLiEls4Ak/bFkU74nDLN06ETbtav8HwA9l33VKP
C2Y3LqfnscA/5u0P+8tPBx32VT7PA5NJD7WV9fNgN4R9KqM5nz4UZUfmyo69jPcY8Z9jqyYjpLv8
/v0A6n54R2lbPH+UPia6O1yfsOL68VGEvZXzMQbr1BFoZPg7L43IASaRIkBxT9oINWkNhpUEkKuW
MZhCXJMCP1YkOV4RatemCLZuEq/BMsHsaQG1Uolwgvcb4L6NLAc00uOA4rUrmvjA9I/rSXDIopoH
PF3HWcAUjWMM20FV9SQWd4jegy9DH50/5mPf4R1QUs3OWOGv+Hce2Rp4cYZq4AlBsN9gWt7rQSdu
FVfEQeVVWRtEfAUkGJ8rmvU2oYhE0/GgecSIizBJba0vTMhzUjlmGL3ea7aEkl0SnmMPeT0cFtg2
d+QWLrE4Lz1F6iM2AlrbuuAYi2y3lFmi0nNO3En4QDKgZK1gsm6MzSELhyqYH+cG5jd2ywHMQGsP
zrRE2c1M6Dv4h2iZVE0HeySlKjvisaPbcNm2/mT8Nc8AEwo9HCofIrw5KYwPzoibNAMRRdZTfsJG
ktOKyB7CsMVxnH3cE3Ahhn4aHZMBN5v3/tjxABVpr/eSUBiB95VGPk7PEenNNUZpWcko7dDU3YgV
wLJOkhMXjIc3kZOBgAH2L7XFYZhaj1Tfzp7jqCQ6FUdm+1IAiPTNh4jGOLVvRR3QjTwvxHngZEJU
h0eOl0QYlH1B9jCKt6A2LJ/UiAYyJe4HYa7J9Zavd6Bt/NxdR3UJ1pLckIbcvjm7H/xKAzMrHrbN
5IN1oG1wS+mIkO2DDQ6L0idUl1UaYhh6dpCWA2eUcFvp+Jvh2zqiidKSxxO72ZHdzcX3UjSHEXMv
APKUfNE/1UHU8T+uMbZYiA4O8w8abAnd7KdSmwFbiR9aJS+DIjkR66MqiFT6wUSZwmAXC4nwRlvt
SbxJcoXrTlPReFmIv8acWf5hMqcku1Mds8hDBfByj7yhAmTrzQhnxB7KGOZF0fhgeUWrfU0d9xba
Obs35jYSZuitX0+E4mUYc3atOPQN/1+MJ31mqHdpBuXs1qjA0854h1YJIVPJ8CVsSabTFj5jcUQN
1LxQx+J1UoND5WSi+FQMlXKt8eJWYspPyg6DCveiyOuIgp+8yDmYXUYoUIAs8hFTWA9dIqRntEi4
tR5Gn9QL/CexegNJUQEinKHFPTotvXuqvjI4jvSzPl82897j5G0+9I2DNz6gsPUZHXFyiyashWnb
e+ljUwT9oaExfZ0KLRDpmi8uqvNXlEbZY44vm7lbOlKCUIUR6EsccGnHTNbvaxo9yz9MJBglOkeu
QYZ+DzhifMMZxT4zOSmgn8ZoWyoeVk+2/g3fVTvN0v3sFEDtB5eueNcGTg8EGCz3HWo3vGlzb/4o
cmc5dbUOCsIMun03JHX1hO9d8xBl0QJfvJMvnW/YZ0Lc1VGh+2BGImV5xylXnoUTzweTzFqNDXgP
sPKIhWJU+kFUUqKs8+OPYds1z7NBtk4EsHnJ2wY5Rl+3zkHhiwSiMuLcO6XwuIMlnS7C7vo7lUL8
VhbStGVs0mOWOrggZwNKSWhY87fKH7P3NbSgp8JBewL8GT/ia1VoO9K0Jp26We7EnAeQb0V+a0ah
fPIt5Ee7FDoCjiC5fyf61PkI5775GACYn+FtGPtBkkEqm77iNCldTEMMkiB2cOucG2dwy/dVRwTj
HkAQZHkejC+RlUB4VrgqYiHYvTczYnlGCOdnvFqsByyhjcO4DMt3ok3VW+QmgCtzSGYuqpxdu4Tm
mwk2e+OpObshtGt+t1hG9+BGbUUG6jBc4hH/PDtc5ru8SojvSBrlPEG18acjRJ2SdzHDo0HjRpoZ
CR0pLjLeyc+z8B+cxl8DV/VvJsfbmRidYJdRqe/ajgB4zAvFB4cN+GhMmf9ORp53Yy+JAvhs+QIR
yvIPPg0Btc/oEqOtfFV+6bFFhQxfp+qeR5Ps96DC10ZiDFQDnLFk/My8j0AIvkyJY9zWVuPjH+YG
F8l28qwUtnicmeUrIAGk72VIvxDMneQoAkkkqiXJjmEVmlAQtFUc7Ha72xcjTHw21AI/Sf6DE03I
FYTBgtgSs9v602x4/UkuVXrJelxx93m8ZM8MP7rnkcNmt8AEOvdQQHf+ZJfv3THBXiYsiOTM9kRG
4uvY7iY8vbVEof3bJIbrMWZwczRGPKoP4eARQU1WT3Sk73wdU61X6NVfMZOCC5TMr0Nrv7pomCCv
ZdPJ6LEYXwKrPmWuVxkXs6uz4D5wwuKGL5bjrAzf/5GKIkb4RNE6HOra4kjWVrtEsoYV2yuCVE2z
SgUpTri4jYGESuxUxt8GLEoiC5rEIbYGtcU3dynlTRobzp1a5vpzUCjjNku7gcXlTA+RY4+3fdKm
pBoi/TnQmtR/j5wdd+Ys3Y8A4PVzEdbCOZRx1p1IJnZfLbMlzCgMjebW6xCGojWS/ncjLhD6l33V
0aBZkGyPsWyTh3qye1CJsK0OVYZgBuFigBr2k1OM/t5qG8JpSq7wLUw1bK0VCjdyaNoXNZf4kFtp
nJwGGYgXjHQZBJR+EfKFsLEXjGdfIM8Yzybo8ndlz2w/QWLfM6jWebEWGV8jXOGjb/dobZxG4mu4
+F9CW0Ufs0jgNqAgvZL5zVV7bwapPKUT+dU7XI7zc4Rb2GcHDs6NZ8zxm0MI3AVnIY+Wluyv3l2s
fEc+Gs6CyAGLE6OD+jaxkpJMIlRetZMRvpdUyTe/QvmaT77/3JgqgDrtRDc5Ylkk5213BECL7grU
6nd1Mj/ywb+mePR9rRcEBG7E/EFlNnt3bXfHhgQD/pWsAlTyXfCYeJNznBPZnOx6jPCZG0ktTKUh
7x1yL9Cyis+AI87dlE3ePojZhIpeCHjErN1DgkAL+b0VQ16TSHSKrAtuKswLPriASEDhWZY8GpFh
7TmEiSlvpuEGufiCWzbGxuM8hzcO750evMExXmJ/GBgblEiWSCXD4vGMQjhOvxuU4Mtr3YYuCPGS
+JT62WLqpi9Zao2AuBkKoodqoVDDTQ6KHFWkFURJ1L+rYwzR/m0NqnqgU9n6xo2R1I5lV9kv2Fpp
8D1jQ4GysBKlsKLGi/0mRgVXkorNXAFd3JTj75C8ejnPcnfA4X3kT+QKSlJc6fbUu5KtSL9qiHIT
6HGJPTZJEl1eiRmM6r9CSewGmZFXJlywlAM2j4Xn1+klKGXpfGVtaiBoMjqGjOhdmZcf5n4YFrLJ
3Ki5wfoQM3ds+CoSnlh1bvmI03k39ISMyy5FDIgo5Uhqh92QXVjq2UiIzeB3wTAXYarpmcWd5WSU
eERlivFUe05VPjtjHaafOhkpUjQM8JDkhTFhaJqYDma4md6BnE0SkaJwIsRxPcNqaBQjDND5GLpl
7N5PBH+W6G1DCL2ncEw5uHbSjWQL7jGBC+MpqWHaNMgJOu9NKp0DNCL+72CljS1LRZ4RLUjRfYfK
kJFw1MWild/+nSIQ3MbEyQZmuR2YgGKE4ylkKVmI3QbxH9nifhlRWIYHw1lEBm3bzMqnjVZaLKbG
jbGcKhcMqTRPLaiW2qcHibmMHjrl9h+msJrzL+ZRtwsoYjXaQVCrYka/lsaJMDSgttE1imx0QjZS
vQs8bzOAjeCCkUPuukfi62TZPFJLaf4djRY9q4lwmifU7i2tEVp8o9UpFdSWvGcyYML6bCzMgC75
daCfRXT/zytDr8xtzUae8WEB3eU512gC0D+svKLuyevcwQrWv2MUpukkG3tZjZZmO8Vi1OMakXN0
PK99RDWVmpmtB/DTv1BPTQAkoDBdUOV6F+RXV6wnLvQziWrB4iqunybDD6olseWKyba0dLz4CrKh
D9Iv20RFWJLzxR9O5iX2BjkYl9wZ7AT4wuPSqDPd99xY78KB2KF/iEf0mvSOvrgewP5GIOTqdong
kA97tHBBVRAoUY+s05V0XUICa5n5x5N/Zakqr2IxgubojxqCynCn5tA0IBox/FWWCZcqM+FOF47U
l0fVPk/buY7HqL/gZsBl7FtHA+eu8Lkg2ar26KwihtyIBWXHXusnzOC+Qw2LFHhj6JfS4+lx0+UV
6ikQSB1EXeyj+Y8ZYhLhWbYt9PxxgSZ5Ngn+naHwrdeqdqxpEscG6avFXAMYlDu28qQHi7g/57uh
stjB3cKmJhLHtCaqQV0CtML68SkbvZpKVbnXO+LoJ1eut2kbzkTO6DMSLUK1oAYY4kDf0JCCJZf3
aeZUOX7FCSMFtcMomUuQurVmcdJZ6GGOSzr8lJ6xb+1Tap8QOymqQeZ6fBRMu3KusYlDPf96bA0Y
zigl9KNXz6ATb/M6guoXDxPcveCpxaCDZVc7H5nl6MFfB8ouYlxj6RweyNCc/J7JW6y/U48fKF/b
JImJN3HrYaBHmRxSj6pdDjA+vRLs0bRvGOghZLnDQ5TtP3cLrXloLTLQ+RQjA0FUyXLRWH4MOz89
13bjGh/REJvig4AbQNYezM60OPUITIbPdG3Jl1LzF4ivbRDQvog47yEzTCQraJJKnTqv8YKt6X3i
Qhs7NfRj7vO6l3RuoweA6nrCdFFB8IghByy3diQpgYUZgwBmWBddjZGY/pa1o4ceRNXo2XkxJPqK
WnnHRrFN1bIOHjpV77V5R8nFI1lWvZ6tw1yAB4thc+FCofUT0mYeGlat/Dx6IP5fVUwp/Yapi270
MfLSM8Jt0V65QisK1IZCctq5dR5rjICEku6lmNGXf6ksMOaeIIt+msVudqBq4A123Y824nB6/QFy
hP44xOYOy3kufMKqQ690KvrBKzBXBSOw8XqJCCOpinonScsNeRZoH6dPXlJyac1WRVwpZ2WdLdc5
38oUXk/sLMBNn2UwOfq0t3woc8neBlDhl2Mo9GRoLCM2tXWP3o752UshOwcZpkKtVM5Y7AVsfbZ9
+nX+fbkCiIMTcVmt2dNUxZzRujUdokbl8sO6lUF5SFkTGxc59wVzoHYFUPR8y+jejXOjN5qia/Uf
9jWWPg8hqpP6rcetm3cC99IfEaNjvVKRuJNA+y5EfMDHJ9ZK/zKcKALiHcCPJn6ujwmwmf4LbD/0
l6eK5SCHS6mPn2WkXWf/wlJTqUtKjOQEZX/diF1hzKwDsgv1ZMNEAKfRxyFM+HBBMOvbtT4vnYN0
JDmnyTiyJdqox5ZXd5hhyV2muUQps8fTEYI19bzKUtc75rKY2U5IyEAHdBncXO8EQIO65onQhnaX
ucLWjD2J00fVnHPES4Fouq5+wNdB2r+D8jnUw6ohgHSVntCpX/VB18XjxUI/9NvNduFdLK9EXOoZ
Q93gkqB27hjq4zkpWs028ZSnKzxNVZueEUZcSSBMaQyIbgvUPorfnm3/obmecc6SDX1zEyYljjTH
GNFDnuOPsPh1czbxS/XLpzJwp4mRo1vw8J8dGHECYqYHmjPconYdGPdjlqp5xr0DgS7wd5mdJ256
g0ZOsxwWXBX5lDYeGfozR5F+Wl2hbPKz8pKg369tTta99d5unAKPHSmGGd26ac6asC+Y7XFl7AIC
1psaAs0ARqKhR5HA7Db/cXPKx2f3euQYORHGnN9Xqj053oIPV3iUI2+4c+q57SYDYJykL+CEMwk3
q3KxJHkNcXHgdm7jzvXw4vdEJO9sEFz+8TZ1GRRpZPHOYIqmqhuo9kwDbhXUDD7akofcH6cTi0FS
XlHkTn5Af6yAJMYaEdEjbFtaU8T+8eRhzrsyLpmlaIll4Hv4k35MOx8fltOwruTtMV4XdEmorR0+
RIkxEaNdwytV9Wcsw0d8q6CZD/OhRrHDt9gqHXu9/0lheHb3Bpf6+nhdZQ8R6Wc82lkwSK6YS8wY
10o4jd51YxiLFGaT6wwshcoFB3pO1ipc1KGmwm4XMGtSzZIjMEufTKonRplxWBgzbt8lE9NNeajW
MW7r+3qc2RgpQ0dGiW0a0qc0MY9LfGVJ9E4wht5zE5V6c0AQqw+qhqOUVyxyWlXGtqWjXyMZ3IkX
3uQZONXoQ3obVtPr60VQCWSR4JGOoHV5zrK6bu1HRdGHurNMDf2aJkcw/y5SxZKS/0ZgNxD9BNuR
lx4EmUzDbVfQQ6lL6c4RWu6yozpCW4FJhUFgaJa7BohzuYwFOqlrGb1NT8sGhpN/GQw78drDv/oT
1FzcF3PVR9UULXwwdS2D1xNxCAZ9eBsS/EceOh+WBRbh2AbwxWdUBhUk4NnJrOZLlhExzDa3lraA
MA03ENJm3F9UM7c8SNsz0xCezsYwwibll13YwMs7+0HIjOGcoOrJHuLBxgPtlapML5vJClkHPpY6
fM/tusLd0islgFnPB5nCTq9eMbKdSGwOPLcXB8xICY7Yr2cbULpmOM2AkePRI7aiVIfUtVMG29sz
s3Ue0AivDUjLGO+ybfvJOs/Eg+V6ihae4FNtbdIMD6PFNS4nYm4C4NPSHbzsNdOqS+OOa7Ye8tua
RtC4fnd6YnLIVnnMbHoQ23cD8q0hOymBFfxl27CNfNTsQb58AuF1k78VVRrzHPQpGMN89lYSiT/b
etfdhDfOjGAAcc96tK2zv7JT+sjZtux03dt7Eff8Mh3I1KJ2SFPFT+tgMIlDpzr342KP5qW6Vt9+
6iy8iVHZaDLu4sRk5zv2NTyH9LRe6PWRC6gMuUbrr6wh0/WNxyXgABCkecJ82e5mb+nDLWpaffMF
6WlUDnB8OesX4tZY0XZPeU8lVXJUz6B4veHu5iXwic8Qduxithgx2QLGB3IS+DmsTIH1PthELurH
Qrac8o0f6Y/uXaVNW8m9HeQBvRNvFWSTPou3n4AP9C3aZsE0hPqANlsZ+5A5fSeSzJDXRVHjjMVf
/svxijt99mfToB/XkpQyPkJsNnr7aKDD6YoZrIX32zj920fuqonKoSnxXKNrIMFqeSWnXt9EWzLk
o4S6lkDwJ/Wjvp4D7gpogFFe1ULLAjP71NpYsBdHMU9ZrRX6jiZt09rph1asLammTnK9I0vpTmxT
YQ449PFTMI8VW+7SIFhmPg68AQdk6Cd9M2Yeb14Mj2ktRtjYZIXvaerB1vQSsKA7s40s2feVXp89
FGZeU7dr+rNca5itWhyCEYraQbMy8KnowhFmCdEbVwiC/otqHKq63vy7a8W2gjaR7YNg7iXooBft
8EFW3Bua0Ss2tD7JhcFjS5N0VdGNk6XnkWuxux3diMupMp1munZDMcoUyrCVIrlS2Egb0VWSe4VG
rCsnkjGBLvLWKqp1RralYq30I6fSlKd03SmytB8wBispb0Lj1lwFQlbR0v/0EVoqvXmvJCZbXtGy
9Vnfrp0R2xiL7Va4ZVtxa605razjeWUTbsJVG1sTbu1aPoUhutC3Mqtp+T02Mn17V7hLJNUVJlvP
0I3IKapsIKp1yFpjaZEH4lT3SHiJWEhIEVNgUvXodkaljdYarqU2M4WWh0euVw4DqGo+QXQVjdoh
t9QnoTeOuow1rVwPijd8TtrpdV2EpEa+8vfUehzksybmRKg9XjE715v3JkREZ6P397UV8NddfrvU
8GCuEEad6bvuua0mOXhTGFvTgw+c6Dp7d5Vgmxa1vDyA2U2ccc7aiS+WIGTgbtuA4KrqumTFv9YG
yJggDjzAnjclGHFvj8rfDpGitZI6Y7Z1bX9/YMta2Inq9SWYDaEQCTt9iVo7c7y8ZL6XB3OpbeJ1
O7AhmltLTy+mD5XtJwEJjz/Z7my2an5ZpnSJ6+OwQZjokeemeYXnCa+yaNBbP2+QCxG4nWfBLZ3E
KXYNfUmZwl0Fo9cHeWUDIRHruHjluleBV1LFUieSQJ7YRttikKP5Gs3kj+0DPnGZeqZtL+Z3eQ01
D6v9yeYpgxWnxSvwmz0WxXY6rkzzjeHaIs5jM0hq2hRtndMuzXBLFg+1ygnubDPAtTeilod02/cI
nNfnweQX+tSrHaHLnsatdIVTXWu0iPXK/rfhKYqmTpeVzaCX6tYq2e6oywbMtzTFfNusvJKgU7Cu
MNfNablWbkr6ms4cF+A96mLBVeMnFD+E/HCQojeqqDKvbgiZVWuNlSl11gBE6TADY9o+bQvJnAbT
JT+XL8tkWX+hyJ0n0ZwhZ/rmjIuPq4lRuenZrEsoS/zg6uafy8ci0Q/pFRz3Fe3Am03sA9+KRaxJ
0+MVOFxhgY3tmF0XkZcC/dOU1o4uMxrh6uJYE1D1EixKxjsHIkwq/lPXbGUc1O2oi2TkEFqNC166
8HXl0uhHYStMhhVgX9ZKamPsUjleX1Mg4KWLWcuaEtN39lQD6bvHRKxLURjvbaY2AAmLC8p0M8oO
o6V/Sdfk8OlPtNYH5rXF73uzsKIjXqAOOVaAvbowRyGtHwEfr2m+nDkzGAEMRQXvh7A8EKBAB7g+
nXFuuDV/2F3JZjiqO3zvtWdWjnNFyDL0bQTswLBhc6/Hq955WxReVDBkCMB0WX0OqjsuDORBXfu1
DjE8yb4pMYdkZWZ2m1FXrQDEegBsCopgaiNcrvyuSVrmTtdSdIOcxQoeu5DnuIXxWvX5k4e78gsM
dd0MlAuRkt1hUoXGFEaCyh2xV2PZzsOrEcPno6P0S9OcbhcTXj41k1vk/fJQIUeY5GMXEGMdaKx0
Cas8/j41ghqKmNXSSl86LMNy9xxb7iB9tC5m1GPB4yGApnZvFlKdUreb6+8II9QwHQzUaNq8r8cZ
2sXqyuz/aqG2OySaj3gkgwYti+2RVgo4dF4Gr3IPGo0yH9rUK+u7oYYUFZ+DnE78aY6H3r6UM/FQ
ryWP0T/SYKz7mrt9MJzclDg0OqtidoHjoU7dqrHuP4mqxuzYM8nWPWNTvvSwqOyWVNlzhivxLI/t
YjlnML+4f5oanq1TYYWzOFcEIy931kKMEcFTFswgRfLHXkZsv9BNnEDhtCYD2WOyN8H/stsYM085
uAqkhv7OvC+xxBwPRASk7qljrNfvAmsZ1Z2PsbPAYZiktw4M0EdZlZxI6TKQ5yXK6B8MaJ1kteBH
OYc8YowAJ4OY33DMbBRUorQ9prWGInmkX5pxhoWEEe2A3AliGc6cKkGqke4SPJdcWk32B/cgWAb2
ofYdIe9DKnyLQjvOBi+4JVcm6XBQJaB1WrDxNvMRmzS3aL4oEnual4D0vPHONL1enWaHzFk0brm4
SUjJ2vPsNcO7Ci+IitgZOAsPQd4q406qoa++EknbVl8r4boklIEIdDNW4fCdMvKAsBzHLbxHtQUy
LHzvzc1xwTCwC/gr5k5EWDiuODYe0AyJeET0aENycMcdWCOxwzzVnq0+y4XyChCtn6jDN9XDChx6
ZhQZ9zBjLPcJkgxXZtdgoIy/GacCFQJcTXqGZC6kcxMxesHmmbkmKKpat2UDEgtLtVoPiq1QXkt8
67oVJQpvoL98kHaag7VEUlGokbT0irBaqzZmdVEIrAAMeCIsNHtgEkgJtb5Ius4v2f10bb6+imle
HU8QxTCO2GYZaWGPPiuMdYB98HSFArcDZ4U81xFpaFv1dW+2YZvt4bbqhd8roGwSOIvUgOlvLYv8
GA51I/x3k7OUBilrnUm5mSSebpEWE6bf9xaZjyoZqelC9L89my6OJrNmd2t9pdSHrvLD8i3pcG78
NmJx1F8mMYjiucs7R/2zjjfXbztvuFOrvT9GI6ADxrw2AWGWuSBbJ/Da/BXZSTYfyRj3sUlEyBeR
W2/HoT6os3XulVyrkogvacHhwFwlKe9ln1b+eZ46qJmhsNDyvavNPsrnM4Y1HXKGXtJOYKavzLGl
pOjL7J1rl+HyqafwwK/LhUg5ECaZgReQP5XhiPXFyq3UNIjwypNIDS9ey8t79Q1UHzMY7mLQK3cw
9hz4sQqI58J6FDnsvq6GMtpNhZDVsW/qpsZzsrGMfU3HqR6rKaghP81jhH34KP3slFAWnWSHNfo5
6MidpyOAKUfCSGy9z4RRi8eWQeEBSc/EyCjP/866RL52fkXtYfn9Vw6frjp4i2AASzontr8zsa67
3Iu7O0BE/CmaoRq/DwkY3A19nXqJQTEfyWazb/10GI49sR7DrgNfdr5V+CKUhxbJa3OOh3z62jhQ
yshPtMZkP7Z99VZHlUUyFRwgPC49731DJOrdKFJMZtVoM/gdkb2cLFnUj66c0rcZSew7drecu4xP
5ykpCvtjXDXGjReyz0tHzcONlZtjA6HctsVnxDjsanmlur8oQ6LblpufNztSxW0Pk03ogRbo9zcw
6OnWxmAd1gehSuWOEQQXL6ta640RRCYfLNq8cld5Y2ruYwba9a7B0hP9mYttcuRR6e0SxlruRWKN
nyFU9KMUMpjVvi1lAQMpslxb7AiaZRZP6zLuZytxcI8W9QNGJ0yLiSIl0o/ElJm5Xa0uWJrbh9S0
x/s0jMxPvlDe5340k69JrA0WHct+N04mT1nghqegsgT8pdy5tcY28/cduP20s0TY3Jqmpf7mbONk
wG45+9swnfIUR6w7Wr2PmJLHn0L6IXwuxvSpFEFx6qwuOEspppNtT+KzVVjxa5hIdy+DLDmNxhK+
xCncHQ9HSSaxvYVhf+nWj6Vjs6UmBrELMOyK+mzjQ/ttUob5vvXbeDpmg2i+wn3FDA1mIwCgExtD
tasyPFxlWGH8XzdEGSKemZlUkyrz6HdT0x5FbxXFYQhKwqc7kQxnz/XGL2lAL3YgjFbsCdYaIIZM
zl1KvvmD5Iy/WyIcwXE4ku/Nss5PfUoGVVhMwUWWRQQnshvH8AJ3s4+O7EvqvU/cxr2q4dEfKyq4
5zFKxm9W1UUMoAefibydYq5+4IvY722tp34SE7oSJtGpL/ZVNIUPvC0BglG4nJByFF9zw57lB5K/
8BLhX5x8PR/4B6t05wtec2V4I4zB7T8GM2QmTNDHyfPiI+33ErgfpM8dmjL8rwasbM65E0PoRYLP
ANVQe4Nsjh4UQ4UEqS0zUDBS364gaZW0ug49CmY4F+g5lXkBR8vMt3nugind+8Hoy9dogNHR7zyT
1cbeYgEZU9lhzFG8E8IqMg5+FqQgqDKbSWJYCAyN0UCm7xJ8Y2ESdXrQtSS30JU53/NmHg9kEvbe
wyRSwSRaIYm6HzE9TfflgHvF2ZqT5Ul1zejtRCbbpyQNHJXvMQmLcf6bsArX9ssM2G9mRESKzAFm
RcTOcsCf2XdrceExyO2ntM/l8kc96o88YVxwHFvawAvkVpmYafzExa/dejbJgUhubBPJ7NvWIHac
cH/SGfzESNa+O46EZ4jcAEIL1JYfWf9WNSewrhVe4YQ1TNV3Rnhtnb/iVlNk2HL+N//nadVG/W98
NQYYP34tC8azxTIgOwbRoTbo+PHNnInEOoXG6SlWTJnqXYYVBRtQLDGMLcH9nWFSN4XVWSiiMimg
hkRRZaaS8Xav/1PloeIPt5GiLZoJccHVq2sw7Vn/3fUHGWLiKPcMBvGrxGOJEOrPrtXb/C5F9kEH
hj+Eng/1nQOz7s5BHQhpvRvZWaxDz2iEv0SrtPAx/sPZefVI0aT5/qus3vuck94c7exF2a72DU3D
y02qYSC99/npzy8qglkopGb3jEYaMVCVWZlhnnj+zqePor03mECiu5UOw/jCepeu835M4UbCo9Ts
lgytRN6oRi+YH+bN5KRqBFPqXn4fQ9Vh6BdT6/D19brq4udxgJlx1p6tLuCa0vCrxGmmxaq8jYIg
/1DKBzFRL8zLR1YJnzgZ0+gHndA7jyjZ5bqA/uYOB+aRYzc37txhVvYU4T/BDyhtwBF777ZZzDNL
ukIc6eOAIqHcGM0IO+5q0VNxrhsRVLrFlTN3tR1j/cMZI2Ii6HqewLijDWvuYjNshuw2aqaGF7ai
tEz0U4wuaw0fc9tNjPRQjXYerlswLtHhjPMJl4ankErI/RzmvriVxCodDHUymgroOtQ7YPp24itr
m9rpnWpeBXrm4lJRZlMX13u646tl3UPj94mJJbSMc9vJyoyVIlQj4Zn7W7FNwH/TCCAXhidx3OaV
a7P4yfgoTBzAyM9eKWHijvBDmEwIwvjllVNh6iaHkIZ0jRdjlgZm0vuw5xiAUThuRW28ryu74SGS
F9oxQruB9DDtKguBj8qdcpTh9Gjo4XWi65Y3X2Hgh8XOLho0r4vu9NHEKW/ThhH02mO2JOPg3dd6
M8/xM9BsAVJjupnD1QmW7HkatTcAWZ6wdWJknhJyPLnn3Od0o29GawnsbZ/UvXHbSY8snP7QsN3N
fdo4V1oazNE+Mu3OTR5SeIHc45A4NR/9w3w+G8D9twbSQSmNYRiz2rJRNbj4pfw6n7k69pRzXj2O
SLPsFizetIgLbgsY/uWmKasZLZ/VuzTVt9IdkK6F6Bb70jB0iQfDKTCPIBUB0Znp1igDXjAfR3n+
aQoZOvQvLFcLkOdKC4sMqMg9NrDPi5CkScxnqx2SU630NmxHlGCnue50nu6IQxDYGN6R4nrKkBUe
DiDl7IS0J+EcCDfXVVrIOnwF/y5GfeDaBDsm1P/72IYpXGxqk8C5YzRpZF3SQ0OIT5AwXEpEO364
iBNboY3CXyPviVtAniKtvpq0zLHlwoMbLQHmGyDpobfHzmqq+5vcMKwi+PHBxcwbDUZ3z4gtKJlG
b2l2SHhs/oeatfcLziveVH5UWEpk1SOBFURmF8SQVhqjHmdHqbmLTXQFkDDOnjHKCRJhjXB7pFEV
tgSfZ7inQorOahwTS7IqabbCsDk77FRdTBLrDRXxXGF37y5CzadEfd0ahVrSb7ViEG0X1s6iih5c
Fx0Xo7MOxh43FyXoUy6FqdPZa/MI5uUYzRUSHWFnYzaL6HqiOrXacOeMWAzAzsBdhI8rs8XQPKsJ
mxJKknGvrH6Ufsysca4AmAOw9mpwnhC3WCqwxk3/7gxxwt2bncPh7lRmiKA9ISgQvbeAIbdYeAVr
OJxdvz0TfhVRItrXLZILuQ7+Zp5hWkJa91OSYiukelkUrPcR6jFal/VZ2C35hwp+UMYFivTx9uV/
lS1yeZNWEsOV9g6pdb/t4SP4coVR/HyvcHRFuFLqRYnyR0khuoHoj8SkUq3H/4na2xST/udFgQmJ
D5hjWLaFLtq69BHEG8MTgGPKa7OHBa5RzyAV4eWsBrq2HYrOSqf9WFcVcyWYhCotTgCVsUySbAk1
WvHkIdfnMaacKFxSuAsBHwagM8w72XpALSjUaQMQUfI6VH5UjO+yrBRbmvJiStiA3WIfsXBTvb/9
1HGkuPilbEaYVLCe42+Ff8ilP6YNOI3dZR89lBF5TfWecsQvqwOlCMN+3+EJwLyg2SF2GninJPGq
JZy4m7rwYQCzgxUn028y3PRrfRiG256zQnkg+inls0yXGStta4RuLAFNhQdI9GfIYUw4O8XLktxW
z8aGFLvEoBBXVawJMmpFp5kDJyALSeMYdy57mlfiSflDK77EHWqk4pusiw2ADLOnJ1PYRSYwBDYP
WrulBClT1Oc4imFtbDCpoCEJLLWZUgFuapMu+CGK2gk5iP5TqrPEP7A8mk63KVGrL7fEnAlChK9p
LRt4PuZno905shZI4BxZkmED9ovQ9aB4ZRJ+1qcYyf2TBQEqe4+CFBqWpAPNBdgCGInwLxRDO7Pa
9TDAya2KfSAN0rP+TDBcBq2bKLp4DfWNtPdQjS8EjgJ68IvWTarrcWK/q3agK3SzKi3z42kmbhlX
AaKO1kIQOLo0EMwVyci39frM18rh7kLEkHQCxW1sG9Cf7Koz8ghSqmKe9rMpwGQJ6KeVnQdXZQBW
vVynEudWN+w1hqC79K0vzMC7BRPPFnZfJrCx3OxCj8zUMs9bAURVS2iT1k6ej7mpUvoGw4OjlziG
H32aF2Qkm01sg9tNmS0gG/QQEfe1yIc3kPFMuUbM3xyRzeoOS6IdzIS2DH43lSfouD1samZgGtFN
iZ6ScSLU+GTCdohPMf7oFHY1bXEuoGg8umanfJodv6EeXAKwhi9jzVzmMJXokQb6pnApVcX41lgC
Di5eWHJjRsWmal6ph4lvob22e38w6rU/sKT7LPDtqokSUH3c1IcOBNXiL23SZvDjqh5Cr8X5LZBE
SMtzBZSjoLF+Fk4v27mHtfVuSYqZ/rEkPSigi02SIab+oDAmROfirff2DHFKEeCVnVFmaNDjrwzT
X/sZZq9R1zHdPUxM3tdYWmTU0I7Z4kseusT0jLeVxrneunEiAwxxqxjYajLqSekR11Y3kaGRhybZ
v5F8YYq7JRGcoMadCexvINWaiJBOjrUBPu5pWtKu8NE/CCiJPExkeaIaUVVCLjF+2bUcc50F6YDd
SuI02w45b/ge2aUx6dcEM4I07MHApom+Boobho4ztXXZo9ea8WC+r6pSQJT472Y9vV13GMov+XkZ
mZiWrAfs/fWMDC1ZPZBx2M7RGvqI7qha5qMXR+QJbBKdqMjr2tRsAuDySo/G4L6njmJM9nQGWIZS
3yXa7mmSNg3aAlmB6e0wFhHHS3xaNof1fkUqGG+VY9I46mdSFS4MlBKKf8DGJWoCgwUFs6cyaMRK
vUyDwBEVwy5rB8Fp1TICHUDi+Y3chHp6a691/OSobvThtNad/4hRnxMhQ5C6B8nnns51ZhHW4pNQ
cQaDAhO0x9T3lZFDVcIlPCRgkSqwTUr0o+SupvV7NLMrH8ioM4C8s2GIvOEayoCgiAiPDu47BNJh
RmYkMIoJLS2CFKhulbmx0IN05+DVRgmf3ZHJCP1007tLQypo2nWojZ+MOR7dMd2qaTZpUyiIjcnU
rujnNnPaJkb+SPsr9voRvs15Lo8+9M/iLqkyMYIttxP82ESKEjDx1rHebk2ObvoPZ15vxWKNaBpI
9IJDW4+BIGFVqc5OdPCS1iNmYSPpWo0zwOZEWikYRBnKD5aCiF/LEiKRjjZBGJHduNThsHLCAM6r
99QYNfxqaPWB+DtVjtuS1KPRZx+LbTWaae6/LJ7no5ST5A11P4p4I6kpc6gR4/NOva9BstUNdKyc
i2kDaGLBjvEFE+ENKab5/QFkD3eGO+UlCkbaiGVSGoyOdSwG6EQiEF9aBeg4HWB8vI2/RYJ0+iVM
hIUUPD3o3PPZQCKWHHP4pGKN6STfk+X5/JBZ+gG0/ZQ2/XRbFEBi6VU9c87V96PnotfYOh18o+no
KkRJcu8jkfvxJacfgFQhWCs/xEr4LDNTP1DxES1JKgMTEMC6pA2pJUZSuxS5RG2XoSTVOWQI8vTV
il0Mk6Di6GfHOsREogBppMQCZqUuWAYu/sPl4yip5qPEbYHmxIEll9CHEuoMcoNUpAYk1qJ+UZSo
pEXjj4EOPgxMCdUxaLJaNHacchTshMjpz4weF94a0zwtBBytpG8gWQI8zuQKuJ4dPNozr1ixglYb
+TSjzvMWfOKbAZDJP5iaLzgCjtQbqWo+NSMhKKDHC2fRnM7egIXkqykNS441BNu+5+aCTq3kOJLr
ncxhFzqnjlWTqE1iP0NsDdXvVoNIPYwfdBnYxuLlSMKzgsLVz1eLcOAxDa1NTyHmprtowk2HMsbA
09rbxiY+oydzhGcZHiZZ/JWDs7JxL46ZFtXN3Neal986LXIvYFynCadveKKwWO5yImSpaU2YKu5n
m/+TWlb20JoxtKxun7XgSt6m7B3R3Yqo/PkUXW3RSiMCUfQvGBc+HwsH8WrMyKcx1Fk+UN5mLVpY
D5vR9yYuwqhuaVaQsEZc6h264lT0r2Dt8Y2tk4v/CewEj9MNtxTOr9YI3PBZOA/zwxRNjy4yt4hf
FLfbWwMHbBjKVJrmxiX6rf6AxEP06QiEFX26bp3FyJVtIwqIjj+oRlEk24B1W4tJOSRgWRo0mVBo
Ad4+T1yeJuCVYLyC6wuHJk5z59PGT4fIOG9bpBqVdT8lbDMEoOXenIJ1nVFYW447MvvWivyydEyt
9EaOu7fv4rezJL57AbZlLv0v3sqlC4ynx5pra51J/qlQSqmpk8WMBgiq53NtOo+izFV0xUKqMWJZ
Gb19MxeWNKaBa5rt+jBrDFJBcJ/59VydhlXfdE443sXOLIRh80iVxQpzpqMqbQjsA9wFjm9f+Ld3
4YDXGxZVPm1xgx7Xrxc2e5/MlMAe7hy54XrIszFrVp5aA3mS7QdVC4zJEKBgi2Td/vZtXP5+Ggti
dfcMHgIH6Uv7OJC1sYsQ6t8RhyG7lrHg+dPCFiw6jv1CEKLO8m9f2fg1YwkvLAgDACs23ligAt7l
2RbpVoT7b6jdxlJ9knsh5569nzZ1i1z1rNRSNKhZ6oIGvxHrsWLj2PBKw2ejhkDxJ8uuyyFqGh7P
wqFRERiW5VxCFi5UFjy1Qv1WnbAVb64/qxLlEJWiih88QanLcaTe5g/P6bLbYeLdFdjYxhu4ZwXc
068jpXUR8js2eDEIlb3i4iupYTDnRv3dEvWNPSAB7j39Nc9c0Y42rLY0XpsBj/RoGzRY5tOGjrwA
XY0z5nBW/mSZeNmccgPoFibhOi5cZzCCizvUQ52ivVnt24l8wzX+aDltX2cn/EVsXIFYz1nQPBLG
ik8mT4iezDymAUVOH80wGO5nD9+BaV/SXPGGH45LU47si9QykdXxmVoNsb9SAwFthVp/ePspX05H
/D1sxzddEx8Wh/zXC9dHVs0Re/LAu1O0TnVIrnE9YRmWYgv/rA0k+Qk+p7EWDo/67ZtwfvXJdLi8
xcv2PZYjbDZ/88lkZxtFR3q5S5HNsdWMDUHj7V0wBnn4QoCkhmtPry0QuZ5W1nfeayYTwxLpopSR
IWLf956z1NkRSbYOdyTso+w11gyyG6yN2xkj/n3+QMVJwBjp4Kx50kJrMsyIDhntWdAoKLFiM1LF
aFPQXSPsRveExbbq+FbRPMJWYz+GWf8lcJ2ATmgrqf2q28aQqPjKYSL+CBaij0gqY6vGXYiEe78x
oQNkujB8YEz7PkWVWvBcxJLa+8gPnATPJmv02nFPn9zq/BKqXxrTGh6zBWr+UR8brY74BfEwFMdM
SrMivxMcoJyo6Vjfew6lWb3T0QH0/XXbxFig7jnUx/rL22/P+G0MEYzAuqE7sNVQ813uJZ7PKg0v
P7lTne5a/nwqGc5317QJURYRrjTlAUikZGY70nhatRQbmfMEM120zfQ1Ez7lK3Awf5LkJPWzC6C1
6oM+4zI0QRz13fBPQOoljuoCohLUInAXA+fJy/lgkeNGE1tvbznb1E75Fe1dbJUHyUJeZbCR8kaD
+YTYH66M0MrJZTsm9JuB9fbzdS56oR7WgS4BEG7gGh4N4AvEeoQm3npAbbfeqgGq09sMCyvaafNZ
7/n/VR14OgxnxwJN9kR+2NnQ7qeCCcwEAlTqFLcKUFTFXCNLNYLtEupGoHSs3f7Q+r1cUlkCEPkH
PuA7rfffSrVsbERs0lTfEuzqsdAUnMPczz+un3s49z56QSeQt9DA7+5PwQq/Xd+ijQQXTzTZbZgC
F0t6mS9xv/hGfKNM1CcWBHG8+iXfoTAcoZNopCj67bf92w3wmiEFu5ifUv6zPP+667l0El0y9kjc
ptMiVg/7fN5Sm18EG1asyw6H+OTowO31Pr59ffEDf8YYfJiY1CXCqJEj5m8bQjZPNqE10XKTsris
z74/4BoWd27IeZ+bbrXu4JrECv1hkJuXVRGVIOtogDUklSFj7uJ3Z441WmtRtTdkEMTNcO/ZdbW8
BEWbricFppeZUVkfe6MVqDZojTj5KP5GEpqpaIU26cAZpvNwTl23mOrT/Tm0ZiEaHwqtB98QKzzY
ZMEYQoEkxEajxdYChwwycPUBVFUwIt5+rJeVFX7FDGybzYCTu9jrfn2tIXynGfeI9KYPRqxGNpC6
k8wjT95vswZLimx00HPJlAhnoWP+ZSBuY8TaAYrc4P7hJV8uKT7Pmtfsi7sC2ro8ipBJHUQwzwgk
PyvOkrOoTVZ2siP09o///XKsXAA5kO88ne354t2mieOAYa7OdSS0u19+aJHzkQK2l4T2P1zwIr2R
Z0zPCeYNM9l3dMJjLy7ZdeEsXDSaayVmkl4Dc4Q8FYOOScAuIthtzG/iBUqkAaPexXzp3hwgfOYH
4pRCvb3BUSOjq6YaVyp6wYl0IaeR6tH5LF6W4iNsDyDvEmVIBsSjsw59jl6XbwXTcISjBRka4SLQ
jFpKdNnlPYawcp2IQ9r4xDWcCa5SSqakZs5wzpz3kkIA6WRgt7RL/EESfstJNINSLFzp0lUhvl5P
iTwwIbTCL6gbCxH4UIwInl48IxFl3Y9qpR2TVYeD2oD2bNGPwgpKJAYzlppQ961eKQ5HRA0IrU5L
igYXUYeCKiodOlRjPYifxPzhyvI5dKkrWsewM0VTRflnwHUWgitFOZYnilwcAb8sGLd1B7/VSKPe
TK3WLu6xK4hICE5psxJNJc/puj7h5oIwdkL0eXAiwrge5cNShxW1HKdYOnOSUz0U1TeuMFJbXxSG
TIvrLPc/H/9lm5A+i2gZnk2BdcK+l/QYkiOyGFsZWKdOgr4ZiIfpNaMQ3ChYDF8IETqZnPuN8gnI
D6mS2i7txH7KUYWO+JzQ7LKpauho1d+pLv2UmG8kUq+SKA3Gnyf9JuJxk/RQ4AKa0iZLzsO1NIT8
SpOqVPgBbXmomVaBe12Y9RTc4NTYDc8poYWEhtBqdtZgJ8uSQHjqlgecGbsCaIwgscjCn8S26Rnh
n1i8QnxKiLan9+42+1GvhepLmdlIHxVUZVqEuznKq3HjGtiNWvsqz8hI2PB/0czqs1R3jkqJXtJS
CKBGGmQnfFplgxvpd289RJk75ctO9WMVgI+EWvQgVUcyHPDs/YILACL7DZEJmX3f6jj2oN1fh2z9
ICVHVoMM6VuBqI/8xjhdY+dFSrGBWYfhK80Mw34BHx2HB/Jai9o8YHilLS+evaIafcDcSMiTHYTX
AGKZM60dYYLpanT5rpOQoGoWk0Mm9NK44gq5vrKZ8GhdMlg5K7sGJ7c6rWjse0BQ60HhwqyGgsi/
Fnj6jk+en/UaMIRstipRZCtXAVXABYtrJx9hpxvpkxzWgzszZbPzxB3xsGqwwx19s6v2qN/FMJS4
dajR+r6qNRNThe0omT3yqJ4RH8PAlMrB1DRTRycJkQS8dVdjSUC7WHkxKXMsN8U0sN2jw3UGunk5
Qgp4pm043nuZFU0QvTgJi+WgnGM2W/VL5RDzFxedpFIWSQmeMpCSUz3zA1/7iE/laO0DuXQpGEhp
r+TE6c/WtPq5z60e0w8lcoqZLrpkKRmWDXS6fsItSUoepa+KElLZ2Dmz9pCvGukvc091gfARviET
CFVH07+vCxP2bWU5Y0E3V/a7JVjh+rMYjUjLEUYeldHOOmN8D1DNkwminQRUlFjTlk1vZZ4V0Mtm
ORQ0weaLSp5VQrcWnhMLPKazKCKka40eG6Lf3hixE985SeWuaO7kQpmUoc8iWsyVw7jLqljP4NcG
GiF9m0CzUWA30vZhkt93NjlprWXxPxBazdvdhKjokS0TrmTA91ZHTPlqfozt86rX8RR4q0r5J1dK
80yONfxW0JHYZMUuoDzlJJL7Q/d41soq9WqEA+76Mg6u+Ndql1Cwq/QiUcuDbDIqhwAlb1MCxRZG
C+OyxKkvzyNs45IEx5pGwzGbYccBeNiWWit8Xwwp3JciGIzxbKp0MtHE8SuW5+AfYThnscy/Bxta
xXg3LVDjCQJFuM+/t+ShXyE0JY147l/qqNULUtJZEzvqNXmXov6CNqK2OdvrqWkmfxXoiOqbZNXZ
Y7qT9kyLFB+h0gMLuLMoM8AtlH62l+tKjWqKTWsQYKS2h5Po6BWAdy9gL+p0sJ1PtdQvo2hcRJkg
/2RIe49ZXl3WblBLxMFB0ZIySiXGUcaCKjbjoWTwERIkuCWejEvgxFkYd6nmL/ptg+QK1KVGl/O5
Je4i/hiBM2L5TYtB+5an6MFkJlMuRaoKn6qhobEhqpa2NAOQbjplilspgd3myIi1ZB5GAFijkctB
MgqNujAKysw6aC4cwAqJwFkP3NlnYyG7ngSARc/Yzv0tpn1hVO5cGoBDtx90ndjOfS9jY+WwDaxz
YpmqBNR2T4IvK8ApacwBJiDB5WsZbKMGEUC8RRptaeshRxLAQJA6SrUgq8JRDXSpODKyRdQWCqrD
4AhtszohKmcjRaoINOLP8DiTjmyqxh1kUaXoPqZpCeYJriZCQEwIjFh1pD+WU5oOhRah8mKdheo/
MGDWzo3n9z1QZI9rpkxRaCVJNTQ5zeGKaGBJR5DeWfGmaAjKw9tW30h9yDfijCZ6o4VUWCuakLS8
QjMopF46WwF31QFXMhfkfiQVaNrZhSyWq5MsnlpZHirvIgUCRhJyle6MEgRUw1NKS6VlgisLUtnk
6WRlC+/YJc59jBHgwraEnMKTZJGnZ3RKsbVhoieaL/JD5WhWrgWpnHOpIDgLi7DRgtvZdtCIvJPf
l02VIIsKXftLIV92dXYw6lPy08g8i6GbPVmuLlBfa4yibnwOo7F0KhKBhWtW7nuCGcQRQGDPktyh
pWetsiPRSTo0RQ6nDIcNE6c3m2p6q+DYpXMwgj0kIYEcaC6lPyD4tiiqU8mfMigveP9Nh0NF9ahP
iWVAQJLOeq508ZIPSc0xaPNrO+x8P1lz96SaFVo09ZmxjVC+xe6mScdzs5ldMkOIN7IYIUPSwfQA
bCW/zcodQSvjOpg3bLwlyvHzUzf9Q+c/a2IsGmzJjBz1kFUmDDt01dhbwTyK5/tOsklwrcf2Z88h
ZK7qnY3AuUv/fvt4d9mjCHzTEylutKx9ki8vm3Sr485VEpX5dZHXkLOVQatypVkkkqW8Zv5XF7ag
IiLpADkDeQC8umzF5ZnVN361xtdpHjf+l4WTggfJvyarkcy6RpuLcl/issAy//aFz22fn9oytMc5
0Po2uBmoByESF316TfOtlm+Pr8ppqX37RFOyd6PrgDRKKNyg3YPnHxEitwaUinWIu7zc2slikXvp
sqe25m12dtvr9cJHvohpwTDVj2/f5CU/FVIqjlQGxwe8T/Tfw1EXiA+eV4/WUfHGJDNtVsHSbSra
pbo/17l2QFBVx16Ka53v+e/nfqzr+ljlM7y2jYnlgfa+rRKtirbwp+AabwqGgVXsbRkc38RFniOP
SnKthKXqtNgab2IqVSveFxhW07SXs8U5d9TPP/P/fJ3/b/StUmqb7r/+kz9/rWr8XqK4v/jjfx2/
VfevxbfuP8Wn/v2vfv3Mfz1XBf9985/cJV/bqsOW9PJf/fK9XF3d3e61f/3lD/tSBNs/Dd/a5d03
1BH9+R74HeJf/k//8j++nb/leam//fOvr4Tk9uLboqQq/1J/dfrXP/8ijOmn8SC+X/2leBL//Os+
+fravkYDHXf5df/+zLfXrv/nX5pv/oOOLmcinf6XTUwmPTJ8wM9/5f3D9dFigf/oTC3Iv3/9R1m1
fcxVnX+A2oOcBybWY2BEfKqriCLhr/R/YMDqwMxmSqCzInrwx6//5S3+91v9WUN10aRygD19rAWt
ABCDlExPNGZ/6nl7uU4/FMLsAX8yjjqN47znsNgfLDiTtz89GHXpny910eMVlyIGxgZ7Bn026U/9
eqnKtWoH0UZ7wG7/1BT9UwpsFfvms92GN72nXf1vL8cjB+cDQyCPm3n56+WyWgdjEvbc7mA926G/
J6ycTF0jJVhlye/WNI8Ob1/x92fJFXnDqNLo5br+xRXHliSihWl5iG0HmXXXgHw2+zAvg83bFzov
9T+tizxKaG4gr+jsMFWDWPDrb3Pqqk1xkG0PTRR2VxYeEOw8Pcw/IhcWHAZj+lVe1z87S1ofypJs
gmV6zzd9Hu36E/xLKLhuZ248Yus2i9s+6JAH9zS4TyUpwO9INWn+ECZ+kdQu3r1LYz9AscsY4wmJ
TvFP4yyF82PkQZQfUpGZUDW3S9E9elGw3BbevBlj8mZHx2LzH41yv07dtH/7kV2mEckbENCWq9tM
Qv2iNTqDGWJZiXgcrJfomXKuaBzaoXkI0DcnnlZu4iA6BYYGgR3TvsK7NcPgeo6cV1pwN8Cf2hav
xq+4E0x/eJvip//yMgU1hr0dENjzmNYXU5BEGkittKQPIce6Yb+GxONuIk4NMKRLfetW9bovCPgI
yW50JntX1Lb1hz2MzfziJliILNNkTXF8pCf0mi7ez+pVNhbFyaGYhui7li7O53VZnBh1nKcL94O8
YqtZs8cyyYu/tbB9Dkl43IVaGZWb0pxGBBgrz43i5R0fq691IWIli5bsDW98HsIh3NLQxTKFGbIj
2+65WqvT4kTZpzk8mJStz3YXxto+cic72WMnM07HXCNIZZ8uGPnjHaStwy0uloa9D+1R/+LWvTe+
I6nJ+EL+cCpiqRvIwIsW/N02Sf+x4z8ftSrUvyxrRZgDTkert8MFZKVvuzTzIzbshYnMKFwOKIGC
4zi0xcL1u25nVHp54xBBdI+XEe36uOrGb8lqDbjCuEPYbL2uzV47rQ9fWqTeJ5ahzNojv1uPZZ/j
E0Q41JHmYjV/7GBup8cl1Bf32nHH4DjbaQZ/r7XoqNY40FNA09vKtPpbwcWeLVxiXFIW/PwWFx5S
hjK9/24uM4rDzPDD+7zrq4+c99rbOiP5dGPXC37G+dIwn5ORTONjPlT5rdV6/ffYnJYrzCeDj4gB
wgQVqVZ8Kj03vC/XYLojQ8MRITLmKe+TrMFD0B532OEAA/WZT7ZsC/R9jUcAXcIR04GrMg8N89CR
ooqxSgGrgNwfMl83jRtMONugsTh2k2+bez+qMR43PPc2oOWQb1ALdF/qJNYeosGpF1izZb3s0wii
0t7vgIKRurgr2JWFk9GBZwllgKiYtL8uGr09YSFW8yOxfhjdHcS1Zjk1rWNkJ9jqpGBgOOpsyT/y
DpyW6AY2dYPUpcGK68FMkiW6MhdMAnZ0qq2bdXDByEqCBFtsk/sPuAam+i60uvnVtMHRYJPXhFdn
QmO3H9d+ie7WLuLcrqepvZmzLH2C51IHW5RI2jMhFXMGh6Wfd2VTIlMfCAdIvjgk6mC17ubueii8
2qwOYes5T7NG6s8JJth0D7Mi/956i/3NFwZ73C2BE3Swkiv898u7xvH7Ox5c+r0dx3rvLP4jfZZ5
a+XRh8BH8RoX3r/WoHxfW67zwUOicqPlwXCVWPSFgXDqfFv4rf0A/FbgrIVHC86J+WGiUsTKIHSf
FvxpTsa6mHsno7Vn27F1tcK33i65nd7g5UyU1GA7RyQU7S62B47ZkJ738RpUH7omql7DtPyozVEE
U2HJr3KMcbfFEnqInb0vmAFHBxNFwy53l3C7GqQzdqien6LQ72aCbyZSqGJUOcZiP2F2dO1btXeD
37VxpcXxsINQ2p7QgdjIaVu0J5ZxX2kRSS/m8LAYwy1eD/V1EQSHCB7uCVsHYofifr1aDf89JkD+
xuw6fCC04kDklfaAgXBPyGcU7+euN07T4BWnvvJrYhXASa2pgypvBsMnrEmMDWz6R3NKv6cw6U4G
9iQ7J9ScZ0036lO6BskN+RoYeqzTHYZC6/c5NZIPBevmp9Yr4hPINBYOffkUxTnmQB54xaZoA6KJ
Eh/PAJ7Jrvb69toqUvc4pUN77KIReU1iM8XKcViJoV1aYlpsWgQ7tGgfbUe3DjQGCMWL611XVwEx
bG7sJ5gMFFRtOF7s2tp4NyUJhuu+PwXPptcQFTOVYOlGT0syinJGVdHe560Wv8tITkDT9TcGsTal
UVXeoKrySnofq/OxyYzsPkyH7Ab0YNwbjtdcj3E/EP1kFoLn7Z2sZbqlP4U7bpUn94T2Pk0Jbvcb
d6WC3CPaRVTT1dP9yBnke8wB7nruk+6om5O/wUS8/ji0VhCSmLWmR5cG4K6N8lPRTxHGG6S7RHX3
r9Suva1vts2DkSEM2eFGrB2bKh6+4w+fwD3BlzAjLqMljGmirNjAW8dB3n6ZUSftOWqtt/bsBk9l
gf7JcPtmV0IrvwZdtF7who2PWGqYCL1r89boCWfxmvIrvXL3YTL84lhV63oPJP4u0KLoytdAOgZE
KBvTmqHjrTCFb9HZ2JvIs2ycmerlU2715XVezsEXeu3z55x4mT2IeFpgE1JZt31fFmyeCfuKj+nD
kYQk55FGXLAhzK5/Jk5qPRhDOD349CG2tGHT/QgTBZFhtJwmiLLbBIPEeWuG1XgFsc859DNwCN5D
1gZc8+8WnxMCsQYC+mxcfe/Zku2vZF6Dv2Ztc6sXOVZoRONs3JnmTEMy4jFJimxrQ+Qay/Ual+rX
rPYI0A3TfAsbE/DRD2nmeMveL8p3QWetRx1nCnI3sHuN21eI+cT8oTvZpnXVnepWaJST9nGN3Qdc
ad+X3WzeNLWJ0Y7f7kZzRfpcpjjNhUQvRQSjdNqCu89Y48yU5hmWB+Ch+dQ+tOEcnOAX7jCQvbYT
72tiLOGxzIZp7ybs27lL8hSP83OBRePjSroMzfJe+4bF2DuAWWJc1n5bk3y7r3HD3WpTl3xD5WOc
8IPDRyeIg6eBUzNHaH8esOUPfGyde9vaBBUZX3rNQoX5wHBISQBG7oOliNkMr7FJY2GLBnO+X7M6
OMSIczDPMVubTKvAvceAoYi3o8mUuZqHNP+QaH2T7wJ/fK4ner2t31nPY+4PDd4kw2PYo43cxxn6
dhzDgoc2StYNvIf8Pbbv42fIJskDFmLZsB0J4kpuVhgUOI3Ewd8rdnxCTG7nOsRAU39hJiQnOJ5t
i7tX2XzLHJ8hFMRO/2ldjPjJ0FBEJTXpebuqQNq+IXfLCLcM37AU0C1Yo7H2vb9b0NxQSyQWNV1S
Y0xKMLnvGTtOqBm4bRY12DaLvBFgmepRW+dBRxjZVi9EC836rnZms7ki2bVsNkuTJM8VjhaofLop
JWUSwfCLVZR2t4n9tvveDcNcAwmD8QBy+0m1aZ2ufs6blVqPvLTP6NiGHYprVqFaM24Lq7Hvk2at
7GsAOS8kOjydO0Q8LX4yfpL+y0UGgEFBEFsIOHvrlhhQ/6qO7P4daljaoQn788eUNWDb2X35nliw
vVXY800d23a7oftZsmTp4d/YqNnHoginmy7Npyv0iPVdsvT2F0KEqTA3DvmBn5d68r/nRTMfGeUr
ffAovCojnFThMDTW0ZxdY4PtT2XAnhpJ5WmzHJorMpjEof+4Ek+2ZMsjQg93fJcE/kLwAVo1tkBQ
/sjrLb62S8ctkUAB6ccErO1XqhzcuEwWGZq92W3m+el81Oty/mRMRXCnN4MTB/g99jpWCWlMUUuf
LC4+5B5uVAjEx2/14C/k3Y148PV53Z58ownQniDYrHdmq+tfkm5mDadMqt4DsOXx49iKxaAi5dzZ
sm6wC5O2y7sMl+odYe1ZdFyaSrvvGxIPtjBG831qTijljbj7pMVm8Knju+M9/Yti5/b5+GRwRrhO
qrh/VyardsyXvL/1pqb72PlELFJQo/nb6Po4v9SgeStF1RCOGy1aZwfj24C0BpvcMJu6c7VWQkLn
0X3JE4dCDIHZnYlnQ05AZAqjHAdJwHHbRkK4pEZ4TzTmAk4dO239jRUez/UNfebCP1o1XKFnHaOq
/KUHmzktIp6AAyE5WhtyIPuXLC2iRxKminTjuXP2rjFb5L72kvZXEyLUbaGTg7Y07cKNjuMOf/iQ
1JPEjIF+NPbAtibpycoD5yYqu7Oj0Ni8X42p+zvt+2LeGVPifTeDbMLKYLhq9IVTyKx3H2bEjxsv
SNeP2HIkV+aUFwOwbr8eTR/3vTEKAMimLtyjgySeSFvbDcVDfEfSzMieEHibqGxJTa7wTwlCr/mX
Gf4/6s5kSVJkS9OvUi9ACqCAwhYMG93cfJ42iHu4B/MMyvD0/VneW1U3paVKOqU3VZK7zMgIDzNQ
Pecfy2H0IxVXvDKj/rQmcrz/c8P+WwDh/w/29xdI8b9CGv8HAoRX4e9/pBb9X/ig/1Olf8ETr7/8
H9Cg+ANQisRLD+DPc6w/cfV/IIMgfGA7xMGjDPRsYHfvX5BB8w8BfgF/CayFYNVhU/8nMuj8YUJK
IyO9WlwMIEf37yCDIPt/wQSIXr1KIjER0boMBCn+LJ/9F8zGXHCQuRpVZQ12GdhMu6NE3Ye7N6qt
XeVya7oomaCssLLm1CTwNoVIMeof0tMKw4dLm39Bsk4UkE79IjdgGDUV4DNJvX7vEmIUsOBTczVV
LQRRu7amHaJCyZnCS2PWaCZxjadhtp1bbjgtCdFprAwoZP+Yp27uUMdP48i2lE80I/n8wYyN+sRv
uV8TzqmAsgnOFGkXpIcSzJNy7+PiHw80WJjJXdZedTwNJ2oZKCfO9UBq9MYGrKPJq5nE3L+9Vzru
sZ+m2fObrmcLmgZsuSzKajsbTVeQaMoPD5xvLacZ9oz2VhM9CblOafq7lWn2gFIAuzO/hdUHI1ys
HcRMy8m2FVb7RKC119BV2EXPEQx0w0VIwjfCM5t7yey7/hFwttECbB/ElVpNrxHw2dTTZ9p2LEZt
ZHQinCkVJBtnpbthwx5h/Abe6cZQuWMsuEWzot0RbGbV4UyaN11B3L7upaQi2goMKoW4iSM7G4FA
4PO93ASNq/LeXLi4Fm4ArRmbl6EVZb2bR0OniMVSsUVEsaqJwjMzN6A6L7EpjlMawv7JrcxAokJb
QrPre5PzijTQrdAI/OFgjeRH1o7TmR768UfplVmcbBpgh0va1pQNz2ZHb5/U4C8OHqE1w35U9PNt
SdzrUszicN+AANZi+tmYSIpsR67NXeWO0W+KWmcTbKUy3pCaDDZ5Akn5Udu0Mra+p0BLycNo5fw8
zVdAgpRcQR2EOWRxsKZyyLd52kfZtUyq61FnqvLOnskNCMmpzN7Zk3vly5yOc+r71IRBvB/ER700
8hPxnGHvWA3aO8T1SvdNbJ3IRjwXYjMam7j0Wzevy01JjMENpoim2Oi9QkfFLXoNaXShen2P6HTJ
WIyn3hcktEYXGuAWFQi5JUlwcH3Mhe4vPSLM0M6m8XFUova2i5sT8leXOTXUxTy735nqrddsqqc1
MDsJ4hM1dGfqxqjdYtWO9MAbYwALoRRRxh5Q65taTfGWY6tHkdlqrn7WmlnsBwjq31NcEGWmivib
qgDzYcBQ8zkowQ03VVX0NdB78Dtlmng3RxCTPu2s54hU5XddLH27F5mKDd6aJF62CLfNLOyIcj3q
DrM/ux5Fp61vkaDjbgYlC55L3scpoBsufcdNsBAWEc0GMb6dyd5LEAIrVK3UOLOFlh6srZ45TRAx
qJG9Re/54sdOO5KPaKTE/Lde1uxkXLSBLYjFo5YT7znqfaE2kxAk4zaGk3zV9Ga+0VswPE8cLY/J
6KXlpk06fJxUbY0/zp9f9WC0/S2mOfOObxferTeGQ5k03VeX2UO5MUl8/dKylr9Ul2aTwaMhFGPf
pGleALZl/8QL+yHiv5oXPCHMtMcqnBq4SOvhNJjgVBt2AfIdEzeOJD8wK942NyixCiY5jk+pPhBN
5Wi9iG6qmdEWsGhVHibkzCHQMnFnPjxtGJaLO8yiXLdUT3ZFOBqU+ZEg0Ms0vatsS+y0rM4vve4A
vEjaj9rtlPTdl27BM1Bb2fTWhv6FvNuucVyeUatZzk1PZrffWU1nBZRlGtlD2npMtja1b82OyGZt
PAjEquRO1Q3oV7a0CEUYc+t8DqnzVe1msC132+GYp/A+Npzn0gDC4MfKDKd9dte21DckCSYHLU2T
+dz2ykt2tCe7tIiDhBivKPyM5dcCfv4u2k5vQrPgdNt79F/fUeVcdX7ulr0M6kFj1snpnbtgkCaf
PO+Vhhps0hxaHzSzFb5NoNRnHOsmBIPdkrsaTYihfe5vfEPxhIk3RUD+EUdZ9GIWTnTHo87LEplG
+XuSS3LLlUsF8joradyYibJv//4A9V8yo3+Zji7NT/U4dD8/w/mz+V/AoQrMO//NiJSMw+dfZqTr
r//HjOSZf4CdO1D/GGc5SK/Tzj9mJNf9g7A4YjWuDgoGHgnb9k/y1HT/gMvA4GrqkK5IFv5zRDKd
PxwAUv5xXANikN/vb5CnOIP+MiLx7OEZwXFhXf/9v4xGMcXD1jzY5t52tOlYw1xtUsHtGaRaW+6B
57oj9QTym8T6xg2QVYDLorHgWUxFaQzPKUzUC56MV6hCRH4seAO4FrhOvpV9Qnl4ZsvkHqRDFVcG
Rk2F72jGvZu7Js32KNjemT+Sj8nsnAcXDMKSvmVBQAcGifEpVvfGfYRFs1GRGZqMWYkz+9irOX6I
G2k0VJkuA2OWNjoUWhGDyL6QWnJjG3NztJUZv7Quce578hVZREaH2qFNZrbd1oBueHA6e0nvNLNK
EWaLlkuMLnmvCbV1yUA5HSroNyOVC6jDLbd6ykvEvahp1jurqqejIOx8H4kCy5sFYSNWpzrTl1l8
MIQtR5vszBtzMtO9M48TmcaTFiQVOTxAqE79FY19tV0QbQVtt0673Ejqc48G/xSXRRIOhrlrOBru
Y4mytJWl6HyDElLuVLGOO7tlWaIIxcd40mw8zX7pLAeFpTtHQc5av19se+EmdVLnvWCF3+dxbN3M
hCqdyrbs73FaPrbt1OyjiEwja9TXnecsdI+B6pBQYJ/JQpt/Rcq0uNuX5dbiDDpKGrJDNOPWU+PK
6sLJM60+gmq1E47mbUpXta80PtvHtsi66xQ9yMMC3N35TSOrQ5lbM1uXMi5uFZvP+JjlVq6j9CmS
We9X6ETSr3MQPkuzAdzxDPUPzdqYvjJUlqOs8uoe0xyYnyB5xp+1wuL50dtTyw5bgnAGWtvohyZz
0eDiOD4l+DxeJYrnjbL0Vy3W1Wkxcus8lSp+jdRYbfR1YGrFsyaCrmmXIB6YuxX1SHuLDwCOhHzp
pHReszp1qMxJrL10xjHjoWTh8NtZKirx1DSRMELbXM7dM8FcR60bTRsEiUxnI1jP95BUYJboBJsD
wHNK1bZr7LzOylZq+KzljNBXO9FFZRUof0amtnzpyn6TtpNu7qmmnIHosnK8I0MkekhXu2q2q21E
/LxRYVjBmrTiMi4z0m/A+oicFWQ8rm+TkwZIXyzTCQjFOMdyQrZsa9K9rQtUuvsxjo2bguTVp9Rz
NKBU2tpCZ0Dy6EPaW8ZDR7KBVGApnjlstTYzCDjsgQP4P9v46OQ5uxIV3PVxYnnfVrFLmxyyN+0e
Y063IUkBnysOPV67qdXPi2YPrzHjzDk1e5eY16UGRrSNyd2RmTrsREQ7xL5Z8ypkAcvO2kg7utSn
6oRf3PI2tVayG1l8Rb5LgGuyLdfYZYDD8Bf2Q6I964aozkhLMeFPg/5g2bXJodSOMc16FvouUXnT
wSFU8SCixvgtFy+6j42I9vmlGcynAZ8tJaLFYBqbxFhcGZI3B4BMlkd3gcYyyPin64Iy2qQx850m
x/nXSCjIwXFXvrl+0Iq7JBuW41hcEUM6NWkFmIkUugLudn1ZqWy4J9tXbsnTbAn+SWLIhGmsD41T
OrY/ZtM1UTMrpO67XjZPnMMxw5WLZi+gPK86Lsu0HnWAaGK105k3NYOivOPhIjiulS2hH3i8s03u
UJ1DTXPmbVpul8pHK5jse5UmJ1EL824oMp45pyVAv6igpJjtlXmD7E43iKjNs7BqYF92Xl/SFEz4
keX3U17c2pEhb/AtE8NZkHdwQE4Jg0/ne+jNJKz74MvlvYr7YfA9fdAo31EdxEDlpifXTvub0tW6
V/BLChvpflA0F0XLQ92bzzKV6SP44PzeuAShuWqKKZ6xNXOvSCv++fujyf8DtvO/CbW56oH+m5lk
pP+o+vy37Wdf/6uyi9iAfx9NzD8oDgaJQZtlQMIhovr30USz/wCGQe0COs5wcBUF/cdschV2AaV4
noMo7Kq8+s/ZxPsDOReAC1gL7j20MvLvzCZIJP8qLKEy0cKIQwgdsSukwhEv99chpYAlNsAcAkqR
isBACrvekhErfqhkuLYns9LSY5H4Dr2tOyqlzPcqpgCRp56Bgrh5AqLBGBbj2p0Fn5VFm4k0ah9H
C8xt48nTSgE8joE87MwFLnHx0n1TrGAgCzgtpRD6hmbfmtzo564bjsvUgh6YSRqiKm73Y+85p7rP
HkEvdyzliuD6OLoQ6kkcnudsdU70boniMxtAG7pGAz+mrBFIWoO00FJCpzmzHrpaxhtyZ++XZXmN
KrXJNCxdrdyWSTRtHSOKX70UssOQ1Q2MiLMp81XfTKtjvpVzz66xlk1gtrTJrr2YA15wAFQQ2FJl
9oUsUXEgH6gE/S1/l4X0wqid+jud0nJKdNIP0I1iY1L+sulJyD+YBISEJX/oJfNG68TNkN87WM3Z
F0WHjaVXzymcMDYbdtujTZr3Csdq2w8WLTBBG9v3TTpxrjofniqM75lTbQCqmMtpUxmNfr/MlcKH
Q0jRjWvOjcGfaq3ndljF2cOvUIdUZDhbkAP3d5sYdpgk3I+hPUgXhKEp4/fa7dl4BIUNdzFQz2tB
7Irrj+m63CGeKW9RkqUsfCUrtA2/eehtd2rvSDOqzmknf3tDgQ8n4iNUoTmQJ73g/N3BADhLylHu
JYRcxTKesNlVroPkW6UZdeuTEwh8L+zecem9mRnJsl89AegbQu/0C3RoT/w0bd7GE41eOqi5xHOn
WSH9n2kL7F3kg0/TGG1iqLD47Nr8pk4JbySUktRA+LzyOLOwXQgRKtilEQvFQ7peCLO7RUVdYt0S
1UxUqhA+0/lyXGP5QvixeY35t6pdbVh7VTcplR1IgeLK/GCW3GCR0YNhXtNXXNZ40P7ka5lTGgx/
BLkLjLQo7L1ovSwgkccF8iqG0hXxfaNb106c6jaarBsr12mMl76iz5lr7k222TleSZDlgK9G091w
izOAxOFIJUFARg4XrrZPFm7TjNKIq6cx6Wzgfbs908N6IR5jxxwSuHm0mcv+CYtQYOtmsZt1k11Y
zbczIqvBOQziQUHm2BSeKWYe81cu1nBeFj5P/U23GRPHnDJtRTSf1e44jsbtNXVZj8xT0Vm+vlAe
LKoN5qbZh/njijXD6z4SUvm8T9Ms2lOAGqxdy7eqebQzNdWBr2pLAwpRjDPVWNLcqRyP8ThjKJ0c
ccjSpD8qy17v7IQ/N8ly0BxqKsJWFs0jr82Nkd0tsem7+keau88JPQtitXeLSyLs6B0AN3xvrQ7L
kF3I/Q8QoAdLt56INNgk6W+LU0XORnLoRQrO1yECN8rBL7N2Z9Uk3UtqaqJEPkvMy0HelzbnXP9B
9Y1xk2RgbUS6/abU+q7IGsTkmXQDAgTfmnb6Rm0ehS1v48G0xtNMZ8Q4F7fYtT6LNN0ZVCzvBwFZ
XOVzfC7WSGymtB93bENRcV/naI9yDXkdia91MHntTupYF3xWudthHoKaQTk+9NXaiW3WRBrNr3ly
6suEGMuSpSB+jnHP+1JD8NLmwZDkG43mmqUvHuM8+SEJ76ta+KiMxM3vS3oiV5VTDKbWsCJ5y8/k
qD1YS9R/i7V70DU9eujKKDUhsLXbLFG1QKLqKdLSdE+d7WjJN2ajddCfNN/5BGz+2ZlAgbrZAzX2
9ZtWV4i7AK1DRjLvocqu6nXC8z/zDneKJdJtHJlDIAdzDbumN3y3djLfsK0zCtHHBKNEYKfuW6G5
I8m52XyYPAVDqvQbALT0mIjGO7qxy4ZlZs1NZC6I3AsvpK0IKrl8wjN2V7RqkxA6FHTrUNy0UZVd
yHbj7E+eJazFptaH17asUZJ9prUgxDZ+lCmwsaz1HyIn97ETHaHD9yrNd8aQcqsIhx0S5VhIGOQv
ZMVnNx9/lXPagzFadZDX+X1nGL9arUPZa6Ehjg3VYRBrjnU2cC3MsBYr6v6wzenfLWm5BpqrMC0u
IM+FcEqOQHOiBKISPqKRX1Tz5eS7V0fiKbNv9nt3Z9fVt9exF+SdTiItsggbl0mpMP/pSZhFJfFz
6aVtddDlbmHlqqBE5BJEJJxSGkoY8osxv6zre2+LoIXbSPiUu4roFB62XtavHkmPRcdtNlhZOIzz
3tbeU63aiZzKVnJ5XjHsUsL17nT9fmyns2T1pBa38+ESWfs8xaI1k8Ihd6Ne3XeF2lr1fKCmnNfA
dAJLqjt2wYuIR4h7BcuaVV9SJoiu3f5srvph7LvDVFmUmZNA1gIXt8lbZGlHcN1jzsNbJ7UfD9mp
cqB1K2p/8LF+RF1yi5X5YC3QvvK8yvGV0vujqYknzbPAWzvtVnrVz6oe214mW0NdEeomRQy9WL+d
yA4RNO4i89Ma842baYavs/VGs/1oCftt6X+XstirMj47EMNeV3EC6xnLnrGnXM/x4bioZKHEaEzu
PNOyAoQarIlU3S0ZWzZEwBa08pyI0ySijG/+V6unh7ixyTZsNlkDc78YKx/5BP/xAbKJiG9AbDzb
IlxM4+xFateWmnZw9f4AKkR9Iz0xxuITsewn/WsyxyexvC5TsmNT3M7zEgBLIanUJ0S2JqtWGqsH
1Xp7tc73KlEVGqUqHCPvm5eVegqxi4o+9nUZLQdgTz1IJ+3baZpDgoKODwzCq0b2lxxqAn/d1d1V
HdJMpW1058nWus8u0Xci0zYrx0Wspy0vXncb0UCmV8OD2ZWBFAX21Bb2HGVZ6QWR1W4MuoCCmtUI
4PcMCk7JFbLhvP9xC+eW+s43UN3t2C57K7e3drNu1mT6c7Ha6MUOs+KBkAp3Q+FfiTey83YU4/D1
6g6N0EhDbEqrG+sGsfnNonuVrxvx/SjHZ9q0tE05va/luCmdot4LVcrT3Gu0H0u0YEP5zVd5yE0+
ExiZeSzPvFqsmxkJU9bRwVAEV5TfdkRp+URM3DtkdQS4nLJQjPYZhgzZWSrDPjHB0SIaocz+oWXA
UIO60xKuw5l+3mQiSDrR2ed6yhr7nTGThj6N/iT6x1mY1I8PE3ucW6Lnq9oR8eWs9mtvvXmeqp5U
ZVWUpPTeydN4/Byl636NG+1pEembUT9563xLBtdjXc9UHZjbURvuE7c90ZRzI6+rOAZGpC7exur6
Iz3EvhO391ZnPgA57Wl5/Zh0924Yy612xdm0TbJSXZRGYGL1prBYOCeU2MJS21Ufvq8HOakgxOXL
Wu0ICSuDbnhuK/NAXJV/nUm3KMc8tIjus5dEsLcWAulyIxWZ2ssrDAREjVVsq9RGGuwei7ry3Tbd
qzFJQl3SQHuF3BBeuRvkciHBSr/i7ouWz3THiJ7wKFkiLM3xpRLlO+jCh1nM0dGWBSoPkyMAggh3
8auoqhA05oDgmO8t567gXFBXw6thm9wYaY7SSEafg62CURW3oi59ppJAVmkgyj6MxLTtc4cGunMp
olsrvo3Sj6pmELEuRd7vyAU52H37DozDjUxfndlAjOofAj9DDic5UJwFNx3meh3aaMiatdJ8hMtb
AmmpcyGvmDPms3XELpvR1KV8Ibb2BLJ0qNImQDu7Y+/cz2LcxKbHwzM1AdkNu6rSol1ac2tkVggp
7ISQhNFusK6ccfQg24+sdJegciu5Xa0HnJ8itCHx/Cl3t5EUfhsvgSLm5ZDprgqkvGGx20agDik5
ARRl5i+twvywyL3X1y9JNvW+Vnx5Rk9Zz2cvrbvFkl9G/KvQnZkc4BZqOjuOxquozU87R7RWiaeU
OiBAJcltLSM/05aKgbJv/bpqxQd16dG7i+s4yCuSHjUcDKRDdCyQqVnXPiz2YwfN+pLUiE75d/Fy
7ucGgSMtnGHnDNeQ+JgL80+JrsVcJWJ7BX9xTsLKvyh7f5s4n/04jgzSQ66PpKPCPk7vzEV8lbNM
N3PaPhqz3NZwokdv6l8JrX+Y4NdfMz3/zq53aZTfXFtZTGPadWt6by+DHppNeksg2nffascOtzRl
hw5ySpjEqPtuLRylPELe7J5Nx7wtLCvsgXgDPkXKv/R6x80fKmo0Y67SO7y5K8IoLT9DiGW3jdd5
e7yxJlNp0XlpqAoc3QZiUCS6bLjaVlWeOIxTbj8Cq/VbD8nP2+DI/CPSILaQkqF0ssz+xikY54nY
XT80Mn+CCVl+CO3hntWqeXvPtWtQc7NRqC2iiTLVYtVuqB0ppo3QRt3wNbJ16o0BQPibdOkGhjur
pts8E+Mltjstp9+F+D6/qsm192M65Fqmni5J4d0RW4SoKBrjhn4SfWrRaGr0Ze6zeh5dpGh5bL+U
eglB6doq7nZas2igZ3G6A4IrYRvA+uY0Y+6gfUPd0b6Qlz5yTlKFiVm79VIxsXQTczF0Y+qrXiFx
yKm3Pbpmt8bBUMQJ3YRESw+UUFjGhg/LQC2mZIyXAtgDaIPB4nXkHE353kxWUIv+0/0qXNWjp4gQ
09PyDEIewUrTEhhbCwEtiD+3U86wMRkc3gynw97BfGLdyrYpTELMnRRHOpwrBXj4CpZOdiePKnGw
M26CHkSfgHVZr2WgtzFPdF5aGfaYuZa3xB1rQep4Gt8g/3E/MvX6qksq+udX/vIkujT3QEfF4oZT
r03ZxTU029l2eb+uTzbmnByVpo1BxvU8suU9Iz1gjliijaVFywvdSAlCcYt3CeHGdeyMF6KJ9aan
YELnApOEtLcEhHpSM365XMv0zck6a1aiDewuF/tszfUrS2oQgX7WlKhiY0OV2zQfosqripuMerE5
9DpjVVexuAGKj55CIitfcLUfihWF3GM22oXxw+KWyJ+0IhZKIa+3jokdOfNbSXMSamhr3euGg6At
mmcY/85F4LbWjvFAtGkXUbk2Gicq/zxOpnRuyQUeCEHZ2YPbQQdYTNZ+y2nCedZU7plsBiQszoCy
ZqPQME5UVTgER+peDO2TkSpHgNua9WenR8ngezlauYAQDfvrStrFAYnQw3iM5somKWhdokNHKkgU
iHZW9q6EKqBVZbAzg9oVXV6a2bWbDTGy2oPTF+KnarzxyyR++X7BgfxTD0wohZfT8t3RvjxXS39s
dFW/N4ZRpTAjtrkeJp0k62BElkeKUIEDoyKTZthVqKQfkjRrjooqzPssiqJk47arc9Vtx7gY09mk
w7noA5tQy7e0yPqTou/4fuz1LrR0GGo/4RggqGiN2B/y2PgZ0DAfbNKsHxvUGw9t6tZncxjte3gK
m52tmoxj1zdjFzql7b0OxLfctxXkG+s2UQhBYffQAk7bLwAaS7YcyTLA2KNnE5xlg/jyjr3JDmYt
yw69cVW60JOKRDPKpbWdpe6+znYy/NYhyBQyI32hyz6pHisMs5cq7bRtS7IEIeYx+4Jxk+qUFPf4
N3AB0kh/cNaFk44aNIHqp4ipduW4fEMJ0FBqUseP0XB1VlhT7wFhKVC2q+Xxtkyv4lMaGriq0wg0
f4nm+LNC07pTJTsxdQXGr1wWkA+DMsqXLKfMGpqCmrGMXo3bVRjdjxFXF54j2MmhyXDDuQYP6nQ1
V5lDzxXD5+xsHTe91QtKBUP8b2y4VEWND1mL4M0XfWy9i7qP0GXjxXNvSBZxXiFXmWZi2ftLI5QB
5GOwvq2WOTQ8XnBufmvPK1jfkEzPYK0I58xJV3vaqWKycCyGZOsinJzjqhDWrtEFAeliHOn9hDHZ
A7+JA5pe+67DKMayJuqDWD+S7mHq6B6NIMxvQDwXKedHqUR6bHkLj8IhVwwFFGLsMa4ZnzUj/THy
lRFnhi07mkUX38Wxaz1OAh8RaqWeSru0f5qpHeUOJENsi6lrPhdjbLG2Ng9rbi23BmHvvFzCPdnI
e/Z83sO94IRh7OiqcJqfRA4yYFLHuMdDZsJQ1VpAy1PvO93Vx5dhRjrlwgB3cTu1LUQWBajQeLon
PJHKjkBSh1vIrjNkOMRttuO1QlnV5W/tYj92OpNwvdNm7zSXCJisYtcXlq8x2tCYfMAYsh89C99P
xNixRqEeYS6c3D7yUa4bQUOIGw9n1fiuvLYb1p06E24bHTFY2Cw/ufh2ykF7zWKRlFu9npyXvOB0
EkaozLuoHdI3p89Oi9t2X/NaJudymcXvicEBkTXN2FdzRP5W1MvyU1iieDeswTpGi7ZBzNOFXRXl
tHZHi+z2CkmiBzep9YjTmryadzyfOI0UEtG3QlbZtxjs5JLnq/hFzQd6x1ZqaSihRZ+xfRvvTu01
tNbpIg6mrNc+466V40Zq8yFJ8vHJWA3C1pAQqMuCJ+d+kkME3K4PzhdRafnRTBlj+UW70Z70vT5b
zjemHXmTMCEZ4WTm6rMbKHnMpqG9UBVS7t3W1ndIvCU7l8QPqem+Jqr7eQYXGqPTslgrSofEhDKe
kzc4W2NH+RNyNH2sKO674OhcNlGTOqjfY3jhOPUOeiS2PYdpS2eSz0Veoq+7vpJzOmxRn57VVPZg
zi06BhWfgLNogRWxE1rU4gUqBttdR895mWjZnCuxpxYm+YbNv3LS/WmYU8RJ4zjsa4JSNvlqW5tZ
kzfSA6mPbe+x1HqW2aFX+57cBGYF1EUAodK2TL+oo2fHtPAyWU52UxslbVDN4ITEOq93sq/f57T7
ydS8ycqeXaXNWLKq6kgtQx+YdOJtciM+qqF80QotFFErPuUymmGTZBruLMaCdtzFbhUdGjcDiJmc
Z8Phwe/oKrmQagTSopXdFiwrXEYUHZqrtQHAbndxGvsRTrDJQR0b6qVk9IV2/AQJsZlshOR6rb23
DchlPaOLpXhk6zUKPRms0DAKGbrqO7MnlgvP3DdVXwbLoO4jRHb+VcUBfVTKcHTVKx4CtKqxfQto
k70wfua7mmyZkON9F6U9cnh64/ltlgdXZBv4oC2ywnpL4n8dWgam0lrALeuuYyD5HHmVq069U69Q
Mlp3gBUi1u4K+812610/dscYSDfEaCh84Sz3Ru4NWxVnp3ERNHWvs1h9N19XeNxBBvR4xTSgu8y/
lnkRnQM8nBq+kfMukUDK9UasksSSPP1CrIk9ydG3rNfN1c4LgQ9eOMnceCigygddXism1BwSUhrC
wnwsbr2AsjVMTOPwauVA5q2H5H4y4dAse7rTXCS6dPwyrZLyFOjk1weTMR+oRN8XlKoF1PF29xTO
6Uy28y1UwsBZ55DhWI4Fgp28efQi/ex5vXEYtfKpNyCs4/l7nuURh+vJXeVN1mTkhF2hvml4ZILX
EeKVxX1jyPk7Brgz8dOQUONqHxm5qxf6a676NfRznLtjaJMmcsLhlTF88JeBVF/vHTP/GkaJApI3
LYFV3FDmDbXe42Ma+/gWb82zBXivZ5ShtUD8CIQPxJ8G+HzvoQb3VODskwTlsHJnbqfpmp9b7vO+
C3ttvFT2EDZz9jaoVd4v7RiIbqnuM3InPutZuQ9ErBQrDBOP7ZzrxckbECPS3mw9zWwCAflbfTgh
aOicGuumAMcsYVd2asBNMklxNAHxAqVPt33Ujy+elyeXiOxemzrnByqXgNwGdw7GZsZGpZYVz7/7
2bbQiUFbL+Z5mgxQnV5FB722AMQM7DL6x7LiTK1QMripZwIETrsJjcGWdvWnkaNkM8dzdxyrcvia
swVlzpA3PBTVg0gJcqnWG5RoD1pvfJki3hUciWTcB3yjR0ERkuk95hVsDT3c/jCZB3TMpzi3DmbF
fO7VH80yBWmlTqgcBgZxculICM7DfgVObJoCSJ2D3Sso0e4b/ReFZ2hX+NtkWftN18FD05FyINIL
dUkbbPS0pTcaztPcxhee6PSJmcXLAvioElM8j6V3HAHySH9Fg1P+CQvyIsyJ2b/MS9a/zqUW5kRn
bgjpbYJuWsytkaz2SXbtexYjFq4zSAKY7TVAsjBuUU7hx1zgichQeJOkNuN1f2SdLZ7565Q++rQW
u95haogGtkCM57jZjFl8I+zjlDSnDADpbhr1dIsN6ZKl3ybFQymNU+Ay7aK2sqqCmYXwPVXm/NV1
s31R6TR8p/E0IrrPxLyZ5/GKpKNbjQKNV9Ci3RSQFK2O5d1T6D0wBruz9xKzgmgnmHHtIha3eq9j
m+SHK+ZW8FP+H/bOZEdy5cq2v1J4cwpm7Dl10vvoI6OdEBHZsO+MjZH8+rcoqVQq4aEATR8KGune
Gxme7k7y2Nl7r+3yH23Xk98KtTVOAmOGhGt2UVsZJR7gehkYYeqyH1FR5NExNVvnuJ/uTY4npD5T
cStdUJGR8hCiiO+t5LIYMdjHVL8ZRhP0Q0Jfg1eO3MBKYI3XxEK0ZBn8WyzEw5mDsqHRR2hPZpgO
bv4BZ3LRt7FNTfWBxJgyEA5nGZbNsPwN4vxvBXv+//Slmv+zB6Tp6+zrP77qX/9x+q2o0WomLCH/
zQ3yDzOIDP6CzUJaZCLpt5D0rP+nGQTDhweqhcyVRS4HSYGf+btP1Xb+YnoOrcckMkD6CAsizt+j
PLb5F8eFBY+DxDdtU/r/XpTHxlXyT4wRD9QCAC3+wIDIEAgWZ4v6/JNfdR7rlmpfOw/tSfUoM7Md
0yZelf6tFCuDcVC3/QeXbMKCG+Xf2fkKUkJYddAtd4iUOj/kUMLWyIag9ZUMWr70qTflUbysNfCF
Sql8z9nFS/bD5Eg6PzCj1zsHpr6PU6vUY8S0E3A99hzCdjSx9urOEXMdR0G/iD8CVa/kR9143rOh
xdTvFkb5ajh9TeTFZTIN4S5jH6R32Lp45iAcNr5m8AoUNHsDulfcqGDbosnSd561Tl3+esSfQaWv
c3WOy5YIcexAwdw1iSlPkjtGHnV1IC7+4mt1OwSVvx7Z4qgrVirL2E0oFfvEG9U1o03zWVSBJAwa
lxE4Hv5Yiw3EnR7j/A7cGDmDMZ9aSpURHKqdO67dcSiEuefVF+9xkqhrWTX4Vjp3YRjKCpr8GMsW
oq/wTDhlGFbePSlDD3/6tK7ia2nzvkddYQQiCja8QGTpUvn7jgQnoAbSAvENBVnZRCpZxHvZcQjC
u0LYAqZIkH1qW2BBxEoa3FtpAcWlG7QT0EZdJrdG3rufhqp8bChePf1kf+f9pKluZVkDPPs6OMFc
RrHKvBNWeB9Lg1+lpLzKGHGVSj/FVFTPXjSJorgjXjvc9WYv6Dn3WUeEHlbhnCjDoPE7oKPeuEUb
f5pqjLE+Yxh+NZUhwIC2rbOTS6lOlcv6CVoF4PAQF+O4ifZ29sJStOx2XBftS+5VCZqAuz2U4gaP
ZldVK8xgxRO5SrgD7+Fo/PVX42vdlQVU+Z0UwnlYp4wnOKkw14xqajnIniOExFfXHU1Mo02jGHNj
V15zzEMsNBQMBXwOeSp3mZsOz7Re8tI4Lpk7KtLzc6mWJj/DWxmBuVf6znPX4jubxXBH12dTwi7C
GrrS3mcCZ3Pj54Fzu7ubCPSiRtjISLtSSatCtxi1iWcU1jBXGNS8gUPSSz94A0+ntdWfFBNbLoNa
r9bQpvJMhqvfp8/II8y3Y7b4PzMEuje/KRfm4BEcp4nJ8mGchT2Edg51NApMLrqDyw8f2cVhd4a0
OckI9IJrcdrNrRW2kStfnY6yP3wjwKJwfNtTqFiEzhFTmSdDjgX0AxgLe8KI6tdWARA1kuYh0PNs
hYsM7F+iJFXCVtFYH4oiqN+yuTR/BthDf9eaoCCqfcUbtxSPVEPr9wrj6jvIseLJ0qm1HKde1Mxb
oC30EfexT3pKxv5TPLH+28We7BnT2GgwAcrFrWhT8VXAOU8wOJUyrh+1uxDeR3ohvDe4O2WN7ZvR
D+vPlD2St2NyUAWvU+B+JSvCcoOTyTGNJ7Acg7Dty9Cz1mXLVtu/dFvYHxQEEFo2lxi+NQhszwGS
oAIWwRVVuAEdGS8KaZbTLsDTNXI5gtgHkkIwKnpD0lK6VPI7KawtfyxmMe1nexzTcIhrv9+3Stds
Q6AKvKqxIxxW925GQssL0tcK+wF7vpi1eYRtwL3xmnHmQjM7PKksZvVPnhMGPTJN1y6b36e9GpQv
sl1XkgMMmUPc7wZ8yre+MVH8qdLZZKmFiX7X6jlrbvImJckdzBZxaoMkoBfmCHzVXQVQ/acf+GjZ
i9bj4xx0Fe4YsKtPpteJ3/1cIBnb6yrzyPUtngbrsBKQGoN1daKsD1RxwTaQzqxj4xyvPhFva1eL
VaKeQQhfwqANHO7piWvgTLV6nPuzy4G04h71Cv+u9I7gZlz7VFsJ+JaywP5auW3pHEijiTu+WEjK
cDXy9rHLYkoIvZ6o2cazln+WmvkV31zl5M+0h5TlRS2rYbywZec/T3lgBaEHfVruPdMb/CtRRQZM
3crA2OO98j4Dzgw9nvsMu3HhefBHDNqO7wSj2lPT8JmSEkhHLzTZbX+PLBHf3NFuxlPTxN41tiXc
UFZh48+BmqF7CqTd7urUHkSsKbhP2WdsRUYpSyvOwUkRxaien//kSv1/MPX+NaIrPXLDhBwtcsKe
5Zn/glWza025IgiFMBjy/gE/f3rmue1FBkWoezOvnaicgvq65JO3++tv/t+p8P9I3sT/wRnMokd/
/fc5cPuJv+WVzOAvFoMeEgypJD4SAZnvb3klJkRcv8IJ4N+xP4Du+I850JAegW/mvC3Tja2QSe0f
g6BBYilgNsQlypAInc0J/i1XsPVXWisPgqSpNzSlw+MUjYe+KoA2kuP0lrX651FQ+0PCdqTiiKqI
skXKUj1SalqQxGBdprnYYVL3ETB1y783FgGihPtJ75OkaIk1RyjMuBMbmeRllPAmiNusMsZiFyQ6
ocMMpivG08osx5uEcTK4CODN/s6fecS8eDPOYpbSKnnLRhSTEzv+Ib6FBl1+Cb0CGakBIHMDMCb/
i6Am3IV0I6bMvv3lUWC/L+K+eIer5hxcTf67K9LiwwZYzK0xrr6DQG8ejIwjlwcRzkjgMsXEIdFk
xR+VaXmyuQQP7lR7fzJYsXtyDuWDKrM69KQcUFFYGYF3ICpgAdJ48JcJq+DCx5qBSTSMkE+Os73w
cOaNBCR/YMLt7lVlxFVUdg0mlDnxr1WQOcfVxafh1c0U9lAh2GePvbeXkKPvSPhwE6Rg2v0luv4j
MBNJYAMja6yVfOgT6JiAGePmgLe3ZtWVI5TbI7yRdWDriLc5lsD1Rh6Brdv49yz2sm9ZI+fGXvkD
KSk913iGfvAk41RtdH5yslzt7xfyMy/ZtD06icnke8eP/yi//WDRxCNy5HnExzteelJzoV7miZ6F
wDkbriyRwdrixcUjQQ4nSin+6EltbQsQdpZR6tbOgUIKBsc2q458aFiFrL5/KYZO3mMA2NqdXzKL
nBIVUzxMgWAlr8Cb4muVDGxQGzqWfinIGxHeuvXEgMSj0ADKcUsz88xzGEEg3JphdimvDWVVuu19
T5bt0nt8WrRFsA9q2iA9jzGn4MA2jefAnSAX9tKOSMFihqzd5hgAPjp0KemZcSFuFZfmAIpsWg5W
Ye7LKQv4ff2dm8yMWFa6qXUwjrxWYieFXeBP1m1NP3zkFjArg869c6BAXQXDBHQ7aEZkac0jGaLk
NjZ1+6Nmar2jbjT/tbKWH6gvG6sNszcdZ2vJIBim3atbl+JprbHFd4Gf/uz7qov61WIdVzdIiDU2
tA4OWLgY8A542x4yy+/PPR0OIaZ5Sn62aL2qqhv04xYIjWQ364+52CUQGwC2sbLrCrPlQ6hY6Pmm
2++gEYx7l+mO6yrtf4CeQHY1tHnM86TDB7S8mFnAip2bB+oxM0NU+myrmduuq0EQuzblp2btdh4o
Y3tCXkOjglLPCbB1i0hj/CWnNqd7K2XZK4zJgRAojis+rvvBQGLFAGHdOmuHQ95epzu4uePtmgls
DW3FNAnghblS9Prcd3N27agKOkivf5fM+vumA+22eEt9m8sEf6nlsrXxN99mEtCaoIN88A/Eq+Ul
EYaVkaknOkYU4UcddyTrglR5h5j8+/uwNjE+rmVfgYFkB5jF5aePgxzpmR8bVK342mzG3DXhspol
T27h3PspLL2Mkr6oVuYG8K97n+Cjys/YBLvIjZPyTbujdem0tKnSxT8h+8KCxoq85Klf5sRhQbbe
Q7eMOGaI67GyA4C5o7WL/RoV4MtRBdwbA85B1cmgmIpBYigMPX73skgJDFqVs+HeGg+PkUNs2Y76
xJGngFz6F6JbEpYDE0+H6n1L93MporwUeLrTrJNPgNw9DOW8a6rYFxMR5u2g3+xM3PcoExWf2uNM
3ttH39ggBFo2UT2VB6sZb+ctCdWI9mSq9owd/x4UZ0lGfsxPWHbkUVZWVGTLa5tMiIq0yvM7bkSG
Vzz2vm0bvdZODy2acD4gfXf2chJlepeY5NqnpnwerGHezcS3m7KLBOIf//bYSwGLNOb/N6fSnRHi
lp929iy2vnHf+ehWCSxAHKSaODlg1zVRQfIVU1MF3CnDBeBf27yHoF1ep8q6xnNzZDXOWlsdif6d
AeMe0x76Jkt6T+VhOwVIs9ah3gz91rKv9cipBmz9MhFyRSyWw4bPmvFzir6/GI7D6dRCWCpIF1r5
zJ3APBU8ecY6vqHNFCDG8jAYajdz0PjB3YzdhIE1dcdjyyaCZmIQ9vCLO9gLETKsSgNzG9GHzSp9
7AAsAPCo7zvLummS/LmoioMq1VEZuYrIzJM7FqV9V5ZO+sswmc4v7BTko1Q8XVOj6KOac+1LZyYq
2IP0e/Gw4Z5KpbnjeZbEjElGlxM9xT1KZ9XBCRCf2Frjp2b3Q2Ak+GPWXYVgTqJ4reVNbSc/W0q9
SJ2SXp0444dsz8dzMOvvmFLp2zgV4DtA+52LLo3vIdXTlOhtoRerucx+wJ4WjODehPtwCHL7wj2Q
FY9G+M3aXiPbtjBX01PSBveNp5ZwHEZabwyfJYiVAH/Fu7LX/nbtDtOveG1uZTafOXeM32ttcUUE
95W1mieayBSH/OaZrcizYyAKMq18QYXaMIwT/QglSgzRrJAb5iEtQSDkxp2cxXpbekjxUL8eJx6C
gVNbNCBw+yjn5C2fCN0Q+r+MKJDwlh9FYt102uSOOJUnf7RitmWietNVk0WMDPo0IB3fdvXifWkb
gioCd32MB1ZeuyBABiUyjRt0GOVHauc8xbljE1lIxj3uWWafqfX/9BI4IW4LCui7rHhPR2F8aG+9
5bGBzjz6JE3iJrB/Z7wktwZVOXRjveeuh2LH+o28kv0ZT6a/T8Qo90i35bbtKWukVv9D4hEIDS9+
ppsUlErO/Y4DBmr4Amw0ahRuYW031YNrQrwR8Fdyi6cQlry3OKh0GKjyftPYWqqqPoe1565nYYVX
1s2k1/xSYvKetPEhs+zgwyZjGdSDzOvKMO+tR2etzLsqt26qkShRhS0OLgVxosA0/oCNtAnH6CcY
qE+jQ8iYoxrf3/Y6lC4nsyaa06D4kwseEsZquGBbh4LGl/WYoyaeimnyyKAmOR7eBfqmIlI/4JB6
6aHLoLExdeFC2xLx1ocP08GJc0T+Kif33bZXl8VZqKvuDcMXkB4CQTuVs0Qb2WUcKIAjFUwguuPv
lKr2FvNveVlL7L7eqn+YoG93bmV/xRzBwc3167mYxIwNtguNST6lvX+f55srP+5Q8VTq9Q+I4+pQ
DCns0mUoo44evCMe+OYXSgQZA4m74kWKIdAcfuPki0UoISC/ZAGUJVXPEdtYbpBuh8eGd2wXAGIS
HOzFK9gUCKG+tqJ8xW20GKxdtyjxapxQS6GoGIldnOLeMaJhbLyWNWoF04xExSIupUuem/Uae8Ql
7bZyFaKuj3VvlZ+2kfALzdW/j4GE3ML1wIWq5/gucef1YSD4Z52qmr0GgCYS/T3kxE8xa7gyDLjn
whMjT6N5OndUOhGOxmkdS8PHecmyWZkr323PKKxj5bfdgSnbu8xe/p5Xw0QzwuY/6CdbXjEZ2e+g
S5huSgCr2eB0hznDweunGfRJ7MDOPH/PepQnSmrmmjzCIFos2cqfCEcAszq2A6aZwjBcfVmV6gHp
TXlzB7d9uY5yc9zt5LyIKQn7pvZ6DLvNShLPWXvSQhuiRA4w7aKqYUtlZ5U+BRlbn8hmXfOCXMoF
4wzUcU9Bl76WVoxXzoAkd9N6qaFhNEyDPlYeC+FfxPFdF6euwYe/SBNkZb3Q2XwRY5W5t03T1PWV
ezUqOrfxzIiMrCYGp7KGw8Ti2wNC7jQI5Cv0tXg4KtfOxcH0UFKxsLgdyOe583vEa+zEYTqr2XjC
567ak83aDgDXTLoerqty6b5Doje8yzpmrflekCu0Ty3mJgP+c+yBcoC/8DnPLTq6V1WZiooJse9M
TcBqPkyUBXBzXZe+Hjk5cSADReXmYMxd6bdcsEkqwrhwnG+bIr4fnWmo6QwHY8LOP1WxecfJkse0
B0FM39TL2OHRI8ID4EH0avqqAdTimKQdL3tMq6BqL1ZqOM15VQS6ie+AGVuXKZsvtKW341XHzNaW
qvh7bU0yq1q6akdnXRKp2uDUQtLqN0uj5GwNsvgu0zrA/27iazAG5+yTY3xIK1+EzbhmBz4fI8y9
3g/jiaKXHRjtAH+OkT7M5lT+yBLyCaQn+FqefcdYIzaCLv7nXkSFZ7xs4GHsSgezIPTN2ss7dbiH
rbwn0m5MLYILx9cqVe956YPeH7tu31R8ewpyeF4vu6cxQ/CjVTO4o0Gxem8a/yvue/9ku9NrPVtd
CDtBRWyj5INJjuY5Fu5zWfE6VVu9rGPa7Ctor0XcXWBIsjQd9cOQ2Sy/Wske1biC1t3s2taP3pQh
xN0KWmf5qgmGHJZsLvZr0ElqSOzHpbE+FMowR4I4xA2CnafFB1cMv4fG3c/N8qp1cKeX/C0eFxvA
wziTZXfyVz7qj6FLH9LG4WxndF8lNSRUUjn18DOn6Ktyl5t1JYY35f2Hm/MBzEFYUdNnp4SbXFBK
SdtRhsmyME+NVxTxp64XhxQWxogNdTdU9YUamN8iaN1dCxLxzjT6Z7tcye6L6iGx9VOBN0h25ibp
G/R6ttPtHPfX2DMfhtmATABaPTDZhHTFpYjn5cayUqbQifG9mfcZ6Y5d0k2Pa1O+QyD65CiuT1YR
n93OIjzgchziMnRFe9wegnV2qro/xLR2Luyg0udRZln7chgP3HynUAv3E4DjNR0JVHbBFMVEPg6E
fY4rB4yk9L+HhffDWc6+aX0sWHzrSWcfS9qTStbZeVnjj9LPf9pNbV6lqD9ZeJwXhSWbm2RULcQP
zKZ6nRNT7Ed7IqLlfRlxWkbGislduZk+4Iuwd4vVnFCaeMOGO6+1pzmEz/s12HwdszrnddN4rGtS
MliUuJYFMV4cglHT85JN/iSzrz+ksCA8cEoFOF3+UplxaAYCLxY39HBr+51LceN7BBlbme+MtcWP
iyWbDJL1pL38pS6cRxinx85xFJw2k+O9z7vsu2cvyM4m0y1qULjyz4vW9o7+UD63Rn8CI835pT4m
ufksGN3FnNwRIX2dOx2/lGO1hygYeSYh96B4sSiUaAf/kk7i3LQGhjR18lb3pBRkXlB+u5kQSYI5
+ShMfZ2G+KQwO/qIUGlfvJQmvQt+uZd2csb8/Gz6REJjXV4kHDo5gYAOhLwMrQTyb5+t3niJ6ZcJ
2zH7TfjBxiSxWkfEGDx99T4xgyeL/CWpXi7wre8WGCmBDkkqhQs/LBf14K+Gfz+53T1LkzP7mXcy
lb9iBsOVR3QEiz++yyx7vBF6kjue4kCfF+satGZ9EqYXqZQ7Rj7VMsrTRUe4AYIHrREWAd9tkeXe
3XOOep1naaFowKfJ9FxEVjxUj/RdsqlHUEAqsY6K9oIdxpv7shLPLg0mBOZ2udvf+ln8wyGrteog
eBqTlCWFgc62tAKbaMdSIwAhYIUeK53L2toXidsJ5/HeLgbjxDaHEFNp7k3beR5Wvrd2G/JsI8tu
dNe18+1DsbA8YsfxGFvYsT3u6zMrydNqsIiJjT1618mpq/oIVOlg6mqjdjjfq52+90ZwQd/as1zi
Qsk21aqo76wcOI0Izl3C7aro6ZZ1PVA8K0Drja4By90PcNKXJ3sWxq2h7jCdEn0i36WJshfkF3a2
9KMiCMLajn/VQAQJKe0sDOBMEyRNgfO9KsSEoEvQXCy+sf2x55HdcGbEGPjA/RqWvIq0g2IxMMdX
nmXcmk7xFMfBgQQLTqSnsvXOqvNfhLlG01o9AYPb24E6jyanNWR1QzKSmsXBhQOHXkwozWsQxqYY
h2I9YQHiCA6Tsui+/HTdk0j4oTRHcbzh7gFH87jVUQK0FB35dvN3XRkg8tc/+OjDkp5QUqQu9AKg
3PyCZkTmn35k3nSbSF563zFBl+5TumW//dxHynZYAIqh22Ve92vqanKq+rPI09tSx4dBzpFbrm80
D3yAjA4p/mZYaV1WMXWD2Uk/+AD8cX9dl7q71cwcHuZGohuv8xqjP8rsLa+K+0kquEr9td6Iz4hU
tw69XThhWWKowq13Xpzs3cX5WOg2KBx1Vy/mvJOATLnjA75W4P0ZJF7heGPKZRQfmw+WZ+fZrY7x
mGEyihPrHMf6RgS9CDuXva65mfPm0XxJ4iYaKrRGCMGk5or5Nt84S36dPfui+vALMnWIvYcelulO
wmwOC2xKg1PLgzQhsOdd9VVKQgcOgZtxHkf/LNOcPaq0P+yZgbJrE30obXbaaEaKw1arLi2V2/s6
rdOQXd73yEcQZYhSR+32J+ZBEpMGTC88wS6oBnAPdQvRD+NSXr7UdGHq94BjFKNsZi+gzw9IYDBP
+VMzrKx4LbyOD/NEbtQoxXPV0x8mkQnbeaHixsuUZRGHS+visPqUKZOpLNR60IaMn/rUX7CF+03W
XCEuFemxjHP7Za1c1ADCHI63t7Urf1RtmYJP7dIu5QjXtB/EQ2R5AKI5AmTim/GLxJqeDkUxOH+y
evCemnXST53wCzRSahq5zpmePHiwLfeIpLRH1plEmvq9m6j2YzPaFWGrFkoy0QTIeFeVLu7WXBtP
nXbad2fF1BGqsum60FzS5T3AdsU5uydDeCgS1vD4LLlPbCiy7MWcY+hLeAOtdjdY2nPDZK7X+FR0
tHeQz0VaBgmL6k+gKV29/pwHBFOwywgLXwqMfbb3tW+AvGiqT0AWw6PGKHMv54LS4Foy8/6v94ri
tk2I2srO/geVbVRj/Sv7Z7PV9gN/BycLyMlQjmGaiMD06Fn4T5EN+U2Az3FpV8Bl6GIM+i+RDW4y
/4x/LU3zr2ar/yLvGPZfbDdAmfJNYfM/x/y30Du+j5b3T3YrKtU8XhgaG+Mwv03Kf9HYckJrhrDa
18WxxSNHsn0VMHIVRiYuMzN8SsvKJXUH0MocWTv9YfnHCl6VZc6HcSj2LtZti6zwgkBRRLB/Aypb
SYoE/ADrSN94GtbndpkPQlXQ8K/dEN80IxAFkkKkM5OLZT5J46sc3JM5xByI3CEax8l4beSvFhcI
Y2hnnojhhE7/bXTqOq5Vca6VXUaeVB1ECjEQPKMbHFEM2jzWojiyXP837IZdTb7FH3HEF76FLwQL
FAdFxtUuuc9LK9jjEDtTIsOUAjk+v5t99eSsT5mVGay6oKyy1E4mfekm42L76W7DpDoTi0BZNPAu
BnqhR9YbQm4uXwagFMkkVt3JGMajMokW9+UxdcS1w1oeT5+TR0ENc9waGsEmRiW/tswtkbFbdkkN
2+ZaAS7j8ZEI3NibTrAyYPQTr78fqRtwQlknUaoZiPNNVjEOelvi0vcgzGWPIctoiGFVf8bU2tsr
O2T14ge/UuQRwhZMCwAwOAHeDViwdj39fceeU1dejLfAgl9WfEEnUPP5bhZU4nAo4txHjxEoEKqk
fqe9ZspgmeBgLS28/DXX3aFjyq3r/IQtrcUhhRHawIhxKzLosVmeXIzqxrS/WBy/Yyjtd+zNiLt/
51jreFxquPCTporKagewjNL8jse1PkJqGa+uZfd3kPWwrjmvowRzRHQL/+kOMP6uc6owTYDaddqN
qDR4lXC5ZeaY+9R5o3rj2PT6rhpBNO5sr78sMFyCYU2PmX+tG5aDRnAuEyMipuVcZ3sGQdmV1q01
2Xv2oQeb1rJZztQHddcGaw3RyN9dXPKNbtRlduu9aNqzxZcU+O4fSSgzoIfFJtzFQ/sg6bDlnsxk
YLDc2SXruLNi/9YtcyYQUL8tQz+VTGVYsCuBLxdWtpeTJkmOEvCNscCgrf2TN9KQrXWYG+0er2HE
QmSXjkak/Txai8cR0jfPo2VHWif0/QVbu8+0mt3HHtHJYjpUk3w02TsK/9nGqi2UNkO26yCMbukv
PQPcAwPpIId0TPfGJZvsMLcirNiHuv/ZNz9Qf1PxGnM+N+0Zl3e5p3wueJBBX5/xkzJLrOEC0LD1
JUw7ps7xc0ZdcOtHCrPOZjrwPRX7hfM5awVFWVC6nGahn8bZOcq1ubdbiS9I7Sw7w7FVj+ykxZNu
3uLMuEiUi7x0OFdPEYjj/iDmu3xgrAPi4HAp9fm89/QfY33LxLvJubts4+5RV0XU0tfABlgfTAP2
8HlwnoqeJ11V2eNhGB8lEVchqoM5XGZbP49dTjr2seHizyac6m5e3wCvOmVgwoirmFOyz9ghjKhn
yDckoYgakBlPtTuRBYWFB7lJoXPFuXu2WpBDhfHQFB9uav4hBRSWdkrO78ccI+o7XA3+Cp5Iftc8
/z2gnq2FNIaQtMzfQ4uRIC72VcqV5kif0huOb+ZLhQDScZm3yHpLR35o/R0bf6hDJ87ihK3zNLlo
uPljnsfcIu4mJwuu5AHfwf7y1a7DSSbfcimA1fQvjesgTnhiz4x9gy5HkPmyxZhmWlp3akkvvq0f
FPazmK8L/UYsXtPa4+SXnybbPgCYnCISefOBTmuC1gAYYA0P25hYPA7rG7mEgAEeS9ZOpPWhkdRq
Z5ozi+Dc3DUxL96GYml0RRx61fTHU+tl9Y2bdX4W6TkdjmK0/Ufban/QOxGlifrYjtJpYpwogJkA
+RA6YGjiHo96ukUUlB2ZdnqnnGy4G1Bod2mXld+9kwJ6dZi8g+4BeeJz4qpljnsUHI2J4IiPnmeN
Qsj6REnKQ6MO5E1S9DhVk2NAYcfOtc2Ow1p6X1XOownRonYc+FhgWK8qB7URV8tnkItQcPCNq/5W
r27UOso9tIjld01DLF02Or8U5njo1kGcOluO+4Zt6G5N+o2+IYFAoQMQ0SnPnYbUh9AwOTdWm85v
rsr6I/KwerFqGVpsT0MBSvv3pAPzjYx3cVIzstbkgiCDfFnAy0Ebt9kzxriTowR/8hCXhPn7Pqbb
rhp3/AXB3kwnGx571crkavQqgWYp2jDXoOZweoyXcoJGElPiFjEeZvRycSdqMofhfhj4wk/+Gw0t
uyxlJYxH5ZUjBUhPHv6Bpx+dMuCKBF87yxd6jveBI5A0msQDnSFfA6K4WtlPfeYmR8b1h2n1t/C1
GSGLvEGyjukCwJZymAd08fYPlhZ/wx7V37JrvUvSx4KEgTvSwRTTLxLyxVrJloqE6ymVL6YTs0od
r4udnuZgfRsU/Xrr/DOjEJASMMc+mBklcY57Rk0+y8HPYJjwAXOaw02d7W0eSqHlGENI6QuBP9rc
WAG+iVq/N4751pqw2QoydCCkzmnVPVStOhhN/6Y8CgSVSiPXnIGgSuEDYutOTXI/w1hniXbsvXV7
vOzaLQLoOp1OQ9sgbsSpDn4obyalS9ScQf1ZRyJ9rv+n8gN812TXItEM9StkLf+wkAaOOqe39nI0
eiTeMlh4rg6ZNRxttx8eB8PCK8sO5x5FMF6pBUjZXoohHn/UdpPu7TxLPl27Sx3uskoRFU3thXgd
KFK3YWpoOQpSSLZw024zT0dOC6nJJSb0ADGagSgjil5rIkvKXuxHHw83x+A5HV/j1rXTswvc4xHn
VbMgCdKPyynRykhPZaxydX1kn7ml7crEw/a4QiLiKEkTH0ulhi2IQZkFn4QOMEr3RXUpoL+5LJkN
78pV3d8XsCw/7AVLKZTS4YZqjnnkFtY7n1BwGg+rx5rhofLRuzpjfG/4MuynEQUlSjEdJYeRhKDA
PWR7F5/E1Y092oDX82I4c0909vYE6r9YUwvAFBYVijyWY0WL/JVi2uTR1Dw4Bol7wxhWViz2TxX8
KDx9dRgvXiEyL+fB1iyfCUTumtS1bqw51s9Gn84fNq/+zk15IOkcCEiQBxi3+959bNbFvw36uXnk
pcTnLJ+foLtNUUWFJdtM9VpgUuYQtxGbqhGfAy9g/Yn7OjuW0ju3sUNNV+XHDzyMOdmnVh/lsxUz
D4or0T7jbpRN/V1non4l2d7cOHpwufQwy46Lz++r1yVhNdqO4L0wvRBXeoG3r2+ytjsGsoUFYO3J
MVQoqB4BHcfvLpR1qMhwipekVG+LhPASkKrkkjSSMCckB2vg02vX5pKUZkYU2Fl+ADZpviozcF7p
94j3EDf0qRdMyiVtS7hKFwpUF9998eog3Txa5ilwYxl2naYmT4HmPy++kR6CInkM/i97Z9IUObJl
4b/yrPcq0zwsehNzBASImWQjg4TUPLlm/fr+lFWvC+IR0C92bd1mZVlWFKlQuCSX+73nfCdSjNlI
YMZeF2WDNayNrvXE/Em9YEeA/UPXhuz6r0aEaYF/W+Zjh1i8jQmchIkRhTlLOMXaeEa3BdYZXNae
Q4mvo25ke4C02fXzjDoB8Xv6LZEEoOjkci95uKFgUobQeDyq2mH4VtJ3n2fhQM04Jmi37G8EAXf6
tCBhbbiBAYDhFZPVeQiqa0zCn35Iz6SIzEelse6jVjbmosf5GRmuhxxtZ7Y6lMVfCddyMSQhwqSq
dmWisGZeFGYLKtQxaaPjA3jch8zA3qBEmEZrbA0+zkD2I851YvtzpsEz6ij0D7TuyjTkh6yt3Rox
G0JxVMD03gGgZOraKau7odV/5NO+RWWT4lvxTlFLMQtRgplmF+9bk0ohpWM2TI7e94sATClKyp1d
WQheYptFMaUSJHRAt9K+MVZCUu/9sBf7FLbLtq4DJ3ItB4TYyH37FhlBuQBMAZ+Cjumyo9JOK2PI
aFOhCd/ykoXnIOiGrHjoq32cNM1FDKVx3bRphNi6zGOejHSqYIFy84XVVAt41tTNUE8znwYtumwH
JkEKOZN9FPWg82Gsc5UxqcRr2/WEcyRFLuMjAFHaiTx4qeqS0daCHV31qjqH4InNGqVIM8s7sQEh
6DUr0muN8Mwk9RPqh6EV46MEOWpZSu3aHJQ3+CRrxPAWzbMckoti/mBTPLUM+mc/T2iaIOHc/r9u
+a+KCp6zLyoqFFTePhZU+P0/CyqKYvyhGY7Oek0zppAFPGp/qZYV/Q/ZQtZKXY9axvuUBUDGum7w
Y3AnFin25jv3GlUYii2Oo9jwP3SSG/49zfKHagp4ZQ2HnKph53VIdbB/K5rfmdcoB8qBrnTpdgx7
qtL+nQTiZkkGQz8zHdqPug2HIjqP220hU8ewmjbcjGNxgWfnG7n9x7iHv86E9AjV1KgRQRfkTN+d
SVMFcUqQcrotYmZA0IsJ27nwB1IV5U95PTEe/httzt967H9kTeqyUq2r//yP3xHuf8u0//woxhB9
tmrpqG+4JO8/qqwiTQ5SRKO17AFkJ1qvV88pX2objW7PqvC8fhb7XXIhKT6tzTAf0HUm0WpUyU5Q
mspZvrtbPjmhA6fBdBFIKXe4rqYuy/hWP56P5Uj54MhysvXyaRtiOI+dnfKCKvQt1iwLRUQcLGrZ
vPv6Y6eveTAMHz4Wpf37YaA4rylDOSTbrsTuwt6BqkZcaXOcYVdff9In1/b9J1nyx09q8PVgPlES
uBjdiwSpykP4RRSB9ZqE334rebpT/v5e3MUq5k7E/tNgcnnlg+/lCUfIlZHHWykhQNvDrbTodNyF
gHcwohn35EessRz+Et7WyIE+xTsWmhB4dftRHaC4pP2ax5YGEAqpRl84AHG2aEtQGCNrTbP4IsiR
tuqZuih8cIzEoS06WcqvAeJhFANdO6sk/cWIgkua05giI+XR4+JzBdmzYZAMgvYuHvVyVZnVXSTx
8p7Cl9hRi3ahIC9CceT9YIJoryZfHhhoex4pY7noVZsAYahG0DDze8FyFrlam/1QK+liaKJ8xwvj
Vh4asTKi9kGiTKIPEBWFqt4oI6ljju0H+7x39g5ZnFXKhsujegAwv0OXw0sWPBowHnuDt5BMtj41
kSzyIFZBc4edbmoLph1KCk+5cbTiTPez+BK3+1JoaIMBVdGZARymC/Ra0B+IMq/fyNV4LdH8zEoq
i7VOw0YgAmik4AeEhdXYNqscfZQZ+B1eiR56X3End+mjkmFOM3VECjLFsZ8mLMUZ3UpvQ4pHvm3y
olj4clVs+spBO6tumCce24Gks1h9iyNc/cJAlG4TQIGSD/hCqbPThySC1r8BuBHaiES1O1/p19wo
L3TyJXKfiC5v0CpPzUUf2ElXl0gPRlJE6BgySExHwvTTc6PxH9myyPjreF7YHEczURFgipfoRkzd
LfqZFxXtT0pAhkz4PGYhufJc1SCKbND5hdy8tybClzPQV5fD1L6vGxPP+xA9qVRVZ6lnEgGSDWty
X5hzRo30kBTu6gDshzBdVUX0aZhAWOx7SR1fdEr2D3HU3RkjXblsymQaUtbekVbh+GigOZJsUFj9
ZkQy0ZsEuERUckp4YxkKEKv82UdLFBjwdoerhFKIhEAtoJQyq0Gc45irKYv6pI2V4VlAPZc+obxg
X3ztSeoVm6uC/ZB1mVb2lV0W5HdiW5DbWuWpSZcjZIgR5M/Qs66R+2TjJOq96cu3kVfsmJ3nWiuj
dGuIz3uwM4EEjVC+bAuIww/U8wRtSdEn66RdFhDIErRKdUamFnvVlphVT+xVjZJU8lRAIQhxHLSy
tPGVG58JPe90CM0jTVrs1iwie+uxhyRfEk+rlt4ubWSwrM0SIAvidBQ1xUPP9Io8qSl4/LBhklVK
c0o2zF1axWtgB6q0t6kxm80aPOJFk2TnRWwvTaTWE0Tm2g/jrSbGpTyyoSV+p3/yq3UDfKqMm/Om
vIyJNcypi47lk2EPz3rwXDSv0kBwIXly5EBa0WstyctEcX3lDhYVC9dFX3DbsrmdcHlQvx2pACyx
6PxXVKVzEfzqR0ocIcWcVyQHC8oBYwpmQW1XdrHr0+uMHReOyGUHC4/dbkfPIITdZ9YXmQChIFkU
alkPEqyEE3WFK3YpOY9B85Qgrpw0KKrYebE9Dx8YXvaB1wQAzno0X2F3ASZjNpVuFPwMARkFubpQ
gmQ7DjdSuchV+UyHy+nFHj4BfRfKlHIThOoabRqfW7glPB7BaJMHsOB+Gum4HDQMpdVaotRiQ7rC
FE1Fs51I90uzI1eXzMVpLFOUzyG0RUqRc5X49RS+S6lrvEgcxAJQDKOVlqrXBjo94d8UFrxCEBHI
rtadrC56jWjIsl0V8Mgrqh2Z95gq47IZ0WNFVFdICg/S3UCGnBKqi1iYFByGM4L5Qpo4YbCI6LI0
jnyOrpQ4WXFvesmc3Jc9+sIfAlxXZlKwlM+HVKwNCj+SKUCTUr7H8UR5uYnzRSXAz4fpvJTcEZeQ
bl6jQZt1gLtSCPDq2FDNL+e68Tx2NyZVEOaUfcbmw9QvI/WJ+D2qwwQTcOOz5YD4fuGI5y679HGl
jv5P6KgrxxQLvaZLklugER2cxUhrO8qY3kWdNGs1lWmRgOFjQgbaUU6nXbKrZKNAzc+LDGehiWSj
RPKWLnlJaRRWqwDsQSWkmA0GPLIiqbJF5NuPkJ6BGLDpx81EbaJt910K/49mzoJ8bGXVp/l9Kvxf
ZVrvqU8go0+6m173HQCEtYZkhSpK0ZK41N4OhCpoausKZaGTlyHp6P9CSZzlWN8JaFwXHbGCrZS8
eSMTEELLC95Z9M6T17wVyiaMmiuV4AKhJedKVcI6oEHx9QIGD+G/LCocIigd6BNETTqKebCoCJXK
qKHySZu6pLMRDmiCvI3tKNlNS7rAEoXiWdzU0UIQmxbPWaGgI8ltWT5zkOKvFfSsZwNqqon4kF3a
A/XntNwSFLJSqop3ZbukZPgM6gT8dG4GFUL8UjfpjtGKk5r7tLW021IyH2ovQg3Ac6sUr6S1rvIh
Yl1A4GUExYdGTZlJ/YWXpLjbc3WPmcgZpPCXonaWCzohfWZ0rPLHWFwKCY4UKshcRp6SVpCe9UpS
FwAz0QgQCOY/+JqDKR1nfeBcSJJGhV4+73RLwB4ol8XoPIwZilQEtGh3TG3WdvdYm1H4NVsoWt5L
PiKmbZP2RlGol+q5VLoIhHDdDApS0FJE+8EMYDe1NnPIWOBOCcTwEgxRDoM8X5H9uq9hDqqaRdHe
tKXFMKSPwB1UbmibOGtmEySZJKKMMIltplafgFk0XFjMxhwel7lUogR/o1XcdRqaMGMQAzp5S6ZR
NeA1mrLfmOHV4VJ1BhzjaVXORYccxAh6mx6R48HeIYDWsB2EUoUTg0jPS967mH9W+DueQEkalLch
5G+6TkJR1HW8StRqlzXycJXXykOu5gSTC3knSJpFCTVyv9r+heUVObkUzqslfNKtjUm1UhYRuB22
YNHAsiTNQkx13WDvWHjpCNjzDDu65JNuxIzMFMLcBNlvm1MsT3NNXFYJ7gI4pXAxEYBOVDqKDP1o
3A2jsstkdHQqILYhTZ+I1LkXQf3oSwWZ7SMlb3swK0S7PNaxqpZrH18BhpFI2RPFAnihA1MJmk08
eerkfnB6hSvQF1SDawzhV4nT4dGO8/Ym05wHPVWlWa7zoiz0Rx+ICO0Z341r5bw3EoT1SfuMglnh
XiuQMk55NFbrXY5YztDuLIcRMZIaGzRYKM4EgipFOHkOapUKjUTQZw3mqE8EKwytfbShWGRPuWeb
w2Lsc9TN6YAntuIr0wtiPomXtiQnsxaeb7MMVINGxuCUTnUlxTVMX3Z4P+PK5I2mWmn3lqja3myy
ALe7AuhNlKq3iLhjZOM5kncRYQZl8DN2ROgsCQa5xUVTPENLeDZ6XIBkl9ZS4RDmFfsbYMz0woi7
5Vsh9jSqJ6rSrHuHBtVBh83sQihN/2CRU1O3quXGytDQElLGRTGiEG0aguOSsxjVcpYDjSmGbdFm
4Q7zE5XRTZ+wVZD0PXr6R92fcpaH0EDko2MyVtuuXNj6E9m7Ys8GiVVTMywlIvWWQCLnSUlpEq7T
9EIbnfXUFaO7b2MbTWk9C+yPM9LadpVT7E1SD3Pel+TcLx3tLOXZdwz6x1gCuDkY0xetWUtdnM2d
8qFVXvKKn/crxcGRL2eoDfMlyCTUv7c6sNMxVh4KxHM0ZjB/3OSGNYc4vHVCtxwH+i/aGRH1rirS
PYleXfFQtmcm/OWYVYSuPtudK4/lCvksbX6y4KrwOYbGntbVwmioONP6Y5m9HkvptuSBzZrq3Lc9
D/sd4l/1JRyzXR6AOlYCoLS8GTN8r4W5qSbmdkCeDm0QuKsOuL5QLpdVrK9kB6laIS+dqb+EDTNN
HpvuLa3OtDqIwO8lwDrIzWHmauXmbMrTADS2LM2OqDWxMfBMrac1FcvohcaKvpAm6RzL1zQCH5Cm
Z3WIOlK/TxVr4YX6SlcBbXggNEudpXcSLSHr1otxXCfDrcUU0USXUaGfkWQ4S9rbJAhfNPut6c+j
LBqoMgLgLNqQjKcguhA9NWGWYX1pLUE1AI1RJBfI2AKGA2XNihcqVHeMwelbYQl67h3yDKPTLkSm
nOkiOEFjdZun/HMYpfohdPV/hsD6XxSBZrF8OF4vXCb/uHlmqnvNxXsV1vSX/iwaSrb1B6U/lWKQ
gXZkUlv9s2oIlojYVkMjptDhDyLQKOv8Bb2ioAi0H/EWf4lgeVNDO1XlKGOmGtgflB+QYTmyjXiK
msi/k82KZut9icUwDF11FEMBZayCVLDtAxEW/pR+IF3UWEWtd9sw09xgys2f6UGPm6JSHSJ3jORM
T4UHs84DTEh/C2FxJbABU+2wlXOhpMKtqUTTt7Phf9e6zGu2UicDR6Ybw49cqQZwQgVLvwzn+KVv
W16Ac8WotopT94ssVLI7xUjCJwp32XVlarS+/CBXrgwESTPhKPFZkafBBktQt0Vuw8s17YNiboky
p6RmWS+42KIF1f2xWWRDa0ZLDyPosglrktVCX9YeglBiZ2IY8fCYRVUxUEs35X3g4SRflOy2riIx
1FepkhqvRYiwduGMAZ6HpippeTUipI8ftypTBX0GP1oq45SbkagIgjCJVXQFjdAC7I5+Z3phMCtR
iInKH7iQx/NeVeJVSXH4KcR5bEO6TCZsNOHM0RyusvNQdD5ipdQY8NsT9YyZvHtSaVhRu6nYv5Up
ubKo+bDH28WrlCUYwQ1tKDglVJgI9RWU0zVY60vefKQ3iV7bY9dkfsviWN51RbvOunpH5IO5GGn5
yr5R3+IrhhhdQ8pCVE2DbkbsaxTNZctm6k6k6CIrUldXk+iVRWwPt1kQ5zaTnbzFVJ5Wfjo3kMve
+U2A6s0qmhw0ZUVpTCWbelNnffEoD/VjH5fFLNIJ60pSmBB1UUyf2dEuj9QfqU7Pc1H7BuJ5Q7og
llGwwcVH+svTbGMdSwOc3ki5ixXwnHIt7+mVUHsTjv7UiuAJk/k4rwmYs8gM86szGDYUPFoicy18
pwsaJuFaC4udhX9h1aVZvQ9riaVqc+FX4DMtsPNse+yeGZXYgI1jyxLvBwlYuIehYx9nCG4JIKtu
RyuNfxrAJwm06dJwbRT1WHMD2fYDxB8NNyXroL4Ybscg91dqEhQbzNreOEszGxuxpuLNqeqqX/qi
ZlmEnI5GVhLdtBbBSlSA5n7Kjx0cHMtUy36RgkIsEvapJYYz6c1QKqoeVfMsyJCajKakOVDfyTVj
LqMIn5EA1JwH7KHziOqDyrbf7OGWeHzrRaZoL6VJ+oweQIcDoylhm4JIWyZoKlBeSBsW1sPW11Dy
K0FRrQDfosb3rE1fO1eVF/P7kUI4cem8VQo3u52r6bLJhVuwBgMaBkwBfreDaVvCWiOA+l+PWHZB
FEsWRUI5kaQlqrR+08V++JRTGn8UujqufJUlNkXNgm49MFWKTepVLseklRFJipNDCanky91lrfcp
qFfzfhiRDdR5r70gW0VG0CqV9iiG1uAG8hCS4vZDxF9mxEjMsoFkJEyzrmgMnqZYQrUiDdpiMPAd
TL74Ra2hU1JKgk4EJju4YZK684U9kVMwsUdFQ0Erw5BieY3AdZcrSzHADGAn61D58ytQHpSS5x3m
N4QqWeXcqz2sAETjAxOQjFO3h4mvLWDeebdI9CRjMcKV9y9k6NkrHWHgGhcyVZ1msK6BymXQLy2v
dgHB40Qry+ph8DXvhiC6DpOE08K8Zd+J8DJ8iSFCYJMa4p3Tdb2b4GK4yflO0ULr9N5FiQH9yVcG
hbCcKr/xC8e7rVtrJEOodtao9qtFzAJzhxSHNj6zxsrETzQHvS1dd22N4Dzu03HlgAQxZyzA2zla
H2fdjlF/SYOTKIs+ga5VJtjQ+N/Z2iCWckC0yg5qNKbcGbC67hBFGBEikbdvBth1VvVV8RxmWDeh
a2Xer8axi9j1fLt8EGkPeCxiHXeTIbMgNhgIVfvn6uV4o+hjh2R6zWm8a2nOGOiaFWt6n77vkKgZ
fXQjbI1Vyx648AESl2azlOt4Bwp/Z/r4MkHibSwu0jK0sLQVcZOtYnFLrsdDnJUhXK+xct+tFT7p
FqnTy/Xv/safZwVlyDQU0+Zl/ru99a5TpkX0PZDgGysK6XjpJe/BSLr7EVI6wQGltm2VEfY40T9N
9lPjZkQvSlC1H0i3cWheANiEh5NHBLNlcG6cnDgjA7KiXNu3WoIHfayaX2kO3Qz06W66eb4+feVj
M+jP01d0SE0TjkmGpf5xUE1hVYWPYGfVNENGvz/YdUO197v82e7baBJI3ppOTg4dne0CNQmgDTZR
UT/T+nLZmPHab710gwV2//WJ/euaRqNZa0OPogdp0K/6eF66RD+2NmRjRWJiPe+L7B7/hTarjUlV
a5lLrW43vz/x3+J8/V9cHSsTjfX48vgiF3Xwj7NcvD2/Xx7//lt/NdU1mfUxU4xqskJ+nw+sqPof
ClBYGzuCo1uqyd33TySsRut8QsU6k22AqYiT+Gt1rLHctrhjHF3liBZ//jvL44/PJwlxOuQ4mtgH
NxD6npA1We9fO1YabUooeuvAHuWLd2PxyeN/7OjT7fvuqbdMT6aPVEpXWWT8YO8b0PoYV6cde3pk
3x27UprpsUihDpH2iBPcXlSGZZx48GmSfXdwrS5q1ratd5Ul0VNhqkStgANennbmBxsRra1YQ3uc
edXZ0GZs9UxSKEZ+ffCPr4G/L+jB9O8Yo16w7PavdXxby6Zjh5NkdDP8NlW3X3/Esat6MBnCW8eQ
NfIR1ID6s7yLmX1k75uZ7djBp0b5u5G3KVr2fmR7V2Ni+gsC3+4h5vDM/fej+cnteGxsDlr6lddG
QHZD58pqcyj7IpbnhgJ4xw7kb+6b6bH5+3X336M/gQDfnz3Ltn4kZdW+ghQGRAZ3/UYYFWgiBJeX
PWsuFrHNiyRb8XfF/iMfePD8TiHGfZ2k9hUy44vRTxyqYcipvx6vI9dCOXh82chnWQZBEMINiOCk
Tea5MB6+PvbvIflsqA6e39gWRWNVTXtFTYsGZwjHH/+4t1Xre3u8y8WIlQPnzGVcRkuJtDUCHZLm
J4o3q17xZ+789GTvmy+qTh/62ckcPO+seyt9JBLqijRpKDPdakTInV530d4E1GloLz1JnL0E60jd
tvaj1U3RctosKcudJ5+nzoQE+/2vsmXFrm5T7AwBjaJUopSZ/9LYOHwzbMfO9GDykG0U8j3yvCtN
Craa9kKmDNrqlaf1ZyJbKVPhDwqeJGzW4TByCDPX65mV9CQPOLs4Lr9ZbvKW+XzEDuYZpJWRJNQh
vZLTgaQCWoKMHPTnNXyL1iZ0Qd129qOHetlfKXlPiPo5sgZEBKyVBUGO5EzX9YZfjuOVRy2xkb8Z
oamm9Om1nM743QySDlYcNlIRXlHOZpsorG3Xy492qWOqoSNIgsMcvaI6C4riRpFAL0ECyhBZR/et
Lc5xR/8KCwfJbvroaOG1SlBd44SPsNDuUIi/CZTttDt2U64mpvszW5H2VkMgUx9U29rT7sxOvMTU
NjqPwMpM6Z/gmixhSy0ADp41EnYJD7iAzTJ1HC/Mur9hXbCTZW/dNNYZQgb2PvJuGrFQ8RZDMJDX
0axHXbmCJfJEwWafFQo6WbWE8ybWQZhchabDehk1O4Ul5K5QOySMxTA7BHqeeY2JjJjMHRYZQOmk
prRkhSSw9pTsOkmKld9SEB8azx3IsPr6Jj02Cx7M4UqX+iW7ZqrjLS+4oMemZQK5WzeJmu5BNeiX
wQhn10Pb9PUHHpuoDid2ukaWMUR8B1HgSBArzNfLkw59KMyayGxsa9XC1RH54KkmAbgofpx27IPJ
W8/T2DYLrXTLkgoc5aUL2w6vvz72kadAPpi7W6lKo8IyShfvREXCGBvuqygRVOVLk07B1x9yZNzl
gzlcy0Bh6v5QuUPnILlPdoRofrNzPHbogxnZEhVeuNIqXQnvAWnB+TU2OH3x9XkfG5zpQ99NERgH
QT9pfuW2jt3hI4ylGWxGeR3DIzzxvjmYH3tasAW0TurF0uACocboZ4Ls+vr8jw2O+vH8ya4yoBaN
wu0s3jdQrIlnJ3f1tDXFb63iu9Hp7T6qbD2p3KRPflhUqE3TfzvtxA8e1NShBiAHjcDo2I5zwiJc
XdaKb95Jn4+K7hwsvixbSmrcrqWbeFjhSJ0J51lqnfSsUrz+OOSRJmW57tSlG/fOTywIDlgt+Zu1
0LETP3hWE1UMkZ6HtYskjbjtjiBopUy/mYyPHfxfntGhApTKwVXHW9HnGOedVw2LU64nTZyPo+IZ
hEfFms0sU4pg09LiAYVCq/Hro08X7l9XZbozfaV3N2KKSsXoQqwbTqNjTR2JCUvimzKOzpRk/NXp
9JfrpHUNoDaXX3/iscE6eGorSGTABqfBKuJf3E8UR+kGnXbsg4fWyS0/7vRa0DMumO0di261rm++
PviR9ZjuHLxza5V6XlhIhdvWVvacpQY+cGusaL569nIsAZXE3GZkJZfqhW05wL7KwYOoZCjXLBnK
y4wMxdVI2NxdP5raRUJLbpYVyJBBPhMFiT/1HCjea4wzcma2uNS/Pu9jA34wIYCwtvoejIxb2Pab
38u4nYmg/vrYny9DdPtgPvCaFFl1nXIxrRhnoCEQ7GnWvay3KPQScd6kARqDQq62X3/eke9CRs+H
23WsO7RCxAu48K5mioBrqKBHPe3usQ/mCHpqpH3hUXSHAc+0JCyyUfHnfXP0z1+IyG8/nrqiSeVI
f6R2DciJC3800jO9w2lZwUA86YWu4wH5MDpNZFR8bizcAOcAijJTX1pmNn4zVRwb++nn76YKghLx
B/d25Vr1oJLSWL2ag//dZkeZHqJPJqLffI93R7d7aUjDUJSuAyxxK9e5clZ34U/yF1iJl2STR30r
bW07iPcDneQ5Zo1ymQSWc+K3O5g6cnLAYkDNwh3T6jovkMJkzq/TbtqDeSOXIl0IMBtubuk/C5kE
l6p9/frQE2Xl02E7eLg7jwh7fH7CnWLAt0oJhTXSMuI7akml7y18mGxRT8RmZD2YAaKxrqTNFjNZ
7TCFNnMzgFDrjDj3rc5pbqw0k7DD2d6qA3nG7gZzneR56bxIQbvmXgzKmZibZVbIzjoJjNuSovtC
GdEXSamtLlsg6WQYIlJlVvfRBtbppk6qagG2WFvZYUK6jlyWV/bk1g2SAX2U2YQXkoOIGNhhtUjB
nT7GOF/Y+XnBShti9SYf+vqRfNZhR5eNMJG0G5aDLf8EDkyPGbzdYoirYjZ2CvIcy5RBOTmPVpv2
y061oQQItANh3770IQIuslZOfNtYBw9E1dHeHVCYuXUK2m0YYtS9dfrNTHfkxWwdvCbNoLD1Nm4L
t/eRBg8hHXs8sW+WaVFzsDOEylEBZEWJ2HmMefCdsvXILGUdTOi0wpEkyGbhMpUH28oDOCg5SFLp
IJ+09MWp9nEaURto5pN33/WEdy6lij3LVdCS3zwPnz8O1sEUTuo82QayXriU4sEgO6Kbt8SvUzmQ
hq0ySPE3V+fIXGgdTOb9hP+XLaVyq6K8JEL9Ceba7ddf4dgVOJjEScZNbUgZpUtEr/bDFhqSfXnM
l5UZy4uvP+LY2R/MdYRrxpkVDoUrB2h3i+E1iu2Hrw997OwP5jpRDGrUISKdIj7UM8SQhBwhBNob
bI6/ucbHPuJgyms0NbaQg5iuioXgvKikdqNZopgX4AhPqpADqvp4jzZSYyELVk3XxCA76/XhjtiF
869H6MjgH7r6RssscVZzbCkRDRo+sS+q0yr7+hSJ+P4VHQ9dA3WRYxMGKwzwDt8M+bFzPrjdMYdL
cLVi003aeps6xBFqzmlrFvPgdlf73sTELpuuFToQ8jyUrVGHuv20wZ6+0LtVhSDLyhtsx3DLQJEX
Tt7rZJMFu9MOfjBFa13f4pJITdeQoHKJpL4gTzz/5synS/bJeuj3C//9mfdlrSJ3Nt1SbouLzqOR
4qMyJkMdLJPm6N2stDpp8fU3OfJITb7i98MkQ3a2qlYzXLsvcRTBbAYzK6QLs+2z1dcfcewWOnhq
JYKBVQPhoNsV4RwaJSY15+2kQxPX9OHs/ZBU3EIMXOQS+gIWQFwmhlJ+MzZHTvwwx9M26yCO2oYT
H6D4KDbOjkA57TViHD6vgSOXWmgKN4MYoCgWwSEI5L8eFXUa2U/uoEkr+v6iomWwgwifudtH52Ag
1wAg50m/UrNbLwBsWez70FjIyrpP31TtJdEe8NCdaRCBK9QW/Fe5C0c4ld43855yZK9oHDzpegC4
Oo5Sy7W9bmb2/dyeqBAQ3QZHJW7+nEaF3lxaEK3i9gJkx5yIo1lT6uu+pNg8NTFKZEBfD86xizr9
/N3T1UVRPpomdGwWB6s8wfk0iKg58eAH80Km12HBVjJ3PdvYW3m56+Byf3PsI2003VA/nnngxWYn
h3bqAk7ufhpB1GzTgrACy8DyN+J8VEuA1n1YvJCTdKsrxX2RyfZ1j4kC3FYzeVahL8Uo6JatSd8q
bxWiTguVMD34Ulc5GtZ5VZMoDgfqR1jJLepY9Ylmw14rgXGcNvwH801P898gOipzwQz8UrFxIFjE
ofP1waf7+7P7/mCmGdPcLGVFSd2yT/b5gJhxYGOHrzZ9VpH8fv0hR24g/WDO6egghW3XJa7l989Y
M17M7v60Ix+sj0Gg5hqwjpQINgeIZeTiiv1u3Ce6xGdjox9MOGENDzAY+8Rt6Flug35UboC4RXtV
GoGBJKG/ddKKwB3HBqRc+5jGMq1OrseGXJmKzPBVF8M2s7vIfCF2sj23tUxe+SGlw5qdIFoI5RZF
tbry6u6txwFeLjr0Z+AW2bWkCFRPG6KDmc1PABiT9Mjg45sWKqTc+MRi2SEDIhwJt0mEH7s8RWvT
yu6NOvlmQj52yxzMOSA72LkmdezGdvbmFM6jYn4ztR478sGEI6OktMjBiFxfGP5Sr0yxDKTqxME+
mHAMS9g6iSuhmzZdulT8UlmQGfHdw/qb4/HJ0/r75+9mYi2TjAKHOoe3Vi3yWVY1FMeuMuyC9So1
0JBELbDKZ8I7cDW/kbO4TnWHnf12apvEuKMCOIt10FE/uLcJvTJSPH9Icz1wZblyw3M6H4PbmJAA
u3hA2MAaeRZr6o3XYuqhOskn1fZjx0+NevXnxyq+NT/tTj2Yi+A/qJGiJ4nbj/JLnDO1ytJ3D/OR
q64dTEF0o5VIi/PYFW1Or7xf5aF62jWfOMDvX48h3CpTQsLqeqVPAk11WTSnzZvawQSk+V0UxGM6
zZuUfGyJwO8+uTtpsLWDaSFhggng5KUurDxPd8sT3+fawcKFDDMAvGYfu1pLdDFJy/62aEi2O+2s
D6aF2IuzlA0nR8/Lve81j9TlHk479MG8gNo4jVOhp/jkYowBTVyscYtki9OOfjAxBBjLzb5VY3d0
BCb2PL7QPdU58eAHK4QiV01SG5rIHRL/QcH5TGQ1iaennfnBU+mNna11I1lFWAbilQ+WVbPy0y7n
YTxwrE8h86xqXSVyqiWeZFZcjqduTjrzQy3pSNWJCPEQM02pP6QRoLyCrf7Xx0Yu/vnq4Le9691c
7BE6GjdmFrqySgaS1Z3z2BvmPXOtUdpbGbwxHKaq305zdD/Wy6B+MKnFqoM6JwxlMehssXE/+e24
1BqSLZCPd9WrFt9yhITCsJYY5ypHMWuQL2azofY709NhqylQ59IFcP+5nz/k7D5N5nYtlmc1zFyI
m0zgRWZs8mbbyqtpqq4s6NFytOYnI7eF1Mlb3h+lRhKr+dTnuUUwwZ7/qcYgrZE+1fbwYnuvsn2n
kE2r65dsds95GWij/SqItQOgwewvcbHs3CTOMZheC3lD4GCgE154W1r1jeGXs54vEhbXUbqFCwle
9s2DZZk6P6tmitTSZhwSZs5C8pCoRXt+zZb1JedhwGCxYb8xfr+HsSJxUWiwb1i/9NuiquYp8Ft5
FXlvTVusGBDeZlBQ8HDpiyacGHBw/ES5q+UV8EL+czW94was6mmbXEJ4PhN9SVgcSsviQTW2ceef
N2xrFIBRvmo+cA4+9RU/STeq8igqFc6x8SPU0zMvq5dpmRGqEyyJmMVctFdN0tCHWeCDqaOCOqG5
ieVc9qOK6q3ZTEOIJWzOpqyZ/GzmgjOv6x9kX8/kbjibyCTYeHOnWMQFiEllpjaPdmzuKQJMmRo4
0k982A5m/KCj3QuYPnKrCEOV4hngVcxvHofpjfTJwuT3Evrdw+AHVZvKBdsIq+5urVrt6EA19VLL
/4uz89qNHOca7RMJkETF28rJObV9I7i7bYkKVKQo6enPqgEOMGj8MwN8VzNoGGVXFUVu7rDW1TfH
qPxaMjD0H7/rH47yv0Y7/va7Ipxg3UhPyH2RpZfRr1+8NDj/+1P9Ty/9xxnQMjNXMPpcwHnIvGOE
1nHlTfCb/7dX/+MMaDR2aahw3KOt+kdlpptiqP4jB/sHlu3/N/p67h9HQEvR2mcEWd6rK7F6ytZO
Z048YBngU9b/NeLpiwfD0sOVCiTz1hle//1d/dNX/8f5UE6DKqc8ye8jUX5T87LuE7CQz1UQFd8C
2sdtpCGk/Pvv+qe3+Wc/czcnXtAsgbxngLc9m9j3sf8lQBESSfpDW9ONinK5TnO8jh4CkoVnEsJq
I9CkAYLXRxmmzn8cL//wxv9K3fxtHYaBKMuurBQgz7q5YR6ivB36qPwhbS9m15zTrc7L/n9bO3+2
PkeM0gXLnKt7fzIASKIfGLU+//1D/YeD7K9Zo7+9j3IQS9XRxHLvpBifqjgEUFGMUKoHIY920cWY
Bct54zpu/b9dwZw/YkSgDdBqpqK8d1XODKBdUG0s/8dCo3N9tv/2dkBEuqC75vK+MPW7Us0nOtr/
wCz+w/bw16r820uLrOutyNPlfVvMr04wfpDv/I/F9E8v/cfegPCmGHLPze8H2CJJn7+1HWi0f/+C
/+m1/9gb6rzvwOY55T0i5rekQO/UDv9xprjXnfH/2PidP55+J4lqXcaevO9CtzphpkQ/71cYhecZ
o0DuyhQOdUR1GXYNGnMzP4ReiCckhtgCbks6+7rOMF/kVrXBhTBuzVTLrUzjFgw2o5RdBTkJcnPA
RCCgZ+M6qthkSZv8xxv4pyv1n/20XY8Awmni7F5PwK/8YqfYSXJq5Qqb96QeiGdmGir4jw3aoxip
JxBqmeDND8UWvu81oloYJOJU75d7t3huqlM+WbyjYs+/cakegmpbhNWWaC3rvO01dBijZH2NtqT4
qFDJ9uNGeNTke++APtjWP0b9H+fCP3z19vWZ/9uKDarQbvycd0fgK+e9818PGVDR6zf8f3zzfzb0
dnHdGbKjKPmcJnuaZQNNl9rrC7qn6Gq+DKDmxR163MreOqZMEbK5MKSzOBJ7J4IgRLt1QoTTgT/x
hwTv9mRXr4Wbka+weqb+Ve9UG8nI+q3pJEnvOghWY4iXDzcJE96xGW+n2i8uwqE1rGUs+qBw9YEr
DwZnNzSmOJtB9fAXK/eEwJlIpM/VuGPY2uUb8qyXqI4fbSzk/uTcZQPUdwHeDO4iDRnDArWGGUZm
kLNmQTCjUJErBSBISSkuVgY4GwRmvbN1JV484y272VXFFnOl/La0yT+j2ARfYz02Xxme77tFgHuT
BThq+M3jjhZuH2ifo9+STqZbnpBw1U6hIrkcuWs44faFAWgmhIH3HQV8y00txEPk+D/zDPt34ljW
2g/gpDBHPJ3oswvbtXLzC8NEYPfb9lNGTPQ3ZvTQf1RfOPXS12zJ3uO6Kd+gGvjQ5TAGGM/rd76N
jsKu8is0QpjxTqEq25th0gcm9gOYCEhoFkeGJ6/v4c8A1t8UZrEgOcnXUgISw1mSQ6dL2lfuRJBh
mDAOPj3mpu+weDxwXMNdyLzD3HpgHMtBrRx7gHY2a4cfoCptkLesc3h4W5j26V0CTv5ONtj6Uj2A
i5P5h5maajsXbCNzBWNmrGZ306ErXxd23z9Zechz2njfNA55+8hN1R0vS6dHZ73okobqIp3oEhxT
zUc1yhlXpQRqqvPA+pkPsbsRSkPDBLaJDKe1ULgIvZNV6KKvz8ZDWijnmHsO387UXemjw5webVWG
+0BU07ttfJDvrQfHXU32foAesipnIPNjDebI7gL/3oq0+pmpVGA1oCFoV+smPyVBDv7JdonKwnl+
Lv+CS9hWRn5fxLPXrsoAoy3IBTqT/AbN5RDTgdQP3Fq0g5QdV7cw5dov8+USc4Y+ADNNv4YggdiX
lOKnl3p4WNCB1j8xJuS72PK7raNtcKCJCxg7ttrbSeY5fPjZfalwDhTr3kqGTyxJ4VGZJt32MzaN
PLPB57l67L9tz2eFQgs4RczbwfRjWtybuV3qsZipFVvFXrezuxuDNF9LYZXoRQvY8X4D8n/Eu3pY
yr45dqrWn4nf+afGhMDo6rKZeCIwM5oQP1AH1lZorlQCuNDg/vBbRtfd7NhBFttUU2AOrQwXRmXi
+GHGkXtS8SLee1vC3lg0rGVnjuVJ82ASepbpcbbgi2R9AxWY02R/BQG023wIq1dnVOLiW163rxHi
UDEr5xC9bym+/CKCDwbiWO9oMOnPnSZdQ+JUOrcZju/kMDoKSGhjTwUGFn+xyJLmiHa1C5iutYt4
64KrXmnfr16N8vN9xUTNy4AkGt6SaOt4FWfRtAXwCdKobqVzNWkyQAX6hLtZ21XLE6D3YA3tbvnd
+wsTKxHD/8Fm8Cd73tV5zRBCFFUOza8RDgIwz3X/IIImhW4uJ/hl+NOvL+TrVx0XJLWKznw3ncXm
kWsE68xDCf3AYH2wHV0XfCTuKaAIHkx+qhNKYLWs8rXJFkYHE93ctm417gGui63fYHC4WpaqzZK6
6pRL7JCVz7tRGeC97uqug4DLtM+ciUu19MO57R1rW9UdSUxwfsN2gWS3CcIp3cbK6AebBOFmykE/
9kjo0TcbgA9KgGtNO7oyirD+yodh+ezpjQMEgoumMnKtMeoltbgy3S+NcWtEkwtNZYoFP1291eEh
77W7CS3AuGApakQ3vvFwcgWugkRqZz+jsdX73k3dRzsDlbViq/A2zBYwS9cM7k74fYEwdCy30xXu
on3tbS3Y5ABGAZHhiyV+7WFpNBnK60jGGdjIvB+gA8DTXfv878dgBv1m9GIuKa24hzbUEybQJCqe
xjZOHrJBjmRNOtte+YAIN9qNwehWCVNZoJHtaVXl1GwaCxYnIfgAUzNwPsXsDz/nKiR5oZz2doja
hFA9rU5g/NVRZBMZBEeF67bmOep9KDBxL4K7YJawAIqgJryZqcurxE1P0JLBgLhosKB1qRdUa+qQ
eb68bWYE9HkWMKY3TXdRnxC3yF7c8a7EOqsm85Uk8/ww0uS8Hpp4/FnlXrRDdW29gee1jkY34l1X
Tsnq0inYUJmtmCsP0CfYH47Mf9lVeJflFRaq3hEwVTxg0DM6ekABZifL5Mm4HACVV0KX7RX6UeRk
gCBwjnkhVhCtAXxiKFm5uObXkTuVOEupYUQZpmsGOKsb2uSGu74yVym4ow8dM+3PpYCsJxiYWDVZ
doUuE9G1hQUuuKQxMxsSSINhuLaIVVdzxb+n4rNRWIPwZzgMpK8RDzcPRDG/bECloHNqQB2o826Y
l++OFT2xm7KBel10Ex0u7i5uy+OcdXJfddf3ged7Bxvd2Ufp2LzjCVT7yBvC285KoLIVjf1oAgSY
lOuKbeElgl5eG+etNFrx+zsAIUrZzbNqgFpBf3XgLBXakodQhG62aTUq4WSxUc1McwcYIjBrN4+D
3Syi927Uv2ptpfsZtf22rBG8wJBwt6JC3V6KCG8QsOorqAhaw4KVfOe6CCzCQl/NVLU3bLGtxLtR
pV9jDIQkDWXpreIOW8ZaQu6pmJeU3XOAFI4tCmpS5sBGtRtIE31cz3u2IDJ3Xm/vO7jU6/w6kSkd
azkJZwTN3RhmRZsOmcJYtuJCx9qjJ5GieNJvV4sH6kUwtkx/Q/t1jWdvGc/VQJRdwNdZCMZoFXnc
H2o3HTZ9dgXy2oVeS7/xgb0k3rFRGQ6umie50thoKs6PUwVYcpWowDqXV2TvgtNLSc+6VI15SW0s
hjY9vsexdcR7EOfpJveKb6g34aEY6tewEYjmCN9ImBZ0hXSLb714Vm59kve012E4BqfOD8v7apb5
zsfDhvd4l/mRfu/5A9e956hbafnOIarb5CXQprssHJooUdOXWM1PbCFmM1jT+NKix/4VyaI4zv60
HN02bXciYq/mOa1hMkcTj0QfA1wq+3iPubVaM1oP59mahHtRZqx3rQrT7SRG5oPjbljHwnlaFn3l
ljAR2/RhcKmrMD2jLynIOipxyolIgIx2KoKs2U1fcVUizDH9nF0/MlABK8ubEkbUmB9vvCvRiHiL
m5MVzbCY/fK27d3+ErQTMW8KJOl+iaboue46DQXEleJX5trOLhi79DyCUSVSdJ+B2b+OfZ6sDc3+
m3lJ7Q1q3OoxL2riC7pEtvDG47sO5NCXDQ/xhJjqO4gBDIpGui9LUFsj/lyvPpj0yocPloZ+/jy8
KWuHRubEJt9e62y+JC0XibUqs/Z6UrcrxJRXmRFDDDEzVRvbtLa1ZQNV74UaIP4ERVFsbA/0ZyAB
lWd5HO207G/nNg3Py1zLDy+o8z2jzTgXqwpFpcxw3+FkJHPPrQYpw7lgtz1r5krQXgX2JknUV+mH
w5rmiwkFc5ndzsLlyXeI8xp37Og1deZdl/sLEmARM/aAVslzArDCQrAZeplHrdZoREp6+ZUlIEjX
dZRjvrJkLLeFP7B5ZrHb7cD4A63MvEkulLkHcK/Nj8pOIriHgChjQhcGcotfdTsuQJ3rdusWac2K
shf6t0ZvYZ5cYb2pu9g9mwz7cB5VOLKuE711OE9bSxZfnm2CByG6eatJy+4mFbbQ2nqreo4br2Lw
oSKfzt/9WzfVeJRJCnXMzcPd1DXBHj5EdQSRGRPlwv2JbfC2YjDNexvU4qORfrQW4WKvOTQDDDLy
CrRq+401Gr2vmqS/GPCmh3xc1I2eHNzxw1is8QlAlaUTfp0HOr7Vo/BeunpoLv7QAa6mAWAVDyyp
lDEKvGJsb4ijS64AWYa+iEMmt+aOXapObwuNLwu7eISKGB12IGDaRKZZiBYC+2LzJ2xLZGc0nRMH
BzP0x0mV3a0DFI57KxWz1uuHrTeh6URgioY01MVTPvMXkC8PjwzOZJLvzorf+sHi9johI6j6Ae1y
VKfRazuESLOm2WGy27cHQGxmuSsJObDdhN73QjZhAT3W4RrBR9U/jzNO0ciegt9pUjgHp28A9Yf0
p0RTmNGQkE076Qc/am2i9WhDnfBi69sTtr0DAyN2CIg99tQ4RLzFrPRznHLqZWVanVNPB+e5th2k
i3F+NqVQB94ePua0upaGhuBkK4dmlka5P2tg9J1i0KvjnrCyrdy5M0sfWyvfU8PBl/03jQWf+NpH
GOmmzLbtEv82SSa3FTC0VelyYvfYFbZg6/igdG/fcv9daH5nkLLoWh8NFzsUmtf5btTsbnMz1WuT
p/MjF6j4cXYtmF15hhTZMhIuGF8Qsw7BRpXDQu1pcXddEjJ34UU1dHBuIr6r4203Kfto4e+F7C67
Ux2Fyyp2Zv+pjLjIswtxtZutEY4wq++x6fGtJYw10OczhjwJgXhSoh3RLWkKPqKrmVNzK2sd0Yq3
GxzH240Jy8qNRfuaTxPdGmzkqzGT32k6D+txgDCfmcjZMJtUgoF11T5XetzXYwCBPmceWLnwAFPI
wbej28meLbn5zmqEk2Uh0zMHZfhStwPSDh9ddoGzYeUAE9gvaZJgo+u4My66PmZuNN/WcZmsRbl4
exH7823Cq+4newTgWoQIOSKaH5NlmNeNRh/HgJF5oDLLh19n1qEf3eX33IpgY9kU1qomXu7lTNFn
VNWvqpTWQ1CO4Oe6Gh/AUiWHhqD73JLzRYrJFWKqEpDJ00LUISK583ImoxiR9a+67vRmKb3kYezQ
kI0+Uw8V4QmxPcTWG1074tFBGbzz6Go6pu3SMQTojy9zmaNTHRK6YrwRGXlrfhgPyhicdVJMXRhR
ngz7w8ABBawf2WxCIQEZVhjeBoa6qm5VdNPD+roMk28Ys8ErQWiZjofZodFAIdxjXSi1dzoSVUE6
yh9uxcekQj+8J+eBdrDUH2Bomehrgur9ymTbqa567EYPCv8cY+TOSuh6Mr/tGcLDeGjc+yBr7+uo
sgMUC5N3sgHs9ps2tUNKpyFCtKGNXoM6dNZLKH9Eul67dj6gRli+uHf9wCaCfr2svtGny3Wnw40M
J3uD2R1NSdAiBiiD6cNOav8YMfy9LdpZroVbQcHknHumBg3Aj/QN4PSm2NbZNDIKNMrL7FsMH1k8
ymkwwE++ItXdrIDyTVsEp99Xgm2JBFlpts7A7VWLXp5Ibz0U9N6RIVnUVhYQzmt3CKZVSVS01RkA
i1KX/nPndu6pVuxWnjKHeWr1o7NM1q6UP3EjLex5dbMvvPmeS1EI558UT3iFEumyfsuz9M6rRlZy
1xvuZMH0NvR2+LvoyXzxzDXRY0G9+ezmlvuIWZWpSqGr1w72/n0ydPYqFO20Gpsu32ZpR2974QQn
0iXOrYTpua3tMKHjKP7R6+VWZN458ajeR0lZb4rJTXdFHcznJCvkxgBnealIMtzYhKa/c52TPbLA
VY3DHKP8wG9W5y98ZnJTes3vEvkySaRYb00VUIauh9d5iNBnj/cQBLgsO+gR4vJ5qFR+pIU3BOFo
wMpBieRym3DUTEA1h1ncclcZVjwsNxX7S2JytV3MUh67nudzFdphfoPXu79YTPKQZVDT/VBG80c4
od4wfueshxxLd4LAsq39nezjS6xzD/qeFZ5g0OLGE/68WvQc7AifbPDqkhR3rLNXJ842dh5dBjCn
22EIfgS+/+J5/vQqWK4H6dTdJaiy4JkEP8o3hd81GKS76tDq8XX6SAA1Fpqo+q1TDTmzC03NMrRr
LONlAKceb6pXi2DNZaBdpTOe8JVRNJ2s/IpGbNOIB0tYQLGjaCuU7PYWWJSTJXo4A9ziN3Ul0x1p
qwYAfuwdqq6BRtJV/s6LFLBaJKxbAHgYf5HTId/25rXTTtVbm8XBSbtUeXXmb8gO57eLC1IxDHMu
DXZ6upIa667PDhw8ZqeYwbvovLAeFrfNX0TOp843HeO3UFD14oEowHLvwsjhpuhf+ZgRvr8eWzbu
6gGOaU0+u/b6NRH+HftWsGk5PG/axTvrpL6EjnQu2JBoqVAjnhunsu4SMX+OM6D9qiFI8UN7XNdT
VaJ3KEYigOVXcM090eP3FHY6XiPYBNsedWJDNQky59T9wpf+w8quzYi2vB0nGvwocizkRp2HqazO
rkigEqTidcGzsZmbGDtreGkNI0IQ3y9d1+XY0wGj9L176a/q5CIe+20xOr8ER1s7NYBgge979mhx
N9AfIzkUQQzqTMmD58dc1ZdqPthVJ9+CkKx13qrsruFCcTRz7Z5ByfnrIYyCNeRA5s+a7BQuYCF7
Krmus28F+mhynaHTvmStG91HClk0dpTo1MYDjHeXe94EfZXawsixHNmbIgj0DmTiUWY1Su8M81BY
sJpt3/QPtJXmvxw9rLzGfmFFcARaUq6hK4crx7UPZoCNBamGWO8QjOUFYetnL5IT9MfbtgpyKLXT
WS4PPRbg0J72MpMtRQlDj4ePWgCnULfzPPfQuni6QyvGVQMLtvN+0BT8JKSKN+PMTj9Xj+OSnKLI
AnyZxX8ZbsiCFMu2FfEZBy8dIshg6QhOFUjThTW/yqoOgrm4dJZyT2GlXyiZ3kPUOTvJ9ND3fPvq
KuhyCt9bV+ViDuNo7vGLOOBppQbBKtV9UcRYIaZlfIrSgDy4XH6kym120vrsmvxzEWTzPRgH68Cn
HNIWhmnROZS7KOyCn0hmTvU8jri3EgzaOUslI0xr61VcNq9a588lla5uCF9KT21aYM0QqtR7WLRf
YH/pn+awSFTpXGcxL5KD3gqlc2Op9JHCynqplge3s6uj63bVZnApoS0tcGQ8Nq+Tpb/zEbPcFRnb
oJIfve6RdEGxzwMTbRBtZ6t0Gi/c6S6lsYeNWhz0wJycRQHvOuzj4iabbOs2zPjzHbOgybXPLf3L
bD1VsfZVFj8tg53RPcRn5lB1mBJoHctfNpDWhwKvn3xIm2stE2BRcbWJOzJJBt6wLFJ6Yl307KrA
YKBKPby1UT9vPWyYKGKyS9Hah9BefjBLZW8NGpEtMZ4+TGkfr8cyIfs0TzdNQ8uuM/3svOFAIGmt
XC7yS5n/Crp4PC0DZqIg6g7RpPaqke95Ky/cz8/+zNmfDFnznDji3Ia/fSzGtd2dhJ1uuumO0GBT
SJIhQVzIc54P9AKTkOdeY2wYzoHq5ZsK1K8eeSqhbrHrhPxhkiE8e1M0nqKBTB/OeHFTufUjGVx/
RaP6c0FefdWZ5dQPiC0ii+FnyzHW2g3Nu3TZXVox3BQNRVB/uEc/fOrr9J2MZ72S8WeMYSNKm3VG
s3y7gqB9sVuu1J10nGPWucPaiJsi6dLNKBlpGbV751o02aed0133pvzYaiY0cD9Xsd2vPNPsgeHe
opalLkIFbR16Tcs6c73TsqS7NH0CZXIG4O8Y7rVT9MF2f5OIL9OXGFsXh2hPL8PNFJbkXMvpK/Vi
vc8AwoMbtr4LYR0cN2iPTKYcufKoI/1dOQUWXf40SV1ap9GZIWYzFJOTvl7SsNvQDYZuy5R+QSAv
cKTr8qWxrmLsMBL406cQgC8ymu6jd83v3qIgRW1TPGTu+IIOli86LmtKB6FzqJ3GI1ixRvp5mpi0
7JjIr4KxdavVt3PHFb1qiSC47hfPZPW/rBK/lcUsaYuUHv5y82BPXH9dv1wVkuHMDJrsVozBOwnx
YOM2zndfxo8BTYOOAgmXZuWwJqnZbpHjVfs2+SnHiRuPrjfW1PWkHwuUwDJae2V1o+ILXeOI0UfM
PT3PrDX2mM1m/9GisDWWzZcm/rNdyGZh4rREsorOuBnnSW17O4tGdWsIm9XoB+cSlVidcrlaTFYy
mFOdRz6icdbr0JYogexzaPhRZnpHsNn20/U4c9vprO1O3U3B9MiAzDZDkR16+g2mMt6mcIh/w/fc
2wEHXsJFiEr4r/QqizBm/soLkPqVTxo6qot11zOmNl85veV91KWPdsuVuxEqpBQ5nfMg2Y1RjVkl
yQ9VYyVAfFR240s338fu8Gr6LlzPgbqhsol/d6I4IkZwJgkBNdmZn3VJC5zmbF2oVWhY14DU8ndS
XeTGrvIel3w7aZx201sCR/eotkGQzew9FQaK4tn2BZ9Pfyt82iKS5mNgfa77dniO+tzfZkovzJgu
H60T/yxl8eHG/U8qi8vWilwURGpSGw6YAD1a/aQX95Lbvx2vC0mT+vnBo5f6ok1Ror4akO+o2HuZ
CNa3os9ODky8jYooZeSWaB/n1vc3zVAfKlD6qOEleGqXvDh6bwGEvC1/Iwf2101pvzWjNWys3PbW
Lbactb/QktYKDqjQVc2jzrg4pdzVuEvO3Ru3wMcEdtS+aJDtQV8p2JVm7xAlVreW4YiPyHOKQ6DH
V7+2+ls7kcl2iRwaUH017ORUTE+l1xav2ZiTGPay/ikKScVlCBFvqPdhZJui4CnUY/jQ1Pq9xYdO
/BE5YA6yermf6iG54WrjPVWWtJ85CcRjmNYEaeH0kFAsgPPTRaTDNSFKkIU/YIy3ezj8is+avTyx
jXhsG2W2f4WqcVukkPJbyPANR+DFkZhVvH6un8VcI1Dy88cavfXaAkO74laiNouj4wcTLNHZbRU7
CfyplfTkJwOsal8RJK+DxQAwcChe0Xfg7qkszBSc/fSwtNXz3MqBnVuMD2Xnt0SHSMhiDaUvq0l+
o4qzBqu/GQkNzkFzVakxrXCoraTYFI5OmD1qsBqaegdQHNdUlltoWkX6gx07pQrbf5gF4uaqHiik
oMGqN75fu1s7SNuzUzTeEVq+u5W6QjQzNueychEm5m58WyIuIhOYaEZNGJh7zhxPXVx3kVBJYFGG
xfzg6pDaf2EzZiecHDajn3NQJpDyylzc0Y4wPWStde25sb/FwPdVKF88e0KVG98aKDd2etlMlfXW
TtQGzFB23CYozZs4eQoDj7TdyMbZrHk8RMsjmM8b8gvWC6wMEksTk80soJzosPfLg3Z1e3BGcgZk
F3H+yChazlPGhzjOfndME8NKDqM4dTceR/ym7z35rIp+PtW+hUjd+ObehNeUg2fCdZ+UikDKkq9G
w8Nc5j5+gLv/THYBqwbFc4/9PNGHZZTx7bRE6cUdhmqXTCVdBMZ0+1G2y0PkGrclcIOO1QiZ3EzD
lB+DSYrPVmJwXJLYveB6pyV/8KhkNd71UPCzbD9IriIFlbU9tV7Bd9ZU3ll6iSQNm0Sr1gTV76T3
AAKNlUOASPcIJgBrsZOfpk2KYwDL/Ti0/XI0rvYuQKQXHxxgXv0yPFZ3/DDeq6y1l9dgRH9WlEON
3aG3H8N6KD+8whWnyShup1nSvHmRET8pkgV0viSY5qnfrWnq4qwgY+pt5DJnN2Q+0/WUpu6tigD9
+8KuyCAHJFMlc68XV03TnipYtm1kyNBc0ffHTpek8+Yx2lN7Fm9dZTv3I1/K0R3UcO6Ibp4LIvnH
uM273+noziHz8lJs7MoersU2uvAdGlvkQMOMY/DRLZbO7ieSZt+elVV7ZyHdup6S2ozrMSlIfJdJ
rDZ1XpRAYlqLTP6gE+5zbDM0Vee7XNOMsHJ0HZ6WschvYesvv8WiBp6RDobn2CCSsFvuF7WKD8Vs
szMWKMpSOO5frHp9GVOv2tG1GD0u49AjJ2XBU2WqEMzmdPe+p26W3XRdBB1/XLjiIxijoEJd1mM4
qx6mbD+HGX+DyYJ+M/eyuxgxZfeDSp1L2KfWppLoHHNv2OV2TsmOZGi0b3mfdOSIkK63doo+tRdU
pI1JXEutr5CBanEsEtSu+xEEU0O4p+r5KynpCC2o6K6tVKWfoxWao22L8Dlsy7wHLOOZjev2E/Ua
Nl7K0OT4yAYE9sgCiEkD1lH7nbNynVz1t3nIl0kznBd9+tRaHyiKqk9XBuYbAwP56zwhweZG/v3Q
hWz07ZR+T4FXPMqhCjehFpT9ksSc4oxHr+xqKjmOyHeVR5ibctxfSq9n7mY25zIQ3bEMPBompiJo
35aawycuf2ZpmPbXzE15sNzWrE3bAWWNveRQhMXW0Nu+Taa5JqtkMS1Qm4j59ii7pS72WjScnHHh
sUrs5KmM8+Zl6eaU4QyyGvW26qvgl5eij+wtXj01U3mKXfbhvBgQhjqFc1H+YK+RC2J3wRy2Tch2
f9pWnN76gIPw6E4O2W6JXNpuwjstPOgmbfduDV2LRpBrChtjtvhfXlWOTLaRbMnzqxk3kuGDcQjU
UpNibWsonSC0iKkM92721PcN3QHSok8g5qe5sbHfX3u2d/1VQiFG/iZLp/WxYVR1k0W+u7WKlvt6
WIuzipLsMy+oRNpZ+ZbWyloptgMLK3Hvy03rqPYjTIP6zfDBbEN/4ohgtBimGt0/80hHzUpaqti3
Wf9pii6lHtp9yCic9oxN9/dFa/o1cThSYqCVt6UXiNewGPqDJ+eKUpwgPzU1hPu9P3PJ6ZydXSfD
NhxLmjzQOKyr5SpKSzOK4g4RbVvPH64/B/vZNsmOUk7E/TkKUdChJlG5U9CIT9F4ic20iyOLorGJ
h5t+KRAVThSI0gT6smMEfiGqN7+bhNY6U7bxWtPzs5Il4yxLHGV7kUxku+y0uElDf6xWgxDp3hUe
K1MqfxMgK/FlxOPAIV2+Z6Lr7uop+hUMdndxTcrO0Cub48UtX9j4xy3mmJUenm34T0/e3JAv6Gpx
TDQKYy8Li/NMouyiXErngxotDMHdd1UFFQyqoboYk7fEuDk4TmOGJ0NrJsV137xiCsmpctoUOaCD
M4tckK0Rqu5vFreYUXG7XAcTnv+ghMDnAqW6873unWcgPC7NPG24tlWHqert9yJKxtOcGWrK4f+j
7kx2Yzeybv0qP2rOAhmMIIODmiSzU6o96qUJIck67Mlg3zz9/6WrcG/5FGCjgDu5NTBcPraoTJIR
sff+1lpgS10f209ZawFx5uaeM5kJl0mUfH+JdTupjgBgX5PWVsDBqdUD1DIlkLw3cF6vJcV13PHx
M2jOVq7vQzytsECey7vRVjs/qetdr1uKNmOCG3j/bN/7HKktRtxh5BW/JdrowxjQuUoSuzy69gga
4Q3dpcdeVDNum8TlWE/ZlZmluE/FIi9IT4wOrhW9RlEvDnOSW1fEMYuPqGn5v02/XOX+qC4SFNoH
aafJRd7W7cHUY3yfn6NCCewkPiltximUozt+EU631FS28iGYRYPV8LiC1iSpOfjRyiy/Hb+0O8AP
U/LfxUW2GMbLBHmp2M9CsmkEqixHniScj9mW3dB+5HU0cwsHiokiCL5yEn4ui056d1h0wuTn1usQ
L8VV3zCbFJKIoCai62T5Y3+y0e0daP0tN2tmDdu4JLWQ+KT11Y0ThgVTK64cuSZ4/Gbi0Exlu59a
V17gxim2ExvEWzpVe2C3zdjWI/2TJJQpqIVlD/d00+mFd67cDFbb3Eazk+9ScQ46Yqrtb7lVbdiX
CWuiI26ZAv0WM7TbyTElOThpgIDLC6bh20kvyUauXXUyK95HyWSPj2OxNDtrXNLHdIUX82MxfGka
VXTe1vbULEbt/OWc8BQTFsNfZb1Rs3zmP+1Oio33iKnzVwJAyffZjwcvSouPFUu8p4kYnj0LQ3TV
DmNyWUF+4jXhBgQFonhYnLz/cIAr3i3ZaY83p4u25Wg/D3yqA9+uvI/iun0IPN0kG9MO6Y6082Yb
EbETz1azW6oyunRGXMZEL5YHNJIL9nHS3fpLUf1oHQMFlRtweNHo7DYOtDrihMYBvHWGE/TCfL8q
MtWyeem3xJ0F1x2TqRfqZcrMRLocvYrOzrcMes3eMNE9BoPorzJnXG4po598t1wO+KiS6OXEQ3MV
O9OTWSluRbM24ejqjzFV4rLFChsUhu4y08eceSRAJELDe+xz3lVWf+kozugHpDRZ8Wmgd+GZ6act
VuY/eTksLKpVv6VgrVjwKTQw6rM/hR+5h7JW2YU0gUHVxtyQ4Mg4dpsw7cTc4gDPPy6K2jouKs6P
moDgGyup3q1pAf9csac7ekFaX5XpAhylETn6pssYLxtSJ7X64eZeeudENWMuP21/LN06P6aEjoWG
kR1qO8bmSZlPhzyzSN7WWQiOpY7KMD/Jz7aRBwwT48tCq2TLZJRwqJjFAb/RsbkBXX5aLFUfWmmK
iwrLzHCsVjTcq3pT8CuXaTm6r0rDpGTJmOyDOXr2ivkzxbdvm5el3EFFoAOseaTayI3u61wfbXUz
rVAXXmreLa9MbxrdVveq9dgodbuFYHFWgrATEp2xpwd4jxlgbLzCul0Lk9LOdz8NC3LI7v4z096+
V4e4+WG75yjfvu5uPISJ6+DFu8gHTNRxElzbxfLZOU61dcxIx7fLNHvXULHb0rwrSp86pypd/RU0
mLBtev+cnrVKj9RwuyOPtMGSj2bFrlfwn10AiIfI6nXsiBakBMBvx458awvv6z14LIG3osuTuwYM
4i1L6/WnWOrqUdjQGH4/OPfQHTkL0VDRdLf8jRWP2YuyOhSfIH8rZ2Rr2cLbA2ha4hgNljmR2Dgg
I1Wi+NEXM0ARjduG2V/kN5+BQBoLs2N2BhLr6DCHBdFO8cmuySINROGEILBsH1MtDwuyVOZclrlL
6M9dzIFIj0sd8TgnTneFJfiHhs4NhzKeL4piEqTJDxGzd/INHwbouwPEFzvWVES7ACDxsbHrYsvR
fjmaKItDh4b7VZLacQg7QdtnpMrxGKpsfvenjSx6E07bFxeO7XBS7iPabYSH0kzMVyu4nWaO41Oc
BYcA5O63hkkrRfkK7nQO2u3GtHpuPEnecU/PFUQ3Z9CvvEZw9zPk6HHF479RHaX1pqDOuM6XjggI
JJcp5I3He7LG06H32teeyuJnR0v/ZpBZSiqZN+qffqXB1QYYHp2Y/EQI78PM0nlFdBetoDStHqZS
CFzwA7qUfbZ8BvCpp5q4NEbctBNHhSgnysbsaQSkokE1Tpd9awAjoqD29qLFZsshIoiPBAdsLUF7
3cGv0prPwA/iwr/37RLExBrFJpuh+zi02AcjmleakcmBbio/NAYkX5PxN5xFys/AnvsbavLoqaTP
RczVWp/qNZ/Z2lKKFMOz2qbecqRCEqHjlu0pGKqU/G2RPK/pSohDN/ZsSQ6WmokXn7w6705jOyEJ
8DPYjlmo8aDzMr6poir4GEe6fK3XRTu/nNtjknOwqcd6JsKCicdpnUZxRLgxco71ONoElGzJAlM5
5/Ga0S7WpE4que5mlsWNl6XzlZ8iV+Rw5CVHxUmC2ASmna6TQh4lqv/uhTWnoezq+pX2dXlPnBtX
TK3ossEEaee7zH5XJ04f+mqYruYBuBJrUZQzJTUKUVoBM7HCu/ed5CGxm+hgn3MK89J5A6wZSLhk
X9RuGx3hZutDNUXORW98iC4ZE0BZx558cMmBu1og6HgN2jxseKXo9aiAt54JVxJ5dPYtQj8njIRf
eN+zm0gCo1I0l899gO/ARkweYZG+7pJdMLjTrWii+D3mz8NMj1TJGftobSLMPJZ0ODmlznYdRsE7
E8RmiwNlHBaKLkeMPxu+Viy/9O8fFIA7kezEZcg4bT47gjMoDbLpGINvh461DJcEtKFhT6f8ogpI
9kvXYP7pq4j3IWAzPbATmbBmV2fYOpGpYXUjypQuW+MdohyW6C4taN3Ey0unEcDTL/5a7WHYjS6k
pe3GC0GQRW8dpde8J4I07wHgaAfIIziAFvGEUoQUDvqmCD38Zv5tUqvZxLywEMRjss2mNDk0vIU3
draiORrs/pURcrGrc3ShK8Xrhb1o71SQughZEFXveV68jY5N4zNhOZE+0o6oXt4sq14RyEgFId5Z
oYHvvc/RMSCkL3idF+WrHJqEyBovHngdZKP/qTj9fx2w9v9RsLA4i//+Tz7T9qP/+J/vip7YcvNR
fv/jb095SyDi97/Hpv3+X/wzNk3afxeUKTYyHo9piT4b6E3fXf+Pvwnxd9okHgaJAUIY6dhoOP8V
m6bE3/kTx7Ft3+MPRYCG+F+xaVL+3dWe9pClug7gNj/vv0gV/qPOz7eVEOAiKH9sVzs+4W5/1Pth
IN5kYqA3lOUiOFFVyFMed/+dkPRfV5E+n0comwzjX0Sffmp0mZp1wrohXcAy6GUQW1oun//2td/9
U0P4P9VQ3tVp1Xf/+NsfBcnny7g0apj9nyPq3OBXv3S4AuO6XjIiFakJlEls6rwytiA7/PTkD1X3
ZFXdelnnzl+60f0uQf6/qsZ/XlsjHAxACSDxfzXeRf5UN5Ooxq0iDTl6L5r6bG4OkYUghUkOFXu5
MGMEZFXFvD03hp97p3XeKlE29EsgOKlMQUfnMLZ8Ee/K1q6rm3KwcW/6r2S9519VoignYZNQPiKw
7F/U1FKPY+4N9rh1GIHddzpFVill38y7P78df9S5n6+jbJgeT3HHfS7zy7OVdUJPzCnmbV/QjNkk
rpjVrejZi641vmX4s5qBsNLXJIjpP/+3H1IrVwvP5wDheAxWfjGvGPo+cxo301u/s8hSThb/0m3o
oP35Rzx/VX+46wAaDsGHJBvyTgbBL1dpXDJ7YgfTrszPureRWo/5pGto26yvf36l80/65Ur+eQgh
he+CdotfbppayPL2oeC3aePMnM09TFDotPlwujOShFyhf/vzK/7H0sBSxbPsktLrCB8w8Y9LA91c
OQgvc7eKkwp8PD2LGWj+LyT9//GQ/H4V11eeR5PX+9UUQVX0imTGVVzbRPcZYqp94WPJkjG2uBB2
8+wyHb/780/2V9f85cEsSbdd5Mo1BVoosM1ohYJpvkzpeS+9zl2UN77/Fza2/3lNliQ+a2D7PjCR
fdbD/5uwGiND8nyzUXBNKzqR49ffOe46n3JOUMVGZVj/MQNPp+gvXsL/fG48m9Ram6WJBxRd0R+v
G1eTpbOmF9tmbop7ANnkAxQW22Va4dASXpn/RfLIf7wSrID8z3E97RL6+auFJuVs1BXn2a/Ta3Pr
ECJktgN9ReA1nVkXf34nHdaSP74YQkrNBiZEQACvq5T7yxcLbmsWv8nHbedFBRP0bs1oD2Vnny/U
xEVCcq1XRvu4XMGjRV94xUaQ21OgbfGCowJ3cz7mYrYZtMU5cv1Th7IuPi2tv1hIjNbGD2sS3AHt
Z2RBG9LAaahT1kXerhpJ8z2wrAGFLH43u8dh8GsnHNuUilTogSZ82S6luW27EmgPNZBTnaY1cd0X
vc6Mtfu4CPEEvQiKJHAQVzkQLE0Vr+KYJcHcf8q0mZmy6mWqOdR5jXcc7SFwTjAGFqReOdnbNLXM
a10JX114qBqY7arE9zcc6OHOo76uf294KHwFx5ynfQQPOqRFu6ybqDT0+d3CDPl1ZgdDt3HhTSge
LTx/pga9/GYl9XW8s/IpcfewNObVLLll7bM1U4aBViP1lfTPWQhFa2vwgdZObjFlctyjF9vdc2QH
2g81PiEtY9PKLPEXq6Oc5c6gouTIHEVdw1dLpzVnXtyuvnzq7Zk2nqmXla+wr0iyZ+DOzNjWCLXD
daj652Uuq/gQFDmK2RkxcI1IyC/ay9UW+ijmYbB2MvcZXK4uZHhg+sk+2IsTvEeadoPZAKU13qXN
3JTGFgyPdh4mtgvnh2zQKx7KZSnFYW0kngAMOes63llB3k/HeQ3ouAI+j9bVlMzQfZZVjuLRr0vI
05qzPZMsT8fTroZ5tXZMqakkIrjm/E4wIqOh3vQSaZ5d8PdR68lsO0yxP+806pqXDNk+OYxTri67
jvvOmHu1THcF4xM8AvxDj1IZD6iyzNg866gVKC84pwbhjGgtv1EmM8teQ2hi0McGuKFGLIotMhbv
oW2jhAxDN2/qS9Z1DhtA+PECatiJMvTaShFa33Fgamin0bsz+Aq8Nn3PpLFKgIDLZR0ZmyDcS0NR
2g3AWzY3zyNo+KMQzZzvXSDxCWl2xOB9Afe00M9nJGKWuEjRq+ax+cmTT0vOq+E9Nm4XRc/5MDYw
Vt4AFQaenZotbV1eCyQ/NBJWhUBzRuWAX6UTVztrwDIAash3EHrCmLoHv6rjl7qoaPLPuZUAdXcC
KMQalubTjUcnuEmzmqKwFB7jXCIwaR9nw1jKzbom2DRNlLi/BdbQlqE0epl5vFzXDbkO9C1hGXao
/YLNqJMTLwOt66XelpgmZRvuXb4cU1SLct9hs2nOqkkThEqKdbg1HKwmOJoCGsteeG8eIbTj+J5N
MEv3gzcmQ8j+1tws0XmY5jCXfGN8Yb9aY5PdahKz5WFIZyisOOvy9KK1i2lGv28J/SRc1z7x6tpv
/TRSG7bGEg9VF6/Bey4WHe8BVpSVhIwJ2uCd1n2Z3LmdDSyxQYO+8nNKO6dAZsCnGmrOUdJ8qOyp
fXFk2XZ3DHbb7jItnOFhdGOVwJq1okBS10fJkod2zqa810sh4gtXFPYcYoCVMCMpOOXtW0F8zF1D
q727R5svZBPqviVDoFyx4t6oKs1b8hByZ360mjSrjrybVbGbZCf1d4wvXbTHbZZWhBiiBMeFxWKK
YE1n94hCZxwE+pyYWFGOYF9jM01VWCbreIglxigAzYzIPcdbcZBEffnDtth0txDv6w93oSk7696l
6ZAh6yTCcky3prX6txQK6rI35fTNbHX9mWQ23v49bd5bTArWlvZbYTHfEfodrIF5tZ5zB2m4Rhek
icz8DjDcvrPlMDrbCAr2O4tnERFi6ymU2G6fNftVVah9CxpRxKrP0KZ6DGDa86JG36x6bZ81bTH9
KcZON5CE69aKtTvSUivjYT+KVAxojenubyaJ2AwP9j5oTo7JcDwFf68fU4flc1OOC/JJjJG8Xdfn
k94M+J6/+WqF1CzhCpNjSQHSMCxQDUmnjmt9dcxmVDgVfvkSLHX7uGIIsNCpn+1s27Wu+J7zTFV7
0dRuf8poOh7pHQ8xVBqgITSSLlD/QLhedEPvMZnVyEhFMg+vaI0BREq0HD3wwzLTVjTrD3RvMFoD
w3M+hPKQrhsa6+sOfWEKEF0Vog5rfunvslDZh5tnSwoA2mWIXBLjY3un0I6G4wr2C/bEGH9P+o/+
4TpF0z6C8Qb0Wwd3/NCeY3/hhgHRo/oJ4bXLgBYHOy+d0sOi8uF6gsVG11LM8lDi6YBaOeti7mLJ
ppNVS/IKRAMUz6Srq3bsvnYSMpdoxDbJW3cKMWXDmJM0Hmycu37Bvgbxt01bUzbs3L5Zsm1Pw/4T
SdtkQiKsA2c7JmAWu3xxq/eeCUhws8xFjmpOsnc82ssowfKDsbjG4MBx4PS02VV25kZHv6vS76Tw
DBZDFlgGkW7KfHlVEHT7fMis4NDxjdL3Z5K6RWTPozB7lXyGwm3HnfL6ODrMBSJFNt3lNtKTmg+N
j1kEfNaCdU1desULOrEUBVIUKCrYaOJB0nmVrmGG9oGidXVUsnfUhPEL4C40tx/U6R16TDcJ3bR2
Poi1wXoSyQAmBCrHRX0jVkt/FEUVvdZ2jyIHTgXAMJKz+0SWEIYFKWnxBGP2Q/1hkY8MpGULyQPc
on/akIXFcNBru/ldi4II3jZI2/uYJmyypWYxQ6hB0yealLqzQya8/gxpRkzsLtfS3lud6IfQ6KhB
GcCka9c6CYys5Kjzie16dK/ZlKttKSNimkc9ed0ebSLS9Z5TV7/rV81y6ZzHkhuMcXx3T7qy3V/A
KSJvHHQu3wo9Ym6TD2uETVAssmHXRQsOjIxtgUX4BW0a7bnojjOswCPwR4bYHthbM7Rn1dwG6Wrs
myluKmuLnoq7mvd9Qmu2BS0ikMLk4SzQj2/NkMJXto7y9muhxk+6pMyD4zqN+9DyMi/YeD1eByxJ
nlWFMlkDAo1K3Fc2bZvHN5mr9XTsHazltlA1Lmp9aZyLtDKCsyN9enSPUTW/FQmqZKZiDGGPk+f3
TC+RXp6ktBU7zySTZwx2OIzpWZoI9UTi3jZmqCT2KB6AIONEWHE3azj4pg6Q+IQe+KMVU6Z3FQSw
v2WY6//EIwTUEoEE8PVoTeLnyNr44BVDcLIn45317KZ9HrExeGakAdgosOSfmDyVzqEPOgX2G/jI
yePzeCeUw9I+T001sLf7g/lEM1s/VOk4PjHKWNGrtsYcQcz40C3CYBA3pVu6n1McoFMgInO7lhLW
HbSn+lHNY9aFxLAlYBul07x0AIqCWbHNTNHyzt3twbHbjYWq99lKcnAYd4l1i7sHIMiOPYnfiA2H
M6mirQGF2YnG7GRLR4o3LXDqrV95E4J2qf1LUVIYgcg57vWaM07c0tci3m+dHbWEo08JjJMPuolN
39uYHWk1muC0RKgpdk7keQ+VP8v8YBxVXSsdra8tJ7ts584lx0O7CzjIiTSTiErXZrrw+6R6QcGI
7KWsy/KG2wlrMGYaEkn4ifjh9d3ynqwVdCnG7+VDP2b2gxBL9dRlU9mH7tRH32MK4IBL+DLcBdG8
4oShMW/kWVv0jY76jmiTdo6fg7VJmzBGABMQiKHnrzEpYRtJeafW4MaO8LFph3nvbCG31fGsBs6I
iWbV6u3qghks0hoBNApS7QESU1nN4sWSA84Og2rxU3LXjC9/zOrqQmFBEIcRB9UfKytkyyPBTGYf
BGn0sMiBTYQIWIb1ixTNLnUG89PhH6OfjufmU3oCxxMPruZ2yiJKgdkPSmjHbp0yvvfAPDiiNHu/
Pkuci2GFSEznzm23iLOQRaU4C73FMQbrm6Bq1DXDabfajt1UP2RDbLE4m1RSX8TWhBCBGUp5ilyw
HeKyivppNBmGMgEuGseijCTxlWuRXLJElm8dZlD1oZ9m/VBEbGM4M9TDe48xFH8bT+4Bc07Gy5wF
omfNg5BfSFGzg9vjhBdvlDFJDFADXNFOoAXZIiJ9IopYIbeAmCMJxUKiF2Yr0DR6G2kjADMN86ho
5Jnk4CXlz7IbAWAGp41PfaI5qyRIc/uw4q8xrLcJeEUm6ClofSrW3YgIv97ZawHehwgbR5CitPW0
nazWskmto4hF85SWpGh3pQAeTJWd7lYEiAdZsOqGKP2Ya0380smhRb2AG69w3EdH1izPatLqrRS+
FFtHZea2Pit/N+3Y9+6GhjVKJ8FZ4LIZjc1+1cGXb1IUl9GPAbYcYR1mGW+jG1TgnS56J3av6mZo
Ha+5oSEYsMS0NqePZnXOh1ynxS6BVu4sN9WQm2oj0qW5mwOUMPvYCqazrKoflt2YTX0b2kUnvjSd
rbcpXevnKs9We7ew9aN3RVnxDXTlNSjmi/WjXAMKMI06kWjNwlKoyvFVxq0sEtlPj/yue0qrIdmD
tufvjUrHbyNwGNzPJEHg0ly0YGZzl2YLDUapog1GdjAWU297P73MXurbanHlQktwRVJa4zkJN0VZ
6m8zDKRxZ2GL+k4QUSRIcpPi4ChsFLFqiBGh0CNyw4IKIg9TuWTfqTXRTCwriSVz6YiV1PtYwrb5
Had35nfgQ24v69dhKNwrECwfazfbUFIm2hMfAhni1djO/dsY20ALfsvCsandrL9veq0kQQF2knGs
dTK0d0oVmLEsIIF7rzfRJwcBCI0UQxeqVcvj98jqeEFM3PLkbzzH1ze+n/sPsPx4tflF8xFFxcoe
7qbxI0N66pUswqyAgNHIe5g5LiVhUKZNdF1WReAegjHg53AMoC+xUHb8JjqZvBos7Z4iX6R07Is0
6lHfCo0/drc65lwhdUyhtbf2F5ShHCRb0eLFqHPOFwcDLvKYc6OZX5ZKHXHDkM1plEFSh3YfQxav
Mcd3e64uGTsosxOLneJIpvN1Io7BBoKMhXHvJy9nJpcSB8yQrlLNfZ5PZQVn6a6sHigmOTKjT1rB
V2XN8BjySBytPG9/VNEaBCFlGbr7qGfFRcpRp8z7rFHFh0F15lZalnjDwELg8GN4KbeswB5SuWGg
gUSujSRKdqmtA0ptqo9BJg4elbJCZ1K2vmyPUUDB81ExyRK/yzPtzcyI8QXOC4mUhyvMEE4OFiSb
yVXZLXNndZa3OmuxQ3Q5Q1WWJfLKpUdD1IJgD1u/mMfn3s9oxsh+dD7gJRJ8D7plRR9ueDZPFdVY
fByhfLqNGK18P8w8eCHiJ8QpIi97c0lSZcu/oahBNfOHV0z/wGhhjUb3QrVEx+8q10o+mjXnMlXO
8nbZYi5kHdt6TiBEAo8HS44DV5gWAwaSVImnjm608tUOS1Dhhkf+brqHTuyuU9uBQpuCDluJbijZ
zfqsR/7aG2b6CGwwXkOT1tfBTsZKi20JFbGNuX1ngrmxCnBOnpUdNKo2rzbtKIDjKkF/Nltzj3No
qfBycRklImJqnO5A9iT+lV4DzMzp5ezAJ7CAfuINXtUessf8oFREk9NSLHl7YDI4+FYZfDJb5c3f
uVO7r5QVqMhq1a9fsvfUSTgebl/ITLxXhQ/fS5uJFpGTDPIQixg89+x5Ut/0hwsOHkzS0aZxLln2
/iSG3yZ/Vr8fyZu3oPKcW92beGZPifUT+1ONaiXnOT2MUBE/mGLY/rWGkXrq3TIi6hfN3l3hV/kr
nQu0JNgV9ByZG3So287p8DCElGWHR3vT1mcjP+SSyqSQO5o64gtVO02XLGFQ2ZkMc46IuCu1Fb0d
G8RWsfxEThc9dHpAAoCbu62uVw2MhOW7g6DdXewidPqCfpLVju50zFuU/3cYOOLj2K4JCQuu3/ni
mPaNxRPNMrvtJ5xbFKKJKmOCxft7J1ZxVl7lnvkJbDUQjOi5nBfm2C3ScKyTNAkzxD7lk5Vn9dPS
MK3ZpGs/P5q2l9DHrs/5oFeUm8cR6hHTBkTf/naeM3NVzx3LuZxGNM04gtDATSpj+LpVIzjr0N88
s0jkeQvkVhHq/JR/xQqS6ocekAfiCeeVoLlOlH8kSERpG/ASLnsrVfUYzsbTL3YZ4OJnifPmPdTx
yIVrbGU2GEB5t8uqtTxiPoALZquS+CWwaN+EWHlgekXXjqZal/ryN6YJrbMtWA2KTdYa2W6rusje
0iZJOUoCkSVbZ3aASmqxwrWxNI+vuqy8eG8vquKkbdNc2sSlipxNMVdDtFFRY17qpq6/ZWQ7D1kF
BLXDTX3iZtKgCgfRNU+smOONGH3VU7MXFTgQC/RPDKzyT7G4NRt+AbB3WEoKnB0UloM2KJ6zcBha
3YXjlA7XZCwAYWGo2ni7KZ/BbK1apfw8xpILv5eMogtFk5d+Vllb8TFdcojxBUXUq+tWzV1QWGUb
UvxHP5a8cpdN4szZXTBnzHSDoBLH2M3HYC+dsbyx8qXs9pnlIJFcZKSf/Ix4u03bucAWJI1SZ9o4
I+h9TSgvBkLKWTm5+MOi99RP0VViMwQPVRz33SkrTf0a0UhtdlEkkp82iqJiXwlsazYzOupHyVSV
m5Yp6z3qVVSFK19CvTc09+IdVAjiKbcOqjuOePprCtzRCRMdly+2Zy3R1oxO/pSOdYveX1RMhLp5
LP2wB/R/GuccbwGf9WHGK8HJvxgnd07IDCWrPmSLddym6Pzozaf317Hu2m7zORq5Rru+8Wkis0YG
8V09Kru4qCdr+nbV0P/mNHLON+wx7XBKeyYum86arGBfJ4VzK10fN6bcmTp7p4Y6n7dNEyiKGToT
1y0rhMWKOCxHdJtufyXZmV9sR1jQ1BxULtxpOONbppVfxRlUCpsmoidrebp6yYh1i7YREM1t5hl1
v9DN+bIH7m/oYJ7ymSCIUaFUfqoPyJl62hiOb342lVdabJGLdT2zVbjQdK44MrAuzEk0nr6MiWvq
aKYbzqE9bdnvIFgtVqbBKq8sy2ARUnYFxmtev+af8dTiudWldUXnfqgZ1mDlqfwN/ge5v5kylwV2
UYs/hlOPFQf4o9Ac/rRT90fcLvyT5RXNb5mCEGcFZS7Aejmlcldq7s9eLrmqMCojyYJDbeSklws9
Mjg87GDeHN3wmFCVYaRReh3vrx91/a1UYnlHGxNQzrmccjccQmGn6dB3zQG9PSdUx17ax8QI+S2q
NR23menmG1z3nBHI053wJ0prF21/bjn3bgJluonk2hHTsSQjbY2YxwLfoAh7lZFR5YI82FuzCyZo
6haJxNhRjrpnD6SJ7iFaQk0XwKUtI3acGsCAR8GOya+STDCUwxo8IqyLccNGj8aBkNOid2kAkNUW
8/4YYK3TwLS1se+c81PN4Yqtdtv0xhk5dbg0lWMGvhNjH6OuENf0jIMqPDFuXasUyQ5+JKpwA114
l1EGCXvnAIgyGcNzUR/QCbhqHwxRxMJUof3amY7A5X1Q03fBqrRuswPUp2uuPF5WDpCCjfE6p/dp
bbG4SvE99c52XRpfEXwJcsIBgeLbH5xErHrHQZNzl7+MxVOBRDHZZYvC05RfyccegzelPnTr6hd3
iD3SaUcHxKN5myzOusnnM+NpmjOeXswN5pRrTgMgZMte623lYy2NssempI7QdYdWyRBrMyD+WcOo
KIOfQbB4+tD7/MEGXNe/iNxzMY4vsHftkHwlthH4EMuWWVpEt2J0i0PFdAPLpSAaL6mUPEwNEmHd
0h4paZolGvi1tZGFh0GTJt9ybcsOc+6GlDvdUjrvu6TzdGgnyHFChGkgw33bLo+8tiV2eii6OIMR
vY2827ej27Rw5Y1du/XnmGprxXPDxrJUQrki/oiIBtgUK2eg0CkyD/0irxw9+IZxE4EuxlpY3Jbo
XqHIa6FCk/y8fNM+Ry3gUpvaFLDHc7yjv6cSplGDk5m0Tpx/yUPDsdJOHm161v1XanMO2xt3SXi8
saqxaOFw1fy2NpXXHjjlMzHExdkp8b6zGWyC4mhcOAV+pRvc8sp5T3w872Vj5AubZS+OrmnYaKvU
A6tmUF9kR7cuhlvHUww6HKeb2/sk56SLKQf3exPH/vjKtJ9G8cqEa6D4LbSD9XGWp8m2YHuW+1SV
vt4hVXP3nPNnJ/RsdLYbU1n9PUBS+t7VKXaYGDIhtUc/NV3RxOeYOqigfCjxo76GZlniawyhDaqS
wE2sfUfjP9mXmBjnodVUAZ6wc0Nxjh/gkG9narc+7DIswv6Xu/PakRvbsu2v9A+wQG+ARj+QjGB4
kz7zhUhL7z2//g5K1fdIquqjW4+3AVVBLpURQXLvvdaac0zWIpk4Cynt+3GjhJmvr0fyIp4lFnlK
CxMNCx18iAIIgbvFGRnhmgTDTutBjLO23vKd02cLpe++rzAVr8pEjL+YTiRPY4RkDgRD2r1bWlfW
H5Qv6KzW6B819blgscpQqqtMdV5Mmq7ZV5KyPD2CB4O0ggZfQlkbF/W0o/tVdAh3O0aDvpGTJIFO
nCwkA5MYw4KUOaEN18LsvwABhSxtDQwVGrR54N8xbAhbaqmhfh1Ug9VDwJ4e2HLs66qHtF+k2ddj
CnPg9c6akyIX2AQY4yR6xVZkrsQaWdIKs7J6S/II5176Sh2ycyMHVYyJ5gExcwBumvk79uhWZ123
ZqmKnIrtAchzJCmjp4Ymm28MN5pZkZmKE115HRLOQtiHIsThJ6Q7q0MQqwX+0jpJO0XYloNmXUwO
ednKEBoJP5Uexr62oe/Sox6XA45Wr5YF3uKhDKSo3hY6LPvFzkNrlPO5XFK2+2Z2jqq4y2zR4NFY
GtEpVi6r9ump9nNGrws8giLz2HZFi+hLZ1PR8kKY1xJg2tChlaEPu2HoMGT3GeESfrmYC8pAbQM2
EZ1iYcRYCY1MsApgAsIwd1v+lzMpBjJn1DCeaIbwwU0SsIwmVItlke7neYdfoyRdVwrgK4sF43Aw
/IwD7LLUm4+WTepWmAefWhCqde9IeAJVJ51Ubav6QwuQr606Ooi5P2Yuzm5Y/oEqykD/ILBNGAxo
1cOwh2ux1/LaHPaC1rO8Yf0rcWVAnbd2EuPr4zy1ECxiI5XWeRXrIY6trLI8OSZXxMFyHcgsj+nU
Uj/GNNi7Wo48xHQ6/7iaFPN9GSRRvAkhfICXkarFnxZwXxIMlqT6e2EU1rtUtcOMxnqWgUf0hlDo
R2qGjiUUVQJxr6VoZPcaXfzwgsQ4Lb/MHGZ5ArQlOwHGy7ItVCE5BfxL13/VqkZ4prUEdpL+iRDQ
IaQfF9hIZbr8YaJsXSxTc2NsUyGIxKvPEVbbplLfqh57uaivoxphwGqUTNr6bacxs1UjS8QuFigc
4Wf6WqKnMDMMz2MdkS8ZqkZVPslsiflFEayKbIIRUQccs54unxLp1XfF1z/SJB+j97poiq/2P5cv
ey/YqrB0tt/Es//61bn8zG/b+vOzPb6Wv/7Nn76w+a9vfxx8Fosi+KdfrL6pg6/dZz3dfDZd+v2b
/Pk3/1//8E+N8d1UojEGtpy3y78WcDj8UWksLZHZ/7M2+Vjkr+/FX77guzTZ+ENVLMOyCEfVJRXJ
FqK179Jk/kSkaWtphmlqdFaX3KQ/pcmq8oehSWgdDbSuSCxNBFn/LU3mj2TVUNC4qdT3oiL9E2my
taisf9Q8oqSVNQSPyHrlRQQt/yobJkiAVPAJ55V8bZgpuN3+qrn4PdZU2m6/OU4G0jLMPbccJHbD
ioGex7N0nqf1zCyHTXP/EIDUzQrHIw5u1SPFfcJetuvWIfas9fA0bbRdv2p3Q7DR4JF27mjazemh
WXGk32QbYwWjvD5QK9ilssr0jZw9iNhHHAVfe2QXzgwc+thrN/ghel4YheS6d03C3NYcMYMXDqXO
teNVXDsHf5CbeuFWX4UejCW72IdXRsk6hLg9sPPOfujs8CCe5Gu6BZKz4+S7lnecJD3ZK13teQ93
m39EcMVHdVPv0pX8Fq0JBd480Oy8VWzFXr4DSl7jTC2hHPy1AgDGsMWb/lk+dk5nX/GUr6Szntia
/bC7PjxY9nG//GJy6kO6bVYvqlPYhg0j8wBmdcehitee2Zn9tL67C+y30S0PrdutshtkPXbyULHa
0sBqDHsveiwnXA5GxgxBu4eQWBwXFRr/3Etk3/FZ2fG2dVt+D/XzO45Tm9LStN/qZ6aoN61LWsqB
ud5pskiCuKcWvaHLE3kxMiaUMYzOGKpeq/fZE7flpt2jnKIFWyhriW/C1x20a3QJnNJrNp0tneEw
owVahWB/zhHvvdnxQzfPg3Gpn+Y1ZE03OgRb7oMHIkJsvNYv6a4CJFyuJeakroHDY7hULtmy9ISF
xkmu5Zs6OBzjuk9UjYmjfmrr6tp5nZe67btOGymx93nEZVO07csCIhRgBroT1xok0vzZH3HCJp5i
IzADuPKYM/6jgLpXeDd8cMfe8eVV/RJsiW1Pwi0d83B7ycPtMwmG4Vc3oluydSbx62DV7sUtetlD
/Ty9DA2mJLuBrgVVrYLFj8qHE0DgSoNXia5xoJDu+8c5IPfjZF1RrLmlZz6Wx/AgH5VbiA9ed68b
F+HNeisID8Qo5fTkCDpwVrkJkxMOyDNzHpg+x2FYiU6dcFq0RW1NgS+aDj+vcdUy2Sm94UAMyOhy
6pHClWq5+F9k6ag0W3h8kW53X8uoBpGAZQ/aurzrXhFsaYf23PBvFND9iOBwi3CjuP6O/KFtfGAy
2H35V/5J940Wv325HHa8/soRb9GBsQQQ3AAbNXwSCru8g4CJdovZY/Olv+jHbB961tY3Ca9ykOLt
kjWsduxfkARW2jteSe4ByXNDjOIOVKJiTTz7bJOdqWNT6OzxibuOHIXoUbokdDeeqWdt/1Z8j9c2
eikbpelGPfaKg9vAdLR33phlY39ed+vLtJEt2wmSvch1kW2GgL0bnJSzfy+sKRx4gkXlfnqkiGhE
u3njdflOmTvlk8a6YTj9k3+NL8F+/NDNVfUpvJEYxUFDrmzmENW40bw8eFwObNMd3lRpMx3zteqs
pxVjKZoQ29k9l2tt/4Yx88hjA8btIznpOwHH6Ct+TztB08dHQqfYfE7fMkxAG/n5EhytVwXDrJ3H
F/lGuUQWwMptLz/P07Z1pKtylJ/NA61Mjnw2Y+x3cSvNR/O8mh3DA8ZjC8fsQLyLXb7Jl61y4xkO
2SdfZKpcekdZ4XDenaptvCnWUmWLwY2RbJEQqQ+MFzSvPpUYBDaJy7K8en0NN3HtWFvRvoWkedkx
2HYeV6Ud2qfJXWlX6vR3hNQuHIgP+cDPbDAAT/nrs8JiTk2T29O6XXXusA5fO5cWMr8DLGE1rtIN
0USr4XCS15Jzyu36oQld9TzveAs2hKpsWxw6t12Z52Ir8lc4ctogxxzgjYTc8XcsD/BIetJ2g8sL
4sfjQXIoPosNXEdL2UIlSI76MyNZf9d+aZrNT9OvZ8P79ipOaFeJ9NmnHszqB2NF+VaAZKMFdqgO
w7pjKG+HQAK+YnnXwJ6mrWvPzrTWbeIJl/eUbfnpwfL6lGWGrardCZrtn9PMTWn+et207ly+BlkZ
hLk1QwdUEAidNPGovgeIF0pGB6vgonnPwlHiPVgEL9hAE0OPu9I1PGnFYUd5vafXvrt1Nl/CNu9c
ea/vzfX9KWcWCzzQtLVXzUm2NfumcZROyeBMF2Sdbrcmg81VvOW/diVcjdIRXthjefmGRwEa3OWv
jMlIHWgOvCjzifHWaTiImBkAudnh0apeJkhXH73qGrBXAf6oZ391tVyNmFQ79abo3AcbtWSf055h
mrr06jEmNpTkwkbpNxaac9FRi51uCd/NEP/oAHlXZPz49Uz401ny/yNT2+Ln+J/Pjc5r+fkfD5/1
x+ePZ8fla74fHQXMa4tjw7CYWizOAhUfwPezoyBrfyi6aKmcKkE4yCJf9OfZUTL+kCxdNGgUq7jA
cGv937OjpP6xeE1IRWGIyHRI+0dnx1+OjnBtNToJFvNmLG1YV1T5F9tDpsuDtjCjoHhC4FEzfuo3
lv6slYW6Q9ipvJTTFMjgfxR5BWOCxFkrISYlD8zstZCA+/kdXEPslDpRQ8z58U+K6VkvW/UVCDzp
DCYsf0D/JBch+oKaYMv5xDpoScI57pKBMx4Nn0fLH7qDMPpMW1Ii2xh7K5tasoTHDodY4cRknYSd
qr1BvxNeiWtWKIWlYQVrayawDUtymvbgDRY5RaLL0f0PF/VvHHPy8jn8y1bE52Qy2EESrlpQcCRV
WUxAP9hSiilOK8YZX9hC5XtFzIn0ovc4eFpXw80m0Jj9QMrCTaDlFQN+vXvHiWQNzKUNqUCNEoy3
QhRLNCMMuX8QKXVpnfQjWQhCeCxS0uNWsSDS3qW5F5AA0sHByBN1/o2L6G/fh2GZAIJFagVL/8WI
pYCSNLSh+KoI6rnJfP8zVJLJS0tOTakuAFwKio8ajotDfpiCJSTUb6xsnJwWRzzHr6VV0AbSG4PP
fgfcl5lOJh4QechbGl81eRy9elHyMN4GtEN/Yw362aLz7RogdcSMB8cCI+ivFqhaEVOlsYIvOonZ
IRdN9WAy+nGmtqeCTsCx/ftr/i1i8+drbkk6ThquKVeVMu7naz4PKUN02fjEbfgkJNp9mM7Sim5J
u2lBbu79YUB5jQXTwdPIvT9m63//ApS/3nQWXlNR1k0VSxvKiZ9fQBbT1WzH4jOaUxGYXKxlKG+a
uPrA1yx/zaj8oZU3/VYXWiCWVS9Ob5kqhyWdBG16HaQq7FdZnZmHdJTPWm4sMpo5rV56H2n3nAA1
c1WxRbw3g2jc08zV81UhGQJAyHINMdRI3UjuGfsnTWg8WzGi3z7uzWJtEB7zmoVtdUe3n1gvwgDL
3yRFfwuR/+nTt1ibTE3TdEsiblj85c2rChb2MGzfFXLrKuak+rSboKE9kTA+hPYsRsWakDLxi46P
3NuqP6rLiuA3p9RM9dtQD5fBX9fwwaGonU4dFhnTrqeye9QFsT2FugqleNTMq2422sMYjsOJ36ph
HAE1ZTEqtnkZ1kcEQNHdaJpXg1r+N66sv9zQliRzHxs8iigKVOnXxVfCMtPX2hutbZUBb0pYHO4M
ODMSxh7YbPZv7qefLWc8QHw/fkgsYzhNwTP8fD9VsWjIylS9dah3nzQ/0Ih+jJIluyMDkJ9ZMlpy
y9j0wrwns4s0qsRvbuQeORvSElYlmdC2A+rjmDW2zIJ3xvXN01zD2wLDIVo7Ej4qxUF7hKa4g34F
n1FurpFZ9XeyIcuCXbXBcCeNNMvTcK7oPRoKZ/68lR0C9IhR0ixIE0rUffH8S2dNp2wQ4tr6nef1
Z//zt89h8VCq+AstUUdG+vPnkKkRkW7ZzJTX711M/yQi8WnZY1yHe0w5dsP+8pvP/m8+epNHmc3c
NLG3K7+478IoMlqtHN9Rf5tbTFKzK6dG4GqJb/1u2fq5G/Tt3S3LJJfYkpcH55d3x2aNyL5u3ier
f4IpQ9O9bJv0GRAxYkYLcpEOAGyToJIcEG0b6UtUx8lxUvVh/M1LkZdd8edn+NvNhsNZ5AXhxf/5
gyb0zDBDmYpZHYGaTTMOms5S64sc13igxr5MeiccJ+M+9gcR2i0a0Kcwb4YnGb0qE9qhOo8kVgJf
Z6LJHTrmn6h4OdCnCP9a2wAXvcEZhVTCqIF2y3AoKRiUkIGv7PuUF1Nm/Naj/9dLqUjYKIEBWHQF
uW9/flNiNJtVKuiv2OoQ2TIv0T/Epp6Z4snWuZ/alhaNmXPOQZIq4SXog8+xNi2ggFg0qY/k2Klq
KSHq0VTiu6CbjUPIVGJ02iGM34YomL4mvWdFkIUZT3s4y7dqkzanJJjA3Y9K/1ARNHoWhG7hvUgb
gD7RNQnbAg3hZILHi0isilBOBMYy8yvyjTx10zOzjVpC9JHeo0HU9roWznsVcO9BwtYCMq6Pkccg
kEfdHkhqfJV0pQXvkqE8/82zIP/1DlXooRqiygegMshabpsfDlMwEJuhCeTXVMwtQlnHAeV3hvix
M8xZtcUwmwO7yXGWupI1Znu90MetEY6Ck8xxitKjJtBNRBr0NRJc6RpYKi07ZshwDNgYv0hXb1yx
ziihUPLgwhHaprh+W0r/UZnzv7NPrtI8/nflTvZWfESvPxY7y1d8L3Yk0fhDlw0ySpYdDWIbC+/3
WgegxR+KwhOjK3AnWHR5aP671lH/gNLBn3EmNTFZLIvEn31ySfzWXqfS0SRQRYZh/JM++S+rER16
iQeMhjzqeXruir482D/cdlhf8ePik0TVFgdb39BzUueaZiGxavuq7IdLPmjB1kiGdNNq/J4RF+a1
aWMyZfyY2ATGqJdKCOSVJmrNu8AqQPLoRIe3bRDLEhsRo+OstWsvg/0iN+EOn6667mo1/c3BQV4W
zn8trN/eisEhGHaHTMQQJ9Sf30rXWx1i3bDZVFYffSh1Qxolp4lF2RNDyEc/ydmV8CHUZHvcKPFT
sfiwxVQ3rpoyR6QmiRLReGFxMjNlowZ1tSnlpnwO4Uph+hNmj7lutFHrHKuMUtTPCI2Gd3PUIo/5
erG1OC9dRQ6/v6lPpGUf/PWNabLEZeIWUhhp/PLG2K/EGNg/uaJx5iLTzV7FKRlX5RJBN4GK3aIX
qT3Rh+sWDU24jns92TGGJXFIx7XWxQFSxR9u8cv37/4jLuWvH7bGUqxwQFM0FeHKLydRHHSxPEI5
2xjLd6gtBriBj9J1sAZ5Pesd61KUh94//qYcfSERUJZrAGF+KT5aueuQmZTtJuNCP0dtKTCGnCVp
RJ9Z6ZdkyruNMFDd/2Zx/ps3q+kwdTg8kO+u6r98Xz9GvJrPfN+qSLmzkcXs8OXdx3jYngHFNC+R
kH5fTGn4MMn7m89Xon3x02U3oZ8AbuMwhm6NKRuJbT9fdr2Ek2shtNgY+bgr1KSpHWo7cTdFYfvR
tbHybiDUeoY8V8BkFX0v7OXyrib37yBao6q7WSsi7pAGtfOGrtHvBVOVUZh0PrlL2MJhi5ZcYljU
c2Te92ERIxuMxtvIJO4oa5v3Rg/HPbJmxR3COnGhqNabajT8dN00YvPYWb2NjbjajnXKqCIO8ztf
BbaFWn94Idy68BI9MDgSMBUqEzyrmRoghiIDGfV23uBtYB8Ft12ad2IL5zJpSxP6aAHeC+d8Wa4a
QVN2bHzLr5kAj2gRgXO6AbEVTt7jRETWppFUqKWvPHXqSkGe6lZ13bfbllQDYZNO/fAiyEmj4ftb
AsorctRu6Enkr1IojCUnJEok4p/1kKCIfIzOVo94r+7G9mx1QXsnlNi/dG7kPfaNat3EpUTHk2BO
PwMzHGe+sQPiku7JRezwueuKNgL51uWPwqjENZa9etOEQx9z4ik3vu/Xj4lYP6kVrSc7KCvIln5U
ZtcKNOmjXyXdXSo35r6olWKTx9iPiCPmyVXCmsCXTg6vPdpWJFQFwAhH5FNoJGmCH51Aa5ja/LOR
0/KogmnzpsFQMKRz/Y2skXc5djym9Dn6iMxUsWC2RdwmqD3BV2NJ1nYBYo4PRnLqnS9k2t7KEOs3
4zjhQ69hLqV6cogNFTgB0Il4wRsmd0VAFhlxz3qPns4kmc/IlReJIK7DwBw+MSJ5ZYGaXc21cEG8
R4NA6OZjNAaoogztAoiaUYjaTzuZHHDmAs0Ov/bblOgHyvEPSyeTzgrSM2iA2ZtjyNjICgk5B8B7
I2pFtg609r0pZpV3bSxp1sOtooF7XZeLPJEtgPoLse2dKVuksvBHF0lpqg2nzv5IsDIYnDIKZcea
W5NWsBKuDRDeTNNo3REgkaiYOhN/uqpodE9+3IGz5ui35hq1d5iP0UgZXIyOVk/BeTQoeQZnlfBh
JB0TYYGdThM7pIEOAZM4tTpB0abJlbpBCyHcGrOovI2xJWwElB6XABHruWbcfrRK4qaNUqGlEZST
p9RxoXuWIMWXHKULfOQmOutDrXpamH/4vRAC5Q39VcIKcZ7UUnjJsTus6VAST4XAZlOXoti44zR9
Gs0UI69IXiILkIeaX1q/3QIDBAZuqI+VWJ2bSniQR3NyRwuThT/p4V2W1tUuzqv21qon9K1h/l5N
ibVBKyViHkgNkzpqssLPPg2qc9cZYmVrSigf89GqQecZdblROuyIfr7AIeg1EAG0m3K/trsSVk+Z
X2LJULaSKSiJHWXzeKuXprwaq4anp+mJfJwwLMhynD5V2DkmYBPd2NilntEPRZ2WY1vITPx0hDEL
LuJ8BdWSPObIgNibVqx6CFanPNzkyIFv8KpiMe84GPMA1cS9oCHrkOwc4shcnDmqtas7X1cOkqLO
j0jRdadRozc6kuKl10xG+H2jkKrUtdqOumQv0zgg/hVMly1EAdM4TGynXorbK7w/wn3h257zDnpV
H4y7MdfuczkYL3A5DgAXQT+ownQexGrcqUb+1vZPKo0jp5PUfTJF2C1NtSCsMxHumkzBfERLzDMJ
6V0ZqqY5GZutG1TluRy6gfCqQrtTytFfqV0uo3ieT6ZRcAXMNFzLvUTCALvW+1QU2VlXOuZJFqaC
3vcTfCpZBwUZroiWL5WXbjBGzOaNWWsBMTSohU6JSXqjVQe14JV4ZXY4AVE+o70wKZGKSllwroz2
6KzGNzivR4opvziIADA3KjEvTiphwzFDY8+6Buy4Q7FQhDmjJnMS4cnXA5NOhdQ8LmXxSHiyfvWt
JlspZICtZuA0wE1JGbxRa9GgOaB127Dnoe98yCdjuaOR1RykXs29FkfuaS78yWtkaVcA8cmm7s5q
lzCvKd+1ycwuNGcdOE1I6+CPpXmrBAjTYq0i8bmJ8N3mA7IqAx4mMYfDM3uJ4OrVJGwtxEVMyfKJ
DDHSmZVavkB9PPpN/IBC6Zq1gsHkr84gXCP181CUa5sQN1oXWyBqG5HMUaFN11PFvuWk7J55Q5Y4
WBCuEsJPjiwakUarQPCl95Sy1Imo2G5MUUAvIU73tDw1l/hj3yNJkyHmTAI2mlqwT22NSdqsBqq7
vtziAbUOcV9lXpih0jVMHy18qLfsMySFK0q0GxP5ATr3diACLJ5oYAL1mHOWTYXYCNySrj77ASNP
bJJq2SJRH786n1o6E45dtcDgDbLYTbD2jqYI3RtEE/itqd56kynBNViWo6l7G0pf2DJJ61doJ1QU
j06Vmm8yLHNX6XEVKwTYEqBSaXuW22FfdlK3qrpNpeHy1vULtKL+LmM3dQFnk84oBf4BcS/45hwd
QCUPycpslKs4CPpTjJ2MACDiqtsQj3dALOEpTSrCrBPT7gV+Kxlpo6G7nfHyBoKXm1IOfcUynVCw
LqUpPBV14Onh/GqmfbzHYuBEvZp6DZYjkg0M8wp1v1oH6CzxP8oMFy2iYfFchMNL2w1MgPxycGfF
uMfieNcWrSuX9SsjDU4k8/xRDvVtTurK1YTXZBmydqyqAguzJiMcgLxekcp+zOpad3uKeGcJEWBV
h6NdR5K1IeRrQ5SJjtcskZ1Ak7JNWLbGNovV8FWENbP2xbEhJc5MCXjUH7BaPPPhOoUR6w/E+3T2
ckaq4Yxw/kpl7GFTzNI6tEcSWl4BvMy4bksCJCLxhvbXvUzaJ9HgaXPWNaFYTyK5p7gLAREh84Mp
6gw1YuUIG1MfoC7FLuHUbbgT/HIvirETkPQu6ByyUpNdVN6i9sO+pe1iM8K3BppcHdG9zybaH2NQ
Cd8MsrUyWM8t7nBJCE0+A2x4MzLsqJzeJh2Brm6Ma0PkzDm0j2Y/HZkJ7FSedI+IFuPgpwAE5Exv
3ciaLkbbJgdGcfhA9MJ6iRvrtrGa6mlMcasUxnMtlI9QOQh7xcx3la3Sq/VgSY6THkBjl+Qzag6W
U/W+oIHuhn07r7HekrYUhtR8iai6VZPVbiFP/dbqjHAPqkVfFRjRH/wq3ScljGh8xnez5NtzX0vc
2FitUgm38VBaHx2pa/Yg1qsikN9kC5myoFjJyTdz2SMBaiuawXyMa1RESVpCAs6FMdjV0CI2uA3P
wMr6fT+N6lVrpbNft7Dap+gWmMZCwjDUm5KLvyWUtfLkdt7q2XCJ/DcjiehMjz3g18R3AymEmC/6
pEealAGaSTrMPEfTVUBSjfU3IXq1RZ87BgaAo3ZliUjZsctA0wPlMpI7BjYYwbCy60zMLlL5rpLS
ehf4HIgQiMaXhExkp2yKS0hGNhsLDpY8ekWy/s3PiDlvsm47Cg70uzC54bhHLzTEeH7r2gWYBlk7
ryXfq6av0QJyHj601AwoS70UpyNGMrOysIL0pzmEhlGWNcfCcg1A8zPPL2QtHmmZRGtN0Opdh1XZ
KULS1fpx1A+FfoCwrnsoyYVbWeiJGmik7pTU1soaEayKaokBXsAa5YkZPictlEDEWOnwqsaNyqtq
6bvrhsCQJBMBTkuEI02rhvOKnQ9wKDhRDKsmQckg1dEN0B50QEOZFEA6m8zD1xDb8rS4KGCCzdtY
1hs7DaTbxMBOADgKjfQoPdB9gEZBPDrG4JXWiO/doOwMsDxP8Nr2kTXom0jhcW84w+Ri2n1Astoa
Eyyre/SzAIvfCI501QqCBDuv6orSdMJomS0Het1hKCHZOPcRA3OEE7wY/BkrWnkhLczuLb3c1fNe
75v7sS68QaceFPr7ySJpgJDUXtPZI43wDiwPmoms8zQSBGi4m54vqoyVBmQYMXJ/tBpkNkEoGkha
LnIa6iRLQZ2H+efEMVIzI6+yMxyt1MHkc2riGx93ToViqg9HV0AUJlubyUrfCxEKwNJp9ZXbwaoe
iH22W3MXp3l8HILoHLY3MmHI3fhaYshZ7K84SseAXGfptqEDvemnfSlV+AnJNIJ45PicObVAfGDt
rPEc75JY53IQjWCREGHBrlHv8Z6B99cDjr7mxY/u+wQ82NyrWzBjN2DNdmCutgIUPCm+4yGDjJg9
zrVRYFBWXgM1ZFy2Kyo5XZnlC6h2ifiB5zJGytPXiaerl1EsNjJ350fTNc1jj7uRMHR/q8YSRKE5
cc0hLm+FIb1l+cMvmoezujX8wExWogXRC+/kRLHRdgipOgNZjCknLAz4xU9z75+7MCm/osywiR/z
j4bVUPjU4lozjPE+bfD1gH1wSW52sepa5MWbHRaEb+oDwp4olwTloFm+cRVY2uxeJCzAmaqC+kUq
ysMwBeGHqRKIFk+SsMSUBIcpz11/1rNd1he0ohuGhW44Yhsz4DeuUpmz75iNYMaziGQlQ7yKojqc
c1U0zwGBr24UNh+EAMDECrgU5FcNXmwovtt2983c6Bs/A4el1kKyV6k2ngcxwMnbTybaiUHqn9J0
Scwkg+Q2G5+YF1rPxJoPd5XOScHvSJJK1Lq9lkoPSqUL27W4TFCEBoV/Eo8IEI1Exe3NfGo/5MLk
xJ1/VsKBQyLYY+OmDjNtmxXNQaY0vPLo164iM6KQRWHJTwnb7YDZk0RlbEmKEb7EcjbfZtYQbyd4
8NfMpGK3Q8BCr5o/kSo/95iHlijyaYUJQX6PaEBoekvPrI08YQLd40OzVW1VGwgvlUn522Z+ld+K
YqfvZGEqVoGeTGwZxFg0cGg23zxyOPFI6J4IYFWk+mLMOnHTidI4DDxZMUwxPgWo5hkDyclGYmYw
+JV0wKpYbjpjLq8RNB5bFbC52q1IjLZtRGP/2jK08yCdUt3osUaBXOXJtqL+XidN9SKNi3y2D6s9
idHBAeMhcBOt7D4ns7He5bIfkU/30LYAFqZkt0m5eqgYiRPG0Ocd7IppuIiBFN+PKrlbjiwBU7Dl
QjKfoEHl7KCERl9iBbE1pUv5KKMtvZsyyLUuw8j0pMhCdolkPSPdNZ9dMUJzOiuCeokSMd0FxTIz
zQzDP6FNIV3emrOI3dgfmg20+9syT4Y9Ib1ApepitDb+VPbiuqhwy7kFazMhaxM1U5fJW6x6pgtZ
480gZ9jlfuwhIsmPzGeN14w63yY0Tf0UkfIgYQ3T/kSP2hedTujzLacO4uTpgQ74+FON9UZUs9eU
xlITzcPa6FsIxkqCR0Xk43hZxpOWUygSurWZMiErh9u6GJ60rLElbN9OqOSoCLGod84MbxYCQTk+
RmYeHBUzVtZCR+phOCk4Yev0EQPeLqUvueLjfwiUoF5lYPUNH28Vmvhun4lzvIEGz3k6CbVtN1V+
us36tlob6hB7Wto3G12er/rYLJakTLoiiX/omP6dONFOVzRIMKtCIbnpqf/WPbBCYn8Uy6us0Dim
wYTmpVbtXh3y7VKOQwGe1TM36bQipkQY7VCYg4sVJtZJYn8WJ2NySsiDb1zFAoJR8kIFHkqMBHGC
2aNkJCehlhVPYsh1AoCPLFlmfbSlIQSrFoSKU/UTqcstsV1MyvNL3afCjSCk6iP7QEUelew7bBkL
ualRgsDrB7kIbR3TWGqDgQs/JktsTFvCFnooLSs5U7snqBVN9XMcxOEWEFOzC1TgOKpFihks1AKX
SmVuBKEWD6Jg+jfgIA0UN4myFtFvUCj7CAJZZVsnoNu3xm5+zOaZuA9x5LyWmwZNSXabtPKaJp62
sTqPH7OqtSvqBgJjA9hJL9BEjG1Pot5OIBTnIemD9v5bRx9fQ3tfzaQYDKFVP7ZBWDKgb2hsSEV3
AjvVhS7+IcgE5ajt4fQIeOin/hmzY7RX1WleUy8dSYwvn8kjlk562cPmTHvNd9I50x7NIq1ddRCE
iz8K2UoM+vJZB4p6pKAuY1SiVnuQhHSqV1xoRLNlBiWiJoOSLUruEAvMo7kH6addqhELhtVFxBlI
Jb2f1peOFcE+e9BAOv2mWH1prCn9P9Sd2XalxrZtvwi3oIbXVReqi5SULzQVKWoICOqvvx17n9uk
lXml43Ofzoubt53bsYAgiJhzjD7OuyghwEWZ+HJ9mDKveZoEGz1v9Hsn6yVN69C7DjRv3KW6NM6m
oQCURo5Wd+FjUEb6UueUZicjyFjHprK595s0R8YKLAqrlOi3EGlydvRt5P/SNI4QbL4ydp6RvBhb
q38dQ1JbemdEpgoT4SYKR9ommiOvRkQTW8xbL0NcA4PSStM+Un81L6pRrzehWRJSZUx1sp4g577r
KRC5RJc9keSJKK/ynLw3YsxKPu5G+jLUvMmxyr1rqbCc98oxXvRKhFjUdHQn4D8R3xQ6WXx8hEd/
kE9azv8UCahBETQEbjaeRbaWbO4bwsHPVGlfJm6T3ZtZ3pyRNQmoNBCixHthZ951FhnxPqjaYmu7
BTeJQl65Tx0/X1tBkW9i2UfWIhuhxYF1a+7bxAbDJyoIHgSYWuF5b8KbrXPNus0Vn9ttAx95ERKk
krHvyKatHZvtzlfZtETs5r42I+sC/epGPsmR/KqrGMgJxgU3dzeiK9zrwPUblEdNIZ9CmClEl5AU
5SLOgWbBkWEbRKRrsHZ3DrH2ln1RYGu6tyC75qtQ6bMUotH3bUTomYaECCOYPu4ch+oI33W286aP
accJE3H+7/va/w357n+v9f2/SOSLJulDe+635IqLX/I5+9jz/vvP/9P09ry/DGEgZ/hPyoT5f5ve
nvhL0O+G7j3/xbPmf/OfprdJZ5t/6CHANDmmGTNu/D9Nb8P5izxOU6AKNjF0Yef6N01vlD+fWmua
gcLCcpARnzTyEi0fw6ZP6p3LJ/la5VV7CScv39fwhta2p2nXRIizhFAzzOGvaCDZt8iGOCqFbkva
luYvyWiCplHnASWkMV7Tr23faUc64KjG9KU3Qbt4qUsmUUgy5q8MtslaNDkn0b5lWxyW/SZH4rxF
ghXdVkGigLZ27AqjosIXRH4ukJZ+OPfyILydID2vw0kXv1Dr+avEGhGV1SJ1sXnH6bUvckDHXS/u
JnCu+iIhbPImJWyawlvjPXYokPZ84LKXyR6SJ5W2uIMqrao2Dn2zFSdM76jpegLUQKTeOVE6xLET
xbryMCwf+sF195Ybx3tszO4NURjjBXvj6gH7M4F4DWGblIAtvUCP0ljmZqCo9Qso73BdGbhqoadE
2pPbK/pC5JPLiwoU2rkjOnudxLl91cxo71KER7Bg+kWT28OuCvrxpktk9pgbdkgtrXJYWhMf3pUv
aF5YkTn97IBjH/NcI+gpY2f2GLgp0ROzqGabZlZz1saG/DnYfb8gglO9m22lXSQkj7+lUyPOqAdx
eCZXcMbiRRhsWljT+yqZvIfBSfVVDU79MEKCQirVRuFsSqP9A0DWqh9g8IGDoeatv0qSxl9LgyLq
1Cj5FgJ0gnqRdmeQOOQNp1jnapLgNYm0bqRc+BmxYQvW1hK3gme0F3P3AmVdiowVfmiqvasGmIMR
6iEmiTrXnyvPwKQBzUlkqzzp6kdD2d4+H6bmJY8j7aXU0mw76bYCvTS0Puc+oc4ms7gi2SE5Ryrf
rstaoMSVqnqvI09gaOsNDzMa/cy3mu31ugpNqhe5fOulUd0VRFDRoJ3S4LUBtgHAq51gv4yTwQa1
H2R2hVrWWtHqDAfOTqW3BKwIQdGToKxoC8MyqMKcozsp6+XcS+iCpwoI5z2QaUWzlul5Fxtec6dr
bnEZSC99DU3f2Qa6Sfh2A8dpdCo+A26lsCClXQAkzC+9DXegPhpdPNImyGJ4kbJ3XypU+I8w08Lb
ocyD9yykrWqLsDzXgGvIdeSl5b4yoY4uTKvmJOgGnVGDmIECUNp9iMlmEOpQmoBjydpy5YMUfrQP
47CsFj2ojjXwb9Nc25aMBVBNk7ogyaAg/jOz6h7SMKIuWplNmCyIZkvn63fCN9VncoV+DI69kUzo
Ecao3CQGFwQ1ikyVJb0O68GtJ+o9XZ/g1AYQ/5yGiWUt29qMgBIaYix2gde1T0Y9FOvMhdR+nGhT
X5cEGheLqKrl0deVjlWKDLwbzafPxXGtuqx7277LkjJe+RqMhmNT5/6FrzfDBkF+ZHHkJdJ6Ir+B
vh45kIuc6EY65U6kKK2qCYZ0gfQw8CtrzaHDPqvrqHWBybSUEupJkDmTIrPTMhv4m3zQfWoPaHFF
+G4W6F4SuP5XkNG7m4Yi0bGz+GRftKZutAv+Tt/wb5ql01g1JkktBWVG83ZAALAMiUqneg4w962Y
g3mD3JR3WVWoPTsc9ppBIivKn5WgG9LZ/rUma0ByEdm6lm2Gv6KcKPBFF8ty74ZN4NABsajeNNKk
SjYTRFUz2ecjwQjnbCS1pzrFXIL1qWXFoF4BAisKi3HbEcL6ywLO8ZPqFYjLmAPifZG29VPpYHZP
YagSclwVVE/G5idpwx5gx9KpgXWYWqgojvhEbEZptyFrPasgpmnyMoJ9Os2ZizmpW3VM3R3JJ4I+
u0wvbRYEe63Vg3FoLJhVSwUraQcRyVdL6Vb2PctNd523Sb/uIvfSJnZvaSDfbFaRYTt3rNHhld7p
9QNG1/JXV9f1TU+x4Sfx4ZKSRpWsEowoFGZzYtPsvHg1sVt09GBbh4mZUiPnGp0M826ZhwV1cxmz
7wTitR/MxjtztK46pIDs3gvTE299BuGaZdJesV6NZzIonIQauSHOKsvCCgrojexAJDKUkwDaLxOj
48qVpyALVb5zJJxt7ln0ZXlMUEKce9S6jnE3kSo4FuZMmaFf7pQdRQY4tI/wiazbahyaW3a+ISGN
HfAuTQvxUUb0y1h6sY1JA6E0VdPUX2th0O6LymB7y+k+vo1oB2EXLUK63Ki+TdpUCsbHqsz79LYZ
nenRs/XwGMDyAmhWKyxomtX95PFN07acVHf0WH3x7ObsmFfAgsD8FcgJtk3kT28cyJrjFCYUFcMs
sPe1O3iAwfxJrRtRh0hnsuKpHqvQOQSBLrYBYlXqjxoFkg7FysT21CnOEFskdFRcGWRrImWJaTXT
2Jm3zmMD+MZK60cEC5jZBilW4H7SYgmQYthqcU2DWPWGmMlairwHY/IoMwOQyV9qz3MfoKokc/ZB
9RgoXCA0HjCXC4fACA3tynPACeNQOw0WDQcGPcRh33waipEwg4JKLdnJjX6XREhbFGW4TU0PHS+y
mXS3Cu3EIQIJeNDqxF75XmpQ7XWVtBZaN5NI1GBNYLlTPgZgT5X9VCd+hBEe1kWz6HOF226saEfw
cVHeGfmP3YUc8vFxEvXwBsylA1kPDBhcnTH9gmbgwICsevqQDSRE2O5ptRzxKOCXt9UutxIwmcnk
3BUwIssl6mN5NZilvR9Rovx0qSid12gOnm0gRYiUABzlVPv1lviEvMFrCfhjpVL8+maZHAcrvO7H
3her1nadAWD14NxlUnQNkWO5PEc+mLF/E0HXbArdqvZTH2+sFE4ezM+XfKS369vqym9LAHZO8ipg
nOIYIY2Q1WhIp3OdlN8FOKQVWb+SQkkl+YYFxdWQJajdMyj0oYVsWWvBrxNVUFk5ioEs2UowXhHI
qfo54fw08zQjmvuoeNUGQJexolg2HXINXAju8MFdZdKpth1VaHiurbiNItPa0rwWm2Iq55xRKjRv
Uk+0rdtPw5H+EVIjM4yp0xJtELj0OAcjiVdEiOnriQPmWerr3kWEen+FyoCYXcuuRrAosv41xuxU
R7tu1m7LbyTGQZSLYeobUAixceizMIW1Sk/RTSjnLOkrk1lCzCbVW/IZ42XaqlkCFbfNvkMt+BI6
VbZ33JQ8eYI3lwL/fWBLzNrkN/DSTzQ087E/4442Gw9pgrHRgBAPy4Fnu2uyUNJMNeqO17KEib+Z
XCcM0crXw1bYcX45moN3FqDaoRoj9fp9CCsgnq4EAOD3bnIPd536B/xngTGdPcpDC4ycbo4sd7UB
Xms5pfhzWc+6o6pz2wQNqWXVCkEMEq5JWfoZ/QsQnh28a46+GfVDUEkpFqI3TR+BPAOsI4uz1pHY
6mChbYYj9IUpvjCZsc/hMPBfgwBMDks0bdhQ03oumtR4Gqh7XlugYVYBaeObhkInfXuib7Yj3KRj
SPF5lw75EwqA6U7XtXLLMRhHMPSvs2mshguvp5ia6gElphI3FkXicK1n1rhhSaGtYbYRX4/Iuoza
gSZDagr8wV5p03ooKdXrdkcsmdcUNZtlFdfTXm8B0y4iP5YvdZS4F2pEG2WXmn/jmf0M5Soc7dy0
Gnsth5jaD8Do+KnxcQ0BHsoue720iLf36yffD2o4EXDZ8XVPMj8TU6qChXBjTT2B6W2WUzd4064U
Mn8P2bluJeqIYRMWVRGTJREi+wxkwsIRhESrGESVQz7EAg0zepXjJskxBregpWxjsK9YQJwQuGLl
XRgOUDHA2SBI0Vpx6EBS5hgbw1cNmalacCOkdhNwzCoWmqeJXaAX+WHCHvRjQqLx4DVZs66IOFlm
bhfuK5kO57VXmltSPnKvsreO0iPIOuwLbomFzVeDYcr1ZAhXru0mjq5V2lWsQSW0qQWUuXTbdsTV
Bn1kXo1N7JRb3vYgBFDY62y+SXIp6Xb0DjE1RefvM77Mx8qMSElo27oC0OU13bTxVHNlOFnAXruN
zlE4IK8RGvCyLieEygzAa73xz6T5CswwI0A+KuttnRcj9WU/RPSY9Bn7ftE3d6FJjNyCtrH9o5XK
fqgct69ZFcb+0FrtAJ6OTXpT2uKsHIfgZ6sp+ybWBd+bspjGlRfpAbhF3yR+1OwPluWoNRiu8Dm3
2vQGWp3EKi8l9EM/sx6rIQwpFAMSIGm5va5cNHKmh+grLYbhh6qiW0+I6DoJuxAGVB1S5Esq94lz
XdhvevxMRzim7sbqnEJcafXUardj3bsXbu8+WWwdf0E8Zk+nerzutoVpjhPbsEzQeoG/cyELp4Mj
gys9K5y7yYyme+J+No4aKIFFyG7q1r9FDyAEShLY4KSFgcgjzlyLB1aFoWCXh06SM6sPjOaGmCXt
ISb0Ark5DkHbazgMmRDTV7npjA/c7hxxpC8JLNYCCA9imhlSpEIUTsUuqkmjM+LGAzgQlmU+icjz
H6a0CLa2lW+ixDE4meCPmuWTiG9z95qTtHD3pA1zPhLs0UDMN/1dnvSAaShMrFMkWCO1wAnNpm8l
dyagIEgf+bCKzRlpCC1sw1Yk2Ki8YUeiubP6sErzFYWJeKmwJlxmRqeOY5oF18ro1d0YhQHihCY/
J9CHZjbZW1AdB8Lf91lDBQMJNX7ePp0myqCddyFTgyiqoSjR98liEt0SAps/4KYR4XlNd64mMJuW
G7X4vLuaRodIezZG1jmxl4hVNfYmq1y4eEwLKeXRoHKkFijPrbOkJmuDBIzrDgDoHMhmsZa3NJ5L
E1HWQo2BydrXYH+uq/4l0OYIBcCFl+WIsskJHHlpl8hmtQL58IqVeYTqokv3riszH7aB63D4y/iw
PDv95JZrFIHBuswV53ktzOiTKR3kSy/4HpldHMN5zsr0YfRq5EoRZYXzse66ZzvVjesk04dqkSIs
3+Cu6B8TMoB5JW0vXNPYrS+joAzyS8NqHbUzfIx3CH/H7SQF5Q8ovReu0kiTSYaC6nlfvztIJxd9
6U5Xhs2xn0yUcC/qFrGRjWDqH+X7v/L0/Ddqn/+Lqpqzleb/7eVZU3huPhY15z/+T03TdP6abda6
8AzdNkm2xKbxj5HHwK3j25ZLNRMfDUJJTDT/VdPU/3Jc3bYx8Qjd4E/xf/qvmqb+F/4eTiAufmZb
NxnpX2TxUjb96BExMEPbuDYtrPMeFhF3tjB88PF4tIf12nJCtlrI80gTzMvsIFHVs9uEV4pyOb77
cGP+4FD4XEN1/xnRN/ElcN38/Nm+8GFEmUdeRDkjXKaudzRFuc3Z1309xN/12A/Ol/+M4dg4RDE7
AWX4PAY9yKZD2gabaZXsJ764xsp5Dw7xLl5cDotfXCknmVegXNAZ99+MPQPCTsamt0OEMk/PAikx
u3I+XN+Y6TIjg4myRP0aqcssMBGGyKPkQxyGGibxi5zIqXx8/7fjetTFmURUgF3Hxdr/eVyiUyGE
otBaFg10q6DcQs2+KEPv6FCTMsP1kMhrI7O3nvPz65FPXC4Gz9EhM8Y1LcflcZ7e7MbTSEsYjRRQ
VRlgRAWWaLJn4Wh2V5omGC09sL95wL/N2tlMQ/Yitxh/k2GdzCGqOh4xZQypUPtRpOoObuKxu2yx
DAj3vvYt/0blSfqNn+cPw0IRoXiPN8RCy3EyrBg6uKkYVpbELiYED+jGSxq0HDmGdN8jSzH9g9W7
2uvX9/e3F8azGBVWhgU4AcLJyYOtULlX9DET4JSEQiD0brKHMfM4rnw9zmcHPS8m4xBrSlfZJNjJ
ncF8HyeuE2ZOraoCvRNor6rUOdXxVRTFEQXPNzfys+13HsqG/GdDZZk7M5D2TofqCOetMO8WiLTj
6WIwWGymbwb5/b7Ng8w+KDpA8zLweRCYrVmpa2hu4jreEPADia4fuvXXN+2PVwJzxqD15POlPBkk
H/KkbgmpWtZRGWy0Dm3OMMlnkgGi1b8fCc8lXxLLxUOnn4wUJj6h6S0NjSyiKozsqCmzJS/fNxf0
p7uGEYBPlWUwD+YPz8dZ4JaJZxkSDV9oRHeuXd9WmfxmiJM22j+P3+ItMvgoEgJ/etPoWrdSDDyZ
Tuk1YATTuIK/Ue7I9ridBF3bgjbRatTbbgWpM93V/gjxm1rBDWd1DjdDg95hCFA2/etbbEAysDio
YGCDMPD52mkPmaEKvQSDE52cMIISj3Cd5tnXw/z+efJsvnwe313y4mlZnozTCKk35ECkS+zaLzUK
3k3YJHfCz+yVSG1tbYjyl48P48nOicOByhpTHKtQxJNhlFIyqHCT4i3cV5Zctm5rvjct7AcqrtFq
Eq14+/rnzhPr0weNX2sA3STv2MSLcYpbcAjimXfJ3JXxNhveEEiRCHE9mvdfD3NqV50XBVq0uJMt
OsJzK/fz3df9CXHtYKZLu3MOrew4p3HkuPBK/MLoaFWHtF3pdMBGY67VovPatVTT1qT0EMOgpeVs
yq2+WRR/X/LZs6ElmHdjHmCNk0eVS0V7paVhRjF26dVjeIXN6Tltdq29b/Je2xUVesGv74T9hxuO
h5s5KNj8Yf7+fCMcxBss9/AeK8tdlz2+tCguDkHZfMMA+sOrzjeF1cTj0lBLn6woCCTo4QhOX+k0
i8QaEPWbvEST9PXlnA7jsAniv2/MX068t6cbokSnr05HKFlKXBSXfoROE/eD+uZiTr9ep6PMv+LD
tmtKy8Ak24aLQUe7ikyE6KSfOnQBzWoNUqr9ZmKcPqTT8eZ//2G8SPhx2HVclU2FSj9O1Q/9uxv3
xyEw2ONaZrdPHsLnIZxStHXjM4SfnVGLX+R0YilTfrcazVP44/vNlVjgW3jt/Jl7O7N1P14JSuA2
TQrBe2eH/ZkyNWebBXJ4Qp7XXQhRq2eFb3cT0ztBlHuldBZHQO+T+uaHnK4zf/8OXQh3ft1wiJ9c
7pCNeqE8nHGhirZdYePzClqWP2GvG0N068Qvv5kzf8/w3y6djQiLMT44cfoGeHZv2qLA9WG5LYRz
mQf0z+CoYubLFuROJLfw26D/pgHdfBPqpqkZmyGNKIyGMzv+AkL4znSvdd2p7poquPj6zfnDBKDM
5fGZ4HgGZexkjtmTxdnI6vl5qFBfNWSjOAuwc8NjQZf5/zfW/H59mM+VRxvESFh9abcsR2G+OaO/
GeLym0uaH+Jvd/zDJZ2sOQJ3SdSjaUNW6XtnYSEPZPkue8e6HP34ZjQi3HJl++zWgGq+vsA/LEMW
mw5OzuzV2LufjDzFaWNrZs00d2bUau2kxxppwXdT6re3ia8XNDidw9B8me7JfZzTPpowRjiQkneB
NzXfjRz76JmKpS2dDbSM+xINth8UB4zA28yPvlmYTlBrLvRB03CEIwywhi7S4ZOVMCQziK4sVgVK
pG9uY11kZnYrShEv2jy61OvmTiApUrEJGDfYf32Tf5uxJ2OfzNimJNUiVd0cWvTaz1oUALAAv76Z
q3/DvD7NopNhTm4yQsmy6ikjLCtE8a7b7lwtfm4osSwcQx6cPKTzPO6rrN2broaguChosalu+/XF
/rZgzb8CwoJns3cx7dMDRopIQ8SKR92kyRV8uEOsaWtM17ckz6wJQvzXCyTjzeuAxy5MULU5ubme
S1PZHNCER7jjWDK2AxJphznl2JuhK/8nNxkiE1fnU7viIPV5RYi0rlMKpho32cc8GB8iu7tWfgwV
oLrWE/9cOphcdJBLMg7Q8o6esRjr79bo0w3YPJtdCuX81QWpeboBS2O3b/tGh+gfFVZ71yiDNWrS
lHtJU8aqfxRm28tbIgsRlA9ZJ+2brx/y6YzG3GpCd+PpuvAqOfZ/vgtN1BH21XMXivxSG48+ni4H
1c3Xg8zz9eN8ngfhkcKeYcWYSxqfB6GPUXDkmA858T5PY1Kp1z52BJc4sX8/EKxT6CBgKxFSnqwN
MjOQM8+fEGuoZtPwNkFBc5G2RXUTB8k3i8EfrspmqeXp6RSpqWJ+vqpkmAXTWcNgOCWogS3nTOuy
XmJL/+b+6aerLjcQwgsfS0qY1ow9+TwU3iSE3iQlL7tH/7IINk59H+QgVlHM18dsiDeevXf08pu7
+dsnhSIJ8gg+JpT6eOFOzsqFGrSpaTiXpFN/xhtIR8qJfn79xP6wyMyQJxvGIAAa73T+lcgeS2Pg
yuSQPdl2SyM6uvIa/8YR5WMTjP+TS/ownPH5RvYpaskohISdaLM9NK0OQ9fefn1Jp/Niri19vKST
2zZ4xD56OnhIdl30VGgS9oW77gJWar4X31zQ6WDMDHCzTEM20tScTydhTGMlFAFlhkxFxSpSlXgY
AjJJizQrSatNtG8m/emcmMejwYWiyrYoTM465Y/7qMjsDbA2vMoIXWExTEItWktff30H/zyI41AX
1Jnyp0AjW+Su6mNi0FBoYVyo0D+gQfuOs/iHW0eqBhsJTqJwFk97A+iyJtWb3LrCu8y7m6J/s6Kb
Ovvx9bX8vbidLH4M41sOvQ6U3aefNeEEeSqToVoamblpk/SHivvnjD5+72QHM0mu2DJu4NWW5GEH
C7f2dhgwMde1S7/37o2C26wpa1z6pX+Fcvib+aMDi+aRffyBDkU3k4MRZXWTiv7pDwxs0tiyPIJZ
7wCJxchs6Csbm2D93mKbA5ie0e9fKQRXpGE0QXlbUtayF43T2ibRUcA/4ReqBCet55El7SE9ix6i
0CMdAYxx4R7k2P2dRTba060xuSTd9br2OBbCPZoT8oafSlVBtEILWV5iup84EUZJ9173SFJ08keB
sFX1lQc+DT+zFxuXgcA3eo84PdTZkLQToXM+kprEWyuXkEXXE/l1b0Q9iipD9d4OFZP2pPsxZgrV
A/irST1b6rpygoWDmuKH6I2Ow87kjZeWQNw4QCxai8oI3mO27I8h/c5zjHjuReLaNDohMu2sNH1H
c4UPFcEU8GbZ6TCHwmgKK7DUJBQ1tSXS9ZiFobMdEUbGy4JKQbUNCpMST+2nEKC8ekOwGRwiOj6o
GskgpK2iou5RSN8g4DUozioQYvESZl4b7LsmNq/SJtngII2OvR0Eh0pHYJmB5aGAVjsPQksn2P+j
jvsKe+E1SERzNSbTrZOWDWLzAnPmFCk4RLW3UXM0dpUUwV5XMBwCvF/rvi+iZqeVQdm/KDsbc+A4
aPO71mpo1sfuZd01BpCcVBJZYudMaJ7nSh+1qb0NIQ3fk/KoSAKcYmmvBs/GQtx5xXTUUykWaWXk
3Lh8jR6gRXVdkxNnYqW76vPx0FsJ0hZ8kISKVttcpu6jU2bqvRYNSQcddF0wkEtX4qQVxIfng8xn
HUq2GLLh3XNgvJWEuiHViAqiryB9SHs8GKAwCGWznDeZj1ECxyREpz1lMEN6Z+1OrkS7boXYlnIj
vQJnLK55Xs3lEMdCh50/vdiCJGzBQ8OBGGbcZwtt7yLlrE78+bvZwbsWiXdVzhXrUkNHlaCgIsjZ
WBYVyuZUTS8u4UtPSWYWZ7rq5Too5h+IJH6PvkbuY1rWqFVCbW9I412izSYIAAPfgo3SGpM68keS
XbIUrBrKewdVr9cRmxG11k0Q/fJHhe5WhKP2iCDmEpX5rLxKCSQeTYQbNVla0ygPrsy7JX9I2+Wz
XqWejxLaFHhHyR+1A9kS6eIr+GclqKapjcp1gUt7g1bh0mEPvVTOqO963KOLrGe/Ua2hTN/Num9U
Bwl9SJg4FNQxJVbmEP8sFMciZedk0wbVqymwgVWEe577uj4dOJSll9gPzbd+aEmXN53IOgT1T8QY
R0r+er/0myL0HxHALnoEAFmD+MR+lMG6b/X+vmR6FNdgc4Zy7fVtsSmyuN1FGFeRJaVFettrtIIX
Qq+M21a8W5ORQRxqV5i2V1B/nibDeA41ptnAdmpBZptY8eibu5Qq4lElKrtXgRWv8Mc7a7pvUXpo
WNiqDiFtq1UbzG/Gq4o18rkq5e9zArjcNSQBdCb6OeG9a0QQwLJA94S+/cvt4iOxiYciCjfEYaMe
VLxAqYUY3xnydZfZaHeFAZbK1Mt8iS6GbKVZMG/oxkInzkzHlLOOcwWeFGz2euqnrRVFO8tT62Ly
91GOLVr4P+3W2ECdXzVsL7Ip3kD9wXvWPgxuuhJJzHDJKgOg8kaaO+inUeyUPmeUybUztDvZ7nAV
L6BXI9zoF6oLVnwGUCSW6BY76ZgPVa8Pq6JQxIs5K9/JRHcQY3igjFZTv5re0Vrh+0QDIjP3RyMH
DMHgSVahY8NvmNKBBCC6BC+6QLXYOfBomRcHq7amc5R1TrWJE7YVbCYoyXRhC2EvqV49eD5o7LOd
lzgh8vUgry6lRZAxiiO9XjuFd2uGPGllI+xMSPyb5WBguoHsVzeYSCaet4mkqBwNcWXoSFURIKUv
0+SykI7Bm6dwcuRh5/wQRZjtEDmdz8yrJtJ+FLb1mJDxLL0ErIDnXTlmMaxdZe7CcaqubIRqN5WG
GMz3B5bXQuvjZVgNFfMpJKJ9b1dgKQ71jCTJfToc+hDUWN7xEeCc4fsAjf2hKbCQBB4a2nVeVP1w
IA++2PpduMVaSirOpLXvVi5bQWJpPEZ3RVOMV6ZIkTtruXYWomlztpPK3WNTpJG2Gj2oangorfPM
Mg68cuGZ55XaioiAJYGqZDIjRe+xti4AQ76qdngQHRKvQ9iZ1rrt+uDVd0f0OMEg4MrZ9lVmIsgc
WFFXIC/ORZ/qOw7MK20gudvUV+Q5HjiDLbJarhvIn0acW8tuJJJbqmEXQ/Jt5gBDm/5FSyaDw87j
AUQFQRGCMF3rRoWm+avWSQNyZN+uOR2vRe2cmyI6p/i6VYFaT26/hO4bVBdxdxErehLSd5ZJFiGq
yiwyU7F3EPyXONVNPdbtIYswfCyEGYPf6r3kkZSBMTsooNH6LNFFgJQPyaLGQJrxQvOKkpNt1Pva
3hMvW//wh9Q+2NBgF+SfGRWkuCLzj0Nog0yi9rlgMkPyaRRa2GKGUNDocRZRNCHiD6c7/CklFyir
5j4zu85mL1Qh2/aKiLjU0J12Ae4QwkT111CYxUzo69QSztEjK9UzXTRJf6KxgCgP/ngdEr+8gx9R
XWTIyN2VCnBHL1WAv1bD01qCfR9GohR98LOrekyNxYB6Cik5WeUUpLTyfHBHsSrRqBOcjndlkYNs
3mWweZa4N9CVDcKGM2NUbquWdeiHF8lUeT9x0vTbwbcn0qpCewhXYBdJw+qRTbarDkQe4Zt2+eCj
ME4S51G50kGVBWkfIsFw1hjaHnHy7UC28s/YtZttZk3VRjoaemIH89m6ifv+Infy8QpxIvBp4T+Y
SVOdk1a5QwzXR6shIu7eRR635E+Fl/pQljFEuhrSJeg3vQtyMkGQxW5Ekd8rO6GPWvXYAcbKT84b
6GWLJAzDx9Ao2aDMWBDIjvBqG2ImFoY9PVnjeFEMykt2TmjuIk8uHYIb5JaQEMh0BTtuqs/DdWAF
W7crj7rdVDclZo7VSN1v1URWusvbKDqD30I2rzB1uhbheiKMtU7afY+0OlpX6TU5tneFLNQl2JAH
AhNC/MEkx9oYzxbDYKOdoc+hWWmXP4YTt+GYqS7dSj4ISxax4EKllrtDo3/p5yg9U7tc4TBnQ9il
xH5I8rNvTL0jmCrl5VmU7Hk17HTWTQJiBc6UJg7WWNZHz4jUYzYON2GmX5vB8KCN5rZ3sybcZRlr
DIJd2yw4YckidJ7TfjI7LJymCctVwFY0Y74uTbCvJ6vDtFyiQk5sLfAXqVfULz3WzIcm8OobyU73
slIFJxo1ybt2ksdRA9q1Knt5E8cQZIym2ZopsIiylOn7RHJlG9TDo5QY/bFq0fepIDJEdjJQGjKe
3Tb+lUM9PIvg1pBMFNvBoXbb8zgx+q0+cBFlYVBySeMfpgmaok7bfNUPKMAJqwAe12fH0MYDjlnA
2IJIxRQZksyqWl7LpgZQiup1ZbIO3FZTVK2SeBhSPIDuCqvYs1OTLtpJ9712HYqOqKEv89Y7ONDt
pOdsKGQsHTQxVltq2wZM45rY7vKs181i15V+t8E8DyVC9wq+ul6N88xNILXx0oPTnOa3D/iSczUO
SKFTozp3SQSl84w9aWEPebP1IaEue5nxmTaQkHRH0+5K6Ed1sHUGh2wdHZR5UtI4EkQoqkU5iHyb
ms0YLl2OIK9t6AaL3u7nWFRAbDXslJUdhy+OAfeuDVAVl5G68f3yZ1GN0boT4ZSfVTW2LVaMsWH2
R8RQwZ07ryRbKtgRw6VfF4CxsNpg3fNxgvwf5s5kOW5s3c6vcsNjo2IDG60jfAdANmySpEixkTRB
UCoJfd9uPL0/sOpci0kepsueeHIiKk4VkYnc7f+v9S17EGO2ASsS0c+n7+B7IekhtW7vgMS1Z2bC
6unMbdsE8wJkHRuFdt7ONYQqHEImm6QT91usPFg3AGhunSaptkYGPgonZ7rVk+57qbiWY7l8yohd
QIPN+UklDUt2FsO1ytvBPCNggjgKxgB8rmx+LE2s7malXUdz9qsyhvY2tfsSAs3k5TdJwqZ41rNo
xkEyTJw69Z5y7saemiraMGvK52XyvOaCG3IYXeLCqsvDXBpqIUa6kWVxllmJd+eFq9SLC2U0g7Ny
xzzA+FRkZ940tHMgnaZsENuyQ/ZXWdE7dNXDGfSuV2d8NqV7mX3XUgWW8J+WUd8kSnjnVlYUQWxM
SwOSTqRDs5lQ4ZBGZhZQf9sUfmdMRPMWZphUT0lLUQbc3cQHSDUPbHBEZ7vGNrzyA3DzkDZULU8c
reZ0L7nLzfvClTOGX6d+buywjfw0y0rOQpbIH1Q3Ovl2goP6QJswI2WsVt7PyMiw+IymUxPWI+NP
TpcDOrWj4etgWGGJ81rF8wGHwXTBv6kTRxa5UbFP49Z9hJs3EtlZ5bP8niS194k7RsUSXKcYWjl9
ONNjPBjlNgQ6YoBt0pT7OGpRGd7E9QhpJKpnJzmkQ4cpoZJKWBuWJkyuglgo9p/+UFexDqx2usOZ
hXurbCy+S/uz7bM5iK2yB4JacKsi7thq5UWRYYR6qspxGC7pauXommtwLFlmeXtc4UN/Ni/4B6kF
4l2srSjbslMDPwdndK3MfrpCyvM86ellqen9JsRPhy1Aw4bls6plPybYnw8JtBUi/FTO/Uon36cb
cNhauBjmh2SU1jTu6/AeFFOStBe4GLh1gxlmJahtTAnutGOXq8f4uoI0lZo/k6j53KY7GV5QtTEO
3MOjC7ZOsg5Nrqxir4tbK+MOPEfYTwnskQ4mwmUD+TRKJm5nsIjAJRnE1VmD2HRGgr9HEUKxK4G1
jy4oqQ0v+jpPwkuJBb8W6lK2T6bzTS1esLQ68adQz2AjtTK/bVvDDs/SIpig62CLs65BSVa3dWlt
kFnzwOrLZOjE/4zptyzlbB8tOveqqyV8avEtUhE350vVDeEmTi2KuWnboNc3v1Pd0IJpVCYkr7Y8
1F1yiBvRX/Vc4WzCATESd/YECUgP2wS7Xw+kMcGAMy/iZ0fzcfATayHUkVJle59z8LdgaXuKvvbY
XlKKk3fS0JvHyWge6ktqf+2BHOecnbLmr7dpgKa/0HrzYMi+zgX2DJCxhdhmBsSXBksxqzmMzl2N
90Tf5SILbxLbVvj3wMdwPQf0TOMCv7lBFoVdzr1vYxoUrLHlMvhpCUc1K4Gi6ttpLG0WdyhsyUj0
51RuPd6QI3Mi11E6nFve0uTbpLWhzmGrRq+fRUlDQdKOb5UopLYzW1B9V4WlXcSG8c1b1PzDiXKQ
TIaG3D2apBuj1QcWVDglSZSZRoWlrKjAtLT1yoObJX270+Y83hrMuc3oGRWax1x11xG0Hqo3MkQ3
GAs+MKe0fAvL1Lzv1XyZDVHswqSrv86ZwCwQTpzXsLlMQBoZ8deQ/pTfDPF9g1a13k4OwGlT7inc
PvUNVy5Y9H3sUJ+KyXlE9XCtl6X0S/blbcY8uecAGt31Hp6v3DajbRhjG8WfWATLJOSNq7qu3RGN
3eBFbIpxvjdtcmKpczVBokPt3HROB3+nv5/tsra/D7oAV5xBT5jIswokG3NgLJYhTUzdrHeEiDol
6NXB0q6yDF4XPCgIueP12ELlCUvvYtDq+noQ5rashA641+0gu/fLiBlq0LDGIhWdJP2WQrOyA0Xy
heDdSGNILaV1VTfwp2JODc96OKUzFADEbE5ZGBQPMoS7VA7AwMVjPt+MZcaq6CYLly6n+pXncZ7e
ltTRP3sh7eVAB/CGNzXXnqosjQ+z5ojyJiuF4oTXz+H54DYt8LfWwOqDhb8dFhCEnThIlJruNgwr
UJEzDlXfyaNlk43ZnO4yShVE2eKZuYctNZ0vJF49VbFMy0MXG5UWuFmO4xwgUzbdQMKK0v1iKEdd
6HV0j4VIaVuPtHgoT/Ns/hIk5awmQC6Do2akm4Hq6LlXGv2PkFyg+449/89ctJm2z6sQN7VHyJ1m
Kn3Dqtff5Glanpei7q9TrYebxqc8hI3m0hHU0wi790hlPMxIlicTFMXeOd0PfavIAbDcXdo5c1Pu
KFDXhXVX904cEos3rSzSBttgzaXz67RimMsfmjl3NRelzmF1B64coVbUd3G48CcQfmRE4uwXO0QW
E9c1938LX/MnDk/mA4XvT7JbyrOMRt6lEp11g9uQDNBBaht2zym9iPo8v09xoZeUH/QK9LwYXayv
fpFaW6MBjmSfzbmoJ75/1uLK1p6nCZWfJsyQpIRxnix85sx9dfZxs+G4lM/Ae1Fegl0w0Xc6Rz1t
3TCXOK5onHR9u0mocilWb9u7D+cTbeO1zfN7z2B9EKoAm/aMcNfmxus2kDE3vWeO9LhoHfQBOJA6
KPT0KYvtJ+6mYH9jrgPWCPHk4y/4TmeI3hOGE1pPQoo1qP1V+wlHSbQCtoKxKPI93vLsulBVfULl
ctyUXL8dgRok+jmOxf8cvUag6X0c57zG2LQDWepBVBgN7ll3Vxb2eN6PBKR//L3e+eHoWSM+pQ/q
oCc8asPHfdE1A3OamyFYgLqkejaqGkwcUpxAIiY6MVDW3vTr388U5Mg5Dj1DhMrW0TfUJ0fCxOaq
4Xbp3osU/mr3Om3hQAzqbFL9TsXt9z7Lv/zTrwnDEmXw6mmgOW4dtcwTZmiTOS098rrAguxu5j6G
RGDfhb17oof49o3yKNPCyUBz1MNf8HqkzICDjHG9RgBtpzGA3T/z9ZZD8Imx8nYmoJ1A/slg9Mjn
s9ax9JuwrKTy7HU1kgMJYYKOCZDOmlYPichtvFGAvdi/TgyWN1Jih8ktzRdhDmAd+rGvn+lOtmw1
h9k3ED/qq1kHw6ADiE0GulbioQN23VXdWUSJkUSCHRiFn4Xs79KVSPDxD/rm28OLchCUo3InxOmN
4GLU9I7IHcaRBRZCydtqEgFVe1+2HKLys/KUM+bNuF2fZ9GsxSsCRUsejVuLkrNoK4MC3jb/BHPC
bzZI+p76/cdf680CwGPWJvcqYl9jdY6mY2lzvLfZ1QGPQMPBy+EEqJPuaku7Z6NIAkBEm/+3Jxqv
f1IPqAhQ17oN7PzPNsc6kGP9ldQDtX6XFicFJet7+m3+oxHEK49uACuXu7bZj0YQeiTyFV3EKqS6
Xeh2eC3h4NacILm8VNEZIP1dVGu7GJDFy/f8R87Jf2eL/DH/jx9Vrdokivv/fN9euT7nv/6d7j9f
gqOjnwRo98+v/mFb9kmvboefrbr72Q15/y8P4fpv/p/+n/8BUYO/cq/qn//zv/3ABNyvfy1KqvJ3
K+SLnOnfWyc/P9NV/Y/D8ON1EtrLf/V37rMt/nCRv2CWEKh7BCXmf1koNVv/gwsL3RFWEUyFiJj/
y0NJurOuswcKHHFsHS80t789lLr8gxRi9JHoJAHGsVL8Ew+lfD3p+GDYI1ivV3OOwKm1frzfl7gW
KlJY45qiYiF3tiIjaYs0iBpsFV94zWz9KGwLmmjM/TzX1xq8kl2+J6r5MoGw+DNPLPhBTu+o25Iq
M/Glhbk895TnDz395sMCcJRU9appeqIY4+HGmNuDLDzzE9cZ77kMk+RTpMLlTksStmKXOJurTtFm
bdzeRvWZddpt2HTxNx3oyK7QRlVue6sZHxe3vKVKNWQBiQDF2dxHf03afzSYb9AcfO7bnz/7q+f6
OMj8/8Phiifpt5XpDb4waKvn/vVQffkv/k7t8/7ASovUDUvvajxdM6H/Tu2Tf7zYfdgEMP+gFvvf
A9W0/7AgDjAedaqjHKdY2/4eqKZBap/UV0W866Bf4v/610T99NdyxRxnyjPF//7n38PXjg6HkBV1
V/CHbImRBU/y0VY8WGYzDJzjg5JiJ6VWrdxQqRa7397HO095sW/9tna+PIbDteQV2Ohjj7MB88mQ
YwX3LnASfbizjU48NrbQBPfjpr1r5j65i2u7uoI8lxvgSspxJh1L1SmmY0mhzJ2VBpvHEU9xR2qW
r8rRFbR7W4QFtpFrlxYFfm5qKi8uMwvYsO9x+Lj2JmCwvlXm3GcqKhCY740RjLwpde1rEer6Z0Ko
08cxy+ZhDbriOBIXPYWnynaEb0aW2IQw4i+bTM+0wOwy98YdpDecOKEfnbvWt0NGvAdLEpG4yY3j
9WKhyM6xMCZipwrJOS29a2dxP5vlQ2Q9f/w7vF6VnDcPOpILQ/7N9IkmLoz84UnV1TVRKr5N88Kb
5BbfEXbv+aJv8xPf7/howNheEyZdj5MXakz3aKOOkgQ/JLFyoBQKuuyVN22jNK+2Q+iEO3OkUGlY
/amkvTcC0PWpmMeQz6Lu5751dHBu2ANCAEwAu+UAEJskx21GDkswqcL4BJoCIFXn2NluygwEMgBt
97My603OjDkRtm0eHR3+cvkz/9nB2GHYZl7/wF1RQgssZg0BGKycDSp/6wrnm4EbQM6NJFIWKpOv
OtO7hkZDpZpE2gK4cWolZ6gbvGIn+kEcdEsHnSSB3Twl1RTemWSI3WpD5amLutWRgYwZEa0w2JWm
9mY6qHqHwqlvVk9oXq5NHvKA28p6nImDpsEpqff7euNY39flRuxEoesj51DTVtD7Ug5v0Uh9djbA
9fjNREWtQauzrSoLPrQz5mIml61Lv5HkJZoTh7tjkTVuU+JkuCOwzeN6O77d4UaOlkoNGoVwdwDS
bzePKtTU93o2Tglc33h+1metWlqocoR9cj18/fOA76F4nibEt9t6HhD956LL64b+ILU6+ZT2oidK
wyaUgBY94B+t3gLbbm+ttFrO2pGw+kCbtOFAXll1oVbpToVGcQPaniLjxxP4aKV4GUiEd+LgYBwZ
ZMG+/qSuk82cEbooWBUU+4Je7hh0C5Siqhb1XW7igjhxJ3yjxeTl4AFDEuMCg0O1fXSScWnQoqof
o6BLRXhjkdT2MwRYOn5TdRuBvUw1JBCNiPMzGsIexBY7C10g/t3wLMHwPfQ5VP9g1MBGAd/iVjmV
NBPotxXjA5oHgq1GTabF2ccv6mhfW18Ul3RrPc1RINDto0uPaBj9i8lPOtXp55piKhvAuD7948e8
WdkAoeCPRwuKcx2j6tHIUSM5MPlCQNHEHeer0mJt53Fj7uHo3SqAdYELheDm42e+cfPw3ZgYq5MI
HT2FiKNBYEUOnrNh5RwJpdvkEagF0j5Kgyqgy1l/NVGXLrQJ8omab9XN3iaLHVL39NFRnz/+LO+8
ZuQd5nreBjwCaOL1eDTVuHC+qBAMyoh4y14uO0hs4akx+O5jDJTatLKlYDF//ZjCyk20ZrUGV3YU
50RIUhHPpiEmywBsLypD0/w2TnNOem1tpjTb54K1sIh/1FWdXFe5S87m4IbAgoBnnrCvvfvZCAmG
W8DdAq7068+mqiGTsew1+vFxjwhYQNI3ZPTPn2KjWLUJ7+WoyJb2+il11GoV4cca6D29/+RUtBbQ
Psqnj3/O49IEI4spTlVCYNDl+Hk014Ha2foy8551GRc7ze6yfdNTXAsbCZHBzqIzaQ5GsBQIwj5+
8voL/nZAXOcrR1BBCUFwWWLBf/39DKJCrBSNq09EEuawBGFq4jPetFtY1d5GA3B8xcVN+4IWk4CR
qY7S248/gf7OjmNTliFcGqmByed4/RG6CDqs6a47DvXwINGIp2lT7vYLkMCbgmC687rto303yPE8
5NyBAjOszzPdnlGnOf2Fnk/qyuLWxXbbwYr8+OO9s/Izw3hNK7jCITPv9acbUPVzTkc3qjmtfpPZ
9nCLLtGqgxyT/MEFMdPuPn7ie4OBzXBd2DhKvdlrZkJsZUmMSMA6u+bddgTak1X8HaVpjhKcQksi
HXmFmlZ9+fjJ76yqgNs5c0CD0MmvPxoMQIEFeFvSAIFucyBrJQOypqFLpM3KlkaDvkUVFN7/46cy
AKlgY2tgVT227hA3SdbHPEAh0ppf7pT139QUhiPKa9ENvqUnQxLM41LsP36suU6qo6FPqYCuAPYQ
VGvy6JfFbDGuwX1r9mHNWCKotTvrtMbQ97ZdNhdRWYUWjSZQgkTmjvpFPaRyvJDFoP1SPfpkf6I2
EJ01oxC/EiOkI1RkOJ+CKCuMIhjQGddrot3yPSnkYpx5Q4MqySKHowgIYKSZys2MHBmdcva9G5Gk
DIGV08+Zbg6WOu+MQpm4vNc8tY6+cHXZZaqzdqpKijOilD21oZ1pPxiQoobA0AwU/9Ngqj2we/wZ
Q5nag987Q6ngcOeEizhz5rV0BknMOrHn6+/MEa7EEpPtSo2AovF6jkhPywfE58xgrACXYYR8zpx1
DXXiFNG4jcohSItMbBIShQ5hBoMYLL1xhV3APENOhEycTJLzNJbeddML42aUE7fMEz/3O7+2sxZi
bX2t5x8v5AogfVeOmBYM8JZ/pqxmgdKa8YRF7J3llDIlGwVVydV1fHQuMb12VvzwnLto1W3Gwo2L
jTHZCGvdHoSxG1bqAKEBeL/bu4RUZo4I/i++J0AXD5+kwba4bpu/1fj7KRsSBWfXt1NN/6IbqgtS
z4hOBdq/85Nzn4JNiBGUpco6+qLc4grB5Rk5fVrKQxsVWuCFMA4hjo+xj/vFO69o6+wtA+KP28zJ
J6NDBV4nGSSjQrXlY4ywyE8FOXeeHpsR7b9cP/Eu3q6kzG+IWGsdh4VFHL0LEoHQFGRsq0UJcqgv
YeSWtUifamzf1yi49XPgHk9zL+wTu+obV7ROK8fS13M7T4bjcLShx6YcufFwbKC7bO1zI7JuKnua
9m6tRaBSqxSw+Oj8ouwjEXZH3UXfi+pgI+zyw9ou8388+Pk4WO7Zv9aD+cvH/W1QYKpV8JrpwtO9
HjdFhTWLpuffpMF/W9N6A9NZv7XNhY4S7MqwsI8OS5h16smZsLHMsdFvZTZ1mwZpOXryTpR79D76
OUlZdzhG+q9kYoR10KYTwF8ML5jgRWWiYJHl1gRdUnDtsYopmNP4u4H5ZV82SDyHwnRPzNi3pw8+
88vtE2cZReOjPY+ouIJACkoE01R9N9kD8FF3vc2ZWqFC/Hhuvt1f6WQY0C2AHtjARI7eT0Q8OSzh
1eYTcjsZljZP0IjLh0YJ+yGpCg4VZF58//ih745FutDk8tF/M5w356uC0ls7Cw3bVSwuRGiN4AYy
UQZOaVRfIk0Dah4nFRkD3KhWAo0JNa5zx5iUhcRDv4T0/uOP9HbxWGsy4HSg3UimyNHOW8pqHujq
Mk4qaCYaEtKKkhBRdUiISPYDmBvuPn6isf6Mrzd706QKhGud7h8r89GEBLZLgcDj1RulJu8GhISQ
U4ZFORdFN1X9fiROnlwMaSYIXw2yzDceV/PpLEpCAp+KokzzIM5dHNS0HUhhoWuc7B17iecvHqKS
LshtckpvvKb0EhDPxMnA1rYRAH78Pd5Z0XBvU5ahYGLAiDladgstIklt4Gs4oz7dYlUEvOwqz6/y
sd1XrZlfGeGAv4kC3Snkwdu63rqCUPt4qabzEo+ebaeVl0jlANBYidPJ0lk/MXHARupT2LNwvsdE
u+29vDvg6LCsn0LCs8a8l4akv0L++fhNvHMb5+NA4tNZXuFrmEeTSVlZOONkpHhklsn91MC0XztT
oY+/ZvxS503SQWxV6UMzdXgALG+V7NTx39FS/37Re2dkWSuu54VbI7kovN5wCTYROahy6jSRvnwF
kJDaWOsN/SoZtW7ZcwxCiFramYlwnuzDfeYSY3dRZYTqndju3t6IwRLyE63tL3QEx4wapUHI6Zwk
opxtNj4DpNwQ2HfqevLOgomni7dOi8RZh+Hr71u6SvXk/rBgOh56V6tZIYxG6mASqOz5xFd692Fc
UilAOB5UgaOTJRIWrwdWpnExReCetKn73JcFUs5Zf/x4PL3z8ih68tZW0pewvaOfMSNkGencOrPK
sDmPy2EEeZ0nJyrS722RuMTxilNKRBd0fNlx8mRUJuosDuX0A9t6mR6XPsmXc1T3+rNdQN05dzLD
2wAvpdFIxCasUi3605hAhUMkz5/dQae85lrOrwIFbo5YJMF+bSe4PsfKgLKviNr+/M9fDuUPye1w
VTIcY9CoNFqukiPHGQwz26QnOFOJ2jyxuL2zLVA0XDU+yH0oCBwd1/KioQoS8RQ8j3bQsaLuE6PT
H2RFSjjn2u7UprCuWEebAv1oh5+B5pgJeev1UCbLlUwNz1hHV8XiL8blq2HgspBLN+yjlkjppAjn
A4CfjIpX35/HSES36LcXgoMmaWzqLFnOB2qQyHrd4szu3GjXuK2B2y4yzyvCeE0cot0h7bv2xAn8
vfGKZOhFXAaW7LjRbSzVDOs61DANZvBDbCxSmhLqxCr77lOgRDLh6aFKsZ5ofjs4xj0Z2FbOXZdc
FYtsaSv2HbBFJ57y3ixf8ckY+1d0yPGutkQZaC28hH5Xhd6mxeuHWd+TqxG00E9RKN57GFIZnUFG
788+bvrNiyUKsBCaX8dFfEimpD2vOupLZhWdAhC/9/aY5w40BapHbFav314nM/JPGsbXAkfeh93f
gVgvzNuPJ+c7p0p7VZa+oHnWrs3rp2SxctpxZkkZE/SoXALaXbWgVSu7u7krN+mYnNp7336vFYBi
c71dcaviWEdm0ZaqJVpaGAIYaTNzhsTea/OJEf72h0LOIV+YRy832aO6oI6Tj4oH29k4iHwnNAew
fLHgYtKdODpVDOIdvV4JeBa1Q5Z+FgMuSa/f4YBNN9YQ+wTccMSmAfNLBHq3nFjg3jmFUtWTDAig
ehZX0vUr/zadMkXeYBWSjxyOnfajzTEozXoRXSx2M50NKSaDLs3bOwGv5Frr3NrPaVETTYNBuLba
kcu2wgDtoLOCu9Fs9Hb4ka3J9cDhyiuSgdJHLlq43j4eYO/8EPYq6eHmiBCSW8TrT52PFT5VjwHW
4TjmCgmXEonM5NGyDY2vHz/r7WCmmGCAfkWFwcX5eEk2rZCSCerqoBNO7cuSZqDSMKKVElcWO+FL
QtPUn6I+6e8M6VfPPfqOsEIG/JsMaYKeQsK95XNaEwrOR1k2PXL1fTmJh7GbLdTqqrdvEN09F5m3
VP6KO92NeKt8sn+q549fx19VyKORCTx9lfhil1pFI69ffmEr2s4e6Tm2iJv6tlOLpj2Ilah8QdXF
Sj8v5YjG0CBM5ZfbMTODNgntdOMQDlTfWvVYekHbauK6tOvc2qXx0HBdkJH7mSagjTfN83Ju15Mp
HteFF199KLsxGMfI1jgvE3PmEU0JMEIsGP0TGgTSd+uVA+u6WczBuvPa7GL0lgViLhG5jQ/ChlRE
i6TkdNPPxNEEVMDEz5z07TuK5tx5l2kabqlhpUhOorb8MVYY6S77wSLqinaTiTlyllhP+ZTKCnCc
J9Uhd6iFsuuuvd2+Mgi7QzWinqSNyXrrtbqDrz1cUAlS1yVjz0vJOTI8F10NmYjTj9kgN9N3EaPg
fG886+CEWWRtipTSlK85XvzoOHXC/BuaZSJcwtMfm3Yq3Utrqr1uy5mNrlciZuCXq52LKIxB17/3
ml5+9yhelpzXYmHuMt4JeeZzrCF6IKX4nkZxxFlmXCN73MmxgsKbMQV1HJ1p6JeG/IoVz/yz6+CB
bWZU6BdRuNKrclLT9thytQ3wh9oh2T2Blxh1pOr4hLcsPxo51E82hQpz4Q1PYQngJk6a6naEzjz6
7SQ7L9ALTFc7q1xBHwZxG1hMUBl4vq6TMzrFNIX8do4xUidubI6BlhA4tY/bJL8r8IZ86dBxfJlV
cSubIT1vE7vVt25YtD+bztB/gBaonkJPWz7Bw6iQtqa99ac7zbPEuqZF1SdTlIhEkeSSNy2LOEbL
oEqHTHCczfOGSAyLJnqEMUYfB+DjudPpj1RG5HKRWrEriU9MsR6S75jVG6ss1B60bQ6KOFa4r40R
8nRQjLXxyWHu3uLIVwg6dFd76hPl/kix+tKMRbn3GVOk0gM1dy3Wp5DEmaBe6ulbp1Mv97tSEw95
kxZXVm/ncVAYM+FpWavLgqwcZ2CcuRHSaIZ5ZPujZYef1YTbw8/HSD9MNuAXP51Ffz2qJP+epcV0
nZtO/z1rVZWeOzjygB9yIiTqymZwQvL5XCFuhnrSJonlU6sF6Q5LUL9UVdU6W8seMEbXsqrjna3P
ApKyBHG/9ZCpIdYOQ7LXlTfEJX7nBLL5RA7ZszkvGptjYaJFWVQI0keMOCzjoo73szZntu85i/XZ
wr/YUw62a5zH7tBFG3N223xPAt78Z4lr/VvTIMgmIRLcLY7/ElINeIr6MS/SstrkDeBnX6OH+X1w
MiDMdZlgJqoj012CriCUYD/TJCr8evLKdjtjVy8uE0HYp98AQCrOtNHK1kmo5FPWdpi5C11hWwlp
uq9qsvFXpjvlvT5w9/QxcGLlc/pugl4DEXCzAEnCdzgVyc/K0/HXOkILv0DJqQ6lctMJLVXofRM4
KL+YlZvzuy0Uw31KX5gNKbwBV064+lmB8Ab4gaAJqHhRp7xHL758GdZixdDaeufHZknypOqJvdnE
/dI/imaSpT/GVnez6BaBWCF2ra/OGIefEpZs7FRdMtxRIlhuPRUh+CmRkZCk1yxS7VEvgHPAqWiO
FwhKk5qfvNVh6eoleLyuyn/0hE2NGwJFp61Vp6a9iRJtul3axPrejHl3I6YKJEcNue/71Ay5s9G8
KROUztHLUyWta2DYSfZraC3xpFJhkOVmdtEtcq8kZUpbnR0wjwnMtWtXLH4FitncGPRs7iYXcEag
zyMewTTpnIu5XjDjmI05XOWkxdmbNW9pugy1gcAh6Cw5yVJT4+6peJn3Olb5yLebLL0TbhN/5/pG
lT0MTffZoM7/lIAB+GwaWCHPBGTJmoIBsxtL39g/QT4KXxYgnHpT2lxjYIeyFAFoYXxILfxVzRZS
eSeS2WdbLvkXVm7PPQiTa7Of13X1o7fDLD5zVrsaaawKRgDT98HNm6XYNcQy6b47JuPnVtCw23J5
peXSqCHSLrVGhc52WGKYKu4kMeF34+qJhkmoFFSYeTxglZ4Osg/jK60JxXOnd/OAgTFXf2IgIH02
rSlJn3tWmpSBBLK0+KYXe98ykRWNj/yjvYzZtPMLi+SuIPNS3SbbTBrXPWkkk99bstPPDIKSWDkk
hCE62yHue8dDQ+Y1lUl6BhXMFK0Ra+kmNdRUbaoFk7OfaeC5fK8wOnosieM98wBCTXqbaM1d7PZ6
tXVIon2Y3KU19mFn7Ns07Ei9jeKLaGLCKUBWNFrDFCIq+Xa1QVtd03RyCIFrnkXuol13thfHAaia
6AdxqUW3WczJuMbeikmU/lZ11oUWGgEtLqcf5mJKDK+slRUNBW9teIp2xtsXaeYUJG5r40ioTXzx
Zji43+2qLB5zu/bagxdVyzYrEpK6BfHUX5ZlXAn6Nra9TVuY4tbAni39BdtovO97SeuSxSGyz03L
Mb4l0ltiDLhsHJjVlfNp1nXatLMI+Xs4rWPDr0JHHFo4ANqmFlp1EynTSwKi2HqxN8gXi84GffS+
NBjCEVYkXXcxKBuTbNq0hMHB1Gp94ErwLfJSL+Au9YW3KXKjY7hYpXkzT5Wy6HfW6Pki5HIgEGqx
2H6WLYO7CXEAktbowWLZNbihU98huErfRp2bD4eQX+5Pq3Wmr1Q1TSKq09D57LlLOoKoSXPTl01T
PHMmRJJbTF7HAB9NAqB1a5LPas7hY8Wc+TSsXjMoYfBFnEpTDbCYHw6eAZOJfIpruyNWWkv7/q4O
4/jaXpqIpHQdq2RJ5ue9AUUk5zigz3dtuUZezWNKBd4d0T0GqerUNw5/3EBqK8M4GQoM5JCqkmz0
64b4tICzSncbqdz4mjUiY9ECDGFussF2rle8Y+CZw0TPOyaSs268XylMvufBoP0p8ORbaCUbCSuO
PZS8wDIqCeKcxLiTEniXlbZTv40NDRlMayTGDhtk3tyRgDhOQV3DRrllfpDTjEo+rIKKebi6kTX3
66SymMwkfJv5ZW6aI1CbhJyOS6eIWxQtucjbTYeLNTvPcCVeDWVR6Wtg72AFmk41zTfQIbRX1tCE
DdtdAf8N174nN83QlP3e0DDb7h2jTOqL2U0zzgkibaOdFgoLa9rYmsijBjgunjbMD3mrpZ+rxPDm
bUvXgYCzTjMtkBJl+wDULxOBuVgjGfV6VsCe6j08/bOVZmozkL7whHbKhDvgVeLRKpzo3iL70bgw
nDm+qGZHx0if1cWuzzzFMZuh8ql1Mo5YhFGmZ5D/sX7C+ZmuSipo3CNnBAdY/eVQbqZlTHp/nJ18
2HZ2BxvKMYnFPGe0z2clxuRiI72Zca0szTngmNKLrZODbzrkFblHPueqgeNLrHlEVREPf6cXzuTu
KjWGf45jHzm7Zc6jPGhzyyjPjMFC91xWbvwLRH/IZ+OwcpWXSlxbobGsD0fusAGAaPxg95wfmUwW
hAok5beVnCwqJnXxqdbjODyvjbD9iiO/vEHLDeGxEFOzhwicoW4wivVYXevjHERab2+juiUItYGj
dm2aQ8/dGYBAcVjjBYHgrBjSbd3P9ZljV2m3MScOBWBKLGPZ5Z1yuh1G94x8VtRrYJ8csPyBmUVY
a9NCpcOW7Nc5aCnwEnCfDXnZ+OYUL48I7JtrnevOvOWEQrFfeGa1uvVraAyQ8rJ66+LvAJGgjwRI
hnpDviy6B1OdWVLxV/57tLSZjAbUP5XFEQtkXdwEUT9qMDk5nBgnSqDvXe1pjOOsMpxVtHlUO1Jo
r8q2gLvFbxXvay3rfjrEFQZJaYKiOXGX5ab65iYL+ReZF8olrBmvb7KWDDnVEroeoPio/Hj0us3U
pd2vUjOIyROFceLu/I6wzLIxP0D9Ey9K2qPipcRVmdUmRR3TBvwi+pGw9UVbvN53CU8J42K6t4lN
3xl60TxkmlvfNMqDMGYZ3J80Jrg/zY1GZBmYlH22ODSgP34j7xU7bPTmFFdRjPxFO/2tHISIUlR2
V6MqJroejVOcL75HOBixqa72CQ+6CIayUid+8/U3PfoduNmvRlqPx9L7fv07ELTehIxkniqr4VKb
AZBBZEk9kELesuvI3fUTVw6gxKo5O1EBe/tsqmurktQRlsQGdlQRNf4XdWeyI7mRrelXafSe3ZwH
oPsu3En38JhyVipzQ6SUEmfSOA/7frJ+sftZqHARzmA5Ie2uSlAJKJXMacOxY+f8Q+SFKDIxNi7X
M00wBE/boWi/tcjakI2G77G1aPD6UfaoEBtdcEZ2kG0Gagbga62gm+W5Nw/6yO6bLQFIH4HBGKXa
ao5BELpayLF3rQuiQ9VvIFgznLKHFuP3KfzDtqd4p7T5duEdCQ4yaKHRBad9eL0EU6J4KJlbEDOU
EU4jBvf3hhoiVUlBNEayLf+V7nm6s+72m3UHKgtkh9YtQFbNW5W48KDz8mUB6mlgI30P9YXnwkI2
VMGHfeR/yM+3d/fG+WO+kcinXw22grrL9VcqatJPtQA62SpVdao69AMjRAWOy0TOyc1mh5rvTCb3
JW1bqdWl9FwsQD/jj56KdsICqPdem3rATGbixcdRN8mNb//IjUnhMmRjAFmhI7AGAY7p4Aop3UUq
ImxcTymeA8SJU+Ok1trP22NttKzBayNXBNgQ5KG6bj2MipoXE/4+R/Taqkdr0lX4McguoSw6JoN7
NGK4xMfOM6Ov/TIp0dmIVeSYcO8u9yjnG918Fob6PUxN4PrQdK4XB0yeZUcSi5J4kdU9lgoadqRq
i/6MeZVj+bDcnZOb2VIJhevHhDGtk2ZBzHB/KoqKSMfO5LytwLqqBEtBukdVAFTm9Q9KDFcR3Qzf
YUjRPavzxQTcTrohlsz9UMQV5e4iFucIVVWSdFyK896oT3UfDndNmg7fBiqDQS/a0L/9w97uEPm7
aEsBoYIOs8ZmN/rkGTMe5SB1ityfllaFTDfDpIpc5S5f6j2g4tsQKY0ywdVDWZJYrdXCdMqg1mxI
murl6H6daWEdkq5rs0PnyQdCNJNrp9gEHAyspMadVdhYBDBCMArYErharCkORB5EWbwlOtY1ri8d
rtYBRt973JaNKWXrcRZg1GCq8waXZ9vpokmMYswD8nMG9Po9yiPaqS2X9uLm0HZ3PuttmsM9R5OM
kwKymTbP9d7CxLoG5sRF29dN9M4qVNcv09I5opvV7myXjaEclV69TYojQbGr0D4UeqN1krYT5/3i
o6KbBhOomsNSh9NegJX/ruubnBHYLGS7NK/5sOvPihyYakOskjpMcfFg96X4GptFLug3lu4T1tDT
eAgVvOQLDxN0vH7+1IcEn/UmUY+io57cO1WFuC2QzLpXloD6DX4NvQn9M8uc8T4HMLvzmzenR4fP
DwKMy++F9fQq5Rm8CdBoxGmikpX+UU7KeMJ+3vqQoF19uX1w3/Z0aFiz1nh2UchGHWW9FDDsshxV
UxI4RS3eNbCvXR8/7+knAnBlC7dtyL+VtpY29+lkRvSX9CQeftR6nHVBszQ1MscFyDHfoJmhfxCx
t6tt8oKcuFpC8BQYb+IqTFoM12v1G41ObcNcXeLjQstw/holU6QdR2gf3hGLasrkERzx/GxrZTye
u0n35i/gjVqwxZkT+pNjqdMRtEQDDoQYf6pFXUERFDV1a5ezHB7oCSnPdopxjD/hHordbSlFmXSI
TEjP9WE53heW0Tz1RdJmQZdHU9BGajxdlD5UaUkowLWfW3oW+s5BebntVp8OqUj2xZkBrO9WAT8M
Cx6vFS65DcnmeVRqZfJz1c2+U4kwKn9x+yINqCYiDJ3NZo4ws2lRCQNOOD9BCAJFjhijgqTiaDuf
2t5Jje857YdPRpLOvztOSikx9UxkEe2OpT+QhfXfUxw8KDgM5pwH6ZTELX3GJP67aBmqmTBuPc4k
/6G/cX0s6yjMM7Jg1M5UHnxegwynaJAy39neb44SuAJebYZFMk82ubbTYKbcRAs7IKR9KB7TAlP2
c1vObeznhdmck8VVli9zE5YUvhN0IUHitT2akqLyB0Gvk4qd5Sl+NHXwuKl7hHowuFO67ECe3lwp
4BJQ7+AGdXWMmNeoHpvCN9K4wDgcLZ3OUd+iUc+zM7g9G1ujoLRkurDB5ElabSYqJFbKYaWkFDsR
FXKMlI7DkiZiZ9e+Cbmg+zFBwh4IXId8Rl2vrSJZ1m2BQ8IoRIxaqa0hDblMwVygkn1Oo8l+GGTv
6NhOZnvfWElmnW5/6Zv8gF/AfELoBiX1lwDHawzBiEmeUS/8AhM5tFNrquhVwFB77JwpGijodVNg
Kpp31mkbvr899Jt7m6HR/UBpSmro0J2//viJJnyvJgi3R2O9HEfYKk90HMOPBB3twxRmxfH2eBuL
Kt/GKD8BbKRosJrskFMO7pbSSycQ9pty8+cMQ39nRZ23o0jKNy8iyemUifn1V4W8z7sc249jYhfW
V4wu4KbHnkltvyFriIO0zZBvbZUYhk6i9uUQLPO7bhaQcEcqTfUDZbXhXZW0PUpuKNcfzJm+sdOb
VX+H3Vn+1XDs6bdQiVG0FlVLtb1FQ/UjQDf9OXeczjnpY+Kg8r9URnsY+KXfJ6F5StBn2WD6CJyj
6u9oyhiikNQWPJEsp+rfVbNQmkMOcpLuf6konxLAguEfrrQ6QAgzs6NTMU4GSrYsUXEYgRPnfqYA
F/A7s+gWJKedwvTxxonMExc92pDAs+yveggp22+os34w6TRVnytex/MDDtQL+PRp6OpgKmCDIy8+
IQ5Ziq4oD3S5218XIFuaH0fCmvwUbbeBGe0r/dxli0dGsRjVO0UJHQRb55Y2Vsth+RABxoICMeXh
51Rphh+tsHHjUNV0bL8J2tEXyxFdcuBNuDR/hYy/pYjylPzeVG31Z7dWQ3mt3fMf/910U7hyeKcA
oMDzSDJ3obe9OnhvdFT+///Lf5Q//8ellf/VvtYL2vwX/SWvomtS0of3kAs2CAayTHT/Ja/i/S+p
dgW9QQrumZ4EipdV08X/93+iHiTp/pIiBjMHICkn+l/yKpaHsBCnHT80UiETS7S/I6+yilS0oPHm
hotGY5ESBPfC9Zk2m6zW0DFdfJ339aHr6UVA6riv04burWn/Tb/2l+GYArjvaKyAv14FKoIAIGUP
5EcKlykQlatLqG53aNQiDNpU39PYWN1CL+Oh6qHzxINnRo5x/XlZiwUijQnVdxT+Mo5a92TNef8e
od3ZR48U4UaYZt3Fi/Po5PG0unu1P97/laTdUq+R00vKSkGNX0BVaT1+0QO0EIWKVYmwL7Va4wqd
WnsFpFWCI78SsTYPQR6oWzxHV3d61kRC0wc6HdCKwDHqbXXqQTEdCzXZw7luTKiksXGhwz+V5Znr
CW1Em7oG9H0/M93urgPUgmUQQCkXfeg7LYm1owWHKOhGZfGNcKx2XkVrWPjLp7L5Dba9B8t4TdAy
3Qr7Wmtc/HqpsVhJ7Vz7aPOTDLoLHLYDVgPNuW76NKVdKtKnwoyXUK5xXx9KpY4/TfYIDTTLzOzL
MlbYB+GIDOEQsmr0ftHN+WcS9s7vqiiSvb24LvP99du5GkhIKLeDCb2eu5RWbF80Kpsf1l9gxwU2
lX0XBV5KEZsOpYuDg/IUllT74jhF7nlIrQskk/KurZT8HecGdwe3x+gIcMvl9kaV6/bqjfHy2xC/
4JHMOSFcreLAlLhdKcJw8RUtxhyidigg9W13HEIup9Zp/DrhGdVQcNnJzjcCED6drKcOpFTyCa4n
pSJ9CGfHWPxQOP3J6ebl0iGa6SO//ieV5Z0XhzxvV5+JYyUfyBMGFCuPSf16NHWkRlDS48P6QXdP
w2h9FZr1x5xhCpKOjjhKyeqd3OzN4XwZkk1P9kERZ71jcduIC29YTL/zeEEOQ/6u1xbatbqzI7vx
ZiYZ6CXQSX44xWvj+tvwbDPxOcD1eeoQ4RFtWzx5BY1pRwDnwiKn/yst+LeEnu3xuDMICNxh6+IU
Hm1tOjSwiaBnj+9RYamfBhPLN494hEaX1n6+vUXXlVg08fhAXhQ4IoO05++vP7DIepqzNgMmRTYD
buG91hQIYHPNJH43o49JIeeht+vuU8HhuivK1ggUq9zrzWz/EKpxjuHA5eZmuf4hlj0W8+RS6rXo
kgFHbuunKHeMYMxDCdUSxb3SAz2OJL98sab60gA+Rhuay/X2lLzdztoLgZRSJGGFKuH1D7EFbyua
7yjq1xQp7EQNz6BiAtcEG+ElKjiYTt9DgK/1dlgGBoUdifu45IGueU0UupFToobi60rfHTM3PE55
NQNOQPfIzpFfMkazPKPoy2/AR0UtJoIzi3oy4qU92mGKqcZYq1ggGM8AOJoHfAgMH1ZTt7NhNmZH
wuL5tYCW+LvVfulrEEcKtQe/7/OPNjI4HyIjLD4iYvCt6hKEGhAXi3fGfHM/0rOl2I7qI5NjqOur
2LSTKKSDiU9PVtcPQwv9i+sU+SOi62eqRb9XeEwFngveJTKxB7u9H95ejwwPIhwMuguZ+42Tp61X
8YwhPZOrts5dJ2r9s9tLgyVHytKgrHUgguhBkiuwk9zM8zEILPwuNaszxhXtAbayFVgT7fNeFLbf
jNzqmbTdgTEIWkOMhX/7F2/NF5UfsPJoacGYXB2lGZ3nJB8W1U8hUwHiUZrnpep0Hycc4WdVcgF3
dCza/A/yxmyn4PLmzpOT5VBdh+Wqkm6vTg/6EkkyQq/2rcLNH7MQk5hML6IHRFu/RajDnyIuxc9l
n007kfPtlcDACBJR2weL4K43ZivmXu9qm405NllARxBAVzmkgVLOO639rSNgyYY5u0KmoKt0ra6s
QqsXXCMmteqCuhGkFpPjBpGmxUgO6Mk90BJzZxdurenrQVfz6nHJdqXDoHTHi7NmCueuDMvfF9V8
bwvHPGAzhp9mNDgPS/w3GdMyOMl8m80iu3UcwOuI2PdOm2YhZ74SBmgkwssjysPlJSvN4VSqibWz
h7aWklTUIaWAe/m2Q9Ni+FrDJfexw0ZPOAuzc5jZv1GN3COXbNw6fBrpGZ0ZqNPoMV5/GiB5UPvU
sf0SGwaceqIB+76h5hljFmfkU/pjbVcYrLsDdFbFoh7j9U5QqrG+k7K9iDJcZ1H8Eqmijkw8HP31
waGVUFRlrKt+47YAqTAwP0Kpco8lBsWBUwn3ndIPoG0Lcz7lVung5IXbk5FV6snUu+m+4sF8uR1H
1rCFl4Unq6ZXDPtDNrGuZyeeezNJ6eH6A/olWLjpl8YVH3D70Q9NuECIwODgEusJNid4rB7xWWqo
OBP8SiBgO+f7bWbEiSM5kMgFyQZaXTxG3jSFXfWaH+l5SO8oxYFliaR/y4CcobDTL7c/fuuUvx5v
FURTjjB4dOk+1NQplsSphjWZMH1KRMldOivOh2aZu510c+uU2x64LKQg0JxeBzG7xyrBGTR4Byl4
fQT43Du7mJ+Ujo43pbYkQFIyP/RNrwRa3WXn25+8ltJ5WW+HEp8phSLIQlaRDbMNXkJ0/fyoKu0L
sArxqKlYeJojgFIlhOti5UDcSvk0jJyxue8wS3vmH1uOeeGNvjCEOA0C0Sy7BVBb8ljcCYNbu4B+
gwm/XCb/a8MB9KrsNofVww7LrD8GD1eaHJ+2Yz1gvov2nr2z695eZyhmID3AlcaNpq9PJbYx1pzx
ZsZvLw5piqniqDbldAkbzAX1Gutbu8RRXIt+ub0UMqReRwPGpcLB+4ZWJTv++uSZoW7XS8Wj1Zr1
5GPkqdURUyJ3Z8HfbjdGof+LkAFsJCLq9SiwkoRlhpbm91RZ3rvCdo6egQp0nJvdJcxm+1BXMS4L
Fi6gk7snkPp2LeXoMkNB2pjPXJ3ofoCuUlHwR7od7zWJPvHjzI2+5KUw/KhOlcPtOd1aS1rjDImo
IKOu5jRs55DmGJ7OpleUXGOxB08MEyIwzamfWEWEP6dnwA/DFf72yFuriVyEh9Ad2gjOWsYNomJT
pAjUYJxojk8R6YvfZvmeoPDba1M+GjmeqBLymeu6XG/BWGtLWqUeb4UAl1onmGEdXNLcXXYyzM2h
wGnA+5X7Zy3cZ6RjEuo1HxSLdAYaI4YznlOd3yPCcLo9d1u7RL7yKU+R2ZFXXO/RNkI318xn3R9o
0p/GPPstHsLIT+yOiphE7NwebvPLKGOo4BpIodeikzjdLN1glbpfpy0El5q3KGA4hLsy/nJ7qI3r
lYse0TK0cWThba1AizNV7RXQCf12VLENdYV7jLg9T0o3gn/MJronYRT7iWJ8B1SX/CqfJ74opuqo
NZhf7/wa2Wlahxx5Ch2kusFArauQ+lJnjWENdN3Jzk9jWA0YMypkuZqL4MIIB2cBNPQ+KyvhY4Q6
wOiZ6cPEoBt2Durbq1fn2IPPZGfR6FwH3UqxjYFyhOaPhTvcVXBIO0xy81R9SgsHX9E8/JsaAFx8
oN2QZqPaS1JP1fd6k5Vp4SU1tEs/9NAg90S7+POQoIpeExpuz/NWFEIYm86YSZb3JhbQs81KCkoy
ss9RoFSKuEf2YThXhtl8oHMwHKjiq2e7RhDz9shbJ4kQJDXpeb1Qlbz+yDo2ehOOl+7DIAL61+Mo
WeBY6+Nijr9lBDH89nhbR4mMGot0qQnDy+F6vLGbUqQjucOMEBySUfTWKbHK+KQ5bPnbQ23tmFdD
rRn0KP1OWhIyVI/U2MVQJ+D5eUjynqmYoVHcpwqMMfntQdcK0nLXSF8J+H+8UfhzFZoQ71JFFOuk
x62hAHOacf/TsoVSml1fpnSCVrW03UkYinkKQ8M6DW2Un9I0yy+UtwCIQKM9wzDApKkZygdsRvsg
rgd7J4JurMPVz1y1mIehpHs6sePiEZNqGzbAB4oRFUNFS3B7Sja2GEO9aMsQRGibXC95mOtNJgQP
BiQUtXs3Xz43WZP90lHuI5gsS7KzBJvjSW11goUr2+fX46lONIRoikEhKzRwmio+7NCGrVMjIv0M
bKrZ2WebU8lORpCVVhsB6no8DDhdr8Om2W8bLXpKpWGhQmE1GFrAUrencmNLE4OBWvB1ROW1wtSC
t6mDaKcqC0nNXVbav9Z5nwSIo+IpbmNDONCI25lOd+v7gJigySvjA2iS6+9r27BhkUaKKMUsiV6L
oXyEawVwvVbS9NOUauYTYkCfx2waoABlyZ0RKt5zktfiV6FNh7jW/8CUVHtqJq+FSBzjzLcMVdce
aqOx7o0ldR3AvXFr3AsxeUclrGIqUqILPOx88Uz3uvE4OsCuD0sx0SoJQzFax8kOB/3QKeVSgg0V
zi8qYDSuSLwQ70M4mM5RUwoXw+ulHd9PHgaiWJhC2LcHo/9UO5QpDpQrnedIp2lyKpc8fpfneq4C
aNXtH1ZuTCl8I0ODCGtVeX2GCFxaOCHqfYSYjta7B2uO0FiwnKz75gGw+hO5SAwRncqC2FSDD/9q
6hS2fLwl518RYIX7hf5kcxJWj7WUq3T61wKMUn6CCtv0BETRSrHhtPsO/7T+BPVHO421zv+t1XLz
GVsz8c2bE+1j15NXHXC6DijALGpQ4upcHjsboM2xiOL2Z2T1AKNncuzSL1Ro5oizVe1XFzsmSc1t
hy+3t+XmDqHAppEa0bBcQ9YR3EQaxGRbqmW/XIzGcw5GG89BR9H8H5wAkzYvXRuUJ3iEXW9Gq65D
F6I9ZaeeYIJ2Zns2MYY9TJb7zjI7BdoA03b78zaewAh+afTN0FHlsfBSpnkFEdVjvqsXA5awXuZA
ReusB7WI9TsReY9t5fTvOuT4jgLO8QnCmBY02GMfTWpg9zNyD5jL5iPwcWO5pEziuU/iv+m49XLp
kAejtINYjGHrMm68+oGLCxySdcajJCoqf87w7eA1YB/RkWwOaZiNmBE7Oze5Ls/9KjeUWT6YCaSq
5IP0elAIqF0ttFBFziKBP9MOU4cIBZC7EiBNkT1zryU26gUGvXhMVNPn2DA4GbQPkl/LWDR/WnZZ
PEaJLeJDBGrseZkabNgcp/0Wm5b3QSwx3PTQjsbfaqV1vkwiMX/2Bk4vO1+ycWHw3AX2yqMeYsiL
Zc2r2bNcTl5ZTBRYFMc5AaX/3orePE6umpy81tLPO9vJ2Jo4ACUEcMIqBb7riUPjQZ+cAa9hLiP9
MXOW/vcx6SFTF3nKVhZGmn2x3KiPD2YxRV8GPG9+meci/DTWudWh+x61Dy6N470V3bhdQJ2BfJU6
N+DgV5Ue1h5YFXpGftli5Yq8CUbkEVhuO4zt98CvE6QqOdW3Z2MjdiByR7WV4wUgfk2yaBZ3qEun
4w1TJxFVS/xAF9ou9KbNPZGorbcVzSKAlvJlBeJbLsyrhXacuhqWhA8EH5L70RyJIHQJ4c6InAZO
CqHvAFAOvHHhXVO4DxPQxhPs/PS701Z7QoIbdRa2GhkRfVY56avZTltoDKGVk4GVXk1kQS5jKOLl
XiQIZKfqWD4Mblof7XhMfIEi/s6mfwuSgF1Ebxd5XINSy5uy4uiklo7xIZl4Yzs/8WhNPi3Qfx/a
cMzOHgjsDxnq9QfcH5svCOv0n5Aoae5FJ5iq2Ma7tyunA3BTXg2tuscI3DqS0t2EheJNhDbh9Uot
0KvDtKL4oxS1dkYh+clsJtjObnyfR+m8k+JsVPzZFeRkMmmU3US5SV9tDA/En4qKJM/cNhQ+DSP9
gE94fU7Uoj1msckKUEM5OJ0Bl1/3y1ozfcpx/3JE+7eNfnl5rSKqjD/oKtEnkwi265+hW6KITArp
fiRDT4KoC1oUg353+8RtbDzp/iohrA5/rEexnXzQWny48Nu0tQ/VrM++QDAA+ZhuOgGAQp9IHZpL
CU/10tdjvnODb002ACFSVf58sb28/kp6JXEO3tLwEVjAzH6ZFr9UK8dPwyLDAyq3/ArH4VMe179O
tUsDq+t/dpqi/4MDYBANwEyjRA0sb/VSi/PMgQ9IvSoJkUnI69x+6BGp8WdXg8U+uPOdrFpTlEM+
AnpufrIcJHf7MNLRfLHRShJYieMD/9EV4x6o+6Wwst4KoPdor2C0A1d4tRXg4erSSIYyUKtMT6Kr
L52KdZnRJIg+1LDqFazj87m8eLnmPaH46j02uvtFRc77RAk6fUQszryTHn8HLlDzEFNUReEF66LF
EidjmdK7kZ7JWc0r2x+M5IsaRsadasXaF11Z4odEdNnJ6vjWUnXHc1ilyEzkHki0FghCCX/7ru6d
5FLoS4MiFXI7s9O5hwjxmZ3sa+NW4mEl7YbogUg97+vtkkhITxUZuj87YvDjRdfeN+ztCy7TnFIj
Hw543OyVKbYGJc2k1UhXgSqtjE+vAsLU64Cl7JiTOAd902TPyBQsp8QxkjtIVM7D3P39Vh+oWNIP
KWoKYm1ddk/RaxkmiJ8Uag0PbF+ZnnR1qih3NfVj7MSGbDr2oAri4rzMkEyG1Js+Y6DwI/eQGoJL
tveu3YjBKMYTe6WWIxneauLzogQrXQvdN6ak+aSgh3NWBvGlFY191ou82QnCG4kAE04CACqOh/Qb
OnREscbIS8NPNKsIUgFHRetJq22vd3eO/tbqUqbBBQ8Al0T3Xq+uQBYs7+ragH+EwIg6L+Oh6Zvq
kFXKOyR2BXgVMeyMuabayhxdvltezEzA9KypthZxL8cvxfBpZHd4ewq6Nwh0Q1pAlW4eYnSQxtY6
po1CybxYuouI7fIfnCX6ZJLlCBsQLOD1hyeR1balym9YvLIm/qIUpi7Ol1JFzKbRUNBDWO+327fN
5lxT2EF4AqwA3fjrIVMtqfC9n7htlrh7LhGhIJ9sgLhgoOtDOp3jQ4eizN4ls7WbAG9L+Ko0szRW
BxjhcdTptJDNmxkhemfQnox+bu4bD79zt040CAKVG7BieXwIu9Q9LUD6DlFXNr49l16gonsVjIZT
Y7PDAt2elK2jxXtDKi2QgsGXvJ6UDll7sy1iwzdnLQvsxvg9cavI96xEeTDTydsLLluJBagUFdF9
yq4MeD0evumtuWT6yyK4Fw2bw6OdatkpdCtxDg3xR2Jn030WFdE7kVXtJSyIQWJwy6dystAxC1Fy
rsvxcnsWNtdI6mEglg6Oa10LtsTYl5SvIJSYzc8l1MGytdIC3DHKnfne2oTkG9L6GiwqTdvr74+8
NkkSgIN+rUTOo2PmGbXtxTl35lT4dWepD5GRGDuDbn2eK6VVQf0j+7F2OjWRtIzDujN9O/ewd9Rw
TuyK3vQLzW6D2zO59X2vh1p9H8TCBeczhlLMcgzmKTqjmpZhQKfpQEeqz5ADP98ecfPjYDPwdHD4
QlX+otcXpDbkaYkpFqmjk0MPNbVj3yIrl7XJsnMxbOAgeSVTQaZBwlxSf7keKzHiyNKQj6S4qNL1
iobkDpzsQ59GyIzjgXQc6dQEMe/kc+Pk+nEivXks0fM5uVbfcaAQMYEQIC6Ct0xQLsiYwy5qDnMV
7wT5rdTao4PDow58FKt+/Ut5mEdZ1naG7yqzAxQg+lH2WnMfN02NwG6W3fcWFjNaFWsBeMC9jFY+
itY5I9RVShmSraKua2NlZaJjUkUmz4d5OOUd0b1v1eHj1LfiLDVpntQi/WzjoPsPDrJEQxJmSdPe
tK/ikXqjFeYMHFtUv1Q3enDgUfu8FbudodYc3ZdrFFKyNFvkAW+vQ1ns5lAwJo4Rzprtsyb6HsR8
uwSeov0Wu2X9NMVeeq+Wzg+jRUSrtq35iFrxdM4XHXxjH+BRqJ5D14r8zjXyk6AkrOWNerCp94BW
yseHiNviHNmFeqjicDwqSm3+g/NKCsDjX3ImEZi/3idzg7FJlEKlo/c/neKmAMtbmvV97dTNsY9Q
ux2nRts7R/JBs9ofcPK5dGSh1qKTfT2qgVZYVrYjU1f3yYMkBB+KEPDK5FSJ33Tq7Bu5+Utf2NG5
wvXkAUmQPf+jjbBBxEDUmhWkP/PSa3gVNmK6fGHmEKgEIgDAlQrxTrjOt2Qqkh1Bm61n5tVQq7No
mf3QqyFzDLsju4DGMY5OWLkIpo5Qr1pveW+bmfJIlaRHQT5z/dwKUx8HA+N0O1RuBAVJupZIIeDR
kkZ2HSo7jS4+cDq/qz33W+72XyLsSE9YV3Znp5/6o4oYrG/YigKCzVD27n59a9U5mvDAJG113cau
ihnp34yCRWn06h1IFIFsTWf5Jff+AU3f5WSQoAW4OYhLbhjNUWD1cuQlElF+nM2dyZCz/mYPUtkh
s5P40fW94cXOPDURv0ZDsOxu0QgVy1wpT+DZMbpI8mJnvK0Nh64NpDtq96S9q0d+nUxqM4CQ93G8
cg+urmS4uuFaOGJI+4+G4sEOcIlK8tpAvY2cuRz1xvQbNSR0WDFR0BqQNKgVfScKypO6nkW0Gf5r
qFV5rET4ky4ZxwiBrPgAw0YN9Hbc67VswE+5bqlISdokuvprHX/HDZ3WHUnQ5nLuftiU4Y5YjGWH
FrPISztkxEY08S9qZJRn15gBSSiUqpMexGfb5fHZRaRuL4htIFJkFwYlGtC5Hu/S69MUT01bT/Ku
4fcioCrRhLEhKNPoTX3S7aL5PQln89At5fI0VqK6xE0bn9Ox03di+NZOpkZHcYY+P76GqxieGrjO
KhUMJ63saFM4heM3RrgElMyTi2KQFd0OI9urIZtsFCoJF+s+rDCs0Kon+E1CfW8ayAlb5fQ9Ukbr
jKCky8NxKZ9EEXrndFjsk5NDXRub2DslU5v9EjdjvINL3ZwA4hmtb9n+Wf8efMEsp6k4ynEqRlqz
dfqEArh9RCoWsdM4s3Yi2eZ4ADzBVqgQdtdxVCSVlS9Vy6Zf8N/0Qns5t3ld+3XrVCcrdvo9j7qt
2EHljTcT9ViC5+qUKXg6i7YaDF81oui+yMvRh+OKfnhS793NL8XG9YmWTgbkbbhHMaHX29rBt3NU
tAaMIzX4QIX4dIxFOwVxbmGyU0atb1d0CLys8/xqJnXM+0I7gsBXTkjp1z7thCjQEaS9tzohLmVZ
F4+uCRfTzcGGZzWy7SPdhsNgooCJzvp80KPROKJiUp1rq8CbYzLcU6w49TsMzftTnJQ6yBxnr7C5
kaPi2ACLSmLrQbPKRX6VACymW6Y9AvFY/hWJr1Po9/U4ts81lSxf5B1FfuxDLk2/dP7t87O1fehs
cfXghAbSczXDMKc8tzFjE1yr057RHGnfYyiAL6mehjwUVPUfHA9KLSgvySOirXdPNtg4iiJc7cet
g/B/MtkHHUOXgyVC7VAlhn13+/u2Zvb1eKt4ZCD2a8VArGFA9dOhGxojaJT4kcptd2nNMXvu0WE+
VNrc7BhSb+U3NhQQCnfy4WGsnmexldI9VcG/AE/O/nQRerpPZ/JYd5nHL7TIs6eC3XRMaic6jSn6
abe/e6s7b5LYAAV10Dp504dOtZQdNdc6ZQQ9vbOH8qcx1XMAnrE9UwQXyOm6qE7NaQG+bdJPbkdf
BRa1+tjqdnMYZyd9QrPeeFYjHuYD1pSfdn7h1p0lNUr4Q0J31oRRDQ9fzWFUGkdKUiKrkZtBVeg/
E+TYT2MjFh+Aifs1jzL7hOY9bg+Onb9Tw/hfAhP/tsG0tVRUxXhyoHYJrXyVDVlZp3WTBevLRKL6
0AE7PBZKZl7cJYzu7d62z/1gfkOCUT2h9ERn9PZEbAXU18OvdkoRW80ceTQ1pqk1v4Q8x4OlpC54
AEj35fZQL037dUAl5ZayDfDOEH28DjTJkKqeFVegzrJI90d9LoJ+VGFWm1Z16eGnfIxcvX3UxSJh
3+l8jtQyvgh3yY5TGVofyc5/Fnr6yeOJdo/wrQX/YTLxvY6bRxpb8w8lt4HCp3Z4LExUUvQx6x7j
ftG+9bPp+os64GtQOdzSVladJ28Q51qPykeswrFMblv3VJeF8WiRLtxbvV6f+lzvAwR2xp28YQun
wfyBnaWviRLRus/FNJil1oOD5BboP8QxRF4v0VA7wQr5aCGL9jiI3rnH3bl+InUQJzcW48OSdPYx
MczlXYXpRUCvrDoYNa4HveiXX+rR1t9FuIycsTspUYxO5z+WzNYDa8D//PZSbtV/rj5gtW0UzGLw
agbQt6S9B902dn36uAOub459AHSlvK+osOGQ545IwOjdXTGZ4Wk0O/2uhrf1A4v2+tAWXnRSraGn
pdo6x3Fs8uchycqdKLy1xV3Q/ECHpdabs/qtNJhHTS9cze9C5nlG5fsM3js7UzJqdi6YjaIfYrn4
hKNKwUhvBKZMBDr7gf7lXGQZUmQIrytpXzwLivgHZ0JXe4Y4/HR7MTa/D6qVBK5IxY3VsUI7odDM
nqaQhVj3yRis4pdxdH5oQOd2HvDbI8HwJbJbUi35+gAj4c0zSmGkBu31i2qb9+Cw9feZY+xlBlsj
IbnK+5xqPDtttWZQcWsIw1wgI77rF70oq2AZtDDQnVHZOYybQ3FPooYDkYBXw/VHLTX1M0CFrJlZ
AUW06/zktCRC7Ol659hsbA9JFOLtS9vFga15PVQxW5QdQzogTRt1ly4yorOl4UYEJBkSeEYre1Z2
O2sb3wcByzDgNnMbw1+/HtTD5sMthaf79uh6AT4sOTg4azqYOWq5t3fiViUQKjFairzuUSpZP+1b
VE+8cKaJMnhNeZ6xpjkk4HcCNVbtJyUx8HuBmH5SlGb8nsZImceuFE1w48ynAUsKaBejDzR5RNcA
oRy+xzot2FE/Ap50PzQ0xWmpG9UfQu8oUuRheaZlFJ2TVny//SVbmHEgJSpNMgYGh7JaKk3oyV9o
F6hP1V0Cy+IglDZ6bPImuh9wPfD1PsW3os3TU53N89me1OwxI6k4ziPcO3VMOzwqRuMJ2w6k8V23
CaI836sHbCwuXt3Ul2mkEN/WHGfcS9IRmwAdRk+s3Me4FqBjnqd3WazssT3kPlnd3ldDrWaEyp0m
2cXAH2bw6KYzIYgZq+FOiNnqyVKxNqV4AcOxAtfbNce6x0JVGPZDaEWwF7Ph3FT9e50WzRmOeH8Q
Taw+kt+mH73SEBdQysXOMd2aVB5CLD10OzrEsnz36kGk9rPn2TO6DFPTJMxskt4vZve7Mjbt+fY2
2x6JEyMNBflk43okrcNKOpKYqriKqk+V4Yznpo8pnxs4prwM9beEzP67SZRJjMf//o//81cu/UaR
7Bj/J2fntRy3sbbrG9pYhRxOgQkYUqRyPEHJkoycM65+P02vf/8cEHtQ9JFdpqxmNzp84Q1x9ue5
EJn44//ojkmm+R/ee4GYRCf6fzTHJOpz/wHjiakuelgCSMH/8F/RMUmx/sNPKMlCTzcFYYT9/V/V
Mckw/8MfBhzFo/6U0SivkR27/uj0VlFNoSBJrwG1DP5l9bZRhtISSZmWe8gI2HbhpafP/Q9V2Ix8
jsLdbr84l/97bsUlRhYmisx0m2GPrnF7+lzl9eKk9t1yevvW8c6Pjevs5PGrcPDlGKu7IVAjRU7K
zL5LA9jF5dnKe7dY8CZThelG4wVazi3vO9ZHBQ84GY1ECee+oM08ZP9cTb9Lc8clit35vXam/uS0
+ewg1zPBZZDxa+Xuj8j71LmPYKd23rxVDfDF3NXV55zN/1nf9vj+28Ond8nh3eJ9l929TG1vMqtb
CWMCvTJxEL5L3W8/PoXum8DdufdW/ZmXU1ldR/gehXkQsl6W+zZ0P3x98/jx/d40Vhf8y0FW8Uit
46sLWdu+u8di8PApOjARlAh2Psv1a4VwIPx4UPCEWmiNIAu6ekYqbB6n3LG6c2npIyq+tY2airSn
dbo6yk+jEFGB34H6gIHv6ttXUqBOmVN3Zw2Jqe/THHdfRmfs3A67o51EXYShz44x+G+SRWjzhFa8
jCAkr58KxI0Tsjkj9zHfa08Lal50ivoG0ym1uMtVK955mrT1CooBxSqiK0FTCM2w6wEDKalVlLoY
MAf2ThPFPOoFQH8sZyBcjPZ8GIbeOHf0bo5RV1v3htFUPn6JNm5mYX0K0278WVVyU3mdgv9dUBU0
9OIYK80+BmAqTUHyAddWm95F7jxYAc6J6EuXfthU9rlCQ/QYt4N1ocCW30sJ/tUwELQDxKr6lIyp
8WimGoaNVp4dqyHfE9B9MXs+Kk17SttP1d91fajscitHLDk8aVUkn5wsy04lJkKnZw8WKS5S2cX/
XyIR6JnIAqg/iaQAWMp6/8wSfjepvNSnGVN3D6+PgdJx3+yMst6l6MEIaURaRjpC50RX119yaaRU
NeZcP3Wd03yp7EK6y2pj/NgjmPCqXJsJUeuzBXkA+WGe0zVkUk2D3IqIEk9zaAFaZuTPiB7jrbfo
/Yfba7cxK9R+dRP1LIP++bqYSxPVpmSLneqihMaxbozkoC/QViM1cl55mUA34ytBwiBKU8CQrI5C
ohZLFcSReRJaOMcFcPEBOew9nup1dkhrHzFWQOC069gKGL6Inz97rYK2j1twd71vBYr6d1EpCL43
mR7/nQUOd9jSWtVHp0VL43B7IcXnf36zECgxNHwHFKsB9q+70XhBykCihuAc4mujQ8bLmm+ZkY6p
0AyKv3a0lL7HxFS1mymtuhc7rO81QWwhX6QKI3jkXDjXs85zNaoGvUVAM5VxHVzCUjH8CQrX6FlN
Kn9QByfca+2sV5psiU4kPi5CGg0Y7eratrEPQolbMs+oHiMriXfrt0q0d9rG0u4XeymPYVx2O0fj
xaAGZ4JiIe05FPzgNlxPNMFSwFqiovK7qUStPugGKzrJNPvtoxQ2puJpGCJ+D+tyl+C9vsuo1Typ
YNGnRGsM4dzrkY08WHL0sUpEAbGRjWSjfEAvJH5VGUrAmxgFXiaYUnH61/MDIxbOHP3Sr7s2v1fy
oHRNuFGntJ1eV7IRQ1ns0yedcQiAGHZcT6i3y2BKEVPyRxlnxNLQonvUtmI8DsZsp5Pycu0srhjD
5lwCGKSvej0URnBdGRnm7MtB0GBGlzVnuXL2hEC3RsHuDI1MDqBQFLoeRQKKGVp5O/tKPkunbowb
X6qLv26f841BkDo24HQBeRHozutBxqUfAztLR7+L+4EntJwhJxtK9/v2MC/3OWOQZlC+oy6BQMf1
MKU9UeNRstGXOIVvWxzSjtJQDPitxsmHahYuwPM0/7o9qPhLr+4wiJbQZmxEgEikUR66HlQxsirs
53LyTTzp3uPkhvCSlkK0zHO60VjhAnwDbmAngXnptLjciZzXbxEbEmV4IZEjWkmc8evhU4phVqQO
gJiACx+DCvl7d4zkCQqLucfs3fiMFlwdaN9cXtSnxM+fPRMkNbS9B2X0wyJOoRRnjuo5ABz2SOZb
c9KeNChoTGHGtpqToD4niebM/jTrxU9W1Gp9u2hj5VwyWHm5/QHXuQdQRR49x0RLUaTEbKHraWGO
3MHlyCR/oAlO2zsza/udjEP4lyKUpMdlKXCAQ//D/sQutj8UTanZxzqSx9Ate/gWO7fZqoXJHUOk
zQPBzMGqEzqtciFk5xOd2prsh6zDgOnLNDhnySqs7KQukY4ocDcb7TFWiUwPbA1ZOaWRifKbnqiV
dU6DqSsQgLNw4s6lJcmAZHTSFyWM53cqHgl78PWN9SMzoGbFu8aDSh/gev0m06LRoC2zn9D2/F0E
koy3brHknmoY4cOohskJRdz2AdZW/Waiava+jMfqsaOQd7z9KV9cAE85CvEMipYQOtZXptX1qFXl
9ezPWo2HTOHonjIO8VnL8+Yb6L/4TcEy7OyfrUFhWlNT54KDqLcKI1rkHa2xZrc6AF9REchp6iZz
3PsO0zyWljodO+x7DPf2XF8cEub6fNjVLlnAREz4Ksx+qybdl7aGF+yFaYtH86AU7bITh26ORqcC
TVeHHbnu9FTIOTSDacx+gWv1xUqsFjvstrY8FUHCvQOwORjRNYJHBCsEQdcbKlKQrLXaafbRJG3c
esGq6qwiJPdOi+1R9xK58DHEOFWVlX6Vw7F6q08YqhZaikMdbg2YQMQPCrlG5klZSN/v9sKL2+fq
wmfhCTZgQom76QVhW4oRtR/lRPZnvTMwqWnnTxnG3bCu4Nffa3K2l25sbTCQ3DT2CHQYVyzXs2s3
QMjQlsdc9qFoZl6aF85DrbXl50qvQ/homo7HrCntKGxuDmoLejS9QnK31aUILWhAzFJd/DobM9Mt
kBihnavWH+kYSe+ioZv/TirKxq/f1YKMKiCTol6zLkvTdyMR6mLZj0en0mHbOq10xJHW/m3ybb/e
/pIbcyQDJgegikILYw2RR0sEoQ7Lmv0olSU2UZfhQYwnyOMYtcWR36N3g6pvXxvXPRF90NMTamUK
lNPrz4niSJnBssZ1nqpaBdNKr2vRtLHC4+3pvXiunwbCeYn+LL2xtT6MHSGxkFHt9fME8TCSoNTP
Jrnf+WJbo4hmKX1KQg3oVdfTkevAmpSuVPxuaUokX4KxkA+8sjgH357Outwp3kVUJ/kHbVlCvHXu
VMCckYJUUnxV65FV15RCxqIXkT7iuiDOpYOVj/Hn0olnGxPpLkY8ocEQ3ZOixoq8bswgvcr4hcd+
bMcA6W7/elvrQG5AoQwesWCZXa9D4ARFFeeV4iOmR4+uTFKjPZn0EvdKAhu3o2BV/L+BVs8t+WUW
zBoDgfgsQhdjBkl2q6nOPigNxmw70xK/9uq2oxoFUQB9PRqSzjrmq7u+HNOCy0eSLC+MNOmrmXTq
pZ2m/GNutNbbuEFEyck1bU+6SUxkPbTQ84MmCdXnxRU0Iz0wZxZ3wZw7xSfDBonkNbUzfeBZ0EM3
6xz5TSgF8x2qGpU3Dxm+gK/+prC1DGJDOLjEvKulttSyrx2zBSifJ4jKs9/a8Q6WeOXs9B43Ng9S
OeiuwUcDxqGurnh8LZe0SDvLl0MDdDq+vvQ6u/z1Lxe5ClU4Llh6QWvMbKv1Y+dMgeUHhgTWzcF/
yTkMY5z/4iKKUq9dAv3b7RXc2Kywn6iG85hDCVrDUtS0jKo6yiy/lEYg0aHVHrV5lu9wDA12MiEI
ky83DE8kfVOa0gQpazoBdWOsM5fE9HO5S3+rTil9TXFlaE4A3er3khzq5qMiNwKfblRdco57p2nc
dFKNXyAiHPmkpp2ZsJOKwTiaCLV/ScKoLg8tN2l5iRN1hrSXNZF9xAGw+1IUcYNhHTqX8SEcIJZ5
crEEH0tVyb4qUpw/giNp62/agmqi76TK9DY3rRHNJexxoNlTGjHPuFEF1UnKEg34rSrp432U1p3t
QYLUR88ZgCOCysqV300zdH9nnVTj/qsaUuuh2ZB+qXH9kviQnWWhLt+WHwwge5abtJK8uFXbWsOx
VDv91+DY4+xhVNDlbl0oLMk4S8633smtyTP0KW0OqTFI9mlihwDkH5IJbAhk2bc0MobyQ0LPHD0U
bXAWV6KKY5y0pEa+SyctUty8ttUA8J4+/VBQe+zeJnHfPGDzoaWuCczvR1IRMCLDq0g/26CU7cuc
x+N8aBxj/tKBN/uEfEiRuJD4lU/YI0p/5kbVf0WkQc1ZyaTlvelkleqleI9rLtxQZz4EmNYz0Xky
tPeZYuJ9Mcxq8L6JZWl2cSg2PwTopMiuUoTBr6joJguOfEDWAQsIif6hHD6XfW8Eb80eXUPXMBO5
PmZlkz/2hVK1Xk6ZZ/IaDWn8I9oL+Y8R7SPtrLV29nkaDYi6QT32v3V5mEO/5+9IsaBohRFPIBu/
7FAZmU9dFcV9lHdy4VnLVKNsVGL0zavQq7EbIG8bnNo8RCiKdCnJ3stY4/RujqCISi10wg0RtzQ5
uEh5Mg9ep8qj6kYaqm5eKASn0qYq5fPEPg+8Us3R0AjrEULGNKTar9IIDSyrFWW0PFyjh/wO/+Ls
55T30y9CqeUyWykO8oWiQnU31LrRTo09BX8hNlL+pWtdrpzKpkc82QJ3VRxLtKu+SaFstoe0zZr3
Fc8pr2kv82uwz8KjLXej7BqSNrbskIn20JhNuX4MeSz+/j9DOo1Ti5ohz0gr/urZbBw3nONqjxix
EZ2TMWjUzchSqI2o188weYqNx52CIEXedT/yNCzeaU4gDYD186pwm9Jq+p0EcOOJ5GmAwSbwvJTS
Vpd3olVOLQUIbOij1kRuI2d1ekzxvP3W4HDbu6HRFH4jaSHh5NBBK7t9xa7bmiIuQpOCAIxsBJbF
OgE1yqaaFSXUfeQ3auvUohkzo7OXp+8aJarvl7GoPoR12P+td9qYu+YSI/QyZGa584tsPGIIJwtp
cgAOMKxWKUOuSbi1ypXqd0iMPjYUAg95lkU7o2wE7YLqJFj8PGPYtF1/4GnuO63UctVXW2lAfYQY
gdffllFJQL4gLRBl0TLrL6hl+OrdXumtvYWMLk614GXYX2IjPEvE9B46LXtO9ecsqXO3iI353Gry
8sGAtnieWvP77fFeThU0J/0YomsorqC0r8cLIMXhCzUa/iK8aN1owLLeq0d0W97Eug61WmqNZTpF
ixTu5fsvh6bGDYAFZgaVqBf0IgS6lBjD2wSWdGsu3qAoc+4m/QCCMC+toj/2AD5GF7aGs5d5buxn
anBEKQBZqSnp6yPczZGpz2aSX8zYjEJ/MO2o9oq4KGtXCwmzj51OKcptpLjV/NnutfF+6hYNXKGM
FcKrCx8ETOieC+MdOrLrwkcqxbU2ZXF6qZuWhrHTNs793CrG3dDE9s/b3/vl/mIsPjfVBfYYGO3r
712FRl2UcpZekM9H51WLcSlR1P4h0kcHLaZhDzS58ZFFV1FUGqlev2i/jYjQwhCTbT9O8Wttiibw
x2Dsj1VnTWctmRXgjeleB+xlkAb5FfMCllQoPq2zOJR3gU0A0/d5q7JHQpfWXWZzOYa9LO98u5cX
kuBYCMkwE0AfzhnX69mEkM86o3X80qjUk6T36V2XzHs97o2vxl+tqqwgex5FietRlGAhTah6MEZy
IvFoBtLHNhoBpI/yyNlUop36wQrCL+rDQk6YI8hCIdaxJj0m06KNE/ka9WEVm2QNonvmUcnQ6vsJ
a+73JeIc5mXs0jb3RiUIgnMSKdHbdmysd7GEEoWLDTXtuCRopE+4wLXhQWm1PHtIVL0w3ECLl/7c
Vkb3PpG7IXi0iln/3gWz83kJCf5Otzf91n4AOc6NCnYdPvrqUu2NNnWWILV9tUIr1ItKHZiuTeL8
rl40FNxfPRq4buJrREZIgNYyRvGsErobXeBPsjopwEOCGra94Iy4c2hM6c5jtTE5G00x9jmWQ2if
r4q0CKE61SKlgV/VPRrpdlHk0pHidPNJz/Jyz75gY78LNWD6ndSV6J+Inz97n+pZaSQrUgK/y1vC
93AwvwNrbt7dXsLNUdjtAnjETlyX+52GEbJsDvzSlDAtlFIt6T/LExf6zkAv4yo0HQQ1EHQ8/V1z
Fcqllj7Upl4F/mLF1nIgHVGJru3Wa9o+N/CXMcdjZU/Rm3he8r3iw9aX47uLjhqHjPLH9Vpm/EiC
ThH4stTFn6gwdOq3NNEKBNEavfp0e0m3BgMBAdIJGAQ40NWHC1s7HJ1pkHyp6STEdRL8iMu6li+D
4sQ7523juoKASD2DTjY7c31dIbBXpBC+JD/MnPyAzF93kEN1PHXN/Beih3tKVxtvjKAEAzrFO9d+
cQcbctdNTq5Ivg465q0q1ygqLWb2BneLAnPmQbo0Sm7u7JyXlSOQanTpiSNAWaBvcf3xOqS0JoIE
iTslN2U3zGWsWdJaaY1jb7ZTdADsbzquFhfjT4Q+7bPatrP+6go6IgsiHgQyDgVovdBpMeHXbfaS
T4E0V/yoDACNDaExjid06mYZ2a0wbD07mJuPt7fT1gklFeBtp9qDdeNqO3EUo6Fvc8nPMGK/z5NF
8kLKBTvz2xqFWJguJRhExlpd3K1ULQZyQnzZdI4sd6Txpx2K3mmtnYG2dizgEVogAunxou5rDo6e
GkHEdCyqVonTVZ4TD7919HW8Rohu3169rcMoeMEiBiM2WpO2OidOskqzHWFkibCnBolkslBOnJPh
XxwO0bUnwgayxsFfBXy2QUtd7bPA79MO6FhvJ/17Ocr1+pDmfQ5iWK+YXlI7zusvAcJZkBgEtJYg
ml8fEJzc46LDrMPvg67zadtm7qIs5udsoP5FUbc4vnpNRcUeGQx6ETQjVuMZGcV7JKtsP1Pg/6iB
ELmLbI0iZ9vufL6Nbek83TSC3whyTuymZ4+gUG/WlKx2/Cox4scMkeK7HtGX8+0JbSUpROpk3QKf
AxZw9bKb0jBmhdE5fpst3eLmnarlXq9G+nKcA7mRYM/nMR4PNdLylxwRH9wUCi2uKdZN8+ucqJ8i
QlB7dAXAvNA3XSemIdCIsaQ574dpNt3bbdIdw1oJ/zihsSeettHtJ5yhmMsREdKB6/hd0py4TJrE
8XF+qe50qmmnaVYT9IqdvLrPugC3q7AHStiiVV+BmPnaaEt4tpJ62Sn4bsQHBFZ8YtheNPHW4k8Z
Fay8mUQg0lYpjVEhX4dnyXAXUjBFOz/MjnEDm4aCmPQ69tM/K06fh/RCHFzetutdFoM0s3BACHya
S03yZjQn4GA239q6mNI0DTubeuNOckTnXTSAQTapq0ZErMVVXyD54U+SU10ic9LsA3kC/r/VDFdp
Z29vvNn0IQglhV02z+jqZk9GvdUTWw/8Nhlz3XOoudToAfbBVz2F9ebSjU7VY1Niqu3C+7KDY6wh
anQxZ7P/FlV22bl1n5mha09xonBHK3l+ljtoxTO9ntHtg7EOdm6YjUdCZBHC5pz7jKjx+oOMweKM
NiqoBIvg05VpkpCDVTUXzb0ZrVrZ2VmkrfEsGTYl6CEN9YrVGhVBHE7yEgW+kzTNn8rR4u9ympbf
geihWlgkA9Sq25/l5XYHYwbTloRC6N088QafXWx42AUI8ua2T82WchNUovhTYARY+mp211UHMuuq
OAIB0j8uKFqpOxN+ea+CNvkHYMljzBDXCxwB1MU13bb8OgztsxRlxaXv9GlnlJcbnVGAb9NKJm+n
xnY9SpuBR0VzklHSKDspC4pdeQO0GoTitHOFb05I9MaJlCD7meLnz9Yzmss+AlZs+VkAjsUBzu9X
6vA6yzVxUTAhSxZkMCE5ueb4gkyVl3Y2LT+yGqwQHKX2mkHWLpaEvcHtDbK5dkRkxJxIEWEecT0h
VQuNeKpGuhs8QJ5dyPOxcqLJQ1Lrdcpt/50VJV6h2kYevY79ipyYlwKw5S/R9FXRgxHc9Niebfiz
O5f8y3MG803ApQn8qButEcTYQcXpYk4WkK6yu8RKYZ/kHK2pySlUuFvaXoFgYzwYayjjgQVkn6+F
h4NIUwtwRZyy0pTvSjlI0f9d2mOhocOHHsPr7xFYvuiwsowo4VBWvf5oBVZfvJ6d7dPpk9/1dLnf
k0rV7ZsgH4xfMoIt6k5ytLFNFFaULqn4Rtwp1yOGI2KgvVTZfiT1sxuXY+nSvMcttpr39H22hqJE
TyJG9Ackd/VsWR2WIxJoSR/9LfsuMrr2QNdrOhR6MezcjhunmbIhjAwRDJD4rU5z6tSa2fH2+NpA
mbZr2hQOrbQnn7G1O56PIib87M7QlAQw79zaPjaOIDAddabNOQ+fZjvu/Ck398xFN8ejlW1yfcD2
WgezmKoqMw1svlW5FK5elM772ZxmN5zK4qTrCSoPr75DqHjQdMC6hxzoySfi2QQle7Ao8pW2b2Es
eLRapz+ZQPFo7E175I+XSTodM86ZaF7xcK/Bmj1KQcQFBWvZyLgEVjTGUp0dmeaoriyjJvuVTcO9
ptx1MJJG/X17piv/j6c7DLySACaQzAkKyvW37MoljTSTtcX8Qq/8GOvxP069ICaaxjaCbblqtuW7
Gc/D8Ww3KtrPzqS1H3NTbe8qOgY02Mco2XNm33jlYemSWYjYi+hY7IhnH6Bo5qRvJs2iFGTMlUuX
TnlImsD62WP1NXp02vGLt7Wh/1tBfex1nhP/rAkVE+4Fql60PFaFkxx8tFk7RFFmI7WHKaMtAMdX
utxe+q1rgThNwNNElLmuU0ahpU+xtLDJ0np+bPoiOSYDoC17qn7dHmkjTbPhGKHBKwhGPCOreAKW
Oxq7oWH7oDyGt2NBi9RTjNA20fXJzO960SKPEjvheJFl8l9HGWlwd9JeF2njdoIMLdBxAOWomq5+
jR49aVgps+MXToT2Vlqh2D8Xr8bn45gjAPOEf0IVcP0qN0iYqmOjOH5QJHHwVLAYvWhG4mrnlniZ
IDAQ5m+EM8IOYH10ozwUUJKQdlEkl8EhayWtPqBPkX7JssCM78Ykqx80pZP36ukb9yENZvosZEIg
b9e+nzMCHW2Bvo9vZqnypmO17yYrCh/0sOm8YrbNnRhxc/+giw2HUWNVXwgMo1BLjJgqFC50bfie
Yg71YLaRTZOEcn40BtPRiIlRIaY65zZN8tOodHubZ2vSFE8pj+C8SlV/dSVMercsbUwbq2+M9PuU
lK2DgHOeOG5VaLp25D8s6fH2wdk4ooTglGsRJhAPwurlJvcftdzhobM7q/cazLdcrXSqU9LM5c5Q
GzceyFFgdrzeGgWi1T0sy+NUGDOJhdlHso7AcpN+75esvUzAOAo3WkLlHZAT23JL8LqT//qJPh9d
LMSz+1Yz5r7ojYgXFhjH5yx29D8tT4PhRrkR1jvnZusaIGMEmwIalxr8KodSaT7qwKdtX1LH8jHW
hRWbQhz7+imRQ1HaEzwSrr3rKckptrJVP3O9zkZz1LU49KbZ1HHzrIJ/MSGaaWTAXG4KhaHrofQo
XBYsMmw/6JP6kgZLfLALrfwXowhdDPmpk/sP7u/ZN+q6ZJT1IjX9KMuj85LiarfEdbWzDzd4N4Jt
I8r1IN7pTK/OGTXlqVrM3PRLHD9g3Snth1mTHJcDHvIMpqZXoTB0rtQpPrQVqr4SIN034OXoI+q9
dJClUXEtq24e8yQs3WBJ9kRPt+5dTIAMglwqHFTEr5c7GEw+bQRL1UlUlKLLPEPH4IhUnXyc2G07
y755+T0fbnU2YIzmsRyGpl8Ng/Iz6HTtNyS+BAbfZNWy14PEPBO4Lt8srPyM+xFrc/0wlXZS7XQA
xEDXSGCuPl4cYJ30bUkDr+dd6ipaF+Zg+hLaRt+cSIk9IGvh2xSz4J1dsHVECbyQ+GSdgZCudjRf
HqMVe7YgeEqal7Tygo49MM/bR3TrSkdpT+iPgsaling9IRDUY2xzp/lRNFuXqLWxJgEsRpmjLN7V
+hDtLODGxtFoBlHs4HsQda82Dsw3rNoQySWsX/r7YEA4oVly6ZGXdvImwyhAjbV7F/vGVxM+fgLs
8dRBXaW2aopTiC0xqNZlgZsWqLeNo2T4am/s6btvDgUEg+IfXRTLFPN/dkNkcr8kQ5JYfmjGIFli
VX1E/GsiYq+TnQdj49PBdPjfoVZ7MYqWAY2NiA0SV45H0hYfhgolsMhuUw/S4Ov06J5CcuqUiAbR
ZIN1tC79VhPSekCMATVXSe7iHtq+HWtp/FyaweHVm5LmGvEj/R6QdWscIwXotgbUFV7GMh7cIB7r
Y9Pa3f0y2omXAIHZCa42EkCk4ShmCwEADvbqEGDgLmlAPEI8Yi0ru3TBUHxGPlIpvbTUxh+2ie/f
URC+MRJJNPW+S4dkJxPZOO2irISxu4AjvdDb6qJJ5v21sbarWuVoVCR/vEH1zmkXW2J1fRGH0Syh
TEz4utbcNNQM++NaC4louuoNsh7Dg2kv1oPVmOabMOhK58AKdaFrdU744fZH3RobjQoyH4IBSIqr
Re7BnmuV4dDuRyIgci1Vsk5BH0Xvsnjp7tAzNVw7beWjNef2zlW6dSiF8j2NP7pTVECvD2VglUFm
d5Pky9huH5x+Uc9Bbky4OU975kFPqc16iXmqBGnMZCeu+zEdVYtcmtBsxVTCqYl3ANTT/clt/U3f
jmDHlVr4V0wVOTPqNW0U3BnZQIt1kPKqPKhBr5+bydSXkxChWNzaTqz+PEp4XR4Mu2qQh1AEBN0a
9XqPI7F1Dqih0m4WntovHgOLQyfnxRJfij5KnXMNCGPxAHdn3Q8z0NQf9qAp3ydJBxQSR7r9JlXI
gHbkQ7e+FVenEBogq3vBFdMw88Mkq48utjLFR7Sxg+Nshb/aGS3E2xvyqYS/+lSoPArJIpqzlH1W
b1FqLzExgsGnahDQ+12HqRLfR10L205PtVhyY00Nnbu5c4rp3MvWIl3KfjQAT9MuTy6hqmXJ11rX
Ixy5G60Z74Ni6B8xRjU7r9OGyvDmJbGwJYTJN9+piVU1HzB1TMw/Eoesc8e8mvicFQo6O4H3xisL
RoHqGdrt0CbXeN0kTUJZn2NgPBgRmW4Uh5C/4l5qFi/KSfDcwcS9/BjXIzZFt1d141UiCCdLJFkT
tODVq6SO4gYYWsnXKM33D7lwi3WbARO5Q8nPPrR61Nc7pKWNPcOthl4imRuVQkP8/NmjO0WxWjlJ
Kvmgvj9ndVd8lrP8c97Zw87m3FpX0BhATTgmtCNXMVlmGb2kqGXgZ1kz4XCBwGS0QFC9q0drQBAf
IEMBRqPM98oNWzNkRECJfE4D6uH1DGdZ6fouG+kwZx06w2klFbJL4yXRXEQoX9/PFgRfojORc6Ma
vco/UmmIuArsADyGKol1pLynjBVaEi1xxfSm538vfd1OyuZSL+Mgfbm9hzbuIe5P7JSBReq0tld7
iFqk0INPokuSD9bwG3pKF92VbLjhsKjo+uIFYyUFbJIUVa4eVkPlKk5b7TUNVl7ETxEPDQPwDFC5
OE7rGnRZIBWySJbkN7UphQ9OpYXyCUZAhGjIrOmX0ioryIY9NuDZKTLlvP3q5GGC8qkaZtapHvIm
OVtwI++MSZL6+1GS5kcUkEtz57xvbQ9cfAg3TaFu4qwCXBB69ZxW4KykqQ3v8fJJMFjo4YhZYf4v
zhryziDRhYEAQpHXO9HIxwpbxlDy7XjsDQQL0/CHNAyN7gVpg3TS7Z2wdZuI4j8dB9CykG2vR8vT
ADmtFDxiVJgkXUZdGqiyR4t2CbUq/Bmj6bTn8bwRiYlSBSEYtxh3yWqCxE/IGQizFEwQ81Nb4eKx
ICt+vD2xrVF4acHIoARPUL060KYitfKomfFFsYLqEtdm5UUZeLLbo2xgZGzA4MhQCEwTIgarC2vU
lSnlto4vlZq0wUWD9DZRLQDb4dbz7IQPfSJXjacGqKd4PfJa5Sk39FY96U2d/VDrRN+j8W5sVSFV
RltCmCzzUa+/aF2r9tCYNha9loEhGvHou7RbqrMVF8r327PfXOMn7xLRkGPPXg+15EkTNwuTV8Nw
Ok8AEjwFyuPOFt14E9gl1EEIaYU4wmpCmVynMoW7GGt4sM6SxcK5qORCNK3gqFW62j2ESlSd/8Xc
WEgKlliDk41dzy1bBq2oO3apGiph7jqzLiUYqNnZzhpuHEBEU4XwE9ew6J1ejxPWSzXpKVIl+tyQ
l+Af69V5XT0WuEn5RddF/u15bY6HyBwwCKCqgGiux0PvIKwoKUaX3OiS0wJU1deXCvfdOZq/ylOy
Jxqw8dQAQLZxJQSJDwZDbNdnoUMw2m1phlly4app1FMUplqBbcCCsX1sqVrl5mkRTGcnsOPqkebC
8BlZl+T1UGio1kKhk1oacOi1ZjiQPQt4fh3yW7TVMYsSwx2TuDijojT5cl3svRcbq8x4XDwCvkNA
s9qzSWdJOmFMeMHgp+mPQxtojbs4dh+dCIUn62chQVLZE/fbOPp0kFWhSYwTF9YC12ttaSO6qkEV
XuahAQyCqv1p5q49QZfdo6ZsD0U9mKBQ6FevIggC+2SM6pQJFjRGl2Yq39ZypVwqZMUut3fs5lDg
NBiMWijxwvWssCxXslIlrx1G2LVL0mb3QR3ad1LejzuEm62hSI3AhAgK+4urJoVrA0hjcPyxNkIP
6XzHp/+W3RHt7snLbZVcaYY/Ve3BvajrGoyk092nR+kIoKz6GDc4BkEvGo+DGpYeVu/RccwxgqqD
OD7UyJF7NZJqh9tLK77SKkFDDo4qOEVXEWuI9Xh2OHEjGZtEbkQbsRr+LstpuEPtQT8ESGniERWP
H2wj/xMk9fD19sAbLwcRPgPCghMefetvGhklIq30L9Mh6HxELsx31jTu6WdsrzHdS0EexXxwLcAy
21FZtsQwPhIdmNRWraQHBwR0OYZqrjXfQXUkX/NJw0IgD4EdXaQlSs2znuo0wG7PeHOpKTfLIsHA
8n31nlg9vjGWCYy0mSo1PDudFUUufq1255eJ0ZRoCNvmnwiv8I+FFLbzTqCydSEJpDseoKBKkQC9
/tKZkrURzW9AzLjaP8RWuPxtOuGCnhBG3NUcVN9ePV2SOJSR0U4ibF5XhKLRCoEt0i4aG1oXjvm3
pcRvo8Z8qEPza6NoP8sCxMftMTcCBZFRcXY1GidcTddzbEeg7k06AQwNtfJ7G+SzJ9sI8oWTRaVz
qX7Lqam//sYAWUL8LORNQWuuPqup5VFHeQEKgZN8p1jTeS2qTcjRLM3OWd14SKmvEWqKEAhE12p2
ZmOYqCLr9IZjfYg9qVMpo7RmUk1uXcPUdkuzM4YDHsP1X2GztIHn5I30ekQZ+m/kCQC9xKFaTbds
MmmIa3axUklq7lqpbD62lhFAdzG7utzZtBvXMXcT+aEYExbf6pEZYmkIp3wI/LhNinPdS9+1KhlP
eKePO6dzb6TVfWS00zLoOun/GPcZsJEy/NIYUYIR0lDvLOHGSbSIu8DECOuZF3dSjqIEznM9TJB8
kkgbMJogRIhO9lx2no1B1k4guzk1IDHcf/DrIPJdn4pK0yjaZHXgazIm3S6SxjJ+U22X/9GURd0D
OW6dQWHxKkhJZHfr6mxcyLXcdiY3rmm0odtNcZ484uVipAf1/3J2XjtyG9G6fiICzOGWHTkjjTTK
8g1hOTAXc3z6/dXsjQM1h6eJsS8MA4JVzYor/GGeK+oIqa7FPpIVyV5Xd+tDAcwD3iBKppCzuuI8
Y7LHGK2T6+JiXCUdEp5EWagHozTr0/2bZmsokHMalVxwUhRyb+dUmRKbtwU2T11Gy7mnVXlozUi9
ar27V0TdGorCOr01WSkhir4dqosHtZroPl+zcsw/FqoWcfZm5zAsFS/a/c/aeKMk4Bz5J1qw5Oir
z4rwRV7GwiKzisNQDfQ6FP15ITn/R82j8N8aEeX2GI258Z0AId9DpG19qaSXIfdgS3TTanSPLhQs
aM+5OsVcfOgKezpXbosCPSjo7/c/dHMoamgy/kAvbS1v6pR1jHF55F5LdA7OTWosxxpTsAe11f8D
yhgTOqJEOZAs6dyun6HPtPwUhmo9d3lX2QbyLsC0DnGdTv6QNXv7ZeOZkPIklrRFhIe8hvMgnWCF
AO5AGSe61YJespavNTi8hmJ7Gf20hd7GB0cv0n8pHpQPXtjPf9+fXPkQrYJKrhmUBKVlEKTI1V06
R12zGCXQF72ynEODI/BxQLD9dH+UjSWk5EKnjY/kPTJXebPhouGnxwCO+8l1zmNtxuDg9emSNpm9
cyw2bmzpIk2QLh3JiFhvl3BuBgzo5BJSZVAO45hW+PymiCHhYRgMurDf/uwxHtVvisOwrtaOIgkB
RWiNUOisUXWeS6wJHroKJMqgev+8fRKJzRC8IloCCLF6zrsBzQtEN6MgtsysPDu9iKKDlkVue9aT
FOus+8PJE7zeGTIa1+lPyvR0xdyZa7q/3HXKtQcpcSaTjb5Y89T6KaK2x9Q0zSPQuP/zJPr/el9u
bRRyDZD+BKOc99VGqe2mbpE+oXcxjG3A4oVP6CjZHyBjdjt7cvP7SIZpzEgxX3311LbOZM5j20BG
XoD0H7O0RZLXtZoEu8KuX9QPdYts2DGNQdFc70/tCzhgPbdS6IArBjwTXODbTVokjWN0qP9eGx7Y
+XPvifIP+hlO5ZtN5k1HCv6Y4/R6KHI8HpX0XdRR1UboJbN/lJqwhoO1AKw/hK4Tj0c0rGzaLxYQ
COgRipk+J5HtYeY6WQ52g3HffK1zkbmHscU01Le6TCkOQpuTP+m4pt+IAYRyhoqjPeCPksf+iB7C
YxOFyX9gwnC5EhpqaGwiJLPaUnCFC2DylMqqeIy+gpUUByou7rdC0dudY7nVrSCEIoUDu0hHc+0k
rFlZrVuAx4NyQY/5ArYbnafJ9cq/27jTH7OJ3s25X+rQOIJpn/EdgjGGI7eIxZNrNEP1XPe98663
jco82VaaPEWqZcbf7u+Ejf0O+kAWu6DDEwWtNsLEtaKguqogUlJ8zTLDu1SzjVSuOhk7e27joieu
BEdHx1H68K7C825IdQ/GO8c563IEyQt03soq2Zt2uYSrnQ2D+WUEQq5XJfayqkyvKUx2dmJO7+rS
QFfAkuLHnsamS4Vp/qogM58mO/sxDnGCvoy2c09uvAD8BEmWoDcIKHkVWmo4yArhKdwh0Kmvipnh
wl4m1XIC1qGdtUxEO33QzUWUHXoHqq9sYNye5naxszFvkW7IACP7IhzwU/SU5NIroXu8v182V5Ew
ljsZOS9AK7dD1ctkpFZvKFcLN5UrOkzzdfQaaweWtjWDkqzI7SRN0V7JXtIzHiR0IxjzSHxKiml8
aq0p+VM3w+xLYRbTnobs1mex/yXeB71NipS3n5WIGs+PMVSubWTOh7YBN613QDzvT97GjY9iDCEr
CjNUq9fE5MkbC0xaEiqu2RRfZ9h/B/yS0hMBF2K83tRfDIydd1Zsa1DZLpXCwrxqa1hFTcOiMKOR
DmEcoYatKuGDobXifY6gJMr2ov6k93V3vv+lG3GlpIsQbQGLAgiw2iZNWyf2NKEBEcVJ9U1DJ/MU
dTXgscVIjpPSFI8TROJDPPGAa+K/IONR3qNlAREBVuya8KAi5yNFsziBtGzei64SR82r/gldyleS
DLkzxa93Dze9lHmStXtWeLV7Uq3DnFNvw2u8OPoXx5hjSUOcd075q3yLQgD6V4yATB5dQvkrfiu/
znrd1d04oB9ftS7Oo031AaRte+zz3nmqC8OBHFUBFgN88ebwmaGpzFGCIGgACLD6QFynwhSt//46
DXGv+osd13+04bLMviOscI9RvPGhMtHSX/YrCeZqtDTtbDVKxcBoAl3RDAhzcYoY/3uKWtIPV617
8xy1BrbZc2x5ey/3xvAUBomJ6ENRq1vXkfolNoaR7u+VKMk4lB31Ab9b7NYXWTK8awXIryrPscLu
i+/3T83WyMjTUmBHgAeNI3kt/rbCHi4yA2pcI5dr2KBbUOWP+IrXCNgVYrxoS+Q+Nk3dHwG1hsH9
oV92z827iRgNLjlUnAmMSAlXJxb5JHwQPGu8poszPGRNZ2bHWSDrpw/xcplwp39Xpb3x05v7gYZD
0p5T1Qj92m4XuPToryAMFv/Vh2JPkuR1WV7+MqnDzqYnZLVWIXk0u+YCFRb3lmHgCqn7UsmRCE2X
6MPgTLV91Com87CIKpv9Wqty3c/1USw+f1ea7uAtXt2mUrOHXg//goQHzel2iUoDwmqc6sO1HxX7
mytQCxLV4lzAhi9fGi82vvZmPn69vzivnkOAY1xU9F1cShqUjm8HrRWqg6Ck++uY9ij3KqGXBrM6
p18mU4zGqUHjVew8Va+uNIaES0XWxT/kQXIeftuKuNkx5VE1XD1RdYDqk/mkUvE83f+w7VEAvkpR
JrzGVlda63RaUrotJ93LvV+GR+jb6Uu08xi9hl3wMfSNKEHz/NFPWX1MVSfwGuFNX83RcS+9XkbN
UYS29jE3HP7TScdO9cdWWE9LUpYfcRcs3SMRmwHLMe/M8fj2r6ZyBfBVqgsAy7ud29rMXdEk2XBt
Rte6tMNU4t/i7ZXDt+bWk2qKQA7l+7/aqe1c4WSIPvBVVKVyqERqH2a3cXbi7Vdbk9IN9XZcIKXT
C+Sl228pHbjVjlYvkjSe6b4hOhhhXa6WsW97pa6Q8UxvLhnJMWmMOZL3hkTSKovrqjIeWpCbV4VA
9GNvdu1TUYXjzt7c/DL2P3UOyftZCwzg5GdZQ2IuhDCoqJYmLnhpn9Sf6EPqFy2JvT2K9avbn8Yu
2kQAnbjrKFKtnr1oQg4aAYf5uuRmevLAob5zRJN+noy48ictci66VtbXqEuit7al5MgyW+LBY1rX
CYud0GGgQa9eFaWuzmZhJM/mTIHa9pTuzagDORavK6Bi4mwumNsNQ2brOl2lLFdwmeapCb35XdfY
8eexMYs9Ftrrp4PBJJqYm4U+5qudMtF2cjobs5IxV+rvxqjHj8SjbnIuxmbw/MFEIMnvWqv7a4w8
88kdvOlDmk5eu/NqvDqL1OZe0NP8ECk+t7rnFCUFx2wOxlUoWXw0Y/rzZt/u8TRepYFyFJjELzww
1G5W50JWk8AHoaWNAWp90Od8PIzGVH1OelPshAuvDweNDMQPaaACs4L0cruKvIzGBBvSoEHcZ5d5
ad1TVxTJ0Zxj78HoLO/Nh1HKRMgaMRrLUoXgdjweBXSp+9i86nbeWX5Zpug+RlWUnNIcZ1cfyJe6
k4NuzSZMLEIHQnqNRvHtkGVf4g5SoJ4N4Co+gioZDrlGS6pUDHXnQZC//ib2IiOUNVVAcaTVsIlv
hxodT2SLCnWoMnvnY41qc9CHpvqce6Uo/NKZtfcwxtoA4cnx5whPZE8gdPMHeBJ7z0PMkq6+1UKI
MaliaFKjnjR/omrs1A+wFAHWGlVRoq6JprZ1yZsCXycqsoEArvTX/UfxRbXz1SSwcQAHIiAKXeN2
EuLC7Uur97zr0Ku8jdaYSOxXR7j6C6OI0ftOZEc5I+/7vPknUjrr3TKZyZNWhUb1bTERnj+ZQ+WM
TyPa/NN57Oo5/6aMg9MEWTc7GuYFZVS8L7S4+FxWVBj8tGmWJ3toe+Uwj022vBsqTf08Ae5uTgrO
mP1lmcP5by+tUFhOwlY3zvo418ceMQBxGGeeuqDMsXqV8GONchahY/wwj6HfEM780Jxxnp4VNLlS
v+7iWvXjthi0o0ja/LO2tJgLt8h4Dke99cp/W7PP0bioWsKttBA67iZ20v2plLUe4o/R08R36zb+
ZGfuPPmVnXGmI89KkkdZDvnLyENF89U+JZJBDbweT1pRWcTAlWs+pd6cZt8xRzHUnXO5Codp+tCD
AzVK3YTSE2/X7aJBvwVdkXRVsPSZcmz7YQ5wuelPY2kWR5QKOZ9TZ+yczNVtKgeVUCgg6bjAAEVe
H5e0jHCFGMpgjFTjbIR96XvT+EZk7MsoQAlkVY3TTyHj9tMMJEipf4UiiLXc9LOkqi6VoSPuoSjD
zixufRB1ClvypSWSW15FvwXbUxFH/aLNDDVM4q9aHzsYPWgO7MRqm8PQuWHGYHqiOXU7TD+1yGrE
RRlkdds8R2PmBBhoKTuX2ca9Sf6oAm55CZzWXaJQH9u8SgQSUKGm+L3n4D+YhdrJddM3K3Vxb5IT
AnEBE0CGJD/4t3mb+RihRxCz0a2ML3DK7ONCPWFndTbeOqaMdxWUJO6Ba9C20eBZNVDnJS6rHe4I
CzGHyuqPwP+rC2YWGGvevwo31okdJ2EJKP5SA10dKoerX9DSywNqSO47K0TDuDPjvbx6YxQUULjw
KRjLNuXqvs2bHifNNs9hdWTiCfvD5riU7h7NcOOC0PFtkwR6eNowjW+XyDHrLKvobgSmJno/7zPt
hIbDL2fQFnpNM+onfsTztzODq/dMnl0JxAYVQK+SMHO1Mfqu0yCCNXkwWon4ghlM+zCEeIciRpuW
nl9mtSSy9gmAYkRfjI+ZSwPzv/wGRIblSYAJtc6gFcOcJ9Oc8gBJX/cThb3pAxZLjl9HYXqwk6V5
ryhe7dtzWvzIzab6en8TbU082tggzZh8ZK9Wl2SV8wYNZVMGvHdILc6j8TN07NrvqqE76Iou3uO5
RDjz5lGxjZcXNE12UEur5V7GZmq9uS6DBUrSc9Sp+qW2p/Zbq07u+7TK/knAUPy4P+bGRobDSsjg
IDRB1WyVUWilyLulGUTglbXxoS6V2o8VNb/eH2VjS1HGpqisU4YCMLG6o9EKAvVVKyIAZOD+4dZp
mp3GesyqqwCbGB0LPRIlVkJRavtZ6SGwUbVhkzzf/xWry1VubGBgNOWoA0kcw2p+x871epyFy0CE
YfsjNIe/ZjFbvpL0+pf7I23NKsPxsVg9AmVYHaFYqxas8ngs6jDszl4eWWesNLLL/VE2vwfYB08F
mPpXEOq4TeLGbBYRtClJNp3mxi+N0CEnU/Zi3FV6/TJ1ktHNcYRZYKypE61llanA/SZwnEn/Nho5
xL1e4ey+R5jVaoNELwc7iNI4RTITj6q9FtNaV+x/fwCWcbSdUXqiznt7FcJnCFsrUkVgdUlX+62K
X9cjLiLFx3ykfnOuQDm/a2usB45NuLjDow4dVjnh5jll53HSpvhQNNUuDWBjoSmKyWROEp9e0XI8
jKwipV0aJIlt44tileOD5vX6TuyxrsHJryfBAJJKTqWCjFk9alTVRyzoiyaIFFP96ilN+KFqVOei
NFp7qDKTEhUWYQfM57szPk3eQc+m+oulFNlOLr6x5VDYABtGqgUEYA0mT6a+0bs4agK6/+IJ71rx
nSJEjXZaNOzs7q2plV1gThAsATbd7YqnVbJMWmrXQU/H5DQIVAQIut7Y4OMmgKdC0kZtkznW17wq
OI+hQhqbBaoj0GzMuZf5mtEbWj/hylKlaUb7MdLD8Y1Goi8jc+8SqdBmAy66CihzQZUurWHrUA2L
PhkdPEfYav0Om3LN4X8Zhuec0hiXL4qfq0glrESrO3GbBqKajYncQuXdms2ooP00gfc7qUU4B1VT
Lo4fu6n3l8GzG/pgL9T0MYwT2bnossxXG9z3/Mk22p/aDJHhjH1S/KVtqkwg0JElewjzV8vPwkDr
weRQPk/0BW+XP/SaTrhalgat7fS+gCTmi7nei+pfnyw5DPgSNFyAmlDsuh2myKOEcCZMgmioiebn
AsC3bzWFVz0NWTGGX/W4W9SHcdRb4zyoQwJwuLCEcqIQvWSuj35AqgdvvNf5TYQ8MvagcsJ/3v4m
sx9EjKFKFqCKMD2mtkiCqcyx4csLbycbfHWe5VBE/+aLND9I/tuhFI8WZOEtWWAgQn1d2lj3pzJz
rsmSf337R71c3xS6AdiubSSjoqzSIepSDlph+53RdEEeTgaU51w53R9q7eXzsucRrABtRy0Y7Pfq
aA3olEb4BmUB77v+d2nShYHhY3hfFYgvMx6nefFHzcT8kaZqlj7YkOBcX8Mr6SdcoCY/1E1vGvTK
MqV/b1WD9dxRN1NOTp445WHSXfFLDUNT84d2Mr6VLqaTvp4XFBnGyJj3vmZriWTnGBkLKlzYk98u
kV4DPqaBlwbOiC8RuEsKImpTHwbK9jsB6NaZ44WVdCygV6C2b4fCVy8WYD3TwEzw+lv6OXkHBGiv
o7Q1CoxZHJRpSAI+Xu056jCdlztOGtip54LQQwakTGb7eH8TbI0iC4IgEQmNYJndfkuLJhNKJH0S
WMVsHYEfGGfXdN/oiyB3GvVbWFUk0xvVlASIfVxiXBeg3R59nFy0eHEnKXYu8Y1vYRT6cIhtUjNa
V/dmxR6F0UeMos7NCZZGdkYd2tiJMjY2GrUoKVT0knysR2kUr5xTMs4ANu7snBzpe++Hk+sKH+U7
Nz3fXyC5mX4rWb5MHaUv2Q3G7ASBmdsFyooY4bVuSQPazfO1H1yqtVoOkcjDD/X7pMVIAaup8aea
p3vRrPyr10Nz4RE2o/0OFUzOxG+lj5y2n4GEfRbE6lBcjKnlCpK880+dlorPcZYm+kNttm+sVMsv
pkRFMEO9WWJrVve6HVqZEI2XBYMoyvlMsOc24BLz3g1sL8sirMLq5rkFTNWf5nkxjPNMgWMPtb6x
zMBlCaVZZTqB61AeGeIRzUkLI8DRMmZAqKK2/ARBX1Cl1JDf/sBAWgW2SPmWV2bdHcPLvnViS4ig
xJlO9zUseD/Vbh39PRmzvRdSbazrzWDyHP22rpkZ1pbVhGQpfVY8Km4aHVHHVv02/aqk6o8ytMqd
TSzvqtVOIruToSMxHKYFqyXtk26svcrMAgud1sHP8nT80go0PrG6TVRXaowU0/v7B+d1LsQ+IgKX
omxgcdE3uv3MskVEb8BaOijcenlGXTlCFWear2gv4VZri/E8YJZ6nFJbw82uHA5pVDcngILNr3YW
e5D9V7m9/DX0XShRgc5DBOL217SxY8uKUBqUXmMcGyOqFZhPGu2tCdfb91o8jd8EcMB/EQB2/q5V
6+/707G16LxYxPBoa6BzscqN2L3J1OougYWVMuHq0D9Mnlu966M4PYbkTecew+z57U8l5SmZm5Cj
APhZPZWWqmbCVsoswPx5ee5KwE61qri/7n/b1vZCNY5cC/Aa9b/VRdXoC9bRHYHMErvKWeCHewbo
XH9u6G1/yvCDPt4fb+tuoGAvJWo5r8iv3K6l3RHltp7CXBrU+IZlKk9W1GNMYRd7ktybQwHcl0aZ
bL21UYQ62RNy+UUW2I1u+VY9/apMbTnMeKjsvGtyA67PKG8m953sHsNiuf2otE0UJQcOH8R9Kt6p
jjI+hNQzrvenbuM5M16w8SDQuOJf6fyoTds7I/kK7t3L8EGEbTT5k5cs9SlBi7vBdzUy9KMXTrXz
IOIy/vf++C8J0eozTcJd6ZYpZe3XkPnFbB2nXQjlM+GiPzeo8RyUuMo6x9yMu2eOgzJjet171aOh
JU7+XdQlxq4uNc3RT5QZ+Wm/85zy65ykKI7iLt60h8VKTXESuNvZZ6/ytD0Lno214UdLDUa5PMgW
3q4NgFZhxA3HqG1JcLI8KR6pc+ycoq1BWHrKVxgrEkCvNoArNEcBFhIFLr6olzDOer9LjGinNLJx
VmUzQLKTCWbY0bef4oBkwzd+iAKlLOtjlyDM103R/N5Vlp8GTf7TznrLitd6vamM65K5BPZaXVXE
qG4loIPQ2VDDxgk8DGSuYjLMD4ONVITlTcu/CD6ptp/gffaUG0huHdFLtN9aUwWjjMQjAuyEErKT
dPvVpS5MN7JSiBqzOZ9GFxMRKZp2DLt23rmctiYYTSjgnUipUIVcPXs5tmEj3TmUDydNufR2F36u
20H84fRIwSWZou8Jsm8PCI+fq5fu/hqnETJbZhHhNThqvXOMSuMp0kyyL7MdHpZFqXa+b2ubkudB
qJckMQL926lcikztBxV2QKiq7TExrOhYYVCxc09tjQIwCzQkTzZd01XEAjsI2VAXiY/WyLuDqWTF
xSmRZ7m/OzceZanR9P9GWZ1rXOLyxZxQGzMUszpU0aj/soZae2yLBv3nuSXgr9u9sH7z06jjUVRj
tchkbifQtpcpHuSJiPKm8TOO6IWOwp5J3cZFT7zHqUOHiRBgLeOVJ/GUI6EeBaFjII+facoJamly
BmWgPxR2E18iN1ePUT4nOxj2rf34kjgAgyJ4X/v99WqnQ7PgrPXTnMCziLILjvOa72V87jgU1s7D
+UJ9WV0xNBdQ0HppEAM5u53QKsShYyyHOOiKunw27CU2fUAcsXUEPSQ+a2M4lO/dULVBifBzr2O/
DPRTzHF+sOdFt85Gn7npUSASa/2ZpoVRgK5K4/lod8Vg+OqcReGhS8VkHvpJ1wAma0YcnWwvMTLa
CK5BERbunOKLItWUQ8kXo5krhXfOuVqUZ89JleahDl2j85spT41jkTpN9jUavdI5N9pUJjtndGNf
v2iKUjOWTq9rKJUHrpWU1UHSyZyVZ7PV3HNGkfQ8R1hQoRCRA72Z94h3m4PSkSVP5i7i+rxdho5e
WJ5abhyMmh6esnEZDn0TWwGCG85xKK3u6lHF9O+f4I34jGiakhNFWOB3a4lbp7XrUFFaWES8n09V
ZneE8k7/TRk84/wfhgKKgsYjYQAh/O33ocNhD658n0WSuOfeDnO/UIroya2Hv//DSBT5JbBXwm5X
GzoVXmEVFapNrlXX/UFLcrPyk7osfhbY5+2BYDduClgtxAQw0ukxrKULoqp26jJHPjfRarZmFnc4
DsXKh2KqB4bVSveA5g83cdg3/yE6AN9DbijBca+lL+Ypiqsui+Og7fr+nekq2dnBHRuXcjeyP7cj
EmAnq1iW4mCGrfkH/uX1u3opir3G3cadJYMisiQQxyY54u3awiIQozWh0txmPQzO1Pm7MPQWlZrM
Ile0nf+wa+nxUjznAUBbarXAeTmaelhKz2dZ/zuWU5/ASuviXx3o3D21vI33hheAhvJL2K2tC2ZT
ueD9UFbKNSnG8QAvrHmYM1UN3r5n6f+9WBeBbV5nmnNR272VQzKdqqQdjhYYmuucQSryB6LYn/cH
27pqIEmAMYbAzd6Rf/5bBSUeVbssdfhuQwPP2I9KEV2aspsObajNgUaGfYx6mDw7y7Y1LBBj2j0w
ui0IkrfDVqYzgQKBzU1iY9QPAKucoBj6+E+n1Go0FKrasw5WXjjqzhO3tYS0QCjeoAdI2rv63rpS
eOrzPgrSJOUoFKYHWN3eG2Xr8/AOIhqiRgGya3XBhXBcyEpIDRqh9LTJbSxrLw00rrM7GN1jR78C
q2Ajti73V3PjDkeNE9ADMEOkWtar6Y2UwWKhskGtVHuI4zI5Zcbo+CHJw84Krn0+ZHFTsr7o1VHu
o64oZ/q3nYOO1jJ76ZAEQ4wz+EUvwq4+FiIPl0M/6o3yLRyt2j4bhV4kV2FbSn0IRQtuQV9CgAtq
qrqfVReg5xnZwvKa9cXwNS/a1D6nVmipO6HU1sz8/mvln//2axtlTvOuLYCggoAEeD2gzDV2ug/M
4o121P87MfCOYIlL/Zp1BTRvUzYg3WwqRcvwRZ2W8lAKmsyG0tYfyr4yj23X9TsrL++5VeRGhRA0
8ktq+ErID+3upi4bQgZHeOlzN2qzbytafOixbz24dq4cKc2YP1ke9Tj0XrGTFW7c+pxmrl9ZFTX4
DbfTO5Sx3Y1pFAe2LgxxjJqc7rJrdYV+iSaE+/1Zdfq9/HDjuZUCaCQ1Mp4E33M7aIHaEjA51NY9
RU8etb5sz9jCZ/6i5BqbiGKwhkUYQK74jRSQlyWmusCQ3NMg7VcB2hRVaaaDkAuUKrQ/lI5a0RqM
tYOeNs7Owm7NLIfLJnHjZuK43X6kM9sgqQrZNUlDmeTUhnYp7Ey/2BU1zkitl52TsjWrVFdJAyQ6
gsT7dsC0L1ID/FYaxNEQfR/brAI5XKenxtJm5yFpe6/0uTK9M6G+UuwM/vI5632Mk6H2f4Km6xvM
6rWQ/nfNzPZx2kOnVLBxzwXFrQejRS38FKXlQGd0iOKj0XVdeaKHqep+Y7jigxK349eoUQAtZpHe
ig8QMRuLbFQLHxwKItlzGCbdc13l4nvdtIvqV5VbLefGtUqxcyI2HhqqXNTm2CdSXFOu628XztTE
tYm2YxzUVTp9wIRQi/wei5rz/Rt/axhE3Kip8YpyGuRq/jYM9JsMJbc8DsSgzO/cHuy9MJ14Z5SN
25PUB0IgWxCFjjWl0m6tpbdHuwgqyxyWoxFVHrK9SgXU26SA/Mf9b9rYgaAgeDphWXF9rgtrdZLr
zeTVQL8GLzN8wfNjH42iT7VzF8XjA7SZSfHTQUkvpY635+n+8C8N9tUelDAdPleKNrxyTx7wvEEu
nq5SaLRudA7bCidyxtE/J4U59gc7rkTkc0o6TqE2euYxglga4No7wJjQrXQ5M4tJfpzTuf/bQM9r
OZiT3uRXp3T4/6dCwUCh99ywvZRLND2P8HHGD6YaR+Pnzraj7GAKJPkPfR1GygMCpTXv5dDnj2bU
i2ds1pb67QuMYYUsyiJeDEdpdegR/ih6pzeKYNDSvKEvGBbXMJryBkBsa+7GDjK8W8+wVAAgUQFi
SNf+dtcuuegGvMeY4WTQ3AM8jFw79IXaFL6w8L2nuqdm9PIW7Il9O3IS9QDQsHV9ZWi0nuaBgc7d
uBTVGw3p5cVO0MadDq8AKui6JCdUrVimAQC2SF3WXK36szLNrW/l+Ru1A1+GkhIkyIiD9wYkczsH
nVnGMU4MeYDwpHaGptP9FRahOPT6Iv69v6M3ji+dCvhgQFOJtdeV40i23it0TgK1K93znBn2saOY
fLAz8eX+SFtHl1fRADJItc1b59tjmPXZ0hZ5QEnsj7xI3JOHmp+vUpl+Nr1xOKDHmh1HrUp/3h94
4x6UWnOMiGgZMPLVbIYdWNHCYjbLsqtOxjw772cAXm9vbhNgEXAAmQGe466iyLw1c9E2LdsDB6nr
kinVKZ6wIFJ6bU/leiOFYCjCKcqOUp9zdSKTTg0LTU35IDeKH+JiFIfGJh1M+lnjzVPiQ16p5df7
s7ixUTxiKTpafCIwqlVaFnb0bawBLkUyNy1IrTZ8TDU8pEon2UG4rMmmcvuzXujOy7iGtsZqwbpE
9xpN0wCfLHGqBuay4FI59K76w8vSqoT9Nc3VoTYmoP9LWk7T0wAm1v4cRa4e7iSFW7mMlJqhlcP7
RpogF+O3V7Sbm0KNShV2h2omf4UK9UWsbuP0i2bnOeBjxy6+wJ6mOFanfdp8UuYKFkZDwG37vWUm
H/QOi+HLACvmETAaJpvVGEWmn4dD8UYhtP+dOAd0MAhh2o7rqDdxzKFPM9p+uCKEl0KfbL9Us+Va
WsZyyAvSizCZhh3O88a5JtyVqrTkLiSWqwvbrcpRDZ0hC3onN36im2l+maN5OaKy0V3C3GoeC3px
vG+qFdzfklsjo2hBJiU3pbN+KmKtngU+k1mgO3Nc+nM5q4GGVYB3zBHWro/c53lORtWjqDfEbt/s
7I2tIyGr/hTFJUtj3WNgR+YDRzQPishRHB+TV/1HEpm1fh7CRtkzjN24xiQPhOyRNJ6bzL7diOT1
RVxWvD/AEp1j27coISIrd7w/p1vfRDUbIJSkM3FT344SEaNQLuwZJdecZ4Anhh+rszhFPIun+0PJ
H7x66VGLRoSDOi/QvzUqD6ewrFY6G0aTFWaXtiic5GBMsfN9ysbYoGfTi6/3R3z9cZI8Tj8N8BGV
urUfHsxg6OpeWgQCuLM4TLFCJwGOJ42KhrhyZ7SNq4NSrw6kgRQNvttahUaYlCCVkKvDHVxEmvsy
ldK8Yow/RCCop4tZtG596CCMVc9eOcaRH4Ye0Pa5sZT5YvMOz37i9Et4GiuvTE92bY7iVAu9C/3C
MmrzzQtCTUKKwNLBpZG8Psl6i4KGQGczsEBmnRJvsh6srMKo1dWzD53XLTvjbSwHvAGueXqq0P7W
BVqwfhWVnjINwiY1DkQdzSF1UeYXxuBc76/8BiKC+4m0VWJAieBf7euuxmVJ6/KACZjbo0JwrR/o
LYlL1YBUO3i9WmR+mLd1eVmcJiGUj5oO1EaZZygyirrK4B4Xsf0YoyGU+UVNq/uoR+MYHan32+Nx
SEfe4J2fLVP42zMia4SoOqNsyVO/BnJMKFqOTcVTWKgpmMgx5DaE7acv9qEJLfMfslMPznDhcelk
jpl+LrKsmN/ZIpcyt+TAeyWA14cWDRQOEDgdqntYnd7eD0xhjyUVP2jUyuqLlii2b4yedxogZH+t
+un7/QnYGA5AAZQaGVXRpl61DBJFHcd8SHLIU8N4idF9furTBXyVZ1M5Mpd0L8N7/aZwWsk/aFHS
j0Bd8fb7UrMThpJZQJGSLvk0xkDEtWwOj9CqvFNa4Ya72HXyFdXodCfseX2/g7PmWkdsTd7u69sC
ckYJ7TsbgipT69PitvmhEbqz82aSIssHebWnZLuaVI4rELj/ak7tIgnVIcu9oI0aIz7bMGuiJzE7
1snTZiX2ixGb5cOIXcpPrRvL9hRbU+sc0cQYZr9wleFv/DNIvmBy2z+6yYo+VGEOrsSqW2z/Gq0Y
6nd0obr2MIppLsEVNHEEtkiPANzMIWJjddRNw8d2FDmQlAV78MOUhTk+qBzCBuFwx/uzUXPlh1lb
xcci6+yIgqEe/nCjKF58OyeCOgLFVP5dUBabj2IZyietiLo/53nKi3feMk1/WdowpDBVrEEcjAzK
xoFPiXMfjTlU8gCxtd8ab1Jjf6IAa53rzornw+I5c/YRpbD8iyqK7IeT6uUPbVrS5hLrefstdqmg
n7RkWRY/b8axK/w+zLJ/EEWJy6CnCqX4rpfHo19ZuEt+HkPR4cMARy4zL+No067xlH6u/owSg2rk
PNfWJ0Ut3V/J6NXWKUEhaLzouGZl6GRkXfMuU+jJviugcEXH3pry7LEvlFl9BMhuGL+G3Psfjs6s
O05dC8K/iLWYh1eguz3bsWPH8QsrJ44RgxAgQIJffz/f1zMk7ba0tXdV7SrSHNn4McffzR07/KWm
3kdC7x1DVTTZ3oM5xA5E30wReeqHanqRkVPVG8s7NnM/DztlA1npkwnu20AB4xLXaV2fkpw4AyM+
kbuIdT/9VKxxgSBssLS2QfQJhzHEtwzr+6Xbj0kXK2rQ5MqCbW1Xfbr1n6Ly13eYaToUidLjdXXx
hLgCNhBbjvLUDGW77L7N8RRMyHxhD2AkrkuYqUA6VX+lwxiEBRYB7ZGvg+w/1F4blnxlbaBHpjR9
xlHY65GmSfEL7+1xYu1t7n8vuJX2hZ9q2u89YL5Ad4eY8ESGg5xyRAbekcuj593v5yHr8ojN6c+q
xnCs8DwkN6wI1Htdop3L+pJGyb6RSO49QCEvv9E2LMNJjLqbT1tfm5muId3WPMa2vS/SDGffYo4O
/QUJE5Ubepofu86GJm/2Jb5zhjVF/pdAdkrldV4BUdMVbTXGa7Flovnh6BmT3wgj4zVn3Xu97dq0
VwTeqfmtnrr+to14rpxBjv/tQSyzi9/t3lhq9sn6IsNz+EezqLjNncHfbMHx71oSPUGo8/mIkn/e
FlTvB5FhN6q1jT2x6UNQ0eD2QV8u7lEFd2KafBZeujG8ESDjKndHo2/XBu+rvEvq6od3uM17tjIF
4vPR1C+qq9qfbjQdH8Jp9VFEjfD2ovWr+i8hNoKgUX/rm6LDKqHOHTKR9rLqkiG9Gr3FvgX+FDxl
I3K0vFF192a7I3rN6nA1xTHt8cMqUbuWoknNXxU6u5+vmwIpndNUCZaz1oAVcD22OGcnpKiXQm37
mmfq2Bz++Uq1puOvMOxX7SPit9rjJ2uSqS1XraKpDHbd7H9ZJeQq66yJRKmONOyvnGUK7yTk3ONR
iayUbCpjVUM+6p6jfwyPAv/dTZUKLEXmEre6QvbaPDtBPJOKtqbho2u79je+9FVbZv3QT+Q5LpWT
b8SkvidT0n3h8kyvV3+v1RFFUycLp3AglXwn9LqI9mb9Jepe18Vka3nkxEhwQbbZLvhAR8P0XxeR
V5RXFDNZ6gmo8LyIOH6L3dZ86Tjt34Jh7expibclKjIdi6cIB7P6gsae5aR9mNa6FP0cfUNp9Ocl
jX7m0dzUlc5N7fiXUHeyPgcKuirfaj3f2853OyqdNK+V74N5DaHia1NJG/xt3KYWp32edn3uuj0F
0YHn+R0cQyvKFISMHEm2ol+1I6q1kE0c/QLLm5dT69SzytkVPb6cYVHfW4U2PfLDc/Zf5BcPc5HV
jryaQ+bnwkydh+kATqRdGXNmstxzxuGJlcP2HSUHSrxNL5vNs8xdPuq6msigGZT7JwaJ/dUj6mCV
XfvdRx/t8XSqMY6L88ws+C4mDX9X0TbNt1SdDbgob6tm/DIN8q1yjuJWnrbNJkkxpW7/6LMi8cNj
X8QWixViKeJWBG9Y8gE9us2ajq/V4sYLusBt+HN8K1m4jp4zn456IF3NT4h8Cz25uCWm1stc4Ppt
30Y2h3TJK+tEhOYMJMp2tOf4YmCr4+XH7GNcycYRrrbxcBzJKXVMgtgncZBMIJjFNjQMRwS+bhVV
F63G7wXMJGz4UnwLt1BEXec7Bb6Hnjy1xvHfQALUlCMgQya5KhV8apll92xEsf2Z7Ozd5JNU60DI
X7//COw23kWd0Eke1jPCMp7I7nH35/01VN3xqvqJs1qTzfGVVjRzJ3XQRVM7Ov/Gth0up/1cp9M5
tDh059m4LjtqL+w4c6eVYX8XTFt43dQQ/LWiLBAQJ0RX7O02veowEN253dgV2CAU1A3eSscE0RTq
a0ue+B+S0LB630b+hBXn8YYyv7r1aZgT8zVuR4BdtBeygD5ITRl0tcruWfyo6nJf9+Ti+YOeiqCK
4qHAc3P5Fw3gFfkxukKc231JJLeszr5gHWbSjqkmTn4oXsuCROtDkDfZkIkI2y2/1ibeDnoLoYCg
VR/SNaJiWAqvnus+98yQPYpaYJ7h7pEt9p6MoDwMpvZ961fxT42+2coqkekOmO3EP+rAVdz/yAkH
uK0+osHAVRQlFA9rN/F7zsN10I9H6q+62OHqngmfWPezpvZfr7GtstLKig555CXygQj3NUXX3eDu
yfogr24cV/MvP1T+wXJK3f2c94Mo+EGhy8vJ/0kfRyx6tjKxFWdS+YvVVx0bdP+CwRmeOmcIZB5h
H22KOk3HrjBtttly776rFozF/sPWqomvWr9t7vEhw0pJk7QWFUM0b08d0Q37ZVc49ZypEu5TSoCz
pSnw9pNa5Zg94K7X/sBqqRWnOZwSWQ7RjqZud76FGbw3OxX5qPvx5DbYSuZj7fLsEHwlEoxRere5
c5wanHCZVT8WhgUQ3sfNjlxRqv2/4Vjap0Pv2J95oSA8E5usw786lsF+Zt5aX3Q8RBn3ZbE/Vbyr
W7EHy0/XlTyDGOy3Jh8mPVW58qmwBUEO0uQydHn8na7DLiNNUDjEs4l/92nLDXOPObipWpku/AQA
nnk1U5QLrzfjkIeO2FRe+yq+Z6BrbJ5gIDuWYRus7unolO8DU0zUxTmwUVQiiUa61ON14HNFsvQR
4RGRGEklqi53zF4NHD/h3Gl8nGQ+oonmXzZb9qh6EDzemUQ6eWUyYy7bAjsJU9fTeLVkBPwb/Wht
cAugiUXKKslq7LXPWan2tfskCNRW2MEK70XKsX51ojV7T7BeQBjUU9PX1kbuxQhRzef5WCQWNUiz
ZoDp0VHFrG3scOAHB+YkHtT7lrnbWPRwAlcEcIrhqrdN8FPOax8wf3hNkI+zj3gyW2dvOLuTE6Iz
jVCDlNj/L7wVZqgew/RIbC5COGlm3QhzRyasfs7H3RfmLGBoFkzmnOm7203cNcf9tftv9YdjvhpC
4TxL6WJWo5Hov3rfUpQimnHHy9sYVWuODsO/Goi8h6vDY5QEJ2vWl6wZJ7foSOD+0K5X34mEa0eU
fNBPV1jYe23BmgcvicOw09EeyvBhDquhzbtUeDdmdzxzkYjsdN6nZv2JXUbEp3ajnrykPXY/urFt
b0xcma4YEuw5i2Ua7a8Jid6SC0/HhkTUwNpCrPO25DhHVSP5xKYTJ2+lES+ygcmm5Kh6QwGDNP8V
XbjhWpM1SZvzyjjuvecgObllOEj63G99mt1g8+Xz1DRK51jA+H9xAYhoQbIBs+hkGuXJtAOHLCQh
xeRuNkxPNdpJleOGUP0XrN7ydoxytqWl+Rj4nr4ngRkvtbnc9u7boCO13ZxXEJTofKapedHtkT0i
a+D9P+J9Nmd9pDLM2ymr/y5TUP2B4vRkEaWTuxVxFY78tRjnPijoo885jOiwhRs/S9wg53xw5u6h
Ht2RtPohsn9wuMMLPfOsnxahGrUp92wd/mM3fP717TTlnA39yLtzeOsXM/I36mNBcinScl/yju7l
j+w3fjxf71tb9MiTHyrW2M3Zd/rmLyOa/erHXmiw/54jGspx7pgmtsnkrQgpwpWN+MDGePic9cwY
Uvu/qypY7tFORGHRDWP/lxCg+W9YZ7wafYjRVz4JfTTl0jrhe7gymxVI5s07Ay2FjIKFSDSlPN91
tQybYveaTZS0eeP39yPhwJej3z8iG09jTm4Os2XkH8EH+3Z0Pk6zLbbsogz6ds829d5UjfmMVolo
pJWMTjkyGOeRjj1ifF2nvrpsk/RMvq6L5dfcR1NzIpZaI1xF27nwKtr9t2wwI8uXZHadgge+vanI
PqHazN3+n2Pq5lb5Vrc/Bg/RkXJk/CZYXu/Oo9kzVkLUmAW3GJA3Y5lqWV/SCpFhSd85IpXx9m28
yA3nhdzOe1DTZ1dqQODir0zOMvS51tL2hVvF30CxrHnGCWKZ/5EPkna52Y+GGbBepv70/Wh/HE5o
lzxGhNSV1OjqwU5B8xXHS9iWkXb65813m6H8PtS3iuSUmbY/dqeC7Q7/LkBHDtqmF3R6hu7xJd1j
qARtjHULxCcOz5/TrZ9ddaCFzJyDKG+GXHs1tNnk5bRW82ud7qktkhZzidyZZ+dPz6PxX2Vj9dEF
9ZHlps9Wan+kIibimK7LC62XUv5GJyvaftS/9j6Jmnx27Jyceff3l9ZVzR8EOdMPfHjkxxwfXnKx
mzctBewag5KO95EXQw6rKsQhE8q/RPybSyYchuNOhH/WdV4egoa/N29Iu/i0Yyd7pu7DVHgbtAFP
DW91VLiTNU89/+65b5zMucTS239XUmbP1ba0WVk5SLy4CdPMyxwC3OeIsui4BBKG662tDlE4/Rog
PEuPyC+NGZrXjt73ksk0+zBHHFLHs6GNqHfYxKO9qbJ/GPdNXU4zOM+nbK7C/oxXQ9oWQSooqHtl
5C+6Ru/O4Bi+5uEYeQxgiaf1WblT+sdW7f4RGn+5ibxvrzISMPdPyjVnJV0i/sJMrgNVEm1inXtA
AJ/LHqWPa3JMRxHEbfMf/VEW5nvqDDfsqywJKMWK0AA8YKquxXiAI+nJPcylzUwLVO+2vB7xMScZ
A20gLy2Tub2aMb10WNSPHO8kdK/vUcjse9EsaaN4mCYgKJJH+e3jyT/3ufaHnucs2E1664zGfV3F
vD6yOUszdIRS3NE0M67tgkAPFBF6k/m++QB2zeEE9IVoCvtcjPjfn2Tk1z9ckjKuBt9Xz+bQ2iG+
gUiVvPJSq0pTiWTMcUgyA6YVadoUQuzcjpV1FuCyzd9PaSj6/47Nyz5cZ5lb8tMyD+51OrI139Ld
J901BRsv1nUMfgbupj7aJbMkOM6pMbmwenSvmRtXQ8dq5qYgpcz1CgG6XOdRaseXOhyZN+JtEg+u
kzEt09EJ58yyJCwHu5nRcytibyh7n4gfjtWEuWfoxfjPtIlVn3G/LTqvt+Tgrc9S/da1tno2NqgI
fIK4+Kf5aR66zGexMfH69IdtFstnlO33hraffFSIv2TetQxlua5AtvNwzuo/C7Z+dSHVNPLC1CKd
TuPoBP/8wKSixDhb8awsW3Dk0RiwqqoyP3uoAsmbOgHQ6LO3j2l/sxzT9uj0rRQoD5fsaYznlQLt
uAfARjIHS+mAtg6nI1IOh4GcTy935eHfqFXFIR+4it+x1mHJBqpR/nBCT9wTiAGvm85W/Ur2VYeF
Gzf2p2n9mu+r3uMbZ1ZOcsNqYupBKK21xcG4TuIbsrDt14hHF7ELKPW+xnAHlqlDFwNnGWUUznnp
189hSzvGt0rqezqzfb3I7yXHPGvAeAo7jPZxpo39GLJ4xTYI3v01I6dNMJDrVuELuKYf45D1Pzey
DXgqLL63KC5TZrHuUNtTBpMlmLSV751CeciYxbbEfYEIdObrAc+uKc8qP37ooyq4Sbi4fp5u9fph
60j+RwfnfwVyhxAQxLGSCjcGePSMVQJJsyyHN1+qoXFvWWYdZyTclbJlaurxTxOsewp1ltUaY4ks
1qflqOe3DazNp3mvu/FELwC0CN3W6FxIMX31LnlaUD+V/LvNNeWzB7NNS5Mqh5t3WPmkO098Icxh
xvandft5eNo+7qEwvzkfwTNryOF/5NT6XW41OlQsEqvpQ+JhcV/XqvYvR7fVf3Y6xrSY2x1MKEsY
xvKj89Wv2mzD76Pz3Pdt8MaXGeumd0fqOb4YlIqPeBgkf5qmrsbTqPeuLScQuKE8HHhFJGiuTzKm
9v8d6M1/a/yJ3vvBSlvgYsTgSqfqf8odnL/E3SrmzK1ckjUNOrxmXa/7GYcVjrOdX6ElCXn/3TzD
dzvLd9lncxG51tpLNoOw0Lao5Q3C2v/RJpl6WSOhbr2pSbqrRbquKDv8SsLC8JjYfBGBSwqJ7x06
301Y/6ycaa9zm/jtL5MJh7JpjRuclJqjf4OT7MCp8D7vR7PivCj6ZgyBtjt3PEH8mJsxNjZB4JAs
b17ti4miVgfJZcAfPM05l4ir+emwX9hX945CRHlrKlXBuI7e9oVokari7gJDYxgm5Zz5vr5JPo75
z31MLPPCwpRzHYzWRIgL4A/zMetsmtN6bB8TSwpDTnZPChbX0svmPazAkE9jExIsslBhconUu4Ey
WTlYQe33/zQAA3i25yL7nHUwnENkhF4RLmvA+CzmFjgBAVudT07PSHyMOL3k0TDiicziBd9VX/X9
09pNJP8KI2PFm6uyrKjbab4xPpZzfMR2a0tJDvR9P8ksLognct8qO8dfGvriZag3eoyl43yu+BHP
4ISRCilP2snKoEf+6i8Go1TbJM3rtgZb8EqQSvg8oSAbh3M6Qnb/gqvW/9bJd6jxOl1JuLxo3rro
ggP+eN/5sKlFMMn5zmvQblyxg7XJ076p6mOldlzTGVp5bsck6os+XtRn2FTtcVJVn874eMZAzwTb
ZYzOaltfJ20EKCs1W1y2ZFnvs2VhKZ0w7e1LTOZ7YmNA/BHt3fi0N14y4L4wB4bmv5X3ZvT8p26z
bnOa2ARr8lTp/auVcXCrRLL/jCBXf0lOaYTj7WSedhvMf1Q7xW8DBDsIWhMzbg5Bu772CLvVXUJu
zcxE1BvGysmned6k1wIJbVvELEEhbaaHEXR19q56lQZbBwgT7VEAtO/uaiFQHt26jAELZl2fYAWG
hC6n3encXSTI3UnMXsXM5QXNzUjaH/94ICIsd1LrueVMfX1tnS54SkFOaTdQ3fwzru//WjvtvM98
Fi8f3Kza4YW0x2oo0/pnsgSs3vqMyDDdyrQ3C5jWWAo9fuOAVJkHDEZ7xQqab6ZTW/FxYDVsfMMS
xhCeXRFk3mfvsUSZh+28Luc0rjY6mYyGEpcwJnqKA+qzJVnzKm6qh8iGri22XWYvg5nsdOVj2bpf
Nonb5ze44I5XvmGIO0W+tNupD4b61+CgiQW+mIF0+sOIuHCx/2xLsYtjuXXjuq1ONjiSrByGOF3y
RmNSXqpvI3/akmV4Zjdkb/MZD0JE34nhi+iy2bwARChdtFnvpp/C7SNYwVTM7o1evSPKE15PUegx
oD1b0qrvuEy06ReIoePK1yuDwxSPkywnKacd/JQlkVPgDS4DYIOOA2hpR9hxxr/cek+sYWwoNnnj
fvl7lab46ETfMuQxDKR7IkbEvm3JumQkFSYLe+QxVFZO9ow5Hvn1TX6xxDBu5bKl4y2PtnzfZhNc
ZW0//e14wcTVpruhO6dml+05nqbsUW5adiWXBQih9ZPvDak27rKT8lhLzZs1okFsANjH8/fz6F3X
plHJfcug8LfqQ4wBpi34rRaxq7LtvWHILY41qsh6tmIwATy8r2gI6Wxy4LAlvnjJ6C9Pe9Ssxzug
h9X3BxB4fAppYwT6CVP/Y4Wx3i8e1J28lYT8MBKsIpFviqUo/+xNuBiUgILhdB3UYVuft2QW6iHc
x8rmtTmS4doAp89MoiGBy9wLmmDQ6Ga/kUGovXfKFhNNNrLv0OSNmdc47xve4Afr9k305GSYsQS5
k+12ObGl2v+kq6riax8Yv36Mp43Brkuj3S+lq45P1QAF/lm/t0QvCwdt4cq7EHeicb1TQMlrT02N
WLfYFpKnqbqD9M6IP1ZmU84PVKpnMJZrsJBd+C9VFd7gkBUvt+iTffVKUkZq/7a9s2puMMUn7xgf
+b50o+1DH6YrpU257Yxnax8E94m1cXPDtCu7wuVhpBMzRiB1r3jx478qjsbsApQv66JPNfyIiOps
O8FNZG9izxxkf9Ph/w32UNvnvor1elKm6zJY1WHR9ybcWKcWWTi5l174vnePJ7vjXZy2gdRzZkrv
mTo3fdnAmV3yfSsMKxa40HN/eOZzrFtwkK7araF5ybyvjT98uwOCm7pzAIi5vOJ9NvR5RxaAvRNR
uwXFyBoEzS2uREHBDz1t71gWrXceDhXzJw9JagqYpsF7cqopDQqRjpnzFNKwjedgPdbtIatMCiXJ
fTc/PLXO5h5sOgnfPZxIkpO2OoRZUbtvbto9Ncs9Z95bCqbKEa/QhQtQhipN/HzbdOT+9eC15zJt
gOKvA9P34zUwLp4OaOt5NJYo9TV1isfhao6WUZRR3Bh98VdkQzmJNbv/swcO0rnsjAuY4wKdF9Ou
7HA/JJra3zO36tLMAzp0i3+OzHscgPscYYR763pbC8jUBPNe+GOYLYxCmLTeZABtn8e4wymznKiX
E4NqFZzrqcKNkBUCs90N2cS5gdI+bLnQ6qiXFl8An7epwZrHrnZ1SkWaQcfHXKs2O6EBiG1RqWX7
8LtjCwuWa8Ij54At8VXdJ+1y1t0RMzVk5Iyf/GEblmIOiaYtNRl8+6nCccQvxRJO+68ulb4LORmu
8c9Ij15yk8GlMhTirVgEzsAHJ2lueZ0nW/nFSESCKjYv4ANoQpSPsum3jWjbZV8We/Pt57yX9gib
9sS+js+PFR9s6ghnNuohM0P0zB/Og6j44d70YrRXHsuaYSoCj//J5KQJt/fr/Wrmsr/FDT7ROdEW
qXvnCuua85gZOonI0F/C0Dm0dSKu5XjT1gvvYCecIy5RfByw3eiax70ANp2CG1J6wpeQcRaVXbtg
spcDTnYDY0K1Hm/ISyeZox1KK+iEwfiPKlur6uwieR1fIR40v5itlfUtwAWsv26WBUwZPis+9VZ4
3OFea6jruve2N2B3UZ8PW2Ecil1aPJVjynLyjYjSxT4Ma+LcR8gp0mvgg3jMndFtvNsIrOOV16ja
ygVcgfoOhvTi8y2AxIVdSARQMkDRud2arkXt68ncLEkdy7xtGBtvxiPCkJj4Pe8ZCJZZwt8zFlh0
7LB2ye+g/RChp45SmaOpChkfI1Hmkwqbsh0Q6vwepaTFDeCh2jwJILevZtVo9zHrWMs8y02m7r1L
YhelegMbgLyEEKG9QfofRCcMU1s8M6G5+lNqBxbV1lmzLSTaHjTXQ87rPAQV8vIf0bcByq9uEULA
+m7QsqexrRhwQ9TU0csYN+5Wrhvuxp/tUqUTrAAFs6cRB6gBhXU54biLVdMlnMEmHw7fa5vSQdka
nJbIZMvVUId6PWfIlcXLOtuZvgFJ1nC2DikbY7/t6soYvfyUyBdv57lN59JvlgP6EEFHGQgvGu6S
oFXjNc+ZrK5i24CFNIuGEZybYCM3JWjkO8BWFRfNlFYiT6to/ZLHEjdYDvRreD3WM45QG6sen+Po
6UcDy/WOJ4z9P0Digvgvyx6cwYQd/7pufG944WtboLR0mEylP7ZOlUcHva/FgRl2CxlBcB4GrNZ+
4p2BDD0hZu9fu2p73AxUP3NyTJMi96DWYXw+ws8Y7pn/jNBCKbeQHTj3P9Wbvr1gBtLJYoawTkp/
SOLtPIXw8WyqWWedVJ4QxkzAtutu23hfO9uw4ZUMFnOHqLXZznGrpg/OKL0cNiiW7Q4cRclz8Wqi
zrV/+DAg2zH/YmCQ2+McZeKOFeW5voh534KzAgcGCNg6qFmdHd6AkmYIqnL0uy7OZ+zbEfDEM7if
ntwwySNW3GRuncDcN9Dy2aUx1I/C07CCRSStv1/508zAtjq6Wc9DN42XBT1VXQQ9WwZ3PryYLKuV
9eOrFF8uBLb70O0le9TrWCh/945yqSO1FtAIPMq85E0AdR1+R95ESX1viYvCeXwwKeBd1omHBakm
YiGxRvxgjXec4sZbgsueDfPvdpjrh40VaOQuDZ/bw4JZng9GpTchpvhh53MPRVYR5ANs2ahfxvb+
H7wVuucw6sePuvIk4ortCI+nb3FNeu8FG7gq8iSNWxC49liAP6kjNxjXfgSdn3TnuScMqHfRFF4O
6wz/vIa7fO5ttQxnUvSi6ML9W9KTL5KtP+MBgQBqUfs+Xnwn7uwlRi2gC93USXRmx0dXP7eVQbic
w/C7+A+L+4s/zJvvFppR7w8Jqll0Ucrx/FIJc4jzmMY6O+8tgRXPa7U1r2EbclsbNVe/O1KZQCds
GHxA5aDRaufOvCw7YODJ1ib6mGuWQvKJ4Q0emIaEW04tetPgaaKoxDx94QflyrKB93kA7euQzMRL
8oTLwIxwIY229gxzbneQAVG5uRuoBi2RWt0Bc8Q6BvWW7vAqlM1e2z0evxACh/19uLsNgmTJAoO/
qV4WiRLgZ5FL+Bk7eHyylyWalLhClkVSn91ApX+uyTchQRe9/ojNtP/nobORmGumzKMpOUSfkG9t
c0fEH497Fcc6vA32Ret3gxYyOVedr8PLLCgpN/ugpubSDZKo3UkHG3oY30gWWSuGlha4yF6vTbK8
YAXM2XScePyQrKf9Z1BT/3AynKOLocapBkSYbOSr1mI6UMaJGc1rUA8b2qlgbfYrsZPpdHG2yT5v
1sD2AOTjLLPAvmeln+7wQrXTsxOfimbby3FkdEWoYXZ9hUhpNSX/q/uEZz1ImGIlEUNTZllxRikt
/6kttRBPewLRPCF1mG4P319UERPc9izX5fisqs1O14j6+CJoHMZcEwUhz2m3D63OgcZ2+QaLjTpC
p93MJU4VXHXOeofCiXn0tTitQKvtfafa5k2Yru/KSWHEchqSKVXvfR+Id5YMBnRrc5y16APl6hV7
5VXUciwslivXW0KDeZN0/1sqgz4HrX10oJwy2396cQ7sGaZmXTClaMkZSKKIBK3UEL5SJn4XPbqJ
mM1nT6RqmK8BLFxhXM1Kcj84QhUT6EtzFuG3hDvD9gVjwGAc34yPyfZ5NjNBtdSlLjh1Qb+jKTrc
rC907HG09SQX0nmreFzu+sFbYwScPjKBwara47T7hLS6mRPfeEOt7D3167vtxO0Tj4wkQvVRs6cO
Qlq7FbIiWJTheiANbSq3Ia0BRxd/FuXk+bHEt0h/R9COKRDfrrIJJTBwEHpC3KyjfB3Z/4Kbh8At
7SYgelBLusgYKMCEU9b28Mtj7ZP5qoEe/3PoBgAsAf3d6Mzqjg6iEdPPbWuy7doK6/2LtYir0wyC
/aM9NDIh3kBxDZuaxN8Eo1xPyNdjlkGsCEsYwejnhCAmPrGMUP3D4RB1Dev33tMR+7K9rE0VJ9eC
XE5UvIEOfF6AcWKmjQ4XFRATuTjXNILpJeJ3+uUmE8tbdbskzaVHatz/0TP++zm9BKwyWxeDfwWw
X9+wRe+s16EfZd23kuUYi1haJnQfEHF6VjF4eO4PKTCdblPP3lIdW1NE2Zie0u9Fr3yBE/CuIuxo
5YVRR7CmV3eiv0F73FlklZFmiT0BKztzmofu3kMiKrln4BQnlvurm2He53uxxBXdYry6L9Bf2zPL
G9nHjIZi/h9n57LkJrKt4Xc540MEZAIJU0lIJdW9XLarPCFsd5v7nQSSpz+fPDltucIV3XuwJ713
U4K8rPWv/3Ie5KWNDcJsp+5mWWf7R9aHVrEZGU2mO0Y5jtwX4cJ4Ahy9hNO1AGXrLuuf1Oza8478
kwUtpq7bYDNCfZuhHg+ziMDNC8Z2TiZggIOyZ9cFQV7svt4ZE0bxIFMvqpaNdZPJVme7sGOQu3Xt
Ats/kQprfYR1AXY2dnHo7+bS9m5LWFzpk2n4i3OSoKtBb+GVZLfluDj1vVznnjHdYNLwIK0sO0cT
DM6TjYAS1y8rE8tjFzbJvPHtdvx7acZ8vl5AcZt7ag1z9j8IYgrd2m7sA8NTqg3XHzvxALbUgATA
SCBASyzdTTPMhbuRMSa4zysILnVSkYDuxhQK1men66zpxhBHV8P2Ci3vDgCrnPZY/XvuR6spV7mD
mLUA/vqZDM59x4wEA9pRuhuoWLNNMeejxWtqw4eclgsAmtGmfQUlOXyV8Lfz/ahd1k0YlgtkRCnN
dz2Fhpuu6BgeJ3BhWFTxmPywEKdMT4m0mLYFcVHJBzcNDDxQ4J75YZV6+gIltughpcK923TT6lcH
d4TOREp8aA07uZph2DaLmh5WnYuJCjVuXkfqnAQZSWO9Em5LFVh6Ai+HUFbT/EzgRTh+94F1IYO7
84i+pVnb5cOKW5f9MAL5QHoQ2nW7q2yeuIYSOG2PQhnXBcnwws+1U9pfu7BXnyRce33u3LrXKinz
8IOIc+jfiFry8Ga226R8WFZ5xpyCLOgOIpFovUF14L61gnHt45qBDd30fdeFN06rmBC441R88NCH
+nfWqEV+oMCJRSQKRiFkzoSTBVJlxT29qp9ky03ugShFs/an7yEX6rQd0rblFB4auya8tKN5jx1n
AL3HPe8+h1VYbfys1RAoanrbBwME1OywBavjDfVENe7ddi2nDcTWHmdPwsVA35ez8wEN1URt0q5k
9fZjAPludNd43KreNIBZjdBym/DeMbzS3dxQQ/hBu0Wv1p8rVBSdu4ZwxQFoHhbkKWYLhluTgUJu
i64KGqqUtqu3mDvzFwZha/c/1iWXIj0znLWJUDF5YusAbL9mxVzOGxS0UkRapcq9HfBtSnbugCX1
LR4YkKDbULTDcwnKuu4NySfn1RgCq6GtyMvt6g91uXchmxjIlLQtOa4fsJokYADnvu+9OC1Q0ZZC
1qkOhTW0/fU8Fdmz07fVsJ2G3Fg7vcCzZaYqYR27IND3K/EY1p74uUpGdZsk7Wl2ujy9doN2oh6V
EyxLXg1VZp3N5q7G4gBjsK5slsOw5E1ONznUA5V1aE4oOvLyBamyusKKUD91ZPvmAPJt+3X2VPmD
aWLwTOYNoLYWMQT6Vay3qBCL+xLJ8sNcN2RTLswa4GhqI55Kyl2m1gysn9yJS4ipJHZJVEBzP27j
UkBgtvUw7ed6kOENQKOjdjpIhy/shm7ZVTT1DLedmayIhlrztQqmCbmD6SG0mcQLfiRLKJIoz4Zi
2UJtG9qrMO3kj8qCoBr5JbQIOkTS03Dh7fLWZ6JcLN80JP7Py8AdcZ5K+8PeXbvCvncM5/yWQYTo
jzLT8Xoo3ES+wnNCxiBMFTw7pPX29y00uxEQSjkzyEkQN/c6MBzSQzDheDctgfc1zYpcHQAvmHc1
yZCdpDIhsgSsvMsrLvUR8qhK7Eh5qq8iWKnQ34ayd67XdmXGkONdmp4qnDEfm3ForuK6gZIkupgf
ZbI5HqO4sd1ToCpOWdk3w+tUWcLeqzTnfKch55Dlj6QHKrLS7746XCgfl9Qf+m2KlY6MbC+VwVWV
UcZH6JncFq5J7eEjFSeNQrnSwg3L/bn6vpSB/myM1emTpeyZqNJkcp9ax2uNu4krLf5KlGI+5tYC
MH/GfOx1WgU4XocjtLVfOb7wxCXZClUtFmP7VXs0WWCwS1rtHWtxMqQIs35ILav+C5cO2l1j2/2X
JivzZg/lCt5xPk1A9A054R61eG1/JgprSJ/R08wf6UYQyC2BCXdm5faE/SBtVDI9t7GhLP9GdN28
IEzUHGdEO0OzsmUAjbmij7zL4U5+xIaSsZnbpd13tATFuAkKDJyVbMh/DmINVjOsRXYNssEqwlBz
GbYB0VhfiLzOP5ksyNRmYPCRbnoDXWOTVdk6bdwyzeBTnYeANwGRPkvkxAMcCzU6ML4nBpHddpaW
ACAZDH5hI0YYz+5aJcwf4Dt8Vxq18lFN81oeC3v1+70SEL63sb3I7iAp1uLzfD7MthMDiaizUmow
3Pmb7xnbMT2NNfIzQEIhyp01S45ZbTUuaBQ/KL+pKkYTMPI7OCIwAyHC10JPa1QOgTVEbZgsd3gt
zf63lTeJNwp1o33dKrdC7ZRrMe3TLNQy8mdpiqtSLW7H+/I4Kcq1HFHuTOmS7Whh8ObfLJSTLAeb
mQZge9t8wa0L8RafQmY7Zpxn4lBrh9/sFgbVBgZ4md2t9lB2keUHcLSoS1yXl+vWnNB1N8V63yN6
Ga4CC/CckewK+7UfHdbcAId12KH3bEKYMwaqbtZKQK4wwb8mwi1cQFFJx7uCTu1WqXFIdiodE3Xj
S+N8kwvWqExIp9k9gBst5jBk4dx+LQY1iG02wXU/nVlf7c6BQtkeQPCCaedbCWotCowguBqcOc9v
185pvtMImydOtSI7oIjJbq3B16RxLknmXUP2Dp8xtMq+q3mE2T8woJ5vKVOzlLYdN/BNpSauZnhR
dRYtKcTRLXIBBEUMYBPQo4ZmcI+7Ghm2XSa5mqHSeethzqfRfUAa5WT7WIz5Df6u6xgNlLrF3UCH
sa+1xKMrtLqe05Iwux9EA7n5Cerg9BK6cXYnJkZ7u6Hy9HcYvuGXVMFKuLF0Pk+naoHh/LWsxmqA
OxB0PsLNEF6yEkhAdrSEU8gVVS7qSNBW/TfHnvNxcXALZlhXx+6Wa34tNtx9GvNRmqUBF1+ndg/W
rF1rh86gfgKMzn401mR9b6Hg1Rv6F7hbfaqrr1ZVUxtiG9CtV8x7/Czy0rKgcMqXNCId8zyuCmQG
uYg69qYHMah3nQ3FdhO4snCjwlGWBwK/qm/1kjJ4cyZUPtQtXbHulhqFaFSqDC7ghFmbvPIt2B+H
XK/iVWnYUDsHUnV5sH0Vf/OJV37qdaxRMzNLu0fxAU1KL1BazgY28HDGqjbj0QPH3he+WTrYCqyf
CjFb3X9O88kSV1AQ8SnspTcvhw44s+MgqIKviIDlI9QI8Y3zfPLPPKgi2YMfdukHJ7V1Cy+f23l8
TIu5YRoDQzSO8moxMxePlxVXjkgEFbZvaCtp7utmZwF1vzRd6uqDNDRZzKOSprpNBTkS6PLiRj/Y
qdcOu6kz000xFTVcUYiNNE2SKd4toonGhtKarQzuK9kSpOyOmV6uLAfEegNo6lyJtvRtOFoLyhwE
F0O+w8OnvvbyunPvydBI+71vnWGWYQqzB/6g+gscYd7PZmXGRaVmnBScgLTc9oOMFwYY+ByPUHTx
xUfRMjdmOOWqCasIGzX1pUArB48e/+PgwLlmT1dWCvkUYkM4cCKCfz9DLjdUzl4nktuk1/V4N4fr
qsEoFKsQvWlCI9QTvH0YNPL4Q9XHsXrij6qBZJHdxNs5tuXHuGEou22djEZXpWkYQ6SrOYDDFLqf
sTW68YnR/00sLE/tawQL10XBon9UNsFJV3TokOvpriDA+Z1jxS9lsWiAzrqZf3iQCNYjDVe/HCxG
tPIE1Z0S068LuYemXrKQ8qy41Y0zwyyF3/7snjfEdq05ix4pO8Pv0BULNL8q0d0WOZagVx2bJH32
uzT5CkdImX2L66dHD0HWH2orV4l9V/1sOPHTk+w7YPTvYm77eQMXNr+dVmDLE8kR1bRdqmL4sYgU
4LpQwJKc6Wc+g9XVfO2Mkn3d255u11PDVk5IQciyhyypctQViq38iRu5hsfPVD+5TWE6BydI4Znc
6QIpKURHRrC72IzddVXKPN6C0AWfO9xyigO6P2oYXeFMc1S9U6QnR2TNvAW0LxHXMC7CYzMB79sk
MTPrbV+6Q/t5bgp2mRA51pd4kZKl4NX2OEbA2EF5D8mWjAB/MShLjGiTe1L4Gm7aqVwicH03jqp8
BrtuLRl8rBO4SfxS4tJv2WTQI85t3Ac7cR19Va4B1UqsAo4I30Nk5CPUDXaDM3Ddh7Jt/Bu9KCQD
CgCAY9eZ1e1c+OtL1ntw3QbQ9nBbyZgJWljYdDMin8xDxXN4K6gMMjZwSw8CwlxnW5vRvxdJkjzm
qJJo+qLacS2bwlI3nDs9LClsFYRbHKDSFMFeZEHlHhaLwSc2WnV/sIMMamw3GJlduX6cufspS+WZ
++Xl9+M4xw38tMJv79eqz+pH9m/jH2PHmpcjIgjg4NLV96lCBbtt2nSC7MlLpArHcUrYraNvMfJZ
glPY9vVdQiR9fAwNTiFQV4qV7iEzAcyVOP+xolLtj4wqaZwAo8LMfqgsL2g3WKEVLqstX8tdNaZe
s+sZiX4bKsbwkRqspt92CvSIsmpNHgc4/cvXbpSkZ2RUaUUUQ+zwD+3EAOuqnXpFtYiJ5Q/J5Yg+
QxH8tLN9kdeHSbvT/DA6TeEjzCvNJzWThMAj/CpAbCD766BZEvtgj3BWN3pNmDvg2cDBXidoDUGg
Om6eqoDGslkK3+EPjXMGGsByJVRj2/L/ClOV9AwJlzTbBr3pnKjC9/q4hByfW5iSmKF6VMg999fS
Dx+HKVn9zTyQFtVQKLnIqxJtPg5FHDwmzG4cygXo+DvbHclldiAVwVVuUiTLNXbPKDJKb5g3Xqy6
r8w4GMGHdSjpXt0UmiAvJwOtoBYsriCCO0UkpFoBaXztZgy2EARHWN4kau/0gPtHAw0GuKqGOkrZ
VdgDMCDUuF2n5sza5sXA3RbjD+kelxUy+JW3VMFfzBQQUlkxQoBILt0io7WpzEd2MRNChJRmEzim
cQ6yxrEWM4TJfe7gDjY3TTib8ZR03vSJDX5O/Jt0ElVh0/wlR2l+QLXNUH91loHPFVAwA20LhNKI
Rfdcs1UW2WEzMr1GEBcerGVY++2SxPEa9cTrPjYs94cGftMPBuLhDv7eWUcE3Ny/rGZac/44n/p3
psVAFjIl3T3Tp46ScIGvcqRanwNq8b4PNk28curJEHuGLbKZuomIHvHgrpybnN2S4h2/oZA1n6fQ
Gz/Izhlel0qZqxJroezUDaW4VsTEnwWoM8KZkjQWOLiK3ATQrDi/6eCvvYi0D2rKycZpoVBzcLPk
VbdEWE/FYJlktqirYLaCYmdkiqwnnN3gkAYQFw4tJD3sGKwugF0QJPUD8WvdK6a46VNmCuvV0TWD
m0pxm9xgYVXKCIhy8raQ1oMblS+IQEjwcSEx2YQEykJBdqhiMV+d55rM7CDMzxv8zeXt4C7tN5sg
4DnSi4uJAGYI6L1V0CT+YSESIGSeAl3oaTR+SFPH3bOhQQo/DfDoMjQvsfZ3IdrQZw8mcn4AP1ie
qQu7z75bEKMlnSb9OnLqLVFZ2epbZ8HW2kAQTpYD1vX2V5YE/qK0Jja9kJqXe8wh3LPJ3eq5RBP0
RRENoR6Gh7obewjRcnW++x0X5gYRPkzeRuG+vUtW1X7IyLGRUdfq5CHD9ukvLnPl7yxdoomnMcUn
AdlW+a1mErdAH+8Uvcw6uzDkZMHIqp8aqECrNJDQW/Sm8FqDwrtSgoZsm8KZBzYSODUzqMVbYiuc
lDGFuyQh/hIZFkQj5C19KJJmirnmZ/8Fh84ZbYqsvPtEJfQ/Th7KlylWgol+o5bHPCuT8tqHhPLD
V1P2Mlgte7lib/0ER1e9w6SuUlvsjNJPqmny6arLVrQWKlHhlRVKMd+h7SK3bAoXDRdSZNKcAh/G
KMXjBA7SFGSibopx8V/NvDD5X3Q4xodC07U4CO6yfUv+jE1pNJwBY8SM7mG1VnOju3HWR4F8Ltz5
BY0qasE5VNdMQYeKTdjxV1i6AYJGY5kXzDjxg9h5zpi3d3USY0/B6rU/FpwW9QG6FdlRlizM8FT4
On8oBrN+d1AqHBcHRSRTN22QEk5Nl5D8bbwVYVEAVB3Gfii2bksVcKz9zrWhlVhYw7lZWiQHD18F
5uye2yS7xaW+PIDFp86XZVjm58adrGGPING/Xcek6g8+dg6vmaazAFhtqyfImPW8mT1eHMsgrMEY
Of9LxB7++tSU2jMbwAMD87a3AqoSx4eZoi0DxkSHb5KrBHQyEvaSsXyzynEpXKbur1EENAkjbIFx
M87+4tLtrPFjpStp7SXk/+82Yzb/6M5C/q3X1quAU3z7IV6LCrp8E+iXcyT1ANerbykV3Dr0Tisk
ySzKcfy4r/GbchHpJyyts6HJfRdCv48MkavrHs14DeEVUczGI7Ls64wOHuQ88IavoV+l1lGDsX3o
kBnkG5TN2d0IGTjfObJ1HxzwcBackQwEhGmy+BYZYYZcs+jD+8Epy+WAvJJoY3Eey8CP6T5Yzgg6
ZdciTCNvLDt2ktWP+j6ckyWJzFySUjZgFd9ccVJRfIWVQ0wyK7MkmGQJipKlpbAEyWqYIWnCiIxD
aQzkoRWuhx7yJ0BUnQWeQBvcWFuDTPvaa5aJxVdBTqKGShnHYMWiYfg5DK6+FX0a3ufcdJi8cKd8
8VFp9acsjRMRWYsCfgCPmGWksArJdiho1ZOIVwfmumzTiniLXj2MaceBP2jqPavqELnibNNylONs
GDIaIJte7tYibgHZRKv2NsMpqEt1Kr2tZgADCGnbzRP1GjXd3NgOirWBE+uwetLclw7H6WYyzNJm
L8/O1XQP6LxOfg4w1mTpNlug826mmKiWa9na5XBWlVBVfqO9UQpjD0/c8565VjzPJoGMWbF5dPHV
+hw33YCHQiqh068Zh8l+scOxP9k0M0/JrJCXul6bQQBCFzVtmhxW+S3YAzhY0gzupzgo4ocxWeNb
m3FNfO02/qq2WGdYcxSGs1NtVuP45rpNXOzPltGufhCs2L5aqY4/GTig6/HsrvWDCUhGQFoN22ET
jOuEjXiXAo05cVjdDP1ZVSbdKf2GLVGqDsQGkQNpTGl8OlzcDY6Warv7OO0cYHifHizyeuZ9fIa0
Ro7k+bG8UhZceGT16Mh2Qd/151POF5sRgdHJrSu4q6S3eWQpZQwtoMHk8c5dVQAxDdYyISJFqesn
9Av6weR6epRVM3BsQ04fYNany+fePfcraEGmE74KMMOColLzNWdebH9gSSKK8I2sJ+hoWHNGSRzg
16B6uGkbGtWzXb89ztdxsMCD9CwPk0vGeNXWDxLHTjYFoVV/d4zRz3w0VMMb4PvpVTsBbG76lv4p
HVvo9zjbXDcQobwoNgzj8GBK0JbFMsn+SjrtLDvo39i4nP0vxGaF4hHvPXCYEfG/DD97sUg/YfDe
fCiWjN2TufV4ZfzGthnIpO41YptEbHJWDoEB1D955BUShwiT2eGhCXN5w3x2rAk6B/C+r3UJ+QbI
2nsew2AaNq2WPbsBnk8MvJBwg7qUk8PdGmdduEkwnvK2g1OfFdkJdU5kJU7+4g95t+47Ri76gT91
eeq5rLDzB5sCRfU9OUYr0gG4ktxlPq/LY9ZZuevwCfsm5kBlGbTfh3BS/cZJ/ICro9SoMCBtwBFx
+9EaN8k5UmGby7jKDr29tMwLdE/0B+iQHO7EGmbPgP6+d8dqLLH6FL6OI6fzuOMYAzBETzTMaYBL
r0siu5hxd+H/OnURDsZ4EORq7fmnIQDHlneLfgo4CfAVmwaV7/ppHvP94KkwpeFKpzshJvtsCBCk
t+sqreBDErvmuTrvSOCKnK63bUL/2e4BM6FItcV10gelxC0nHF4mxp/LoUIvf1dxQZDYVBO+mzCA
argq9PxltPL5b9wP3BvXqlxsilQQB9vEhRB9QpVmY8LcNssRpyHv1PdEOm4QqSTjdqXSYr3S93tf
HEDRzw7sS8ooOEaAmlAm1QdflLKNpn7yca3hgt4OCIaOmEpM3YF/lhabYV4YFJTCb+2dRCUEE8XV
5kupZtDtdUrDZCfoiKsvALNBhFz3DPFImAdXtHuWvIIzqE+TnMCVrKDz2MHKC78yRxMlgnonPV8S
GDyjfShn+Yyrmv1hGUT53WKdvA7V0tymbmLOEpCYY9SLTf0d0b19Vhs7wGchrnR/p5VFXhaTGH/Z
GC6x65CVbq5LtyofrCIvvO0K5zffeArSwQsuFwnKNaJZUZrhsAx2v9I5ctkwdt6NSzs/LXm+jk8N
gzs0UGE/fqrAKGF/eq73AtdiDg7QxWQH66fmuMSoVHmbrqMRvZrtxhq+MCK3662Ys669AedoTg31
1nro4b6IKLUTC3kClC0Md6olfTy7d39xkphqtF4hkMDHHiG7rXbejVjjkBex6ZgwNQDMss0P6xoa
1GF1STHd+nbImktrl7KZA3DZmxBqz1Y7qRkfwtot7hDG9PnN3JZeVCi7gmRVJLKGCZy7SeSBKreU
lNN5ItrFyn3E0QwZuudkQX2ELOPLLTys+CtuWkn+0Gqvz/cEaIg66kU4w7sMRHdHpm3XbZzM5q9G
NCPESQRQu2FgB+WhdKoyPQGYNtRxxBtBgq8HY7+MQWv9RXde83bnRj0av3JhV5q89zc4QOrsQ5es
w14mi9FRKRYQgFVMAxxXGTd7WHT5g4NrEbZPTdOud1nXSWJtkc2Q3gfBNqnu/hcKoG+N2Tgf/WBK
T1hstup2ElkcblZlFmf3vyKWvQvvtTqu8US8llPVbY19jluX0YyZ77KHYW43/KtW6AlN3pqrtje1
ikrNtWU0Hw4RRDG/49D5hhmo7yvcYLHSFY4rL/ylGYMahj2tPlrTam8dr5EwRKDoCvrOd3x7nTdc
NTH8sEleOJudItT7n188nfMFM2LUOfqosTzYxRgYRZkvgjuD0csWxEh9seKV/iKkGGS6DeW5oTpH
1JfLd1zD3zJ9VJJAA0ZDipCGC3dpiyUNfGbr46DWca8xuDylQzYd/uyief63XDo+YibPjyV/Be/6
C8NwKwHWNbQlRx33H/iAyWeZ0jvaMrCO4Ak0VV2JuPrPD337Lbvn60v6eMy7F7+tRs44x4CQx3ma
nAcIDcGB/7W1dVXJGostXIhg2kTV4K+7dkZzPKo13LZz817o71tLS/3jDzl7fv7DwhvnpF71Pi95
qiqc9CBcBYGTXSP9nN7JfX3zc0KoIwYbk1RktL8+SfmLXyq310efGfJBsvTu/HYNnv78Zt/8nIDL
/CRJnpq62CpyTHyYUos+tkiPj2Q+JFHAHOczflf1Ke/hMVKNTf9lpf7joRc23xP0GO0Mkt6ZYFsg
Mte7aubei/780974VPiXB2fraVs5trx4SkiVC/Do6qPC2zBidj/e6WKOMWJDwvfnR73xrfCZJ2PC
h7gUCvfCT1tjnAQzJNdHEvcEWlgGnHsYkwzQ/+1zhC3twMd82HFcdbkN0prjHDoLqy8f5F2zCvig
65K8syZ+N8rlKSgUJPlO5IfJC19ejBchgHusvBjrxH3QdOJjHC7WclqzXBzBBWPxTvT87065pFjZ
+DafvxT0j4snCiJKFN5Cw5ESQX9KPdoMKy+LaKn9RG/6s0V/4Tc4ucVCvGNi+9Ot+dcDjbmJDHih
CE9tVsyv+wwbIInIK1uP42T5zrGIayQyjBpCuuC2Fs1xUjAQj72mHrtiSuB3tCmOd9IaGcK+sMOO
5ipGH8ycHg8Wr1Sm2qJ6iL2rGmksRIIKT08mr0GYnCrlMYlvB6zdSuT1VUSI1IiLKP4lcAbJtn1W
/Srbd47P35cnTtVsbxfuDF7+8vzP/3FoOWHZZFkmDJzWwn/G9Akuw5raj39enL/vt/NTiMXAFRuX
6cubsC+swmXGYRhdYRmQWvO4taZUHOd2Hd65hN78QSFQZeieY5QvExJtZKdrkCgeNcVMuV2Q2jOJ
8J1d/dYPCm3PC7lN4VbKy0vH6sO+D11zPHOftmbwsDFYaerQKPz7oEKM9WyHixv5J0GTF2cV6GZe
abdbjmAWFpBexfy0mSHM0fZfd52d73zZtO/cMG/susBxALkckpn94DIbA2p1jRAyWI4JXVmzKasZ
gyk9nz2RcEAU6Q0+renXOdSwfkVpmfSd0+yN9xs4mIGQgSQC/G8vlmUbt1muxt4ccysrT6k/l5Hq
9RxJLGz+/acM8IbnhHFt4YrLwJjEzzGCL1ibubu8QNzVCLiY/XIEVu886fcLlS/5/0+6dBkfOws7
GF2Z40gR+gR/y7+rw8YghRHTscOxhBlt4O//9dYL2NiC9OZzfsRl+DZ0NSH9rGTgJvwOl4bK2qWw
ZvYkyfyX38cO5zSBduJQi/16lqCuo1cP0IoM8Ea+SZgX36uWPinN8vFxHAPns2Ho++3f/76ANhBW
XugI9TMd4R8HGD7StKhzuxxnF4Pv2e0QG2XT33qZw3duojc+H9EjAfAghxj/uai6OuM29eT48zEf
pvEBR1C5N3ptPjLq7W6COIHImNnf//zr3nymK86J9zaG8T+Dwv7x6zIDrOicx6UTBOGKKfBQXpd4
xu+yBRMk9P42Vj4GXrl79ecH/37RS+fcLZBjAYeHEunXbwkfri7wOOq49LwUaTTD99Kdyr+aSjd/
SwxHknc2x+/nNg+U1O8BMlQcky5O1J6NN6coSfGltwZ6RnzhqiIb3vmGbz6FdB1hM/lQv2X+OEON
U+MydseqWaCThBD4H8PcF+/8mN+PL34M1XlA6S18Ail/fXsO0Kk7xWN/7Ge8yWDzDOvBB0+cdylO
xD/+/KneeNg5wYiimaOSpL+LOp1pl1Fdlo5HzHOs65HQwn26xNWdsdv3MpN+vxakf84U9X2YRMTL
Xnj6h7PnMVWIh6MPhmawBbEXvNwxGoQ7PTGInE411pwPhA6VdLkO1/yff+rl52ML+By8lJ5c7wh8
LxYJPsDStH5QwBYW4S3xWO7tCG8w+g9PIRgKSgQb/re+3YMghiOtLE4gVkxnHUgY+Hq+F/l0+dl+
/pZ/POW8A/+xtWsmmrkd28UJ1/3h2bE1zo+QRW5cb6nfeW2Xm/n8qIBtzIoHi6Bu//VRQpqpt+24
OLkMySJJnOEWPhSws7QRRvLkd4rKy2Vy+byLz4QsPm2HsS6hz8/V1wym00cIHsGhLcV6BK9nhjii
bO53na/fC9/5DQ/4+XCP3ERcA+jsLgMuUB0MBoZMcQoMI4yNEAmhWmMRfPaaBkXVrFc8BFHQ9Lgy
xWjvx7AEqU+a9dbz3eq9aJW3vnJo+xI+AyUwHeevrz53V89GV5OfIEO3hP0iQbn13RBdmytxZv3z
wn3rOxPqIYBCiL6DEP3rw0pLLDJc1uJknPYLngbJPs1jzLeCPsN+fWn2f37cm7+NG9cjXYmIj+Ci
NYPY0zFTNcUJCLw9pS4SpFxBXU0TpgN/ftRbK4quXCiyv4iXDy4OVGy3YsKapuIke9kyHQnj9HEm
XefKTs9znFklgLh95sfLDhis+Pjnp7/xXpUN3ksso2dTRslf3ysVj1mY+xUnO1v9fVF2f9uG4YYn
Wo0fGQY2f37cG+9VOURa/yxozmfQr49zZhkYaPrliekBULOn3R9IgLvXdrJ0/1+eBV2WAxWE4rfu
IvDWgsyNFg9B5S03WHl4R8oC78j8/t/mmPFvB5ZgqRDsR1hseLFc6tj2ABQ48NJxSu9Wa173uGVM
z5ATxeHPb/CNe0K58EMUGw6U4jJiqqjhw2CRU5zKxcsf4AEHV4lp/8N3ooig1uW/iGT87TvFmI9j
15+fBt2lr2YY8XwrbXk76UG+84N+S4Tl5XHrwS6ncPHZaxdbm6l4hb8p58iMGzVtIGO/HssdjpL9
go8wkWZ9lWMboFGjoRRV/re4dh08y3ppfxlXPWPH0zSmiJi2Fs9Mf/i/pBAsygjOMq5afYk4HdMK
w6gVZ+zqpCpMUCM5+ChJbDXkzLHT0ELHbPDR2ECYZgCLGDmH8BoPRGtgatW8c2055331T/zF9aXN
qBVCT8DK/K3cQBAue8Qw+QmxdvFiTS4TsPlnKk7qyywizSk5JHCcsv2IDJGJOQOwT/EwNHddbWaB
4Yjd4FBIOPF7JcIbWzQEBQPQw0KUDLOLzzFBwQ9xw8hP+F7j2bmUJgrrNbhPh/nhz0v5jZMvhGcF
evIzh/Oyf4PfFqMZDrOTN4hsSxijfUA/UxxGXIS3qqiqLeZ98LEG6Lp/fvIbpx4YCucCUVWcR5ct
gKb/jivR8PZxm4ngXvmbDtXtIR8Z0le1Pb3zS9/YtPSobFd6nUDilPTrsZeksCqsxkpP2md+1gAm
vqxqCT/8+Ve99eU8thCHwhmQvTwaKpHCJ6JmPMXrZB3zScxP1twjBbBb9R8e5XNfYVNBYS5+m7q4
EBeSxM5Oc89wuMuSfg/TCdcqssPf+VZvrRIf9ELAouIkukR/LaNnY4s4OyFfseaDP8rupdd6+Azp
a4yKzkCkrpa8epy8vn2vdXvrleIxGoAhUmBi+vzrh+tmR604dvHwNMcEy3eX1ype7tCEd0///uP5
ZBfYoX+ucC4HH01p9XQZXnZSVgLdRyTutouxxzJO894Of2v1c+n/fBq4yWU/Cn0vwOTbZKcUWwiI
FF31FVdM9L6Ip25UR2LOn3/aTxzv18OOK18wPmO7uyQlXxTN9bj6WJqFMGGZFr5IUwuo/0XxaMNx
++yRP/W8lB1ZSxla5en/ODuP3riRdQ3/IgLMYdtkd4sty5Jl2Z7xhnAYM+di/PX3oe5GTRFN+GzO
AEeAq6tY4QtvwMohUGEGJfNnmx617MooOYGQBTBeeZClCvDV0HUPNvY9FxALEIq7xOp/gM+xK084
Ndq+6WhAUWzU0rjXYZXs5WrLFfhuPkvIS+WJ7v2600r7tdftYEwuSEn2F85C/rtSq/gndj5N7+qz
jqJpSNrvzUQnXxA8Jke+vaRbFwrVZqp6Nn0XbV2kbQ17tJoaB70Z4eNvmok3UwlwdsdQb/ku63na
nDrqMw69Anl1balBKnpIDAmCyBP61lBvz2Ocf3Ec5CgdFUkSx4nVu9sz2zpxDCVbaPtiOb0OSGdL
wRNBH9ML7jw/F/33hypNojsVsuFOwWTrGHB5yTL9XJN0arUr5xCaHwFhepFmWfpuIw39A6eYFPP5
Yi4/QPzas9Dcuskwn+V7UUrER3WJCd6kxRGSZ2QceXJB6qR65EhMLu5zwqskWz/I1SC+ai0AeEyR
c+/2or7/kEQb8pI8qTxDurIs+puRW60tB5hd8UWg0Ex5Hcpvqdnj0a4DcPQdCop1DpP0fxiUEpFm
0N7COnw1KAzFgnIlzztEClAvCOu5UDpUV4KL8mjIMDIdOcSa4PaoyrIprzctcyXBgBymKca7Qgoc
A1UlLSSjMRLrq1WDjDsYANUD8CmQ5JGfkEeEZNPkZSbQ+GEB8W7gpwdp7ApYC1SqFRMJ/9u/6v15
5UfZvA/UKLjc16GOUo4l8v3E0zJyPXdan+gnWE/5ztzf72iqGjRKHW4m6unrjpdVJB0qRIQ1tFJw
nkVr5Z8C9PXTABlhpFfkoNB+e17vtzQjUjBjMNI6cz2vTsGFHp1KgsUolqB2LTrXEISO5JTyOZe1
6dSFpY4+QVQeb4/8/p5YRqZgRxeFLs76bqonBIha5CsuAwSHuwKBQa+peS0kBU3t20NtTZI6tY3D
Mk1abX0l1VqLwlq+xFVhlPvQXKAJFoEj6WjKS/g5TiBhvtZBW90ns4ZE0+3Rtz4qNQi+KfuGDH/Z
Wm/Oboi0VqJXGeQSDPcwvorTT4D8YSKgQgwcJI12npbXYv/6AIHA1HmwLQcG9fKD3gwYm86EWgfQ
p7bXkodYxcHU7csKwC6WcjkOK7wBDR+3KVp3Lu2qQlPbCn9YqQOWDy0UNfuhKmL6B8VG5x75Y1GB
q4DBfYiGePiI4r+wv/XxIIkjXJMhvzPTOPgntFIpcGsc8jSPfM+Q7hok04KzmIcYPGEwKY4X6a2S
nMbaaTXcIORovmgQFRCYR1hRO8wICjwM5qIO2swBauIUk4L7PO3xACrt2fxm8vugeKHHjN1bVuoP
QdVFSPbpc1/hJSjKZ1jBCUI7IBDLIwpPsI5AcOEtYkHjmR9C3iEUq3Wsbc5C12YVNKGpScweZppb
VW0zH/qOPjNFcbP/aUiyhlGHMaLaLDV9xomPbeR4i3bGz0k1BO1U7vti8KDAo/KDrzzCfOhL9qqX
tQFYCuBsEZr5lZyPl16K9OqCFurYgeWfG9D3Va59AXkmdw9IPQYVhM1efpKbAQvMLoCXj2zMoGjP
t3fj1rEDWqKpmkrUjwLK9ebohI3HS1RHlykB6k6ZBwFuwrFzPQix82htDkWia3Ox6LK9jhoF6Ok6
NoEBhs6cn3rUvt0wNYJ7hGdebk9q64hRQibZVQxuFWt1xIx5svDB7eOL7FQGVI7GTJ4J+s2zGG3x
0wBduXOml39wfcRMqirU/JaqxzrYB6bVDyU+TpcJVQ8DQl2I0U4gcaZ2rq6tmfH4gp2xFXAD5mpm
MkLJtBX0+AIuFKnKQK+9ToGNAWACb7p+GncmtvXN6EAti0iTgc7z9fYYA12NRhv9ZXwKFg0EFH7K
tG+fYQvt5YWbQ9EpIWeywKbZq1Ii0loIEBdRcgGX1gONJp9RKg2+y4S0/e39sTnUUgcDEsE6aqtZ
FQC6Z+zAWcWi0I/ozOmISkbNMdIBXv/9UCCqkJB4jRPWmCBhmiM6POmyM0bTduHlJne1qgKlQRtM
2xls42EDJ6osHQUCJoD/118r1hWsKmWT11vDSFebHbvDll1a+G3O7Gapo7kCCYeP5NXazkZ5n0Jp
dNvoeJnG0r9fx8K01XLSWwIHFCvjn7RVagAtClLujTHO+ZFqf0D/wuzRISCPNb+EEiTz4+21foV6
rI4h3dJlv3LsLcqQ1/O35IZ7mfcF5LFuUScpaumjBEWpOFRRnX2wBKZqzyEriEZcT3cS7UM6lQcd
lMGjKlBCqjUb8lAL8Po7gjbRTmdgY9upFKhoVXFDENOuDu+IpR40Z2il/Az4cEFtAFVs0qMpgvm0
sxTLvb1eCtq6NriUpWAur+51p0b8U7GIMiDjwJVB1Piu7mb7kFSR5aVGnd6ZVlmddKjRwIGgejtJ
F/DD5r81cSc7ohdCbwtYoexwsK+/CSA8Oc5tkqQky7o7C0fHT3gkBHvzXW6H9Xw101kqLeCXGed6
GGgLYYudW3pJbNGfOglJYtuZ9EOFvdZ924Nj1wDdwlxvmlMq5q86RemdQGvr8xJnKXjWg7sgvLz+
CWiglyWc9OQyTniTA9HjVjHS2TXVeK8Cs/EMoK/IJnq9xMB4XA81VmEBnpZFTRFmOuSyyN2JL/4R
Km3/2wyt/uX2dtoaj337mhQQKRja9Xg5CthCqmPKExLexl5uWvjGB2R7v/tCbp/z3q52kk1l64OS
WBsgH2xqB9ZqinmLJV+e4viBTqSGzWjZ2oaHrUfzm0ixeuxLO/lSxh2s3UYav8xzqPnZZMV3tye+
jLLeVuwqh8ePJ8lRV98UIBJznSu+qdFKdwRhWQ+jpOmezC7uzqTAzVfy/HHvgdoYlsKvBmYPFBT3
4er0hkJQE6OG6WMJgBw9PtyR4mqRWpwaChKFm7dWgYNsZSNl+NcTNlV6XkuqQHF2HaRVCPWaPWrC
vm4IC6pBUfjOYCFyosflfYJ03amai2hn0OVwrlYZwBDZ34LUAFKzOrzaHAsrKhg0Vkpsth3aO2ZP
ZeH21DbOJ3D/BYth0JZS1/CrIG1sOoel5SdYdnhSjZxSo2undpCDnc27MR9uosWxA981/V3LJZxn
5AkKhDgqEBKHUWtUqJaJujPKxnwcR+NqZ39SJDCXQ/smr5MmM7ACWYQXvL6cU5mX5pcBXtUBB9Zh
p7S2gVSAyEp2QFePKp7+2v56MxbxdFYUCL35ZmHNGC8E8+Qi0a9+M/l/0YesMukxQeCJHBAVvM+5
nqg6UmtW8AEt5GIvCt64HPg5xBlgiTS+pbm6j+y6j/qOK/9SmmXglYg/uE0DiuCA4VTgoUWjnNoI
EwMVuLCHUrSKeKhu/ve3+4kfwcVAYZNwHGzE9fpPCIdVVV9BtZarGSohti4jv9WtDWMPrrg5YaTJ
6OE5C2xqHdkhvQhBKTQkP1WAc7nIPyXaYqmIBXYGkAHPE6GKcxnJiKZYQW8gNG2EzaVubLXybk97
cy/A6OJi4pkFdL66nBjOSYVhhPSK2ggP0rIyPyeRlH3EqrT/lUgo1dBl0Z8nPMJ91A/y+QhOTtfg
tUVhv3Oo38edQGHf/JhVeFEpMi/gPIUXtZCL54jnBLdTZbI+IBmJi8qk2EcTsZuDY4dPFYpGO2dw
88OQPgPItTiKXJrXm6BuKyRnpyi6JKSAHnW8VLhFM2g/x2BC9zNLMe9ebL5OoaKoz5aQnAtrgcHh
7Y/y/sbREaUiAwV9CQR5HRAgG18aodmFl9SwxF1umJPkwn7H6+b2OO8DAcaBirtgg+ki2Mud9OYe
KAVsV2lABbrVRxTQFx0UJEW602xgZRJSM/x0e7zl37t+GRgP2AI1XloHcIiux4u0ZSc5I3dcXkle
O1bjuZn7DolnNEf/fihan7TPeIpMmsjXQxVoQRf2wJ2SGFhpohmQeKE9o3lYyPpeUXtrWgbryAfT
SEWM1dVtJUaBP0UaXgQ0aoSepJSeuTwC80IL8H+YFj1xin9La34dSiyGQAryoZLfZ3L0CQ1T/Utu
Dv3HEq/af24PtbUJAcATKvFM8PytzmKLeeFcICV0qVFqOupVIJ0s5FZOt0d5HxuRoC2PEWwywOLa
egsmCPFUthReYgftXKTNPhdNVn4H4GW6M+2tgzFMCLvcHvS1KrveiBZBPepD/C8Qh+vdoeWhUQa4
yfsO8nnxyYppVj9M0aSET8JQum9xk6LUjKIl3d2+qsWPOKQrcO7DoEjdqHTQP+VVmpBAdpzkJZ8w
gj6FvUmjqBaT/HtEHWFGFXSE1FVaCOC5KIVneB4QR8xeP09UKlGHD//EegIgjwcwABSDzxGyXk1m
YX7TShDiZxyR0bu1FPtPgY6i6nF/j0/IqmLfQdkrGx9rfKbHM86EOBsNjooqkpI0eDmEtlzrbh9F
2IskCnjxTiejPxoUnDAtF+PoHClkIN5gj2CJHmR1xnRPScf8w9Q6wqexLurjpCeInOABqqMsWuSA
MKwqSu7m1NS+mxno8ENQdGFwTMc+n89WNqBYqoiyqx4rucpsrIqg1oYhRjgHCdGIj5pUtjLGmFL3
FaZ8jsWw1jS/ZTlHhUSSq/RBrUU9HHBnRCfZkhOBQr4sddYRP1CU+po8xJalpTP1mbZRXoD2i9UG
qVHsRw5FgSEtWJTFrBsBpfIHRf94j1e7cc6B3BAdgIgxeCWWgs2b6zKI2Y9qVALe0Ifsnn1lYG4e
gquYqS7v7lH+sdUWVShAcvx4makzrKofQQNrO1wEAB10vtH/jrDLjGMEdiC2HxH88Yo8QwcFKcSd
w7FxIlVOxlJ5AXTIf69n2akl+hCWHV0WqfuvSd9I3wbkVDGbV23hI0RIACCq0NwZduPpJ1PhFuU6
oJezJhzYWhR0dapTuo7K9tFmUe4KTTwOuj3fJ47+azHpODdjT+G97Oqd12ID8AXZlGlTZbK4hda0
H8eYFT0XHY6UxqInWZR9dcawlmJbJ5T5rm30vrxobYCtT40k53fAPN1TpzmkjmaPpOSoNNo5jrq/
ZY3TkwRaw4aj8qMCK17tAisP8zlG0viCX3J05L0mW0y60Rvphu3EXlvfnfqYsyTIMsHp8vc3uzue
MTafkya62HlsXlBL6NzMyf+TtRDtjA5tPgBve53vjROl0rBd2nYwriDHX48ZJRjuDjBYLkhHqicu
EMUPGk36kEhKt/PQbA0FXJh3esnFyUyvh0oFGC+iOra1Qp/VoNfj9Y3Sn8YU1eDbz8tyQlZHFxov
Z1fX0AuhZHY9FOK8NuAPnZczmXAtKDMn/DB0ZS/ADCbijGpSLO+cno0hl3iKZFrWkRgw1eshwzJ2
ig5W9CVKMQVMwCu+0G9ClCuCCZoao7RzYDY2C71d0m6H+jTd7CV4eLNZMpDZkMEdMsgYpfWmV81H
aSoGdxhbPGhCW7gjJjo73LyNiGShnWusLdQxiq/Xg87R0CBS3YSXqcLmGR9TgF7uaEdB+z+spmJx
6yLzSvl63WNVQmQ3hTlLvtbOCAiZvMJYodkLP286I4guHW9vmM2JsSsprQJmB3d6PbEgDXJIhyOE
3rSpvls2fDIU7Pa+2cYJIMynqL/gL0hzV3tEipFatFIkEZDfU88wtgu3nAvbbcvG+PsTsEwG8BNh
HeCS1RuSgO9FF4AEt4scRH4iQzmjuSQ8lKIRf6/RD729gFvb/+14qwWcRqwBMmdRe1DD8mGQ4Jnk
mvNPktT2ESViZ2e4rZUEmgcfwGAZ4atefy+hRe1kBaPjT/o8HFSlQ9UiHHW36yXxdHtmW0MB34Cb
tmApqJ5eDzVVMCqURnd8fBiWpSurO7SFmFUX9Tu78JUMvbq3KAbx6lOHpli7TjvxXq/CFD8Nn/1R
4Pg3IE8y1gkMzgIuriuHhfY4pI2THjOEzn43Olalh4F6L4DnbkrQcdIme74ThYbfQUbybH7GXWwW
L1Y76uKIFy4wRpXOUu0hgiwbTxE9yrNdpMa3RBdoChtgZO6jrDA/W+VsfBMJEtEH05wz7SMcVis4
8eKWv6sMAWAXpVnxgEuYGf5E4dHBzzkYq4I+PRgqd0TkMfYs4OQIuUmB7RywBSJQc8A12D/buRfy
MQIj+x0NUuSUMmOQdd9uCnlwA6wX/0nVZOjOMq2xr1TleC9IFrLE0yK0sbGTxcO+t9qJtv9kJX/w
jFJpSt3+7st3XX0LWm9kREv+ymO+vutMM8GmpZb8SE3N+2xIA29SRhlfydIkDyBplgBp/Af1tdw5
uxs7jr4L7AI67bzL5vL3N1d7i81zI6OQ7TeIP54GkHleFrXUeyZjfL49ya16i0GQi2yERURNOnY9
lqgkgZyjJvnSbJl32MOMMMWkdCLUZQdK2SQdSP8GF7M4/VEvtB+dktV/XZRYygMWUwbHAEZqdVch
A5V3iFPHl1xUjmuCWHUxrZhfsAWed17N9/c8KOnlleZOBJS1ViPIc73ArJRW+CDL2h2BpnSXpXX3
5/aqbo0CmI2nhOIR8bt6vajGDHymKoikx8pWPpTToPu6hLX7zg59jYmvtyhdQNBllFesBbi42igF
HRbgR6TuYa+IHz21svxQUk9Kz4HWDT9MI8LKE219QIRO07efwVHQswM2In6YpJLigwjl6TzqLda9
Bb6LGo65jvqzAkZjPEY2LADM2Kd5PEWhLKjh4OuDdFevtS9o1sXf7CYfooNGg/BuUsck8xJsI5d0
txy/A4qqNVLDBk4KOn82muF4vZJ0S0qduzkOZxi7hUZlwFiRtR+CmjuFvqw0GuQbbefPOJQR8su1
GZqUnqekdtV+RIDXoTb9uY5mrBpvf7PXXbZaTBrd6rI7TIC1r7jJN6dOoESF8KEVAUG0u08KTb8f
aT/OCPIj5d+7QLOxjIELJx7J0sWXLArn8xTPGQLIivkj0uv4V4Jozk+pMef7eJaLBxzJzC87v3Jj
awFTJUOAjg5OVV5V1chWEMQrhujSz2F7KSl8TQe5i/I/vWQjrCp1eARg/WF/mIqwJ5/P5xesJgbM
bSXLM3pLPvWYODzi+Dv7t3/a+1uLnpOK/Awfk1abtvplUTfHo51o4UWx2/6MTFxzZwTCcItFGvbv
hzIo/VNepA5AoHt9vmzJppmHcuBFSJ3syVmH3DteTscMp8WdbbExK65+R6FAS8wLJfh6KIleU9pi
qHjJbay91HEujioQ5U+jVu5hg5b8Z7UBAVCiekGgoXD5r05zh3y5FjikYnORfFc6LUJPGAtCO9dw
BrZb+ckB+e/l7Al06sS0s6bLmq1HVwzSCYT1+Hj6KsxRwDDYeDSFl0ZLZS9vHOFB0a3d0HGCBxUO
BJDCOtm5jremDGmFOxJ6JxfyanXRVc1TSc/Cyygn9rGhAeMLs1VR8OqG4LkIggnAS5AH56gqyfHr
rpHUnQ+8de5h6dB2QtKFpsOaz9U0YkDeTw38ohMp15GT5T59oMD5M2FnofxyKPp0h57Ohy+4P+I7
5Gt4FWca2NKxKXQV+HBif1XnwvijD+WQe6DG1Rj7E9RXb+/790E2PxK0OH0CPDOQZrjejHmk1UJJ
EgIDCdiGZ0hO9IxEP2qfJQ5w6ilDRO/r7SG3vtAS+S5FIcKh9VFzah1kmtUEPlbddu1WmB4C661i
4s4KA2fzIJAQsqDGzGNzV5lhJH9R4hbDg9s/Y+Pa48ATG9OTQepjnc4UsUw2ljbMXHMmd1DN7AlJ
1mqnLbseRaP7SS4N2xihAbCZq6zCBMVKVztsfSOIug+y6LDXwNZ0Z0nXV8oyChoiZC3kLcBOlq/8
5qGxqfMIbLs6HyWD6BTM+Q/Mv/OjpeNrdnvV1vuFkSxZp5LHcJCX1yxtFIyHSBmtxjeTWT53ox0m
aOTq/aJx33dn4SjC2vlQG5ODRGHCeyeoNIHuXE+uKkNBf94QvgyM5AkJmOKkm7Nzr+Ltfbo9u3ex
K9MjguOmXCQpQKkte/fNQuq1E9GKNDBPxUs6hykaRQ0K/Ty7B/wb9UtrNOV/eGwPP6pUqEe4h/KL
Gjbl3e3fsTFlNgyJKEU0LpBXKbE3PwP3tFGlJIlPAr5hLw2uFlQsYuAtExnwzoW58UX5phxGWuXM
fA21t6w8AykTd35M7/VeGirjS1B3Oa7BLThhtx2Keq8//X5ICqDLPqJNTi1tTXXGGaSAp5K0ftag
2j4a5pEHvfVoMDhuMWB6f3s135/Bpd7KCbcXRAJn5PqjzgMdxUjYjR8pUecLw8Y1mrnujPL+mzEK
PHHOOrfUu6Q+w7tMD4ag8WOQnB8r1IXPWehg4KZ0e4Hleii+FLAyNip5AKCSdaFOqvUgcjoJgGLT
15e21FqeBqs8hUb81zT7ZShK1fRA6VzASLteOwSeca1pMtkf5ai4QxTpnxgf7sX/NdxZv/VXep3U
m5FWD7cyaU6ailIGcFkNpwE8vadL+h4s793jw3zojWPqDeT3vYBin0wESgiN+QpqRyAjDPMrFWzL
RxPMOvY8hceyRwxmLIz2ONJ+2jts70oAtEWBlXKN8Quoy6/WE+sULW6tSPNxyg2n01g1sfrJ6Moh
us/pf2WHUna6e1Jb+XchYWSGEHKvYnrVpi+UcuQXR0cTx4WdX2O/pCQqQC/kJCyMS5UEDlvQCqXx
kkDYX0cLuttBAZH2h3BD/dxX6MqdgtLUpftkDIJfZoYG70EyIvRUFKnMPyDskQI/7YDtw+fQJMW1
+8D8RSxs0AfB5u4Xqg52is+zZPwHbVT71cxz8Zjkuv1TOF1dunpU9RN66moFKam22nPkVJ31Avhe
TlwwrHX/3I5ZUtynYYxRbmEM6Snoq/m3DSMsv6Nt6UzeNLDVXDQx1JcBVXf2do06FZlcXCincSB2
9vSsGLRDiMb9rywNKJqVU0L4ClhPf0gryZRdXK9xNJAM+pgHIQvnZ4rh5ic8GproL1949i3NLQq8
QBKoNxirFz5V0ipP00r2VXw7LoVkd3e09PZ0+9ZX5jIK4RKobUjmi/7v9TkstMTUYx4Ln8Ja7+H4
jjOBPA9eMccO6aRR76BmNk4jmRDtKUpVrwTp6/G6WUJAK5BkHy15uXdJ+JJ/GjqI8U48sXGVgVbl
MPLaMt66WNRjGDNJIGWxPu2wDQyCZK59xGIHBYPWxtjTLtqYFiKcdAWXDgBR3/L3Nw+rUdamNGFb
idKigYNtnSQf+LiWf/vBeWUjX2U+PDTmQvbmoC6A51UYoQozoRKLkRPXQOt8jcsiQhNTL9uXGubp
dLTlCJ38IAujU6G301dg8Cr11niGSI0FWg9jM4yV6CTszopPoSMTCGMb37oNPTA4W3PEye14KUPC
9L7+VDaFkLwAEf6nGbsX1D4zSYP9NKSx8+/oyFP7ParUHgs/zChVdNSHSLqMyEV1rjAWsOiYpTL2
g5iGTTsh1dYHRmlk2bxgyymuX6/4SILZcRRVP5LtxJ8xqz4kUlYiBckhv73sG2eEFh3NQJqdC3tp
lcskSZPU0jDNvjxG/TcrxiQSL+PB6/Su+m+c+u+3h9u4ymnPcZOzm8ji1+mt3QxdMcsM1ziJKrtz
mP8JrN7+ElZ66SrRqD6qaZr7Va5r3u2R33e2KSVyWKA0U1ZS38tOZGHS1pAFWM8uNO4pDMb/YKHh
PFOyMfzSDmGVkG+Ej6K165dBGjOYhY75ArRE/TaIPn/su3k83v5VG1+ajA5JQ7RFl57z6kvno6KE
carPKMe1xl3YiBblqLb8gglTsrMA20Nx5RIGLVyU1Svq6HM1IKLLlyZ/xtu1weXFiIuHUiKv/h9m
BemVaqi16G6tNlXeq6CW0PD3o6jG8jbqR+FlUhQ9O1K61xd6BUat7g3icGo14FXp16+1L8yQOcmU
qP1SGkGFziLWfzSOHCe+sGq7OdMLt+xTgW1lfByaNMIGvcYtDy+W0fhnwF+9eMSkLlW9RI5xPwxK
fbC9aoq70LXxIU9PLfbQ8l1Z98mXfE7S2usLKJknqrDA1KEz2NiJG+r8Jal7GQ2syTAxm8HiQv8u
QnybXYwMxa9ZzDP28jZabx6We/XLNIA4PZDMj0jHdL1V3MtypNG4uf0p3tWTgE6S3BLK0ulc0GXX
V4kTwTWAgzwCfG/rCD9zWZEwX8pl6TgRF4SgG+f5A4JtyY/bA29cLFC2FsQGyTzR4GrgeiK3T1p7
BipbzunXkFLKlxFfkIcus4v8l6pOe23dzRER7gA5C7wBTPz1VAFsx6GSFrOvDJX1DDbA8DC0kj3K
yUgqZ2G9c6A2lpZXeFF6A9xPvL8KYtpeqqwaOIWfRqHqjSp16b6KjYPT1zkmcOEvmQrEXya5hDQa
zeSlPEhywdpez9GJsGgDs8fDWFjlc9jZmLTj7ncuh2yPI7J1X7wdavXsC1DYZdjbkz+zw+Mjpc7h
U55i83OQMlmddvbpRo6xEHAAWy3kceQYriemVOgQ2mAG/cmS+wvWI9NJp/B4iGerc6Fh5V8Xh8y7
cK6qrxxW9fPt3bo5WYtMF4gn9/E6+FjstiqQKZOPRKH8cRRRdhakGeeljrITJW49gVA0AdABaObG
Wv7+JpwSpjElQEQYCucvBC0sjIWgdJ3ksXDu9FHpfvdRi10HikXFTti9N/QqxEqgfpe8eKNPQIPo
eVjWd1ifK1iwpypFBELjri3DQ4HB387Ir/WC9S0NTADuMrgLyLCrXkFtVD2uGunkOz2APmItEfR4
lU1x7xWtDqgu7hbW75DPXeVOHdZAB3oltnKQ8faMXLvQUZJU1IkW9NL7+GqMamIeys7AfhoDTOWL
ZNZO+NANfZkd/35vAG7geQYTZwBHv/5geZQHygR33a8zOzsNDh2cas4y4nt5r766dYVRWNZewWeQ
xFYPp9zr4EmHefb7pp5OYRm1d04/lp4cTvOHKCr3AFpbV9gi6w91iACQ+uRqaryrYajhstQ7gaOe
9E6DpT9gZvPUa6Vq+3mAUIKrpK14vr2mGztR5zHSUZQzX0/B9cCVXBNuCmnwcaRqf3LcrR9Y/Ka/
4WVI4SHSRqwg8FELFOzQe8pct0dfrq7VZgTeYdh0lGzke9YNW7jsWh8E2EoBKtTzA3RTXHNwAIf2
cXugje9JCQhNfx1QH5HA6g5tQoSNx4ZpTroVEBog2YL0U9+cDGkcP/eys7OsG9eYDlYCtScUx5GN
W90t6KoiuGfAT1EjchM3MuPJOZqBrvXHXjXUHRja1ux02GDEXFxk3NrXH1HPx2qqccz1a+QNL5gA
toqnx0igelCSNfVoatneWdzaN2BxQdKQYlIJXQ1pl1EI6KiesZppnOJBpIsPvBmlJl2p/IcpSQ9W
YSFtUdhij/22NVusKFAb/H9MwepbjknRmtJyeXKTleg8VkpGUSiNhu9aJSfZqe26uD7d3j8bryJQ
dp5FGpEUYozVfTBN8CFbElefCLS+49JBLBLpzktj64mfpbp+Z+Zq7hVNIgGz7+s9oOHWfgL1hwUB
MRwV39WcOUI5YbvCnEXxyR6H3AcF/3MWWX6+PdH3HPeF4rPIrtG24PVZ60qnRY1hZ11PFBUntcI0
WfTjM1aWUuGhnoO89oEqEVW8LlKK73VbF3eY/dhf5bzQcLMyHOcnkW5tXmL8T4QPjSCo/Ns/8bWo
v741eAUoddJhBxO5ir0kVSm5nGPKoDwB2Tno8666b3l1wCQbI9b0/dBoOKkqyb2l421/AAw1/0sl
vZxdMaY4mGKRWJxlK8bW0bIa5Xcr493nRoSy4tDOqiVcWMFScc6qASdRMsIiPwb5hKtnAr3C+mlK
rR24MZ0VFcG4Kpvu7LYeQs/UrXRAfDe3oCJUYqq8OE4RW00El+eHfpqSnyNlxk96HIZ/1MrMhRfA
dpLxuwe0i34BXeFD3vfNRQtlK/RyyZyKu6YaVAQy2rz4d2cl31+/wIEpJdFj1ym+rA4xrjHgt/MR
IWr0Kjy1g9+gtap+uD2Ksfwzq+9lcmrAH/PMWAjgXV9P3CBJUGYUx2kKpM1Z9DiEeorRIRxIKVWe
Dgvb/OOc2cNnJ4lAspS6PX3LZluC8SY7Af7Oth2YR3ivto2reiVrh9oOBswnB9FGaODUY3yYnKFR
PJzUqubYDhnGj23IfXS203IEIaDPuOuGWqD8yR1taWAH4WTBZUTqUqla1IZmlGA/Bp1i/EktRYpO
BlyZydeo276UYYCrdt8UHZu77T7DWG7kE1o2uN4D6ZA0t24mYR97a3B6HDPN1HdaBTtvg46bb6pR
MPwpI8whfRpSAsXxITcKj047hoKKGadjdDBQp1LdsI5MYyfMfVWlWC3/q2UPm4f158BcL39uWSWy
+LbpD7UdSi4m6cZHeG+G7uq16rx0sZr8IW828oNSO3BWlsPRuG0zFCbGuZQZDwOU/+qEm5JUns2g
HxSvr8IkPfV2h2dqVReN7YWOWTVPQy7UzoOHpFhPRd/m0uM0zzQiSMIXW3uU+/ENpf8zuBZah34/
NygcVUmq/aK83qm/bu+899puS/+Hks6S+6IusBbsyAxkepYiE1UdpvkLfcZq+A8kSfVNjYnpnmQd
3uhDnUfIV2BbaqJhMc4YJFKrjlyKu9Mfq2mkv+YY8KuAqXHelrgHGvf1B7GVyjazWtF9rZRVWI6G
8oXKk/4kCmKR2yuw8VYy1OIcQy5Of3R1wmWnKYayMnQ/lugwel0gav1iJxaaT6EIgvmZbmb0dHvM
jViW0h49hUW4UCaLvJ5eCFIyNkZd8w0nN807nmMnPg0q0rz/mIMN5i2OUdIgWAjH3//DyEtYQJkc
SMi6QA4GGjjDrGh+rkGO1/BhheA2JYdCVfNvGFIOp1yuPt0ecyMQQvKS8UyEPeFPryIDpCkthAsj
HZ8OC0c9CJBq6w52Pjw1nKZTWPdUUcM5vXdmPdwj4yzP/upo2wYQENQoeQbB6V0vNUlaW+phZuKz
l+EwG8b5OY3Hae/B3RplIcnSeqSvsiZCDbFqzulUmH7aGQiVqhbIxkjZE3LZCHFg3FCofFVxeSed
mwjDCXTidH8sMXJyFMBVWi6ko1aCVbj9zTaiObJfYKIQ3WGmrKMpa0QZPAlbk8y/nJyTHMpOf5Ja
A29ieFWOdOACs+4Us5tUl5uyHg+DmiTBXqi1bI3110OmD7okbzAw39U9gL8p6nwSDu5Nb6GNZubG
B90W8TGWjPnOmiweRihg/+hdr3mRZCferPXazrfduCB4l1E4ADHrLMZB1zvIrEw5RDTJ8g3snL9l
iSGerVoJTqU9GN+gXoZ7gJjXA7GaNfuV2wj5Blpm656K3WY8FE5gLqlY8SIXBjbEcwGb0jEqjx66
5DaT07rpMCIyEMbg3+vZ8m5vgM1Zk3W+XsMyiff1rNNJnsYoky1fzx39lGoqoyTm6GFr3HulZiV7
VZeNgwqACozFop4Fd2I1YNLjj54EnQWSLoeWMAooC3WjF56wUbKyKr1zaV/HzxjK0Pi15dZ14PJ7
k5GA/6Uv4tFIt88x2stfb6/ExmXNmQM6w92lL22C65UwzOWJlGPTl1Ok+Xgmv9uOUL+Ng/6jL9Tx
0g5C2wlIttbi7ZCr3FgpUVsdZMng0rL1Z+IQ5WB0fbiz5K+M6fU+I/8mX6KwsQgKXM8MEWiMFG3e
/qrJO+lQWThGnMpirJ40K2vDgygdA//jjCjvsWijFg/oKki7BzXpCu1DKov+XyFK+MJWEfT/QrHS
pSddLRAYmzINDfEeB6wGO7hICt1mGNLnwBzMP22KBpfLgxEStUrZ+JVGp2SdxxD5KD+qjNbygppw
2NPkbkZMu4aZ5JVNogQeIjxG8IxONFZPpbbUd0NzNEOvHeC8H1rT0PdQKxtXLt1GUIzUvyF2rAtq
UM2VUkST6c80v46JGdrHOlEbeim5vHPiNp5JhqKyxZFHuMVaTuSbYmtqpJglU272+zCOfqcG+rJ2
XrXHHCG+B+y7x7uuy6YLkZyxk35sbTfUUIkteScdTKhWI+d17fwfZ+e1I7fRhukrIsAcTkl2z3Dy
SLLSCSHLNnMuxqvfh9pdQM0mmtDvA0M6UXUVK3zhDYD2zQCSzXIqDRXF7Sk5at/uLSVGTLSIYary
EG82tZkvc5Yw+2BcpvzvJVIK7pFU+5LF8V+3T+zeSKBZVw8MwGdcopfzEbPIweEUvMaYcLtZllQ/
1qLpcyIAbd0eau9y4NJa1X+IVUHZXQ4lldBO6pr9UUyW9oA8TPPJLAr1KaHC9KROo/HdMtuDeGp3
enTJwNfRMLu6KaN00rI0YSEtLYJpL6HmW9DWG+qThgbzt9sT3B8MFC2VLGLWbW9Mbx10rKPBCJJS
Ww9jRTQuKem90ddHklvXQ/1SDl9fPXpVVD0v13Im6MUgg4vWUfPlkXxRRo7BWD7WC7yO27O63vEM
BSyFQ72+tOZmLxo6xI2SJk9gjJXshRpPapF39vn2KNc6PTRoKBGxcuQW9H03T0ciZHkWWaYFeNAm
4Y96rUK6chNzWY1drujPQ62NwECyVM3c2HRy+86g1pvS2bUHpJTs2mkPXrOd6hUQYhkVEiTGfnXz
L1d5Qik9E2CLgrZK380aZYAUlMF9rtFmbp+hWIsT2pw6yjLlv/Q5Vo3gOPVzkG30fqTMV1MxfTpY
p/XLXj5EuPnBTOaLOJCttiHWUlRNO+WVGuj53ONaYNpS+ZSUaWgBVHOiL2TCunM/lUh+uN2QIBJR
OPIiPWBHK/KHgnVNz3qCBt7BNrlG+tOGJvLjsoJlhtvgZp+gYQb0ea70YMIPZwicGTOQUz6PjfM8
O3L/Y5EciG9Dl9mVF/a9LLxmCm0EB/ROKj6rhZjkeylZVBSYLSWvYQgL8QN4wfxaJ8rwz+1l3NnU
pB6EarBcLdRiN7vNsOamk9RWo6lcyB+zMpInb9ZMJBhvj3OdG1BYxpGJpUEZj+91uYOG3jKEHcta
II+l8y0fItkHl1O/IjINjnmylrTwenXMmxPEcityecxL5QBoeX3vKgDXeC3Wx+Ra9Emy1cbEWosD
zB8+stdst5ER93SrYpKiUyPNzn0OUvcgZNpb4nU34AaDFD7DX049qQtQj2KhWrIM6hmplfQBOR71
4IzuXIREHCReq8UHU9xkHBiHVBLeqHpAf6RJTtQCnZ+9U0fvUDLl9OiS2llKclZEUVGTghz76wz8
FnfIXZK2Ic6hyHNapepz0M3y45jVbf9ol9KETSqq44WXT3X/CSn8GMcKRy6Q76utRHyL8a0efSFN
VXlPb6UITzIe0c0jFGRLO83SaHZnpbCbo/7wzpfgV/8ic5MsXMlCEicOE6pDWlDVhRHMlLjeF5FG
B22j3VHoaoBkp0R0xTZqRrtMM2vUAkInBC9Igl0EyJoDVdq9L8B5osoMCQLg9+Z7l4uwQm1sRq4/
qn/vpXDUyXOgrGQ+PqC66c4dt8czivztwcjm9cVLb9Mis+YZ5MZY5//bty8Xc7KtqpmCWLIaWN1j
ezf0ZfqkSmUUzHA3Dzbbr3hoc9Ov+QbILoTSgOpv7o5O0yF5T9oQDNnYts+F2oBRxKOGbhgwsvaN
9ZHUYJW4P2fmHNG5Nq3BOEUGYoJeun7w84iScOMnRZEqfjR1bfQ6GbH9F1ZfwIV6Pc+frRxB+hNy
1rXyKY54190JPeDEVTIeih8a3LzsW00R4wcCw0p1n3HRdeduUBPrPOZZVnkFIWT0IbcHBJTi6thH
feeAIwXGBYKn7KrOu7mp46avas1JRSCmDiPnptXs5m4q5+jbYMed+nr7vt7ZXuStBCDIvrPBtoae
Vgz6TW+ECNJUmz+GUpdjC7TIDeAYoZ4nnr3Gn5Rm/HB72L29taqdUVNFCZvL8nJvxWWjZbkO8UTB
Xfktj4zFMyqbWjYk5HeABUc639f5E+ImBsX7X1zEq6IqXMyemBQGSDLFxvtYKt3PsrJjD4Ok6RS3
Yvlpsq+8pezKg129c0vQbQXejJ45KMJtvcao1a4OW4Brvd5ZLi0DcWdExnR3ez33ghHqi/Bp1ssI
Yum64L8d1max07GpTcyrkz6rHoQRyt29mSpqYNb0HzgeWN7S9rElyc/7Ol4eDWh16sdeCek5D70W
in+mXDGrc1/IVfsWqhhL3FFOGv9S5TnWD37vzrYzkNqgbLeqX18hg/Nx1NK+TWnIwnAB02fWb3Oe
h4RLQsvwAGzDPKgmkTv+7XXaGxf9CrBuqzM0pY3LZapTLRnsJZwDqbLq+7wXybveQr0dhkx5JZjo
vDhvk8+3B93Z7HRQFPAFhK8AwzeB4jAgLZ+OGItr9lL7RSpnfmMP9mnqq89hNdjB7eF2dhx3Nn1C
opCVZLkG1L9thbbMZH1okznoul7LXGtw1NjF0uQIFLKXwQCCoovMC8F/26dpMRq6yGjJBzj/2Is/
Rlryw2ogIrlUpgxxnuJWDxSpmQdABVnyUcZUQ70b9MZ4muiTzj9uz3vn267mgsi58VwpkLkv5z2F
paTbudwF5KDN9GDrXUNBUKVjigTaYyYlnXpS8rj689rFeo1BKMCkm676lqm+ZJmM0PWI1fiQhmjb
hbGLrVV3PxCFnG5PcSe65t9XEbZY7WNJ1C6nODszQN6k7oJqQXEaSVHFbVrZ8eQ0Ybm1OrxTkBw+
J5ylc2xXy6fbw+89TZpO0YR+IGV3bbORJ6hD2ZxDc5uyfvZNB1i5qxMFtn43VK18sI93St0oloBw
X0Giawy6iQfSBb5EotYiWLQR3WDV6gvbLbupeKtCzrdXW0WYnBuLN+qkJTkyoCJVoi9ybKrpQVqz
c4SJtQFWwsok3tM312vRCLD4ooOUibHXaRFxf08y2rtOVYZ+18vlQZH3aqXXHI1bHA4OG5rw7/JD
V045Kcay0AQMK3LukZBlHFWH8cz44ErcGYoDg0AQ8sVoA1+VsCGsJWHekRmWRggrbuzzOzRMzPmU
9bDXvdtb6OpyQtySwhTPPgkSrMLNQiKzjU8YGRqHRelcDbG150Xoxp9mgIwCqopiqQOtHYzq5fKl
7OEmbyKA+6qcPLcGKq6JWphPxjwh1ynLQDO1XDm4f/amxi6gK6OTazlXb4sRh5aeyDKdU7l47PQm
CyqnP2oAXd1yTI2AjcgQX266l5szaGNArurY9gVQbuxXtWy1J3Zn95Zlkf6JWq0cunPMhjo4AHvD
Qj2DxbMWEJxtsUNEhUiWpJcDBZTYu5SkKH/kcAoHs8A1E7g6CqiVkw7NwbjXi/p/BwU+RhrF9Xr5
JVX6TEmB70VgTGn1NAtR+vOg/nF5ne4deHtsF1HLshDKvBwlGotSMmBZBeakoNaK+ECKkOCcpuoZ
2VK1cRNYxJE3ZWYV3Q1dmR191V91kYvch18Amhp8D1h8uL2buw4UsN6jJKQEAgoYKCqEWEfGK9vK
NRWR11jowY10dVNSP5A0cPGqjab/RPLK+Qp0RPspZ9P4NcRweUHiQipe+kYgpDDFqzryaJjKdztu
C/1lTOMYQfhirFMXnbPug9PmcwNzA5EBABV59Ko5Zfoji23jmxQhZnSSSgybXKuz+u+tkS6PWpcJ
CVmuaZKgl2AAdvDFr65aVoLKNWHSSjrmOF1+CyO1K0pm6zFCs92f1QndZQngTZsbs1dmdX9/+0ba
3n8rs4X6K4VFtA2gJaw78LdwKZ3kQumsygkI05oPjlFKd/nMX5XKmg6mdiXItgo9gwPgqoW9Db57
c/sh71PYs9ZOQdakco/PmtK95JI1Ad/KEMvwnHYSj3o1o8MOCTD+xjssVa4xOPqrignp07RYECVT
qUM4TGiDqXrpWLXV11QPZ+ulyeXCayF5/MC8xkn+aY3ceZLBeOHAaAONMh9EPhpotQ04d/uGGhnx
axeTILtjW/eVN632RB54iDC6L3mYvi2zs+CRhkAi0UUuIwKp1hRjfakz886TgAGnLtC3DE+4pW2i
+36Spy+GBGjXswqTCYrCtiM/Jvgt38Zx7ECFiWF+0cOix2UOHWiYAqOTaG+NCqvNTaIhszw1M/Q6
UK0sie6qXnTmfW7GM8ZnNvpxf93++NtrjQ9C/YZyP6BU8t8tFlKurFzijJAX2jV4qpKSwT3sgrx5
6rD9aM5tUatfnSqeoiOiyFV0w9BcNKQhvFFAx7eZN+4Qqi5J5kBW0EYZbgw1PjTxWEXf5SqzBi9O
oBY9mELRi0ARkvLZRkxvdiWo1PJBpWdnFdYtSUMCLAVE/822tPp0FKkohwDd6dZLC5u7POvUfx09
HTyzLmpPt7ro4I2+Sh9YABxMyFNIzWktbnXp6I2gYVYjXDJiv8fYWqS9oO+HRLXQICp4NISzH/Ec
VvJzMVHkwQSsEaYvpXUXnxIlSo8E0LY3wSq4sT5wQHWoayCbeHkTxGWSJujyzYFeVs5r1EtpYMuj
5i9Nlx3cBNtnjaFY7FXRZpUBBnR+OVTOPYFx8wirbO7Te10U+UNtiuzu9u7eG2UNglb3AzSYtulC
kTlLKKkDRO68L/x4AT2qtLl+ENLt7OQVPrXSEMg3ycA2N6hh5cloZ9zYCbDzVc5YRrTL7k5W0yu+
mq1+01gEVRR+HakxX5SyPAJyXW9gfsEKSKFcuQoabX5BNXaUnvVZDvoxD++TrkvuG0sk58QKrSDT
2tmrzGjxb6/uFRN3/YgAO8F+kBEQzm5CMW1AySsfYaLavK8xHiYW3pfSNDTxuS8nyCh11uhPEkfA
g/HTAUXRZdYgNQ3gslzs3wZDE/+BepWOVE9+ZWK/hxO/fhoJxCrpRqq2FQVCfAS54lgsQa7k6mOV
jib0EFSM/7YW7DjcIRuKCRWsZUr9ztDXBgmSS2UgDy0kJeToo9KTNNgPLsq8ZeJ2Vleo960g7vAk
geega0q12XqaINT1wng0v2haZ05uWwPhAenedG9mZ/aTJ2dx9Q0D0w4sfN0MkVvoRfFj5Oy/TkUM
PCdcAxu3FU1RuiDJxv/AvCcFlnhWmrgGQhlYqAxa/KajnP1N7gU9ttufcf1K26UC3UoCxFeCNbeJ
/XSzDhNHdPQ8DSV8kY3SeirSCOV+fcmcf2hs9//hkwr4xapa89PtsXfuQKBc9JKhCrBzaehc3gMO
yX7H8VkCMrOkOlmzCn46MmDr61lB/IEdePjapH2ae10BsNhfQ4gvuZjQi1d00R6hPbYFBvaNihfi
L70qjvM278Q2BlmsRsgB2fAonZpoTge3KXF8UjQUcl0BgBvQNdizwp91LSG2lCXtIJHauYe5q2g8
UKUjm9p6DU/4r0Qh5P2gBtkThJ08n2QpC6kfRfXBDblzcVAyxWeSbr8JsmZz5eN9HhL3L1MAmd95
bURWnOaiqb0xquWHkovfL7I0P7j8tzsOtYbVfGoV86ACSZ/48qNDu6g7fBsEqku98HpJcbzOUKqg
TxUcM6ZZPJCFGO9NDgrm9n67HhkcClJPsJlBdJnbLM5MZ5RMZWUOkiKv9Y9h6qTOf8vc9fFdliHL
68dFi4KEMWQINOgQc6qDH7BdbzjN/AD+TzOfP25J7th4Cjm2pDkII7uQPyFjoDbPETC0O1B06Qv0
j+51RvXr6+15X+UUDMjDtN7XwHCcbeEq6cAFLpm2BNFI+U8mtPRlfbJIjHLrPOOVfvCFtzuYCVJ3
5UWEzL+CBDblmxzR5WZdBnQ/uvKEUZ5xMlr5XzH048Hju7Ogv4+0RUZOqlomRo02DHLL2UlMDkrj
zdCcyypPzpgaFITcc3NwavTNlflremtljiorKci2ZCTSWR/CmOmpIVSmkWf/YZiy9qD+tzMKK7fi
wrERo7G8SYnxxF5mBOesQDRleo8JaPSIDGp/sCOvohcmA/KMj7FWwQgdNt9KIIUNPcVgGJN7oEzb
5K2f2+xbg1xj7WqqUDQwpDnIxqyjnK4i2X2HBel4MNsd7A01CDo4mFVRtrriPNpZbSRpntioQyUR
FQc9ts96oeo/9GY2P2b6rH2vDSN/bmutfU6SyD53kWqOrkV563tE6hKeRhHZllu2+lFpa+f80IAG
gEgwQVy+BQFKZqLaUy8hlRWGqDYaan2eHGd6LOV2fpSH0jjY1TufnmoI0THx1armsvkmZl4XZqVN
ViAnbDClU7LHuVCjgyLr+q/8/vLz5VcUIPchXo2EcOvZ+i3z7wnBhROywaRcg1GBnl84eQiFay+l
pmef2yYuH3UI30/51EQf+wrdrNvX0s7h5YXngkBTEd2FLTNARKKURc0nT6niv7fWRGAldC2/D+OV
mFUmpvNprsL+8+1hd24nhqWgTgaqrjWPy3kD9khV0TLsoprC7zRYCXUEd2aSxiMxw72NQ88LccHV
4OFKIFtGP0WeepUlpseHJakV89RJiivnnfOiwAY/OM27U/uliwN8gL7BJq+yo7oB4qNbgTXMpatH
ZvNgD3r1oXIG83R7Fff2KCeBLB0RGiQs1p/y2+5BS02lEtsBgo9iGGz5qLwYwzh/uD3K9RZZ+z0a
QHJQKpS0N5dgOJtqMyiTHaAPKz+maSSd9SW2WEVR31PSqlAvZdfeHvR6FVfvkVW4GjlRmuWbqSHN
WiTZQGNSLWLDLZulORHSGHAyB+VgFfeHgkmwqgTgWLduoN9WUaQ1vtRjawfVnMTnKpo0N9aN+a5I
w/h8e1a/KnmX532dFtEtVyyv15aFjEhTZ7VNbwcO3MFnaMAWYPS66N6RCOa3eWE3k4nJ8lrwrUSF
EmEhZ6UWZKWkjYhLyJHiIjC3/ICmisgdDMgITfIKgXIXZRHE0lt7IVmKaYXlJztL24daAKP3itWS
qwFkMhPP9+03c+Ayitw+tntc4fnA8gkisPPTVgSKjqXVaC9OUQFnhDcuVR6CYrV20pbSwZaoHp2D
S+h6H3MXMAp1feoE1KIuv4De1QmeC9wGDX6gbgOD77nW8+YAZ3J9ETAKQS+dPAj90CUvR7GsTpr7
gYOZF8Ygn2BkRbmrRYb1CLPDRkF2lpz6j6Mw6jnIsKLGDNYA1Y7LMVszdipLS52AGjKPODX2TvEs
1JY9IzGaAzTY9WOySjfJaw1iRfNu+zISBOYGGRAjEIuovqPSGcX3Y5OnMHNGOF/+NGn2+2ROE+6I
EUwFXxlq5ch8b+db/mo/kcz8Am1tvmW+WKTlNV13USnLKUmVAga6Mvm3DxIlDlZuc5IoXuItul4Q
tLs2K1sW8yhAeq7Uq7QcP2vDaCffl77Jpx9WnabFo6zH6niHrp+Fu3nSFjN5fphWfpuHkXHSO9Vp
AuACGeBZxABStzZnsfgSj3x2V1XFYriaIurGzWPeQw8tlTrFNCwH6x2ZtADcvkDZyq9lrW+Cju06
vNHfX1QPDsbwT62HyMrGCR0QtNjCRcLCUVFKV6AIl5+VHM+/u0hb5gGNslnr36TYAv2BNEs8fYLh
Kv1lJviwu1Ee9dGjgTl56TrhGP0XmlZm+ViTd4vf9AmUFd2ks7iMiei9JaV8eEc1pn6BCpXkpxX7
upzVPDFfdWD/sWtqovxZAc4460aovKOBbr21/OBHdXSU2I9wReCJbMe285eF0qkv9fjdPKEAbKCo
mRbJZ0UoNnaFathSGQCf9TLiZZZ+7RbOr4vkp0BClEbA2iYu8B2y095u/xZ5FcK+HnInfjSispxf
FmxoPwuq76HfNN1YnY1Yd+4GFXu2n442JB+pFhbZnWl203hvR9NSvck4Kcg/S+yGWuYr1ZGnxmYn
c00u6sep7fTx1I1UKU41SNDqLW0Q/qOOZNjJD7UDvP3Q4e6wuBILo3lK0apYSBjl4NxzzYUJ1QYa
CN4yqbh5VbWwz2bWKtixNMCZPeRMhPSai8EcPTrtme3bVtSH38w6paMhVB246Sq56mqA0b9KRttR
MjIxP/yUL7Xq+DYaVtprmKR6jctOWdCcmKvE/jxGVj8+LU0/mp9NTWqqH1GWEZuoVivuEepn+zmN
TBEGt+QwepJEGI0u55ere4HrpD+2C3aP91FR0dCpO7Tb3HxEaMaHmGhSu0LytDvPkwKVPrdbxE3l
1NDqL0OXWOMXoqBOdXOkH39EjRZ3j1VSymzLLtYbbyIZlu/nRqKANmEJymIJrXqlsUTOCvYa24XY
quTqXJn98D4VKKL5fIiy9QVEgaTjOCl6ehItVRTEE5b8QcZPdPEWIvfvA2yDFOh8CkRSz8X8numh
nrs2LM6/nSXD38yOzOm5KjL6giUCkb2X0UP7Owxbs3GtrEjrx9J2pn+czkqKE70dPjtI1El7rGPL
kAJLUL3H9ziJk/NiUuw45TEuKbxmBl0j+P4qxSzMfvBJzm3t79aghHRC0hZqWBh2juwVRL+FH6mt
nPjlJCXFvVL0SgHxOqwwBKqd9HM1Vf0jhiSa6oV2mL/LBnpUJztFzeQBxu8wP9QOwvFna7HCgIQ4
G1+JCJLndJjl6o6irWi9Yi45WLwH8GSmeC6iJ1kRo3af5/L4MY/C+Cdq0WJ09XxqVQ8LXdqR4zhE
NUGDlBp+aLZ9RtBQ58adI8fL89zazSOrxqJDxkKjt0Fbt3BnWy6V05I6bePDYjT7z5MsWusfTZZ7
82R3vY5+wTSHLVgelULIbOBJmlKWVRBjo37wT1kPpvJzUuXh85SI8o2SrvIXmIYwuktojwd4tBWK
P1ei0R6bvmnbO/4JLRhsEE8uXmAwSgYUOv78RSf1J2zHVIhS1lYcIFyEKgNSMVG/EOnZyJfxTLMk
9hB+mE5t3Chvt1+dnbeNihXwEOo3MlDOTSRcyHhF6uNIPR9U98vSTbMH28A+yAl34m2KgQiwU6ID
O7JV9HVyjWd8QBSaS935VokuclwyOK9fYADZyaDcJ208/A+RCuUiCjl0UfCHlrdpC7dm3qLxEOTT
OJ2TWgJgPUd06J3YPgi4dwKx1RQEnMo6O13dBGLgmyBmlLIDS2GsHHeUsuw/SZOmFwRD5KDu7SMs
zk6BhdrNL8nyVaKK0uNlGDZFDYuoYQ/Lg4qy2ZJZ/8CM0b5w5J1PE4QXv8wEV4iOJkxoLs3XdMYd
/Hx79/xSvtuELBaqeMAYCOVpim2S/RQDhWhx8N+a8s74GRt2yWmUAJYM9BwtYE9g61wLX5R/ZcnK
3tJiAIbBrZ28ynq6/FCVxcD7Js7S0DVhMsSEk8YyvVRJURUuerNp50H3TiLfkQah0sqQEuUshGKF
XquksuaB6HC4aIpUW040fpynDmo+Cp19rowuDXVJwPKa7dEbZrqQT0POO+8OgD6M+zqKlE9wbZzx
XpFShOHyaNA+dPRNv6Cul3wQbZmrfpYYFU23TInF3YyMwvuywnJcMY54nQhyPcxt50afXXqcneIO
iT59NDOEiLys1nG3nuZeeXUmycT3zSjyD0MZF6Yf9mb5aehjK/Fku+YpEqFEo8dIIJ147VS0sB4a
YVEoH5y68ISEsakrIiXCk5OY7EMvKwOy4XXc9m7cTw2xVDWV70YVJ7WvTAWeMHaZT+pbmSIUCKFM
Kzs3zez5oTRF819hCPW/PoL+Vc9OlJ7GqC++I7mdOe7Ec9J5Mmo0fyNVoX1qi6T4m/pu+K1vo/an
ndNAf6B1svwFTVcpfZuptuiE9vYTSgzIA6SWlJ/zOEO6JVyFklxkN1EbyqGY48ItWWZ8UOPbucLo
sgPkwI9eW+Gilyehryw7l9rYCaJuKE4aOo1npaqOzOZ3UmpONyQkTEEQL/lVaPw9pZaXsCi61grQ
X+8/ZWNK9K1q3eQSpjbRn+dYXJVrHQQaI9fz5joZsQNz2sQxghKYkCeyPLHcOgFFsDS5eiTgf92+
QKgDVx06vKDgOMmX65fWkY7FGHodErGu1zvT/HVY1izehob9plMtbRDWsuSnRBOHYsA7Hw8yqLnS
JIA829tKjCYPkZaZCC80ltr50WxmnpiNoyLF3igU1cniVHAY6FpcTrEYihBmTGoHdt/lpzmbtHte
wyPu4s4W4ZMB5F1TVlox66/4bYtUoATNaKKemyAK6U3C4oKgvvCaNvN48KDuTmjlEVE+ZU5bZncy
WWUFJ98OgAzFpwxEiQ9OejpAsOxO6LdRNgVjstC0wZ+SZVOTBVJcXZyjKRw+pTGoltsvyfoFNg/J
Wj+iXLsCEgmkL9duzmJFW4zIDmapzZ65phvieKUb/nYaCB4I6/X+7QF3Kgt0W6HJoMTEzt82r1C1
q1Dfr6KHyqytyi+sdHxc0nlCcRQdxs8xbRLHo12ABR6O8fTLuezqI+OynaO3QivYLcB2VgDv5ax1
I47bePUHtjGwCiawcm/VGEGcSOb2PonReCGJ6dhFtXXwcu+sNyOvFyZYGQjtm09rxQXaeLhcBEKR
gS44slTMcGWl+b9yCTkZsRlXByWxX99w841/SQUS3QKdoUt7OVvcCVdkhS4FeC9SrwFo7vamUd9l
yhy7ctY9L7MsXDBInx0cCJGJpGGvDKmE0WT4Drboe2ikf86Ap4JFKUaFso/A75YdN/d2pyl9L4HS
TL70XYI5kWTk8knXy+Qg1N45TTBkUDujtsOabyloTeWM8LFVTlPT9u+UbKQXa1jqIIms6HR7c+9c
D3RgsN6juUTDf9sCySa6b6odY4ZGunuf9WJ+AXKgHRS090YBp7MWtel3EPhefk+CsyilVALCb0YE
UrKG4TlXkY+5PZednWoTWEIsoiGAcfdmp5pV3ZfVaNmBPijS17rQ5Gc6LWB3FWcUsT9VdjUcDLn3
pTgbMOjoyq3w4cuJ2fGoNInFkGOnLP6K6vHxuvupyWN2cO3tj0RPZbUyW7/U5Uj4jQ5lXsr0BHQc
wTM0IO/IxxNPoHxzf3sdd78WCJD/P9Qm0wPjnJtmzNeyUsQkNCnJfUA6f97E5oHlEPMuIW8C8eFy
Qn3Z2NkQO+B+ld44dRSR/+kkK/379lx2lg1SHmdlRVvQ4tiEfGo4ZHWLgSZwfWq+6ENBv+uGCa1n
JT3Y5DtXNNhiQOwkkvB1t9iKyCy5n9WZEjulW8nrlJICXZhhoukSlIJDKHnVYhcgJjhL2hjvt2e6
s/uJi2Clq3S+eOo3WzHWUAYuFjpV8ziB35olGxhNXOtI1tTzJ4QCo4NtspOq8+Fo0lLkJ5HdVtyX
nDJ8Skk4iJGIkN3eMFv9FE2ifJVymFfQvuWXbmjD/yF4WqHC1PpJSVd+yeXGAblXJv1aiIDUtzys
k7bPc6iqrxScdfXggO+cBaoRKxmI5FkBn3A5WMc5CxersgAHReap1ZzixS7UP3ZABf6wvilrNZ8v
t41pBq1frLnrwsCh2HpPXbVze8CNr5MV6Qdfbedtpb6xgl9ZO1AO2xNBlKNQI4sxyGzomfmk63Ps
rx24hOhBs/8ihGlHL44sc/Q7UXSTVxUhglN6rZeR6o553yRuU+Ny4UtxE3+RjaU6QgJfb631N/L8
Qf2mJ7kVWbCKSsrMJpGCYpxmcDSpRfba1CCnvFTuhO6pc9QmFE9aLTndPkbXp5ihwUTD8qGlClXg
8oNPdlUpiayEQdL3RuHFNMkHJHHhf7tS1FWPwyhrXypVy0Of4tThS7k38xUPsz5h5B/bbqCKVvs8
pBRrYlQmUGe1Bz8Rne4PqS75i5REn/R6OtJr2CkREd+tKi8rjphe9+blbNumAZRQhYGs1Yk3gIeW
XVS7zLu510qvV3B3N5RUgX5gj29p3Ilzr4/1h9srf31Vr0EmL+ma4iHtvznXfJWh6xxMQeNp1LzZ
mfAnywUGvaVl/PGpXocixwM6AA5ji6exss6MqrGS6EziLqmnxPKWWmj/w1biJWAf03nlHG2ebGsR
fV2W9rqq6XyWcVq/owWVnqYMedY+HHI/z4C3JxbWLbeXcm8XUcYkR8K2nDbhZinjHkBDuOhhgI+I
SW5iOl6PDPNdlE8LdoUSVzTqIUe1iOu7csUKQUZmwnzG7QOYosVahFnkBFmY2MqpivEsuy/lpu+O
7rA1ArnMD4C6o5HEXYX0M8Coy0Oa6R3EBkM4wQINca2XFZn6HSHrqPlgDItZnMuiL79YQmh/LW3d
Rh4HtUpOi6yQAy9JEYENL4x3rerKI+zGjmgvvw2K4WrnAqRoy5oFMbzkcgubJc2NrDgPY5Z9lM1U
tV2z15rPWhtX47lGk/u7LDmR7mK4Vr5riaW2/thb6eI1Ug096PaGWBdku2Dwhcma6Aggh7BZsC5b
5QNbywrSRP4w98VTBYjnLnE642GOlPxUxvU/va0ufpQ3+dfbY+9sRpImIEgrzAqxi03qapZqjO8K
Jf1IMZ/7MvOzuPVowOQveRXT7huc+WB/7NwkYJdxLidJZM5bAHPVI/UcZY1DOd+YfFpa2BYYTvR3
Oo96cHtyO3ueoQCawiFawYObWLmvZ7WrFYZKrAK1VantfSQmxMHn250QOpD/72HYSpBniUbtkNJ3
QHsyotNrZcKT1Wp8W0aNbOD2lPYGQxiJDJcim4nC+uXhQrRV1cOJ7DMyya3puZc+GpKGa6rhUca2
9/AACQZ+tL61hPibvaFHSWJ3Ege5KeS+QFudX+WGE46LQN3TqfJkM1FC9ogdfRRzb/6bt2n0ZXb6
9K/bk76OnrkxQN5TtQUGiqDY5aSp4tqEefwQ2ZYW30Zv/bRoovEra8g95DKO6Gd7+wbCA/CY9WSA
N70cD50dVZnXXLXvjPF5hQvi2pYcIUX2ZmXaAH4AewMsVzcv0DxItO3IjIJodszkwYiU6mORaNz8
cm2F/YnC4J9Dr1EVASoHvp63FVnWy4mNmbA7NeIRsEbtX1Xu2qe6WMJneiH5kajM3kbFwpg0kuoF
MfrmlZulondGdmsw1fJ4GlQ81lq6Qp4co5x9e3vsDAXYCzQ0CtmrbM5me8gL4CxtNrUgtgB1n5aR
RiVNC0P6r447SAu3R7uipazakSwd4FAst7nFNos4JLYNcE0F+sYjr3thEeXf8KnPDRRG07Z619px
wS8satF5HJxRHvwsU9vUqzsUdE6UOQrz4FLY2a8QLqnckA2tOOnNPYerbZMVEeJquS61XxY5+jLB
1P1we947g1B04N0kFuUBvWKDxqGm1CFK3UqtRqjQVkkgzWiP3x7l+lCsMGoUEMDwUPVSN9umCxul
1zPy9N6u6nfJ7J0Zg+/EdJVmSX8kc3RE0FtThsvHlwFxzaNaTasASvXlkcjQq7c6BZFqtEPCd2Hq
BZyHtPsCHoNCZjx8xbuh9JzU6A5q/7szRSxgLbqtHYD1Zf6tzdApodBSeQCNC77hDoBnTdNXMz0V
jR8QA9qRXN319/tVJifqIdRY9XIvx5szxwSp2QChD4fprppC5b4dRuuPX3eKsKsbpCozK3bK5Si9
ikS+RtspaCPK7LOsRU9lu/z9fzg7jyWpkbZtH5Ei5M1WKtNV3TTQwMzARgEMr7y3qaP/rux/8VNq
RSmYHQFEZGUqzWNu4+lj9efrx1ykGCebHv0T+WF/Wz/TGcZMn0BP4++kP+uDByKk72DLtYp2WlTA
hvd35ttISRZJkTKnzgCuYy3O0TpjGtupQWVDOgOldtIeZ7T0glEJ5ysiYB7qn336H5YTOxqybGhY
FGdXLxEAW09fuhrsQ+vZh6TC3xDcQn2URpNf7s9vY39gT2pIjir4EVyAb9cTbORAL2wOH2Y7iT+O
3dRe3Fqb9vya5QZYnTeGkfIcry2vdXYgjN6ubbxSHirXVOpA0bTqgM8BjSFVz/YK6JuDkU1KGrnU
/l8dbsx8EBopivBBqHZ+7oaaap/dhA+x1uyxMl4B0jcTM+BJAqDWAFJQv1kLPiEQ07mF3cZXRbhg
hWOkB52jOmQI1LbC7H+Kop7mQ2V1je2rbY4F32D15fdy8dLyGDlWiVHoPDd/l1ZV/JpKkrjTsAyi
or6RVz9QLTGptYCjDQPTGpw8wA8absJsuIrz3oj4ZrofRSYYsHxJTceXjq95UJUVNhmFjsbxYRmy
KDzQxBV/G03Y/JpEluLIAg4W88WCViAXu8CgRCrpBQYm6/zjUk6URgd6OEE9hc17S1morxVLhIta
txjF3/wHjM+Xthz/t6RR+wA+3NIOcelpA9jeIQfrpi7Zy7y4IAD/cMPKBUdei2MBpJhk7nbDNhRa
cYfWoitgSydAgcV7gF2816J9s4UAfnMCqUNIhyF6bbejwHjqrDaflQs+HMoLrx5YEHKKvzLaFn/6
jL8OBZlVblUqBKsJIXIQLxbM0ovTdsnRGFv9cSmL+fSny8aEyL6kwACiHusYELb7YCMpSKtsyr0z
bhTKsQS6uzOXN7clepT/L3Y2CUnQJr5dtnrxUIlxrfBCa04/hk6fg3hVpENQSZk9dfX00Mze8tf9
uW18LHYCwnmU2bnB1px+GlidvdRJdB0z6fXQqc45JP724xh28P2h3ooKMkPKG3QvaGEQe62+VqUJ
vYlVmr6hLuKYIdopDPomsj/ONbfEMcmHfALZvUwcldjur3jRRy+pns4vOgT4T7Nl9DFW57My+FWl
p+6Rg1v+APXT7nVzNpeFQ4KaguQarbkdQ9H3keIYymWyleGjAmzon1jF0Kqdk+Z4f1lec+rba5Bc
DfIUrjX0wuAo3354LcqUvLE9gKWukgCCiqPJ42E2SDBEC1b4IRtnd0HdJcHbQODdqzxEgKb6B13r
3e9F4hnxR6OMlBGDstH6B/9UEKMxQr7GQ1ZmrfBp4fXOcVK5QR9HdEmzwIqtNv6ohXNmIVJZoLvS
V3pvnYmrupLLKp1wFY0W95Nnii49lhlcxaPlDE1zig00xCizq6DcVH0B7KRHWTv+vL8ob55Wtopt
U7u1pd4uUfTtmihWqllRI0Jcyc2Ya7YRVyNsQNHfH2brM0tOKMr9DPVGNH3s9MkqhzK8NJDEfw6W
Eb+rtXw2fTsZ7T9GZTInByYKFyOgLRDkt3PSRhQFVQQlLnk6ZmCtF9239Lx4Aus67uypt4UIOZZB
8i+RWzZyHbdjefM8Jp1KV8TFCcyfbFTmiix3j0JdRrRoIEgrJZbdiwvCdrJzDyj9sBduyvBnva8p
QTBjyvBod8tw/rdws2wLtCmymVoS+Vvi1yKzHpKC12BS0UbFtnA86nauBeNkW0/duOsau7WHSCq5
2CgQopmxGh/pKpU3tfMuVhnG1ym2lwBW+h5HZuvapmtH1UHiQBHcup1lBicgbvXQuxAQ5F/mplvO
uRXnXyX39kFRpu/t5HQ7T8XWtoX0BJcVjBIV43XgWXnxkrp0VaxpMc51a6jnGXwpJLG6PP/5CUGL
k+VD2UgqDN1OrzNHlNflpg3dNnsqCSAey2ZwTm097uWVG9+L7QqVH90EQvd1OC1kkQ7dxeiKCU/3
V2NEEutejDuy6m+yV6mnTl6COgP1CNKg2wmhuBaL2URh2xjd7H+RPk7nMXcwLzaczoCKoRWG4xtW
GZ+LrA7/PJJgcCmdLuUauNtuB3cyxXV7em9XdIqsM3QjYzqoJuTIw/2vtnX+Ce/wCaH6AJZj7Rtq
YxQcdT2zrMquG49a46CYEiWdkQeNM8FZ8Qotsc4arLE+6ESDhMxcl8WLmbVlsXPJynO2ugd48WVw
A9RQor1uJ+31S1bSxoiuC7TgI+TFh6UYj17Szw9YgdY7U9/4vtytkowsaXOEhrejCUMkJuJ6yTU2
6uaY5453qgdhYxBrp1+MRm8uulu0//Sw6HaOysZNQKEH7q5sldD9Xo08Z5XnEiQk19wG6z1ro3Xu
8zz7DNXeeMyX9n/wlMKd4s/mmC77CZVzKAZrJ+XGKzU0iuA5UV6mZ1QsWq/5he5Nlt8VUW2fJ5G4
STCnTWvs7GU5ndVnRVsQwzYeUNr869h76ZQEJ58ivqbOkPfnfMwisNddZFovqH217zTTnn4oqK+9
J5Qc9CfcKugJ7exz+Y6tf4RkR3KoDRB9azho5GWyHl8kV7PpBuWv3DLg+eZg/LBoqtrJ8wc8IpZA
CbXoB86u1hcUf3DOYP90CAE0zvgJMk9p+HjEVpf7v+212L/+bewD+kTUBgByyW/32/u3GEnNuhHu
em47i2uChIbmV3bl9D54w7J9BDQH8w17ZEv7aNWVqQRGxnn0O0u2cXUyxMLP9LRQApFm86cwWkyg
/UCLZn8e1P46aJ05HCa0nytfx9G0OHkDeXKQRmXeBtEs3HdJPJBNC7tWF8huWfIz682BjbjYP4ph
MV6sSkxgDXtoUb7axUl6zPTZtQ+olVndoctdVIS0obH1wzRyuE9wIua/qtYoTJ5tET1UlTX1fpFo
6remTsJfRR2iyGULDFrx/7Y/Y8pr/KBRgt9pX3q19xiWUKj8eqq78CSyZfzaLnGh+FmTAGbLIyWd
jsVgWd6TE9WI5FUToIiDhy/glznuley0IOp/EVmu/uuGpTP5itn2P4pmROCtoowQwYiAm+izXxPt
XWo2819ai3HeyaWHax2mVBh74lhb54DQHaE3uQGddTPLHICRUKeIrjpexAfZgj2mtQif85ymcVjY
lu8pJUpL89weMtrnfx4p07AjApElYO6B1e0airGaWq+IrqXZNr6rCOspJND/fH8zb0Qc+BcB6qGX
xBO9jqWES2oKSJ5RIlJgkGDwVBnlNDXL3jW6PRTPs5SFVun23x4bipedE3oZz0Wme8d+mM2PRqpN
B3iFe6nX9lBSqViC9t64W9XRQHyVRtE1Lab+kCSqeSjKZfGHcdjrWG+9yKgz8f5RyUOfa43mbKc8
LquxVy55mdmPcIHLoxIa1mdDKbvnOamQb1JLUn7cEk79rCElYIT5X/e/4ttmPk0INimMAOr2dChX
FeAGc+4k1gixBk04X2nBorhVN239vlPzFHbpUtG1nDOT7LzPeD7eCW2qlkMVGdPXytQUz9ft0kh3
bvGtRww9GCmaJdOENfJOzYrF4ZaOrtyi44+4HmfoTXmkfnHCvnvEXgCzZH2a7J245FVXaHVBEwtS
VKXyQRtsLbinhdqIToaSXOkGNQUi+l7/o4Kr9L2ahfq11IfmZRROXr7o6VjBJm3UQfVhaqRwnvNW
wRWy752X2XLTLwsGJrlfOIvy3THmsQzKZdA+G7UHwDspm2b0VWNSzABmsTYcXARIAUIpdXsaK1NH
IMHrer/hUkTuYUidT1iu0RwzGkDagB7b1A3iJe6+0Vcp88fCNvJ/obOM30DuOfURU/VX+tLSDAGs
7Bgqk8jTF2hvzb9KmlRTUMENgzQFB9WCLR2nxjGDRQHDTIjqe+dqleYnnmgw4E6N4oMHYrb6p3Ot
6nEKvc74FC1zdizMbukem25OfzZ07n4lUTz9e397bhzHm++xCqC4712RGezOycq+62PiHEXrNEFp
ZsufNgkMevSuSe/KRlqbRtbtHTMIkrmpT9KrMIECWiNWwOU0Oocyma0P9ycl79/VJqNjLWvpsm8F
Mvh2qLJrcL1R+uQ6Vl712C+oq9ho7O4coY2lo+RK65ikkKmtWzsOuGBbGHN6pVY//G2GWfJceqjZ
l1hh7oScr6rC6xnx5LB8ZBhSF+d2RqJAo9tx8vwKe6kOj8ArFHT03SrqfGdyh/nYWJT3AIg5o34O
Z7gs1wIyHYy5MY7+zps0nX2BMctPSPy6hYplUtZHkC/YX+veYPl5V3EajJE8ze9MJTprymwbkCdb
yyWDt9T3dSe68RF0Z7c8dnEb9j5BlasHCbZc/7qFQBNF8RJAUUOrozfsJc9NigicvYRoWktRyCRS
w8qPGpgCftx7+k+QzvnXEoPb6Gh3gxo/W5bovvVIB7/0uP08OyRsJIeLaosAx8Dm8/1N8rZDLpkR
FLPBWQNiJfm9XVM4C/jFWFF6nRSv+a5mRvMNd4vlH6tylg9D3U/vp7YuvmvNmNQPiRpPqH9OxlAf
J2iu3+7/mI3rmFgGb26JeqNvvaodxRZEv7FJwFeYVvvs9mg267hpEvvZztGqUv0fz8rtnWOytYEh
osibGLVybsHbBZhiV+/LZImvoi/0K1RUTCCisL4u2mLsnJXN+cmGK51AAs91XI72xLBETPCaJgkV
Rem79SnSSoc/5kn4FXgHqEKTmqOx8+DIo74+OORqQBhRd4XztUoIenXUet1hYUuswn8p2vSOdoyz
Ew++kZEFqkLGj/wo1w0FAGf1xovU03qHAvtVN4TxyY0cqY9l5nhP9aGJrkcd5R8UGPE/mzKcL91Y
52iJdK1XHqdiaoK+V1Pt1Cxj8x++sAQCE/ywy9nqt1840qGTtENMqqpr2fOkONN5Cl3vKVuyvY7p
xkIDeuIq5NgAA15f7xXGzG6O3tp11r3iu9PqxqlKB2WHJLixjzziKKn2/ooGXJ1ZEOONt3hmdG10
7qvZWA7JEAZCTUUQZuRog1Pt5Robp8STSFH8YahsEMbdruE0s3PAiRKGW3l+MO1IPSP7nPk2ylp/
/kQi/UFnFstDJA3XemQE9nGRqUNynWyn/rgkqSKCPDe1/rQsyHkF9+8cuSlXRwNMgjS9oWJFEXA1
sazHWFMrUo5GU1YfGzKYT53jisdi6NRrTBb7aNmdqwRZWGt7EPmtRaVcLimywMUpU90uaqRWonca
O77WaeMdPZevNqUexTGBcPn9aW5tTIaAosb55AFcbRmRgSAb5dms8JR5b6vudxVEyQ7MY2sQWeAE
J40wAZfy7Xzwc52Mhbf2qnVp+TgjVhofY8Ns1fP9yWztf6l8Rj2TCvGbynenV2aURhOnrDQmNKDj
5apkkVEjEYAjipf1YxLADG4O94fd+lykLuQLUoAB05fb6dll7NEw4KXoFTP80NZTEbgapqx2Jdqd
UEfbWkqCHPhMtLE5cKunEDqQ0UV2naPdG87hSR+6Jn2f06ETR2fuI/NgUEqmXGyb3S9PR/iJBmHc
fulAfv1Uo2j4VOY98kFFaaH+M3m1s5fDvP2B6C1KAzKV9jeVrtXe1ZLE7EQhkHsnGPKrIdSOjRvW
O6dzaxTSRXasAUSdm/V2yV1vIEdwIiI+1LsPKbJgR9Fk9fFPP6wMNqTTDVJfFDNXH7YeYko8fYO6
0GLnJ3Z3fm5brb5kLdSd+0NtTQjKNcwQSRGhyHA7oaZ1U72bpvRK4d861HlXH9uq2BOpe3tAYOHx
+mCwI7u7aynwQvRDEfVpelV75Mt8vW+WPigMO3839JFBLl3PWnvEjWPeg9ZsVBvA6MlcH/IcEIx1
cbbt2h4FhTJFOb+y8kOSxebPtLVDzRdwkTLE2wU6pFjX/Ri7nGKptPj9qUeNN+5snbenlR/CIjgS
QUv7c3XjwRMAVmroybUu+/Scm0t9xKUhCyon83buva3lZr5kJST1EiZ8+1HrUMSTYszJdUbpyge4
a/+gnQHc2RnbT1CCtMCduz+GJIMNoHzJbURRTMLAbgcdh14zGqqXV33RtYdOwDdSK0/zQe4qh6qa
926/tw+l5AAQ3YDi44pff9gmjTOlC8fkqtZpGQZjKKLPFPfzx05MxZPdq83F1NtBPZC47TXotr4l
i8u2YsoyALmdawskTOgTY5d57sFcG1EPCycTabJc2dk2WwfUJQ/g7LA7IK/dDpUpDUF4wbcMUXI7
zm5ZP1Re0e/cOHLz3UYdPPcgrQF4SAjRWhc4F8aS5IudXXWF8nFeFOeQhoavNohB2buiEubGpKQU
h+SmMyJMqttJ2RSGUC5LiisgTIMGleh0Nxj1AQucGqcYQD7aYnqTH+cE4QDhvOwR/T9RI1I4Lv86
7PofJRp0I+HJANt8IS02g2nsip9N0WumrzRR1PgxnpTRk1clMUQDODm/SHjn9xYifXYA3818b3px
8tJoNgqjje61he9WhTEfll7Li0PVc26OCOIZ8HfiSBdnwAylCFgnjPKscHRzZHo6s0WGSCv6wG2l
mGneFWYSVLVq/rUYFZpAo2cBb0grQUXLzFsXe2eLv75/i7/y7Nffj31M5Zv2lwob/3ZBI6zuFQt6
zDXSB92EiqzZUGdL50NSTmZ+ksPPByvqIGS7I/Uwv20y5WksAIy1SZIHpTI01YNlFIUbYNnUPKZq
VOz40rwaTK1/JDB7gmhJU+UduP2Rc8QSg67gWYvQxDovIJsAORlJgqVwj9Dlk5YbkXpshnp4H4Wz
2QfsnrE6JkOdf9bEkv/K2qTXH201qS7Av3sp1tia31wvSZ2jnQgvPahA7CG25mpdXXIqiMrVg+gx
Btim4GUcuks2H4vQ7rKrkqbjHhxha19LuwtSW3gLPBW3M7SpWyRi4DNopZd/NgvT8w3UEXcE4rbe
NCrXAAthL9NrWZcIhB3jd4ry4aXtZt03Y7U4FHmSXMDgqs9el1a0+fryXaH0w6EnfwkcZ9B3bozX
WvT6a9oeFA1ZMIawvXrP0Eg3imwS7gV1KMM8etEY14cm7Zr22U7w5/MVCrXZY+Z5U3ouel4/pDyV
LHno0rm1/L73Ju8MHisUJ8OYENssHDSsMqS7Ld+i3u0+0YsQwy9V46MHmAxSSy7oyH1RB6vLHzp3
idHGjFpoPLMyqtVLPbhjfar6bPpR5A7apwg8atU71128d/YibPPQxnb7IbWU9B+3VnDnSnPMQPhv
c8cv7wshAqVzptRXUHX6iiyx5TwssVlML/CZ6UMKVB/L6yjAB01dMhQBjUzkvXJPaO9VY8Hx2vF4
AHcegI23RvqfotbP40pGuHpXzTB05jwq5UEV/ZNVDP1nGk7dRbfH7OH+NbI5FBRdYk5J0ljzbhBp
pFQzZMqlpu/6y3K67zQ/s4QOfrZn1bHx4NCnB4QvSdmy83B7Uib6pGaVFkgIdyQKgQ2E+TBpEDqV
rGsOBJPKx/tz2ygsciVIqj9cfPxg1j2OsJIY41ZB1QAtBz+1AZxMWVEdknqgzzVUeeAWWLD0Hfe6
Sh/zEUG/9mx0Qt+JzjYCF6BgVBSBYoFLW4fc6GIWKU0Rfgh8uMPUZMuzos/9kQ1gPfeDOqNBWjgn
y9orZ258XgYmP0UcgE78WoLRodTrGbU8sapXnsIuVQPyfPMkBbjOO6u9OZYnXyK4svRJVrdDawkH
OPcYXnRGfYeSDr4nqQts3O+Mhe6wXWTLxzQZEUh1GpUeJ+S1Ifk8TMryDXHwOOKdCifxxQihZ/m8
p7ZAlUAke4IEGzc2TxKEamJI8sa1NZmYMS6ZpHKcq7T5McMS82rMU3G5vxwbAbmE+dJDoxgJdXv1
PDuGVRSC2A68b45C76yL6n+QaloJOBi86zxkjuunVpzsRY+vgdvqliakMxBhpI9M2rE6ZxQaJw3t
AY70wj0GmpTWsZWi1IjcbWE+LWidfsx1emd1pamP+FPprQ881Aqgg0lTS3xqO2VU3nvGrJwWd1A/
RaKbHoDUKP8YZofXVa7sKeK84j/XP5re7KshKk3QNcw8zXPF9NoYTSwrHV/6qjCro42IfEbPzrPo
mbiTY8KM6Guk861R/JitZP7Fq9C/oCJO77jMhOb4bWz03tHWQqshtMFU4BA69fi3AOFHr9JJlVMv
HP3CoxRHD24toj0HzI1LDoVO3mnCd4KCdT1t8Ban82Kw09wu+SVdivg81WbxK53n7HNSKNrL/W22
cegosJDwybIBCAX99lKNswZyTM948MDynzlUmSaoxqH9EFFP2KNQbA4mZT/pjCBosR6sx0oD029b
uYh5wOyMdOEQJXr6gJyndbo/r41DyjiyYk7JEBGVVbpVoSFaKTXzovE8B9qiD4dKWHvdkM2vBRiR
LWJzM68VAl1LBYwTy4c2B6pSN0t+NKmNnCNgNIe40vfweVsLSM9Q1njpuENpuv1aCpyaFonn8DIX
9nCwwOUclVEnx+kqfSc/2Bzqt4d9df8gra3htJmyERGBOdER6oMQ3vCXKEz+2HeCfA63X4/7FFI7
DdjbWTm0PSddtcNLigB57A+4sgZ6k8wPiI+MO/HKxrVKUQlWKfVq2U6R0/4NV6a0vZ6C1vAuRTZE
x85c0ue4GNODYy3fmiH+ZXbatPOwbazkzZCrd20qFyubrQUXWzuBEVba+vypQtZ4JELt9przcl+v
7kEIniC3EU5Gi2zdJms0on8Vn5pL7drls4Ie92PWdOZjoaVAzaDIQLhSPjtjIf6eERraiVO2pgrE
CScbmWog/nG7uvzl0ndD6F6USs2udjxQp6sW/RRZ094rvHH0TOpVUKM9aRn3Wn3+7UOKAV3Aric2
q0alPyyo4R4mo8cPz0ySgFxuz2JmazxQdy6bB565u34VIQaHw1gi7pANY3pK+mn5d+qsryai99fE
Hr2dhG1jJUEwUv1DfQFI7Pr5T7SkVPJWwjniOH/iPq2CAr3xM4q+e75Am0Mh3PX65JBmr096lcBZ
rImnuK+mJ6O0xDNlAfvD4Bp72hUbGCpIz3w29ADkWV9Py7JzzB7skGuZyOOETDrUnCTLzjNt+rOi
OYKIfoFUCzntuTXq/q9iyspA12rlMYqowdx/JLZmTu8K4hYBFnXe1cyNRhRKRevhsiA2fRSQ3x7g
uyvHiLrkTjdk496R8jMgWnkpyGJWd9zYEpo6I7w+LCDEU91V0YOWKOqpXaL82HbWh1mp0m/3p7fx
BjKmR4ODiJowcvVaqLhUovsrlEvaldHRE2X2kRJZu1Oj2VzE30ZZLWKtFpU9umhhjnaakJ3rlM5S
T+qCJSP4oPtT2qpj0KihVuwCQXqL9RjCfDF7XC8uGrCh7+iRpMfGWbyDaXaNCHqvzo+OlizvtSYz
nSBZDIBaTfjH5HYgPDK7piwv4QhrNxujJaNP8QNHCFvNr73t5Fcv8vbEZjdXVh5/4BZooqxLnoqa
OlFa1NEVW7D56uYNdhBW3D97XvEfejosJ4eAdotBkXoVBk7g9dKmAaLqzjEAR90rH/Kx+HT/422e
AaIWzr2U6lvTYdAf8Fo3hFcR4h/oC0e0R8vO8FZJER4f86QLhiz+fn/MrTWkkaQDLYZqTB/y9kUC
q6LNDpLkV1NE3WEa9cqvF1YzC+EK/4ehaGLoXG0ksWsYWcXNmaOTRgoC/S4QIiuCvFOLS4hW3On+
UBv1APQBqRaiP0IJfg36JA9qK7UhRUNINT8PA24BzjRkpwlpiUMxTOlX8i7rSx/N/6Fc+Yo0kiqI
jqRD367nNFOjQJ6fCzyuvXOF2NbBSQaxgw7Zurlo4Ms6vwS1rnumWRRrk+VyyoH1ogDSKuol0/U9
3MTW3uAyfg2XSObXeum6vsQz5FK41qMqrovb5j+9UjeOtjNr/2HrEzyAlaYXSD1ptWyaUFv6+rly
iarCPUiEip/Y6nCucXo/ZRn+eEVVpTtsra3zRrMLGLaMIngHbr+VVMWNWxUkjxJOI8qNGvY5aHAf
M0v5aLsCWD00ov9wCBA+kKkrtxbI4NWYFCtiPYUl72iR+Smr2iTARaD9KZzl6x+fAYpFEERQ3CUb
WpeLinTR6g5n7atSojEECcJsHzFB1p7hyHlY01hR8cnuzXo5w6+cdtKIjQ0KyVxKx8gy65to0En7
ZsI9KrpaMyBRX2tVwHCI+6s7y7k5DvUfmtESTbSWgDSr0I6bzoJh3mY1OBFrck6TyMMff76WpJRw
eakAAB5YZctxgRTDYo6U1HKrudIjRQ5KFIlPmzK8YpnRB14Ezy7J6700c2uCzI5DTvpHurLao3qt
CLsLp/DSDsX4Ag2ngRbR7j1vG+x5kFGyDACdl1Bo7fbgDBpdPg8RRKW1lshHhq6hOO+YsXVMhygJ
JfhWf+Hs0r9rF22uD20nxvZc5Islq7wzNjP0g3rvwOoBS9e1UktOdsj1DIGn0Peaq1ulZ24ktLpc
HWqFu674hmjoO6KR2p+xVIDFtH3oDpoSswmUWiyU/qaydo5F6hWhD+djQvQd73caJosxOIHRlka9
E8JufSrwgNz5+EaTOct//y3jqtw5stIKqn1hquK5U7wZqP28F5NvpQgcUI0UgWYJeeTqqqywmc+7
3PYuaIHUQbNYZTDrbX11y7k6RDYECiNXdACCRfRMP3j2vXgYL2rvNVg0pXtiX5sfggAMxULkZ4G8
rC60yRqUkavGveQKAiaHIgYvAOvbSppDaQvHfkB5aEC+UW3w1dPJUY412iztyaCv7/qZYk/p5f5h
3Xi25HXH+sCIAWC1+g5cvUUrrCy8ZCLJTy0t4ycjnbUTBfP+P3xy6QXKIJLjvy51F0sVIimWcDod
NT5afZMelbnZo/fIL7qqWRAPcp0SMyFavS4LzqIMja7BDsjO6OnHTR09jKqWgXVpw0O9pD//fP0o
bks6kQxg1vmuRx5d5ZX0IrNnM1BbxCDqcsTgaczyP3+BMVMlfedb4bi7hu1SmmiQpIoUpMuS8NwZ
Xar4pt3WT2O3WAaRaKwZfmbFe8IkGy8/lzi8Vi4s9DbXGvsV2qs9HtZkSdy953ZQ2qvriOgxTF3M
hlA8uM6dsXdnvZLL1t9RRoVSP0qKWK9OblxDa9egD18pa6TGqauoxQdJjEAj5feSdAwa6nAdcDE0
/NSI259D6+K06jTANkYjDQlP1AxpYygejnjoAe1n/gDfuAqathXD0Y3z6aNYPAVcQpvNk68lw5wC
8BjKGoOjJMRysQBfe+qRPfoHg9wsCtrRbr+qPcSOD503jphxguN6SOvWdYKRiywK7m+ujcicg8mD
JjsnlNpW75nDDZ00dU2FVokrbH5mJ3tqRO2dGielUKvR0z73bW5+n606Od8fe+uCpmJLnx95Pi6I
1di5BV+71BqUw3U9OQ6N0Z+LJNyDUW+dVqq1tAVf36V1JaMq6LSrEy+20qT5g6W2KnhGfO7C2sJV
qjKynZriVspPbPD/B1zdd20d50OMad6lcypcTpOuCIxqid5HM1A4/uT5psC4LAez5+sh+l5OQmPh
/tJuTloGYLxH9J/XtB3MFFFRgfbFFeXgt05Iekb20g7U0ezeRV5V7tzxbw8wuFnGIowmigZktXpr
UyAhXkq8AqlvCSqcG98txTIFHvpGAd0041ldqvHl/iTfPiy3g66eOkhrwLnoIV/iWpsCDjO0Tpg7
wTjk2en+UDKgvL0qGMqTzxhvC74Bq6KR7YYAFDq+aay00cc59JIAF9n+lLWIh/m53VUfs4jKn6d0
6LXZ057Gy9ZUJZuU9xOd3jf64qwuGI9+ALa+tNaneF7KJ3do6uXSj1mm7ryim4NBXkNVz0E2Y61R
ZOkTlCtEMa517dVXZ7GqB8UJ5w9UCPSdfbM1lC4fUrAYFHLW0L/ZjISZtjkwTturD33q4usGRevY
ZeYfSwOTlzMIPvKuSzNvrVqrtmWtRj3EU5yWlUehKfm/nTH2B0cY8+f7u+Xt6YPLLGN3igtU+tcW
WVjgKoKeB6g/Umal47mwjCk6ZeGUHTzdXY73h9uI+RhPHnMSO+ROXLnKv0W6bZeKJJoQyUXX1v08
tmXoz0sI7lYptOM4DAK6v22csIEQB7wFs6ca58BgzjRjpw7y9jVB8xWEOnADKkpvKA92PsUjhqMg
Oac+/eBVlhcYNim1kSpOYM7C8pMGV9OmHK2PO2sgb5j1Cf19aHlD/bYGKBzl1jiI7NosqtoBd+nq
3jqqVpa9W1y0+fway93RB2sGP7fQWuM6kHbV1yEP1VPHy9yzeo2xpy228Rq82kBxluC4o2O6euRm
BN26kbLCFWdf3CrLzj73ypKc0nEmSy3y+tEYu/TQj6PLR2vjc1pN6s4jv3XKCOuYG+V15PPl7fbb
2nSmhkcGe+Sa9ZYThGWrftWGoQ9sDCV3vsPW1ke+jdePdFBnU94ONapRQ3oJvyarl79RKijVwEX4
5aB0tfOppACyc1dtri8BDCOhMw0BZtU0MGJzbIgc42uYDvlJjzUS30QUhj9ooX2ojNA8Wm2fPla6
Fr+3Goq2GPe0/v3dtzVrIhmJRyCAJaa8nTUS9W7ZRVOC0GnqflPb3n4/iqw8IcrTPZpEcHvyYpsD
UpzDrABkDet8O6CjpWmYe9ybmsvWsgo1fxEK3unOpMSAXVx7J1Tbet9p6vECykz6jTJUFQ+ZUbtQ
tooBIQhnmnBvK8HM+eWQCnLbMTy0qWnsPPCbs+QUShAodf51FSSOCP3TEXmf1hvnr3Md936pxOnz
ZIU0alE4Ot3/jFuvvEeGys0FdBtszu2q6k1bqH3pxlcYYhieTijdaMX4VdihdfFCPMjBWWcB1s+t
X+bi3/uDb+1keW6o74KkUa21h4g1VlKoFa++kB4Vhq6RhrilpsGyPiu9vZwKzKaueqs7pwhP6nf0
DoyXclxiZ+dNlkd0dZNKhzqpsYm+O1i621WwG2uO83mIrjk1Dz9Hv+ATxvbqTpi8OQoyHEB7eZRR
G7kdxWWF3dylWSSSxvgXGumXppzNv++v6SuVcD0XoFyIfmuyILm2MTEofDRDmZDQJlTJfLtNlx/1
5GXfNE9SKZMl6d8Nal1TXKNYcFXd2PmHM5xnONrOdAMhoLQmpe+eD6LE4dL6wmNb+rgkEmgu9ozt
bAaZuz8M5SiNfSts4Peed7nt3kwCzJNOuZPwYA0qz2WPPyk0JmGbjRcoU7w8pXPcueeqL9L51LbL
FB5yW+//6Ya6cQ6KOqaPWpjV36N+CJ/sKneLA1FBtWcYsnFA0bAmyXgtFryJqSYI7nlpKaCxlGg6
zU1vnGIxhf/qeaV+nMtlTzV/a9MgpgYLjocU+Oxqa7JpHGVE5vmqw1m+Wnpolv4AxfLD/W2zoXoA
No83RaqFEMmss2KEdZSYglh0LfI0d30YHPH3OLTNL92iN5mvFCFShvCsou/64GjzO0UYxQPiQO3/
cXYeO3Ibbds+IgLMYctmh+FoJFnZ3hCW/LqYUzEf/XdR/+JXc4gmZC1swAJcXcUKT7jDcFoaikNv
jbnKnLNerDkQhMDpz9ixwQkYeumKoAHth1+0lbstGj7D/A2JJed7O6SdetUmboDAdtMGY+GlKD5W
boSns98Ns9vdRpQVvHPVVzjyWlAVXX9RYYBexsm02tvcufPiz2ZVPQOO84Q/Dlr2MYqaTgm1FEpo
Jwv9TzVO+5oybS/aqw6C4i+H/132bxfDZQa52grnLGuCpzM0i0Z8PFjZna28+uWZNJdWrOj23dKX
rFrmDj6nOhuh2nj221HK8vZ4lJ3XipYi22O9x+BPrdv2l3hn8JIKsjiNpDqt1Oe2Hptnu0xkmC9Z
8RaWzGevirRvj8fcibGgGIKYgBnGu7x9kbuhljrWX2AFU8ytp8IsnhrawwFCXkcc5r1Th6o7IlQQ
w1Yxm/vpgR9M82YBSjQ31Y/ac4cXNc7mj/h+eO8i4ZX9Qfi4Mx6CZj9TDFBvNHDvx5sjVwA1KUAP
RMas+5ox1xiKle5I5ar1ID1AC1LTz4/Xc29QgIq03qEbc8Gs6/3LN8QyPW/mHnR1lyjaeRn17068
SN+ea8Qa6+UIrL/z+VZRoFUuG6FIa6uD0TiJhNdC/6Jvq5FIXKy3OXVDyzxViZGeH09u5x4z1x4g
3w4pKuK4+8kJ06iF2qyokKpBTUDFow9IoXHwxK6HafNuQNg2VpAEJDTaiPejGCY03tqmX9yqNFku
k0RP4ItTm9mzN6hmjF6i3T3PXrtU57qthB08nuTOksJHBYq/enmhzb954bFitSRKK8pTM5pNoDsy
vfaeGP1xEcXvD4XKlgn1FIV+A4m5+5nmck5jdMNAtTRDdXFIcV/yjPjpNJZzcnCF6TsfDzQYmDCq
/2DDtsLqkDJtRV+MPHSQYy7PQ6RBkLQX1Rp8yxpa209INX+0vZP8lRRFXyAvMkwZbbfc/F+Wpc0L
d2+9BEYL1+5cZzrSz5OIVx/IpK18SNeUkSF4g1Tw4HjrvPed/K4NuvqP4Qo7g2iXjh9d3LaOfJr3
JkZ/GgMHAnwuzzXF/uXImVNPGWFSsrBOvBYl/LkOImxGDi7nvVGQmGU/0jSjXrH+/a+j8DxZkyBR
t8wlv9Wju5w8Y16Cx5tvbxSwuVQjiGJ5x9ez8csoGIOJxDWGPAQq2L1JoHGdZNVNv3+Oga3+/1E2
N3HfMMyoyzxMLGASxmTHF91u1INRdg4S1wToMSJZFAC20FEg75Av4W6EdaEqp9GgqESXrrqYoFd/
+8oAB0EHjZ4zKtnUku6XjY7zJOWSZqEWiaQ9kXK058gu3A8DduEiMEbLuaALfDOcLD7I5F/PkmGR
U11VAUx4s5t94REy2upkZuFSmiV2T4nqG+Ywh7HSzwcZzuuLcR0KKVMcC1bQzmaoGAG4ktQ8D40Y
Ttw1lqnsL60zueKUl/DJf+jOAMXWLIwo7KYZCufjzbk7PuIKlAip1yGzcL/KSZuNNK1Z5a62ymdz
GcXbSHaq70orvhXxlL4tGk+9wN2SByPvLjKqMrTY1iO4DWw73emgl64jL6q2nGq8EL7Dt7OE7+r1
0b59fQZJo3mByKeJVngr76dZjnXeS2T+w4Rs24cFGb9BQKO/Pl7M18EeTD6K81CiweK/gpykRjnS
DS6h3CJrV6KgN1lFAC1fVv4QNVyuTdxFLzbVmaPO0k7dlaHXHYsA8E8h4PsJtqooe2lkRVjBmv4c
Ve30kueprZ4LJKZ+xJ01/NHJ0glQ3u+fMwNfv1NW5lXu2y5eY//h067pCs6z7lq/2Nx4Ash1Cg08
pwBaf2riwnmKrVgP0IGNP/3+ilN3IqjAKANG2Wb7AkPWu96OixDoeo7wmqf+MUN69r28lp9aLCwu
DljJg9b0TnlkbezTBFlJ4AS/m9dJDg0F3kIUYTlU9WW2BZILmjW9H10cVXpH/2dueu+atR3CiDmO
1RRGjjrGexsaihlFPoorq+Px/fdOlDGCGu9kYUsV/do3rnFKAf6eHy/v7kxXBRrcP8k+ac/eD6OY
rtDUyMrCyWvzP7BdHTxf1Scv9XOtjrXLNI/zG3An8dm1k6Lyy9oePy84HB6hl1/H4Dxt1IBYcWSX
ybfvf0ikj53ZQ4wNMVzJFr82nPF7nUGw9Bs0cM+llh0d5r0VpqaJjhd+1chtbd4fKtVaY8k0D91K
Wd6aY2OHuBq3B0Xq3YP76zCbvdT2+Af1hB+haeTGu5QcP0Rr0Ph7Qt/z2WvH9h+XZ/15lIASTtkY
2Y3fZ8mQnVp9gNj9+Hvvzhl2OUVOYtdXG3uisiqKJuJzS88qQ8hbEfqjiei94PFAu5+T5iwxBGDH
V6DOWB25Pj2evcjUm4tl/GNayXecwfRT6aEY/3iwnWsZ2om7xpIr4nxLrek7dRJOZqRhNup6+ilT
Buh5dQep/01mO9EV24TqSVX76fZ43J1JwqFDSmS9LFBKWv/+l8CvM2eT/raFMLvsAU8PCznDKUop
mSV6Jp/1sh8OqkV755WHnLGIJujAbW8m8vShTlrK1HY5Upj3x2bUmzeu0inyXGBo+GFR9cG4iHoR
6NMXQnVCifRRdylG0ZmfHs//J57hPutDVYnoDSGe1WBy26qWjdmBu5Np2Ayl88dUmekPxTPguQMi
Gm6kKYl1zWMleaE+Vzc3r3OSMylxH9iTTD7JJaY3hT7JQXS391noC0JO5/KGirAegl8+C7olesa6
JKEL0vsFim4V1Ho7AAKsxJvY6Q9FkdYj/GoZYAiARYAMD55pMyB3OC0f9Gtco8f0K47qYEhm801L
H/3aOnYTNHGGsMmsy5ON9+0Jd9/nTBHan0Siv8/iA2ZJ9w/Y2PpZtqh+tPN706QsFVZxNlhB3ptK
cbGkN39pWjcJht6UT16tif7gatkJNMFzIR2EXAfyQd7mOhUj1hBZQTdOiKgIzKXMg9a9aMXZwvPm
zdB5743UOXJkX1d2u/JUiwBd4g9L+WaTjIOAql1n8GgBqhGaJXXnvPWW6ojfthPJEr2Tf1MhYj9t
622xpxceuR3CnpaygjFEe1m0OQrmAhfex0dqbyhgrZTeIemAktlEViVAHZRZ0dfylhFOV9O1y4Dk
lAd+qxgwxHw82t5JYUarbQnge/Kw+43bKJCNZaykYaFOOM8lQkemM3Vv3pJ8X8CLBf9huJ/9JozI
8C7YbpF0qcyk1dNQl0XzRPveDcrRQHtD5tk5jSx5EK7vLSYfDl1UWno4JmzOZYlMSq8rjDeMMg7j
MVrOHVIyQQWS9yCQ2h1qJa8Ruaxcms1GzLVpVhLU1UOlII6ql1I/Z5PUvna4Sx2s4us9T1OC94aC
F/cbTNb7jyal8Ly0nrIQMXtCYpLls95B8Xz8rXZeGoYxsScF37vWuYz7YWBE2Gx8nWFaVAtwzc2u
ZGDmufaEi0yB4b5H1K25Oih4+oo2mYFttu3Bw74GuffHe/0NMKAJ/L21IHH/G6a0w49iJgi2rJ4N
wy1+mwZlfpPyvU9j7U2Wz31e+RiYYdAwp87BaXx9p63j05yFJQXgfHs+1E7YKOy5hEvoqqS+bbfP
mSvbs6BveepBNPlDvcx/dE6WHJzM3Y8MEpeyn4GwybY+1mmyR529YPWLuDsvqK1fZWkav71r17L+
Stxl2xIBr7v6l5cSnGyZNBnqTVOsREDpNPU0tpoTCNkq/2EpV14bfV7CTqDF90MxUVT+u5qhoq66
jY7TXTprqn1HXTwIYZN6AR06XqxO4vz2eCu/PpvMEgYfBUAgda92kTCGoVQMi/BQ2M0M8iuNPiyI
nMlAaVtQx49H2/tyVDzoGa6yBzjY3E90EnXu4DKdhhEmU4aPmYn7qXE7eSSAuLc3AbMig/H/OJ+b
cRKHxv2SVCkFgb4d0CSrs8/uoC8D8hju9Ey7lrSfn5cLPzeN6CCt2VtTXlyKq7RpXlO+LSeJiqrM
0rBV9SIssmkKOtfKb91iHC3oT9/n7S1AIAdUQVvxGduapGMOed15RRouy9JkH/Sim/CyMcQiAm2V
JPzKd1D6mx0N2hDCPcF4ZkxHfQ4MkHcGfBSUzPzENesYzCQOADORvH6eLOnKW74s8ls36TW+I309
ILQ4RzaB8zwlN1UdjMhfZjM2Du61HSIHtswk9QgTU9xgCe83CbZuWiOHIQ1jAFnvGlE3F7xJxpNS
qvGlVor4hJxNe0pQenhxrRGBJZg0/3O7GHifhvb8729Zuv2oZ0NjoAyn3/+atEt6YVmolgJa7N5O
y6CcnKJwDi6bvYOxXqIAW9dwY1uiQ/M2LjsX5EORNcOT5bTKDSky96iQsLczYUvZqPd5BGxbROky
uEOl2Ugh161mB7Ga2CfZwf/0cuEc0Ltfh09U+yGGIboF7gN+xv26cVOO0FwQKo6XuntBg13D9p3S
5sRGDBbDnf/Lm0wzmz88yyzlJsroswmVPxT+6C4b6nckhebh3DnlYD7nmlPiIkrRvPFzfKFy3yuz
CsHCvnTfqVkHK+rxntlbZnptq1IoUchrMH+XCMWdUQyPoRwFrtlGYZx6ziXF5u5g2rtDQXeiv8eI
SOTdL7MJEAXCGRjhCiL4EGi5KrWXEeWtE0YrtIofT2zvo4Jjp+QGCoaHY3MYYmxMVAcNo1B0K70K
fNSzSIEreElk/gDReYQV3g20mBq16zXJQGL/fnp6jWY3pTlcaqJRz33cSvJnozPN+oaO55KdxoqC
AlJL4tNcxmlzrqNW3LKpNo5qNjvrDBrNYh979Avs7T0rbdceDWSzKKMs06nQFtxfQCGkt6Ecm99/
P6jUr7V0an2ILG12sp73fGp8Y0Kw0vrN9tL27DlQ9DINSsvjD7pz79ATJgmAlGGBKtwMJcbWjKEq
sn2qRb0WhawvkRodkVt24F/QiVAIcTmWq+zR5jMa8wR1GTZGaKMLavpYiU0/8IDS/gIb5b41tLLC
B2KM9PK5r4YauUSj0ae/7YVTc0YOvP5ctbadfR7rdMwgIhX6gNCoPta3FPTj4Kckuq2PXUa2on9c
52zONfaqj5dqbwegT7PWRFeKxlbpGMtyrjt0nEPFNjDzbVzNR8Q5u2V2bh0c6p1jhnQbK0V0z/be
fpViSIxBH5M8rJCzftGUvnNPFEPrP5NemS6GGc3awcHenRyZNQ0Lyp+kE/fnLO4WBD8Kgl3dUueX
XprutVFEB82i9w6i953YbNXJx8qGmBPsxeZhqOdqGaAH0idyRfJeKb30aWkzu7quWeoL1Duqckva
XGqYmkf44L3tTl8T4VogSRTTN2OjSwXOo2DsBCmQMz5b7rmzku5ghnuLudrK8JhzUQK9uF/Myhi0
qFv7bV5TNLYPBspCfVhJ/7UXM70+3pV7W4XkBPQK3DGbaOl+LA1pWVTVuxw3NTs9J3pcP0+K+FDr
QxWUjjseyAvtDYdJNG4nJPMkR+vf/5IUjegX1SNYvLAEOxdI3pkvoq91HAGH7FoY1lGLa28pybOJ
vlB1oIi9KfnQ6OEdQmYvFLHzYYlk/8R/+ezp1ZF+3t7OWIs9K4kd3YgtDJacDEUWAF2hGg3Rs1YP
zTkVxVHDeXc6ZIo0VSjIcdjulw+Mdt+bLjWlbhbOCbtoJJNqz/QXHBU/P94Y6ybbJAZrrwisAo8F
sN3NlZsNFUCqOs9Ct+2Wi8KtSI8sdt+VylJcpZTZU95E6kFzcHcVPd4uSv/cktuzXQL2axqRcY00
hMiWIOdQ2/qfxzPb24PAonkiaRmsmo33izhB+Gp1iLehIQZgOnXroyI9X8Q8NIGilQfreDDatglo
NqUE2ILO8lAl1ps6L/5Omyx733HwTjU6kefHk9vbIdRTaGOvUkXkQPeT8/QZckYpsnAeICv0QBJO
SgyHVVSdFjweandmGJYAMNLxgNre+fjmLugjsxlNRfEuiaHnN12K7pSkiXpu42m4PB5vb3PAzKd+
CBKUYvjmuxn64jmlS5UD/9j8gk5THUarSPPjUfYWkHI07xQCSKsn8P0C1qasCq+vUJFzB+9sweU9
z5QFb6LX2//wrehqUG/kn9qrjMOlPpuPNpehSPXkUkVJbATKtExntKSH4mCwva+FbA/bAmgkHN3N
RV+JxWmFUeShEqsDDeh4PCUOGtHqQuvOqeQRQmXv/qBCA4QBSzLCkHWdf7npQaVAXyl5xGavKD+3
RSd99GuTS1JL9bOKYedZT5QjhOvOoISJK5qWhvvaObsflH1YtNlalKa4IsMqR7/Yzzu7O812J062
UuAE17fy2+MtszsqfahVX4oa2Jb8qDg6NiTOkoayxI4wIXO+5vRjLnjOOM9IgJS4L1Xa7+9TwD+w
Iajc8Gf7FNSDtwx12jLoLLO3fbnEH1ItyYJCn8wDMNnOkSDf5yUgTeTt+dmF/+VT6k5sekOEz93k
xJp7iey8eScyDtFTZZPSHKQUOxuV+wTRLKhnMCW2bPIJQ5PciCPy8Cx3/mriJroOfSOvVjIq0qff
Oh48Onufj0yb1AzBQ7RAN48qi7iUw4ANI9w65ZQk2KnoJjK7RqwPlxIk/clU8RF8vGfWwGPzvBKP
UkFZDfvoOG8G1Ru3H2xs1cOm1Or3jja9JX21L4mDd6YTN8l1FuV0nbCB+vR44L2Pud6hqzofQea2
b6OVbZ8BTKG4iDxYesKCgn5+MUKFGmw7+g/fEh12TI4hYxEVravwy84BJhDFNmWisHdE0V/mXpgf
aqOOqYFV0LLexyCb3YNnaeeZoDEN+BHp9J96LvdjYguLW4/rQqlb+xq2V+YvrjgE4O2NArdkVQQE
EU0n4X6U1G6gVnXUvZvCqoNsXsuN9VAeXNo7ABdobJSAkNHCOosZbYYR+Vgj/5yFgyErz+9QDvnu
NbXyvuUUpqcM6YvSl/ivIfHQJ2YghGnFwZKAOVEdozsoLOz/HPSn8VIgtKAqd/9zuHirAoAj0YUB
6kMMVXEqMTx/oy2l/bXWqvpbiUo4lihKccvpcQV91nQvYkJ18vEu3ivywtAgjabgSSVpG57G3pRz
cDWy6TyzWtzTi+LWRYN9WsbKqFio3AtFNi+fh3YUt7my5ncoJqsvcTsnLuY33e8TZteKlkNQTsOX
yHITnWDhay9lRZ23zeIfOeo15G2p9FFu1a9jqjQH98fPksf2All7PZSSuCcBgd5/Csk7X4mcDaji
FjCdF+HQ8LEXuyjOS1NhTzEkeTyGk5FVGlTH0f6QWl0Ma9iiln+anFr7qmkChXXXHf9VxzjHykDq
Q3fCsF2+ZHUkcqihyCH7LdZ4znVYJvFHok2didt8Vz9HVbaoftWlIoU9IqtvZltp85XIDQMG+mvd
3xSlm/hCSb39gs9iYvolvZM4mHMvcW+lZc9JUGiiet8WBdy8OUZu9ytFOEJJ6OfLeel6U9ymphLa
V13v5k+YKMqjJujeMWYvA2ol3KPzu/lqKD6B67FsonMtXT5YTpO9i4FYHFyDO3cuOiJYrVLKpf+x
FdVCDMWexWygcmkn41ka7o9Zxt2FrKM+eKp3nhWqY6sInoMD3iuAisiqwUHKAu5pkSNUY8ZVOj0V
rszfqohd1L6MixKwToMfyayliXEQou8Nv7bnAGMjDkmkeb8pxeLWMqfwEyrUr+lcgxNKG1ldNIwz
bijl2dcWN4WzHoOdfXwh7C0xqhrrTcDpw6/pfuReCG2e84J2gZrN59RR3CB2ouxatV11cCmve2Jz
8kB7UzaAUYhW2DZ/RFonVxM5ijBbZBeqatfepFsUp0KK6RM0mpKNbs5XJ8bR0ac7/PtkTUoZFHe5
ZihmEXTeTxUzjBGzchXG7ZCdIQYtl6VboDd1Mgn4sgcLuxMd0R1E2GdNJknzNqPh8V6hitlGT2Xq
oY+lWMMbF1+QU6u2c5DRcD7Hoyo+Pf6aO/to1T5DOpKaFGIHm69JoSXDVDyFXoioyNslWeQVtF15
yZU6/V9a043BMSrm0tPEwcfdmS61AYpuFHFIWrY6knGkNW050uHS67gKWw2tO32K+z8ofaC0MYgW
bdXsCGC/s6MI4n8uMv2eV4SdJseSp/dgUxa9qM/ekqtBhuj210Y38kuy5PV1EuVwkg6Ir2Gq+j8f
r/bO2SEOddCThAq16n7cb6jKGdIMGimusU6mEoKWuIItYjXZHo/up537FlCnSjOUy4kkbTNUXUyz
683Z2mQbKuHjFjsEVV5OB2XG/WGoq7BjeRq3Yh2pXFyiD0CD1riUhV/Movi7jKsjX4n1125uAmbD
kabhDIVsC6ERq+wNrxI+ibFnvdRu410Taei+tD0rqMblqFu/O62f3wloAtXT9UP+Ek4bIxZUXkk4
XXZKHaZul3+c8uGo27I/ClMioaVmuhXaaoTaqxmWC6GUFg4FYlYt2Bg0aH7/VaQ/4a7SF6sy5nY2
TgoXHgBQHBqj2Ql/0Coyr8qRsJ5HBTj8402+NyvA6GvIBEoOROP92sWVpqdFA1QtLwvFb2tw2nF7
KFy4d3GtMmjgsukQOFv8mN31EPcB/oSmMJS3nCknSBGLe7O4mfSlMzkB10p50rTp90W76V1TWgA2
hscZB+x+foviwSrLQGtqCy3MuVLzU7oo/R/wC789Xsm968Ii6+F0rfWOrXwxW8GYiNmSEJPd4c/K
KhtmlshPE+Dpg4+2d8C4LThbvLTsxvWj/rLhU28w3KTDNhhHVPoRrRd2ep6f7HL50sXd18fz2h2M
kgpWnaTaPOz3g8HXdxUjM+Nw7EX34llJ7Be96l5qHKDPE2vx9Hi8nR25RiwUTinm4xazvgq/TC5Z
TD0fjQrFmyKdLyAf56cF2mnweJSdr8XiQcLgmoJNtDUeSbp8nGZtisNeR55+knjR2HQF3/RyPAJP
7mx+hIltquqcMFj7+v2EbBXnHkxV4tAscs8MUzXL08Be+vZWuYpn+RXFzmvLJv3iNYt9cOXvzZO9
yKmjawGde5Mpl0alxQ4uP+E05m0WRGOhfYzSMa0DNdbny+NF3UuEyRrgMNHtpJ+/LWwouYhKu7HL
MOf7nrXZiIJMnXI/dTrlMjh6dEs079OqfOwrVumdGgqugdtnB0dxZ8vyVUm/1loHW2izZdGub6I2
HYow1yvxVCKsc5qAiF+swiOBGtKjQGXnC4OXRFAUxvtaRN5sWV2tFLMhQAhHY1LbwHGT+Js6KboM
HC2aCV8S+53M4iSYdYhcj9d857ismL81wSYyREf1fnc17shjHplFKAsQf3zgyHpPUNgdSTLtRIDQ
4RxEr0A28wBu51gsnaXA5wzzcRDIHQ+QaAHHn0sJ5q9B2PwkW1nc/sPkCIfI5nlICY3uJyfSGnm1
VitDM1Llc2G2xVM7ps1Bdrg3tVX/kGsb7hsv1P0owD/NOlPmMqRHZP2Qw6LfIs3J/vTqtWYyCJSh
gn7MjqDie18OCWNiS5BVDL85mvCugRhGcUl9POvPWeskaHjq4wFgbOcCALFJ0L4WVSlubpYwogQO
HymvQtWoK9UHyGP82aayGvC+FNQ4H3+wnZOAiA8njyo1EYWxLvUvl3fTEaENSlSGbjToInAGI8YL
VLWHb9LT4jJwDLCNJ0xdew185DxV1vXxD9iZrkfsiY4HWCqDPPT+B+gS6DRCnvRzBPqnqnDni2Pk
5o1ETj0Yau+2Y8cg2ANoGpjPFk9iRlrGDnUZa5ngnyy9mak+qLT2bxl7KR52jVUvt4ErCq2NNOtW
boXuphSyO6H5CsTv6GD5dy4+cFQWzxlSbeCrNxefAmLepnSTE8M1dWChSfoGd8IeQ7LVqxxS9sHl
s8PGwjYIfvBKd6Dy+erCt3IB/xjkR+9F3VuZ2tZ7Yv7GvWDfOhMjxPq0+NRCPfcikY62QyO32492
3aBhP3aOnj7NXmM+A3lHFfP3dwIIbGDYUPT492YnFHrplHbl5aFdueU5nhREWjWkTnI5KQe6kHub
DlUVXIvWxjkcuftNp+huPhFnoGBgJP9akem9cdt+uBgUBD///qQoNP9E2XATb++MCYJOlOhWHlII
qIJZTRKyKnTqCn12DvKQPZAg+Bd4EPiyrXz6TWqQKoM1x0lThF0epX+NZbv80Y35Evlj5mVP2uiZ
V7ttCts30wKhHreyzmNHSfVgT79eXNIG+O9oNvDE8a7fL26qlYqXVkYRNoY2mqcyyfssAOW2wtlm
vT1SG90bTuM0/0zzVpXP++GqrB9cNQb57azXZZXN+ZfZtv9eytj47ccN3TaufeLQ1RJxm+gN/IYy
QsQ+1DHh4pKMlqemyo9I3evy3CfjjILF19orAfi25UsCvByNwU3oTSDj+5l9ot4qJBj+Qj/CFCc1
tvvzoKJVf/DVXt9ENPBpA9FTArECZOt+GTPe6rRJMb1PVLt5uzhl+m6UlXxrz2YjroORaPrl8dF4
/Zwyok3mTK2TPv7WNMOpWhIzy6RckwgroCZQBErtaAeX/t5yQoCCcLmWxqkp38/LqLjsJA37UDa5
uLVVpZ3nonffJtizXSiNdh9XVdDfP4o07tkoPxM+lnRzFOOEBEVbyGKTtNT9LOLoLV6P6TJKBB9b
BHL/HemXPml9m1/QMhR+Dbe7PPikPyUWtluJcBplBJM4gr7w/dxXwCs4VL5pmiV5e8qgdb9pirGY
/cVoJA3aTOC0JBxEfy4pp+cTXmSF+N6KKgYyrsuvg40vvNp1RRt0djMYV9eRYs3Ku8X2l7gyNR/R
N4OWyESN7eJ2nnXGeaOWVwUVw3MtXTO/iRiJnYs2LeA1PC2pHBSs6tT0BQKxysHX3ttTXOwkTz/b
V1sGUe2aI9uA7hUl7+IaxV70TJx2VPFZQ+ftuq5gbN5rVpC86X5dAbXMGq4ZaVgrytxf58T0bgqx
wyehp7Z30btBVaHmx/kH0MZJf9Ix7nr/+4cHSWwqy7oBCXRbzkbmUHSFHkOUiAbxZBiKFozIDB+8
k3uXwsohgM66Mtu2zbmeRe47HIlC3RXLaS6m/n3W6ijJC/E9zUH4PJ7U3lVOfWQt1/2U7F3P8i/B
aIm0DSkxXAlV4z5XWsPAhih2nzpbsw/Oxt61ABpwPRe8za/oLECnDU6cA449zuug9yzw9Ki4LufE
seNVn7oTt6Wc+y+PZ7jT72WC7E+oLQRgFLjup9jPSj2qFbUFYTVTdHJBF52mKVLfCFC+/1qFbOlc
mrN2tej6ej5psRmdm2Vx32FXptCHKYX74/Fv2jsza0KzVs5JOLZNigLFSLedhziUY2J8z4RbvjeH
2DlY8J1vCwGGNBRcKQrB28dTcRVoKW0Sh67VRaEzok3j6cP8YrfqkdnAzoRQ8loxkQhUrcCU+zVG
sJoATwE5MVXeJ63P7ZccUfeDHHRvPqBJyQNhYtMI0O8HEUaud1lnJCFcoi4gBKQBoC/NszWM6sFD
uXMKNRQPXJo5hKokC/dD6XFWz80KdTFHVUOPfhnfjZ0evzjLov9dqgD/H2+I/fHIrtcvRX1+nfov
x3BwSl1ZHB5mJUdGMUnsbyU8gttAqfId6r/uwWO597kQLaOYTU4HjXbzuZTaG9DHiNGva9WeRrk2
nUW6dAej7H0v2ORrcWk1+NiiPBuxaLKCdRlOc44YbW/XQaXo2gkmWH2Qwb/OqWErMBeKovyb6tr9
+lUoNuJgQjM+bq35R4Ya5annrbtNfd6fasVN3zh4Tb2nJ3jk07UzSUjf7HpEm1d9h83tYs3uAgEa
zTJs/wbDnwAMoM/n1dlbU5Te0Tnb2Sd0+SjyrIVD4ovNdW23xoww88oiUOfkgglE1Z16E/hGmUml
9dvS1A9UO3a2ik5RlpSN/t5qz3y/splhLOWU1EW4xEp1sofSuK6ONefH+39vFbk/4Kytawhz4X4U
W7EgIS5JEbbSpKAtYoJiVCtOAPSPBDH2hgI4R6iIbheNxM0SIojVe/iUFiECXcvfgzqL6ET/zf6W
QMr75/G0dp483QKhayFmtxbnNjHpQGBmphZ+q5U+5i/aNM7tKSqk/jGJ9KT0J12rUFSt8ut/GZY4
H8YQ6MttYtGv3OR6BkDbulPZ+z0XS+0PcW6R4puKdWpRmg5ntICOPAb31pZLZZWKWp35tvSTGfLG
8JM9NE69HSSYKn4qDYxTi0nVPzye495QkA/XMvpKP9wWJJXM0qescHgMutJC1wV5et+pzfxcjAbI
o8eD7V0vlFh52OD8rWDP++05dgjeFjZuHupo2V9lPmk6dlDSebLz1npKl9q4aZCGXtIyNY9YwHsT
xRx91cmg0EC97n5sE8jsbHZkFJYL26VqzOWsNklzSRJXHJz1vdvll6G2Lci8H3NRTxpNYrdIL2Xq
ysvI+/HvYiQ4FjVx9PudVSqhK3sIWAoqqttanKHIpk5KPAx6bfw3MYfoTS6TowSF/xtLtEkeViEV
klGwVFzWm8+H3EhCVwGET1THlvmpAHu+VD4EdgUibq+rl3xJpONHkZ51JyRrrB4DIU8LRRPlqW8Z
ZVmcHK1X5qvduHZ9moWl/iEHaXx1ZCEcH0pN2uJGUExWoJq5tN/PS9b+m8FMSvFgbL1PIrPK8ubZ
iDpcDbcBeyLjspK+gpx3mGsafvBekUXqKS6n8V9bLV38WypX/abZpacHAnzkH8MwRh+ywV7keaRy
Vwe2PmmV76VieKNMnuwujZca39xSmYbAzHrRnMrcWIogR6jHC6TVDL2PB6+i4K66LG8n3ajtp3rs
AbmPClj7kwev9YclSa4+RNDouDMiO9Ouet1KjULSQhV3QIvuNCdVlp+6SHEmf7Y6OvALWEV8Feei
lG9hGmFU3ORujnNQW03fC5QIUcGm0AMapRTTl0lM2WduKWd5Jz2HNpQPyD+3/kGFckIIQmrxnzJt
kvGpqE3vWgyQRZ4ULInEmYhWS09Gprr5OVLzzD6rhTDxoDCFbnCvJYZyqow0ebsAD8iDKp3l/7g9
JvtZz6dEPwtFaZU32ZiWw+d0JtAPFtcsyvdL1ciPddrYL+juicJf7HFq3892Hdd+3trLN9fKvB+j
vcwXbwJD5/cJoP6botmtcy3VpkD6cByGt31W6tnLKMdh9CGcglAmtxpJ7QsrE8FSDINEQmA0l5uK
tZ7whcqrd0ba38kDbe7N9lSPNsaINSUpecvUQSt8kdeNGbSdlzyX8yh7HxKo941y4Oieuqm0Pjee
JUt/DZzdF10Zx9CqtTFHc5gS0EnloZluQ1zNjV9qbmEmmKPIQvM7CpsNDJ967IIcTFTzpGWx3Zxq
HovGdwfR/dOY6P/5Ua4gfjcYNJhPEv959RlwtvWlV6IYLKaVlqe8L1FbtDNa0v6Mt594P5BQYQHq
2o3ypZxa3T4J+NShUsvlo5EijP++xFt48Yna0oFN6c3D05Q07edhllbnm3VnfK0bfdEuKLDa1b84
WurFSceK47Bu9Op+pfZt6y4NEV4szLU2oaNuK3aFnCItpjRPx2DN65/n1pPfF7N0/2fH5v9xdl67
cSNru74iAszhlOwgKtiy5aiTgj0eMxbJYiav/n/oDWyMqIYaXlgDrMHMwNWs+IU3sKV06RdmWFG5
/ak1Pg+aQDFJ3C12Y+H9pyXY1g2jAjWpi0qnvzERhL79Al38lehekmLB6qdk+PIVQFJTCZUOSF/i
6XnL3WPEWq4bEWDq8u/TLB5wFE2B0IFi2xd05nzu1nJSaECroP4wp/MSG6aYyLXaa55qr74KVtHW
eyCQJb6EHPvyq6BQV0mgQ9oT01AdZJWsIfUv52Rq4pov1YU4lunDyowiPYI3ezpnlq51N/gVHVk1
qV+bPdc/xkCj6S+XaaNJcdLoWCJ+Rir38oOSDNGzPIH6OFsjJ61d5zyIfD93fmxSsOvfhyXWJlW/
KaDhU7Efze4bawkqsp4CNv19kFnTeQT6Pp9daybSVEE2x/ZYGcdaN+ZrB+fS2pFCUgciIUEhdHdu
KgU8DlRFfut0eEXK3m710GTcuNL6/u+VbYM/PhybfxY9nb02f+Vmep+ulP9MA15+YXKr+P187vAc
uTKnF0L2rVay1Ylo0dIgfbmCTTEnhdfCyHIGaT2CxhefAhX4/0jqVU+qM361c7NcGfPVVG5MLIsO
KbPpUeLchXhd4U+egkqEOdeSRd0Gg28yLT8umvPz7f35qozKYWOvALHh4NHO3SX+dWnq/TL78jZN
ypGXYA7kB24vF8xhkPffmrEJzkPR1TzFy/ylLMfFOrz9C17FYvwCsBg+7eCNzb3fs3iMLjYGq/wC
0VYR3vU8Xd06WYeyCX6MiWcdfX8uIyGqa2StV9HtdtHAl6IUAXSaGX+5srWRpVOiuEIXXcxHzark
sWya8ewU3npvZs5yrajzpyD1Iu7cRqSbT0eOVtkrABWWOQvwXI9OpLmKMTQnqOQ4Q09OcrCtvuWB
FMqvQ0KXjVepKlXeTkvePptFXn/Q8YL6ZDqZvRzWBebizTggpx1WmdOlN1agvM+y69wJ14imeAYl
UH4vTQFmaZl5KI6jWRvrcVLW+k81a2hrNqMA1GBmo1HiwNe25hdO0tCHAF7n8UObUrQ7eh20Urps
MOxD4h+X+hrovO8qSZw5JC/wsgij0jwIOQNjHyY1VjHv6MAWTy3yTCI0Fn/6+vZ2eXVtM4UIQ4BX
34qldOheLprQNYU/KvL6DeCvyCYUufGRYLyyKS+OshFcN0sH1Lx3B1D3cky09FLe6mVvcntm2kMr
1TURyddgCD6G1gziLBTenFdV0gyVYbcES3q7eiI7l6WYjgQ++mHO8oH1N0SUlqb9Ps36DLM6Z31O
W896j2TWNemeV5fc9kMoShACouD1ChDlTmJTMgSVkRX2csTJiCdE6+hN69Z8KHyNPcmVeyWuuHTy
qdLBsOAvGIS7m7Ve9GDdQCAUQ5Lq38SRY5xrie+FJJreSdi1/QxFLH8QyHZfoxRfuGG3GeejuXO4
fHbbiK3VcMia6tYdlumu1csRnJnAYW0MxittootDAehGRYfR6Em+3LG51pD3bZAlRKN9ap1aAr8C
uYC5WP3T24fjwjISEOro5/FYQTrYtvV/qsakE4m1oNRzu3RBfV7sorltCs89GvQbo0al9Z3uierK
oBe+DzSWyb6hpQKCyHw5aGsplxB9lbdIYvfPFsaW56wdoO5l5updQ9T9gV7trlD0PgjPt2YYqOjd
pU0FjVRiZNO05I9hOzpG7LatDLkS0CzOFh0vmSo/tsXg/57omx2aDKxd4erdTQ6x7axVqxNTDus3
ccg1FEq/pmN04Un1qcYS9vF005zcrfeIZpAxzzwrmeMBZUqHDg9vUy75HdZo9Secg7pvK7jh01yg
DoXeRrncvL0NLjxsOE7ifsmZgomxD46UD9ylJee+Xc3CvdMH5xELC4QwJwm/Bw+UK9HKpeE2ygJv
N2VUXvGXG6BxVbXSdpa3jW9on/26Q3rAkQh9NmN5XL2ln68M+BplsznfbbDqzapjk3R7OWI3NlVQ
yh6sqnCbd+CIkqPsmxTdJafIv2NfNJ1K1TdeZFXB8kn0+RjDP6z/eXuaL218FpmQF2Fx+M+7R8Kc
tbKVNiAb6XbZnYSRiEzuqMJek9mV9+jiFG+MNOqNJCx78Los9VX5xSRvffyZjl6SBWcUU8qboEm8
u35tve9//2kU+QEt4AvCNO+uRzOdm2lyByixSdo9M5KzwobN7c/OOEKwfHuwSx+31SIATW1SgPvt
unlWJ/hdkcWuUp0Lo1jPhjLVuQYiEw3enP4PH7fBE8DebfizPUepNKrCEyteCg0n5byK6uMYzPMx
s137y9tfdmmH/Hek3TSCKjGSlXDotqfjegAWVlAAowCHDe21yunFoRCTwi97Oxt7jQwTgk0aGCSa
S9fUYZ1O9UPZ9RhPzVn6+X/4KhtJQcqilPT3pYeF1hCevqCjcr3qbzOPw36o/WKmNmxSG3l7sAuR
2B95VtoHJGFsx5dHvaBmplMuym+HNBmiybeWu7Tx1yuhyKXZA+vL5EHx2swIX44ydW5m90BTkYVe
rc/5mhbHuXfWU7N213K71/BPLi/eLco2pK5c0bsvEgOSjFUK2tYOejM55qZwZ6qjuX0acxjlQIR8
CeVag+gb1lXQDue6lijUFgW+nbgkSRnSHh5igqe/rolsP20LHbZbnOLXdlL/Ez+MZUCSq+gmdkmJ
ZlLqqVtQNtfQdRfiPjYpLDfSTTL3va4QHuNuPivM0iB4o0Srd2lo+0sXO6ObHlOfGnKmxu6MWdK1
a/TSMm+wfxCE8Ke5tF9+n3RLEFA8uEiG5RkcEn25gehSROVc1Ke/37cIKIMPggHAI7Wbys6dscja
VpnQH/7w0qP0OXrXgJcXX0Ky1w3uD49Y36sY02lO587DBywTwXDMu3ylmqunT4u15idKnLQrUG/q
j1axUj6Yhg5PZq++wpe5tKA0awh2yGFY1d1z3I5JXgmTbkAFXPpuchXdDNfTHmVW/5zErP8IEGt7
Huk9XHk5Ll0OiM1tQceGwNobOpjCdzUraMrbWR/dB6+fsq8bD/jK43vp87Z3ieeGiswr9X28H8yq
aCSYXrcdPqlEvF/pIyCA2OmoPxjrGUzNHAZzcc0o/tJ23TC8FtY3W1dsN6+9jdGO3yPq5EhHf5DG
IptQBF5vh2CUzJ9vb9htQ+4Da1g4f6yXSQX3Rtdu2/mrLhmMHwOd1sqm5kxWI4iR29Q+VwI0/pXl
uzgkMjk4OFGvwL735XFMmzJBiZPrhqaS/VEZ2q9iLoPf+HSlpL/D2F5pZ17aLhgS///xdgFbmwpz
DLY2eF8aYxlWZr/8DFbzfygeAHWFag6Sns25565RQofRmFogQOpae9AUFGVStStBzKu5o4uPHR+i
jmi1bybgL+cuoVawFF0vYqtw/fbQao177uS4BEevzIInqI7e57c3yKvduI2IQZ5OsSzAOmR3eXaG
GJK6S0TcDsOjsiSSxpZThHOJ0unbI/2J31/sRW6zjVu79QGIMvb3tFNgfZQtvRbbM9Q7ktnMiXIP
kZAoa+b5JyDJ1Qg7MzdNOkOVXOICvaqfk/Ly6qChwvfDol1JIG6p4F8BGbIObc01Hpxich7BH9CX
6XD0NqLV0MnANKnp3akdtcq5XcwmoRPcgdL41+gwYY3MBNIjfZwmCW4aZ24/DlM2ZKFJWa0594XZ
fHayLnEpdZupjHK1WPh/jmqkQMZT/9Ol82cdyRXsT6OxarQAmqB61HLNigMsHNfQ7TU7+AgZUr+r
ePKMgz3abv0AB2TuP4AeBruM5B8eH3iKamU42mr9QGldaZFfBSj/trLS2pusqJqKf6LgBmpma+sU
bJLinHp+PX+UWBvnoVnTsMXrBTeGSLcaD3U9Wt1DRBFxeK+QnpCITXjevUpL/fPQufoTlCO3xeNc
Gx+yUjV0dSl6I4szAz5A2c5/sqzURbZejN47K2/SLz74Lj+s19kTB0DGyj6lhEA9KXk+rweE2mYV
ynbU50NQ1Ogf9MzLGK7J0mIfVonUP/Bk+injiHI4WP2YDwdkZnXOKkhuJyyoaiZoHSeaHnpFU33X
ZqxX4VJM+Ze3t+Drh5UyIwcL0vqmR4wO3MvzRe+PPraZuLEif53g3SgNUTRMJaJpSjItlI7BtIwo
lpcny2hUE+aU0f3jojeJeyU6fVXWIaKn+Q2ZY/OZ4BF6+VvGtnf8CnB9rC9pcuw1M/tWwn096XIU
zIkzn5bMKq+8eq9hstuoXMrQ+yjPEem/HDVFvGdxnNaNF4hCXtjayjYOyq4XJ0zUSHPHpdr7b+Ij
uXCkl7EUTxO50G+HBtNXE22k8s7P86K7sjCvb6GXv2o3F/xMtozmOTSnMR+tRO8fa1dBqtZ9cWUG
Lkz7FljQFwFkSnKw/ZT/RMOeKznuk2nHOGKkUUbt/nZw6lSGebEGp5Xj+9Bb01+T8ahpIB6H/wZA
LRjku2kve/KDQY5WPHKZn4Wrq8NapHU0Tsm3t/f4hamEmgqsddOpR8Zgey7/830ZXZ4sy0cjBhlS
HhQKZB97PdXv1OCkV4Z69VoBBd4qUnQ9NoGGPe6tnLSsgdsYxI2pfVyZ1ltj6j4FXRbg52Al156q
S8ORLfJMsXf5m90cGpW9eaTkQZwnwsX1sbepXmhGFOTCimy5XnMWezWTfB6gWYp24Ktp6+zGm1Sb
OgKDlNgQnvwsxl5gmKLVxremWrERe3vZtpf9xeO4DbYVZWjZIdu4JwTYw5g4OIX4sVNkmbipTGE7
eNSa8qhMtxuidVEzEhgyUDiyp2n5vhvW6kokdWmCIe4RBKC1sfkovdw6xEx2QvvHi/3OWB6SxfbK
MxAEUx3h2VXgQcz509tf/Tpt5rPpE5K9IZCy6R2+HNLmTZEFCsVxWvhud6OMrsQw2+rEfJCJUMbB
GvJWRTA3KwvHrzIAfQQsvL1N/SL53NDr60Kn6dDOKKayv8bz2T54vyh/Cgig8ghY9pel5q+8hVob
xMpLq09mPZf/wuO9ljlf2mdbFAZli4yA1ODlHASmsrrBLIK4pZ77jPuJG3pi0ei8Tek11uSlL0Ki
c+N3s7OBGL8cq7YCfLggisT9mM5HN0mHu6zJzMPby3rpizifXHZ0Rmiy70Yh1JQSAx42M3L6UTEg
CC3rdUtz6ul/ODeYUmz1sU21dv9B7oSST4lGaNwZKF6FnjNa3xqCiA/DIMXX0mvSNBJe0hJHi9nK
Qjev/WvFn0vnhjd8U2DcErr9RWGUk132+eLHCx45SQS5V3khFrkjPq5Opekx2gvXvvvCQto0MjfG
vLPhY3eZwlJWBnmC6cZG1mHkVkl1g9lQGr+9kH8Sjt0JwKmZKsAmJk4rc5ce2Ej7AUBKmF5AVU1+
wGpk6c404fIn2QeqP+bg9P2D0amuP/iVmzbHFVRa+0iTbhHxmjm1ijpwOM5zm3b24yAKCDCoAScw
Lo21X94FKA+m74SX1t/62um1O/AffREtgZf8Gm1bbpX3aj0laxp0ke4k5tkGkWhEYPCAXVadYZWg
G2vxpa+8/BcKGsUTxA3LB4kIav/GtIcSdaJWjc+6t5Db163yf2gST6+DWwxecCX7vbD1aQdu3Ys/
CJY9/GCYgzITVRXEpcRYnEw4PYzO5uieq2vX9atIBo4b8QsMIy5tztkuaKrKJW1dzQzihfA/ajnb
YWen+QFtzfXsmJIsTl/E8e0d8YeCt9sRzsaMA522UYP3df26oWriGD03dj9pJ6rGFRkKxPinGgbx
bUZAmcBMHteHeVTO+7Ur5IMmC+197xZ57JKpr2HPO/AcoBqf3rz94y4cCgq9CMNvjxdSvbsXm1fL
WfMGKToTtN8/QnPWD0syq9Pbo1yc980vGUgplYA9rWtDhPeZ8oNYg5cU55RB6kiUqd3ee0JZA+3u
rv5H5YVxrb19cWBO/KbKS0DyCiVRB8Ie81HEY9AHh3UOBLLVeXWc8lq/7SmyHBOzSr6+/bV/+Dv7
BcdXHeIn8HvqLLubBmWOxRdVKWI0HYiAKKA33SHtcwftUk/vwAYXTf9vvk4pk11435WT2nd53k/G
WbNWa75B8yd9FsLmea7sLHmcZ4XQ5Nu/8kL4hJo3i87ho2O5h5ivXbKgQKEFRL3OEPObs0jLSzRm
26G5Bchf3reBHI7dMJmnpnTMK8SkS8OTxPHmUYbmHTJfPqsLte/SUBmhKTjwLySe1nvHqnW2hWeE
mdFVB2WUXUi+PUUz3nFXHsFLlw5EL4wK4ZYhw70fvi08ZN6IVKusVc+zmXsSmY2FYsBkJdeoUBcO
GdUiyPqgy1BG3QM8vGSetTYh6sceJ4kcr3d+u7N+TXLwwptKMI/eAVkaoIB9pb1KMZrStNqPk2J1
bwIqRp8pt/cnXdiaHvUYmb29gS59FVCOTWyfOJTb++UKFgC1mqlNg3gqKnHujC7Lj54cWnl+e5wL
S0VPnT4RLSlk4PazlyH4Zs618uNyaJfTijzTBzMrk6OiJntlV1y6ql+MtTu5q7k4lsC3Ph7sWpch
2P/kI0y5dKYkZCXvK2OwnjW/1+qnQCzjz860ZRqCQul/mGVmayHxh5JH1B6REvSa7Bpw7nU1hkt0
yzP+2FFsqfHLOVdWBXGg0f14tsVwntJMD6EcjKFXB82N5DRHhdlZEDbsLOrTmZrZUJXF4X9YkA2U
CT0Cybpgd3Z4l9cCwDoxPizRBxuO2mFqa4H+ZHkNyHNp7SnsUipGhQ9Y/vbv/5OaV8PaLo5kj9XI
Gf7u+nE4im7uv3hu/entj7qwm7G3AIQG9p8G0r6FYjgU9hBJJmxzOvsoRVJ/hCTsXekQXTijHFCW
j/YLqek+Z119p1qclrh3TdHbQ9wtv5mCZHrMmOoEAsTg/nz7sy5cs8Q5XPKALemG79/3Ppe9l8Ca
ietuBH+S9Pn0jOiLt3xLDRl4oV0H6Y+1LYePcznwBIxBaV3btZd+w0YzwoCGmhU0zZeLaOSd16lq
8uIptaZnCy7aDI3CqvJQEP6nYRtY1QrVsG3v7MpabxdfQ6vl7XnYIrvdk8wrB4yR9aUusZefWFaB
QhjMmjhIqcMmA0bYhjPh4myky0E2Zf9hGVYtcjpRX3noXoMbPWQWgVcAsg/4vz1lGuxT6YGvdWPf
a2h82nNnnxTe7n5ojqY13tfCbqgu62BZpsmpvqa9Jz5hTbi+w4VCXDu822TvJwIdDlJnUhMozrsQ
WJBepQAsndiU4GxTwdKEU5+nBzdDLsJo2uboy3b98fb0XzhdaAGBxyf6poq834akgrOVIvcTy8F9
ViuBvVeU6ZVizIXLAuVmHgiUGQi19xVDUspSlx2f1oO72yzClR4im7D8XMGZqOPbX3RxsM3vYVNl
3NKKl5ta5MlaVvlCLRoBo7gKOuu2Afp/CLrJ/vsYHZQvAhEoX1Ce3G+gVpeuKN3ZianguJEjm/6E
fmxx5YRc3Kco0xIq80rB+bFeftGsS2sSS+7Eqz2r4ujrlSRSlWX+kaoSkltqNfL7AQffIqJXkL7D
Y6xwUVuZUA+tdDnl4d/PMAE0t9eGxydQe/l7gs1Ap1wKdqpZp3cjRaU6nNIxKQ766NvXtF4v7VAq
IvDVN9osuNGXo1GetOfV79wY6xkb+phoohHK4pVE6NKuoZUA5gVTM2p4u11jz4Y/Qm90YzCLVVhY
zhQVNkZZRuL9NZ2ba8cLYK2CGEJs/FVaTfzhNBVD+RatoTKY5jjI5+Agkta4slKX5g6aEvr0dEUp
eewu+DRrtbWBXxNjRCqx1QA11Kq5uTJ3F4IfuuM6vG3iHk7cvjMfUCbxA8BwsZ7J4Fc/L7aIxNr3
E6zEBVoPYsfdL6Ij9xjAxC9DF1ng4mDZEwWtt7fm62ecX7JdZQADkSXe44u7pAHxmhlO7OGl8DAW
xdhwibqAmZvKk/fm0pvXcohLQ/4xwUBfjNtmbxPidouXJQSHMRiM5AbngZwOHDLIp6SeJayq4Vol
9/VWhYCG+BeLupVmgl2Nlbr5KFEK9mLNGMZDLtvkRC0JTaX27w1zUTADQkHwhf7p9kS+PHvWrGPa
VThuDItBnmqpl3cA8Xklu1y/krS8jkW2oWyuFcJKrpbdMSf2ouMNWja2mtY7wncZT0s//jCyGQ+O
3KMcmvoikrZC83LJzWvoxEt7GIoBNR5aWjS19lZBem5p6WzVXjw7QRu3VtI+6WNm3Omj6EB7GtN5
tdp6QKarMrPQqtLp3VpVzae39+/FtSUQAi+x6SDsfwX4uiZ37MSLcSaWJ1PlS2RbS3mDnnd1eHuo
CynVJk+H7xtl3m1D7a7xtZ58L5spu6bdYvdRBw7hnzJPF9IVX/tUAqU4A5wMUCKb3Xieq8wIB+Dc
9yj2Q0jwLXUesjH/6GEm/fvtn0aviI31MhjakPPAe9G8oBu3p1lKzdTX0TfNGIcf7Uczu0KEOsT7
BNeX1iqjtkW2PeqxshojYGz6GhbYNN4rYenUxatpksclsfs6noMgLeKhz/0fZie6FqGT1MpDO9Ex
QGz1aVgOYkT/LZRKD34sVrtmkLJV7RyQgUkSmspm/9VORm3+OlXKLCAbV863US9sHggtK1bABI17
19Xw00Nd2oDabE2i3bi2PaRkNQqxCQRDjoMDGCBqxJ8i1rvG5rYIM5EY7SFt6O8Wod9N/ntBxW/5
2CnEho/aKBv/PKsyfWwbfbGfW8OarbAtTUe7MXqkKqKGS7dN8S7ou2Sjo2ky1IPMFOe619L+ppJV
exsEXV20UVJhKvwulwYOeBSSzCqS0KwJdZXU3EjXezEcIKOjVeTnumacecrn4gAXxMGoK5iNCuuC
sRq+5KOr6huFO1p/Skwzb96NrpG5t0BbVP7Zc5pGC30HSNGdGSyqOXqN3WQR1riiOFKBLdzPdmbq
76GZzmuUu72F2s2Qr2uUwBHvQrejysa5W/THWfojEiSFdJ6AKOd1lAZ9sR7HNMEZwgiSujnM7pgn
IR0vx75pxnr9Mc+r8QU57NY+trJpknvN8KDrkWPAULQRrutClcmsPdNHUY9DYNdrmK1ARcKyNOft
P5yt9mh62jJGHgFHGi5CW31ysKTRjv2Iz3zk2eOUhePg5F1UNUH3QbN86UF614j/tF4xB1FRL9an
qnFLvNRk4E592BdDqd5JAZPtd7621VcXQ3kQLo69+HeZ4Sf3rnRTEeV5UwwRNVNxq9qigWpfaYgQ
dnpZd/dyMjvnZtEwewYwZMgvGH4pF0yP6XAOqJB8HRFHuG2a2QzOHaY3d+UkkwU4mdPWMDQdMZ4n
mRsrSn1++W3I5qkO13W00xCEqfU0OE3wfRBp/jQHyrxLSAa1aEgdWd43Pl3KsK3R7bzZULjIZS2D
fpiK1ctvyjXoRNQVBGunvsRsOoTo49QHw6kGjDn1Qp/CXpn+uyLNOThlVaU4BKikaqKyzeQ7v/Lc
Dz4C+G3oIHGgH+xEphOnZ23sY655OplhkoBY6q3UWCMTbJRzKMx6/DjolV3c6yVi6WhHLOKrLdH6
iWiXZN/QJ/fQz4ca8AnlgeD3uCp9PaqknD8V69wMZ82Y9f4oNGv7M5G1LE5FO7ofk7XfQDy6148R
p716B01E1aSgjvWrHNWqPSxTMDxN1ZAN4VihzXMs/UwVILsWzzsLxDvKsJNy6E41lYZ/tdJtFkBP
sz0hSiAtGXqls3x0F01VUcptbwJmXAcZB00FNamTQRD1BvTvSF+CRI9m35XVHWIQjh1NgZ6xZEMP
zgexSOQLUs0SxwwPqyDUkT0oTrgSWecxAWXL0mrOyZo2pZnSEPPdYI5DHhECzjJExpayglf306cx
a32SzcDsPuVt7ZkHSjuuGxlOncXkAOUQrnOpvoF0t82zo5L5IPKxsUMFxyiN+qTT46K15vEo2xab
y2Khyh7jbehloTGK/NFFrOhZmkPaXknALjwTaGBvDGQDmD+x0Mv4ZBy3zlRaGLH0pB0XWj5MBxzb
gP5YSLByJrFnv+usLr/PEbC7pjB+4bHmpQaMD7oIGOA+kHfA25QiYfSgDJbjvDl0O3Uuw8bN5ZUQ
+8JQ8PI2yjXqA1sh+eWH+qsnS63P7Fh0zXRAjEREnhDdzdI312z4XucMOCggU07/eVPb3rPDaktH
2XNSTowbpHMUBoFfwiXy4e0n/kLUDBIP+eQNKLKVwF5+UN3jNjHUkxNLp9wUC52h+TJPY/pkiak9
uUJP/nl7wP8XrL6KKegwAlRkJkE7vhzSzn3CKcTfYlEkwfijDih4fZic0tAiS7M8dbJXF+l0TwA7
u1+pa+Jts2jLEopmSI3TnA4tbMHKUXr3MStmP3c/8NhVXXPvFLZTPFI/7LKjkvzx4djONW+EV6jf
Rj379b9LhSnrSRnSyu57vcrNexUAEvvk8BgmISoyk3/LfZZo4bpgcvc9LYOuitzOzgpMFYIlPwK5
SPIfNLbVdBitZbDOmmdJ46b3jd6KArTk7Chtp0H89srUlZC352zmAtO9JH/oxqlF31+MznxAIsch
xbXr4Ufppnlx6ic36A+ptDsjStA1W6LKH2R/QBkbjAPg/XR5n+bmCBBACzquNkSAb4clmwRvZ+XD
hnBFxdM9W+ajn9UgMtpOoUdQFIuBBIqVddSzGqX5N407jz9bp8a6EPf1IT3oCiGWsM1QusNYVg23
RQap+Aa4jG4eJwNyC0wPhGW+FIMlTffg0Wz3fqxTaySnyu48cWysUdsOX4aiUQi/by2/gj31m/s5
z4zqbsqdpT61CFybP6caVa+om213jKrZtOtjVuEPShs9m9oPetloZVSu6/LcKqeyD6IQ5VOPqKH2
07Bk/S6pC0s/DLVXOVPcIevT9OHgJrr9UC5q0CNlW/P92BqknGrsnZ/eYDri0XC7pDvJqlFfHdRx
i4NZO4UTGn1quqFsCHThBBJ2HMym0sczjgnAgJagSz73JSUzMODzfC+VGUxnBNYN+dGphfwBZsJT
qLZMRRqOemp8W4Spde9RY5jhnBpVb90DHLHeOYgvTZG12vmvwXGT5gsqCuVypnU93fd+U8vHlUA8
PSKubOZhPhZo4PSOO99KqY3iNKE1/8WjhBAQw2rTR0M4zp2uF9qXYOF/kb0uC4l95sloWFLxvaZW
7IR6K4rxgGr4quWI+VYAExAfStcoGMr6hwQTlkQ2QjSPLT2T8c6VOnpM+sI3hpYcLIjAllqTMCVp
+exNVf+j7/zBRG4qBwqhg0Ye7grRSutMAG4NNxkyA/+iMM7FWPVV8RNH60KFReC0VthQ3sYxzs1+
ZKBln6VnaE7o6qVfsNOn4HPWpZB0XRrcyOmPw/xBazQKTARhWRcS5awyHJSbIeqT1mlw0gB4HAKN
PtBhFgLQVjp6BoXjTFZxn9O4vSks2Qh+pJ09wJUSv/rJN9TBMJr585AsmITStvEfXaFhTXhw29ny
PsyGkHZkZWJwTqD0koKkA3MTSr6DoX+1OpWRf5duUt+1waQJLWrd3lsO1sizGiEPBo68anr2VGt7
xIUTNgXikAyTQzlpQBzoI1Ry6d0RfPefZQ9w6Ie/YFYTLh2R3oPR5ob7Zc6X4oYKmCQirdOuz+B7
zVN/NxeJJd57Zpa1D7nTeHWUZH1w57jkH0hTBctDE+jzzzFfafmhTpKPUW4o+0OTFr3+uHpBE3AX
JuRG3VLa/xigKYpIDCqYby2/s8czyKbufqa74IalXoHgrkkIyYxGYr7HDMRyjNGpUgdYEEYaCssY
wdW3efV1ylRWnyZ7WJGQSWhFPg4EPu80nMXFzSiaYjwONKgSNp1ckBG0s/pjU1fGp6RcmDGo1eqp
U0U9fTHSQZRH7MLN98RVuXeQtaY/uygsvre0HC6L1XW6EauphjI+0OVaQqfgRQ79vvcevdnmWSaD
9oZ7o1nT5IMzLf23tUWfLLISv31oXfY2ypcEU5ZoCz/S3VnlSJeNaolcC+vYQ+VwkL5ayIMtpwSV
LfeuXo1sOkzJnNVfU63rjbNt5O1TOiyVd2Jt/eAdFYRliNzUHd+jyJjMEYyHaXpoFg+gfWdKrz9Y
WbsWYbLZ6oRltnQytJWelpsh8ahOZWG6yampqNHxxm1yGhZSDx+ochj1yZFmm0dZMoJtHwvT+Wew
594Iq8HEhwLAtRHSF2TzojJIbWYp649obo4/DW3I/vW8FiEaialk6ExV/ivr2umXDs8/PzRjgm7d
tGQrucOw2E+04HP7wL2tD6HG/vvKi9zJA670y/fAUOJpdOfurp6r5Tdx8AwMrVyGzyPFfO4JFMX7
MMNw9usEuwuxN2KJ9kRQWH32rK753ggje6JzjKdWVpTNUaGLiG9kNvrPSNZkXP2UNYoD6iH1b9cH
cHAr9HSsY2Oo6vRAOKK/x82pUDEyZii0Df7kRoVyExH2Y+CmERFp+rmkQelR6WRXR7nuySbuIbfk
B4B07nLf167zNQVaLEJZDeiwpW0z/558ABZuYQ+oO5OmPLQ6Rp/kPo5+lqXrJPd2WTVFaPUAq79a
S99Spei4zzblFzrL5PssGeSHD3LucFxq+4RsWqvy7J+1Eat9pFKZJSe7t7vnMamN5usM9v8LMKVJ
C7WsnpEGc1JuWijTmhcPy/9xdl49cmNpmv4rg7pnD71ZTPcFybDppAypZG4ImRS99/z1+zC7ZjuD
EQiuqtEooKBSnjw87jOvKYKD6aOWyL2hWF/7bix+qFqrkkVzd4hfxm4ota1XeVK1pUIkqpumLLJH
FAqrL8o0+4HKvdw8tEIlf6ZJ0UyOBg50sJVuLnPkMj9vV+RjqLtlPQCftZtkKswjdm2t4jCzDmJ8
lWB70WhWouIjmmfvezjXGp30FD1crxa9A/Up47NOBRk6pNF7H8wsCjrHHMu6ekddSuZ9ScKicmMr
snDRQAj7R2Z0IlZcrdb6boWyCAVpQx+V4zA7triGGYzSBpL8IO5kkG37WmoMzRXyqAvuE9mYnqsO
9cod+G32OPDp4U+KLwr6tY1stE5gWhQVoAJRxY8riEdAmmH37wgYisehbKdxrzUGz2/se9PHxg+Y
pQVrCLZL2EuOiqZJZA+jkgqBU3XepP/MmrqsPt2Oe69lDpCvgGHPWsPgT86j3g6n4rRPLND6BAsb
qWvk+z4zRkdOYmWl+H4lG8MkCBQf9p4gmJYirkPXj6Mc1ir7KZfKzaSH5sYrEOrDrFqod3rXoIGY
Nn3GhVdI2HfdnullSiHjiUE5c64hz4zE85mmcU19EOsGqn2+ujVE5O7kBOKFaiFYQzl9TcTiMlGa
pWGQVoAKRrth2QZLpF4UES9TDtMc9NARrl258621Mu38a5+nLQwDrhymByV4oCXn05KMjGukjNQD
4Ng2snutrp+sLMoqSkp99kIFNXsa60zbxYEgSbalRwWk+qyRj0KtRF9uf+PLJYbnI8nQ7PjEsFrn
3fYG9mFOcRoZRC0Hi27ZveXxogiy3B4J1Y33ROWRMyXoH6NQGe9uj3xtdSEp88Vn9Rgqw+cjN0lZ
y0ZdKweIpeb7oR0kboUx3apI5D32krdmP3p1pjOM3ZqNclBKOR9PDcy+6ItSOcz5q51bTe6apRJu
Ey//6lmp/plLLSW9qLrfTvVhSQP8BBzJQYKXdD6wEHWQJOFYodSLnUIaaa07yLFJHCquOfvNVYPl
1oKuABgI6oJCZ/N8KIKROIo0XzmAepjcBE/nBwRp9CcfydJtrND57HRDXzmmV47NzKaV0BjDrPbi
mHb6WOftFImHRi3Lg9V6P7RRXHM2vrJbgI1wKGnPA2BeIlsK1ENDeLTiYZAaFEJNlGW+QxltHhpv
sspNbYbaw+39eXnPwuOhbTSTT4EeLItBod7WmoXlz2GMKd+JGnrgg5aF21Yw0xXgyrzVF8sGlwew
kgX5izt9UQzCSlZGDL9FT9PKcT6sdPk7+ChvB5tNPaKUTTJhSNUmUVre5VoVVm6kK98W0J/GmaBX
RqCnnO+aMIixAaPCcpglrDdV1/H86RGS5DQ/nLZX/8aBQEsaKOgryQOozvl4aUxDLG3E6dDJ+BEW
U5zv6PF2B03rkhUU2Ovvvvi0M3jPoKErAZ5cythUmt5nWquLh9TLOdmiYNTf6g7Wqi31QfXDQsme
eDpSMtiUkSVEDnWsoYG5WkmPbVPGsB2xysvtarCy366YzbpneD2RqOk64k3nn0Etm1pvKf8fMMLU
nrE9Gb9L3RDFbm8W6o9CItRZOalXrgcV5VaahFz6s17T+YglWoqWbsTwMgBdHDqxHtxxUkbaO0V7
VCfVRPtmjdJ4pQ8r063hBKGch2bC8rmDySmrHZzAA3G2McP+K2pISWVOn2C8gigo+0rz3JqXd1uE
w7RvpCZN3TirjXDz2yd6RkYZVBIh41AKPZ++0IC5l9KShxdt7K1H5H2QRSTnpLJeQ1BcuTzoOnN9
MBLbfKlmlBlNE6JzrB7Usnj0QrN5jKVGRF5WWPPPu3L74kZigXVkSgYYlPNJSXWDXxcqaQeZBKZ0
BU8jcdfyVFq5oy5mBGIARjCdW0C2EA4X44hGXCHmgT5TmadfYeFX+9FsdQe7o3wFOHB1pFmkENgr
KKHl9QCIulKipsGssE3zP5vcRCEyy+FiJ6P+N1R4uBe4fCFMmAw1f9034U+Hor5CGy85moU+nQoj
1iiMUu8xhs7Y3959lweBL0ikRaePcz8T6s7HkhHBQfo9S45dIHfdXg18RDhHIdIBBCa65Ao6dSmb
Bpsuk1M2VWaHLQ5ebhoBD7ZXfpmLIHT+ZWbBaaauoDY5L8KbiVMNzwS9ThH6qNUW08lRbn+lcZF/
p9Y6l1olbwspoNwNvhqGG+rv3UFWslaye+BsK+/PtQWnCQI8Ym6HIMt1/ruMdVWYgoQ6lqwH/qe2
GiVH6/PqmCT+uLk977WhFruYgnQMFQGrlGD0Qidv29I1QEs+CgoIvNtDXVy28xcGtkSSBq4Hou75
rGqlCdGzRImLdhauJQbGhEMQhQdraOJdiWXNHmr9Ci7z4jKgzYNuNvY9s/MF0jfnYw5yWDYkEijb
Dt4I3NXXPiAYJ67xyOYFOXtU52GAGL8CBjk9i1MTq3VhjQGGLLrQRD+bqKTqYTSitjO9AXVZP455
yxHvDU3RXwNLXQQr89gkK7MMOTfSEhCmBL6hTRYCpl1njpS5Q+Wh7oXM9YRMv6cxsZY2XBtvVkCY
U0J6W0vEnRyXuYLiDtqKwDrsupC8B7kP4kfwxLo9yEO78kZfW8LXfBdkLdD15T2b6YNF0QBT7BqN
i1MrSPFjI0rlyiiX52BOEMiDCKfJd5aY2lBFQFA3uWN79MZ+lGnpbWO4Fw+KGP9uGM16UepCyp20
ChrSIiVRvSBIRzljvTQKyD6iDdjNjuOWKsuay8a1T/d2qEVciWkETuYKDj65BuyrHgbpPhyKNeOq
axsC/MkslA3MHgD0+RmLWhSvUPxKjtZYNEiZCEZkS4Li380Zw67m76zEiZcXCWKPMLxB9JOho/54
PiAAGsnrcUc+VlI5ALU0lM/mBGjDa2KgQkYzex3AEVm7vy65dawcSevM4iR0I/s6H3cg3WtRKUuP
fUS90ikMdJPsRspLyekGKOdFGUvcniIeFIpHo29ohXs862SgDkXwCSN1/ZtCUapC4juliS5IXrey
t6R5RZcXESafBNDoR83iR+e/oinHWs9rC4MVF4hnP87jbU/l7cNEu/R+DP1pD9WkQTAoy+0SVJmd
8hY6flebD0lurGFVX3nNy1+H3wOqHeVJrsXFXtdEfFDCpsNgvo+KjF5i6lVOFCvqsU97s7IB3mSh
a/lJOm6FPi+oQAyClULCUxLTwdBEhRrnVbrp9J0/Ti4aFoP31E9SUDm5rNOnMNIJ15UwMJH0HZpK
XssQLjJR1pxrjtBVJ6W8UJINSpM829LTo4VG4EYFzU9vYgwco6XvIXtJsUOp+VsXZOERJ9dwJUS6
crQ0VAARgwYlyJZbvM6g/+mLBzK25F0lPPViR89MS7Rdlc+tSRO46O0n+hIxOcvrQ5gB+sNNeBH+
ca6EzPdlLC0Irg8piqAbz1fvIy3YDMgj7izaQnc4s5fbdpz6u6w2JWQ2OkyWHbGUIzpUIi0cz1yr
fF4sA8kDmGccQQBtsL8XN1me6Uk9omd+KBPtc1mp6TuM72EAhJq2r4oqfVKmavoMSjKZrVm0w+3P
cnHhUJabJUzAkXJjX+gwFHTzzYou1sESsISlDm4+oR7dPfAZh20qFyi5T3Q/bg/6Ki13dngokZEl
kidCyofSu4iXBtOaACqioGKpWWnd86DgVVv3sRrfqdpg/SlEkXlUpgQlLB1007uOj0/DPW1h1MSt
6j+xr0Rh71kj2uETmI1Txm5+pDcXHSe1nu54ylHvuv1bX+xYfmlYxwgdQJvgn4u7GanaYUhywTx0
ZfApUrxypxp+vK25rJymVteoMFeGQ50MEy7SCMpt1qJ0HPpAXgNM0w46jnjPMIpqB4141VZHX/hu
ltWH27O73Aik7NBB4AFAibngdJvw2TpIVHAClQwuVxx77T0doM9C4qnvKONUe0yhmt3tQS9CE9Sv
oC/N4RblGuRAzu/0IS3KDuT6rKSTjAdTLU1HHeNx0/er2hgXAQNDIWnHINRm0VpcPOVdmw8+7V+2
nJ43tWtGSeDvVbwZft6e0uWyUUVUYYDNQlIqJrfnU5o1FgbUKg1azonpRlgIHIwW2xBvCsMtqGJp
c3u8y+uDbIoYZYZ98ShelNbl3ixTuUbipPWr9wifNfsSS4W9rxX5URqszhaMPH80B79x5nbVyrV6
uW2o6fB4zDcqBIBlT6FUE0ucGsk4pIroPVVelXyhHN8yqpZpX3M/4JW2jNJ3b8/6cuMwLGq6tKwQ
BYUjc/6V26pBfw5g/CEwhGkXlx0WahhMbMkl1ghTVxYUvgYlA4rDxHrLmpaf+uYQgFPi2Isf8WqT
D30oGluCqMztiiH58/bMrgxHyYAzj6jDK53hfGY5+OicJitHQq96EOFDV3/pzTh8HOidvmv68bd9
Slg2+l+zTQl9KuLO8wHHGjddSgLWwewz8ySUhYgCGeJSBg6qRCvVr9vzu7JhgJ7NfCaqgSQj8zl9
U4xok0AgaZWsA6AF76HHevpxjFsJtAaYqMqS2sMkKu329qAXSew8R643NgpRPPbTi0ERPjfMCf2k
JlUtf+drxGy2lQYYPwDVMGJ4vIPwFW0p6VueVs2agNf848+fO4afSzAaNxBEysXwQY7Voa5zlVdM
ejuaSrz3mORKLe3aKCQp5HrkX3Pt6XySZqQoLYJ1EMirUv1Umlhf56G/Jj965eTN9ExuUPQQCHuX
o1Sq6vd6CSgDnNsGAQ28fCBu2CTnaw/ulQmdDTUflTdbJfXrwbcEbKsNesObWqjlTVvEa5H81VEA
UnLi5tVZliD9nG2v+oJ/NJoJsFc7ygelXVX7uzrK7Dw599i5SBZ1ryEogH+BG0ShPZ2oycfY5vnT
WhP/2uJgVzVLXc0RypJsKvkSNe+qCY9KlP05NV6ySyspdEpDX5N94om53NSUSrg1KEhD8TQXAbyc
lj0g1Sw61lCRnoy89D9DONCfAAMFkd0qcZC5YRaqgw10M4lcnCHk5M+s03CY9zqIDvkYBPiFqX24
j8ekqW2V6uRTICTRr1j2zQJqiIGNWIWpbPwQ6mhXuUHUij/EPNBbJFYD+dlo0BtxMup7AbYunfoQ
mGky2qlKHRUQoZB3NjBDcWPg5hU6VhPSeEgkyAwfCMpTAE5+PXWbsLUAu+tJKkZuXlrJrJwFKNAe
jVx/p09xJtpjIRjJBgI9L5vVSuZP1YzFAiNDn/cmrgb1nTm2EbQIf7ImGwT2ND4S5Gp3Wl1ZHTm0
KX7LByv6FQSABvH79j0yPuhMtt5JxYtaJdlzkljltMu4/Z/UygPO0+sGDkxiKwD26HKr/BQJWf61
7trUcnpNS0036QoPWMxoBB9iExKT26hasVE8s2/3XjvoD7Cpsu69PpnKqdAQL7GF2lM+R2CcQPVW
ymzdEcTCpm8VRP30aBKEbSyF5X069HXo9LEQfwXamIX7TJ9VqI1aqqxtU6Gz4JiWUGIjFcIpRU5n
oLsHZLZ8AnsFZtIDpFPgnzR3YNDESX9OQR19ygsNpLZF5MUvAmmitLW6MXVbj4NOcHGYBZgT5fzP
NgWteKKZJMRu6WEf7urEbiIrpSNS2zS8wo+oumrAvIxRuTNSY6geBFxQ6ve1r4gvGQg8BbAXWBcb
AOJUvpO9ON5Fej5icAndVrDFqax+FCx25/RT7EVOWWfgZ1VzyN9PxtAbthZZZbUHIVH+mtB2Cw4V
Q7IeMkAhWwvNyHoHXAM6VAerapizk/qeC7fx9xjiFAj0GonxTRhQ+8c0tUshfOMznT/eftkuTiHP
mUL735yVPFBgWJxCTw3SDhYK1gKJCYobTv772mvb578zyhz8zDRPmAXnN7EFs07QY5Oz3sqFK/hl
8KinUffzN0fhwiICIUJHlIRXenFH6qDHRYxzw+PY+P2dhPjiRtOzaiXjvXZHzk1Rkjh1LgksQseR
x2uoYiE4hkgtu2jETcjXt5Fbef1vN7+ZEFxxaKmzBiE6IeefLcDnF7/VxD8KkwCTilQK34cQ3WSx
r3+3ZTdr4zMYdUpiOfq950OJcp33WlQKBy+CUBCVVbotwDreK2Ad1+i282ovwhm2wVwqhIMKp2WR
mQIxz2UTl7Yj1NR2o48i5MBcSxCz85P7XlL7aiXzvtjkRPJIPZEDMyImLouYI0FUG3pFhoyfQRs7
rbPSLbky1iqMV4cBb4IgJbqUF+X/BvuzRB/JRktCQzcpW8uxqqpyzL6iFtvL6g+tq+K9PqaKC3A2
vwMD/B0lp8T1Jz3b94XcOg2g+P3tY3ElYuZ9RVmelIfztwzQoeEkSjDN0od60dmKbwVY75XipkF9
+6s66tqOAHPNYOLKKSHZwY5A4x+zfMX5fvK4XGclDiSbqAq7XiiV227y0exvBWPlCrvcTuykuU1K
N4svvzSAHUHg5alWyAfJ92GrBf7ghX9WIibnPUzD8Fvee8VvnxbaqDgmU9c32VrLWjJ02qQearSJ
4VCablWF1cYDnbGJsrJzb6/e5aYiqgRWRHw5O7IsZ+eZeFepaMsfSL+0L53vNX8S+6+NcvENmYhF
10Xh9EsAixY3jR5i2QJvBNd2yLLwLcWo25joL2/DMlNti7dq5Uhe7A/eHRrbsxgnSRUIyvP90YvB
pAUQNo4+zAmUMUXlLoZA7YBDrlbymitzm2tgQBHYISzX4mozOk/A+VGMj6lfpvsSuc1NlTTNrszF
wsGNe7U6Od9fZ/fbPLe5Toy04WwZKp/PjaaCpjdhHx/VJkxGtxSKXoCwqiTvUwH274ssF+WLKQzt
h3GMcHbXssHYtwYA7e3tvXPtI+NkQ12M3wRXn8VT1bUlzLoMMJqq5dO9V44/E2PM3CxU4s3tkeTX
Msb5pOflnL0y5oVFkP180kVblKNZ0iWM1M4sN2U46FvYbZ6O4tkYJPY4FMavOGskIkREZk1bVFPD
3Cq5V0SOTv/yo0yD1nepIIeeO/Q+HuVkDQNxWm7kiLLIdekGrRHHTp/n8hPa4NLgBgTzmSsjXBtv
hbrX3lmVlcU7rCeG0DXqcryHPofUqkW/xzqI/qDE9wqPquqkwBoIxqxB/qk3lVZvzTrpPxu5NIwY
KaS1sUG4eviSqTA7d3hP1tO2UZJki9zJKwsl1wyk7/qk2EoWkrmu3tE8uBPamjDXN/pKdTUVqwtH
FPoW0HjdiN4myAfUviTSi6+phXreBk+GEusDpEA1NzSFRobGY1Wnuu4wZG8aE1zH0EeIxOZeS3Vq
hJFqOLnR0csThib3bMHSR1wmEoioX4Y013OnKOuEAxwr0XcthFvnEEHGPyDyKOo2Cy3rswBNy3+0
/Cy5qyXLq3YVUXLuJKpeB1tIGc33OJW8ZAstsXmWYvj5qOzBGrAz3JITO1da5b6fpn66Uwor8B+s
WDA7pIkV87PWhzqJUGCgPZRa8XQXiGOfIKc7dz87sVIEG9JD/rPxYhYd/YIIs7HQiwU3EZXi3rSS
GHKeiIQMdgW+8jIlafo1bhrlTh/Jszdy4g+1bRiRX+7R7hf3Gf4A8PCsFDBMnwk/ZR0agSlV2ldI
2sI+7uTkewsf8XOV1Y2FfeZz17h564XqPvEU69RORRtu+kGCYjm/172tE5dmdjBF3QuLXj5ESjtJ
78Rk0vWNKXdt8n7K6NttuxJZdbeUhREC9YBhbZp03U6IsDrYqF7aaNT2QuvJrOB5uzUfxnAafWo2
qSlHwSFrURpzkAEpviZJzLBqWGnNtrYmMd4buqe+5ENhlS5lIVQdOgSHYzeBj/Ye8q/mbUvRh+Uj
N2obulkNtUyG/T1Uo91LQ/3sIW/auZOSK+W96JN52k1Wa4bbix5KE2EUVjAPJqHZ6x3U/T3dLis+
DK2RPpVCoHIa9P55yj3roc5V8TQG9OL3hd8kIbx+PflIVzcZZxUmv9qUjWn6uxq6zVefjj4qA4ht
dd98eeolF4l3idQVm4ZyF4R4S6ZQgdDGaMo8cAJUmHvXLLp0P4Tom7mECfIzxHdterSEof5S5br1
3ciCXLgbpk5s7oLAJz8V/DC/6wM9MDezah64p0FJJDtuzeapiuFT7eBI68JuFNQuwJvasz7qEQTb
k1H7fEo5YodzPglDnnKC3OYkwR6t309yVvsOCsuaemRVZFwZp+aTF9Aw26nZVHwokFueVp72S8Ap
mkmUMnn9cAMAYjm/XG8KVF1naHleeAkJi1EOuzRD7M1W0CKZlTO8zLMVKorG+8qzihezKaTYbSzq
Ik6WedgpJ7GJ8XYT6FDdYTauifTOF/byQtdJcIHb47lG5HH+yzWRruUUVjGCEwRtA52RTllf6juF
e3HXUMT7iOnJ5MR9sEOu4PPt9+TyzZ7zHRwSeK6B/JuLLoih9EmA8WJyLAUt/whaVwB4i5K8lyox
nCIpEH83omMp6BmDrSUYAXmyeCrxaJnqLjDio5Lgs9tlVC+we0Q6NCjWOsnXPixxCHc6H9Wio7D4
sKAgRMSlAYXkYrv3IZZ/sTBl3SaCbH7Kc13/yJvdHYrQh3EuCP5ayn8ZFcw0DgpuZEUzCH8x1cGq
LaXWdMITP5KOxaSrO2pCwg5XgDVo60XqwVelac7/cRRHWWkRFJTYslMsYaq6lw9bM0WERs9gePY9
XUhkDilE5fW01hW8NirblqaLQsqDpPj5Bxb7QPSEBvDkoGnen0jGCE6pc5ripk8f2iKa5jiiWGlk
XfuqbwZVF0ktnsmGIUZhcpyqPN9pbYVaVjkb/JaGtLt9OC5SgvnaoEMIRp1WJKyg8/mBqCtbE8PV
YzfIBBhk9E+iF1crcPh5G16c/1n8nWIAQN6lSIMStAhyeUyIqqX8XERUBOpOy5xW6OB/Im+m76Kg
/yxItbUSTF6bH96EZI0SRIcLEYoioFiUmnV8zHj3HqNkNL8aofa3RqGlw7KIJJBLo8u0iwXPoCp1
7KjWY6+KOCVd0mR/e62u7UVsaqkXUW2e0+/ztTJTACwY0QPRK0Nn8IZkI0utuknCynOnqdY3Xb6m
znt1SA44XxAFD5xkz4c0chBFoA5x4037ftuECCYVdRW4gGmqgzEZodupSIvdnue1NaNuxLfkyQBh
tdj+WZFr/eSBroqH2vsTFxD1PcXfwL09yrVDBsCAThh3JAyNxbPQSUjlVLGPs/JQpg4QKsnRS6F8
Rhe6Wzlk17Y/GTF3tAh+gvHOvyLZNuwXg7eZ1KEL7b4tKpgIMYxwXxCgABsB8eiYJ1ClwjXro6sr
CJqGC5PKFCf8fOw8pNdXtwCuK0wmnLpoDJrw6rBJDKS+bKSKBIdgX/z62x8X/cTX95ZMmXLZ+ahp
GgxS3vPmCkVo3idC29ilIURfpyxY6/pfWUeONgp3OhVHNN4WT2CAWDc5Lx93mtTY6bAK3KGykblt
lgor2f+VjcmOpMiA1ynFKHnRnlZMr1aHxAMwnklPIfW3u6qUp5XS39X58KIiLgNpkEr6+acbk5Q9
pMkMEpu/NOxLPpCF1ShtDNnv3ycUMMEMAroDdbdEPhUC1O5EFuKj5bXVQyDEtUNhnfQz9l5i+Lcf
DAH5pd/fGOB6ABNh6CQix30+Oy/mZMdIhB29Ro4exiHR3nvp1CPIFQ+Iod0e7Mp68arN1VpaxHS8
50/9JiauxERBejuNAPjHIrL/QbhVpOq3rYrmsggYAnYhbJgLFt2ox1NOpzY65onwNa6z1B2EVD7k
bdA/357PfE8snlGM+lBYZMV4t5fBCFjBnJ7E6B/rQm9ffAonqAYOFZ4akww82J67UP4Hi9CzdqdA
ngaXjFBf82q99lWpfgMKobkrwiw5/6pSp5T4s2f+kZ89ur4UoA8g5GsGxldGUV4jE5PNTmd3sXbN
lA+UGelXRFHX3KFtG2iOERXmWqx1dRxUl+cy09yJWdzNgD6GRhdTvukUSkcTruxTglv1ypN25QUA
U0lRiz4FweSSuSAh6yz3qSAc5DbNHNrAlp1CdaaqUMqPeAjJTtCJwNQBp62EXleuE94W0hGwlZiM
LkMvWQtQH+1o9oe+h3KhJngbnPhMt8U8aCXvufIpX3myFKf4kgCHzjeGr3S9THAe4EMmCe+q3pC+
aWCTV0a58qCBgAK2APEMzbSlRSTuEGGLCKR/zE096CDR+fKLFutWbacD9L4tZeJiOOQ+hebfv5nh
E8zotlk8G/zl+fySrKtyUwZu0vTUU5ADrVwYfYhHZsKax9S1VeOEaXAYuKKRNzsfqsdqIwEqFxz9
IsyPFeVchLZiP9wKqMb+jWmxWBJ9AZW3YAl8jLs4MRVkLI9a4beeTbas70eMrmlah1m/5oR8bWbk
q8CtkAOeL83FzCpUcYWwDo/QMtFIK02wBaWnuWYorDWrru1HkmNAIXgj0rGa//zN9Y9+GzoR8kQj
IvP8BwpQI+Y7/a/bd/IlvU4nqqIgDr9uXqjlAcutSuuRVQyPdKKLTaTE1fu+iFMnq3DDHaJm5kYa
1g5xGX3jhZhookDz21gbfgeQwJCvUFMgalhslyA02kj0KM73YloeEqWUdkov4mHq1+PKbrn2UUkI
5tuMiIGr4vyjQg2wxChLWb8EYVgTvafdEJvhCqHs6ldFA3tGOSpcWktGGekIXVxYC0exkGQ3yGVj
m0/pZBv42Tut2CZun+SJk0foe1Vjm74vPfW3yUrzV0XWGIQ/jFoU88+nGo5jl/iIBWPanefbkO4T
mM68t8HVJCtf9dqpIHqlOYfqOMCvxSsUCFpXtHXlH8HGVt/qdjRgfg/V17Febc9dHWrO9wHpzq2l
xaxKQwlUDSP7I7qeiAGWNLCVIcRoPVTWkLGvh3kRsCA4Qu2N7jveaMuAGXVWKiqJlCLyhy5EFg+B
PaRi5uBy07tGNigUTjUMjmlLwFZuIYDSV9zpk7Zm+3OlBkhnEOAjlynX3NKezNR8X2iUBoKiguly
7Y35EVUqYccjbJ5SzR/d27fClY/MeJQCQF2Q9y1rjqLQRr4sMl5bTPgHAdBu7hWqrO/Ai3kre2de
sOVHBnIDGGZGrtOWPN+mnVr0kCZm8iVAgMjVCAXdTmqszDZDVFboHaElJDaTcbo9xysxDZhneEd4
jJBIL0tHopYrRYEj0LEr0HALvMBzI5THnpQOR8EMTxgaG634lCVp//sxzdws5xJQeLegi5zPeEBT
EH6Elhyzph9czQ8Ct+6mZDOkQfM3LiJqEED1Z1EOoBiLr1sjmQOkIUAsPg/U0jZCfdgUsjRso0xH
zImcG5KOnhtHWQD05eboNel3paW0n16/9n//GP6P/5K/+/eC1v/6H/79R16MVegHzeJf//VUvGSn
pnp5aR6+Ff8z/9X/95+e/8V/PYQ/EIrKfzXL/+rsL/Hz/xrf/dZ8O/uXTdaEzfi+fanG55e6TZrX
AfhN5//y//cP/+vl9ad8GIuXf/7xI6frP/80uirZH3/90eHnP/+QZo/k/3778//6w8dvKX/v8aX/
L+db8vIzz8JvF3/v5VvdzD9C/gdIrRnVAKEeqiM7on95/RPN/Ac0WqJ7vABIBOeTmOVVE/zzD0Ey
/zETf4DZcvXOlUlujTpvX/9Mlv9BRgzVxUC4YgaJW3/87294tlb/Wbv/ytr0XY4eUv3PP86vA3C2
wFLZPVSvOS/UQReRSG4aKEn5hfecFt/7yNXFT8GaCdH5LfDXEMyT3xhdJTjt52dCqFqsL9XBe1bA
mEbFZ9z+EKz6Jvkfmk5dyasX9/q/ByMpw2uJR8SgHn8+mBdaPZeCJDz3ox04+JWWm6HcmRLHA2eF
fbaTjZUhr01v7l1T6GF5UWg4H1GMIHequSo8t7/yr/lH9RQg1742yPkr8e9p8UAAkZtLj0gDnA+i
FVFvKpnmUaE27Q6riNSvHFWLtpO/Vpq4Mh9IyXMRF1CWRjB1PpQHzd2nAOThQ04+qH4sks86gE6Z
NGZWY3hzYP7ajm+333nM9jovekM4b8DJ4S1eCh2gswXns2zCU2B2G716wn9iJb9dbnCY/+xuYEWz
vxpnabH7euQFsyEY/VPhifem/Cj6yN+1/eb2PM5fHOxnFqPMH/VNQK8i/N6N/uSfvA6xdVtXPnlP
+raD4WpkKxNafrJ5KCiQJukeiSYrdD6UVJMKmZYfnOqiq5w43paU5FbGeP0q/3m5/z2fWQkDGjGM
JZqU54MMvYJFWpEGp+qnGbvj4IzFtsoOw/f8IH8PSjvAqmCw5U99YIvosVrb259zud1f50jxmbSB
IOWCaC0XSoa6Wx6cuuTjqJanoM/3uRT/6HFbuD3SIpz/a6ZvhlpcGOjAEuL1ZXCCA4a0rPEsboEI
bOX74SFdebGvrtyboRYrV1edZqQhQ0l6d6gQC/aBwtyezvLw8uFAkuPSSBmAVswrPfzNPhT1Vmqt
pGI2SG6bI8j6MNhEZgoDXdoH2dq1dHm45vWhRsVFi1CJukgO6lpTilGR/dMQyJvY4nJtXOv3xFDm
FQJVgxoXGGGLRHIpO9YGaOyK0DVOeRD/EuT9pEUfw36NqnG5ODB1qILBO6KlBOX7fMdHZgaDL5CD
U9lo0QdVCmInMDwhWFmgq8OQcby6AYKgW+wBUD+VUphacDLT0B4nqJySkQ8rx/faslALmkMLikFo
N57PpbaSqOt0n1u1rzZt8hgk4bsuiHa399qVqVAloYytQHAiDlk8FGk5kQ6B+TlJiSN1sYSpjLDW
cHst2Z5fRBDS3gyymEpTwhGwTAZxH54+KHsZmOan7klxVcfff39+NzmjK7q5WxzVO+DH+Um+G+33
f2OeRFpUa2YTy2VdKK70PECfODwp8J/oBiCTnq1V6q9+yzdjLO7boAZE54klK6Yme3McNlX/Wx2i
11MEcfk/s1DO98QYjUITNEV46gHcbQIkF5uqWqO9XZ8GAFtqI7TYjMXu7usOx6W0DU8ZalgR4JJg
rTO0NsLioW2GCIX7sWMELrga39IgW/lQryHixZYDEPC/k1jkVYbRWlEfDuGp2sq7YavvJje0P6SO
6YYvOGobz+HHdz+MXe8+jvb4vRdt7xlC9grc++o8ASSIVHgo4i0bs1rQd00lTuGpjduDP8WuD4f/
b+zr/wyxJCj4YZkLQTiGJwB8ZrirM2F7e4DXgvfFl0TCgLYQ4ANKLed7TkU0OvJ6hcP7PXHbXbov
tvUuf4gftEfvg7H58eW4N1zWUX9OHuKtvMfFYBdsRvvn7d/j6rd882ssdmWQAr4OIWydTP2UtXMY
q7m3R3it0tya6WJbJpI09VlsoMTteDvvOL7U8QbXogmM6sZwdHt0s02yKXZJi46fnZp2/uRvo5Vr
/+o8oeroxABz5LaY59REqKP0Wnjy6az1bZl+E+TSe7k91fmHXMwU0TuA5nBpcLU9X9MGoxDieD08
QdLylMhJhDuMOhx0A/7O9nwz0GLzSLgw9XnHJzXH0FEgOqarQ1zdoDO+aNYcBke1NIJBsyeZFF7G
08N30BZb6U765A92tzc2pTs5ipO6mZM45qa9w3vMQRrfft/vg6N4t/8bbwwB/SxeTRufXtX5V4U7
SEwwpdFJzetHJUofASlsbi/ca0/5fOVAOKH6CRYI6dKL9pSet+EU0YA9+VlnvNST0J2kCMkcwM5K
3Tua2g9fOkwDfhXYqn4eJ4zFa7CmHwu1ix50ZZCfQz8Oj5UyzqZxo6BkNjLi3g9zKIGpmFiMUaql
q/DQepH4a/D/L3PnlRw3lrbprcwG8Ae8uRwgHZmk6DIpc4OQIzwOvFv9PGDVlERQyRzxaqKjK7pV
VQDy2M+8Rhm/dxhfAJUu0vC6lw2/JeJRtAmyKucCzMoOrGqKfOsBDWuBf1Mq5XdmbsjXc7MO9mA1
aY5XZxiwu0jb24lb4hE3eNi9AZB28D754FdDmmGZNen3U5mF13YtmQpWTvZAh6MxEjiSaWWhXtp3
PqpClQqZTU/CMoWfOhgAXHQf/wtQfeLTaMuD4H/S3nPjTBpjVJpq++ntSXgVn4OdoBQEgojtM/cK
X85zlutFDqa/e8A35cNY3AvdeJpUTgf9gbvgb+8QBSADouige+a72F4cSkhpJGE/BDIvo5KtNK5U
nTkMniupL9YU/Q9WLeuKyBxl4MVpIBe6GmRCjw52qjE/Y5MWn027136I0W9q7DJy+V7SKqlzDVzn
sCFJDeuyisP4KYuS4LZ1SkIqtUnUys2lMa1wEOlqPBkG3Xr0G59Mk+qn+OHbanYrDUPx1KBc+0Ot
p/bLmKm9g9t8p82a+kM9eFlrF+Vanlqka/PYSO7N0jGQtRW4SMCEHoJ9YKjZnZ04w9EOsaalbV9G
uYtNQA5tmf5l7uJHl18HVd6kLh4LCT2xiDTYbQnQ5DMH3EKri5CMkwc7Xho5IJDnit7LxWBJZR02
ZRcdJLsYr2U0bl1ZaSuvDVLIvVGfNl9Mq5YubV/IXuMH2n2QB9+DvuzXIfos27eX5jPP8uVczkDL
uXSGag/ts+XnFMJpy1Ikh0ROik2ZKcHsAGPvpFEu1gJRtT0w28RTFEt7gOJrue2oiaMmx6XiDnpb
r+vS7j4gXTtcYuElexOokwenCMKNYyc5ZbjeevChXEj9KK41X2038lACCB6N8ZITSazqvp2uu9Ry
ViESy64OR/PcGTjnJC9/46zeQXAH2oEu/VJjom/koHIaRT44FhqnLo6+zVNn4+vsFkJR95GQ9M9Z
0U0XoHGk3hVpo9/12hh3u0pu8puAZPeQ22P1tTWn8RbSe/jIvaIc6rHA824MFHP0RtEXtyj2ciuO
hARa5+HbqBzGuC/vDFBtAs2yNrk2ZUQH3Kn0fTjhTmD/RAp0+BRWdWXhvZpHPzsRBoVn2iHGS6FU
lukNOM6u9CJZGlKXPRD8xBTF+SglcKzDuqVpDaFNBdedWckntYvK7+MgwXxXikJ+LKlgPkCmb67V
pG11ZM8daeWniaWfKyC+qsGyoB2EXUCdMtI6/ZeX63q0zKj0u945tLWDWUBjxqK+rh2/iNw6bbtD
i3hRtCrDuoix+aM+57Vlbevbqa/whfRHv318e2m/CozQjQTdAlqH0hlSbouDEJsaCOhalxz0NA4u
uCgMelFRcOYOX2inzfvZQRyQUIIKHX9dZj9yoEQA17L84CNggopza15hYNKtikDeJa08s4XW2RiY
W1/FY9OemuGmz/zci2qkGZBDMG5r9uDmr387Km4W4E64enMm/XIyQGyHBubq+SHvbXtTNcJYT3O7
+u23vI6k6FfMnT4gYHNPVV7k6VmC0oSpFOKQZlW9D03Z/4Ain7mz53S5GJOHRpTZFVbj+rpP8cya
JChEWWDgqqUPyXpsoYyV2pR7A6xdFwfmbKfIkraasuTerjHuavsh25mmb+zaOg93ndQV+8YoEb6H
I+VNSL+uueMjPH7xzn37x83B14tDY/5t3NgKBWTKHM5i+QR2YJSw7MShh869qk1L8mpdprSbGOGZ
Q3g+Y5evYvAoprGK6CYszuBmavVOLydxsM0m3jt+bMKRAZI1xBrlZBzRvKxLk4Oj+I5X0Ku7ePuX
vtoo/FIk92c8/MxzNBZFAtNMhT+aTXEgJAR9aw7+BzmM2jM4qWe41fJX0liYIxPUQumLvVyTRRHJ
deE05aGY2tDrm9CJ3GRqpjXIm3CrZjDPgLrK90Hmm9zwyjXy10hsKrq0U/FGuoRwgQXlkCiXaYPP
z5RE1lMkObGXTEhM5MSvmL1mWeShtqtuBjyUVm+P0zzjix8A3HaWRkDPGDboYkVIWJtJ+HyVB2do
J08xKt0lhQ88ozYeGqCOrio1ZwbtVYeBNJo8+p/XwjJbTE2o+SH39lQeEjrMrhphIWg3k7aGDMcY
Sa2Fv1VEopmkypnl/6cfC4LEIipAGpdL8+VsNaqDtVM5VQcHyiRqnI3tu/VEU1uvUN5MZL19AHz2
d+hHDlN+LyQlukKz6hTKvC/fKleZLteKVh3iWqDJNsDx1GHpnTm3Xm9tElkSP9AC6IOo5uLYUtpA
bwoW1yEYYtyShvBb08z3UZ+cU/1/PYpwk/lNszcnGZixuBTboO4KMzS0Q5CztRwnhihb1RMUvsz0
YKepKwPJ3DOLZsG9m0dxhv+Sp0MygfG+XKgIBLWy2QvpEEcQcXXJuKjRWHFxtVmZTX/ZOPYeb7hD
BVSg8THIHTrjvvGhDPtJeCb2en22kNdSjgbJyjoGrvhyQisNo0/NHKRD2NBSUmLraYhacWZjzmvx
5cYEEjUDE5+pX/TJXr4k1eSsbsI4OFZW6axRQ2qx5grwQxN2tu5iP9i+fRC8juGJdZ6b8eR1QAeX
ChD2qNuSbDTWoY7ML6LUtgGWM26sh3eD/2CAUayp9+R9i11RorihoW6S5Bwa7PWPnpGfM/OdJj7b
ZfGjKQiRcqJsf9Byx/BydZwuR8IT6vFi3MbCks/cEn8M8JC9mDM+4Adg4V6OcpZzfXFb2ocwkkdl
FU6q+jkHxXBbq1CK3Ypmyr0+4t3sptoAYkpSRR9uYFnpPxru/XOFzNc9PCZhRlHO/gicFMuzoquR
4cVjzzkA+4ZfXJZIrhFvaa6EA+11W1n6DYUwaZ+F8XSN+zoMXhyoP769FF6vb/ql3NkWew6gw1Ix
J8NNEqZr4RzMIcKnGv4MRlHK09sveda5fbnAaWYTrFJ+owNMhPBy6MdKxkTO17Nj5BcdVOguY3Xb
cbMrKjTZPSPtmgt5DBUd8mqLD3lSWmPiIgYj6KVG6H1VWM5/kws8Ojw9DIdgZeu9k3pFpNLrIoG+
wYXd2JCzJ5+mzEKTwGgLatyhYmDcG5i+fUuKmH8s8OEd0PQyK2eFwlmNn/aQ3MakRjfqlFfyqsHD
kDRcirBJQJC2dtPElx5J5NXci6Pa+ZwpFfT/Ac+n3BOGWWQrXAile72a1KNwpowak5MjQVWHfs6X
4VAcrHI5RsOgjiMsWgpMiG5GtYwHD9EPyfTCQtyncin/eHvI/7DagSJCnsBJBIYNuePLIQ+1zqy7
simOgWO0m9JBT8OZNBS2ZsqFp8cOXux+KnZWHF8a3dhtAvztj6XfnGvrvV5hsKVABc19SozJZnDS
7yADUeJxWihFfJStNNiPeN26oDiqc0faqxyZtiH5P1oigHWYj8Xulo1aViq0vo59gO99Gcn2Hio5
ju5KnFAl9JFlhEyOypgU3istEmAstHr19qC/PtIA2CIbPssNIrWxlJ4RfmrqkzCjo4zUxTXN7OHY
I572IRPOQRuH6px20h/eR80cUOQz8BtvspdDWwD0TcQ0RMcsUaSVFAbdbkK9yR1mgWdgfOe6ca8B
FkQDCBBCHJ4Fi0jQXr6QQgP0/4i5RLC02Y1103ltrQdrpCtND+mmklJpz+ZzBJ4KaOtvhG9r4LU7
dDBslAUG1B4f+qGpL8IgCIE36tqZPtjrgHP+Qm4T8jmyx+WQ5LoVttTn4iNKE861UTnAqXi9R8Cp
75pkGryha8tjHp0ty/9hndNlhfgyp+wg55YLsDTKGMvN+EjhLNz1hLob6pvnGv5/uLrhjSI0aZOH
EP0tu1NmKA+IuJiACSyKaabcIDoa48NgULDYBm2kbYrO0iA3mNXVaODzYwQ45+ahrGFa26hnVvw8
4S8PdrIuWLoIPc9q1kvpy1IZykrK8+QYZc7NkIxPpi0Oph989q34Qy26b29vsNeBL9EonosggSlp
v2rew/oZrUiI5NhPRrE3pcC4l+zpE4VU5cwPe53SAn+cxZ6h6lIbWNI8m8A3sqxW8yMmJV+SQG5u
nd5KP8SQ4z0IYv1a8bX+ImuUGnGYyDwTdf7hd5K3UJGY1fJmi4qX+8xubRFhuC6OUILly6yiEFnI
Zrm2MuMc9lB71hh7OYcQqWbmD1AVOu1LX0OzUEH9IzZzLNiixQ56k7aS7RJ7ZRHX8JORoCk8kWv9
l8kYNXnrSxRG3bKNxddcpHG7hyyaZtseAc5sVUxFlrgqlOMHBR2521GRpmBtapO60UykzMgB++rQ
q5JYd3IbamsJJ6UPZsRMrNTKlL8qXa8/xSkVkw7pEf3SDNrw65D4TeEizUxmbWWES25utbnPXiYi
WAWVHX124Ay2W6sH+9eTm6Pd1uo0Q9pIvx3QFfmGprQTeQiSxevM1FB+a/CqvdKKHIUXAo3x3g/5
59yOQsM9Lp7aISXZaV0n9ctjHcgjvryGtgpnHBscihy9C4OfVrulbnStqxlFY3pdn1oPtTDKa8to
DXsTxnXYESyovnZtlvBnXYNCyG4smAZ3bnRQPyPEQ0S8VWEmdeIgSsl/Ig1PeroJrWy5BBfdp0lp
6TlNOCOvW9HKCHsk1pB5UY7VxFoGMtO7hTxDC+R2CuVtohQ96lmiCVsPkR8CmqkZQ8Jc0VtbR6LZ
xCzQpIiVZJxuqiCRPpd2I2OCoiuIbYdWqWEMPxgoJ/UiVun3GFpprOi3hapLxKjLKwphyRrdhuLj
ZGD/ux470lxvYN7MW6kUdG2KOkalP3dkVFVtp0jyVa2B1V9hJ5IOrt9V+UdOasw7W3VIsezuFKlZ
Cypittv05bj388D5hiiN9c3v9Ox6HINQ5kFIz6wNKcD3T+6zSXeTXPWjVasb0UXkYOlIGVmPjtwR
Kto8qS3IGq1O+4DNkZK7VirIkFkY+ed0auNNI6iZy8NQrzkCjMsAItVhcpTGC4xoWKmTbuDOEfrT
uFL74QObTy5uzDqpNBfml44ErsBNDS2SKrp3aOk9qKjjNqvcnILLcMqza6BO49d4SnT81aYhs3cx
xvWyW0uWFrtBOyqbWsmzn7aRzYbDVPkPleM7TCOWz3cNG+9zm/jW5wJFiVupGdOfbZumV5VuRsCE
A13sB9wrHAzH6uBbCf38Iy1LyUS5J8fiHVCzcOs6OuoIcG2VtBTpqtKA8nlkf9mjJfR2X5pjuLXL
ImxdHTckmwqJHGVeWRfjoxipKTBEyWR6VajX2CuquXk5OiOdpYG45mNcF+W9SFT5C07PTsXdH1X3
ZVWhvF3VBOm4N3TGNcq8VePF9hRuCt2U8nXc4F49NslxxFDwQ4GduoTBeNAUN5EyKbFrAC3jDWYf
fcklG9PTKQ++Ib+DZDmaEPjnpEk0T7Rz0+W2+cmnG14R8kgKpRBpGr7QRaVyMNlD4fZmoKH+maam
Q0ENyxvspRL8noJBjD9K22n2GDWqO7tGKAe/6tBL6iRY9V0kXyW9bP4IKztHcUq02kdZm/obpoOV
F1D6M7Cn7urQFYHQHiP+Xr1yZOHYHhZw7WEaCPMPcLOV3qsbZ/oxKIly08K//RGojpDc1CyKBwxk
rIPs19M3yxh0+n5wM7wm79LtGFjBOtC1nEIxUjtPnWG6dSZ96GZbDTkbd4nu1z9MuicrDH3pRYIG
+IhcHo6qLGxV4E9ua9dSQGYDftwvL7NEb2TSO1TH3MZWRuEOQYdhtmqP8pPalf4t0Vr/EPjS+Jgp
5Xjp5ETrrtT7JuEkVUKKWWE5/oyhSDN8Zav7DDmnfiHUQfKw7VSZMn92bg9EWcou8UscrPSJtccZ
F6kBVNkuvstRu7+S+1goK+Yut10sFfWPlWJgc/Z2qPAag0fCMbsBwiFUCISX7RMdlo6KnHN1VNXC
d9t4NO/6Rv+aIXj7wXDQ2BSVyD2tzKNtrPXNqsqyweszpKC5D5kH02qQdlP9Kx8Hr2szHdMdf166
9F5DF9+UYUdOK7YFKNBt18bqutcn+2KUuuE+qzTzQqfUeiYoeR0WzGULrLGwibRwmV3U2WOO2mF0
jOrYoTzrJqNwvCiUWq/NzL+TtZ9LcL+/6lWk5ahCBjhoVcexDYO1Bs9y5UzT3ylNPr8FLhCw/Zlu
SWV9jql/A/4Osh6OuWzkR18qvvad094Etl16GqpWT28vh/lJiyAHlApQetpdoGWX3ZACbHYbRKY4
Vs1guQOVTgzi9fRMFvqHtxBGzVE5ERXlz0XSHfmxXZpdUBzDgXO2SX0ucFM5h6V/neM4hkwUDJMT
zxrgxS9HrYkbSSmTsTz6OD9eBpjUeMK20xWnku/GqeSs2r4bd21gnEs4n8udi2GcjQHI4wlK0etd
JPPVYGpJMKbtEc2JLvZ8IspdqKPgnyAQ3q9kYdkZvY8mxSB2Nj5yC0zHeg9bxsJLcwzSax9nOlWP
1RTDdGq5Mu6tXwnj6ovRqq1uk/dKoLs0LyqxTTOjuXGIQKwVA9KCmOmr6JgGTT56qkpqVSsW+4Cu
UhpuQ3swJY7uOk08daBN4za+Ety1Zmp2Z1oLy1lGX5aW4awOB/8fxOViEEZZ8mmcd+VjwnXhiVaP
vKIBC/L2in3O5H4fa97AYkX5Gc6uDKtlkWxPojGaUfW7R+F+WZUuohSu8CyvcJ/Cde6dxXUsD5fl
6xZr1zSLyB8Q+3yUPcNVPeI1L1pLaw503hWvL2U32rz9C+csZvkD6S3MkiKzKtHSZo1oAIgPYnWP
ZuHcNBrhuVbE39Kk/SnV4kz19/WcUQv47V2LOr4fO2mNYGP32GVXuvE9ig9v/5ZneMBbP2ZRi1GV
nlLiwPDtHbd0HbdZtetudfFN91LXdhXvPvS23C8rdRO6yUp2z7A0lnUBUji8z2aVp3k8EfpYrBb4
IMLMVW04JmUuK56fCARB5dG2Fa9I1PoStVBwZUUeN/I6ERFS73qCtwAIJznV1yQOxk0q11N+JpNd
2IFBsuC7ON8JiOmZQolYpLJyFYVo/Jbj0c+i4VOrNK2bGOSzlhROF22p+14uNP/eEpFGQ8lpLhqh
+ug41f3NmBfY1iHTfVOW3R0aDulVM1bNakRjcxXpSXL/9hwu1sjzp6JKNze7oKeCCHp5ruIU0BDa
mcPRmSxp1Y4lQJeB/PLttyxWPVsZQDuXOJk9lD9091++pdZx0si61jqOBNx3USbJXlLUrZdQe9v5
Zl/8c478SzS9/WcNLpiti/97mr76gvL6Jh32/0ei6wzcO0103Yk8+F/7+S8P/5uV8A939pkgO/97
/xJdFf1/aAfxH5oSBkR2ZuNfoqui/Q9aF9C/KTVBc53Brf8SXeGyEnyhYMCRCQcf7Mx/PFf+FlKK
Jl4NBJ9zAV55P81VQgWJ7hj6BYuFKAdhhql9J4P8q0EHEIynniqdWYcvz/tfD19syG6ss7xUe3nf
m8LF6vQRMcuLzvk7P/Nfj59f+1tI11nNiA50Le8dDhdEOn2gtL/N4r/r+Xf25cvw59eTmcTfn2zL
yPq0wMr2ZTCtkRlyO/C0aHRvx+FaNSQv6n6+/aL5gb+O9F8vWhzluaaUqj/xosq+VqorSy/P/IJT
Q8+6+f0XiFadSIV0ed+imTpgLahKiGza58zQT333Ii6MNLuTelqI+3JYmcXRKr6+PR4LBMyvAVkE
PFIc+aApC4Dm+rTRtQDdPUGhRdr0ltgZSUdePHCRDB5OM5iqlLdWReKKqLNjIEHhGDeB4q8xMdkj
Qn4dh7mrypemCVZ66Ivd2984b40/zNmS04f7jA0YU5b3gxF/Gn3ZLbCTnJInR88uFeOcAOGJEV6K
FygpOhA+Fbi9kn/RZqnmeP32559YGcvGSpBLFaJ07HhLfhxR0TUx6LTP6Fqc2DdLmUtqHbMiFx8N
tnNdaGtrEl6sfLfCG7lSd/45xP5zvfhPUzD/tt92fsDFbYl0kveG9tMc6n2ZRh4EtPWY9r5r+Nk2
lTD+FNYKkepLIRubQGnpXOXrMXG8wK7X/ShDGOpxa/G3oKE3kjXdAK1aVVGyCo1gkwUSWqD5Neyc
lW1T9vD7ajfIjoeU+LorpI2K6PKkS9sqcDytIyGqHofxY9E2m3Aw9n5xnaNsK8E7Njqc6eT8pgXW
apfTRqipl7TDh35I+BKDcu4lOvabtEzWStCsqfJtOXhWkWpe1LLw6qT/ILVfutm7qPohVNntohFg
EZAm68cwUYfCc2iyMAHW7+NJA+lf3b1vnSzOwLzH0taeYnk/5g9l9UWPrxSqSW8/+1lF5k8TuDj3
EIarsjZlD5klzXcYBvqzsHhveVMd74bxYmxqqlK3kR56rUo5LzfW2lwkjsI9uDbXoL9tp9JBqwJQ
XjhJO/klZVta5EHsjW13Zq+8bNH8dxotdVIQAy8R/GQ9d12x7tVPCRCAavyiRKMnqk/TZLuJfpYy
PJ+dfxqTxZnKthwmKtPyHrHKj2NMxda+NevK82XNnRzpgqIsoCC2lnHTmA0pKipRgWntMTJY+TBO
uibw0lb+GKSU00IRov6fr6l37QsKa7ZWzRSRneVnHpmg10UT/tC2R0ve0dBG0T8DeHRD/LiVWvWM
4knhIeAPPKBKGDnCLwF5nGdiqw4TBSvbgzXRK49CXPsa7mP+wU5+CtQMs+ZcG/LUAbi4CWj9tH2b
MfYq0L1YHjwAbmdW34lHL8UYhZJSIpcUpjUwvDCEuJQjnT+AN+N3KpRbJU+puPdJfZUv9rizpsQb
FZ1yPh250MEf6yPtZf6I7FVWruLoLjeRjVfMda42f0eI/m/tLYEspoi1knR93CP2sgOFdx1L39/+
/ScusKXytxPFgEVylaslxBdj7ot5kfYjK3dKppzpkZ+4ZGZ5lt8P6KIPYoRGuGQaiRv7seu/atLP
t7/+1OQtzv6kQLK5HlkXDtlvtxuN7dvPPTUqi/OuSElYC4Xnmhwjftu6Sg3iurqwm3CnVw9vv+TU
uCzOPZPCVKfUvKT3b4X5IS6/m/EZhaVT47KM+MzenEQwyvuwWuXaDuuJtz/5uUbyh3NpqbZcOiU9
rm6Q94USellcbXO/wa4rBWzk4G5nX1jR56pGAKU6RvFFrfiY7+mHvmlWVhF4kVQjOZ0inIk+IbZX
XRdtnNq4jPQMjkG1CXwNS6hyK2W9V84IwMq8iNpb/FPuOusDGph0I77Wer6WxgscVYumuIiCtSNv
iuAjyvVnYrpTg7c4bKSOJufoWwRFlbTRyk2FbciZ4fvzqb40bzOLsa6iKJuTlPt4vNJEeuYOPbFe
l2KaReinma6Y0x5AJ0r6yUbuwnVoAqu06T7K52b/xOfPb/8t0iqbaZIwPeSoDLeSelHpZzbCqa9f
HBBtFsXsOAKAJAKfHlxN8cdpfBoDSjZgqN839IuTQtcpa0axP+3T4Hur7P3yXHX8xGpZ8ncQwS96
NeOmrsJ1F7jlv3UUKiD/L5pT/x35z9HSb4ONUC6Ib1y/92ZdbEylX415eIOl7PuGY3FAoFNS1VrE
cGRNtGo6PJcc7+0nnzjVlhJ9AU4zQk6caS98TItw9/GJwgFnvf30U0tlsTdBzgQ6npkE+04KpeQw
yLchdfCYO1vtf7z9jhO/YCklHGFp3mL+yTuqXaMfIQG7UWOe+QEnlsvSVDESaQVghJ0qckhda+AQ
b3/0qecu9mY4dVljZzy3/ZrGHuXN9z12sTWLxpYieKHTvpd34bhG/fF9z11sx8GpgqFK+dxGRxFJ
eajNMzffqcmbx+e3bSOpRWG084OD4KaT7xRyMO2vmML/7UhlcV+n7Rj1Xc9Y5MUFRLVQ3L9vLNSX
n4xWWCzF89TR3demnfF3PdVf37vIIYJsckA3zN8bbq170a7f97mLLQh7sK5KmO+c1tcUz7tp+67n
LkU8kpIgsap5bhbcDdqXsv/5vufO9YnfVkST0GDCc4CT3wLQdR3G1fv2xlJCVx76UocCNu3tYaVj
JJ28cyAWew6rgMlPO33a6+aDOj005xLYE2fnUoo9jPoxt0CF7OPizkyau7bOqIQFK7myLwbIcu8b
7sUGpJPhRzGQdIzeQneULv9W6+K/9bw0LS26uuwmuNL7KVw348UwvO8ulBf7Lwth/keJxoIGamF4
8d+5yvz63sX+a6UiptHEc0eSBmxcg/dFkUspKW1SSklLOC/67DLXN/77kgbMkl9ulL7JlHYqnWGf
9Ssj343nHD7+XDgBn/7yuXaYC7sUjMPkfO2rJ70FaNTWngatyqkOelBuoub2PYsPr7CXr0qUSgHi
Z03kyZSS2oOSf3v7wX++Vl4pkWFMX1gg46Y9OtLk+fJWHbkGjM3bT//z5U07dfHZGVACyJfTflBN
T0l1L/zyvgcvNiM6viBNLYa+q9Ymbb72nR+8uAqbHFipP9gEp5btTjhvvveDF3sRxQBTIZDh7Ctu
teyibc/0q0+N8GIvVlqbxVbI/OXhPm1DNxzP6QmdWhmL67DSg1pz5tPD0SE5k9i26m0enDtNF/3s
/3uIYJXxcmnQ5O4DHC+mvRJ/qUHThtCPwnYzdrlLJ3ntGEehAA6D1R1IuQtMHeO/+1TZjvpGkwpP
GeVdFAVnzvYFh+zX1yy2ctRCxdAqvqbuLM8Hca0XrTsol22D1Bw7o0HGrLXuh85237WAl/CCTkS8
IUvB5abhbVmIm3NOwCembYkPGLrKCIuUX2K1WwDJrvBvANGe+epTD1/s56amddXOq63RFK9MExgZ
D5F0zoxkoaP1axYWuzqFwojwhTrs1YpaSje4bRlschMItfji19FKQjM8UKVLdWz38LLdzIhXhRat
eh1FPqRIkFrZCCX6IHJcVmG5JYD9m/Hv4Eq/vm5xNkymUptZzxYO5ZKS0MUA6vN9i2FxOAyTVaYE
K5w6o6eIi9w6c5qdmq7F4QB3yq/bhOfiHDPLJ+nmiFDrWXXGP8ddeOC83MJlXI25OZ9pfZ3itYo9
2OjJgwH8InYtddoiV/DkxB/lzlnH3bfcOujq1oApZuTmKi9/YGS87/TNWHzUp2xd18nKzJJtoZqr
eDI8J9UuivrRkO7fHuM5yHxd4FOWujaVHNdO3WfjvgDXn0R3NcCQDGg6/lPvm8UlWJF2DwImmjzu
hS6ADT6NzfvO+KXZCkatBRTbfNzL9PZITN6XWiNN/nL+JkWAPSyo2vX0SSQI4aN5jkZ44lqyFgdF
BBNXGWJGexR7I/Hy7swsnnru4oQAEzVVVatwAFkmncXeszHEfXuBnHr0YnuXaWYreinGvUnTs3L/
1cc/We469Vj15SA7nS7V6F2N+6leqbf4CL/vaxdbW5qNiaG1jfs+Xxkf3v3YxZZ24qTpktIf9t1h
irpvRVp/f/t7TxxF5uK6L/DuaaqGRmuHJKj0GSPiNRIt70ocaNa9HOM2LiKkModxL6UePcPqfUHm
ksvdjYTGIuexQ+RSwC3f+bWLbTeAimP6eKx2ZdzHw/uWr7nYcb0sRdC7WBB5eAvh7wsqeueadM/G
ln84O5fSAhV0s392nV8LRH4/O1zNRuOVwt+Y04U0jW5QB3dyXKEtZ7iG0JGAc9ah/bNG16gRxTrx
HySp2Aixd+w7Fi5C4heRekiqj2ZJMt10bh0joyqwuJ7KiyEe1nn8va+kC0MZd7a/M9p7sM2mvSuc
CzDhjUulcZ0qhetUujeWmiub66wB0QsbKEOTxwkVTwqPlfzp7dV7YhObi7OhQbG7srt+3OtYVJqe
X63efu5zie1PI7s4HSwnisoxkId9AK7GtB6CMPASBfHx/pMv3cnRjzT9KWUPZf/R6L4EhD9vv/fU
71mcHuEgNxBvyLRtaZ3nO/0cWeTUcxfHRxL1cq47EhWHr53Yje+8TYzF4WE5QwJ/dH7skyEu2+5M
eHQiJFhS+rnxlDGdZ9WPP5oEc+l0b5rf/b8UFf8vYFzCDrVsCrA25rOF/6iZbqSfKQWfiLuW2v8m
6pGmWk0Dre3c7WSf/2ro5N0b+ecuOxeMn5jKpTelkzYaEThFQKXbBh2yQmeW/ImLYKmAU1py3SER
zlxmsK1BwueOh/XI+xb2kq6ejDbcnYSvFgA4xEVfXLy9YbR5p/9hoz4rcvxWbEVaBExZ0xLc+eiX
aXfqeBn0+sofD3J4xNx7O+nQNTpjk4r4NlIUV1I+KI60icLQjetyZ4TVztCROKRxqQXIAhftzO64
UySMKCSylMIV+c+22FXRQVbCVa7UXk8DaAqqVZqc05CAC3Tidyx2vt4pHb4fZPVZba6moF+3hb6y
6Tn35Y/YVzxBfSkINNrDmRfK9jqDoTUN4SoZLqB/IgNiXQxE+3X1oSt6IGk5yiHtRjLT3az1XZlr
FTqtLweg1PSVBnSrUPMrM78aDN0TggMbhq2jHAf9h4acW5x8sgrpAZrsBk3OG5F8k5tHq1XXNeos
YWC4KHpstLxa5x06+fr3IrpChB1EiwmR8jYMP6bxxtbLa6WbVsMAPsy4yGX2xHTXpXxkI1zhYDtq
IFhlHzXERarha5q2Xid/TnPVq+WGVrxMTll50qhDY0Ks1EbgJDtOxq0lVGD/1tZIYje3fQzd1pN8
9EfbywJ9ncjGB9N+tLWrRDjuODorZ3TWVr+VfNsLY/nWjk2006R1pSquyJ4gp6zD+IvWJLe11sKT
q88Q9E5s1KX20KT7MASNucuieXTIunPWKQvlk/+Or+et8NuSp6lsQ+km1i5QgrOv7B/iqsJOIvKi
aVMouyC58M+xSk6syqUqVDRbZA0GmSQ2yR0ej3W4NcuznckT5+US2wETuoVJyg+RJbRnq68WYcb4
lGpXRXpIxYXTXvjaXZMGnmN9r4MHUfSXaf0gJZvM6N0SV+rOrDxEBl1HvyZp2tlp+SC37S5UKD1Y
oWcXKGXZ91UgHsNqk6apZ9bmJlMViFO1KyH3WCRbMGg98Lp2rUJCVZ1+pauXYfwYWXf5/+HsO5Yc
R7Itvwhm0GILSU0GQ8cGFikC2uEKcABf/w5rbN50sZNJm1hUdWV1FhLhcL9+xRFFJr1Mo/dwh7c2
xNUlLG1vymdNx4bQG2jCYQr+8PcgeOPB1yiPvOUVVxrWsQNPcj7x8envz73x9a/91BdIRlbs0ljx
xa7mm6leadMdrO4lQ/hD2L6GMQMezpy5w1U5NiBeNb9YAVa+NEJS1umIiD27bKP8Kv77D3IjobiG
M+cWSEIqn6dtk58c8cSbve2KUI53fphbj78aAvhGRZcRsgzbvJpCcOsTOn8IsLxcVd+5Pm+clGto
sxhGvRkuGYtOtjbpwsBf5wIOx3CYvPMz3NhD9mUP/EdQMYnUYOaGCxqlmjWk7T0LplvPvfz7/3iu
0Vat1VA8t3HSqUw7Gf39k9567lXmryxzgBgPOp5us550CBncKQJvfcurxJ9Qyg3Ci3mLhmrscQL4
dAc90dOAPtqdj3lr719d9VwbRtu/jFsVe2nZh60deKNCSxeY80ATYb4Aju8lFreW6Srm9G4zaKRG
i2qSJDIHPwPQ7HtR5xrHCtpYT+xSzFtw74tqW9+bNt7Y69fQU6NpLVDwMRWspNgbal73fRWxwcDq
tBtds+O/b6Arqu//u0avTq3bV3JsTUQ3z9oRDTwVaxd4LFogKXGRtGxBeQ9+yPmkAUvvVyvLnkJd
HB2ooim2hBDRC+Wc5twI9YXFsLfNeBVEE12eKGSXbJktFWRZyO+m20NHJtQqnjIe+a6f/v39/xGJ
/EMIvUa5Qv6VWD7HySLyrZ0h0DKNUT2gxu7GhJQ/6q5BmmPCBEACI/ZA82PrPnj+D055BO/WqO6A
OoZzidmw7YK+mhYE8QipEIhti/LBaF66Oe68exH4xlVyrQE4TZoPZW8MHO0mhgbBmFn195qw10hE
vzRqGMbhMxb8xzANcc2HO+f0xtm5VufMJXhxJbtsEP8n6U+aev/7l4Mg7Z9vv2sNt0Xq5bAEKHA5
hiVggIcFPzfqozOOkLa/CJV/FJgItPTjwQn54MSevWnpi1F8WGwGI6GGcIkbeYue2WYVFfOXmrE3
67dWsQisAcDU3g3Vx20LzfesLkhoQ9JZeWNkSicZPTt0C2jCFyCWTPPvXNu1fFvWO707G3TvdFtI
7OvLvnW2cv4t+YraqaG9u81jtZw06KykrXyCBp0T6tq8943i7HEfO50br43doL7bcPd9VseigYOs
/yH5jrtxMb6SllVRXgbJQkXSLV+ePNuSh7LcL64KSxsFig3EuwOPXy+GCH5YWmJfQsyjkk/e/FTR
k6memDovwwAP+pNOHheyg6aQrh0asiq6HWXHmT3W9ta1NkvlQ/eyiL1yWzNI46hjA2WOhT839pZa
v4Tdhq6xqeYc9tpj7ItfrVQJVKaPPhOvM0hPpfsKj59IaA94dXv49fcvf+u7X12yY2Ep1utI1EAs
qeWh0r55Bi5/3n9csnbnBl0/4bnKBBllv9wLxVf64f8bI68xoQxkkLIoJzxYz1OMRUNtgPx//lBA
4ql0nlsjtpq3+vU9T51lp3nvmvMzb5YQ+iCB/+pWv52pO1PePjjayhmbVenB04SnDqrTvgDB7nvA
KNCO//3z57pUtDKAwshpFzreVi/uHNVLo/oPMfYaW8qWyqprMGO2S+tg1h6XLBunZ2vajHo8Ib5/
b1tcXdIVs5qBC4n8nWF+HqM++dZzr3Gl0J2BTCC9IAWaHbTx2rsyLZcX+8OyXGNKmxaKNv8AbEaw
U3lNksD7LMfUxJVCtCYejPNU/LS8n9DXoRCuWMQAga1NR+aU8xVknEMGHrhnYTg55qGx/ODzAS2N
1p9CyXSwmmKbHDQ47bhgECUSijt63iaV+WUG9Qo6UjDkWA+EHCjPw9bYNBDmyf0lLSp4RNJnwY9t
nshh7xVHxzo4Tho494Spbxzga+Y8hExnA6rny5axc2PsIDT7vS1wLapYjxBOsgvsYMNM3J/DPQWK
W+97FXCg0AgO/qUHoWs8LKEhhc7V9/bWVciZ/ZZqA/RBttZPrTAOk8fvgF5vZArXoFcywBJHiRmI
D78PCSrl0n0ap/HOOv/zpf60da9CRUlKSy8dG6WgxkJeeltbgUzV6ia6UjItrN8+Bpg5mUTkQP6s
a1qkKzq8iVh9kNTE1ax9eHD/CDT9e7H7ny7Pf8TuBdD1DiSHedu58pf1Wlr2r+99oauoUqi8gRiR
WoBcDz2owd1L5W7sqWvYbOGbFbU4ngsvHL+My9/fet1rr+FKw7iqboCPMd1Xrm++CUqGcc6/74be
6lym9XjdDlKtfjrcnX3cCILXZlGjXg/Qk8MLS4jaed4SBu6z31mQHtk13hgW4xeZUVjIuGYaxJwf
0MiMahvM0elM/J9l7YDWO4Pvax6h/BMu7RudR9g/Fhc5pRi3TN6B0WdkE9yxddmvBEBvUEg0D0t/
KljWtqvByJYR1bo8KvEGV+j19z7EVcyAYpFuMYoFsz8sumHqTr1ya9tcBQwxT/VSLVgurTkWY6aL
O+fnRrl4DdItR/gDSMPCHN8+Kgdq2k2P/khZY6zjl0gvv3earjG7BWyGBpDxEJZMEo8edMy9p++t
91U7oBeLo1Pvcp4mmKfEd5V0by341fnX+rxYeh/PNfTd8Kbu8R3+vN6wuP73eZosaygWbwS6nT+5
4PaSHjNSGIMlvXj8zoLo1/BdqzepqxcDeoOy2w8CLdjhTjr357vlv6xiHDYDCmvi3V3rnZElNK0d
9+9pvf15vaH19O+FsRxiwwoHD1+cZJhTcU+46tZLX51Hk9qFZBVyUKd+d4OvFuMU7v3/2T/83wQf
BmP/fukq751JmdgksDqu4eFx76VvLcZVe87TkTdDeXPewitmWhGafW9rXN3eUzC3MNHG63r5Z2Hs
7HuOHLde9+oMLhrnATMHxLwWjbhkYN9836sz6C8TOkF6g6BnxKYInfZbDAL9GqQ7eyB2Wl6NjnOW
n8bnby2ufymC/iMTqQYHlrYuHjrueHJP8OPGyl7jaRU0HpfW/j9virbP39/0H6H5/87ioNH371fN
4YbrU2OatsqhUd34QJh07g9lDFFvi03biYjkW+kaad1aUQMRmqrD9JMUmCKeKMSQQgFN8X+8PB80
gNUI2TPy0tG31i5WikB0y4GrcKF+AiyXMIhEeC2kF/IhcqRYotYyNwKSBw70d6tTDcYJXzvjwTLR
Qjn25pgN1Ik8/tqObN1ZaE/X70CIRERfrHVTOoC/unAB0kGNiSYoH2sFXedNtx57sSlLqEtMM90L
eVAm2fgyk/l5mtBQ2ZbFSrRmZgp45BqTCairA8sFTYtpXp2gRr+ttGR21crEjRKKWYV2t6yDXq2D
gGR2YWTQMIPsYPAUVK4T0hL2X/1dM64bn/layLsvlsrLVY9RURPnkF+7p959I/hdo6cYrDbqyUM1
UMmdMN9cr4HyxPdACbBU+PcuCqAiT4mF00mdX4P5OHdPf9+et176KvgJ2ui1bBewK+Z09I3EHt44
NtXfH35rpa9CoOi4mh2zwDUDHmMNebg7g49bL30VAnk3czoaWOlyzJCJh12XXrKov7/0P3XsHw6s
exUIedVy+L3icmSTFi6WEUsSINK+8LIPFzJGfJjgAVrEXWfGg/+luW8UuNdG5Jk9jg/2XZ2TG6t3
jViq/cKQtYtAr/tvWv/SfTNnuYYsVXplBAXQDluTvgj/aA3f+9r+5Wv9R0w2BjF1NaRFt1ZaPM8/
/v41bizCf9l3QFfRgqkbINfrPJ3v7J9L6P3DF752QLNhGceGsZy33hLENnraiwRCBhLsyz2+5o3M
07/a+Y7MLaYYqBlW7qYEMki6M8Utsv1KPLXz2/fW5uoYVICV2jAbm7ftmu2/N6PQrwH5jZG7dnPB
gELo4Znhr+J7qfI1eF4TF8MK9OG3tS2TzjpTkCv+vg43wsE1aJ4NikMwEzNtydfDZGOEBFh+fY+i
cGMHXiPnge8zJ2j9AxQrAMp5hA5t9L3XvkoMTG+Zy2JCdKy9D6YtD357sRiDCfXfH3/rva+OY5cz
oUiF3cGWo5gP9B6m51I8/eHwXBujaXM/NVqOWWru5xEFSg1DoagBi6bLm0jT9ZibVcLv8b9voFt1
7+qCKoZ+cUd4QWytMlsoPGD7jwmdNrjpZKoVmd2NEaQkE8oZmrKYygynu4Z7t1bw6hDDG0MpUSH2
NGeMbO7kg//MPP+0flenltcAmQUUwYf4xbYcEgkJ2MF3jgQddYi1x2zmK2I7CUXuNHd9osO5imhr
agN1QkgG9VhwTt7xhEiRrPFfOv249JumAF95fKn9YV2AlZIDQZgb4w81fsKmvREr/SLsOqaT50c8
+KV596Qlryxr/7cq865uy7qzZmLBX31rGej1bGwgxnvaJXAKhPMF2QKFYzfruTmCvdAJA/LQD5V5
/vsOvxFkr/kAdemA8lyj2oRdO4TEw3xZC/O1DbbK/95cFRK+/77TZvjASOwDQEJelnOT/v29b+yr
a04A57VoYXI+bdsG39JLRniQ/v3JpnmD/6ZfA4ZhLEG6tifIbp0xlENk9j9ctSv0N1/8VEAXdtaq
GI8NDSLifY5lgaH7BhgSaILCLrzxwnFclcXOpxO0yl6V9+q7G2W8YceGeqdlvgFzbQ1cRsitBfrJ
EDvPWlv4T4YTyYGod6LB4tnSD5kGgF/vrqDvuhIQQ5PlJsBfrXue7HxDA7o1+E8vGMOKNhFcB8N8
gtaK/bt3xNr0njTuH3oJFKV9QIs9geJ3Nuk0MyuoQPRVPPbzeZnMuKEbmZ+UQdB6dOOc5DF0wCOu
rXIPpZVLwf/2w8Ei+z5gcaFEgpFzBKp8zOtzh8ZEt9BognrZWKhzSfXU0V4I/U09AwNt/CrIVOBF
rQ/7gfyRFJu8Nbe5qtLJOi3LDsDmiLAYcq3wwNj3/Wa0jahUViTHr1nbmWUV9cbKrouU2x1WEybg
fZ+w/LeuPtXkh7YHzKdRf1EskQuPl2JQiaYfgm4FM4aEs37VGAUIVXyCkwy0PWd9PS0im/WLS+tv
1U2nGVGXkS+mbxopVpb/oS7I26pHCzd1MEurzdeObgP1u9LXonqBh0KkdxSNxjKetcPkj5monReR
nxtg+Dnvzk4H8i8OcIBRdqFS6CHEqnFjZ/hSPY0J/H6c2sx05xTU8KG0DqxdQg1hKVRzahRB2hZ6
7Hg8shCNtBx+PgE8xOefTb23qZGZMLmjYD8YE439aolt7xFdM3SMQjH5WT7LaKjaKMCczjS3HOaX
Y/PbY9XBhseBAzansg4wnA594UTAYoZW8NlOGfDHseJutpRG6A1dgosUaBChx3DttJPafnTMkwjg
yvo01ruxPY1zOuGX8vLPjnaRk4wYg7LkM20O+DvB38enIBuShaWYnPIgiRq4oqFv3imJ3nkmoCpv
os4ex8MIHEqJ+Z176PiWmW9yZkDVIBCTL998F81PS3z4fjbm73P+bgxfLf4/z8gaSN9VXhe1rbZv
66Ru9/nykZtwogFOuIuK8TS1R9oezHaNdDqC40NkBNDfNoDGjHO177o9rxKln4NKD10wWZh2yIGl
qEua6PMRfZy00NiK+bCY7t7GmuB+AVMK2QX/6Oo1Gfg+b2cIFU6pbsJOhgFcAdJLqQUrn0yrzj4C
EBxJ7eCMe+XKSMpEdaBUd5++80TmPvZEG898eJogXWaiJwGVvD3ypEQax67AC4sNX7Soa16Xfu3I
KR2L7dCbsVuwsHI2nIyhjU2qNXCjRtSBhcWWYjSvvXug+dVeKOwGaGystqqbEM7v6IoAWwKbON8U
MfMzK2/CCsepbId9UJ0c++jpp84HJDsGFh3jMGMoIZvw6fEHw5x2hW2epxYAFMsOtealRkt1AciJ
YKyLEt0nj42sVgHXYihHJNBGJRpGwwDgtsO5o784zChd39nU8MnKrTqzrHMOP4W24WGvQR8Es5FJ
WACZq9DsHJSiQxyopyCAraSwE4+9u7wBqRXQc1rEEu6DLfooQ8/j2niEJG/o2Ar2lM+DAPwJx84v
7Dgop8jzDw1WIOg+KweYG+ZFNe1WGO9HGkQ+BvCYLWfnAuTf82fbACRPVKupXTugnHtjDKoBMFYN
vIVeAvcxN1+Gih9MqE4WoDoGQHSYFk2Bqk+o+ChGtFyIeOP69MMAmM+D0ekkEP/J0l5kM6Mejo05
H1Y1fOcLS645iqWxAf1Ap+890O/txEId+IihdWLqX2SbmtQWTzMjYTDk6TQPMV+q2CNOWs9r0cot
bdOySCX8s3BwyfS4jGCk1gkZtq14U/ZxYC8urDuNB428onuq0Y2DXAe/Ywq60NI+SPmgsHlYHqBy
u6jFdvDJTZrGOsJYMjSHxwKOVNwsUnfMSp74/bFW6FG91NWjjXNSEokp/SY3gy3mYhEJ6thtPqae
bhCnA9DNNKtEc04H9NqAx9t5NMysxqU3Ws+Wd14EcJZt3MIZfGavfQ6aZ9DgT1qrYt8TWCMzGx21
MvHM6amyPgjfGHD4tEoadxoacWCWAaAF8VlNfQj6yzHXlkC+R9e980CLnwbsywIAnCa1qtlKtj8M
uanxSn2xAU5q7Y6wWQN5wTHDvH5Sc6aNQzznLwAPGfDvCWwzpDTVPcCuqp8T+HWBenBEXIjHgL1x
P+2mozZuBrNaS3lGnwe3Zzurn4tthCOvE1PTsnbBLnp3yadAGVUaHP05bzMiutYUWgr12qxBqN4T
YkBQoUfexVdFP4ddn7bzoR/qkBEErjIWxslo+oxACJaJJYX3YGgURVI5J/AA121xWNC8bsVKab9d
yBcCr6P3OP0Gep48QocQRZEDcb4C3D4CbxHaBeEl1Cy9iHIhnwbc7+Kha9K5ONpWPDW7EgxLr8p0
K8M9DNhY1FSwp2tj3fjU9dVkbh37eRmOhv1itCerHTAZe2AasFvgLg92mJvH0fdTA+MnSGDUuAlV
+SqLmJMVpkjQczhX47OGa4/7EFGXFNLHC0ffFn8GWB8BKY5FARh1rW25/CxGDQfThqkuh2dtHtfA
lPV6MgbIxcaV1w97v4Uhl+wiWHAmbGFHk+ctNvSh7TCCQMLSNU0MZeGogAlvWB48uh0QnXpKo6oo
ojIQmaacyPQUsiwoqpIxMcGKH+hjoBVpM+5rJbKAaBDHg19elYJCdirRt4JX3gqWLmFVfunzvjG3
Xf8bKpGacWrLjRwe824IHfYulzwpxKliiMHTnlYvCxzIzIXHvpVIdKzt6l10rzUsqBWU5oZ0ALXG
bxDBCtzsMHHzINPSKx0B/IvXK3CU4ItXYRN5sUD5siACTK9B8NR6q0UemNPHrHKydtj2QXeAUd6h
KQDRgibQpFU7mO3FMOJOtQpXiwujoBnubPacTb04U8YimudxtbRZOdKfcmKraUg8/NB5wGEVxXad
UhDFfUBeiFDgpwDauO2n2fVhVVXxLLVY9CI1zCcAf0L4EUaLvxudH6ax7vLLulonkZvhiDMkZLOV
WAIXxUWlZS7sqX07IzpNSfNzwdXWIXGB0XFi+Wg/YBNbSK6ZVaaqcWJz/qEhyXYhBDzww1x89sij
dYhTeOVqwSoTJqLSWY6DoyfEti8HICiHVSGCvQTHyXJ+eVykjecncINOq5ys5ayHFg8ihn1T037V
Gh8TobHbSuQAkbE3pBXmjplwWaUGzDBHseKcxVMLHqF2kcHYNMO+cYfH2v1y7VPunpvuhNxTCpHx
XiVLsw0KIEsMFvX1CvowkTvA8WAZEN9BROn2reHEdl2G8Lna230TC4a0sDdXHZ1hWddlfYuLjbWZ
YGCCOQaORh+ZCM/SxqoNJhhVdjY6v1QAmb8ZM4fRo6+Wd4BbCp3fkC6sRl19wAcCf7y1LYwmAiUF
wU0BuvVzppleOEmNLuziHuCWHRomMvkBmxEZOWXjqeraSJgPBB5wvkNxMGSkIZca3An4bIVaYMoM
77XsrHQZyG4kTjiXE5Sd2AOHUGXJjZPt4MqB3bpgzda0CMoALynqbQW/OrQhgjaIxOhHrIM+mGuj
GdyHwYLEhvuRqLwIVumMI1Fs8IAOi8JF7DTp4k0QlKaneTgySlLaiH3lkajzyxUQ5JEG4QsfD/UA
zagpNKLdBfM9f2XRZjdC69vCMi/asgsIoGO2894ioHIo6xhIihbzS4Lj58LeKui7tVBrZ2ojBvLQ
FCC5hwaN6bSJ1U3nZlEZweH0+xH6KwMsGZdwasqTb0z7RUJ3w3J0WN79cr3+aFZb3n8KK09c38Tl
pWJ3FitPAKBfwksW9CYfuZsWQn86gYgeylpQ3PoMqsZh/jXCBTKXL4MbrHRGUiiXb61gg5+jNV5L
B/ZQcxpMiWVNSQ7FodHK5s7/XY9QyQlIAjfNuCxieiFL7wYl035OpXf0LLw4CH1EAaM+DAdGvcRV
Z9OcM4n2T6/7IUT40qkyHzjtdkwCC8mBXvVRM9LYdEvMxZ4lqsPCfSnKPmLAxSNzrIs88Ys+qRYP
TFW1Hn325UEWPFQSoc0bxJ7SRwi3hK75MPTVj84uTzMiDQiQhGXVUkVALnQdJJGnHTFGJHdQAjcQ
tSsxkXUHTRlp9YfA3zqgiEFbBy6IBHStHsBkf5XTs+B7VbiIjm9V8AOafDSk0PBsqhJXGoqfSgK9
jygOOWBrMA7KR4tn4UVksCk19D6G/eVeQV4Ann8xzlZGl2cComSBi9dRj1BQTKgPlfK8f4Ij0pMO
6e4BllyY94DTmAkja238gYsWNtO8CzSVjMpLYRMBjEA0qDxh5RC69ZNRtLFnBtE8o5RADanqBR7O
RTzlJBmWF08gJejsqHPdVVAbuNADLSPAP3YIlY2E7D6fToGF29UwZMyc/GXhTdQ55WGxg9jU13rT
nAL2dbG5tcHdFNYUL2AmL4CZT5MdSQMdBl8c7PlpsY5E5dtFmglMk3LqbIP8YUE9XpYyywMUwAWL
TWlHsJjJSOnBeWLc0d7+siFID4F+1p+klXrkUBgbyEGHgfFuVi9j+TAGZRjIHeIWgOy82jO4Dg5s
AAg6daGq7+rzk1bCYy03o6ZvT5hwIX+gISa8mTsHD1ZdrvI5WMum2Nudgt+3+atBhuqO5U55L/PI
MKhCxgCjdwIUVsWtNIApHQErljQIHq6WWUG50YHCEiP8RCEFh7wM7gzI6yyoz9vwsqeoJTDfTd1c
2+buwUKlITzMkdXT4C2wpkHF7y1WVlj70QX39iJj308wt+QJXC5Dx6dRg2hn2sax0sq9wrRY6bEN
FpiGTKcrQE8yY82swm52Pyb/Cz5uWwajUaP6IUn13OvBEQ0R6DYYG1LihmsH7+Db/EnIPAPSDtXC
ye/7Iy0f6ul8qUmjDslwJa2oVvuWYLbsmXtXzZFvS6RnC+qibeHyA80vRuWfUESMPGKFJtGSxf+o
0U5UOEVoGQGKCydVwHCXsMVwmHz0LRjrlyZOeZb8s0anBobYyMzamBVfML5AS6uIBM6agEb9bH1O
wESaGPi6wc/cKx/9ETt4zpzBX7kDShVm7crGiqkLL5sLi4YnZedkXZBwvJmnvnrPDTXhrRx6QLMx
MvDpoSKeFf6qJF7otmMUaFXqoutmjzAYa3Em4AggfdCz4VvrlmurELAZfnXka+5yBNmvBYFTgu1Z
58Wh08ZVgaS1tVBPGA3Ax3VkVu3XREUEVDp8Bx4uHRED95iy5ePFIJUdMG8DAQaqZuR3xT4DkW8r
XWYGw71jzCdWdonXfmlL5nROaubr1reyqQyicuGZjl1bW8g/J2flIHtAbWxYS1LOC2Kebq2Z56Ou
7eO6K1ZdO55I8EGM4dCjEQXP5XAYkasX+mHBq0kwWwVcGCrvrVs2uvc6Ap1TaL/7+YSOxuw/OnGT
qOoXN/1dgIZQ4x1mEaQNciqiGhC8P0zns8s3Ck12vlKSZMJOBWjIWrNvkMmN4q0m6x79C3tIHH2f
VzKUQMSq8geBhnJdwtEQh4lXdrosXxMSlgXV5QQdbkvsGkMlDL3hGnpKDphOaK0Bsa2OndJeOTQt
h4YcasRp1sI3oWvXMFQN22AJjRpINPpAxiluKivsUZcuU9yh0gbse1eM/s4rrVWHFK5zizCYPjo5
bPX8SKsKJPxjX/ixxoZYBp+2sCGYVe1rTC10vG+hu1j9cS3t5qg5DJnxV+ePkczHZIQDKulF3Ixj
PBYVLH1ydCqf8yVfBX7mY7zlwtCn8tptx18ovLaDBblV72xhRgzMBpq48lJHOntWwi1WRKAERNwD
LN3tIq0FqkR00QyIetDYOzohiMMg2C1F0vcTukwGeA8q6pAVTMxGsw4YVHitsBEbkBmgvICkjMyJ
97/FQF684qJKXx+L2Ut0WDIXbhA7LI87qvBbh7isWVSaaqd8bJSu2RXzYTLbc82mE58ISPYIYrWW
2kaVjX2OPgBo/UStGoQq7n14bhMyQF9sbBdTRxqiVXga4ob7KkHJMjTjgdnBiwNBF3QnnkHQjSDz
vmdL8NwQtbaFsZf2uJ/zKRNA0epoapvaumuhuI/e4+W317aGbByWd1MdtqO2vjhUzrxEjYl0rBj3
cv4xnX1pbaWU76YCCsVEFTrkKi3MHN3c3gEVWHssB3TXOKBoBpojTmmedH4xbOYLLnjIMXhjtVIz
/6kHNOvMJWY62HqdvekMLZG9o2Wq+1hye+sAaTA7cC1pErNqCpCfwPuHod7cv08CeGg2H8wc9rzj
roc+x/RueVPY5E9O8VbwYDPQZgtZu/dyQeQOVMaXOXJqHBD31R/hdGN8sfGVwZrDLr1k0eCfI/Ok
bGjSmeooOKy/Pbc8oygBMCAeCQr14K2U/kaV5HNSQO26/X5mztpoOMQkdK0Ja09iGoURFAohhUDU
1IDAK+yvGY67sB5mO82AkTvHGs+PxbzzteNU45OtRNmVkV48117Su0jzAwmHAh8yFWYP22SHw8dl
0SPGHxzItw1aXSCJcqIlP5xZtXxRO6OcwkVFQ/cNftiQ7pGpQt1fBs86P3t1/6AxlgSNuSFiRuua
pQKKPoUFINT0GCBdFSzYcGqiNsMO88cAWkE0dKsPJR47NC7gnbrRpYemJutDyR3kTEsfa/ahbtaF
b0OXyMYG4P3KNB/s5VAChu8rFffwZ0islrVAUp+dAgyWkXz6F1JjM6RlYGL+NaSXX8MnJrUwpmL4
X4n5wOXXF5po3i/JgmRQGX5IwVCTFbnUPRBKwoO7wUCK2EJO0r5Asdc6lFostpNIGMRSPnjmEGpO
GWmG8zXlPYSFoEIjOj9yJegs7glMxrjBRKfZwkgZQhZIpSeLP4reyybFQ4WBcz7paTGg/xQci8qK
deBdBp1Fch4e4eLySQNQDziBpfFHjmnr9OXwJy//uQy4JjUvlQ7NmI1OMGQ+RvrLo0/M23TBiDtX
JFztJ1iWi6FKrOHo+lrq4bfT5Teq42R06GYQQyYCO266HPSJIEQCsJUDLKT2jNdZMX+QeV062w7e
8R3ZBe4L00VClREWix5r6BrUeuLroGkaZlS5Hlj5nwJ7n6LFa2C8ZgbIw3s0jGfQKAwAvowyqzT+
Vo3mC1VOi+OoMrS+zp2/0eiqgce3kuvZWT51pJ18ktCYAvexWOdqlTO2GjRoehI9LSt0qYYhzQ0n
1XEQZiz2UP6aGvJZiQ4nrIUFvMJV+8ufp6iffBiSQ2Ey8JpHv/4f6s5sN3I0286v0uhrsw/n4eB0
Aw6SMUdIitCQ0g0hKZWc55lP74+qsjsrnErZAnxhoFCoLKUYDA7/sPda35JsiSDshYD0bIrkAyyY
pR9LrK23Xb9j2tjwgK+aStxUEuNA3P3QGaXyulhP0q1PaonO+Zdc/TFsKTF6hjOa6nPTdIjkwhvL
1xdKxxytZYC0cgpI05Sts85MHUNUnWG6ISNIsi3KfcMwupkS7gG23BAXs+/reG/q0zoI5Y0niGsx
M9nVqfsgzG4kNFxNU6889gRdqi7LuFurHaEjdCyk5OArd/H4kEevVvQa9c8+U4AE1iTeN8pz3lNq
b6587djrNx17tgxMsE8lkoKJICRuPL1G9YM1PsTtjwGnVTYe1W5NDR+FoGguqaAqgebqMQ6Fw9y5
riTib6lY6SepyjjCtS/fmFRlLHEjNNuhv4mrg18c1eQgBYdQOojj6yDPKO8zj6HTFfGyFYQbeKAZ
Q9MkRnbi4UmO+/FbgKezNo4duavzDHhbBvFp1NmQlqmblN2cK/w9z18rbVkoKBtrZtzBHTzLHUiW
XvYm8JbgrLPe1SjCZwF4T98plcKeUKXABtwaKhswbLLKVkmO8/ZytK5j4apqqR5lB8FTTpNS7TWm
NF+lC7iGSE7XbVVrOIZZ/U/XWr/x0h/wSVFa7FvxVRL8taLwQvWHKHJr4X4I76rBlqUtpYIMYFTc
z4iaeidrq0KxnDQft2z/E3O+37vWUI5CeKybK02FWkKjlz6aT/Vy18fbrDWVx2iSVxiLdkn+RIDz
XmlPaj2AYc5EQDTWc5u3Vxohg47VPWvifRNIS3ZaS98KCTsk6apxs+aFMf9m8q21KiiHmYyTtDdm
8JC2aNrbOyG8T2kVNWezcKLC3KrB1mRpvlaN70J/1h6zaCNUtVuP6qoWj1J6hYuftoZdr8wOpanv
+h6snlq5HVPJThiPe6/kuT0qSXcTxkejDlzY6KtE9h714CZgRBA12D6sEWkYsPEzw0VmrKoN25lU
V+3WPLdCshEU9j8iH1QQynSLSJIwXqqSwrnwv6d++mqVuTt11p489p0uT3vS7O2qrhW7NJD1wl5N
WIdboelqDN9hudTpOxKCElIFOMdsSdUsWvYN6TmN2bpVgGQpUBy5uyMSEERwTbt5JzavctUvkUwt
ZEofCYUMLRWdRhLOQ/Ed51VZU8so+EkW3bV9fjbbsyQK7u+FBB9IFC7xYGrg1xWB5TgnakfIaN1/
gh376LgXoqRoSAkWnjiuWS9L61AYXwIYiZdEMDEMxVwbOW5ED7Ndi1/VSl6ojzLSy+TCRPw1VnCk
uUWfaL8+8PaJ2oW2yE9LZWhSgUlJ0TdR+NQJnSvpEnMszVhZXQ1xafuJvEytN9MbzklQLwrqr75V
OT5u9+xFj+NPzuWje3IhSMLgryXR/B1LjdaUE3/xVl8Ig7q4180455aI6XGklUXv+0vP5iWPx5x0
qwvTFLOQ5LSRG36m9flAFXpJ3gmVyow9GWszk02mpSvFPLJtX3jJ9Inu5yNtjjoLmV6fT2Hm1//8
u/TfQtFvhC4UegCmlOtKu52alV+wxqYv3kkbIxIXg0D8oKJs2DHuQk1zVfnBIzS8mq4yi95KxzhM
ZUTy8qNYdVdN+olJ48NTuxAjJl08iYGP2Dil6k1SLDb1NdgBvyj2cfudHvSmbNdZc4fQR9UPBfR0
HYCFUBoQHOJFwh6CnRCBgHsvvZW1rzl3xUvSD7cjp5hgQahNHWrOhKR+7RGaX4WfbkRppm1di4hc
G1qzo/zWfg3JLqoX40WfV7lRTRxYXQnNgvier53vxWhh9LGkCpYOrVG2RYVtqPO14168+kalxmUf
VpzuKDs+wkONMsjXDn3x+hOGJ2dTiwkxa3ZisgyHr430lyifgCSBzO/GcSe9Tg/599+frPKBlPB/
A/mEsmBoo8FwrCLMQubRaTOIlvLJMIU0rpOrMFVYAno3ljD3rGGCVPQX+2RfqI+0IARhr0bbkNVE
EZGIJatk0pr46sixmr5nHUTZfjjO3flQtFad9E30nrvyZMniShduA79DC7WVJh3yMC9TKp1+/7Vm
leIvpKbv3/anx9yQo0CSqfjvkv48ginpq44Yhrp/VIryOSz4ioE3fO0RfZe7/vRZY6ylelLyKBnR
1VQtDfP+99/hg9npksajZGqbSWrIaO/v82jeK/z+uB+M9pfIQ11tCzCbXJtOyBmICWAUPApLJuHf
n7Fh3yXiv7r+F6NBF4mKWGq8A5Ec2FN2k+V7Ub3Nu6cmsagyejSQN52yr/O9kTxl9RXTep49lIKA
xi1eUMWkdJ3Yefmadk+WcPaMh1B+JFldHynYEqZBCHo9dy0FCDs+pZ08Weblm0KflBBsXS6Yzu/C
+F4LHWTMC5OWTWStJLhLRhnYjXGQ25XRX4vUEcWXMLrRpFdreqT6bHfBlTRcT/ocw3adVtZRqHZD
dAxzZAd5SZPxqaC+o5fVtZ8pSCJR8PgnSIZmNRGvm58HVXSK9L7ztiXSbGvrt58Yvj+Sg78Tsn56
zHT8YE3UgiOasRxsBhE+0aoBqzkOFPp1dI+WrfkSYRu5U7ATVim+W37wJfKceEmBrAcrF3o8Xruh
PPjeuv9MRf3RQ34xWMq5rwYC+oFd+8O8LT6Z0z8a1C5Zi2Mo5GZXotTPugeNZFFUoJTHbIBbqo/p
t6Yc11bLwZccadQXojgRLk1Hwjecot4E8Ybdft+stGSkaMjFpqthaPLBz6dvYlhfWWqG2kC/MbPA
ASq4kiguD6G+8ad16it2kIb7kXpyrOxTYllC5TNT9wfX6hKi1ahJn02xxJpgC3yg/xqARrwkaHU1
3ewq4LDhkW5c+Bks5QNvyiU+a84ZiNOUJ8bTaMt9xzOx1qsvzoXyxW4qrPu2KsHO7cIJ/IKbRp8s
VD866fnS//SSSUKK2brguIGf2lZHpQMxSf+12ERRvhgVRZI6UrGFVy690h392m7jEqtUC3JWJwM2
EeObd6u//H6O+OhRu1gexbpfCx0ynRlLUkdO/cUdl3zxuut9nXv9fAWmb9PxM8jHBxPaJUEpbU3L
Ur2UtZxVrioLKToaJENEJmE2zpeuxyVLSY0YUPpEGXb5U+tkb1876MWmKALELIYmD1v1rTRcqjhf
O+x8mX56htMqNCwxZ52IipE2l/UJluGjq3zxysmaXwm9LLOFU9q1gQA49QvbqJWVknzG3v3oIy7e
vlgGq2mixAUpT1PirdNvIjLqrfgTaNEHS91LaFErRoEiSA3j59jvB79bWEm/MylnjvI1Pp6vLdOl
ix1LlKi9PsRAc+UUhfnaavzl1+7rxTspl2rXjrWEnf7evxW++GBfvpBqTsNWpEWgSd6Goj529t+f
7Qcj6SWASPd8r5Lm3UoYr2NETqyv8iBzf3/wD4anSwyRbJEmnGJ0nKu1fbcZla9djUsMUTFGGpVx
LnFdL8dZL/7JFuGDJ++SQgS9oJRBh42kwSEKbmDWx2jmbsoxcj11+uRDPnh7LoM8ZT02/SbiQyiL
zroO+gsqqi+l/tpEI168nYpGVIhfg3PQyzpc6Krk5MgNv3ZDL2ZGXzOluDW5oZoHCA7owyer5o8e
lIuX0QQlno4j5yxrTv8qRKvfn+57yNMv9jfixbuoNr1mxVY/7ETsYCM4wAhN2uDvI8CswvB98jsU
j1iKarwaY+kIg4h7a6OjuRTlhU47K8lRc13psokAGJtHGayiQqHpma766U7NxrnTvwtM2UYsOYNB
lSK4s1LVNUd9lU9UZZWVpHcOBTNbhZ7hZS+zO0KIRaQKTxObLIIc9jqsvmFKdqrYINU810i7Q53+
OSDZ1HimRe9K7LJ8Sn06LZcgyVZTMmzkpnIb0H5m5giTvk/8cWNF/Lh902imNneT5C8DTEldel2D
8vfUkymjTEhlrKh3sOtQF7z8/jJrxnw9f3WdL4YnXMKSxNq0B9rdYLO994Y7Db2RgIAyN8/5yPXx
nvpIWMmWshmtZtnE1XasdXoYW6MZ6cv369Q4ZB7QcvSpKtDywaJVXiw68/tclYjzbWXgI5Lz1Uwf
GRQ3Rgbgi1ukgitfxavDT8fpqoy/R/Iz1gccDrcZjcNMXU/0nod2OajoWCYfsqHTl6kTovMO+9cc
yxf0Ilut60WCWNgYBixAa1WKljHdjQlRUkKjXvtOYLTe75T2sUusVWr2Ky2gSIJCe3zJ5ZeIkJKh
30ToMqSrJlkKFroberalZFfFZpB/UKa3e729i+vsqhCa3RjTVOroVOJPrpXcrpCUeWhMYgX8a38/
1iilu+sRybyfciWio0FPDm8aGikAaCHEfaE91UGJBkxdJ4FqD6Nwyhs0n8+SNC5aNptFkC/jKb4f
iP5Owvt8Gty82in6Mhfp1YNybKXKMfhhn95PpCD3Wn8jYB4vVX5ZDjsUsoLoKAjG21Fe8BoU+hEE
1mIo1nrRLKr6huwMOwtbV1Ffk3KvjZoT6Zmt9NJDVpc4FNGkc1ZdqLzoENxJmVqHFsD1vmuX4kSo
NZ6UNKhPQ1nM6i9Fq09j1zgmTopWFhx0G6shvEY3baSZm8AmNwTJ7sNu06HC943EJlFyKkicCKaN
gMFKPZKt5yTI0S0tJiPDtCVOQeOjS5QsnY8Ua24wurLqOapXbSSvXna9DuTU2kq4PC1vwFOVuoHR
rFt6bU0YuAlihbgaVqX+o+m8ZRha66yk4xUor5mPdBqDlk+D1kxFVw9lJ0vOY6XMdBhbF6D6Vskx
kb+HxvWIlYEiqU05BGmqRXReaptGu2kCzR5ny+HkISb6lljFjTmBY6KDoi0E/AiCcLCi5lDQ+C0H
N1W/jSTvTuHegHzXrtkIXVMvuzKnfi9ZJyl4G3yMmhKShAJlu5bbg3or9v3WildUlOiLeisNvQUf
vRj8JV06w9JtCw06siCrJr3h0EsicrEMEWbp9sl025oYgkpko6K6yLhjavZQDQ8iTyLSqIEmgdd5
durlSKXSRe0LdjWCHyHxZbKMhdI/gDyuw8COBywmKcrUKV32ylZE5qA3AXI2upYFat8EE8BzHis4
CjdlpCwCQyEiEcJfiqmx2ofjsAQABXXQjeJznJoIB946xVwQTiPVWyHDl06daOi44Z1uK6CCFPGk
YbjGuAM5XIacVWtPdZ4uA7oZZnSbjqdaRGDuWzY3A43VTsYsbGXo7S2eY4qRTfwgpBVQIgUvhrxO
evPG16xzZ+yQb6XInotw2wMzL4alXumHlgHaqL8JCZ7AGJtoWDtiAac5YmkFbIu2CerZJIjdpPk2
aLyfLTIdwkY65Q1Yoy2LGLBG1Sm05xJ1azPcN0O2EkOD3utNbELMNNeIg6QmttuA2MjZ99jF23y6
kpjCpPChblHFR8+Wrq6LQkduWK0tQ6Q61y1yXJwJwk9B5KXD8HOlpzd5zGM8aAsTXb9orUfr4Bkk
tdUGsOjc7po7U0K9icbeyePgTYySrR+cU/rrvEvzhNhrCKCMB7XPGCIzd2r8B49uV4MsOLXSg+4/
mT5SeB64Bv1cTzTMYkQ0VPCKiuZ9hNIjIz0nj6drvRTvUjTxY4qzeMgYlyPrKRUYEYMhrlbJoDt6
M9iVRu1Zq/LHqtM3nbhHlBoAigHvgGsY+KieLZVw13QvUnUIk4MsPpr9sIxyZuWBpmQ903L7nawy
7X8fm3JTF8oqjk5oDd3Ryw7sAGyV+0YQTBWftQIcMzbAxkJf29A88tI1eZuHSj501UtJR97v7QZu
vd6AMPQLdzQ3WjUsSuOuMZ+oLTlR2Dmlfq+lPxT93EWPRIY5KlYSn0VHm70Y+BgmQnfk2ripouui
JinFP0fVfRoueaNWvcfRtCQ8+PF43RMHFgrbuDfQ0jECo8EFq2rTccGIh6opjmrswOa2zkS7TxEP
pHXkttHJy5tdl+HTQIujI/Mu0W7qrEzYTOmW9eiNJzHO0OEiYPGDW386cxqOiOhINLsXpfP2lXgj
qHd9uGqoCWOlGsJ+kwhbw6MmbB1iWkgFIvaZlJKOxmubM+N0bznevHBMlmk77BsDq5vF+1t+8yxp
MwR0WWuUnQIPayKK+GW8hUaTbk6zFcKBpXDPQu2ktZ/B897r+5drE77UJd4tIDfRwxDT76zx2NSS
EzI21xWm8PKH2kerjKVVg9AlrDLyn3Cy4x8g+Nf1dcHuA7xv4Y9JTk+xx+Tmnas0dVLNZ50nOzmv
Z5RTdzQ3TdshusLrHjZ2FQjrqs1RhVt4Nc9WgjI0y5d6g6gKYfDvl1zYAX6x5OJrXaIj8yZo4yLo
qPR26BUTDO9wa8qbQG7XtVA6IYMxTuN1r6zKYtqb0mNlfkcDu5AT3THybhFMeC8xYhWoPIZIw4x9
RbjIYsIW0U8YSAW3VNsdssJwuImKxC2gzevxdZthWo3kXT1rCQsWqLT6GhVDvFHYSXYbSzcNzIOp
6R0zV1zRGx32qt9TTKhWPC1DHyAVTYPxhqz0ZY6RM9z0+MTC5lpDxaSMxA+Jdx1URgMzSeQdkuAV
Ka1WdNteP0XMU1GfuT57SbM1DlGMIo1qvsfKCgMbfYY8JiGxxzpdb4EESYu0DHGTLyvc9j3d6QpR
EMPBVD1N5Q7cDysh7MpG/iAKUK8pJc4E2lbYa6V/ahi4RpwAQ720yoOlHavKacIbOZ/WYrQZue81
bi7PR1Us5GtF9m3EaawLtl6x8pKN3Ne2rgfOxHCmGeg5MVuYKuJsqXBV8ypjUBbLdiE3OaM4kk+M
RMqz2p769BTgP6MKm8+l6vCmQCgHLMOqrGUYswA1V4KOT00R92FynIQnpgwUmb2jsHIqutMY0Sf1
l6J3mJg8q/JsTqbjyythWPQnoz6Uw7Tw5l6LuPOnGzm7NaRrLa5cco4XKk3ysD20xrcaX2ayGRjW
dJbLmsSTPOviQQnE3PcpfDLhTMQ4/uuz19+L4k3gv3TVLowePLzVIc9CyvOnaMfCf7EqvFQcOLrN
q3AOu2atwYBr4tqnpUW0gueb1wEunMFAt0wGmttiRKxS8XZIbnL66gahAwhtXTOVN5YsLU3dO5HH
7cbWjgwMM66WRYH8Xpb3TR5sMnY/HhLxPNFRTnF7rJF2QXmf10+pd67DOym1tpiEYAEqt97QfhPE
YpfwSufG66QPNx2xn4QukPDmZGSe1dSf2vxWbRghRIwMQb71UH8qIRcAt3Qo+GcEXnaNTbQTmQTG
mzz1SCkbFp13HAnuLFC6lc+edOrkfFFhxLAM0AXqnQabNg1xy4rxXi3uumTVDt+ieHTydgupbM4I
ZdmKCktlYJSUQ8arqBQ3BA4veMnwwONjJrWBl/1Zik4tywuRu2/d4e8icqTpnytvp9AVlq8pl7Dc
d2WExM100NR92A0r07Qc4B+NuBuZP1L1KcLpMFj3qvkmkeanh7nrd/nJUP27DLN2CGEE/EkDAd5p
PaTxATNQzP7TB+u94n9KCTyHMVil0qvXjK45sAxAFW5X6loNVmNf4mTfSTQxE529b/0QRzmG6Bjd
XIupHQJDV9+ZQr0Tc/JiyqBhz6x764nldd7W3wLY2LrV4sEKVqoFyIAukY4HsWvQeaaN6+M6qNXy
Vm+tDTj9Y4+r3xhRtSZOqkNOkzDeSZbdk64TzVvxnqUQ7v9Wv9Yw/wfecXbRwE3xzGUzWPTmGMZ9
3MqABdIpWGJoKtkD9PNijkQ9SxiWAXLfzB8cE9OEUW9DcS/n9wMFNCUZMYpMduyxIsfLIenmqZiI
CJnvpzWusm5dd5t5EpKT8keoJuvIU2ws57ZZYYhQzyMlhJRqk4Ala0p8B8MHtIpN2CKD1tfDsK0j
88pQU4y14UFR4OMmiArLxg38VQRvxazTkyepqwYnjF+1R09VtiDTVqo326bM06SaG6MVd3XCs8ho
ZMJf7rVHAcuPlzE41ScfcX9VPXWVtzRStM23RPUUo7cfM+OcxP1aMlEdwr/5ZCr7YCK7IBjhWuJC
4JfejZgK8UQH1Sd1+/fGwi9mfuuicN9Lnd6rcjnszLa5YyA7etB5Bp01qAIUgmiokbW/mSL4NN9A
NbD+0G2MZbtJkK7iwdyI9XQfmD8iyz9a3o/ff9tf1VvnaXuuCv5U9a8mq0Q7r0MLS9RFzAJolif3
Rf5JZVT66Pjz///p+Gpsdl2Z0M4rRMVpJvGu97eZTEJR/yMUzn4r0ZTfSD0q42bbMx+2Y3RMjGP5
aerue6/lV1f9ov4IlzzXef74htRQJtz18pjiBSldVGRbr7dwXBAumV8NxCeEuJxr5qlUZobJ9k2x
Q+Y6QFQwZfELdf75gl+ULANMYGFMU3wXCCupv5vCT2qLzKwfPLgXRUtDz/BuMFftMN4vSqJ1qcTh
SVwjizizccYYku1Y/JDgkdgZHf8sfC0T+PSSI071OWc2mQLVKTGoMQ+4KjbpAc9CkrH1vemKR8VX
l5reLtVJ3QZF5wbCo4o6PFfMKyv/1hedPfqhm6b35WTYfYwTrtjU9d4b77OmdIAaWbhhpeaqiiI7
BShSUWQuvWvF3JqMpIxndqHvcf2V5UMstpTW4NqQITRgJmNkr3PMQPFkG8UjmJDEw8m2bToEQ6KD
AqRNDRaOWOSF5iFgkBxwGw15OlcRbE+oFzNhoGwLVhTPccBCMUakCzwjaXCFBuah0YeNoKLmnykd
rpnsLdHFwKpOWBXLY5Bv6tGzNcqDMjWIQUnXEfytmC1B3mCklzZqES/guOFPzce7qMmdqg02hmUC
2Ho0FJbs4SYutwXlNRKWQv95Gn5kub8rMPmUAdppHIzQWWRlpfV7C0p1TpwB7bH9NIXHKgyZiVmz
M6P2UsS7kjr+gPu7x8ror7ylr0lApgxuNbbX4TFS5UOW/1Dycp2Yo5O0s7N/WwS3YTU9xj0LHx3P
oC65bDftImS2waJXZ7ddfJDjAyJRmE5etLTGFyWV3FGMTkbzZgWvqhw4RQ8zLjUoekTss+JFJYv2
kK2F4tQYhTMpxY++ztaNMLFfezTUHSJyrK7NPlUUF5YJm3jVBqa06PT0esJI3uM1qrph2ecexaNk
j9ntPVjcD5JHE1FBkORE5X6LKQ63s7USfqIxRZSQjF0qHYPp0LByrEb/ThMexqjaWdmbEeCo1VJn
UEp3xFPQ9tZRDZRt4ysvoUL1AdGGJb4JnYLvmDStWoNWW5Cv/hDh2QIq1hZLC7ZGlqrXkSF+0gP5
VSNn3vNdzCllHHU8Ml7PiqOjYnge/MARTOQjAc646TN1wwdj7SWOG0hrJgMQ6ndNfJeSLqzVewtL
6+8nil+1ROavcDFRWFPGBoVV1C4X15FPTt4wfrZ3/PW4ZV5MEYYvhSpV3X431Ie2OzMDfHLgX3W2
5lO+GPl1S8n7zKBK3oKG6LwJIBjsODKOM/Gz6e1XjYb5Iy5Gc83IkjqeNG4sLo4ibogO1CmVbSNw
JWF0F4irMTMZZ0LbUk3793fio9t8Mc5nEzko4/y1quBZMeZVIX4+7P+/P/pHF+2iRWXGQZBOLffZ
10QCyHeD3GA+hT3Xf//9B7wreX4xIV8CcyOvQUWrKcyA+jiP1JuwCo9xob5IPgV6EnlDRtZGejW6
ga1tcky9b2bFdmQOwMNsB2HJaQugYf64jgt2s2L+YunppsFrSeNuWXWSG0XJLmMl/ckZf3CXrYtr
IuqjL3rFQJsRd6Ee0FLQ832fnOPgsS+++UMDYc1/nMBxqQA/rBiejyGAM2sWQo+iq8DWWWNEMnOR
dtJzJrxGsN9/f27zs/yLi2lddLpqL5KAypnUEdEcMomM1AZ/f+SPKjqX/OGSPbDUqjwJTRZdp9q4
KlPftZp+I+vjKseSJkjFos4TB149hB9IHFl+b2EOkiho+9najHo70p+kCBVlrmzpNC28AD1qZOfG
ix8xcsfncoaUUNKUJJYZRIGKuIN7OFB+DUpLBOfmxevabFwleIy951grXLxx62KM7/NxWMdIjZPw
WqGRn5Gu2lpPnqfatbXKQrAP0/CiDuqJsGgqBMonV+WD1+MSnTzGVuCXkPh3UpJTAEnsAU4wGW90
cf/Urv/H6/Cf/lt+/cfdq//1X/z5NS/GKvSD5uKP/zqEr1Ve5z+a/5p/7X/9tb/+0r+Ozx2m9/zy
7/zlVzjyn5/sPDfPf/kDnrKwGW/at2o84UVPmvfDc47z3/w//eHf3t6PcjsWb//8+2veZs18NNiZ
2d///NHm+z//Pjs4/uPnw//5s+Nzyq/Zz2P6nP1tUyfP2ff68vfenuvmn38XDOsfhixbkqarliqp
os7417+9/8iU/qHKoiyqki5rlqHPLqwsr5oAswi/pemGbkmmKFuGqfFbdd7++SNZV03FkgxZ0RXZ
lP7+P8/wLzfp3zftb1mbXudh1uBCedcQ/vtN1DRNMnQDY6isz2chvRtGftrxZEPXZzi9pWUXxs0q
8+UUeOx93CF+qHwZiI9Op5CKbvioiup3s5f9a0McRkzo9GdKabKLuPMY3XIgQA2reL8aaT8VoSm7
XTp517FPldToynXQ0ebE/PYWsr2hs5rWnzzjF96WP76KKWuqKBkq3+fSJBaUSQxxpRKXk8Kj6cd3
RoFHXy77mIrMELTHcRxX1AMaGbpRkeUwmAYF8l4O3xbrO3kZU7FKpEGHSTbQY8POYxdmRpNHSjqs
0mZcnIapeBBhV/z03Px5V36+CxfVdU5dVixNMrnbCufOf/913ymbcVj6JsqJWhb1wJUArpi1Pzzm
atkVeHklGqK8us/5qGZQ0fq7oAzFA9ui9himWUpNRmHU66C/3kflBPxTri2vWeg6c5Nvpf1bIHfW
JguaxzGvlE0qBt0zC3lyYMwxzW6wKaIBEMesdogB2VRwvqhuBAHssbwBqaImWbEcg/BB1BPPd1DF
eJSARi0gOCFsopf3q/H/YCS5Kt6yc1O9vTWH5+L/g/FE0piLPx5QDs+vz/nfzv/99PNY8v47fwwm
kqT8QxcVhUAnRVJUY442+WMsmX+iKcr7qywSHDUr1/8cSmT5HzLjjkHTXJEsU1b/PZTwI0nUTV4Y
RdF1FoTy/81Q8q4s/PdQIvApBkxj5fK98yn2FPiBup3RIZSxjnGu3A0Aq3z6Nf21R+209x5owbHS
J4/OUj6Rar57An71uRerWTFQ60au824H83dqt4l0Fvv8mPl3UmBCJJPtKw1wEKxUyLSwt4wBMuNW
oGijnspmnfAXxASMwvQmitGipQlrjQV8o6seumqvmmvDyldm/NjGNPMh3FJUHIc/HvW/zJk/v/jy
+/LxVyfPXfm50mRYbZdGftDt4pDQ+LdIe0nCJ0lx1TGhSvqoDcuyeM2kH8Zw7F4lHWi3M+HliIBi
4DSip0mtz0iOwmP4wp/SMVvQWpnkvSTvD42wLdOzEd/FALirdCkrW8JNe39OZHaHbf5U/kCmR4t1
EWxI81tnh+ypBoq5UJdwlZfValx7LrBXp3ZbF0iXIyy0PeWCBXZs13Qwp9sRzJ/sSli8GAs6ki4A
hmAf7eWR2rybew+ahZlAXsrJrdwfhwDW6caTHvXimCR32bBF7mEAFCC7vBdRSTxYMD5iAI1mhl1P
owoAHusK8qLpLzvFGZPtE9UMIPjgdEPQU4vyJCioctesyGnLNvlSq8Wl5x2b0aILuQBbUCo38XgF
5ov2lqGvCYjjAzty0ivcECRWF94yqrZque/To9rcl9k2HteKtpZQ5wRrSV0P3XXZXplgWUv4MjDQ
v+s5ebig8Lo1MNSYf5hctPEU9B5EVzuPF7TfVbd4CZz2DsGwFp/Y8muEVy9VOgRuQqvrVPe2TySR
OxR2cy+oB70G4j6SUXJlVUv+odsROFJJwRzobvjY6xRx+kX3rL6Kry2olwi8Fk1zFG91JCwk0qzz
BQ8MIbcG0DLayRT2X3PvynxRKUpAWuLC1vpGGNb9OfzG5ghXtvTQgzQS/SOJNmN9W5NLMLGejXvI
h6CDY267cKDSIuW7NPbsMXzWZSxyNlICzeE6Be6ArkZb0LUmHjtI1oqxyzJHuZ/4l+XK0TJ1RrZJ
431L5V+Jj7q+baz7uluWS3nZufUGp902ubPW8pZA3CWADddydM8W1VX8koWfFMalX61952HpYhs0
6FIK5cZqd8I5ucaptJXWwRUhvAdlmx2HY7bNDtJ1+kn04y/rtvOnXexsoqFSVPJT2122b+/LY3U9
nPOn4OyvwFgeq2P6OJ4ztzqAvf/iJ176pOXRSKY+MOkLXYlbb6vfT5tyFVzFB31vXmnb5Cju9bX8
YB6V258mpV+sVqQ/Qt1+MWpdeqi7pG+lQdLanXJFD6nh9vJ84R95sI7hdtjo2+SWrX3QLdL7cStt
yrXuTst4zSuw/R/UnceO5EiUZX9o2CBpRrWlcBXKPXTEhghJrTW/vo/XdE9XRg0yUYtZDJBACVQF
g8LMnrjv3HYzHPh3m9YX++4A6uVDbHB3O/Y39Sa5KI9J4hn5BmIwoKcecrjmgjGl6QZhA1AUWNDM
i/QAgqtS0vVzM6JKWl3IzXQ6UEh0XP3KAQQK49qbTgluPDp4agrLzJB7aaAFuP9Y3qh6l9fV5mR1
2xlMyAK+3DOe60t9i9imQW8xniCWq82mZjDK3CGNonmBLrO7zMFECjcHYve9IBnlth+zhX+YC28d
3BTs3DeNZXp/xbY4qVdnCxMwWG/NbXPtXNx3W4FOtnThpOq4qVz1mCYA5nRx4wLzclwUN9zQSUnQ
BHHJPRfA9MNFmx2kjWcjatrKlD4m0k63YB4OgV20sXVS3MPQfJF1ulX97Txn3Udev/TiUS+/I+gy
Fkntbv7Qr6DOvKCYpL2lST/dFuahjnaEhu2X+p5eiX3y3RkEeX77Eb2vL6gmx9QHWVW8z0f19IhI
Laou5uz1bGJQnOkcionLvU8DH9frMN/hWMDf1H3AB9F9o41bP5LrJUh20a55FM3JkedzhFA7d51d
d4HhCmnzk3mr3qonkGz34nkIQL5vYpZkflXtBq9lEfX+Z+tBld9kfnTjHHn6GjiweOP0XtR4I9+K
jt8c9GO33ws/32TbcmdctQF1Sm/d6KdpcSfPDoTbBED/GXn36kscUjbOjfodHy8iH1iSl/i8KHfi
8qmHJu8ZutTN8GjiLs9YsE8mI4PpikNvbwXIF137wC3We8eFCESdPvE5uWO3flputOvotYPq45wi
wZ782LEOovuSGc8Ksrxqekv5rn45F81t/dK+8BE0/MkCmZJJ+W23YzBVBnyeRtDiG+9F32cGYpA8
5BcmRGAbyUa57e8NBNjMbgKxq2iBgw0A0btFNDpMrnarLnd2vhEn9WhPHKW3hr0Rt8wEnqAnXhun
5lk7LTf2pRKwQwfiUg8aL/MWnyqgv7r3phftqlvlGTLo5flhKl7shYfXfu/wX6cbqll+uYk32RW9
C/cF3u9muDc3/TYOll2zeZm9jzmwN8slEmLa7y/9W3LMr8O74XlsPRQpSATMY3bAi+D806ARHtYD
Z5aPzU3nyrdMbHtEX6UXA/akGz0F2rsGN9lXzxgXaV6MTgYaUwYc/GrjSVorSMyXW767mTMYqj/e
QHxerrMpN+MFq01+osmonlUcp8sLG10UkSICThLW3DU33V19ZeJtvGxJDgtf2VaXrMR1W1wWEGVQ
mWaXRqBcR6dEeaxegWBdwomdBw8B0/RNaa929gsfvn6lYLIhNirYPoHxxEaHCQOk81UG0U4exAZX
PM/ca0/ak9jJoN/DGLO3ebfXNsM1lj3XzbV5KB6Vi/U4ncYPnT5QC0TNg+TMioQ/FPMlN8xmumCX
EDiedBMFnKtgRx5vG6Qp+T5RcayDL4Ey6wwBG+DCDX43nwyxazsQqkdduGfmGrneGZab+/p6DJdr
0FDrFv79NB/qJzwSLsByXXYIIutHXWPk/d3JXk3lyXqO1uylU61d06N8ARJIX7y7j5Zv5Pol5hYP
+Smf+/uuzN8t6PiIUiqoXOp5pwRxf4XeggA1dmdYpQvoxREgmRt/Ks/j/Xh0nkYsM5BYNq/VX+rR
jYkwTMl09OX0tABPNF/AwF+sW8B7x+WmWFESEu8hHPoAwv7S346n6LmZjjlzrKoJI30+G3RQcyUm
1EEr01TqvTB5jfKtAdCeHhRdtR74f/Ig2/MIbF7irYmw5LZUMLu+s7/6Twk1CIB662Xj5XDd38gX
844gZ1iepWLuLbw9ulnfa4hxFvaIM6/8LUluxhGuMPqaXR5t5G31mYYoB3cmjac7+1Ed37Puc9H2
ynPx2D/Lk8oXNxpnPSHR28G0PeddH3yBjo/nwxKvCniHXj0+rgwrlZukBgHNMyT6rEOfQvNlTSgM
TvTK6T4FA9GZL2vaXQHo9kbs44c6H4MKzG7/JH3ryph8msSwIpnH4YRpkq3p3BbaBl9S0R8bmE7i
ZlC2ZEbtBdEzOizzUu6ym+Yu3ISxGz8yATAgA0EXOXhnVv/ijwUgVkK9AG/PmhYXgWgUyPFCzTYl
5lAymMeHteALo0b6wunGrYWXOF+cwo/oE9aNAZoAwuVxKV7wV3bjAXcBT1n2I03bhRjXJ8qcImD/
Hqx/5JZSuMUX+tW42xra7eqcjP7C6jz2Od5p+o1aJjsiYDotfHv1Lm7fhLjIw8tCvjPdFJIAGvvO
hiV5o7UPSBWR0VKsBUfZAw50C9BUsxdWvqFdiPRixpQhRrqrczzTnC1NL84eixnN5/yZhPccmxYB
TL9RbpZH9sYToxMdq15huuHaGK6zkwyS2+zNuKmfRfWaP4+1Wz0ld9WNgPQJ8LB/TAuXJq0/32qv
R/akgDLTA63pJqgbMq049zAIUatdmQV0aoFvmoDEOl+CPpp6r6LBXE7+oj1BZAGcrqFcQsO4x9J9
3a5BdmwZxVh2y3tUnfQ7A0coWK4x6clU3g93MT+NDskT1LT75ohQul69dQnIOubYI7mcT9OHWNgm
MG5ymyQY8z3wa8w/NnyQ2UcVGJfp4Mkn6x78xTEHtLmtQj8kTUDgdte/2iFCr42ibx0wxfK+he0r
qV+5VhEMPj5l6a7wm3d8OPIHFFz2xXBXnvIvEA0zUFM3QpdOHBa71XvynV7OL3jQltI1H+LL7Cm8
rhj3Ei4QdS2CQO2un82TQ0wWeUt9Dmx0fYcUljkhRHbYUrQb9ZbXbCMVUr3/lSx2kwIKHIENp2gc
2YzUQexMOz0pz6YnH2KbgqebfZmp76D0V6/T7ko584EOLelS1z3qKCSJcjaTMnrxWAbIRFV1glip
QCF40Zo3VPjBNEDOl0tAOu1oz1PbBnP1/f+qPPb/T6H993UxAsOqeE/e/l4WO/8f/1ViN83/sA1p
aIZKzdwW1Bb+uyymUGK3yMUcx3J0aavSdP5PXUwz/sO2DYdimaU6uv73Ersi/4OSvUBeZGuqo4mz
qfO/qLH/2vmkuEtx3wZcb2kmM8n83a+lHopvtaXEjE4kzD4tYtMKjFnQjPw+K/s1zf3rKrYEF8ct
cRXtJ7sisUG52kNXbLBU3ZR2dgnIYqvF83U+/ok384NqxrVMjX6B4AlJYTvGz9a9PaRJX8Cr3sgq
jZunpRtNCPhlNVVPdqYUpDwYyRkbQ1nD5ruobcbyzM5w6n3W5d38WOdTA8rTWqulu6gL5Uy2nAfL
8uQC1vexcEoUGBIB3XD8/TP6x5sw6cPYhmaqqnRU8+dE7WpZNqV9OAq185DnNwqQziz7Y3bM6/yf
3Pivh8NXaOqaptv0IX4O6tNOacJ1DZMN8cEnzcddua5YbZ0RpfOmpUhSUjxvp7OO6fb3t/ej1PHf
l2ZExdINW9fFjy/N6LoyrXT8YIT7CiP1UrgMNGCbVXkOZ3F072xbr/xD70I7Vyr/cb8WToSaqusW
C/HXz1sFYlqBAEk3MBM3NRZdoZ8dyFkvjAMTXQ+/v8V/NnnoU1HfVgVdErpgPyUMZp3GqmmJZNME
xsfsJ7fRbvVvUd37yd50O5/RxyB2v1u3du9Ov7/2D1Xg/368juHw5QhJr+zn0IBwopJxH65tRX5I
eP5o7TghD/Vjsy/2xqnbzIc4+NMd//XSfj7f/7mqrv6oLMlUG9Qh1ZPN5FES8LVd0ri9iw7dt24x
XHrA+RDdf+WP7ur1V2Gg+ByKaI7daENa6VnHkvw/PXU7SgbB75/ID/Hefz0RS6X0T09S/au38EsV
u6zmVJwtEwsXUOnG8UlVD4xq7mxybuVZeWai6AZhKn/woLmRG/1C2TNNcFndV0fqrztmLf+wD/5z
jdMuPS9wQ7fZns47/t9/Jd7a2E05dFl7HVWATIbd3vZR0vUXA10V//cPgJPlx7d/7qpw9mgWa139
a238rXtaKXkYM5KebpKKmVEq1fpA9MznOf/hSf/zrhzuyBC2adGj5Sj59a6mTm9wOmq4UCQ/TGAg
3sgaAWxFUev3t/SPc8RShW0LusvS5CyRPz43w7EVTD0WJYgaZesUZqA7hzLJPFH+6Rj5Z+/5fClH
cDALTkX73M76+6ta+xjyWjdwqTdJ9RCkcpD69eacgHjRRRLgDeNb22VTXtfX2tv6QKnhIt02F8rm
97f8Kz+Nr/jc/6YFJjk5aar/XGGKqKe1mHMlmDdoULdUs1wGYf/wXH9+Kiatfv5Iw1bZweyfe7Nm
JoyUnJdKifXEGbRu/Ilu8fPNcQUE6+dwR6efrP5UpsVDrJdDvHDweJVnH/Ndtfv9c/rHLUjN0Dm6
NYdPnbd2Pgn+9rVHuiUaawEwH82o3/GzciBKTfUfPvWfV7FMTYVxznbCHm9axo8FDK6kG1ESFEGZ
4jgz1e3kNXb775CIvHKuogPgwwhFsH+Z5wX3t3upm3Wc255kdQ4tBQlsx4rw9F5V/7Sefq7c84Vs
FWQt0gTe0F9whb9daFR7vTSNtghqc2HTrrAUKmKsGgfTbPx/937Ol0JGYAlNUw0VNcGv9zTmeV+1
Ck8uhtX+wIwg/bYyWv/lh2yZQuUN8dxQpkgL/ckvTw7c0Kg5Q5/Do2vCZ/YL61pa1Ch/fy8/P2Za
2cIkiDGIpPiref5K/vbY0s4itFqNNDB6pqhV0IbQhAtrb+e6HtgZGsbfX++fXx3XI7awnfPZoVs/
rmf1eoHxg4mTkmgTv1xS6RIFG384nP6vd2Uis+EDlAYf4K93NaSNYJOXeGH2jAhmOkh6CfAOdnYn
dnUnxB++iF8VvAZ7japp3BSJDB8GmqFfr7fUa25YmbD9ou8YP5XyWp1MehU9hQXdVG7KOI/+cIvc
y/mI+HvEwvvimOVTlBrhCqnVr1e1sjHpcieBxh9G+bWIsASKb8yu7BebOfOipsItLAOH3K6WbCQG
doBUQwyFDojSp9N9vkbZ6udFq6rYyMA6IMePuxFnc4FHYG1N0AQWilbkW9reKPNepfjWae8irvAL
UpE/HlNTMBUSY2NiQ8+PaSWr1kqlWxrYv8lGb6lFVhJrxX7Q7Ri/RDH0bryMxj14d42GTmtr9DjW
Kb9oVsXpfacfjDkwkfsyjtEPXYhjVqKuF3i5qYS5DEqsvp6rzYwAR4Qm7rjCme+EGa2M/8VaPPTM
TsVnPEXex5ZnFAVjvBLK/qmLFU3317RJjzmGfRjX4Zd1sw7JdG9nC79ojbSD7tEs+RXnsc3f8AZo
GX2xc7bGLAy7W3OIMIUJ1b4LcquQ9LlqC5cyHP06DeJ7Fp+RKHl4MwxFkuMRpeEkmItRq32Axbh9
GWo9foqopkznqJN1bdYDBY5xkmlK9TyB6l+nK/WldFWLjRFrdK7idURrwS+FPInkm8lFgX9REuMg
yyan0sJO2h43v2RuUXrFq4nTrNYbdPlWK5kY+mZi7rJaV+NoM39J3X/p18ZdHezi3F7qcHsljh31
YclrrjatUdQzLasyBWDWJrVc05nq10YsBWgBbYGDBkgit751I+4gXqwpZerBGnoV49mu6hFBpSsT
g2B2Fy9LW0w0y0RBnbb2IaNfVstQ5z63RieiHzNBT00Zu6H2pxU9YYjiLA3GOoKRZG2Fz+l0lU2m
0TgMBAz2mDKWmxqVFXQyZUrdYUaAwtVaAsyY1RwnYEegxrBTanCRGCrykzqjg6+rCi23upwguKRJ
uYSuXhTtQ1TjIIh/1yDWy3GRNFMm/JeTnWXOIWXGaZzzAIdbZhybJqs3hlbpGOuVeNfZnWbiQyBL
TG8nHEsbVtMqniytLB81WeSful0Yb1alMv1Q9QOqsd6oNN4wByCTzol2x5pejV1rihRRMv/1W2EW
acuMr2V/DImDGD3CXfSbb2ttmM0NKc6ulUOXv8h6hgI7HSsC9ClGbO37UtKMioQAZZHOucM8NZ/T
4i/YyPG8JrV5cYxq5vN2akcpvNju7IdGN1heTW/gU9bUmVru9KZmKByYnq266hJWtn9WsuEwfB6H
GM0RoP5S1u16JcayvkkNflNsVnqMwyNlbnFoiCgIuCUJ5UeXFlihqk2u3KmiN6jjx4mq+HplMV9r
riliN2eNz0Abs4G+0ztpnm8TkWY1tWEAJNQMRy1BrG2rL5nOwCzPZbYedJAqL7WRYv8cKVIFFVxk
Ix5DIsccNx+ubWtRyRV59Jf4dFE8rYy+fxiEPuI/VI4az5HZTLfBa6rDZyXtLzqlZv6Jo1f90ueh
mbzJwrQirSlp+EJxAKNi/z3Pd/E8KAibtDAymEOKdZv5yiVJvzOyFTXQMzmFPt8boVOjOyOwpRFT
s8AYDGDQ2LAUGpCLEOXy0lZ0lx11aPDaK4rD3OvzHf0S5aR341T4Y9IzLzxWivEVKaV09nUm45aO
ZW8KulEd0KKReBHITK/ns2+WSUfRvS3oAhFmadd6l1A8dkoHY/C57DBWzkSD8Vvc437mkuyUTMXm
LV+6Aj+z3URV26y4OtdFtF0iLdL9Pm1DnDuY6cSNKQ7JGGRcp8PeisNw20U15io9bmoLvj9O8oob
tZMFjlTWM+cmK+5yVhS9g6lZVloG7YDQe2x6NtOqoM9jjzV+G+vaYU2XRlX3Fg0DA79zAXLqYlhi
rEplo1Eej+vY/prQ87LUUvwT/DRtTOA1WKWPniGaFrVSYq5PTleDZ1QWBwqvlUFYz7EkOqP/7Zwr
23kOelobMXqfcNDEgWvW6hjPOVsbPVkMWAvjzEFjG/E2DJQ+1eVzhOmjARloSL6bVInNgJUe2u7Q
a1G2l3i/0My2W7b2acXegsk2uxPuMqrdV72cR9YbZa3oLCyzwAc4VZC3hZIViRw1Md2UtORzsAvG
N0lB6dbGcjLwQowjWwdxYrO1QimKOPZkyWRFOls00XQQB5Tpu7yW1Mrxy/C6wqleTCsFJRoLbR7d
JTyr5pXBAFQ85rp1wYYynrsxRc+ElGJnWpMxAt4640s0iLkK0sJeOAiMtB9o7DdmRsu2TZ5xr2Hj
Caeo+gyHNYJKOxSMhce0FFdPb1J6k2icdfz0plyeqmEc7ldnZLBgJW//TB3mHBy7p5moYLEO78QU
is5JUEwYQtfYVdX6JD7XOkP8O1FYYNgTi8fR15KW5tdcDMl9M6rnIfpWCOlDUpwywDyRfCuM0vpa
rDP3SJ/igWy1jmZB97AlgLBiRNIVzppMFw4GMx/WyqwNY6WEJZ22YH4m+mlh9zLrhU+r6DQtyCuW
7m4uV96xJ8xReYH/Admo7rRMYDRVl69KZdHh1ZMCrhNfXPrcy5adVzUbYg45t+nrOFfsPw0qYMvl
Tuqv0axrHsak9iuG4xIvuGZssEcxyCG+zVHvzvaHsmXaz3YsIC7q2r+0hcDoXlE6psSpcQ6Pub4m
s1fYYpW+kWrtXcpBi6hGTcc7MAB0a0Mpca83V/Y5i2jxTSbheXFYXSJZDHmyfOJLRK+vgxhwttSz
0RQzLjjO9pbTF5PmIdGTt3Yu0JQLltR+aNOBqbC0Np5yZuoG5pL6+Krpi8UBT+ast4sVlbln4Wrz
Wfbx9JEYk97SDO1p8PWpEd5W+RzyfYeTdQ9XevHVSNhMNGqZ0eNgn5T6bg2xA17dOKGifdlgyfw6
0ihvTuWgWt8rKUocdMIsdOzg+wIjq3Gk3wbcVXTblb0Cx+5JyEunaYgH9VY1zn1bA1qvSjXowelt
uMlCiYznbOjn2VWrLo43VWtSPBxMjNldEa324kq0qcd8lHjTZYVsPqIFIIJfKzNel8Ys9G/8/pjX
mNsK41xzCumeqimOp4NmpGCUlsI4GFNusMU1wukvci58wcc+JozPp7hFjmvtiM0UZb0TGLlIv0O7
bs1NPJRhUCX92WRGEgypY0gQA+eveDSFPWjHZEmVLGLycGqb775JlOWBWr1gTJ/ASD2Uaqp8rIXW
M766in6kzUzYT0cMqMbIx5cko3ldFXE2XY3gxOprUURhdhr7wUT/FPf6tM3wSxdu14TTc5zQbQg6
W4lhVFdtyQBPa4veT6H/SRhTjUqQMKUzatwks5KTrbQEjEteMgXu5NoCFKwIs8LXYfF8WDg4fs1Q
AWemT6tY2ypNkcnH3ipD4BqWVF8kvylCKwQh6pXAwV7Db35OZOctDP4qXqZ3JIR+FjFVcdE5a105
XsFJfbnqLBval2kx4gaF24c0/VQzMg2bZjvEISozk+V9xE1JAHUa1te+jeQjomlcnAD+pCOsqaxR
sHNik4WbCqjIY9c2NIRCGkf87Ft2jw4kS5QBt/s01/qn3hjjBbtQGTKVYcWt9pzZcCQxJYVwsNXr
tYgQIIxi2ilyZaMmvKff2g6GiT/wnIzTwXQqtnFtQQdzkF3TllurDiP2HRk6ORtq6NwzA7Amz2VU
Ls+KoAy0DZlGXA9zqagfzpJSdC5SUGg7Mxwlvqu50Y708eN4MrbpypT4vjGhkm2GYtWqoOvnRTtR
oRyta73MGicY8Xikq80wneJa9ni2Gi4BS9ymhVojhesY1C1c2I/dl45x1rxtW0KcQxnqYX5ItRX4
fFlyLt/IbC707ZR14mQ2xCHXlrmk6tO4th36gk4xMhQJWZYZe5vg0HxJVN4N0mmSf8y8WBpXnTqw
+/aD6No3p5nwGKYWhbooM8vGRFRWyujYwjc4zx6vwxTgQJdBdxtyeBvqVIYNYDVdIZIsMlSxpWJ2
LB3BZJmHwQ8+4KRwsF3s/Gzg2abLMgbsI3byMgwh1Lqyr5bhdp6VqbiaOf+HGwe3SPKZQqmkbwog
EaXarrejM9jHeQBuiFxPbT+MwkLjbowiA+uSiulJXfIR+/DY6aGPdUWvXQ1qBUSlsWa88RSjjyaM
LRcZ7TLYKVNQFsBj3EiGmnbbZ0n5WlR6ouGCFjrfGjaJ+UEC1GqvO5U35Vu8TeCSSHHMDV3sSLsZ
rTZb92PRou9hNXeZhc+xkmsM1Kl2Q3yoOHDgCl7P6NuxyqGYWpn8BCWnNIemDmPs8YZ1qqeLalUS
BRqQRMkdqyMHbLRQi7s2RYu0RyjducFRxShKtMmOjZsqT7Tooktj5D95omsQLockwUoxpP1AcKOG
WoFiZwWmdBB6bsvHisHGEYJiOL7LMxYShqL9GCoL85hJY44PwmibAUhZDT0iH0X8VYfkyhvoEt2H
rtjKWau5rIfcTpRsK7DNuavqsUZ2lsbRV6/KqfWlUuTis0BUFj62U1o8L00cI1hdk/rKSVaARuCU
LGgz7USOIikc4BTYzymzN2XyrXcrHtBlXBvVs16pYvANO0KnVhWtAkvESp393FQlAvO1LkaykGQw
L8phjljQ2pDBTu0d28P8bWqPFB7jhxzj8eqgZVYOurHoU8Sb6mg/weZsnsY6PLMHZNqESMBUXFxt
WyaZOxoKiqJIlfPkmuNEyGmadRPtzhtUcdOPJqer3tYg+It2JH9YZn2+zAt2DzdOc0N4OecK99Zl
o0V4X2kPOCrHOFXyw+8yFX2SG+MC3F9JZqrKu7nDYPqoOm2pH9J17btLrDnmCKtks3Giy1qR1bvB
fBR1lL4ezaAoSRb8qKhRwva6tZabCr+mU0GmgDDQquik4xuCgTfdCsiIOLooULcauJcUe8aFYwUJ
lH6VlfGiXSQRaeoHkVnGamlsGzn7WI/95aIZ5XHIYxx6mRgzyeFWc5AgCJe2/OjayDyapl6E27Sf
8eC1Wl37puKyNG5jd327lXaK5Dc1pVD9dXAM9hIO2J49QDDKQJRPZs1JzFyEMpa4/sYibBS8sjLc
FkFyAoyIlgmxrW2FAC1Mcs7joldQumlgqS1Odkphxi9WHNX3C1jvdAeGk7RqYanCA1wMtTtYUR9O
aNFqptxzfYFrSJw+jq5dR5j9zHpYN77FCDxVP1rwr11v04puYctiRJYN4nGK0/XFpKr6PI15E+1t
K9WofaoLC0yJUgUVXxRjiA1BYc0BpJaSFSC6wR+NVWJFKmMTxW2WAoPhoS+5HypY5rk5lQp1H5E/
odjpG/ujcgTrN2Iq90pPBlhpXVhqCyI9nfrnMmbGMWwV6zVc4/DWTMMwxJRdyWY/pOu1XWNlooU4
ZKy8TGS27ZLFdOW2JWs/QLid+0OX9fExGbF0dI2xXMEBOrXixyYu5i7pBYlyzbM+66c7CnnzsLb3
yZhVRF9NqbIR6dP4qg2lvCN2We/CIlv5xbUZ81rdgUdOyjeNb7Ws53eRFUbrx1QnR3csEsScTY79
xgqqGNlqWDUP6D3UF0E5mfBRN+hn1eMMsmyEwMqpsoy9iQiEB3TJpDjw5Lk+88N0e9GOwiqRdSpp
w6HYLU19NzWVfWqjuLiZASahuO7V7NlZBM7UHQi9hs5FjAJfjUPrWIu0nMEbWtFt21hW6lexsnyW
uUntt5wi8woICHG+ZawU86zSNK+TPOyNLYCLWNl06QB7pCvW1vAcs22PkzFylM8N01HdOivfSVSQ
RdmxiJSgshcdbbYl8ZfXMtU+owRoPu3Dlr5UYMQ92EQtpjRAvBJRk+lqrYZBiaRkOrB80CPyw9lZ
ulJaiUeZSV4aQ0dfPVORhEJ+XerWtc0ElW9bOjEZRBOl9lYnaCDuMZ0YoUk8vWqF0OCygCfZScA5
sde1uryrQtN6HcYzfHNOJS+XsKf5tiKFTS8t1xLIsh5SbtBhqH2lo+w+nLZp8Use4uTbFBXEHQG4
5KGvnfmlidXixsE/vN4ok9HfzHrJfBHnU/dVtkJ5GZn0z/ysSrFxyyPTOFW2rT0YNWPobAAFavhW
x3/I7R1lYHswJ0NFaj/Fy4UZLtVzT61VhTeYq4cEzE+CsD0kVNPD0P5oJonqOElwRzKbxoamnmC2
k4vOAF9GQIAIs1zRRHNgE3esYnCeqdFRs7WdLn81O5mcs9ZSm4lM2rPAPBtg6OYYHH90S4aSk9BL
Y6eYQwTleMAtwLjoSmm8ywXVojWP5Xs+Vc7ekXJMPdNmu4bQNedhsC5leVoStQB501dEyi05Nlik
aCKERlg3oOvW2FcPTjUWd7pF5WJIzfPoFqzR+zSS0/0w6MWC5i6FwUVoqWFdK8gPRV9AZwurfPyM
Yzs8e9BNxH5V9BYnjNeB2VXSO60I9SAXjTyYLby+RpTxWQOtiMllEjlEFBia05NFMBeS3KbpTWHb
zktP7eG7Dqdup+uKGAJqyvhc07NTMOZaGF2KNxEjs/BvnXq6qcjF7td4zG+osIWXvQF/FW1iPr7q
kmrRxuKUPKzRbH0aapJbgQoXpLqQac0ms1bpet/a8OGQjGhXyqTWvYcX7vqpxDaLiOJsh7J6Hl6q
YbIpiynp8uZk8xKTRlrnSRBppJck8jliE2rLkWsIALpe6qzdm4YUgUVrifnboWDBT0uH+WEeM/EX
E0sMnrqqzrvsRxYe666tYdDo8+qvdVe9SiXBKl6bQgHYlpiF4Zpmsu7EQPrKqVYPV4USryXfKMGE
q46WmRNK2/CVhr5q9vnclUTSY1t82mpjPaqa7SDiGJfiPlG78kHvqWSgxpwLevfLbC0EXym+mnPY
FbFfyh6L9DRLzrN67XnopE4YlwDK7rwybwzfT7FDKhli1ZpbYcX1e0T8hBK1Tc8FCiUtv3DQnR+s
xWmfjWkuWZky/qJCyRYX0hlHBuPI9jJV1/KjoOXOyA1EwRnekSb2qTamDHjgT/yQxmfer8qc862M
UjLgZA0ZJRS9YDVGqp1rG8NSRqTh5gS0pLQnUSPP1QyC34QYAfCOlJ9LhJ+kZ9VO8blS6GCtTtaq
M0KXRpzmdlymXtvGgqUUMptjSXPW+f3G6srKDQ1+MAV8xV+zNWJkRteSagOUDiGVkvFwglRCUyaU
4ixXYIay5kx9PE6NRlSU9RqEyL4Fbm5VTvGwgkqWLosofJ8H2tquTSA80NCyHJI0Xao3iyiNF6mf
gzKOswGpVKrhVTyhf+x06JYxurxqVuzes8nRwI9XmMS6zXBes0JSxQN6MYRrgJN7Cq9omJjBqqgg
cM9w4Qo/5yH2blIO6eI5WcfQgSjC0fRnc2GMIRxrZjSSQg2HXb+GOtJtSTpyxe7PcOG/7OQiGoBW
RY3bcEya4ece7N86x4NVx2rqwFxVGIQPLKo3u9lMHv/lRWizo33U6TDSnyY//PUiSma2+YAnsb8o
QPFF08QXmZ30/1JwgfgBTQrSUQSFkk7qDy0O6Gw8p8n4Ar1R6qvU0sL/ZO88muNGujX9X2aPDriE
2cyiLIveiSK5QVAOCSDhkUgAv/4+UPe9I7H7k6JXExMx0b1QG7KqUGnOOa+7T0tV/8aM5T1DAZAY
gix8jogV6HvvSUx55iqpQW12dZ1hnGqVTC8HnKY8G1nnrx/b318K5gDcUZsTCjuD94wfC7e6gGBR
sbPcuNr6Lf5SXQouNo3qd1D7e0Afegp2pnw58CDh/oYrNP7DMmDdBvMQ+P7OSiRTF9lFwa5rHerj
f/uRXOgw8LLWvyArvHsdNXt1GicZCffG885EyI3igBVvWrf4XUzq39F8z4d7gyGXB5UIC4CfP1JD
rEFQwQHaMVv27tnWIZe35ZaHakjbO8/UTgngM/3O+/nvT9KLfIb4bgSZNQz9dySCXEV4gc1MJ6qg
bg706Ag7RSMPv36O//QqQcyGAolnZ73/vrKcoyZcCn8no248L0Kqm7xDg/zvXyVcmSurfwpr8N0j
tPooZeCR+zuzLNGmwJnpUHXmdxld//BZYpafb6M6tn2OiJ+/KGFaYZg78UUBwhysOkd+Xk/T119/
lvW3/EizgDYH+5AVB+eWzfueiJMNFOh6aLxd0C0Tk/fEOWQxRgBMQMWutLP29tev9/flxxkUejw6
COBh+J0e+8OOWuq+pNDgU9E6uDeZCL2jFm3/mFShdbsUgAwyiigOfv2qfz8yeIwO50UIqZnn+e4b
i/USp6MiP50RF2Z4KXO5xEeFWY3NX5Zu/9945H+5K4X/PxuPPDRv2U/GR9///z/lFf4fHlT2iEOH
2QunwJqd+5eBkRP9wS0bo6uAsxTDS+Vk+Mt1xPf+4N7i1IBRCV/QWQ+NvwyM3BATE4yQohAC1bpD
/pW44p097WqSxHEB282GDh7iZPRufZhI0x23GYWeYjhJZW2ZheS2KoAd25TBSn/p7W1sZib04WiR
aj0F46J3BAMkRAAxlO3gaWAit3MTEXd7X5Upvhdlhs92BpMB7+O5Q0IGbQKhGF46Mrr/4Vnf/rlj
fzQBWT1Xft7KXBzcuzj/QO51OQDddx+ime0ed67xGzhANN7xorj+9LEZ7N00xEwIQqbqmBjN87K3
HJxWQHLgWBvX/5rErkpfkirR3jEAtoNfEC1z8TENgd53vVtRdRfzUmyd0fP0m+Z6oSPlHizoxuc6
2IomxMyU+1cHB+bAbvfQWAlgCuh3fWthd+gdJ7Dhca8nXwB7jYlCc7u0DD/coLUxZ11o37exImF5
nwdMf4kYYlaWOU17a7mSOaV0rRm5A0MO7mE7n2Cv54nGvDVprA9c022FrjxLuuMQieqbV/USEhGI
bnudOVn7ErlFQKLLNINJyG7CGd5UoNfhoJi5j0lOhap1tuh91ocujJrast09v+QyAXqhTazMfE8T
USYbb2rmF4uBa7qb+lFbD0tL9XHIxRgH5/NkDFE/RZ49Zk7QEGGgMnOURKV5mzrqeI6dxTBxB7bR
TmjhLeSfusE/61HGdWDdxe3EbQJRwUb0KGsbaIN+4WpkbDIfvAHYeDcuMa7ngIXty0CZtIau9nSo
3BLdl7ZkhPMgqwrtsi1Es5xF2h6ZopvJvIgqI+JFMiFKtw3ebcut9oDPD8hZwDtEi10prnEOWT3+
4EjQQEC2ja7C8Dq1vda7D5cWNDDJMz4FjIKGtrOV8akwCTp5JyLopsbu7bwZlmXVcY5yOsxkrvjk
uzC5uh7oYSDxmx7XmCiNcV3wBJj4SQVBTdNkl2i53TZDpImjzrPufTfejaOfqJ0ntPxIX5fA4fPh
jewFsFJ/stKeofOYV2X7YrIy/1Y3KxORvKnU+VKTBHKL0BbrPQ3rBAsTMJk3p4W6eQ5hFHfypB9K
HPCjOUNp18Oq3HXsKah/tUhRv4IBfaJN0e6mdu2BnaQW/OgZr9CEiyTRLgnWDr8snWiDabHqfoYL
M1fse0DOjvq35YPxdMclSC7qqeUAaX0TIZmN4+m2ilumFYwlRpxF/IGQ58gCodoNTrTQU5clv1TP
jsLJpZum28m1C8SZf27FYejGjIlxDmMGW4eqn16nOhH+GZO6hclNLWFCwEr0all+8QsPiw8mR3qy
4IwUWU38QoPrVvw0yTqY/B1BZ7zwEk/NC4jM4N6ooiRn6c/lurhtIp61o/nSS6vgaPhz0TVGZOlR
d5SqO4CIqroEoiVv2gsUgti8j97wrR/Fzs+slkU/gl+7XUTyTeUbFFPpHGLFK/L+jmeC/0cmZ//F
GhIU8yocbgLHWLSPufQ/AXL5jOoT5NCFss+o03MiZzl1R6aiJzxy2cpVM6gdTJMRtiWuFZqsmaVy
A2Iy4FFdM8HBPt8v7EwSRdNppgnJgB54sQWIVp7YH6cRsoVQhbvPl3x+mRroyHVoVx/ikWwDroO0
fjXKji/UnCGBnq1Kmq0utLsF/cbMoq7VE26ZMSWtqa+EnkHlyfzMbz0zNNAz8sg7S2F4YyM8h+As
k3iI5NQ5fFNZtrIlxmG4i1yjsfjkN6AdSMOcwDbR46CvK53hlCCsEZqZitNdn7gZ5vZxmrkYHbXt
rnHC+b6omccTwTGK28Ap60sHSuRb6Fn6UU9xu+2TXpwTXg+bosOoDaMNI3ap6LJ7zO4LKr8qmm+W
SreXTPmLPfo3WnA1fCjCIb+e3fmbnZvuI4q8WuwXkVjrJE9UFlgeTk1TkT8wC09PQ6u7Sz692o2R
1i9TjFA/G7PkRAJggWmCro9NwdIdqTgZ7WR5db74bOhslAN62ilytnUTw8/EhIydy6ylNftl9a8m
EUd+00xVHzixYeA0SYyiOW96nJXiFA4QaLW8MXELa8u0bXcQKWQizosA038sfIS7zdsyv1xiH8g6
YnLzOZKK2SZMUuYnOI8lbzXM0TOnrNxXDUIpUeSG7acsswKIKQnGGK1pA9Kg0LSATLgx0SfzMKC7
93N3XzP0u14UyJndl9GRk0RflqYIscvy03N6S2wEgMJfx7nCekS7ujy0slm5b3aOUDkYGd4X+NKf
EZY0YA7VEJe0SEdtCDjy3XPGgiI8UyXpuptR840xMS3GL2Bf/tdAjt8Se+muUlWvotAw/jD7cfJC
LkL4aiHpzHZ+33waKgMWCLkPRNlOIsRWIcRByHvgEGkRhxd53uTxha3G9t73ZwA+J5oyZrKm+TrD
Cv4GX6295YRvye5i713Duh8+O84QPmg56h1qRAi3dbKElyAgC1EvylVbL3GjO7Cr8K3s5vYut4Ls
ngOz3PdMwD4WjI8uhgjnyDpqkqtIFcvn3l6cj3C0ioPb98MdHPgYtwDcfCp7rsmSaNKRIWxWcX6E
cddfl65cHpcS3AIbSah/+6HvmvGsgCQfv9QUldC1lJVLQsucqoA50ZGmBuVovpLM+F+KYmGzu8sY
wz8RldlbENK7bZxq9S0aDGY5uWn6p6gLuPs5DiJyylHhcJ8kYIoyG9xDJUtcbVwYx5qblkWE3r/y
woPJctSa3AbFxyIACiVycRkvfFGNxKHYMeFwQx+BPISjqLZ1Ww/23Qwp+GwYSvEVY7f6fJEc7oxt
vSnYKgeqxlE6IWDF4s5ZuYfnrH1C5PgOog9j7OAmA35SArWosOaYYyoePbstb3o72SKnnxMTyWSJ
68OcsPpR9nuKoGJX+2yunQPjg0CSpLK+MmqX9sFEaZbgDgKRbQvKi6F9PJFTMSWoQXDDJ3wNgIWz
28G/FPYYk3hk932sLwGkcckvkg6Ar2+RCNybMHP6XT3CDdtH3JvEYQWOcl5reF2v2mPGe6vj2d5C
+vGbo8gohbgD7BHzYAMat++WsdG3AZVSdukkkwMYlszucJ4KZk58E4NXXMZkEz1ns9/ccSNH47mf
GZwwEqoOAAyVcXPNXdN80fMg1NGu4ZsfC+jw9SGcPK4PhYb7zMsNfNF8HIBXZEyGzrhE5NAaIwL8
jD2bqtVP8sC5U62vHLgL43grTFgS/yWd5ggiGV+UjY6jvUuB1+90Zeyzee07OEyyYM3XEPY2K6b8
DPvk/N7VE/eq3/jiG8UR2Ym5AyqMTi88d7x+AncIFgivsJv7iSWZWeXBSqacGMPauyj7qPGPtk4w
F1RpX/gg/xPr3yI5DJjHMtiLSOqMl7BJIXr6iyHojztUbKH33fmJLPMdNBaMVbzGpuiYRm8aQF4p
xTaV5c/eFukAm13Ruu3pZyjWF8qAt65KhweVL1zLS98VVzAVg6+pExIEDCK8TQTV1n7KA+u6UGXz
Gjsp3g25VPx8wix4DQtuDGKCYcwhzMwVLPS+bmZ3kywZZnyyFyxSwBoCvcxKutiI0lTFobSXtgW8
SxkLa4Rvl3aVRzDItbAcYC9FYkrj6ewphqyP91FcRc+mJNQpE/6aIyCz6Kn1bFQMS8/Zsx0CpOT5
iE++20QRAoQyZPt2zMboL7zafYqaHIMx+AOwUKF6F9tQ5+FlMK79XWpr/4M3FDUUsGY80knlr37m
rX5Pqp6+uIPT3kVtjblX0srEP2kr8E6VC+3zZCu7KrZCa/s16VEuwsxfmwCJZ6x7ORfFUw7BMNnD
TWyXw7iYOjrD67qBQmmBZdOqJOvE3Um+gf1mF3ZmTyfu/+jkeNFwGfdVnW9bKOP4/Ehv8XY6tmwc
C2Pdb+XiestH6XTLk3Zm7e+dAFJKOHZhv5dxidmJKBCbeyTWbeBNRbcGOn2zISLQ2drrYSGcznO3
tT/2Z52bdg+U38AKbH8MYAlhbJK1IZR1mm948MUVs0AcSqTV7ZswJGaykV9EMDQbGxboiU0Hcqui
dITdYpMlKQYMwWSWFAcrauSdn4n8a+eX/jcNxeS+jLPuNZ5k/JBCCd6jJvZ2bojYZyuqBRabTazT
LZID8zUxE6TihpbledApOQe1XBj8VJlRLWzAOXxxutpD19Lb88ZaH30E+ZN/rqN2vhndWGLsWw+H
qAhxDYlV3W3UNFqrdtUbz0bXr87nIZsIIcYBZKanjFSIiVwCoN1sAhuzMyqPY07kVhaG6QeHONcL
t0PkkNkeXNFyOqN6m298q3WfRWOIEixbIy+cul88+OZpdwxmt7oFW+xAcENKm+PkT/o0zao/wEIZ
P0zKCY9hSgHf2t6hLsV40w+uxmWk92LyisIv9eRYC4Evq534Ei/lRVRl+dkwLuyRJNUFGeOZG51n
NSZE3D5fpUnTL4HVjmezxD404lCtdnFtEW2Yh523w3c6IyQNoqizHZAe3XNKqqsyIqjVNFm85syy
OrnrEYxsPBwfDmbOg+c6i9Ot7tN85zUOpa3tkTpD47dt87G7LbOs2kvPjFdmUV8FluiHcR6sE8oR
cphzyz0bAfEAg/C9bB0LD6e88fZZ2Lc3sepXViIcf4EDZzmKoyyq4dqv+/6uSpLiGDaOdd5Zaar2
eBhTWepQ4nQ2psCT3dA26UbFi3dQVkl9nfQK25qozs/tIRnv3L56W9IGS6swHs6KOegg0oTEaDLg
vnHLXj2NpRwJRYEsz93MRf8RRimm0CKBpOHAB9iCk2fm4CkyV13W5ylpusyDk20AVKusvidXYuDL
9/BwaDqphgvHqMTamKy14/3g5uM31bU0Lg5VDedkjL1Y12TF0VjB/Ametbrpm6aByReI8bYPLTaR
dBeOe2vJuy/2ROb0xi6gaiM98j52Az2h32mnOjIRnz4lBXDyJqfqWP2XU0j9pUWDwjJGQRd2fmqT
dJHpBz8qrRPFeJ9vpS2SrdekNUYQtE37Bqwcnq328eNM3Be/bR2y1DGzLytnOIjW5MFhsqxXyNrh
0R3Dauvk+XQhyWs7TfQfqN9InKVG4W6FiQUCUTjJifAyegNnqOazDn3qh2kIM3zDrUAU+2DgPWPH
6XzETTshd3WKYSRg6HYLN7d9FWkVKLrzvn6cp+Sx69PhhtDSsDuZzmLjwCLU+WNXjSX2ZbEGP9ZB
bm4zf7SSm1mMSOG7MX6qkFrtowBHnrlHPniYoCIEdCv2vGunXN1TDy4Hx3gudHdHdJ8KQbiBLtKO
iVk7fp7IqyWpwVv2c2ap41gq/0jlaaH1iA3q9LFt9n05WtdcgO0n7VjFrRT4EHbJCKM+WIx75dL6
10eLaeHJKGVONU3SXTmOhzBU0bIL01l9Wla6NSyVIj45srxAmjlvHIQGZw7SjxOsJIlJMTMUQ7GO
2Vago68A4HO/RdAcEf4SznDix8DqhuNkB8tduIz6uRXzfFZrtx9u564gNFwOr1zH5QOcHEz5ilLd
lrM8aT7tUVtkUEKIKfRX30BGOV/yYbHP4ejgudeWk/UK/6d9Jjf4usndcl8zvyUwPMyes7Sy77su
L7diKVwGaHb2AtLbnFmpZl4YWvBuiLJEiFLOZ9TMMWbAnkW1TZ9cEy0RlJejXooT7WR19LokeCV+
2YFi7cmrnG9pqEe8lwb4xQAJi6hOzHqGnend+aSlb933OTcRNY9gK3j3Tqj1OUM//BC5pg5w//wr
cIH5ss4w2yGub6hwxeg9IvCWyJkpAYTOru0udl4S1GdnBm1JsteFVV9AUZmYzaGuCKVHDafmb045
mUPrkvvtKsiZiUVU+RCL/HyKZXeFXjW4dkP1YbGo/qux+hLWkf0o+p4d1JdklEMu3/hm6p8Ggpay
SyuqhqfeF/gy4yDyElVEn9MaFLV7m1NHTK8V9E+GsKG21W4gBxgBTIFfwnlkshTUoyl9PiOjvqq9
hefKMDVU3Dw7aQO/hGVABeh1tC+beZ0EJX5m4wTrrRzI1kupUuOhtuGUKMv+MLc+8VUj+dakMY7+
hVXZ/A809sHt7JvykRu3Gw9ouKil8PNJBf6VKeOBkWak3EEmaZuLgUhiCbmMogrIpzDZXsCUay6p
TGJSXAeYJHtSj2i6+E7JHiwlkrjfwEL/NDEH9wKJwihgzTD4GWJraz8xmOp/BZidz6NS2+JsXnyJ
oWWdDlu/1vi5uUk3X4cEZD//emC/gvs/AG8rzBvFhC9gjxFgrP4e3ouCsW+denmL6r66ymJPH9PZ
wUSToStMrlaf1Z7S91ZSEDMIqc7+DVL6d8gjCrmxcLTC/mb1fHr32WUopDUFTJIXGPdyD6M4ZIAY
Z9n8OSmRcD02K57LyR/zFUyWjclrnvtkzYRMN/em08xnqPnbHJ/mbCpOCOpmdaHrNHGPgmhGkpaL
vp1u68WJAlQDuWf9Jk7OeYeQYoQV8r4xB8A+amU5vAM80LA5DLMJD3OdpAiOspPMwa2qwqptHJnO
7QekUIpSqQDTkVUEGJPCNacZsSbzBOW4LI9LZ03otL6jNlZrBeo3eOc/vUmE7Lag6mGN8T5/XmOe
x2EbJrjJBU2Xj8fEIzv2okS7cEQym96hOcq+xsUAVpMXCw/5O4oUwz/rIGykbrBHFQ7lcAo7ibPe
vPpl/HohrijeTysxclCOUIwj2cauJY7Wx/wDJMtgW6KUK7DA1Soe7//cdMhwc1TkDTOqa84N0R+C
jHk9ucXdTCju1C/qOka6DZuUMAyH7ngqKB9UW7Fc+sljpSSIEueLMmsRum0GMwTR1a/fufcO1sWQ
AHwcHQn4tcBv4b3nSpOLRcWyxYYACwD/zCtmFb2qFEbI3prZ2G9lu2oLjCX94ip1XRIAOS5lfp3O
QS0vAJ9Tcaag+INjuTJT+GTSk+2M6PHpFx3pdk2+okFMAqTYorF2n4RIAoKUO4UiIOrzgvBT6uZp
V5a0GtTSLeHAUV3W/MLS+kbHlN+jYGHWmrVgJttpiay3RprI3JleBo/xBNcbxtjQ1L/ZHe47ZJ+H
A+8JGp8dhzF/Eu82OKRCiKOAOpuRr0leW1lEa6MHOGrbjJqp3lei9r2rvhtoqLosc+eLJQ7S4lzY
FX/2adpumP732TGugGiRawm/QUEeFvmFTYCkf0BTAokUZNftCSrUQDdRmfKj6D1r5BdhZcdkUHc6
j96aAC70ialL/syA354ff70Sfj5MQ9cOiLDB32NdDJiK2O+WsDTOPPtFkm9KbADWCjpF4DUpdBJl
cx5kkJFTuw7WYAGUOrMV4ybw6zfg/nwW8Q54yIFgGXoxGTyY/v28iRY5Qe3Me+bJMuuJGk8dnyJy
iZgp/Anp8JhD/xTjjv+cWTXKUiW79WRFmvxZSNFUW9UIGEAoAHHCdBWzykOJWve1yrkE6T6T5GSN
hhBPzMX8o9AFmRQtzS4sBrFYiFfgI1t74TOoPP7mw71/vCDsngM3xBGBF0K5cn/+cEIGhIEFwxc6
k/aKScuq6dCKd8+EIL6ii9Q4dsKiO0/CQr41dsU4MUTqk+xhnCTe3sTV4ODKGcQ3M5NRHJPz/MGd
JlILSssRDzGOGBeBrjhT7ERAeAS9qbrVGdO5yqYohIvqMDaPZoT0mB2s3gQzR9K+jJvuHkFb02x/
/YlX0sEPZ2KIO5YHVQFaDC548DGjd6Q5hURWiVp9GbwVV/NAPeghauIAtyOshGobMXoaD6yx+kqN
6ZQdYYjaOTU5bc3QevJ31l3vwP31DUXu6r4CHws+mvfeAaj0/YwiAr3FYLjOT7VurIccXXK4SbWD
nGzygvnD2I4kW2J2k2R7I+YouYzjavXE16SkouuG/k4Ig4i/VTLKB7TSdnAdeoWHkTQqpm9dJoAq
RdOWhBJWrSIKJZror1aAk4OGGNKmF49CM6/fzLbN9O77v8WFuGFYb49WiGp8xEU6RZitDn1isUTq
AcWYPfa0b6KvC28jmpJiEdojHhsGGDvdJotH4mdZTz0reqyY1imKcsmvNP68LTlFhmekQfwy9R2B
dEvfS88qRMxnqx/XIQL2p5EUiUaKGtHRAnMmWGR4CD7rXRWWsX/CjIedoi23uMQNxPnQI3/QyKvo
fTYo1mApj2V8pZAVO9vKdVS89wbUT6CCCq+bhqdrbWZCwds/99a/ogs91iV/v48e+in87D+Goq0v
9Jnp6H9Hqf31wmuM2f+twLPVyuc/04Twna7Jd/vJhpUf+Isn5JNABFUV2g/+YyxoTpo/eUJwgbBT
jd2Qo56Cj+P+f2hCluP88d12if8cUwd8T776iyeE682ajxZHxA4zE/Q96q9/4cL6PZvi/1TtVErw
TYW98nZd3l8QvzsXOmbzZBkD2zWp7oKNbYn5bD3f79G92vfekIpDglTf2fswbD7bFcT6pGgQL1S9
YMN19nKqq+pFqWrCXZ6eCItfX0u8LypJ8sMSYBptwFRvkx6yyDaGO3RVOUlSb1H+c2mIPtWPhiLk
SZEgDZAKdPHadFV5WVddreHGY38Eerns0tDHZIbCD7eFJmmuVGEvzzOsoAeNEp5jg3RZmBwfWm7G
j5bxaiIruIH0xobXc7STHJlGbbBgjAheQtdRfZ7iLrB+c9C6Px+06wMVnksLElCvwAt7z3xl7uzM
qpwF0hHlPC617s5xQSMcrS1MdIe3q/NlKIzaB4u/9JRgZoJGkfTt/YLWHXwEbxJUcPCRYE4stAIZ
BjEfIKMjvBwyhj2mDZ2vS5lNzsbm4ayuG87vktd+rrS+fwafFpLrf6Wp+e67El/B3lbtKuzwqqnh
shPJkQoKoydqrn2bZ/buhw3zT1yvnyv2v7/g+oZ+qNi9xJYyRKwPioa+LrdvSs5GhzQQT/t3FEI0
aQKl2xSd29o7WLK6RORNbJJ73iXzRzchPyciUIEc+V+/sZ+LoD/fFzUfyk+PovNv9oRuByLAwifW
Z0qSzZKURGUVU/Kbsv8fX8WBsYqDKhPO9yTfxurbPgwblgwC5cuuc7p96+Ge8uvP4v3DQw4CmIkY
PqPlx9zn3UP2iNr08zjYhPkq5s1q32Jci4znwlUmecIp0XE3mdvOH+2gs586IMIKRwY7f+u8pf22
jkz3Ga/gbb20jtMNIzKGKGVZfHVchbWKD9d2v+gJfZ+Wqw+4LwkRBBbeI6u50gDQt46Hz/A+V2nz
MKq+em7ho5/PouwY5SVqDwEEdKKtNOkXC2PrnhpdEQQ24jrv5NNyArLAfPz7c/lXF9Z/vI1+vIz+
9/9zwXo2h9N/vriOen6r3n68t5z1B/7yDxfBHz4F8up4Gq0MY8Ge/IvhGnA9RRwNIdXbn97i/3N1
RX8wfuJaY3WtSoN4NZr974hOaLEs8lXpEDGh4tL7NxcXe/CnivY7S5YRFwct0wjIru+tvYXvMq9F
dbiV04hrExMnpvJ9UeO91k0BZM0qzaGnLI7/YSHKE7FnFOeUjksrSeCbhvHBZBOBYjM2MgS9Raiw
3S7BQExW1uOM0PWLWZrY3fVpdY6avrk3KqVCHBi1MATEa+oCEKgiSdIb03uGvG5ICNNS3Gk9iEvH
T8J2F0+deJrI38StZsEIfPU/MGIb+jMHuyqcnjeMS8SDSW1SmlBfps+9rYfrDBaVt+tNwuTUHlI+
0SqVeqZpTczOhwvZ7l2AiLfO1+kdLgKIoSRQ/de0Z1C56erUI0NuKjq9zw3xJlbX92+dLSdMkLoS
bEUEfcQgv6rCixZ+b4ry0xrSXaNKYhA6nxfbO24dObvAOOnLwBV9NQ6p4upH1uZvRribd9KpMv8Y
SNOfl3ZkaQYGo3WDy5RPoQzHCpJKu3pbFaFmVlsiAx93FTLJZP1eSnFqFts9S9MgbK4Z6zOeSMUE
lClo3rd+mEJhAn2K5ckylcAmLRxzwbM3jOlTCFj4XrVofI+Mn+OzhhZenJhJPBQYD9xbuZ/qo+k9
jdBPDc69VUr4IS129Fc+7495yMDce5uiqv+QdnSxwJwyOtkQYnCnC1vgV2klZCEAUOOgxDNsqo0q
rfhT0E0e3kiBGD45k4Cy6xUO1BzXLsWDGDI83yJLjY+mwDVv4/j9fKCswmBgknlEhynOs6pALWay
hKwiHTdXY0nts1P4xMntZIXOt8jyOJsTiG2cva2DiJnJGlFWtonJllmU65MwlnfBvAvxNgEMni37
Jtf+/AWzjfor3Ez721Qv9k3QzUt7TMDoUdnayYgJj1GS1KdCrQwT32IsW7Zz9kkGFCHIcReMWFXU
j3glJc0rsTWSCAkNmrOpUNafwWotkXAKc7XY9Oh7ZI2dtTX0jcMGqK57zU3EXDQwSMNrd8wOjl8Q
e9hGYXCOtxtBf+GchMtmSaXr78u2xDAhcKGFfZqthEykJVZ6v8iwP+ksDXmQowInnZlQiGPojni/
2YF2sUHoBUHtyOj2KZDho2+XgLBVJomgyaFeV1usXSqbvq0ol2PNhPKui3FCOHElgr3g3uA528ha
ok8NIezBtvMzbr0YTXdwPVmuRjCLJ+KN48BeIg5Q0zE7Ud9ddHEoL5tAYcTo29NkHyFDz9l+8Bbb
3zYL3wXWYuSN2WUlvxauSp6Zmixv8NkkHlxWELxUStt8dzZtp5JWY23gFWBrZhtMw6BviTLftEuc
lds5kdMj3E+Rb03hjteoBCW+5YujXwXG4m+GmEo0/LnE8WElktxgpW+9hVoIbzehWfgyNBMxWGkw
9Y+IxCOCwDj+sImGaf6QZ8rcscagi869WxCThJgXkzpG52SqzbGFLNZDGBhhvYBhVMnChRhvu+kB
xJns8Kp2G30x+Ji5nWM8aQji9LMppIsPcdpLJrQ350Ed8zj8tmvVthQM47ca68oSv6ulCx6R1xYe
WvEGMxXotHnOIZdomuWd7zv6wth2XVyLps/CfSeB03YjVmfzVW5k6t84ZWp/sphhkmuvZEJqlEIA
uqVXAWqAjDFNN60A+T5roQBhpSm6utrhJiaws7Dm4a5eYONhzlFBBEtmhvH3vmNJykg51/a51WYT
ySa6ZGwAczxwIEv7I1HhE1oDrDEZkzpZv+9nbX8IFxN0u3mZLSxL/NCALKQW61tKr9LXbpTO3VMo
7EF9LVQxrV1REJlDwPfabCO8NsjYSnXDKTEr/2Mky+i2Zy1iFOny87tycp1PqaitT+i+QbvRWlAf
Fl5m7J0DDPloeDa4wWLTEB9yysfpgMFIMO36WcprYRfmHA798pxh/6QBYuP8aqFdcY5JNKLfzefI
arfG1M3ndEiXz7gxdDd1W+SvTTuFFxIg4iOBMNFnpzFyoUthrIvodw67nYFe+CU0Rn/w4CvYG7Zb
OazTPE2O1IiqEDs30M5d1ycRZgKFH330ximuLwKMLPrtsJTDtAcN6/du1C4ltwRHjjZQWjZJUK+m
/SA8tHjzUjvbMbaxT0OgmV9mIQi+G1T+DErZiKfamNU4cNLzB7fBk2Y7Fgq+f9+mPrifMVgpZgOK
wQNYSbkgVIl4gG23pEReMi7GTX1JCnlwRmzjILtNBO9o2FxPNgxyQqGQpSQEE2oItQqolAxF4+Uf
stD00Rb9MCyyAR0aBg+4iFAKkzYIE7fk83AeB3tLpAvLLKvdV1ej5sbFivaZ6x85yyEvY/EapKLE
fCFOIEoyegfH1F7+UtX19CTcnK61SezgE15pwyPtJtYhpT/hJKTcPuYWnwaE07UVn0aEMF+ibC5u
41bDlDL+6Fa7TvQx1tpSqLsZokw9Hblt48q+qMomedI5zgZbCAUtAuvBir8VdTl/G+0UyyO/sTmd
Sv868xbGRGXR9Tewoku4UHN91ZfT8FxFLdNQD4Ozx6wXYBULVlPtRsMyPWFA1JCvaI2e2FZJBNFk
8BB9d5BbBzhOFXlezqKGsyShz907i4vdKvoN+gzEFPaXwEzLvJsa6df/xd65LMeNZNn2V8p6jjI8
3YHBnUQAESRFUuJTlCYwiaLwBtzxBr6+F1R5u8TILNKyx11mpUEpsxCBANz9nLP32mcLQyZSMZkE
n5vzlnPn5LZ971MQ3iMJSwiVW1AWY9VG7743EsWZa879+x6ACiKboGidnVQ1GUrOVJlPZi3Gp8Cs
ewcHS8toqAYrjbjN8dZri4kmus5h6M4zkfkuIU9lfj2gKR2vqyonk8TLq+SBHcUszvOgsB6l1Pa0
d+YuPqTdxhFhnNi74ZL6dhI5cgDCY8816Py6bsVD79QmFiFOTk+tTIGvOU5a3APjVQCZGWXvR9Mw
u92cFOUli3r6rQ/c8UeFLuEHp9nleznkzVcfQzyrUL/9dA6GJD6l5Kfe885LGGZKdbzmIu4/ZTJO
H7q59GNU2RzHdhOoVXMfG2S6TPkQF2HAAPfLMuTrhzrJPH3wnCkIEAf1Fjr9Ke6t8y6LIa2YeWI9
6mpsPoEJaqqzRpXzD/xuaRfSaFYfLCQDOCGACGx+5SFFPBxrGLdDPtq73sqtC+ykOW6XLhcXaw03
es9IBcACbBaQijzDNE8XezSRPyYqPvrOyNq42hwPkOR4yQHNEqb9BPHXE2eECkMTk/c59HXQfU57
YYyYAAaUoSpp4W51fVDNpE9mAIECmHA5yKXYlmHdrsHtAhIExLUvp3uIT+nnBpiF2htVHROHWNvp
59pYphcoP2US1gVHJyjH3hDsi8bIPjCxTm8G3eHgSKZJ3lcqtxo02HFyvWmvUfiYCvwf0soZHm45
82+j+AuuV2llTpTzmtXOYDw5tSGdM+zrK6aAYaovjKkAhjp65AIXWrgP+Zijkp9aDG07+vPxx9Gx
+QzQ1dCbjric7N3kTE6xD1Az/0Eo/78y+L9c+i3/uQoOX6rmuf3WZ8//uH1RA4Hiz/9ofv6jT1/+
sW/qpPm9Pt7+n/5VHjuUwKbHwB4bqA1pXPxPX5f+LJh3uZXAzCh9sdHl/7B/ev9k2ERBIuDcC4rh
raT9n7au80/XQzDIoI2qGwPo30yd3yr33wY+NJo3OgJX3/7DFO/XGP+3ltro16NhIMyBrDSDPA6S
pSCTfMgW1fxszA51ZbeokoB0p9ryewMUuCEcJPuLEsYm+xNIKMFCBRwymREWHJdakW77DQyjKoA3
BhUZ18CR5AD5yU0y/U0MQ3KXFgaRiQ6gRknbB+kWfvWS42sbm5ZDd1eZ555X5HKf+UJ3u9zCsrVf
2Z2dMGExvIQ70usdnD+I9ANstc+GC1CImpaMdFaNJokaxwSvK+LEbfecLFYDlfbaIoKaMB3thrSy
130iVvGcpvH8hZsO97MpRGGAWWYAFrey6A9j06RXg5lnzJ8KAa4pWGV70Tg5TCL0AGuJ5HFqlqhe
OmYmU6vjB3Bz9TPdj3U4Gz2fc8GSNYG1M7u+vO+aidKRExgRNFNn1F8HF6YDajDLPhJ10a8IHVR9
aBEAMmv3+umONiJO7b4PJPWVnPRnIKXAluo+1yadT3Ca6AadOon62JpwLm1qtmNTrVhLUeIrzHhT
MD1NtY2UC84YZGF/zcqvvtuA3xjB5eDrpaH8czGL9WNlAzbaKi8fjHxis+zGViPv+yxQPyVkP5ON
Phvnc61Woz4zOPqvB+juSb1fzYH6znUB5NLvaz37kHUGAJHazoc7c65N1M/CMO9VXnhf2ZFKDDlF
7z/C5uzGI3ZD57GJu+6ZYyCtBVPO5oe1LfMXp03GR+T5RFNCsV7xeTAkvEkb8DFyGDXtnAxJ+m7G
ikRDAypWHw4KxmoEYL/Nd9RpmwZntCxxk7Indu3OpRken1eTz+yOWfmU9VfkqsG0dKtEBmHVaNOP
xtg3DwK4poOW0TO+avyz12Yu5BojDalTwklbgGiAkvr8gkQ6mqXZaGIWuvLhZAEf21DLQIAGnJu5
nYwsy3LKEKfG9dz5N3EnNUd9t6hb8xLZYI8wftaVF1+3PbbDaDRd/vQDyu7Hug1aBLsjtsxzYWeF
Cxc8Dhbv62K7fE94PWDVG2wR+Yc1D4Lx0kRLjvK2BVp6UKBPBj6xHkB6l3Uj91pDX79QHL06ON6Q
avd9wXmbBHnmJFdGTSHNBuS6yd3q1LRPQDu6NFFaf53CIcbL8EBQilj3I5th/LUkLq16HLSwp2sz
pX76gCYw955qFNDlh5re0mrv1KBV8H0FFJTflpJOHFG/rEO3ZrUlzqagE7GyzfiHr5H2yvGDKmo8
N+D1ZMANCwxSK8cBhFA0dctk3rnaGXm4EWWx+eZx+zHnR+QyaBohZuOI8b6UBpEHuNDpi4R1l4nv
lVupNDQdGLRfEtTJNh7SqXyc0KhPeyNocckmhtfuV9SX/uUiMI3nEtrjvppAyJ4DDepf3LGo/KtJ
YtzYJZXjuvuihfnzEZ8BI96YxabHv0wUxreFNtUddmHU8ay+eRZCTlXZlaUrN47EqKvulnNmMe3L
xndvJE6HAj41CmwIR3bJ746meY/4h3RWAHPTJSzoafqZoMo8MMLgnQZzVE9k0vKT7oDgNgP0JsO+
Y5fKqzsPdPBtVrQEQRf1mpzRN/DrFmJjMuKC7701Pmx6rZuiW7rnNfOHJ7dI1XMmc3M4TN48ffel
sUApd8yWlRYsWxN/R/dUYd0pBIqXIHDaiYZ/xmdI+lIaUTtlZXfDxL2l/qnnggDjoe7jfb9k3CZj
MCd9SGhSMvmr8Rrw63fuMePkDMxeu9VVasOXDMkLJY+rTsDUhQBjm4+YF4OCRUjpYPlpK3SQx3zw
fdKik3hGuOyXFT3EJvPVcRzN8gJylIauidQkvkYWXzwIu6zJEBXoQ3YBddIWEQINvS5nJ9vrAMPP
PqGF+tTr0flSSuCRGNgs9YU6UnjRRDYCrmpRMnQDvKYuvVX0cGqtSsz8dNiq9/TC0oDquiAjQiPm
iKwxbY3dYGfTF9qX8s7oBXA5kkus5cqCkXmd4aT/2XQZjZfaT9Z79JbddGTy2AEHdjYGQ+ynCNEp
Kav7GKoposgZX++uZc8Jdou0ZpIerVFNHBbH5ujoIQATmG8ftSi7MtvT7smWgxwMD/n/pGS6o8lO
BZDGimDjInYIWh2Bxd9YrWd+AQ+rc7q4EsCgNy5IpGgTP2euYSYXGlAOR/05CDqaoLOHkwYi+wOt
TXQoOBvB69EgIhGa59YBfdQFbNGIW+pd7AwTQUr50vOn0ZiXlTJ7uWOqVAeoDLJO7HuageKsmGYI
m5kyR7LD1smw9phshArntpTH2cM5jONe+fd2U/AbDtMS3JYubgUs0ln+vWR3rgFA5yxmFa7ETx2C
SNJ0c8t5GNWKg4oJaveR58L8mmsUxqGvMg7NHXfkO6cazzhMsp+/ADmovlsAMrY8dXviNjuaRvtQ
O8Z92iFcWoEw/yhtJMTbMaAgoMYBHLrz9NL0exlUDCJtOsM58TdQyOm2eJdmy4B5N8CbHXfM9qlK
An9aefZnqo+OmUgdIeA2METz3kyhWVuo7qhPWxgJOOiqS0n6VLVvK8t4KZJONAecy7l7SDAQnK+J
P+HPx+IpyGSwgqcxyJuP4GVgqPtFl7G2B0370aYXD/aOzTpjEJAPn2IEmWjflYNjYe45YMF3T2rY
fVlZmfsiYWVqkSfriDCgwdkVIBh1iCTGzCJXOfzjcbYCe8WixoQj04qzSjHPaXwgJae8nNAvqLOu
GDikTYC8SVRO1ri+XmGffxlbBxavN47rT6eVZOXAkPfnCMtEXF12s09PCqH1eilaR/2Au218LmI7
AW6cKLHDjxrQiG0Kd8cKubxUTDiGcO2U/hLPqNoO02o4l0SeduOuX9zW3fE/Zmcjas1vTjv43uaE
dfGnbCpUFAVmXnOsNRV+MPKWKC47SdLrgGU9m1lQ9rSMaK2k6PU/OLNGOqczHV+Y3qidSLdjf0Mr
NfsxgdclwyXrqruuLfXXYJzzHwkGjSI0R4kwDWNh9lVPCWZwsjLqhwEw8guaFgp6Wvvouui23Lcy
KC40jbJvHGFjfj9rap/Zk9ubRom53Y+NxZAgb1X+mHmZ9dOm6rwLGr2eTUbV8Im1YX+lNVDdDoZV
U+M3RCjvFjzez27X0512uyT4TihL8nlB20UDOIF0ARy7/q7ox5f4+ZfgsncEp6s4jRGBc8L0v1Q8
KVczQxkQLgCLCQp3pn4jcNOc3c2mDSAPsLt/SdugQjqf5DNzrAYw996spPoutJ7a/VIo6UDaG9Q9
iTLTWYVuduM34rFrXVzDOzIHSGSACBncLXXpZXvZrcu5xbJPswxx/GfWNdresFvJuqlZvJO9sWJL
oPncjYReuJDUI8yxxme7QCwPeiIri0hWrch2jPq96YBVt39RdtfCbswZpImpifNoSjVNIdfujc/x
XE3PohHmfc6KofDM9wimMg76D0tetOSTrzlmWfJa1jOSaekGYTfH3+UknRHv434WS+R54CJ3BZg+
QB8QSJszBd832IEQTxJgLm1RRzVgwuCMmYzDcVkTZ4UDn9M0lPNCsN4zj8z38YL3iLwPZdzHXdxP
e8tw1QX/SvyosxyXuc0pywj9ul5IMy38hDZVrxf3CqpoXZ3hnRQ0Lw0AqTtXjOKzYLZEVoY30lr0
R87r+7GvFLm9Ph2+3VjlDZz/UQRRjMHEDG2/RSCTLwA8oSY6+beep6RCBDazAal+NL8CpaAKxADR
CVaHqvN2fixBASiTi0bZNDtP/M7qk1Vk3peWIRU+uKGdrg345k8xZj2b4OKg96Pe9dNHBgXaP8gV
ZOYH6sumCqnC3HVfF/H0stKxQxXqW8gLoR30BLBSZZzFTQBOMUaKsOzW2qP/ZCem3bE/moSD+LNL
EaliNKn7qrR85nG6FOkBSne1hGOsKS7JJuh4jPrSVmc+DNZ0CxWiRcuUWJJGPrDWHDqvzLekkAQe
nEfDPg1hTlbq2C0bvWLznR8wBSzokpglUHMkC51Hf/M20npdh/YahQaSuTLoqivYE6N9yBMYEns9
GzHtUo+lLOwHpne7cpyt7AA4gNOmHK2yIwMhZnqpSpGJO/ImSjt0jISyVE5rluCOIKYNIOhmKIWY
MebHai0wxCBsJpFsdCpRn/d+SRpGUhcUCPj9nQnrqVdyEl9j9EIeOwtqRGeu6yMHmu7eEEVTXMQC
cOfOKVXBklFYSoSlUqyyEEy8a7yU5ODVyWTcwjOS/bFD3dxgAx2K4GpYmgVPGmy4hg03CH7kqEFJ
UZFbTWyZtooPilqjJJ1GdMtFEVs6O4P9Mj7oshiMoxIKH30TdLZ9YeO7SB7IxOnNCOffpOE2kfmz
b0m2aXdLyVwl5H1JgRZ0hNKHcm5dGl0J2xA9/SxojuCk/fTQCtIluLl+ztGTcTKFnwOuNezQxRsh
BSEg99GL6RC0A7kk+zEtB/+INrOML1KnQ/XeVWWhzkot8/Tc3jjMZwkbc3MdTzDUz1Y/UdUVcPMs
O2P/Jxur5qyXRkj1lv5cmWXDzJ7xrNj1evtbJk41qbpWxs9sewZms8Q3J4b5ItD2j9iRSh2UMGtC
lxJ3rfemgbTqek4ddkqrrNb8mHtTlZ6pUaRWxAcsmkPRJi05GR7coH0/eH0bFV0HbIs2rPeTuInV
Ospte8ccZgTORcpHW3f92nj+x4FKvbw2ZNavkIM10Oh+QWp5HngLDqdELzjZjXUhN9mdxrrejzZP
/003IgIMmVPF3kH5ubRCIzDj5uii3Jb4XOne00eyiR45jM6A53uaGzl9XCB0jdfEaw7VB4s1orwJ
mOdm90gfSrXvs3icvoxewvOImJpM3ttxpdS8DJzSc3cLaRUzBlmW+EWNbX4x8VSX+8lWnndwgiyO
7xmPbYEGtT/kbMeDrpeDpsBtKdLpnkQ8UDrYzTnfH85Cug6XRa+tfl9pZ22icnYTH9c82dihRteQ
ntm5q6zILnv4CQEeER2SdWZ1kRB1kH8vIGQ9+bKq9IXCuuyH9P2YSS7c4gpBbt2jzHK6pWdHzRbj
2C+Js0SrHiZ1FE5Fjem7eFXxlI61tUe4gkBK51ONcDLH1BPaqw2xAz6GyvZCz0KdZ0XFxIENfuBJ
89pW3GrHTfPbQdaWZm1fVXUkpVLD3J2yAR+cRTYP45MxYed2uJVHshQdXHSMwMI+60WDMCHJgAHZ
TnubizL/hloCP4Pq4NQwym85+rYdynqkB3QcQqHK7toX+MxNcs+YXI3l8NXvrfa4wgEDK84bJaK5
XVs0x3ziJmpqjyNh2vCsTwzi7jIL7gqUgxzo0mKXml9m9dW9MBu8rHgYoE7QgqyXKKcpmEV06Wt/
nzWW30SEFJSfaA70QJzxtZ7TfsOLuzS5QHVAKN0XfwYBRaETIIdZGVAdDMrcJ/rtAUCEelG7lZQm
5hpDI79amVt8X6xlhQCO75lay1g8tgik2xfwUjJINDb3mdWSPiLbeUU9O6cDbC2XTBMV2lUQfC2N
HgwHmgBOKxaHLbaSXHR61yKT/8HLb7TYZlq9XIxjZy2f24z64JxcnPlxGKqRKADo8FSOiT9zFC3G
aWjohSXFkF/xMtWoHZZx7qfrUg3ZQIRe03YcpBqT6hkmX52C4gfulJXzzlCC9toxHqy5PXMYeS75
7eiOre7PTZdzxNKSmuaSclgElUIgJAbCwcg2STp1ZxbBSpYlPSQBVCwvpufBX22rB6AytM4LflCX
hHSta+MDqH6Dg3ucYW7ekaJh1vcW3nsd+cBZcEMK4qVgUNEtUgdgfyaSlQ48MUD3LrWVaxxcEdPu
TMcUscfYkszDDhCUAt+1A+Ns1I1QF9SC5LFgnGNshJiTzviReZHnt2RHyNX6Nm4wltsyAZhw5qZY
E/ixRSJv68Jc5pduo6Ux/C4HqsoPUya95khzAA0ojIHEY+ehSE5ZLgo1+cNzGqTjdGWqlsqudaQ5
WjvZ4K1BVSzx8ThgT2y7YEytq0V/j/N2ib/2BJUP90Vc9bQuMzOmSmDMJGiL7eqm6/MF1w+i4ycO
1Gl3z1jXx8xhk476w86MKUWPy9lX3DV0f4YwLQJ35qHqA0hWGV7s/GPCo9HcsiHFHllBba5IE7R0
H7lrqS9yklsfSFad8+PoO00Po36Q2HG3Ji8aB3qXRBedUf5rQVohuGmAdG11Hjer0Bd4lnu4dajf
NrFXWr6QBKlfVJNZjwzfYOZkkzbrCBw8x0MCXlLcCRSL6pj0RY5wk5An49wl84Z5sdFL8sn6lrwn
6P7NblJ+jDjZAlqxm53anxnOZZZLruEvPg51OKuYoZa7zvAZn08diUEXzjpgRcQ9xSQQDJ/PqUgT
iRUiZS9syjKQ2nsV0FGiRWTqpwAv3g+DyJSAflJh3Km0CVAmWKrC0USXaYWYzYt9XhNV9YlRp1Xt
48nor2gVEeox6cngz4YkUtqZs/epRnWENQx+VQJtzIlnhvpT+aPB7P3YrcFkhFkJQYzwEBIiWVc6
QBWtjLOfFj1QvoIkV4MfyANMRP+ys0MmGEmHV9cfn7XTk9OjbYfARJ8BKTmgpH89NbWz5TGUo32L
RmxzXfaL9UyZlhwyImduSWxKyan0ye5ae6Ef0KXgEwf1Isew79G30kbf5ivWOOV+aCo/OUxdT74e
TzPV+AzMcN6vapVfm3lC/wwppn0Z5SD6UJtjcUPAa7/hh2T+cSkW5oJEdyJmigvpfQQ/63fRQpsd
hUtbNCGlXvoCZTy4pSnCPRr7drrrA+bAO5Y2FGaj0XmfjCzBuDWsm9zZyHmfSRyt8uygYBwsOwzQ
gLrwEk2fK8/EMDgqd70KZKYr2kkrx0xDxZxH1zGndmSqM8gQMKY5UXzlLmyutXC+G1kwzSx8pA40
Sdm/jCgEwphWUUgCRisujdhjE8+GmnpmBE3GG2gEVFuxYfSPRLzEoAuahI7/xMj2npA8RIJwNpOJ
gRTeqtC22Hf3oM6mqznAm7rj0vkL1VTmcY8b/9KBnFMdmsQiNm6ElcNAhQf0nCQxAJ1lUGY/vdoU
xIb2NYMbDx4hXRIn57SMFgBkYq5MycqC6SAPM1doNzLolVhRyxqYoh4ikjFve9pITQFwjrhZyRRu
tTw0juQbWfdAPOBANcjo+0NQ+YTkBSxO7k4ZCed9pmJ1sfVpGAwJiBwKooZB+4PSV9yRsWc++n0c
rIdqddIbpzU1zxKQP2Qq9Jt+FKz2NEUmH8BjvTn4dzQzXPMCUJR+DmY9P1i8T0g4Y6u7VkNlE98j
GuOGcGlA/Tn5QQNGip7511DaYCdchvy0bh3geU5rUNITSmRk1xwM/Rs1N+BKZzqNW3u+g5qS0AGW
Z6vAR0l2qU6foH8mxr4aHUGooDsROO3TI96btkYN0wNjKPZAk4bqnArQvqN+kxdxwkE5IpeJST+q
2wrKycyEbmePBJ7tc1ETM+BojP1furXpf+YY8FFHVgRjSHetilvRIwQIbXNrBdOMYRjk+81w2yso
ox+ErJ1rNKMI1rTb50+iKs2biSqsP8KsarPLjs93iQA0kGCM4vUR37gFKjO1HZROhOn+dFWzEiUx
2Zw1CG1sURzAL7sdybz6JhzkMOECfuBRB01CtKEqm+f/U6v3y/mP//dfG/b+P4/po+fh24+m/X0a
v/0Lf4jVpcfQ3Q0EL5GE5Oj9exxvBPY/TYRtEsODbdtYWZnU/zGPt/6JdhwbO3ECTDBxePx7HO/9
k3E0XiJ2qw3J/HeU6taJUH3rL8ND2Oz8KAV8eRpvb/CapAXPC9zH5jDI4t6hAdRWP2uMmOUc4J86
DuU34qhLeenLEYpVu+vn5nwb8c3aPqZ2G5nzcv7b7fsLz81mqfm38cvjU6E2QDWPPd6VLiZj/v43
fQBUrxghjRFEA8q4PSsFDXfenAjMMMxgERj/sllgkEhemr+43qleH7WDCSs7CLY7QfyAuX2g3y4Y
r26O1McSESf/joO6QNd9TfMNqeWYFnCBEsdtWdVRyUBANQcGv2QeGnedRcA6QINurNFI6fJ6WBdO
9KRmmh6QPg+L8mR2xo2Frv+zxp3TRnVBj3HnCBPdnp5d+0nNBJPukjEFF5b33lfwSXNyZNzK4X/0
/Sm/q4mztKLK9uiCwv3R8WH7JiLqyoFOW2K4XnoUk8moVwVt5l84evs1mdfRZvZWu7+NOxQfyLHL
9aBmC4ITHfXkCN8ITGFpDKVLiGI6HGiNmWLX4L+80A3ziWOmPfxF81Dnn5EEOg7S7NQSYZ3XzEFL
yogv2t2oFnmn04OKc3QRzea3CVPFyg0hyG2h23lzQAJUEMNqYq/U/S610AowCW5qUl1TrF57N17W
Zx+GARML/GbBRYFoTu2zSkpANajHi60PtHzsSDlVkSDLmCAaZ+NIr0YJwnWkOO6jBHwmEv7U8FD1
GoaHZdAsvYdhhUS2nxtfPM6GZoJGp93qzxJT5deWYXNEffvp/dM75WO0trEyeQLZKuqQ1w/T6szu
iMgVtFcqzRtBDqrCk0GQ/T4mk+o8X9PhAgIOzaBJjct7Jr8/Xx3ni+mYLv9ltZHb3//2KHd2onzo
lVbUtBI9Xpn1Xck4lLPKOVP3+r7fhEVhPJua4DEkQd3h7W//C+//28vrYcrBnMMP422BCpZ9+vW7
xYBXUpjRlE3O/VDo7hPZPVO44JS8JOu55kSU1IfYyoL9Gmf+pQEvm7ydihZ1mSZhOvbyHXvZaxMb
iiZv85DyiQLbtfhEJ+uJNAQjODO3wtSKyyvkC2R4eqJ9ePub/+VVUDUFBG9IJCGb6um3O5/MCQIB
8MGhTZvzw5LVZVTito7evoq1WeFe3V9Qr/D5UVHhj90wJ68vQ3x2HzNOAEbdFP4noMneLQFC7ouF
eWSAoHkdLMETa7IbKjdB1KyL9J3l+TWhYLudrz8Bu9bvXzRG3Opm2ablSYfpYkWUdZFr96tO9YBk
SWm6inmy/FhqAZOtMpvl09u34OQR/9P1T54wetombR1CYqfZ+indGtR/14/7PEOaKDTx3Qn9gByT
6Me3r3uyLf26rr2dAgNBlIslTq5r1ARDJkypQx7q5BC7kCLS1Bs+ybkrLyRz6+9vX896rZP71412
QK8HHkq+zdP2+kZnJPvENq6Z0A7aIjJYT8LOVPZDWgo6uvT4z+FoBzejMsZrDvHzyyIqeUewKO6f
tz/Kn59tPOIckG2P0wjv0ckbhOxdDTVve9hOpfzuNkb7MbXId377Kq9doL++L28ovnLcexZr1Pb3
v71Bk99YTqMAJZMBmN9TAK7ndTHLey/dZAjghdkn0/LvWVy3q7qcpGxpS6y0cChOvttgBAt4Dx4n
jy4D7FR0SyvduXe+2wk+59dVUODx5iJ04c8Th2uDPHjh5zRDV3aokapZHwnaay8rKy+/vH0b//yc
gsXA4AhVg/UBJM3r27gS+OhAoyLgdOs51cHUPBpzDQdQGW7UqCR/h37zV18NVwtebF4O3zZPthwq
TK+uR98Mm6zRjNuNkuPklIcbb/edS52StFiWWfS2zdX8daI+tX+nEhGcWSQi6nVH907D7WXMMnrZ
d05M7u3i6hwutrALhtJQQ8YQ/cJ0pmY7ganJ8ej7yCzgO9ht09kzMzb7iCSm+dOEtGKICtWbzDUz
VDmoqQ37PdKJfbJ28+lBKZLdJdibHRe/8+tfxlqHdWBCZkeDAEk7rbS8dqTDdw9tPQTtvltqnw4F
ugbniP+TQWaR+O6FJXNklj7pRS1K8oKIVXLy4C3lbAAHSDxEwFVAoO47NIUY15rOdsNVejGaGIvp
1Tur/8mvvX0HDzc41luHekGIk+8wJL1LPxwKO1Gk+AV6OOFFn88HE0XoO6vOX1xKcJwQpsSSiwXy
5EEuimAm7RedurU4/iVgP/+CuJPlgwQ4dvv2O3Oy9GzfisWNM77loY+z/JPXs9YpNiPBbu32qXXE
mLveoFrrOGDm2IHw0sb3ns6Hm7everKs/roqy9ymQ7Zh1AXbDfhtwQMtOHUTvJ3IbpP+KhhggssZ
5/rbV9l+kd9ODP+6iu3zvYTLwnO6HtComCoF7j/aYEJAlQfxo0FtlkQZNPgLUm/1ofCm9bIe3OCe
LnrxDkPgL64f8MyAnyB2yHdPF1gkrXbX5B5rT1KDEHA+KNu9SKW+RjnxUg1Q1WtfPrLFPL/9vU/W
we1786q50iHBVvr+6VEYCd+YdNNChsLad+cWBUoklbWGXjU0Z47Xe+98z9ePK4AE8H5sXJSSJqAE
eXo+gL3YAGQUElVZY56h1RBXaK6KaxO+0cPbX+31g/P/L7U1BrayFPjY6wdnRV7b8N25VCfk3ivN
FEMo0oC3r/L6oPXHVThs8uSQyQc5/fVVBPJU5TqxJL5OknJp55b3xcFz/gFSgrcyzAuGj6Kp1w/o
PLp39stfdcLrpxbwDPZ+0+cTUASeHH6awTcTGrwOseJZd5trjR2NtLT2EWn/gCFO5MU5UwHMySTg
zRQ3szVhCqXFus/jFHxL4RB8Snhla8mdE6/iIhP52hyx3PlRlnQWE+YuyOoLa7JL78OcoBM+wu0D
suj36Dx3hZX7099+FUkCdMmfBJKzsQFOvlTlakGTsrGjYia8IwA7eYeBpz5POyDPu7Wy/CgwbOPo
Bsu0l3Rw/yBK/MdWx2n5wEtBU4XAPrQd3F55ulmjHXAzW2ovchBK4VJyGY1GKkA2S+0uR1o7AkDy
rqIpHYPExje+RyNaP+hMeNM7v/Hrp9jbPguVGRllPMPclw1A9PvyR9CqcIzWcSP+llR4TZQUjfp3
LnLyIPEUW5YbsPZQFtPZ8cXJIis9o+9IWzAjs8jjFemO8J5Vx2Qr9JlEQNZjU/6UMfnDwthLH6pC
4fr2cYIS9FPMqvwirYDRrBxmDBhGhYcGuprsPqQBMryDkzP6pi/WMANy07X83BFyUZ0lBSLsXZsH
U31cu355efvN/GWR+ffb8etLAcHhB6Rxy2ny9NYFSdwoIAd2hBX90CU2NQKGvR0KXvG8zisSopkl
n6CalI9rjHo49k0+BzsLHnzUrcrGAVp7N65vFO8sTdvtfPXJHNp23G+aIBBDxWkvLTD4rZeilaHP
7AWDNCNbTPhLduMnlvf49m14/QBtCxQ79bb80buUHN2d1w+QYSc4rSEFhfNSQbqbGMx5Non2b1/l
T99oK8GECYOKTZpX5mQZDFIoxesy+CHtOeeymCcZ0QhjPi1L+entS510T7ZvxLVoCLPebS4t9+SV
KB0kOqviWmatrkFEmlFvgNsZKks+Bw79Q9+hJdcgsTiYQ2BfpCyDu0AXJhPsXB10gRH97Y/0529P
UcTZSLrWVou6J+c9u29rx+ok356YikNnAe3QYhLnfru8hwh+51LeyY2WLqFgdcmlsrRpo4VeEdrM
sj6Hrp68syq8Pu9t95l+L/azLR+Te326DNo+TmckAoLsKnP8NBJf/9iQN3+7Yvu5GbsEzDWKtXcO
CH9+a7erchLjocVtwh+vn1cSy5aUyAwZLskk7wozxyMwu/k5IeEAR8oYUSOKjp2D4z8SGYF4LOTN
pxSo5o/RapmejaBKoHFp++//yBSLgkWSrjvhuCcfjNyTvKiLXoZACIOD0ptEqx1QsmaxGb39PJ10
NX7det/+dUqiQ4pZdnsKfjv0bqx3kqoZv67CGS7opQ9IubX7EcSJCssqDY4JkJ5H+hvlAahqec6Z
P/uWYETT75xvXh9M//gkNEtBokmaWs7JJzHrJEZSUEs61Ut51WG6f+4QQF1XM8FAOKOxNICUeACg
MNyrbqjfibb9i2fQpxlJyUzzgQVsW91+uxFFhtyUnqwIA8+YP1SG6TySkRMf8qG/558eDl4xpE//
m7vvYcG0LdfmBdgOzb9dFNdZjJuqk5DBxfSReWgSsXjaH1MXDavAl+G3TbBHghiX+y5zxqt2mg7Y
r/5eUfLHvf/tc5ycYEUN5NGfK5buhnT7IrDp4lF/n6vUN76zKwHIda3qcUL9esxxv9y/fR/+YqmB
Rr8RmKn44FacrGpDYRU5M2c0AL6lyWl0hk9zVcRXvW0PP/43l6Iy4JfeqtiTd2txl2TIJp4yc9FT
2GteejNpfrJpvwcu/esv9e8rnZwuVyOpa3r8+MpLeDIEjbpRbWUWoxpT/+09cctS5yhJV3Dz8J48
uwPoRpclQ4bOuPw3e2e2HLdybulXcfgeOwAkEkPE8bkooAaOKk4SqRsEJVGY5xlP3x9oHzeryGa1
3LcdYe/Yg6QkgEQi8//X+hYBgJIvrz60YoOw2D4x1Ote5mBHwblKCLariJlUdnFHN1Ati6G209lC
PItXiQKEPC/iRmwD2hoXkxnWO4uAAborc38jrcG/VmFoPOWiMK/wGYTrP3+cKGCXU9dSCz5evhSz
6s2+YPniBXI2ad3KjV6NwkMQI3efD3V4gP3nO8KskTDEgEtTXjt8V50UzyR2DFZlIgtWRmjm3x21
7i5MJydzj+jm88/HWx7auxvN6UDA7qTQZh2tDcEE5yNCtMi1aBZRnlHrFjqevs9H+WjZo/jFu0cR
j1PI0Zs/CoCCdb+supIKegrebINHLtuGA9rNhD2WS40m3n4+6EdL/dtBj26lhRtTJwKAj86sNecV
3p1rSBdkdKqLgztPAtdpI3EF7Da/htByCln94Z2VlGMpgFB8Pd7WScJwCoVFlSeJMic18vQM23Ny
4iI/ev9RBnDiEZTQkX0fzhcFR1VpWNzZOFXtLeoyuQUTtbIsX574cn54PRadAOq+S4n5aKXBEQJQ
IuB6ktABxQ4HbgUv5RQt/8P5/2aUo+tB9WK1dcMocc9JR8XqfmUwylUTCyxiQ9udfT5JPpyZFP90
hyOFDV/08P7hhFALabELqi1qDJyg7HItBh1PBZmIuzbJhqvJwBjxH9xMg6YSJVWT/ehCcnj7SSYr
MiPHueS1M+dwi0bL2qAAjE6sWx89srejLJPnzYffB4EHnoAPf0MS0y2s/MBDJKqeuIUfvWdsIiEf
UvEzULscjtKMFGAg2/ByU1cgA5UYPfy2MWL7iYYZRIeoouJIL2GFXlnTtqnedycu9KPvBb0P6o1L
yjg7zaMFJqkpiiWcGD00bqxeGGSMc6ZNuY0bJfJynwziUe+LzWzwTLuSNB5rfkbroU4UQkBSfz6p
PngpHcM2qAcyk3nCyx17c9+hVBA9leW2Nw5Bd9GF3UxYA443cqGMr58P9cH8BVuOksjgQ6nZx5sa
U/Vr+HcFQ+lB/tSnKMCI2XSbpii/13zJN2nhn8o2+WBaMabkVCw50bD6HF5eM04K0AXGBLMxQ34D
raNK/VT37MNRdN4OWnQYZY+nldWb8zzVqe1hDss9Wy9+o7NLT7yHH51MaLU6tDj5Mi3w/cNriZoR
b3kR2F6NofxrOwPHRFCNRRLjjzmT8Ukc8/1iwn4GFxeiEgSqVazLWQYqJ3SLmuN/8Dzf/DxHExlw
bTeZGlMnEpmF6FW1UV+y9D/NFpHY9AySmwG984lRP7zX6MFg8lOUo6pyeBc4kgCy7Rm1oq5wpaA9
vUjCk73tD0eRKmdgHayAdXzibPQ56sgj4CWF2LCdUxFdV76B6SPM5stSadvFGjlvq1ytXY7v2zyX
uC9CYk+SkoCpRk8T6KFVdaqk9MEC5tDfAp7Dl0015VFJiVA0i/jV0fLkNMCBK3v/ZVZKa42RsvLw
Di6qe1E7pDFIIi5GOzpx9486nK+bPj6rKrsvdkcoAI92Ki12IDFqlPbZTqMg6Uyw5nqbKteclu3r
KFW0x7EzWMvgAsTk4q4rify57szpfh4M46Wp/Sfyy3wsIijU0cTGGzWy4y/wwyArhLbfn6hqfPQk
EezRYmEJcej/Hs6XSaaKTYiR7SF7ES4OifAMb5Z5Yhn9aG3jD3/Fzkv0RUejQL4lUBR6n1enABzL
aFDGlQNzdqOJYNySSYtuDzNWUJ8Y9/3ybTAPlnImRUZbvJZ03izfOUiF2HI41ADaI7oMlc96IaVt
4rYMvM9f9+XJHm6/GQrM9kIu5oRx3B0e4lLpSEbloDjk2b4ZOjw/8dCPI7olW2TrRKjxZUfmdPYd
B/k4nZh5758jwVzUQhAw8bQc42iD4NBe1XPSGbxERsO6IT7mtqYu9ceVJkZZ9Am0wVmqjqvxZScj
GTgJPaW6owKfz85Gzj1Y0mw8oRX46HZi1XX4Hr52WI+ux0Zs5zQdIyHaLM+sWOgPakcQJcYImlfK
2FW/sU6tB0WK/ecP8oM6Hxe5oKnpNlBqfCeXacGyZZI6H8cLcGwAJ5o1q2m0FepkPfpDUG0tsyxX
gU2Qb0+i17amCXXBO419I0O8RKbGjSz94ebED6Z/MMU4Sqv6omASSEQO39W2wa+Xpz1lj6mRAuV/
o9+Z6CHvKdob16MsAyJ7Ey39iYUQAnvdktMKu4A56I6jQnpiZnbTH5fB2DcQ/UIhnzOu9qpRfvOG
QZqhR+FMlsesLK7TGHdC1/XzL80oCm+sZkxjVRacUpJ89F6bnHFpQNGtEMdaIyKoxrI3JBvVORvc
gOjQDceNX9qo2SdWkNeS2sF7LVXEBSZTgb0Z+QvLQ3lzgTV+Bseh0Iczxk7PoTXhpxBjcDtlWXcZ
gevC8xMO+ve0bbJNB2BzW+S2QSm0IrR6zsqfdmWEv9CwqHtTwQ68Shvsb5/PjHcv//IzMjGQBdFU
QI5w9DMOuR1KI1e8rkuRO4fOw9yTVPf5IO++rUeDHM0+7BMKWebgsyt8lftO1spPv/b95yYxZ5gH
OHhUjNnh+Lvj+h8nfW62n/8A75aE5QfgWML2DossLY3Dq8TXhx2RZdYjZeDSIq4xSSEjjAvHQ/aQ
g+WtbOoTn8dlu/Tu6ZOWRbWIsoolju7sUBkECSgRBAWALPnieQlY9uDzKkO1jfJAefz8Go86vGwg
loukc77sXjQd5P3hRUpsB6qlWHgpiSv3gi6QXtw4ZMdNsVH/Bkhf/cgLB1VEDy5kqtDTmdmpk/tr
EefdVb/5IY4edVajHUinUPGULoxqNx1icak5U7CPwRAArKiL8mJimgHWncR5P5Gfq8AL2dlWO+zl
jMt+TCP/LsIAdKY01rxzusC6zWZH8uGI/Iu87uUKsovYFl3abgEj6Ph+VQgcadd59TwAb0tw4QBy
evj8/n74prAVWEQl5GIcF+XoggVURnlT8nw0zok4vaVtn+4+H+Td6rQ8wzeDHB0aR97TcEEsexFq
1xWR0RU9P1Ved2VX3n0+1Efz06bhyP8XDd/xQjhZRo8RKlY8KDehv84x9RHcUtnq1s8a9dtoROL3
5yO+fws1JqeFShxdydJ5OZygeOUqSCiV4zW5Eu5CsgbuIA9om3zO6m060caey+reqNT42+cDv19/
GBjBgc0SxxJgHU3KGuV721iZ4/mUBF4Gh6+hhw7IuCvGVvWwZOf3ITkAj3oHxmAspP718/HfP1XG
R8vLB8fQBVbiwwufCaMnbScGjjA02beMUxFwQVQqW17Ak+KKDwfjywasRCc9VDu6y4nfBjiYa8fr
HQduQxnOBHFjudgrU+Of2PC825xTAeDE/O+xljn25gunNNOEVo4nSnBec6HZ6XRlNVZ6k46LdW/u
4pSHK7MT3yz64fy5x6uM7VB9cMjWRT93dEMHLQPVZPcB0eaQNGHy2pobEDFAuIRVQhZWVLZQBfE1
X+AFjwBbJHxKVyWenojxSjdjdmAKxp5EVqbcEnVHrGIs1PQbTzD8RmlpX/jCAXhNG8VYh01YyxWE
eOAUjg8rfkVRF9A+Pk/jMew6J9yOkFLoxxdNvSeXA+NkrmjDDU499UsnFrZzDPylcxNOvgVhx0qa
eFVj9ya0oQTxcZcJVCglHk6wl3UvfmFdGH/nSOgvnTlpnHVi1fE3KFowl3I6pZTKx9m4E+VUfK1H
C2N1UE7VV5lY6pXfLzkNFdZLZ1UJyV+BrtMWmnIrTd0c9fjPuR11UG1mq5AWEZcmUMe6MMZz7Ol9
u2r9egpdrRjKkYJy1MIcSSsSQmY74xxpll1wqaC20DzgQ9UP4LFB4JnVrJ6hUOi+wR7p4nWLJ1tA
c7CL8EYZdJBpdpzY94kg9rpfV0NVgx0ROIp7V9rKTq0Ch9Z73tXI9EqWA0t/0JpJAyVkcX2AwWy0
dNXgSmDhD1EgqNhHtlrca2EAu3bbWW2a0WIbaqh6IoRgbPjgFNca7nfhqiQmmpD4O62GpxRS+Fcq
kkraMUy+1z39LDcGApO6IjXGGUeKLdm6d8lAlAGIQuaxRua5q1nR+NKjW7spaeq+hENiQQ8FZZS6
OH0DeG/YAeavjZ0FMPXzyk92jWngKZ1ntYXtMNJc8UpNwcULJYy9XzU1/R15K9QctLQDY182kpOf
nlQWZB9Rt/Pawuk1n7MBB3hKZxgmbGlPuu45oQgUxGzaEv4yj8rviUVzNWIMpSxF4tmeChV5nE1i
ER4DbilUNjH8UKa66M1rW86z4RL9UOsu4Ix0VZe0YUC+Qw0vQ2X6RendInJYWAH8jzgfV1roW/se
6dpiPh/zimOEUKFCyCx5nEBsEexX6+kX9qj2TTtV5R2NfWhJc1WUlO7wye+nsoKpQ2YYOEdm5dBf
Vn7RmDDxFI0/n4Y8DG61gPLLk1vYNnJUn3RetgdVM/thLXWqIpAszPosqlVYPzEUq9pjkzX+oNfX
Pwun4Q+io4ZTTyEHVWBo6+c76QfqHb1M/bukpEQeR58UEMu6ub7P00aOayrKvYFm0DdNT+8iGNZd
CWkR0rgdvZBMOZ2Tx4nDHNxhuCdRZwQqoGXZOWHVLOAN31cbMHY4kqQZgkDExV/FdCiBBHmVpWrB
pd0Y461C0MD3uU/kXjYW3BczDrEBEqIivcy39WQVctS5ghoGUD3NLevn0DkBRAlulHqmKCawfdRg
MeAC2BS2m9ETxLktgNKvOlU0nTflwnip2gSCSQ8JKwI2GStgHtUJWk3KwRD0vD4W0VkIH+yp0sv8
iZQt8bVRwonoyKqGWW410vlux8EAbEn3YSU6ZZCObpYNPjXPCMylS0kM0EHRLhEstQi3bO+Ge3NM
9F0jQ5D5o0PMTzmfE5wa/RgnNESgw9L4MZQqFJiwTGoWYCnrH4Qzw2lD0665rW22j1qbmtqOILKJ
IFLcfuBKuiR8UAPTfIDrmzQbw47HxpuGKAOiqNhi9PrRkMl6ArF6MwL2Gbe8FKR0OpFQu58RSR8L
gweB9QpaQGNdRMGktGe+gcGH9i3VHZjG44J0gH4G2YskGMXF796Y6wmWIfyQsCtSV21H9Xwp2hEu
TeVV2fJzqd9LI4G5PC1kYxBqShtRJuIUs4pN0Lye1RiI0cauLLSVGem4EXJVJqAFy9YiyqYJ8HAH
6H3mJgQhWfYdfq1pVBVqnDBy1LMiNIALlEhz5S7JrGFrxyZhPXgrkm6npab4qit952/LwgS90Vh9
B/IYLbCzQqJMypQKJ9vadCrwgQvdHJVtSGjJb71e3HnGqCbdZSqzAUxEzLbS7Rpj8B+SVmnyvTUX
SUKujkWlM2oNDU0SuviRChtKUYxlszmtIMKJb4kBXNSFEaGou1hLiuhBYCXNyBGMh8Er7THKCc5r
IPJ3zrAN4Is9qJUzP8IiQdfPCgp5IBJ+9M0UNb7YeMDDcJ20+IDWiZHn8Q9yTaG/aTqmZEQGoMRy
tUupd2L7V1fJXAKhh6GpPIOIIFcC8EaUeykho6M3kzL9HZnXeD2TlJDcMrWHwguDUuMnjZSftWF0
3Zkgd/5ZpcyeuPh1Z2Cb4LtZO5zWmcU5OBw+AgWcLagKljMYmwFtilyjvaMjn9R1m6zlZE7foqzV
virC90uXBHHWCYV9yLMdOcGlESW1vsqTjE+7arTGfWD6ymPVGD3nfjGy84ahIHq3pdLYunGdhN9E
bmkkQiZN/pChgNGhSvTab7Kv25dBzNMTruOBF68y4guSKCy2DPkEsNGZDYu3S1FLSNZUYze5X0zB
NrWiFLJ5wzODd2Xsqcak38GL6de1zHU4UlNRtA9gC6KrNp8FLKFirq4bfpUP2bYszbWqh8mPUCxx
OVGcZ9Kdpn7G1GvH/YuuDXysl8ziS+gT5feuqDt45qqWtGvOddh4YVXJizZ3mpYQjhkYqFEmiu1q
aa4jHekIiYDAGrJ+OvMs6w0OGePGCPPxzs/tqd5aJbTd6342BtszB9JZ2cZ1QBCw7LARQSVeVHxJ
h2mBwcuctFv8Vz4ImH56Tto8ByocZ0oDbU0BNm0VowN5B+c1hu20gBgXj+e+XsNCEdmL6MMRWlJl
KFepCMk/RlKzkgOcIKKXBuzUhG0g/AzbIrmA2AJIkLzc+KngfWzdvlNS2ot12c1u2hoQuxqNl1C2
IQln0zQSZ0wZQJJUWdrnOUw98sxAT7HFQoL2nI/2VhUwOYKen3eVZbq+jYtabX5koxWo6yhL9cgF
seRT+x/xOnmladkSolgDmaOdrflcxEOheqBXhwt4GOE1uv4cLGhrGbdpBB3GlHPhmtLgqrMkZnts
VDqfkkEvU+x1fcHnu4Bo2yJ9VCAd+mOZQ2UFFnFBkpbqb2MFN+raGgKtW7Hyj4nHEcdaV/DLW9cM
o+qXkY3db1ut2BHlgZldOQjx5Sqoe3TX6RSbKv4l8h3dPgIw7pLrRfrcOBoOiUk+1b6VVskAumih
JARgmCycK4eOdbuh12fCZUSISraNAzN5/fnB7P2ZnqMopZmF0YBT77gZVSXzbI6h7hP5FFkXBqTs
S00j3eXzUT4497ILELS74DnQ9VpOM29OScB2JAiU3vdSR5tWAKFwQIcGKs9omGH2EQUWbLNkmviw
st/efT74e2Wx5BrfjH50VoKRno9pIX1vcvT4uiFOzYKo3lb3pmgu9SojijmtyrOpCa27MkuzX4k1
666J/ve81pzwQjbVqU7jB0dUw6EFwPlNo2J1XPm1Rmeoe0DlngH5ziUup7tlLWK7nk/ViXsvlrP9
4VGRYzd+IPZxmKdx0x7d/LKj3GoHvpd0fgdHPaqSl4RgI/YJ6NmvQV46wQr4k3kpuVHz2myHO0XN
cIA1AjAelMC6/w59NLxPgyw5d9Qusz2jnuOBOS3rR90aCFv3JemCW8A3xnM0U2B2x9n3QagHuX5N
WDaALywV9bAOLLW+Rf6k3yyC4ecm6JXZJX6oKDZZ3tTGqsiq8QuJC81/MNUxnyw2CPQBBn2tw/tA
UF490OJ1OAfV+jpNkgpEEKjYz2fbh0+WFjrVHQSP1D4PR3EiaGN1RPHBiMfCqwt6lWxeb52Jo9fn
I70vAfBc34x0VCkrYKmiW6b0wKMbd6HlFzt7GmckiRYC2qDEKRQm4f3ng76vmS0VLHrX1JCwcepH
9Q7ZDX4IuNAhY63WwAtaiRep1+DaQYGfcux8tGrQkQMGQ9ts8Qwd3soSAHOdL7SIuHZsXo0i2Y1o
2r/6tQbu3tALeVXl5pB5uc4n+fPr/KCWjOeb7eVi+jQs81gtXM39TOqSSkYLM2mrEcxwZmhkBJWl
Ia9Mp4vdVPPja87poeGO+Cevm84M/1SWSI+GSqsOWEIzlsbV4R0YTJ+zA0g7T+iD9bVKs861RNT/
szH5/0OG/r5ocv7P9CIXOMLz326jn89vAUbL7/kXwMjW/yJwW9dMUxOksNPF+nfarm39BeyCNoMw
iQxaCrn/gy/S/uI30FDSFhII+xCaEP+KE5J/sf6wCNPwI8yLKvAfAYyWZsb/XtaXeanTZl20+yqu
GSqBh3NDyeZOhdOYbOASazq7wZ6ObpHW50qbjYXrZNiTqzBlq6vr9poTNFRlwqVXAvf0j6Ruyqc3
927/z5H/lnfZvgCr2vzj70caIj5l7C4tknswmKAgMexlZXzzkZ8DHKlgwa31RDESkr8tzmqzcWjh
l8M+R1O77c3IuSx0mbrVpPrfiMlRb4ixmE+tUUdd6EXEsmCAuDUL2MkWx3oCs6gQ11aQ5KGKEadn
Z8pKjjj88inQLnTN+RXWHOvHuiZ93jYnSt5j0VzYYW+tSUtUL2dJwUb65JZOsxCPJFrIbVWP2WZG
Uz51ebrpAJenXpRlzlVrBeOGI4a6qmf1tpLtT19vSEQCcX9pwDy68ussvC4g4J8jf2ndRoiMigkf
iX3TjcqtFRb5tZ5Z8gIbdItzndgyuHGm/huejsm+qPMvUpnkV5hKLJemz0UxtA0uPfa0kZIRqiuM
n1mLa6Evku/8IGIHB2j61beQjceGz2vZEJ4YUMsy0vRidALja9qa1QZt1ficaAZQhpDYdsz0sAF+
WkryZMbq9RCWD0PfWtB9NeHqeXSFpS595MRMU6vUwpvAhz9sjdxgCk/yslYp16haNa2Hpm6u5krO
niBsapOE2PxzIlEx8ufNGWHQklqSJs6gXIyraDQmscp1II5EPn8B2WD8xIUarWU5mh2du59ZZY/l
imxM9YvfKcPNoMUK90/4RDjo6vRC7EoA8FMN2cT3iQ7iWBK7Z4VmbTynQxWl50zdS0UjqQdmu0YR
gdwDs9g1vUKdvP9aSvXRJI6PxDrIxRnZgeDYsx/KVJ9Dfv5t6uZ3Kt7tmo4pkKa4VXdo5VQoi0V9
EauNucMgl3ujmf50bD8G4QlT1CmGs3JCqGL3sr3KDdFukX+AZpyMeCXlcKHGTvigRzapSEZLV5b8
Ra/n8xIW4ge5lZtm1NSzUKdzELUk3A1CT+8R48CBD6vLMA3LHaDPXxzKzHU5UL4bB6Xe6spAdKwZ
vmhxuSum/JE+oLbSY7/dlWXCdg2N+Y6K2x0n9I7ApGpnKfCkZsvO6FNaXyA0k+mu2HZ1praqilW3
vPW7WodoTniL4Ey2L1POc5vO9h1A36axD/xg2k1z5zwgXeeRVop9OcOnj1bL6ezch335pTCTcR+J
NiduYbIoiNSNuc/TvL/M26FeZnI9GOvSSqR0O71UUq9TzBnOeDOEF8DOUQHq+JE50OIU1slPj1Q1
uVEqc6vIZQ7OCVzJqyYohLYmMcj0sQkQz/ul6M0hBqVlUnFeNSW7hJVPpgn0J2QZNrW4atRu0D2P
864u6qnYWHLkx4GICN62s5Mvg78ZZZA85nNxJuPsXo1K6bU9tUWYGSSftJQJknlo3FnOKr80LM+F
McjbKZ5bN5iLHH+EDtlZqerSNQr9OeU48MyCl+xrGabFys8sFdi0ZYRukJAyRWSR8qKGVnfj2J16
r/RBfgWloCVyyLeqXwqHVHwJSbVROGetSGlAqKKW4VWrUcuqCDrcEYXqrzmzFme+H4WelbbzVgzL
xkGOYbQjbH3+NiFlQZmjNg8TSLmt7fQ7XWuGnQ7L93fS8vnwVG1onoq8r+5C0pio1/eZeTHUJQFr
c6kN107ch9ueUweFK6PsvUjmJEaoQPPGioKOnJhoNbUFap3URm/BnhKknDJd99ko268hmjVM330Y
5ZtOKvEZGjs/+QoQ1rTvY6rL9hY1CvX/FSfHunyhK75ElBM1418TchSDgWsmhm5jcy2Ym5B581Je
lbnqUKzNW/OrBcMZ5Hl+SVXT+JJEfr635UDDqw7ITjYSQ1tUFuuoAlzgssvsfpI91bmGZomzWOQD
9BTqnYbW9tuidErBFysevHiUwzqGPefaKhJDUVrRNqHbkzHbx2JTOf543vkEX8HA7bT71C8yf1X1
ZD+t4NbKaQWactwHMvguRt/J3XqyZ9aJ3L+sEkgJdIP8iDjOThdwQuP452TJO84SprWirT/uc1mP
e6bMuKeC7lzmRbnU0MG+1eumKbV72uravRLxixw7lWeD39Ru1bNgqOT3rQyw13ehXQ87OprZXTBl
6Z1uKnve9+GM40NyBZCCuK2ZrtZVIC0oGY2irQPWXMqcabqLsg6jeJwHz7Loou2IlWUDRC67NU0K
vMiSkQvHmFgvEX6flYNAkyCSvryv50o8TbomOmgtjtbeRUpluK02ESZaYL8E/dyacHILm9q4qI3y
yoKN961kHRpXJgG6Vz232KVTHsDEtmRzX7VZ0HtVF/m3/F21JXc5c0lxdy4JT05uRN4S4JCreudy
zjZvcij+HRZ3hTSJscrtNXiF+UsOMWsV9oZgd68gODUTkd4qhPvpdpk8SKjbwU5OBctAP7b32WRd
grcTGyahejZFNukL6EgIetOAwaj9QG1JGbrufiJiZB/E9XyT94WgsifUbWamM7yjUvnaUGBwFV3d
Kr4B/7v2JRSGmWOxkVRP6VzZ3uQX4klv4a5DW3R2hU8mNIE/+X1Tx9VTUKnmVZip5X4CcXwdK7Wz
MQOj27Isg2zWeO/oB5qbic9GxJFb9Pjd+dlXk9Zd5X4sWLWi+LE2neS2C9kTFupQrwPKURdzYrd3
qk6zwjU7lU5RmSriLCw6kPpdDHjCCa2GgrRtlE8OGUKX/lDdq3lcPkcG9SqUw86Kl8F+BvPDp06J
F0J0wibVQ91cbUY1SncTeeEPCLspK5I7Z96IuuoQPaRT9o3Gj0a4VZrJcxoppEb4Ag16bwFsn8yW
7GqzmXmbbDK/zmXDHtUT1Cd+tSPN16Q115VVJxv6R/6+ng17M5QkaGmayG8cNS2vMGPpv+iFwjB7
fQf1OWWyhATDwU+HSj+14byL+VxdxGRmewSFqzvY+bREK3AJtNfS85FgxqfXBYLWfndJ/J//NKeU
ZtPW8a9LAucEOziMrbCe8+hsIsKcREyFer6vjuAlsfIQ8zUPojOu1CLV7+uWQkrTR/o9TU64ckSa
lKPjObEt2ju/SttfUU9sgGsSDLfl4Yz7mSCh6CEsJ5NI8ji0jF1PcsxZKYIs9DK7ZsKPrT9uG2ql
IS1Yfdy/fpYrvSGmuocv+RumvQN+w25+5Y3qdMVKBIZ2T1GUe6tRRaWWXqPc9PAB9jCQqxb4yNyk
YI6yIJj2NWVMmhva8Ojg2nPVPvD3YbbIqIiocy6laMsnQZ77le9ofUud1Rj3r/+SnQYTMpaCv5p+
KUjzHobyiU5+3XtFR3Ynsm3JBRCuzPrmVOwWECoSGEqL9bcpEuNsxJcuXINCzhktZuTIUPDGvQrj
8MlOpvKxGRTmp2PFswb02+Q/mX35NM29uiebINiWY8XgAMcrAjwqUkIbhFLKXdZnlI0BCzRrQ2Vh
wgzIv7WNLtg7IJD+efsDp3e+GLL651Hlj47e90XG//5r+T0/iaOqoyBs//u/Dv7pKvpZF03xuz3+
VQe/qfnv1/8M+dV7bp8P/oGI0qidbrqXerp9adCFvQ7wr1/5f/sf//by+qfcT+XLP/7+s+jydvnT
gqjID87PlIQ+OXN3Pw5P2/zq/8EFG38tbEHkWKBDcV8s7qbhpWn/8XfFNv56tfdI+AHUYnD4/fu8
rYu/dIs9OPnYlDY5W3MO/td5W3P+Qo8GuYEzOopAQ/zJeZsqwMFxm1IXR1oMhsiqcawdu30o9LdJ
07IdaBp72tCEC2A16LP35mZ8cIg+rB5KPKEAcuDkCP6Cj+m46oRCakACQ3Qbv+ynbDUEW7bPlKwT
9URp6dRIR+WDEqdaOZhpvyU8SPBVLBKXNAjY6Wwt159f1FKIfFup4KIWQfhSN7QWR+9SyXhTGGB7
kRqpriPuLZTA0wqpXGY96QSrpA0Jk3Twp6G3azaO0Jqngf4IM+jfM+yDm/rBo0NARRGNTTGI2GPf
Mh1UEjD4Nm/NToeMqwDltXxRnHh0H40CapXJIWlwUCI9vEoNfr+Czq3bJo1Y8qq6cO2Hzp81Dl4n
iHw7ytFja8qQ1loC1IbNhHIRB0V47vtT5QmyUf78gpCWMRkXfRl+wqN6DunoJSp9v93qdNS/kCBl
3emOmbt//HDQDsC6Qxno8BU+uqCOpN4oJc11W9qtcTEBwL6Z2F2cGOWwlPx628DcoVllfVAlRarD
h1O0HCCLQW+3gZ7XZ5XG3qtEk36Wkqh6HuCYdDuLbNEM9cuJkT+YFmg98ZSzqsGJdI7uIqATAM3k
FG27bupcheA58MCE2H1+F5c/5fAVw4cElYCocn5YqASH12fNKnTsTC+3ORnSbsGH7lIbI9PVqrn+
IxvLcis5pLJM4VtY/EGvhfM3b7NPaJXalGO5rbTMgkrYWWcZKozrypL52edX9f7eUUHFgcT3AGoX
4u3Dq+p7pSvJWYBcxnq8wrqsXUVFkOz+30ahyPt2eRIErxptlpZbq20IVjWSBYmWnbqWj57Q22s5
WgRbkphJQogYRahgKpo6cwtFjzcKNssTU+7DoTSEzTwpACvHLuAoiyeCeAKGminOyJD6jaPIyGOP
92fmiX9OBiSZ/x7qqNvV0+X2G7BuW8LX7DOOuPMWuc/L5w/o1PUcvbwmrUryHQibK2MKA6HfcWwj
vNZrGrSanw+1LNLH7xEiaUkkBq8rHdPDucB09ydftQtMhrImkyeTu0htsw3ZJD9ZDU+J3T+c4A6A
D/pLwAteVb5v3iWiDue4ta1iEaooG6Vd8mwVWmqfX9T7UYD8QxKhjyTBlhy3JKtesfIsg/GXhO3X
buwTzN7GsPl8kHcPCVU3mzf6JDbvIXukwztHTJJOyKqabttF0mpqYftLhG218cvazE48pXcX9DoW
ABvAxWRBvHa83962OQmEU2jptvLN5MkPEOepvgR/+/klvRoADmYD49DJoAcHGpUt2dEnvSCvAeNK
m26xH4fXiulEl/nUDOshkdnlDLn2i4Zn50oRQ3VJuKL+Be+9/NZ1+RyTJUqFoBHhfEU4NHVyf4wv
+AI0d7mYyhM+snezdvk5uemLqcDGr7ncrzf3w0e1KaM2SiEodM73uvXlNVi+aqsEBpZKwiBPLDAf
3H98aZheF5rvwjA8HM/Qoz5vAivd6prydVIH4aWqNXqf3/2PBgENhSmLjhK29KNBkjn3ZaJW6Tbx
03qDArpf+7LvTty612/I0TNePpn0q8AlsFqKw2tJq04QQqck24bH9FymoZg8Du05ujXDJuanidEy
lEOtupg0xkchoHRV0L3IQSz1Vag35Z2tBfrlMFXWZSa4EUTC9gOpVX0zr4HlF5QiCjTv6tiXN396
i3R6d3QvgA1Ssj62k+himgu+isk2SSd7lXVtsauVyT7xZr/bO9HOI9BuyQdxsMkdf06UAMWHXXXJ
1q9L/2kqYwI1SNrdTLTzLuq+rikETS/WHLZ3n1/eq1Hj8NkwMsVI3nRss+/sg5RXcwVpbLy1wjCm
bD/G4k7Ok3wuyho659BZSP9sU4w3U6ySplVhAUjodiUBRnrb4bVbEpC+J6NdfQ9Ck9jURDZqcEqn
8P7142zB/s6gIcwB9Jhz0clMGxB14uU3U7K40/i7xEyzytsMz8EsuhPL0kfPg74vXeSlxakee2lS
JyicmhwAdLg+KO9ctmu5HApck3DPrZmUxvcuScwtVaL84fMn8v6dxFKMPxoclbOYVo9eFjJvYlRS
XbwlEbdYt2FrukgXTsF8loP+4VdYMOHghrCTtbAOHs+4PCqoeNVpvEUxj34achspZ3023jYNxjNk
ROJ8mrTwYQ5D3y3mwDgbqp74YkRd49liQtr98WVzbKQuIUEL8Rk9WoqiYiZ6EpMIdTX1f5F2Xrty
41zavqERoECl0wrSDt7b2f66T4S23VbOWVc/Dz0//nGphBLKc9JwdwNmkSIXF9d6Q8rmpyDexP3e
NtpYXEOKfZnUKrjUVLkqv0XxZgG8A+g29vtImc6hnldnLcEI7v65/D7K6hNqcTBD9mGUcbYlsd62
DjrSaTsxY+voSg0a8gDEy7BHWCVSQSlqvOlE5M9D/tYpVONjFOOSiL2zWWdYOlqDfkJKiQK5hm7O
ez3QAQaDCCs8kN7qY+yirswfXf2HzqH6WU32rrra1nqbDsYE1I1IvtbE366MFVgXTuRT254f8sVZ
3gkcoM+31/s6L8KtBJslXkuUBdg/l181rRctxJ8j9nGWHZ9MFylHxaU2QOa+JyIqn8qrcAlUClk/
rLUcLGhWGwhjxVanTBz5VFd+Ton9to3pNqPs+xlraS9x9G+3p3aF+FAlkR7YB8Uqer2oVV/OLXK0
YWlwWvbhNaZ+3scQKeIgxAiRJ/xbTVtGX2ms7nlKVKgwJt43VWlE7/iU5tfbP+V6lWUkVC2o9HxJ
69cv/e3saHqpAoWJI78asuUT6Gwcbxy8QIzYyneCwXW0vxxqtcrlAh8gGRhKJ632sJtNH0ytn33a
A+Ebq6/F/3G89YEVLRqG9HJ9dS5Sz8Kk6kcMa+SI0gTdMQQed46u3JCXu4ivKnM7JKrlBbMaLyHX
6Vy1jHwjCrQH9HUF59WmaH0M5kF7UYomPY52VZyAdzp/ZUmg/bz9Lbe2FUsMa5y7BnajLg/ubx8z
MlKlbjX2cVjr9fsGz94vNpXpYx8ExvPIV6bXk2fwZQVo1LAOzr0T0Yiuhp3yw9amQoTd0Jxf9am1
9FI0lfhFZw3cxlFTDg3HDmXAHgYdDJXT7TlvDoWoHD4MFEp5fl5OOZiGRgvLMPKbxkyPaEanB+DQ
zjHTqz2xk639i8ahILXivHDLXg4lxbCdPrNDv1aj6MmIpvGMwSqgAUy/D3OE2v3tqV2HWQlRg1Mk
nZsIhKvzkg6Ngv6HEfrpEpWSva79VO1iz6HoOvYxCrOhyozKPIi8y1nV+Il0ba2CQC6D4SudSx25
TEPzdBuZ/Il32alqkrtLvpwOhE6wBCEfA6e5GjSk9kKqWcAzMdTq41L24/tIM8adALCRDqEqhz4O
ouIEWX2ddSmoxU6ZArp6yUT+Pl3S+XuoifZpRl/tVR9r+6md7egsAFFRU0pQ94fj+g5B7xy+R7Fn
8raC08stys8hrZO+GiZeKOvjWQOJgz3BUvMIf5uSwX0pokXhBm3ro5ukxgfVAalwMGej/rdEpeus
5rN4SIMkean0MHw0ihQJsft3mQULm/o7D2DS8cvvnwNYgWJSh35Tuca/qlrA9IA1uVsSkAdxHR3R
M7FMrKkoeLircebRmFt0qkK/pyv1DY1k95w1TfXs5ov5XPVWifl4g/Vt2CrnKq+q98hq4+13e7Ir
cPL/+wSIaSM4j6IFXezL2bIX3B6ynuIZQI3+U4xYnCdl0eM7nbXHuu8cSsBueupwoH1dYhsiWuyW
/7n9IzbONSUH8K+A6R32wWolBpuQVaGi7+WqDRoLkYWz46bNzuaXf8tqvWngEVpB2TLZdYohjx3i
r6PihUv3Remm9iWOcq+ozYn45X68PaWtwQyEoYmM8gpcBxEjrowlHTrFm6A1eTxJ7TP5BIzVrIBj
b2EefXu8rSWk60F2bAuJ4l2FxohOv9lnPZMz3OU0aul4VGJ7z4RmcxQ6p8DYWUOIvpebpS9Ql7X6
RvFs2JyHykrIBQOktW7Pxdn4UAbdPfIGeT7E6gYLEVzou4WHRNIt4qWrxu657mbXH9pSfLMBgj60
wJt8LNdt7/bIG6EfacT/HXmVhdJeiZamZn5DYybvwtkBlNPKqKNCKu3LWjb323hH22ZjUWUzyaKi
CrwYi5/LRY0To2sTKt+eFuWTrw5EfdjGe6o9G2kBm5HGxy/tR9pIq1FSHEnAfLmeBoIIvDJmAGbp
6gfs5JPj7VXcGop7jGoenGzk0Vffb4BUkY0RaKIoGpzPzlgvz2MolicHxdudrbIS+vsVvkhy4CRS
ceN9uNZbA9ykNkuTgVyCq+lNVhnlZ8gUKBfEk/rd0MbCWxI1/gHlF4V0SP3h91L02qu+qKlvW+mA
nXMagp42IClqiw2sqyIaHvFFq16iAkG+ue/HHVG1X733VSiCO4Tkt5SnoVS4esmpvGwCrOlRbcM0
71VkIC2xy4K8C3AHZFzOBugjNBJtdf4QZ4sASaNG8fdUKdMPemqCk5ltHcIibuXNIeO7VwdLlKgw
zcijhu/u/pyA/Xh4YgKFoOW6kdGXaZi4dDg9NA6a/mTrCooWpVK6r4GTW+c/GEwiF2RCQGVotU3V
0UWVoJscz2nj6S23RfuIePb4UsMB2/kKG9tUvgv+/1CrW6dO3d5StN7xlKHQzm7lxod5xHbPbpp0
55bdG2qV3c2YqgR22TlelDrtpwLi/oNNt+ZNjffnzlAb0UQqRrF4xGjJq7o85xgRm6gaNo7Xmd1y
VCJnObujvZe5bY+Cm4nFxa2iDHg5Ssbwc9KwdpTvAe0X6EZWETCr25th4/3IXP53lNWypWhrqFMG
QdgY6vpLPcF67gNFvIHehDVPZ1QoEDaxeVR7K+8PltWmO/fB5jRJAsGb45dIceJymqMNIlOoLVuk
gfeBLjmE3nk0d6a5OQqpl0X7Q6BWuvpky+KmiKJU7Hl8Bnz+DW5AkYc76c/2KBRcSfvpga+JLM6c
zIGUUPZsPcVtOqhSTyvqYacJsrnTeWrLHoh8qslf8duDu6eMw4uTYBHXvXiNIiX7MiqO6bdV4Jxu
7469oeT//22oEguyJgTOiV9Plz9r5Nl+J8blmEzVnkjSRl5AuqPTDsPonR7SaiiBPoBl9xwq0MmZ
t6CecxywAzzORjv4iLfgr67muX///IBHyDubFxtN18v56dYQSayR4w2w8x9maKxP01zEJ3fs7PPt
oTbnJ6AngkmngbXGfAQA81Pca/hq42A+1XMcP2XA1x5wVDAOMCaa56GIqq+3B5UxYn0JYuIJFAvn
Rp6+qxgy9JpSDKlle8kwVkim5dN56kLFPCDbME2HPjXinYi/PSK8TtjpGji+1YpWjWsPDvagWCun
1ms+joanO0p1NlEMAihuZPeHD9jBstgv+07IiV9+QRRq4K90HOyubIpTH3flySzRnLh7HdmSGpRC
Cqig4lb5oyAYzurAKJqKHNQYqlJE2LSAIWnKp9rt9y6zrSICA3IWDHy6ySRXAyZlXiGrxYfjcpV8
BUVv3+thXJSehebkX31GrBSVUbwL28ryqli21kacQJ5xiNAf0cixd1ZgIxIgOQ7Blr66S3Nltc6G
2ot5RiTPc8sgPuVz3xxVNag9OM9/8klJ0alVIP3K7tUvP6kArdmkSFZ5qO/E74fRjCBDDM5OuXAj
VvMQQGeAvgcKOms5QUspRxXpENvrbLYnQHC4W30b3X/vwBKk3kS1UNYmV8sW9kubBAmjVNCXvcTu
/1ngYexEsa2pWKqF7CzV/WvESGoPapVhvObFbbKcjTlzUB4RezilzVF0IjTPeh7Ta3dUx130OIN3
5hlAzo+uXjpoi0d71hZb+wxYCt1jaZbHmb78+IamZFDiWpwl2tl5GJVQewqUKH/Pld7cf7lBeSLy
a7KNhxDy5VBLWGTGOEe219iFdbLQ/DkrvES8IlLFzhfamhU9Ht6e9J5BLqySnDTSBnuZpMYRiiEn
2IP5Q6XZ+SlUxr2EbqseTz+JlI56F4CbtbmCpqHF0IP38LTGfIxTBYW2UsHSNvqPrXQhej/25wK+
2hF5MWJGq/89dvW32+Fyc7rATdgoJEH0Bi5XNhjjIE1pChK9+sIrTUcKuYji3NTunUalsrwpUyEM
PDBG42pd3XDm5GB3os6W11a68hyihXmqQp3HU6BpL2asI/E1og7TdNHw3qnb8A+uH/oNoB1pflOv
kbf+bwlSKOWSOXqWlzmZONgCybGBWLkTfK8riFgQyd4dRS58CHiSXQ5TKm4xx0NteTwJxcHJIrvm
RrX7Fw0psFPVBtYZq+vycz+KwYuLvn0nkkWfdn7GVQTgVxAvgcuAYKLotvqsS63pE36wltc5av4s
LLi6yIfdmbLg/EzVHBwMAGD28DpTD2d3rKQhum87dfnSkk8fu66ov4aaHn4oKI3tFYnXm/XXgJTH
JckfCOb6nVVBGaWnDVXAaur2nKQZ6pDdoB6Kpm3Pt8+F3A2/p2NU7kjCbBIjIoF61cN2IyUy9WIZ
6GGL+Se1wx+LWlWnvAnrhxRdyodpaad/bo+5nt6vMR2uYRIXBl6fxcieiwZFt8EXWaOflnBKDirc
vSMQsHnnslvnfhSISN5d2dEFkHllS2Q6iRIa8PT8gAjvZRpT60sVAShQeZC0C3eHFLF+u8rxKDeD
cAFUKO1IL0+FHpdzPgx97ePn0PrlpC+PQ5jAQuzjdEJLc0RikigEE6mxnmkDQ/C6vbbrA/HrB1AD
QNpBnsr1lVi7SeYEVlb7c9cip2oSew+5OuV7XhvX+wYXMorn2D9KaNfaINzpMUs3dYgXrhOHxRFu
9PB9sgYJiy/hrjlab5xysI7+7eldbx2GhYwjGTvcKGtgjwiwfLFoG/jpkP2dOU5ybKr606LZezya
jXWkmgEpCDsmQGvr9NqonFGptbn0J7K9x7y2EHQMlfnh7unAJQBySZ+cp9C6lbqEo2pVQ1P6gDLH
r6MRKI/0KwocbJV0N12WycPlUQd6R6yUHwxLgnWzsailHm8R5T7ux9Z8HOcqrt+LnpLjGRQLLuTF
WHbBOY0mBzmEoWqhavJd30b066iDB+PyjYObDUekN+b8hOy+8KvKqMpjl1X2k9qmLc7hUVl9M/GD
/ZFGoBapGOZB97xYbT+f3MVClDKno/eDMk78acyb6XEu8/k8qHrzFtlDqSurGa3woqwpcn+0Z5SX
jTgbStQKFuOL2rVj6bfm3BwVEkKorprxN/qqlGrsFJuPyqrVf+JgzP5VZiFVJLtxMo5O46rfolqZ
tXOX9cGDUMylPutVmWPEntrUhnURlgdRNPZ9zmGyRM2ao+7MJpI+L+tbctHSxg3mpPAj9K8Owm61
AyjJPaLNdZRDUh3mCy8Qwqm+htOicazGQFRzvw6hnkKQFke6bv4oUEJslWDP1+X6bDCcbHNxPmQ1
W2603zKMKWmqtODl5yvl4EKRVUNcCKc9jPDGpHicmGjgwBQFa7AKpSxdsuSRWfq9lX618sU4Jql4
aDt0AEZFH063T+LGnDhZVK4o95ARr0ErkB9tk0yt9JtJXd4bXTl7o6vei7eVDy5DwmDJDNkQaxMF
xBnMQcNL0a+rTLxBMGD6YpRqvXMHXAdJRuGtLhWEJPp19VLPsEpuUFGEg7CogQc1ihK3Ngh/yo32
zvxLTojuI8g016Xxs86/EtWs01RRS3+omv6gAgykgY9N2/0fh90NVIJyLEyo1YQUitu4XmTwN8ZR
O+rV0sFEUPbagFsbjm4HKFyJskPk7XJbu1NJ6K3cwh/T2vlPNLfauZ9d65y6Q3ps7Dq487kv147y
IjRntJ7AZ8gt+dsxynotT2t9KXw03l3PsZXoiMr0HxxWNgLVBNiL7Li1lj1CkKNejFnhl4COzkWb
Aei3Svv+LSf7NuRZxCGqRKsvBAQ3bLTYKHEiHfIHHh35eWHZQKJ27s5QVy8P1o2HJN0H6ewKb0Hm
YL+tW5V1ca4kXM3UUDsEeB3Qy8ZXOsffmij7mWfDc9QXH8vZfa7iPUeSjTAh72uqTQwOW2X1zcYm
yEaKDaWPp8Z8TLShOkR2sTfFjQPMXw9tBLQT97VUAPt9hjphsZWinj5q+CCFOwJs0mbvYwem++2T
dZ2vOqRxVBqk6ym86NVaukttKbAkSh9ATIS5Ym8enNbo/SBrk1djCfVjCfDjATxo+KHORLuT/2wt
J81+8nKoUtQ8VtvG5NKqEOEofbtEXr9RdNOjQdrt7JiNg82O5AoGpItF+xpeDwMxV80B+hKKqu07
RF5Bf8eLqHmHkzQgL6zueS5eZ8eAP6g26zyNqRmtnfBSLS8UHCQKP2vn+tkq+wltqFK8NFqCLjpp
EOr0M5CDnWi8eTSoziKtyLbhNK7uTHMK8QUJIkLYtNC06mPlc4hD7xPCDuL7VOJTTrpnvOvionnS
Sc+/9MB/dn7ExtwBuJM08zjgpK4fr7HIR61HH8bXOld5SqYkexEq5e/W7CCWJvrwAlRgD3ywsZEA
78nbAV1Jjs3qxMCE75qxIgNqgJQ9zFjrHmwl7O7frhhokj6zU0kSrtAURGvHzPXcV+s5fL9EVXdS
KDecb59Jec+s8nTK+bCj2Kt8x/V2jWy7QCBuzP2g7uK35VLpbyF/IhDWdtEpqCBjJnWkHMq633PR
24g7qO/xPpDanJKydhl3urzXEwRVcj+v9Br5/kiq+iNrtejquPNQvgIBEsVhgSDGwEalV7LuA/Ff
QRWNVe4rlvWdd8YbU+leutjFL6N5p3fDA7qcyLD3zmMNOx0J3nNthA9NVX69vdobO4cyNSVQCpMS
HrYqh+tFHSIiNuTQqxsiYF7khy5Nl/t3DtxdSizy+WpdVUBxCGmp4iwQDoUWky0bphda7R4IeCPQ
sZi8OCT4mcLOKpqrE77AbQ6yWfTlciiKDAMowGhRkIUHG/F17+6lk/Q6dirZBffwaumMYNL6DtU1
P24qPIDqovlLDOPyenuUjXgiX1BwyLhxEXJd3RG5HY6xoaWpb7rp9Hc06e0ZRZbmUE6J+5TVg4a7
RKjtMUSvFCDZn0RuCZdFkAFY8Gpy0eImRQSbwweoWo4HBTsGP4fH82BnljTNCsdzkM/6+0XLEYvR
FtrQSpN5Yyuso2I62THkweojAWnvAMeuGnH8Mq4y9CFkrYNUYPWVZyXjxo5IrtBBR1ZdCWxe3UUI
Fsh944jkFd222NPV8K0d5W+SYnxF/1BHOGf6cfvDbJwcVwOQDfWYzPKqPZ40hRjMGtaaYnXaU9+6
tTfP/bATDTdHQf6APp+sqK2RLdXQTb1ZKIkvatBxmWE1T7iwfL89lY3AR3lXfmow0rKSfBn42gJF
ejFbiR8sQ3WaokhaWsCc6t1+Z6SNI0p/h41My5LDs854jAlQ7pLMiW9NCBSGMfGttUO+Hpn/8nXB
9GUn+blqvrBdIFEhukylnj+s2xFtMabYc8GFc5Y4fDLxNigPeajEH8cuNP3KnbKTMsUN3uaOe5jm
OXpGyTA5Llac7+zcrU+Jlo5kGSN7S1HtcpVlpjRpQZ74mjo056XMlaMCzvNOeQk5XwHUV4rqoln+
Czv42/PAsSMMiko1gY9bhl6fD8iUA7M5zaJQd0LT9YQgMZJlyZuaB7CxihHqHInRDoCAwMxSHkUw
fWtHsWcLv5HUMQrvALYmwjBX/pKzWmNuoRvwmJNq+To0rvVXnZjK0dGU5n2VR9qLlqNXBoJOf0Kz
LjhpTnpvt5C0it9AEQvgPpnd+oDwHsr0OTEJgdYSehOifYepMrEyEvZe7ry1qDYVMwGwk527xhn0
I4pvLZJrvl5jYlTOAT4Mzh+8PACwkergdS+pSmsAPIKMZlG7TeZHaWA8mPk4vEot5J29uDUXkhvI
qKDyoHqsEioEE1nSZYRqVJWf1AHUfxDkyk4qdR28kDf5bZBV0h/p2PekM4OkGIwgSeakfhVb0ZHG
7h4VZ3MoXjX0jCg1IlJ9eYKLcOlLuxkyfwjVFhpTHXgBIMdDj0/RzqyuAyWzAkpCZiHDxTpYLEBJ
ZtXK+EBNVTy1VYewbFTmKqZbTRXh8ITlxu1L4DrRYETuGKoL5Peg5S4nlwQN1hrIVPpm3RovNnX/
I0bm9qlxSv0oJUS8ITHuL5wwqET/yeoZtcdVCElTVABVN8p8a4jHJ/QesWuDRsClMO+1bDY2IzQI
NjwxEdKRLt8dvwfGaRyWonBTf47z8SXLdesffNKU+0uCcDpkG4z2JWn9WnPHbvNSVRuDYUx9fNXb
sv2rK8L88e6PxYmSVgKEJN6bq01PlssFA+EBo5cMb/Gq1h5rpIKnI+Rf7WUcYus0NCiJ/sGoGHxT
lpFCXWK1ReDu4RVfz6kfwqHyamHUR62bklcrSFWvDEXyxcJm1b896NZ3Y460gAR+y1diGZRDdVkl
Sf2u0oaH2MXkubbje2W0iPAajSgqeGAWSLNXU2Mpsaoqu9Qflzp8M1UBeo+lOZQ7EVHe8ZeP28th
ZIT5bROikmnhX9WQzXdO8miRd9lgevPvqJ+knhu3lp8lLkj8OY+cJ6MLxP2HnNvLNiSsl8fYuvfc
Fsj5RnWQ+EshutcBKarjJDDnnoZePw2taB6VPA+/3P6CGyk7fUTp2C7JhcgJr+6BuJ3zpKpxtUvN
Ia7PXDTua1w1Nk+z1vg5Ok7zfWhU+5n23IAkeYIbh6LovgUX70XN02BnR22EcTpSv7CQ+GJQg778
CDmxU5+UKvEhYI9YLybZuZg1FbV/I9o5pxubF6EJqb/B5uW1sgo6uRPMejbxSGBjd4ckqtNzkfR7
bbatCdmyWIIrC7w6azUhEauNGsAP9IM0gne8LJVX4D74YpjjXltqc0KyZQt/gyfDGjSLLHSg1SZD
4dn6d2g5xRM+VHvkoI2rCAdbjeYNd6BG6nf5gXoMlQgIeuIbDnrOyVRPZ2zK8EOLZuUYYej3CB5x
76WwNTNKlijYUBOmeLBaxCTIy95l2aDAByMqvfr4AcuD+vPts7Bxr9Ob4pKV+HqALqs4gwAXDpA5
DyDbjMe3aRg274oECz/UQt0OWXTD3Ik4W9NiSyDUQL5H5WX16kjw0kRxveEhr5WObyqi9ZRZ3dPP
28rSJTJU0J6SbK61RmWG4dGAe0Xiu9kwPqnROD2OuRa/MaoeNecQYjGJTPZYdl38T9su1H+iHP+F
24u7cQ5YWpTA0HH6pQh2uW8glAHFXULijLOIL66SoKKvIq/QBMMe5H9jWTlsJieAScss7XKofuzH
ycnn2C9KtfjHjQW7s3WL0+0JbY1CNkYnh/MgwaSXoyQoyhflnCJpomh/45amnI0aPv3tQbZWDbAH
T2P2PoyP9SDo6oVpESFInobKkTLTcCw0HP9y3eh25rM5FPmeZUt0+BX0KV9G7OsrO/K1SPmrDqfg
FI/6OwXR6T/YCdRXJeYdOTVnXUTm9quGGVsAv7Qt7BDnVj0bUxwdQOft0Qg2vxEPbUpBEom3rjoK
dEGg/+sotQiseuEHFahoh8759kfaSByQSAIUa9MEJiTKX/Fb4pA05pDrhRP7NKUQNwDVH8SeXaVW
e4ZsMJ3HGQuOYwAaYzmMaMhb4DkUc4fnchW8ePvQjpNtBkC6WKFf/gh0ke0ubDlf6D2Wb+MhwRsR
ZOkBDLR9wjcguLdsLMcDbi5LffAl9FVIdjutQZipSPzBtnPPVcf+4Igu3Nn/Vx+QBJK0EvVPKc+F
atLlrISFzCwP7tjX3PF7rfTDSdVwF7z9/X791ovMT44Cf4AyFHUvbq/LUShOU9KM69hXqCUgyR63
ABTw5TxnUWt8cGI3fcVtIzjpolF8O9H6GB9vPX+x8eY6hm2b5kdXG3pvacP2kNVokzbGCHkEOKGX
mei9N3FkHqO6X5SjbdQzZu2xtZPIXR1fOQegAdxcvNd4AVzOIUf/sNE7VkpEXdue6roQZMmOlcUH
XCn2qE6/XmSXS4av4v8gwbm7MPq7HE7EuP+Ax0Y/RNdRIgjnOjk7ASW7J3zrneCptcdS4AEwgXsP
pvpHs8zhK84xJfoqc6kcnEBznqAWFz8iy1D8ctan/NCGZvkSF/bwGqUiPPd9EL+Uy2iDLu2LwwBv
9VgYi3jsusTxi0FtHvJRGI91oPwD5HeP9X2995iiRBGTHf+Sz7ucYqypBRblhPS8zMzXOW2TA764
ew6Ovz7MeiVRbybfQPWMNV1tcSsxQi1DUdkP9Bil+UX31Er/gMMTqGz3S9vrz7C93qEXh2VHLjxe
xY+uyIZDUDTHqJjfTcXwKRiotI/qiE3T2Hh11huI/sfH0ph2Sh/Xa0JFioqRCRyJlHlNWIKe7CqC
zpcnigGDlqIUeY1pVK+cbh/J62jGOPIBAJoBCuKa3xamCDtAdne8PFiMj7GdFN9KytA5jeMs/7CA
BtwZcGtiknNApw1okrMufqetPTU9V4MXuIPy6Ca8u4wpyu5N+Ei+ZOsdVxPZMbBWp8Z0Y2cAtQZf
o2rGR9HjLC314P5kLgAXSNBlNWD9DrDwoF2qnLkk3Ry9hGo9Hqo8jXeeT9cBh1cNHCeqHGRbnJPL
42G2XSZisPReiFnccKr0TMXovB0NTOuLZg8osTUaEjGcECBDFN/khvntjo0cHf+rEZJEV2NdbtXR
YXDKfwuwGTuLt7HzZO5IWQ/hL9lPvxyoM8KujFpcRgosIZ7HOuPBb9i8dAZz/FzP1l6U2R6PJpWE
3km23OV4sTC7vCan83KILn+PPeKTVo4wUocYJZ53mvnl9sna2OiSkwYWkywBGPEq3Cz4vGtoXVme
o3f6cxCZyZkK1eTdHmXzc5F4AZF0pMr66kaFXu4i6SVnZQCciYBjPLTGPB3M2doj6G8tIDcfYVqC
vJB3uFxAY3aQ4zMW2B7Ump+WpTbeDhMA3eWN2STVzqa/Xj0pqYcSG31licZbfS3s10rM2WLDa/TZ
OkRNw4caFeN87+rJJhRMHUqvlELWwLgyMZeJYXTPqd1vi5VqRxPUh9fgkb5TNdyaj9QjIxfnGgfG
eLl4XT1kxB9d9xpXyQDmm/0pD7Pg7rDHfMB9kobzmcBxXI4yG6H0rDd0mrBJcojTXvustFr/6e5V
I9YhAkMlkiLvWo3eRZYxKoNR96oZSUBUUmIvqUz1Y6ubwc5QG8sGqgBVLPqWXINreMEiEAgunUkn
y68f20GYz32OYc3t+WwOwscBfK/JDGQViaY6UJHtZRArK2Z6C7bzFI/KXk/rugAo8w7Z7qXwSGtr
XXsvhgzd0zzXvMUpmk9N1IHI4GrpoveK4BnxTgvGtj2kapVC2QqKCi9BGMbhYxNmGKMP+NiVdGTN
YS8wXk+f/UjeLy8XqqHrwKiGeTfGcDk8EVrpvxl4Q7rfar3TJ72OHhTpSfmp+1DGvmLF4CSat5lZ
qCwy3TzHmZFeD7M3GItVRzPPmp2TvTkczEb6slLfe43lVhMdZk0eqh4HZnksKqF7sYVeUTjk0WFS
8z2t0qtFZOVkuiEbz9QQ1pEEyzXRiEKYnhgs9wCavTiri7gb3MMoKEXAfIHsxgtkFUUqdUGUrXdM
r53jH2Lo7GPTzgIGffddUcx856W7NSdKIpCnLIMizxo1MGHU19aNanpTJTDHi4PqHLrGnq371Zdi
TnSIEAIANSzL8Zcxq4a5F1eKEJ4bWaE/ufQcxLCMj21lg5gU0Z405a9FungHSA4qqY1ksuMV5Kwu
5rGaFGOgAukJQJnzeal7DW/MJscdQh36yXMKbf5BF0SJnjhyNcRG3NqeaqdNl0OeTSG1BRHj59WN
JapNQ6e6gz+YbfGzxDfSPLiTDTW+CarhmWukTg/jrKXDx6nR1c92iwjnecAiSxwKUxsKDM7UdOfq
/CWLezVBshy2oXQaUlfxLO7pgvWIpHpJHdCYrZYBp2ulbLPmuNQCgo4QVRVR6dcRdW+XTDcPdROO
X3DgMJNThJHS5yGv7M8ZkCYN88Sx085ZqSkGt2Nddod+7ABdZ2OFI+HtSCzT8vUv5y0IVh3CB/yk
1a3fJ3y5RKuFR8ybvhbgKs5zoVgno4IfiFaS82aCzLMz6HVgZkMYyP4BSuGhBczicgf2k7OodsiT
L1yi7LWcB/fZRW7j2cmc4SGq8Y04pFY5nrBDVwrWwHI8aqvlqyiT4NtgWP299xG/hxxBYnhhhZEe
X/6eEEmHQSQQ890iEq8z0ksHTJrbe3MFRuEvR2aEUvU1nIMKZIevTIcQRifmN2KsLAqDtn5/DKF1
gcw3ikQk3Wvat5u5InfmTHj9YiSnGQuOo6XGe+zyjRgCOkyGRWlWAtj6csUSakhqPDmGN7Vt6ByR
U1NAzirqx26ajTdj6ogPtzfqRmjk20CgQq8TAtQaoDKl9qxlBumpQlf2ALKDU925zc7ibRwHR8fn
mwtMJnNrLO5YiF6te1X3hBTzdjXGOaOvpp2CkXTlEBPzD8A8ui+3JycD4OoUonPA3lChHvNWX62m
xedCYnMmH9Km8NDPU/YpGSf7rFWzQ30w6M+lE6jvA2f+eXtg+RdfDyw7T/A6WNvVC6PWbKTKjYEk
We/bczfk/WuKHP3j3Fvazhm7LkVSeCd1xeEbGqnszF5umbhyc2a/aJ4kHR2aOeiqI3prLbOeKiU9
BdQvv0ciMU9gsZ0zHf/+bCV2Io5iKbszAnLNE0CY5dQ1+QzkvG6esjDC6cXuEPdV6D7iixg/1xyN
QzTrGPXMGc6ktxdsYxtyY4K+JVqAhFhzyVykuFQ+jea5ZmM9KFOaHAMaUKc/GAWtEEiFEvGzFllp
c6FSjeo0T7Gat00b2O+6INF2Nt3GEYYRR/CF8M4FsOYvli2F4UntNS9WFkJtPHxzq1xHW2x4nFuq
EH8wJbJdm+4qdY414ruIjagP2krzOmxPDmpn2I/pgh3V7VF+0WlXGxqZHPlSIgBKf6PLTVbgBIRH
fKV6amEW5hGuefMXNmKUV6kqOd+UNI++lJGexMfJQLSNuuw0tl42UPA9hEmvwnd0tPZnjdFvdWgQ
+fzXsNvlnzFohvQwOWkszvAcGlwvG2Fmxwb8NCafOMCXh0z0S4W8tmv9Y+aV656EMSNixj+gMWNy
PcQ8LwKjOMSJKP7Ox8D54dIh/Vfjdf9pEM74ecL8VQB/MsRfGDWk0wG+vPlVhC28ALgtnXZQoeKB
WtUdoICZCNXpmCNs+8FJB9U5YmBCmwnSZvkxi8f0r7Cpp/BoiFwf0Mwql+aoVc6EUzDaCd2BHz6b
5/9yStuOnLbQvCHIEutghYB/D2rpFN92Ps1VqAEjSmzl04OKpQ99+WWwNq4WQGSqp/F+OOtTVh0m
Ja6wg5r2VJquaQ7sMuQjIMRwRJ2rUKOafYOHer14Ec+8+siLdnmkIFFw4eZ53DxOTTIox9SIkv6U
9aH1BauR6ptejvlzHxdBf5yzkWqzSIvy+92rIKWnaWTJ9yjqrperME11lZTwkaBO1/rRhel4ohGL
23uFh/CfDIUoAlgl4vv6MaFVbejiV754TaCNZ7Rxhaeozgj2cthb8OtrEwUlWZrgEpM53erU9Wqn
dE5pzmhsBryotTqo3muLmKF3i1DBTtjEdCecDcSqbs/xOhyThSDYRtOV5JvO6+Vymp2ZRYGYZm8e
3eUpLYOfrjmqO0nB9SWJnAX9EkwKoD9i1nc5iIUj0ODoGYNQcCYz7XokQLHipaRp7pEQryf0KzWW
97GUMVtPqKcuMmpJNXtxOTTHsBfu22iMsh/3LhuJoY36M51HEEnrNEeLh7k05mLymkG8oDaBnbLb
EgXu/jpIt/Dow/EGRwOUMi8XLpl7Zag0dfRU8JZ0x4AFFSoG8Lcnc32P0TwF5Qu+jMQXB9rLUZyl
a3FkK0fPhYf/kidR/q7J3exJC0zDq0vH2AHUb7xeZDecZpEEu3O2Vrt9iWtjMc1w9EaBVrs5RM95
M+QHzZi+KJBVDk6BHXGNDM/BXOyPYZ68T6zuTd/cq2Nv2nCAJLbNkBnJ1e9oumHhFal3MMWS8WGs
EN0tUJPYWd7rHcko0Jvo4zFjXreXy5vqgE5CY+w8QIxgjhu7PWUhEqC3P+LVGSNSk4hQIOD1RdVx
VSIo7SnDIxJnesqcw0uSoQNKzDD9boqz4+2hriYEeZ7+B/e91FGg83I5oW7qqnAZstyrO7s9NlER
v2uneNw5Yv/TV7tMRYhNqLWggQ59kS785TjVghHzpLmtF5Rj6j78N3tn0lU3lqXtv5IrxqUo9c23
KnMg6XIBYwwGbMNEC2NQc9Sdo+ZI+vXfIxyVYTsi0xWzGtQgBg64V6g7Z+93v42MxtU4NK61iYOT
rcuD60lMQMwud7rYHyP/w1yGlcniqX3cM+SQZWnRLbWVzl5T2TGG3IYbl6Mjy9iytFUclqj37APN
wuIeCm+Rt0u0dUWis3KpMBrBFueUdFEgfNlEizzJ6wFnCg+r8kNbZ6tzuumiF8kyMH2KqRJrFTMO
q/KkJMK9vOybhqykdauDKmk8O/8k1zk0kp4k9zCN2j68gAOcu6d+LqHyB6qL4l5o+9acJpnHWHYa
dC1Zlc+H2VeNOGR5U177uICQaB7k4Zi8Zj+k2WTmZuzY9JIx/kvquVdWVqeOtfp9LDK7+SR9Vd+i
26mv5zD3v8hsMm5gBDOSk0Zv3QTSsj5OzhQizuxbp0mI+pNtLIfO8xFl2PqtW1s2ag1vid61vIXE
o4ug8pJ15ak7GQpZYzoeGFt30WAhBqdl6xC2zaUx5TAeQtAb2YdReQlY05h4EQbzDVudbcUkY5h3
cg7rMhG9MwtMh7amibfSI5S9dDA6Okq/LxrknHZWpXAxrPeuVqVz0LU99KdNoaYPjlc4jyBnI/ZI
u2lLqfz50jeMoo7DnBiBu6zshzdlsdnbQbqRLnaFaOccR062TUJT+GkVLk0Yu17uvkQq8z1ANW+F
1+sWuUOO4Gq9mzVlWSxKbX5wsV1RJ/QteXTgSVHXdWfMHakbFgFr1maPoMR+EY1xsFbG6UDe+hxj
+mpkVIbbei8GIbloocHeXkzGSt5ePwDczFHPvl+WjPLrziv6hJTtjgFPvn2ec7kW4F0hnZ3exHAB
Srw5J/0wO7fzHNUT3ZpZjNQHuY4S315snwC+qXhpnc69sD1dXsHWwMjFqMPyqqZnfR/msq6TOgra
OR1lyOTSrKz+SW2afLMpqFkEJ2PIOkLgfU3kwOTM510hvM8CIhZ0AgYgnE8Tbe4hr/L1pVfCu7H1
7AdELtiAk+vorzrVAXBAQpgykxeisQrKmS6ctlOYjUOTZGNuXs2+gU2FD0kqsZsC0HbRRbbETRgu
kA2rsn+xOy97QG8s79sQhXE86NC5Hpj6OYkdATVhw2Opt4P/LpjzC1n22a3upfES1ssgEjlPQ5vg
xhw8a3dR9+RT29ZRRbW7ntiz0zRvat8dx1iXlXpCoOi1JFgWYXFiT4UoYxXO1WWLqKFKAncNH3sp
5+cSmPmaq5Nh8sOjsyQmnsjPXVRMQYLdhNHGmmzdR0Ipptt11WZ/7DBR5/8G0TymTmM5XTLh7p7F
Wy+qW2YoLNEmlAIrbjHW+DxE4KGHlQBbL53WjOdC1F72iY+VUGkn7cci11WRlJ4MDnCtfbp3zwje
j3idT2deJcLYsYbxqnZ6DPvIEA54GIdiT3UoI+7B0AZFHzsoAN5E2s7kWUZawHzCixS983M3JD5w
WaEjuVan8njwbXgcJWaYQcx8QN/SNWHkzi3UFa2W5bwJO3997zSVmejKQZivzdU9l1tk8dBaRajP
B1v3KNsBSsYEv+W8iTlBTYpk4A9vDM8vrzN/XNpUtLVH0tJsujdZkTXXfiEHn1vYWYT8+aN16jH5
vOoiH/FfwLSYTgy/MHkYXEJIjGhs4RxP5cWGTfGtJC1nO/GD3pPnLTmUMhnKGfvtdYi2KClnUVzs
uU48G672l5Oub4L5ZFvGrj3OU9W3IPpt2J4K3GNh6pUNNPulGz7VjDKHpIDIcQyz3GWd7VviFppB
exfhpLBkqG1pXZoQS/1ENxXGgnLA6K8hEfVIxi2LZ0vUZnlOjHk+kkBUaOvo+TNLpcTf6VaJqn4q
bEPnR68Ml/xknKu2PNZ6M4FMaIGdY+npiHa2L1iRqrzsHzjAwuymoJNBfh5ZN0TjiDnmBs1fpCfV
g6sdNceLa6wiKeqg/uT4o28c1TQH5ikR0HYRe9xJwc0peztZombxYmfKwi5G4jx+asLSxK6kMrG1
agN3+0R+PRGIWzPa16Et6jNngmcVl1p2S+w4uHAcqiAvh9OMddhM7XwKjBhdI7UcyQBQHBffuMcB
penPgqA3TLID3LqO7aqtn+tyUi5AQZnfQzRSbzq8nDMorpZintMHtO3r1q9XWbQZM1lRbcPyrTJv
iYOqwj6hMtyWW43Z/1m9ZF7cAR4cJxmYyZZTQk7FcDVrwzNPNrrMKrZJAxwolPqZS4DrC6GA+R5g
CxdnunLLJa9iSLb5/eAZzZR4akZ3xGy+Ojcnr//SAcOD93iTV8WVa9KQ0zYbfVpXLU1ztq7SivPe
78p0XQPjYmqw/AV+9Yp7xx39t9sqdXlktXSWtDdstrLCqrhQs9v4yaikJc4yWS1X3lQN902X1V3i
dEG5sqB6uKKDZPRZukGPE3GntTenvDR1dMibeXzcmMMesZtfQyZCpTiViv0jrQJ62kfhCX87lELn
1lnRGsVDYM5unzqFZ1fpaOV+3C+NtVeO3clQ9linuY6QVtKufXPBtayAbcpu6JJyM/I+scfQvNxq
VOef3XXp+mQSo3/bK895LiIfobs/1No81GNIVkTLyU5xZbFTx2aoWCLGzh/eCaXk8yjZ7Y4YjEKU
dYZsBQti6R2ecz2FbE0ms5s2M9eP9AnN87xZNoWBVKt7K2ZDP43qS1GfWFWzfSGlPbxf6q2lluuZ
Ei3ZCCnOhr0VxsYc+DLlvnnwQEiNvZZTOD6NUz1/7DCfq2OJdP9DuQTzF+AMCrvet3odr/ZAYefi
HFrf7JXJdTGtRnGc6wJb2IhovDlGSIUMTnnjpBOMcJYi2ZYNaaMZlfOtUnbwsQ+98ZMIy2G6xOaj
fcIAQPhJOFiBipvMUJfBMpQv3tjan2zH7Wlf3Sx7YXFjfx5sF5SWiOUmj/me9v3kttadMJvgZpar
Cf+wMYopgQJVy3RhqTNS3sY6OqOA8peD6KzlzN94nBAv7E+PQJ2F41CBcDzMx+CaaD1Rx0vRF4io
cSe8NrvayVNtjO19nwnvWWCnR/lczdGd4dmFg5OH1zwPWWS8a9Xavq20tRzK2RLrobVUs4ealNNj
03TyaZUjStgmy/rtViMEts6DRfcfK8rq084ZqvslctyLIBdWQKwphn/xnDGo5GTEikFA24k7rpyY
z2dskj4UnVHWCMo6o7+kf7OMdDaZaaQBi38fA3WzO1Wi9IJjb1mMOjBZyT1artEuATiGpnpnan/t
7oaS1SMZlONuqVhMqOYsCeN1sUjVJ20UrGPc8MxetkqZ12tt+OTPmJp1jjqsXeOe4Qk9a0GSchxO
VbTGIsIANYaW4OWndkT4I6GQiypjKC79dBBjmH8gVjr60jF1h7UcLMUWj3CPb4T0ycoafdN4aMgp
2qim6+K9ttlS47IEwV6Um22xXTD5iJcu77rYyLivvJdt3p57o7UUBMnMzmXD/MA+Dv5UvixjO4HI
2SJLo2ppAiS2y95+VI41JsTI9FOiMNw1zjUpdSUOLWFxWwX17LIQrsbygZzvdT6NQAfWQwN6RGiq
6UsoOiQRs+dEtuEx9PCn/sTPtrI9leipLmw1jmsqnIoJ01ZH4iQr7W7AytPxXvYsdgpT3YbeWTd1
yxeI7kF/3rhOruLBCDIgXTtvEoHM65PjdLxSYgzYUTo1LcM7m2Tv5jRXUx0lSnulSK1lWz60zjg9
ZlDA80RMczEkth77xzIqVZ7AEA+e2mojHHlq283H75f7l5SE3Xuxa4zq42hCF4Cq2oSPdTdheIod
JDh103j5BdEM0jiYo29VB2foC+If2aadeEGWk6e1X5l5amz5zOXZyt0hNRdbc5ztBsWYHcxVSXoR
vj5HnwQG1hp/YlCTV52jLzGRafXVPAT+nRHgI5XYa7OptHe1/QgHTzu3QQ/qx+VejFNpr+MtyH/u
Jmbp1Dehodl7wZ59ZqxZCCiO/zTOosj4Vmj9wOyJl8/SPJVD7dj3NaFD06UxDH2YYG3Wvi3WXHZn
kViLy4bawie7oHXbmI51vMeqa7xSVpB78bJ1XpVEBgVswkqAqnjz7ClLWn/EEKm2YeDEoVwrSv2q
Fje4tNVOPM1tRMLuMA069jFrb5MmjAZ9HHkqwmMZkZeThHkB4GO3TrS+oZoikSXorfCslr0JabjF
lzmpq0Dd1JaYXlrBCppqscr32nS962YSNApVTif5psqGmrUG8Rd5f303FhdGb6gF7oPqZ8JmG4Gz
frnwYi6F7lSMY5f7iIPEUKTC9/qrZSGr6NSgbDgKAYPl0M1m9rAKbkiqKAdFEo7SvO4nSaHpaLOr
DvM0G2q/NMF0zXiri9JRTOMQh1sknbhqHS7c6Nh5Tw1qdhM1z8LzBoQMfwiOsme9ESXr03kxq7Gj
Ysn7j4FhjuWZQF95H5qYk6TblqstbaI2m+EPrBjSUnGNx3FiuIL5eEZS77gGy3ODxcn5MHv0ufNG
AF+MhBfDLrOXTcaqFjYzI8Iufzsgrb8Ki96/to2QJd6SeWMe1lBmdjz7VNxMaSoRAKmURcSxJtEn
URFGfWxv2nwKZ4Ulo90v4xdZIZI9RcibnXTLFmWp3w7t0zQ4ykz/wynmrieLUJ+IvXfuhE2xKY3F
/FkAzR9HvUzMcUPDyg5oyPpReg6o5TYDeB2gXc0MZ2bn8aunJZvp/I17VHpw4n9GxP8DuIY5lxnu
CkOUVsxff8Bh64kkx9H0gPDaSiRWUxlpAKsvwQT7L8sZg/0wjCww0IOL++Pp2dvgbZk3ricuKTRx
SeV03KDr/AQt/AOE93oU5DGIWphbvyK031Cm66pp9eRK5g29sR3Yzrd4s7q/bMy1H4X/9th06Co/
MkjzJtCBNbYrY5PFjz0a65NyJL1xG4zfHLP/82n5f/lzd/UVFhz+8V/8+6nrV0Xu7vjDP//xrn9u
b0b1/Dy+fez/a//oP3/1+w/+4235RPZd9zL++FvffYjv/+346eP4+N0/DuTujuv19KzW98/op8bX
A/CX7r/5P/3h355fv+V27Z///ssTStFx/7a87NpffvvR2Ze//wL38ht4dv/+3354+djwuYvnz4/t
n3zi+XEY//6L4/9KVN8vf9PPr//yft1pMzxZe4JNBO/kl7+1HQU1v+j+yoSBqRqCLZtQwZ1EP3TT
64+cX/cQBLhNxIWbzFWsX/77bL+7L7/fp7+1U3PVle048Oe/2kD+DusyKyFFDn5IBBUFTBw94few
rhph5+cNxOXFL0d1qGaRf6kjh7zaJgjFW9OAwUHgmLhvgm49GsGqKmAQYTwEofLDQ83q/2WqSiTg
c1/Xd+Wos8+CWAE3xTnBuiK8TLjg+EbGKto27UMuTDZk5EZdbBLicIHCXrQnhLJv5INCNWaGbW4W
ta/A+5PvrDJcsHxL96kZZfqllpF319ZRdVvNrbjN2pnCpN2M4KYLtEvrRe90AdSrb1kjyktjntYx
JSg7Z2BhjeQZqDorUihXONywHKp4xgf60+hYqIcpIdGe+t6UXxbDFvQJgIh/N804bqTKaNvluPVT
37+x5iU7RIzpWjDDuhOgzRPkJ7XuQ+qy/1JrcINUrt2Be2irgzS0ybbQmCE9i6QsTexcmw/utuIQ
4i/dRzrNS6itXnEw3AoQRGQYQ4TOBLItpzE/sQtUNAb7nx1ntc0gHcqNhwm0t+78u8U0z2kLW+fE
AbN78Goz13Fbz2tEJWyNRtwO0jFipwhrJ7HythpT/q98bF1DdkmOZMxPCmIXb0hxqi6HwTPfOaZB
60tTxfSz7kjTTdyRZSAtEPhnxwB45X05tOsD+rEmwonJdpc4K7ZqjGXUkuRcE7Ae53ue4E56FZAV
gmynk/caf4DAKe6XqctWqpeBwLJs0fh2Ij/tjKQLGnk6WZP9VKMiOZrsaxiCRZZ4aZAsfykJhpbn
mxpqKxHw+p5tvPzuWmgI46GmzMpTkHcQvz6ams9qHXpyYQci7XB8roe3PSBxc6JKt6jSyicrLckr
oa7LYbMwIUIr4JGxNIoXW8iuB4PxjRHcKRgZrXtiuHX7rbkBr6nwuqrsxop9p5fnCuji00Kym3vM
B2IOv9KM/tJK+i/Xx+/W1H+73v4vXEn3WIP//O+l6w8L6ZFm9Nt1d//tr4soQ7VfmYy/7mLwwV+d
WL8uqPtPcPOFjMHU9FVM/ttyajm/IhRyULjAFN6Fl3zZb8spP2KatXNd+ZkLa83+K8upuw9nf19N
mT9TCe2EPrZY7Gj55u9XUwK0eBl03rzTXj/eEsg5nWbKqT5bs1JhnDtz+7H0gyI6hedfn+lNywM9
lZMfoqrywL1HntXSfluujMoOchT5+yaKjPeOuZbvqiayP66QTG4tAI0HDAWdA0VeTEksLq3OXOeT
hRQF6j33LjeW6c1ozMZ7w5ZOWi7ZcodqGzg4XBxxUahAPmUmVGUxj9flIoSMbcWzfrDdeZ+5eVt4
3lBmDifdSLppqbW8gJ5kh18rn/97vH/ZVRD/+vFOVqzMh28f8P33f6sS3F/R28N03Zm1jgft658V
g/0rEgHozVAp8Ipj6/69YvCoGKjrTEoKpGnfVQx8H0npcCOsAPodo5i/8oj/oIINEO5wXJTLFCA7
tfRHowOCemZryMotaeZNESEbaXBVsxLdlDA7nG6UN8/XhlDWRdS72WddgKrHHeDx56XywWsCNdin
QeP2d5W1aJmMbGyPDDf7TxADGcTDpg/Gg6xGELdgLov2pLXF5p58c7l/K4S+LXy+71v2syD/IwJ2
Bf9BN/CjeBDysib+10CvZa0NAKryY2Ngilph6ZySPHEAmWJ7mO7/+mHxlEJUutN8kBF+vz5E+N21
Th1ZyZqvqAAQqqMJsM3mHeDkeT/Pb7Xyf0Zb+b5d+nqq3x6TMvNbQeayIHsDHuOY5nJmZb0XY7dW
xVLaD//+5H6gxH49ElfTZR3At/oPjZmpyqDEEcgG03E8srE6u5nTfbgj6cZn43ZcI/dNQ4jfGgPv
gErRbdO/T6s6LGXuvzGMzjuFd6MZlwjbg2BY4MTMNHASZ1ZnW4+m18BYXpxtmqiEou6qdwYs3bC0
Ej+Lw3h9zb5Zy1/PBlNSJ3Qg90Fd+gOraGpdu+0qknDhhNfpUgWYNODJEqTYkIOuul7RWrEM1348
FlsNm8Fo5PYp2voA1EV79ZtNz9bbLGs3faKsacEUOGdgWbj7JELgFKoPRmBkTCgmF3gCdjasTev1
FEEKrUdX2OJsFH0GmkA2LwHPfbcgJ9+vkt6vV5TrTR0yLqLbOiUg3+ulHfarXO7XewdsJQXcfhu0
wV7D1plZKaSwnaPQO3WRzkXjPq8V7MxkY+no8PYMuznplmkBl586I7W2bXlxF5D7pOAg1qHQRKXG
2xg5L6Jn6BBjUTOG8WgzQ4tnO3NlAn0gW9LF0251MRSKoSwRnWSINYNiWOjICmMUNuwh54pstnUI
LLfgvq54daXCtvLqZo2mc5lXy4F62J7PNfY+ieVvi3docbjo40Y26Du8oIOsYAN/7Wyp97WatvdV
73q3RdUV69vCCuRwZeaRttIRL7L3DfjbWbEgiD/xtkFvXzwYDttBL1UZxn0QLcvlIhr4Hh7YiTyE
87C+78KOwPPCXyOe62HM8qO/Wy/DV62USNbRBcwNRy8wEsyfrRn8fqjPJq9pXRxSS7EL8uyNyc0C
H35oR/vgFb5e43KYuzWhYfdAMg1P39rZip860obmyKd4QupM2VsiR/xemLJ5w43vG/nCNC23XxjK
RzpmKXaeu5JeIJXIPSSm0/P0SJ6i/tBbnXaTqeRG17lsQvBmxt7x4pngiMTjROkyz1K9abhrS8Lk
HfAuK3qdHQVKiMSjuZMJuLD8NOzrM4DYIhN/X7X9ff3Wr0t5u6/q3WCzwIf7Wp/tq/6wr/9w28ab
/2hWD66FVHayRUZ06Jm+HZbcLCmd98yw2DUXI0yxsI6KGNJedFsyL/qZWdurcu73moz32A/QhiHM
xNOIfvrHDBhN1aeLgBSCzQ7ewaj5ElbrnDbhGLEKlRfLpNiUbPulpyfMonFIN+VfuJ6Kkiyf36/b
eirr9vDvl8q9q/7xb3o1MaDmxCbrR1zp9wtTDgFnTI/EyYciY+75ek281+tTjwYsBLlftnW/gK9/
w//VXr9QIX1zO/7QW9w8t8/5Y/1t9fX6ia/ll2FZvxKvY2KGip/Tbkb0z/rLsIJfMe6h+qHrQIyK
q8I/CzALbAcU9DXJkJkzDqC/9xj2rw5SZ8x9d13n3pz8lQJsp2P+/ugQvIW0heqFio6Edhx9ftjO
u6xlKWmya780rE++cuq7KXRQ5nV4+vj06eHyuVuCn7n9/QBRvh4VU0e09FwAmMP7X/UNRBmE+VrK
Nrqe6bDA9JvyhvSC8ifM5D89yB7qTI40ysof3X0k7Bemn+G1yF3300qheCtyuDtfe47vsMlvSz9u
3x8uICpq0K7dQQjM9ftTmcJMqskNmV4UtR2Hdu5eu2E5I03V5qnZBj+pir4vv77eL6puHilQLwzo
96XgmysnKksH2xRcW8KSb8zFucm15V0MU6h/cl5/dvW+OdCPRtJoQ+zJ1MG1rpWVFrt5FQWu+Anb
9M+evt1GBMUQiyneFN+fjZ8P6J8L/7rJwug9vzTnBKBs23m9gbWsBAfWievnRfrN+3n19en+9pZZ
f3rPgt1EH/4/VfsPh62rjZa4Dq+HxlGpdhXVAlNsF44FpOiti8TNhJfXoQ3q4KMXDv6J5zT5Z2qk
IGOWxiDGQ5r1prKnnYBRW1lag0X+zBv3T68NzFJKRs+iwv/xwUJnSXRicE1tO5w45D+4ScjYLQH4
K19sZ4soV13zK0D0L5/mP7nrwA44HFCm4lr545VZt2IAK7CvHaX7Nz1bcVqGpv6J+cSfXH6IzLz8
yKtYdn7s+ZSh5mKdzOuoYZ4ZlB5cVa7+U0XfdOcob/2JdxH22X94R5FWcTAWYXpWwJzvH7O+yCul
ejbnbQ68g/I8/Smqwro7Z5IWdpxixGy/tgieTmfbmqqDRfwofEbpWNPpapryBeFelqdb0846HgK3
x92q5eYc1TYQUFypIrvw5RZGqe4Wo4I8E/nvhV7rFWYKtDYGnSCnsoBeHUdR2d8FeL3cKbhAOp7h
JLwU8zBOsZeHzEk9wxngFm3womLb6J2Py0wadrzYY3U79iaPATzpMzzBgClzJGqCSWg52Klvw/wZ
RkxlYt7d5QLVlnPdL2Fmp21Xike0zOWSuMFWkYEY+NYxlI5zl2m3DePViJz3yoHAQ1XZY+WjoHlc
VwYv41HwP+x41YrCDKxWP0CaWdE/M5o2Y0/2jUokE+hdUohrFvcyG5/dopUAnSDDT/lkLy+qqtyz
sB2DKvW0RzcXKqO44TpGZ/bSNtGZtTUR6q5wyN/4suuas24txlvTEXZ1QhpKdtaagYbhMNBExYNX
yPyQiQ4fMvh/c5fmYL8vYe40K2JHMnAPpRzhLOPV6AxxyWKGX0vh5WWcD8p4VtTsIlWsDqeRL6rg
PJtcHZ4smCo9tBnCvxhO+NalrjQckPiwANCCuRPdONAyr/Iml5ddwxGI/wvq2xb0d8ByzQjv2F7y
I99u7iWsr++Z508XIcJtJ5WOUFfbPHhoMKP8EcYmqYHMp1vr6KtFfGqBwKuTEjdeQHh3mS7KEO75
wZ57yHHFttfSppmTi90EkRZpQQBwWhWmO0Nigol3wgBFWqnn5+1jSQaYjh2m4QakZd1/bsBC5nhY
ve6SBMWxShyx0D9OUeHoeKuCltu7ifzJm5eypPsjQCXJIf48mVpOEYMUQiidRdgfg37ym3QriFCK
AzfMtqST2pGp6qzsshOTXb+VWgfMXjyNQj0Uob4ZSzFeSKdzXogP8dcr4Vn6jZ0LfdlVDo1JO9mr
Cz202Wgu14L2pJksXBfaLRLjkRk2ZWykM8s4wR6nhpDlEmiQ6FHBvpmbtaMbHCfzvdwDrmJpKj0l
1gz1NZ2jbp6ISIXIF8NNDF502JogQjMmT8Zg8t4M0qM7IaI5DMmKMavqkDnT8lQulnsH9REN0yjL
GwadjUhmukw/sY3JedRyre/coPGuhbOVn6OlCQEm3GhQaRV14qxbeJrPoqZYLiXRFuWxbN3ubMIq
dIEN4vafSzizXHiCmz6bZpbf8xcMH1tmA3A/2i04h2ciMSWxuughqh2Yjuus/D7po7FRqQvCcZ+1
41YcbK7t3vRGQqRwDcy3tTDVQ+luRBK2S1M9r9yGKs4srOIsu+qefGFk92GLng9WoZ0/9IPlflig
o5UQnKr2XdXmZDpDeTaguXWdKBObVtpJBu74VQg1zIiNNijvCZsv3tqDXbSJQ1ibHwd6K3xo4JtC
+NNIyGVdC3s2JUfdu+vceb416/0ZRFL7YRlIQIari9AFUnwP73RcYLklOQTkD9biZ9dy7WtxlPTH
JaPrCa9VcGsCX1s9F29NpwTUCozQW9MOPmXNgKtFZc+8xqogKJTWi1aTV8QFy/KSrgqlX2orXY5I
Q219hcClvtYdqSKQrA3rAoTfYz4zj455mDxbQikxojyKh7qFIdjpub4WPPchvNWezk2Nrnc1IOBw
khy44c7KYXydz5VG4bAhSnpLJtbUPzRoKTZIXNiUGBgnGBYrkOxaPBYSv/Oa8iJUCtNIm+WY2Ode
ew2zyilQ2rnxGhVSgJuDfTkqynAWZ6doUmPGH/nciLxieFu6esBLxpiqz3Am+igJxrbNDvtLAVk2
CnueB4L09r0uV6yaUGHTUG9lfZgNPBWwSApeWqyV3UO9VNtxc6BSJm4poXPVLg44es7m+hTVs/nG
aCsi0k0n9++VV68Xbm+GM2Rxf25JIPCNL7Mwhg/1nEXYwEAtHw9dZZYPU9OIK5O54TNp3tYzhbhL
Pkdbcud7VRT6bMpyBme7DchyMGToXvd2UbQHBwWGaX2AR2nekrLFdAxbj7w8lfClx8MGNcwED+oY
9BmFwlis6Ju1Tsel9vIThmnOF2+prDU1AiWW093vrUowQBG065oJxalT98I4+KEKLuthyYPTMawr
67A6EpjKjKSBcUIvmGzOjSs/EnISLKk9Rs3HzAzhDM44AoxvsoinJzVwQBNx6+4PlutLxI4Sgl8Q
u06R+SnQmh07bes/LkqL9pDZmhGwK4ZZJgBtqLyVD4jEfEU2TFrchvHvMqJB2qGLHmpahUDl4E4T
9j0DDAuoT0WdPTmL68ajrk2GxZni1bEU+xAWTlGdHVY7K6qYYkY5sFcY4Sf4BRRZHDTOqmO8rZsh
EfPm41o6dbMF79/GOAXsD9xclzz0h0BkeM7TqQo3LhqgnqQyCnZ5X2WDfGvaC0q3wdLhfMyGjo0K
s/y1OkX/4BsXJjPW4nxhJ4gOnSeq5awZOudjQGF25hcDoOGIYP+TSaWgoUaueZZ4IggBDWGTwz0j
FDi6bRyX7efdZkn8S5tGeddbYwUPttTEWrqDiz33TIcA+cghDjIOHEijwGtCNiDQA2e2OfQO8WCt
BqTC2oJPPTjw2DBJom5w9EyA25DNrnmST6MFH9Gj3Evk1JYyVoHbwhdw9CtHIbd0qpzMelkmh7mb
DSGN5oSAmCN2/cZyVa5OtZzQu0OvMTo8Gk6RpjY3vuFM4SnDexA8WYYBHxqiDsxRIf0v7jKyYyJG
7RthhCqy8g1CtbO1J/WoJoJDeTFQOpkjm9qgyrB8msO1g2Je6MzuDxq9nHmUSIZcyPuSCSU0rrFf
xAm81EC8Wytx0S2iPZ9zZEtnUODUlEQR4QGJzm2n5XHI++eBCy34EwoFg35qPajexsJ0xEaybyXO
tFoX8A+qOfYpVKaEEniy/j9757HlOJJs23+5c/SCFlMqkAyZGSLFBCsllEMLB/D1byNvd1UEOhh8
xfGd5ooEIdzN3c2O7bNus5LOjkmZO4vadrLv8Bkllw6lUzwhrUi8VTRM6Oc5dAF4HhS22YMbKY+D
pdmkBe2+bw9l4sGCmEScfO7i3vk3uOn/ElD/86d59XT17+ab+DY28beXGag//+XfFW7N+xfkVoP8
DrnauWj9nwKg5/0L1uqcz6RiBWzuRQHQ+RctoHB4VEiiM79vhgj8u8at/gv6y0wDok8fGIE6e8H+
p/D+78P3/4q33tYM6a+PnAoDAv0R7dyLTAbbnUhMOB3hB1jEewyinYpihJJ9dMZOXrXeSImCmony
yR7QsWd1yJnDKqv0MIWu9oHRVhwNp62vlcRAYSorIn1mZEOwitpWvwnQnX4r0aoeIjWb2Ni5Wb4e
tZpVaI7Y8UE6bA7ezyss4Mh/P8p8/nyRlPGyhhK+2ZmHEi4Su7XEZZo5iLZXgaWYw5aOOiNG1msr
HfrpxroOEeHr68DVohS4XVeSdo/d5ymz0Zt31ZC4nAyoDaxIwoibILP0L1Jx3VtvGN2vfGsciGJ4
DWs4VNk3d5piEHl9Vn0ZZevuOkdVPnW9a15PUeqcOUu/zjT//YSLZISULToqK7EO2JjSK2aiHP+h
Y6msrpNEV74nRiE+WdPkFKs69Fw49QEl0TMZqdepr79/e04nvHi7g5W3laRscjCMSbnHhlD7UnlN
8JmDc3UOmfA6NfH3b8y//eI3AqUcLJsSDoPLGH44tP9/R3GqPjh06l15RTyc67NeFL7//qV5Orz4
pTzBSynpoVfHvL3fqJfcj3VQq09trbvNeuydcV8mnZFtbFUqH8TgOXepN1C0s+pQfXK9Sn3S+s79
zla437tVivGU25pesq5LvcuogTbjlkZM7SfkFHkdDCL9Zz3vf9/5Qo1SqFFkhnHf+vTw+jlECVM7
B5M4FQsWCZoOejUFK5TQrJurMMr3WlqeGbmnLr2okactnpBSdi2Y7epOU6OPKu1478/7U5deKIe9
qDKSyKi46ybdZFjCGgVB+q9A/kam8sSVl05jtKOGTWRz5VTEu2iiLy4/R6Q8dellrLIFyqWsaH1d
Ube6Ya+F2m0uu+tFkEhpTp4cV7a+hfVUOgKGT/4tBf7/zE/+NfaWbkVoPePMM6zGZ9vzAULRrzow
/7eA9Y8vvZj6ZK7aKS+i1i9c73shEnJJ1RkoxonItYQc5IPE/NSYh7WCfHI+2lPF1UXzOFR5+Puy
l76YlUMHVCjI5iaCqMfI20IS+s3wZHbhN13MTJGAjKYltfUzaDyreqDXFIXOOZOYU4NxMTlzuEcm
Prqtj5hyPblyS2ekf9l7WUzORtBJ0JeIKVC0bsIwTFdocR4uuTaNAK9jeGPLWuPg3PqO3jxkpbVJ
1H532aUX09NFDi77PG59Y3A2hRquG6Vev3/peRr+XfL7zxxCpv36ricl7o2mzQgqZKY/Bai0UROm
Hmf3fjrSFpR8DMmYncn1v/1loSW//rE6GTmjT8wqSXp40sJNPJpnnuPUpRcT1uw0TjNhyCtS2SFJ
09ei+KLRTivK67vumaBkU+oGDFS+mnuIs/LCKy+maVbSvBLXTeMjuHtu1f4zNoVnCJpv710gTr6+
aRxfA8dty8Z3osTaGSb1lJa67oE+OeheTqrs3x8/p977YrImeh+j7g+IweMo6L+DVdI5pDQvu/pi
vka5RA/i8VX1Knq0g18yV+4vuvLSDCjwQncada/xKx1sexAMn7J+PIfoOfFSlvTeMo9FRsUDG2jd
pv+y9IXpXBYK3MV8jcjgRFpZNT6pg3oVl6aH+g3x0GVvZTFBtQ5SAcLPxrcn9yotB18o3kX7Ikyy
Xg9IEPYMQjEPFOgUwB2osxV0FF5234spGslOkBJpmUg0dLh2txnD7h8JB/4KkO5ijjZhBFUBpohv
admzV5nf6Y2+8G0v5mjVWHo+DUPj6xaMNNeFjfjP3D/+vuvFtKy6ojBJwDUQKJRtqX9xR/vCAbiY
krjf5FHUELPc3DjYUCLQr535iPNy9sZatPRTUDJ3Nv1mbPeGY2zgt7IxYp+7ltTTP6ij4V3D2alm
lkfl0M8eJead1lTJHq8rlfTe2KfdKtdC63PnDu6XKLMRpmW2sUmxprin7SOI1uAunG9RMCof49Sb
aaR28qRiJ7rG0nMlrJROes3rD5PRKpsQ5fSurlLhd30V7csIGNAK79bsZ01H4q5Jx3EvdWfcDMqU
rRXw5GBYZIHnYZN0v2JhuRBg3NmePSl153Eg2bgNPKF+VEYbQrXqKu1HnS7PFlCVLS/a4fyXR5ba
p2Pt9SxWtMCvA5FvmvqfOUv+NaaWopYmm7ubA2ZC6bkfg0L9qAb6ZTPBWcQdY5KKjeNc4wd0xupi
YxfntLYnQrGzCDu2CAPK41x5KkkBW3H3PXLUC9/1IupoZZHZ1HobP0lzb6U1CDEBDz+cmQ0nJsMi
7lC7GaZG5XBjFMFVYcbHQv9nrm1/f8hF3KHDLGiyPGeMdJKcsukmm1RLw+1lN74IPdEERaeLmMXO
pG+pj15NJPIvu/Qi9jSsSh55Pz5mZ6xtlPV6eM6r5sQ4sRe794jid1rAGPM7HAGHwd5IcW5xmhWC
b8W1pcuO0nt9hXq+8WlNj76RHe+oV1PepkvcexTEAqo3k9vf4vzVHLOE05ShBv+szfivj71ELw5N
nUwdBoC+G1FiV43J3SqjIS5bHWcd48vEVdKUuemQ32Tb7W2s4Rqk4uaib71kX7PmRmPRanyQRuyL
KadAds5l4dS3XszbuJNQvzKGkWbGj/i6CZgb8sIXspi2QaamnUhZ0zVTuYtj1afedeEbWUxb1Pz1
kARF4+d6fU9dbavUrC2Xve3FpKWDsdas+bYHSLdVeNSqX5ddeDFlaRaaptaSvA8PNwoAPtPZFPCJ
zzh3N70ce2VPdbvpuHST3FRhvTaq5kwIm0fvGxsRa3He1jRFkQzs9mAgT9i2tqtsLGxxdpFjDHf0
NISXnYf/oLlfpH1tVZsQLfFF3aiB5Rj0H9xkOvdJ/wjZ3nqKxdzUlbzE2yNkbk6TvU2dYdqSWwnI
78UZ1Ig2W+vlqB7rvHaOQz/Uu84yxWqk5+a36VX2ZQdEa7EAlwhJMjDGfybETUTxf0Vj17lnPDUE
ljPZKEt6rFjJJmHfD1l7X2rRmQP0ouPor8D5X32WKXJPE5ab30oQ6CuSgPhuYHi9Vuw02MVUz9TV
ZJfVtrTnypFEl1VR8T2gUvAeKruvv4xozI5V6TUb5M7evaOMFntZXgWGuhX8P1FsMY/Srwt6M64y
56yV6Ym38qe49mJYTbkik7zra18rM/VoTWhRLa9xNhfNaH0R4eoRVV2KDBXXd3aYM3xGqrv3Lz2P
iTdG7J9P8eLGNdnBdyzdyleVwn0wEc0co9w2vlVhr1x297O6/mXQGN1Er2gAn8/9YsNWH4/NSwfj
IoaKIhEdhTDmW4sXg/eVMsBl0XlJhR7xsmttiwUra41h1Y9JtNLb9kw++sRoWfrZaEgjvd5JOSo2
9g3mTQ+mi7zv/Q966tqLQArnWuBQz/ysR4EIpc19cAc/L7v2IhOCDkVPzJHZxBJwxAme1q8IqNZl
F1/EToQQVmUNZX+o0Z0+tuh21jG1tzMxcaFB/iu2LB1Nq9HLkhmMeqi8zty6Ih1Xfad8GV3V2zW4
PRy1gRxakKQqXnJ6cwc3oFirhaeuOz0fr6gvdYeWhrK9NqjaVW9I1LyBnexHWF+X7bWXzGfOydKt
rLE70GZs+CpDcD2yYJ15v/NHemOm/2lyfzHTg1oGtl1Ouj9OznDsays74PNT3rWWG6MP1GGCexqN
bO9/zVO/pr+e9HSZpw0uJDrqGkh8ElD5tTfE5s2ouc0NlsNziVQ6wxk3uVODfhEHxgirsDqhfmE6
hXvUu97bdPBwN+8/y4kYaS42VAEFV7vHMO4gPFH6ldqqB+SZ9WbsI/n9/Z848QBLP6SIno4m712o
uZNFw1+W/oyBLl127UVEsKCiCcR/pNOi8Tckk89BkV5U1HWW/UNKCVE5zjnCKWLnqr/08cLXsYgF
ljdibFy4jNU8+8oOML1149K98H0stkftBAZ3bDrDz5m5bZvLlROhy7vsZc8f+MUsizNpUaDjdJYV
JQJFVGdYZV926cUuIJlymGuAuA8K/abRSiXp/wBt97JCHT1Nr+/c0wcAwePEMAn1W8mhalOVo31m
Cv1xJX4j+ix9fGrRBkBoE8OnTz45AOmv1q7b4TFOS/QxRexK3rGNfyTsih+qCruavHaVKwjuym6Q
Utk20gmOLJW0uF/2NheT2mjUHJK3gFEeIxXCPiNB8NAe3r/4iYix7A4LM52VQ0+aQ1QXtGJEYd99
cLpJfXbNWDy9/xsnIuzSN9QIs6JHIV0fcl0VPgxi8XHe337E0Eduzd5GtVro9cP7P3YiPs2olZfD
GpwCLME2NPyxDp+SSfpBm5659Dyn3xgZy4b8fLAQjEpb95nhno/ikcZZNbnVpjjc5iDbz4zAU0+w
mPWGPlm1aEzdF4b5G+LAntLiZVHwj8ToxZwP9BbKcBvVvuf2xUEdKnrPNeecg8gfb9K3XtBipKam
FBNAicoHKWNb1wk096esQACKsBM9UpTo9bMH5+ieI198rfSTG65miiBUZdO4rydH5HOj3HjTD2Pz
Wwu6fDcGYX3bRZl6xxqc78gdZgeX3RB052iXuWWwpjRdwYhso3AHBDfaTTaOeV3ijDe57RU7MwNw
1Vho9wHC6p/UFJ9Yx0vtc549J77WUpRYgkuAexnWfpU34Ju9FKds/TKlifNni/jie+W1FU8RCFp6
ltBpg26GSB0458r72omJ+effX1y+k5AdxzoqDtSC7WOKInSbmFV6NdYi8gV2b/TRRHS20WY2QZx1
p0D/AKmYnrG8aq6CApe4jc7WMr9GDhpApDW0Zu1Neb5LbJxpLtpsgi55PaMTM44HfFtaX1Gd/tqL
Zu1iM05n1qq3AyCOea+vDkqikYqaSr/SFM3v6JvbilwvdvgFnZMKnhoiiz3ChD3FSANp5Vf81BYO
K9L6pqwvWx6Wxr1tnJQyaiPdB2sRf4wUr7vSlPRcFurUEJmf6cUQAW3ftEoW6r4TewOoxtK4jxpC
uV0FNGNjpPBkDE3+6f3Y/fa3QIH8+sfgDVKixXnqIBhUn3rPkFdirIZ7SPPGmc89byXfCFHLxk61
iKMyFtp0SFLFvGqxpHjO9CF5bFRTHEo5cDjv9RoeXZicGb6n3uBix4+Xrt63saYemnpKwd6kEuxI
NpTGdtakHkcsjh4NBw3DufEwR9u3HnERhZOOPqmut6cDXZMF8oW8xgFYqvGBlggv2VBODLaa0MMj
/OB80/Wqsy67PliXuHj6mUmfspO2xTb28I0ppMh5GckvWZVRtBJxn23VNMu+hJKm0UKZ2tveKSss
qcymuR7iaHg2A2nf6eCM5brBFvseD5Xwjv4EMPGBcHdsrtKbsQ3zZjXVQA/D0ZZru1VU3NvCYRvF
8de2U4qNITsL46LA270/tk4dq5cKyUKJAnofewaXy+yDCJKGv2tlstSVmUXKV2ZReMhrTd2A+9F/
mUYa39hyah+i0kufFWmX93QbYegXmO1aDnLcYurgKesgjaLfbZcN5z7f219v6dyUlAXHK5ujtT0f
fil+3uSZFp7Z7Z3YwSw7xKO548ZFDHzAU2i8MTAJugkNs/1amvSC6Xpqbd5/2Sci3lJ8WY8w2JNg
6A5yqDHnqIDxjOR7znzKU1dfbJCsNilAKYvuEGrmWK8CWioFYucxuSxGLEWYUk91r+ia7oBltE5z
X2Oqt9DA0g/ROA1r2JLFFuDxSEpJH89tI+a6xBuTFkTHqzhbSoyowrzrDrnipN8NLcohLhcuflIF
zYjgcbwfaSPVdK0AdL4ac1g2Fw44/fUvB8hLg4LV+lCq3tehsm+Ujo7G98eBNge5tx5rEfzoJKqG
IYy6A+1c+EB6atJftUElfphll+3oi+6GTQdYdQNvWfVT3Glu6E+S31pawi/M6i7dXz22pfA11Nxn
pn4G6Ia7Ua61555wfk3//YRgdF+/Pg/muhFWTnuQlUFi10ivMDup9U3palRS6sYUextMwVXQJzWd
7E2+sYwC0VeOj8Gqr1p5Zpk5sZmjP+b1jbDjjaDBarmfZa2ypf9A29PgPftKoSXBuLpK99DEyq1K
jfx6mLv8emPE0iMqdJ/2ALHJ4EbSC89tUvRvN1kTyZVwxvBM8fPtxd1eikkNRId5GcvcD118hEKj
TTe5gomH1IV5JuwsDEv/kzq1lxrStmlLHePz/iDpSvzkBo3eQtqweAlWTm8rhHf3iN1O9z0Z3RFr
sj7hiAGAftoWTcRH6XrjoR5QCJ3rgDgxAQBzvv4qAuSs1URUC/sqnn7VcKee6aPSErxhBrkxw+Jj
ROZokwpmR64nJd2cMrNqHB1i9VwHydt7HjCNr+8hb1KyMXU0Hur2s4Y9bwr61izp73W+663jyzY/
U7J8e6sDouj1DzV9QD8vNur7dFJg53bdjuZZ9aBFdoiTRxTDGo3DM0H61HBahK1wciK7dBttr6dj
u6vcScKAwV6Ixo1z9tFvr5a4pL9+nAlHoyE3a3U/6Ka2DgMNgw7dfc4slBhUSIPt+0Hy7eUMiNPi
Z/D6q0FPZH4y0oU7dOsyPBd/T1x6KWR1wFzb2NHhQ4EBjKcdBvfCQ9lSxep2QBMnaQrfdIv6UDVD
Cj1hMs4EsxMDaSlkRSlMj3M8Ch9nLbgHqT23kMV1bd6SkB/3ofBUb5s55c/3v8CpuOHOI+DlKces
SxzLKuFTfbb9Ju2dn1Ch62fbnjGCSRr4ntqIdSxj9CD8ZY2dlJH49OU3M8EQLmPqYWX7/t2cGNlL
MSw9uG5o2bX0FTNeOe1ElID+GJyrd5xQHMEdfv2wssFeJKI5GTqIoewiOW+7DbfuvdWQhVhxl0Nc
+mqXB/dYLqrprmzr/ndUWSAi3n/AE42c9lI2K0ZEFCRMJUZmxSbXhbbqRmgjDm3jwbj17DsRim1d
5XeGHA+IJLeUrnZeOiG0gFjqhL9Jh67rRLlq1a0D10XktH8GzQ1toxs9sY9Q/85k4E8NxEWUMaCj
CFsrhN9rlrqh97ugVzPGFhAbxXI1qdN469rh2eL8qeXCXYScWMX3spxq4XumcJtNZ3XqD10axQ+s
ZVpOkDQbYJToWT9A8E4/NalpAZDSZGiOWt/UZ8L4n1zpG3uaJR1QuGaE2ZDV+yPuAPrKcsPkKESe
bILeSr5z7IFBCVfsgN5uM3ndJncmX3pUn2H4hHsn7eB4ADwfVoqpJ1v4LvUKDyLMm8wwqXZgPown
GMJzBxxH0XTo4LVUXlk9t8oQPCSjSi5QHbRfwNCBgL4/5k6sgUvwbc14docgIs0TNhko69LZYVOH
rreZpum67zrrqJpBtha2lGdKfSfmsbOI64rSgL2F4e7LyS3RTdlas+rpTL0KYQd8fP+xTv3GYvdZ
4v6kYJDR+ZXJ0WQm+myTIjE32ti0+/d/4sQq6Cz2lZWim3bdqp1vVz1cAWx/DpMl0msMq9RbxS3j
M0F4Dj9vDLqlglj0lpoDoOx8HMm+taMZfomHyn267CEWAT6d2qQ0aqf31cyIj2Gbgw4C3tr5NE6J
e7MZ2zMf/dRTzB/qxUoyZEFjRFRffQ8nQQBjmyZNtu8/w6lLz//+4tJentUTBsDgWVV7k/asgufM
dE584qW+lSicD3B+Wl9MTrCfhLBuYqsI4foMlrJPMeo6V9o/tfgs5a7gSoKw6WgJrvum0GEBddO2
hSh5ZXIu2Y5B7Wy6vNhTozi65acIIs3more3lLoGuGUHnlNnqBUG9YDZW7PPrWa67Nsspa4BdJ2K
fE3OZ6+woRPfEnX8dtmNL0YUtmgx3qZ97suwMVgxB/XYJfW5D3JiUNmLQRVWZWEXmNT6rG0lFnCx
ibg5+vT+rc+3+MaUXkLOwfoEMo448sVh79xMZgyyqTGthyo1tK/v/wSGNSd+ZLFEOxigZYHNuRcb
SeojE25z0bqItXFXJnZ6iGCmPAciTbeqNPPbUiuTqzTsqlWn06ix0WQrP0GO6Fbxk3FMHJKShnIH
mCxeFUFUfFXdtN05qZfhzJy2OFHGirvDhqn9lUzRdJsFkl2108Xf1HL0dhXM1hSWjDf9otmCklec
MCC2BsdwLGRprwd7LTq8GC2l/5mM4GBwpO8/pZExfMBqVCGNiukm7Kxm39bBCAG+qKoVqGLDDzsd
yGTjsJQ0Yto3ZO6a6hN0GHU19DK6c4caJnmejzgPthb4I7MC2EPacrrNJ1NjQD7204gPjJbhnk2D
iVd/ir0Oajf+d+kVEOK6XElcXVUOOaGyj0j/3nJ0yNdBZ6dPoiiCW2USw0OuQk2L4bDmq04dsUpH
uBuuYKarD3ozZBsXTeMTJWvsMDPKHsCbZHfjuVG9tXXdltsiMpO7DMDijQUFYx80DQ6PSuPl6/lc
7FKQhHkB2qPRr6baqpuVVSj4jMkpOHAyB36ep/E+TKIB/5awGX+JNNKPcSbMAqMypcOuO4klcK8x
8+wPVuVlKzm0GXWXKa/uxTiaP4JOS64ymGVYAtHvcDNIs8AvsOqjJ7CdAiRYxlSmFq7brKt43Wxs
oSgJ/KjMK9euBjEkwcn7s+II+6oDuwQ6rVPWeOJIPNZ1V8ddPsNDwLNSY9PJqNiTb4LOVhnyMdEq
7IYGqyQHn9EkBTFr9u+N8Wa+Mms8mn1PiqGnkFjiOhznwWRAY2uTdGN1XZztMCsv5CMkIlOuFNck
DjQaYL4JZjB+sFEzPs5Vwo86yULnSjadNn5weJBfQdm737KwZdeaO4p14GDY3wpHjfhVACO+EvVC
21qITBKYVRx3u0EB5hRGVq2tMRDWtI1LRuurSEO8eR1HlE9KpVg3rjaZ+xxz+cdpaNR1j5vUWhv6
Yl26M9OQbDYsVLweo5Vtd63pS06N3zTYSNWqT8YW7kctYV9NQChXonZssQZvhkscdsfmqqkbOHM9
EyOjbpDB5h+qZs0xX7tqJ0yMjZVehtawxjgqu5Y0S62LcuCoALkTzDtmf67zu9SzPCIZUXYre0iH
aB9NkByDxuz2ZWsEEvvAvN55ihZCzLR6SOwrrAH73Qgxa90kstyVtjvcJp2I97iOR5sy7bxdZg/y
2HbG6B5MytgzDFDRABP3iVIC0nfjuxiG8o0HEHRVetDnDE9pQNgV8dxo5IFKGyxPXHUwkMpdkGpN
vK7rNP4Rq21Q3+YlbdV3Q6L0IGSHKfedBHL7VrrpD0HH7lFUth7fFGOf11e6rVXqc9N6v9UsAfqW
s1QAx4F/H20aNbbvhgLgliJH/VcF7eauNu3kztL1ZC0tO6uxRA6nDGy+MuIf3cUVtUnayZ9x3Krv
yIlVH7j9+mcfum3vK9TtH6TiiUdrFBA9bFcWgJ7gNrQMgwxV3qgdisQWc6mpOmJAWOPrIo0K9KPJ
ladY0zyG1xCBGgXhAzpPe6SG794VZd9gVTwOH3uTMw+pydT5gM4S09s41JUN5qHRpihs7w5fZsq0
TVVummqoj0KLsenAQJxNnFPd0C8tNvkw9A8xbsJraU4qcOXE2cYkwFZmqWAwiSuNvVFGvoGNKndP
A0J15ylD9EuthLJzIc//Enj//kA4wl4rjLLvWuEQA3DxhmGq2/m6j3DMEVrW31V5Ye4COyyyTSxC
FgAnxS86Dad+mytlfay1It/y0Qe81cv0g2rKfGbJlbtadbwEPb2pDXj11rcGOR/HqmZpo5OW1xJt
iT2zA9PkgDU2xtO5zI1tPk14vnZpH1zXptv/9Pqo3nQFVtOysrDnDQP8rUD+4vRgJKGEqFWAvWss
ex2qQ3/XqDVcsqLMHwBp6uyACf8wDgfT2BXJbLGL8fXoq3YrDELBlH5y8YR7rPC+q7itQsVw2oV8
HE5R/oTnd07dkIi4isMgum8FPVIrBNnJlgk1bqDK1NupmeLbYRhwNCDz5zxZ0ql/Q/aaNpR60Ysq
U2AeWhtLENw2WOlQ1SsPZiU4aASWcL7p2Enmq7FRQGSm+bSebMW7qcDoXRdtGT/jxzuwcvVKte5s
WTypdVAe3dG1MGvDOpGw2GXmsC4KvRKrrkN+RLQUsbXqwii6t/TULjZdDLMWU04AbWYkqVNN1iBW
9G9mOyyIsY6TenMLN8+5UWvuOBpYP9ehMPObKS1Z1ROrwf1uMmiiwHf2ftDgqEWQosoV8O+EbUBs
bBWvrG8akgkrk36rYVX3ZZ6v80pNfcVO3K9IWJCNOFb9Y3TN9AZYwfA5xvzlqHRp+M0LAsP3vER7
rKax30orlC69hAkNDU4F7HFKpP5LrZ3wOOqRjr3HUOxNNhcfW2nHG1NU5sYTekEuvzf8wXbKdifc
In+ijlb7dtAa+yBVqp1ZaK6f54l7VXsk6F2nYZ8yxMa6ZQdHkkHA3tRFAYS1yiv3g+dNeIybBWYi
KztKPbF3bQv8pw3BVflpo6LbDF44tH4yi7+gx2E4HrMh+zAAH30y3KD8hj+HfYX/a/tQkUh5IqQC
Fww0LccAHQhdtSIuEn5FnN5Hxa/UMqp91rP69GoDFLnVk+ukNdqNoYS4wjq4yV4DqZUG7SvB8GCn
EVBDsyG4i9qsjnEl5IdRH8ROT6IQVDeU11+gkI1tp9oBWO5EZld5wcZsRZCqwtnUvKPiXZsGDqhg
Oz608agBnk5t9S5N1OK7UjbK57apnI9t4xQ7bdDtQ90odAnnin7VBTTLg0ocqdmhf6yfTSBfLok2
j32WoQ3jV3BMFCYmb4CdW1t5/zXRASoOToQta54mlb0aHRze1sCkLHYCJhxhMbYBxrSd5delN9IK
XYN0l8G4j+s0vcPhvsLK0DQVf9KVWq5gxuLIHhXB4HeOnR7tun/uCtDCc8m0J9HnFNd4mCTGKm5z
67uqzdRHQy3MnxjFhMYaT11Lw4iu6HaqxnEQl0X3RmFL/5SZ9FV1qp4/VaaSdbvaDJVyl4IfJ0/u
xKsY02hvVUX0Na+GoIzhQINtZS0EcmxsmgbQ2How40LfRF2QuMfBtozkJ6Z80Y79FZmmQhTKlbSV
DENaS00w7KG7W6wSc/J1A1dgv2F2YZVsJEnmt4rhrWfzjWzbeRp7TpHE0Y3j1YOfUHthgCZR3mPM
3ltHVHz5D8XC1BvPbOV7bAxKtAlFxHZWUYL+BvaTslEiJ+3h2SrAjQ1Fq9YZ3JNNZrmi2Qp0axCi
A8Fphq64SrK6WY1NgTvqtzT8Is9sQbw/Aae1foYlZDavddtZs1nJe1uzvaekGvUMAmnB3mZgvz4V
JhY6DSnWozkSy6fWRBc5oPwDJ08mtMWY91rHNOWTOrbdxiHWIUlv1ZuKL+uu1DbywL+lkErX1Drp
EM0RMK27Pk2dXaiPiOwMNwv3Xia1u1xEqd9N7i50m/SXqGXly3EIbtl/MpPqpNta6fgL9N/gfUSF
bZt7o8QUfV+Gjf1tDDp8wscSqKXfJqaKcVUJiXU9AQjn9alxepvEJXbL+COnkilpOeouymmtLzh/
77G3qXeRAnrXz+Ky6UFrm5PObi3SlNuha7PwNgQomVugrLYj+ye5xVHXQtJHizMYUUCqeuZUtU/j
3fQD44yp2r1/itQwODtxjFxkXt2h1SsmSbQfK4UHG6dCXOWUcG/jOu52seaM267VuyPuuO7XTiaN
sa6Krj9Qj2h3RhRz8GmY9o4zDeoasmjpY9tEC6ZmdRQKRJQVqyrR2Cfg1txz2hjDhNGajk690yZF
3PBCsH/QcXLP1kYQUghMW62/pksPDrwjREbhAQT/Vg9gWexQySf3cVqU31PFCG68UpqAlouCjULU
mAo+pIGO2Mhop+5RL/L0GcOeMN0Ixa1xFytRfDSDBz6+meQhh4WKTNI1PweZqX5g4nXXecPZYBW7
6IBaXNKYhL3uXneDnU4wEckVrS2iKCC50R6TYyQnheAOH5tsOfngNDHEB1QE3pOobfmoEGEeJfbr
e0dxJrmF3Ysm1IGxkmy0wGJwOXZ1yPAOuKHqP+9Ay6yy1wCiecfp/LcFGf3PlV1CJC2GDDi8sLzf
4B5lsKK5z77WY9NxbgIaK64KqTVf6ZLRx3XsFeZhtPTxYxfpBJ+wYkMLTd/CPtWYiv6bkUz6XhSx
+qWmsPMZUHJ7qKWjR7syTvOnoW60r3qvc2bFWGxnWEF1ZxLo4k2f0gc1RwYJXTyqYszA3GNduVa4
qpopqalYtfI5dwvvQ2sZ4zPn5OdA0qy8CZ00/eFVvXWo3NZ4ytzOvE0agMRTbIx8QlEIyPCjaVO3
r8vgUY62FWI9HlY3g0hUSiFWoNEHgHkcm11pHqrQM8RaR8AhVsVUkpLN1PbKLbThQbUxqxhoaLsR
nFGaFVhlHObairP+pjCNOcXRqwPU3DS01Z30+vwKnRhVFjYFX6w2Sj6NbpZo+MrbztdAGK2xHkmH
/CQzACNcicnYHcjoI4fJPKE8O0priRUfzUG2W6rzkc90zeQKS8fUN8i+jpuuU4MnpdXZI0Hv6257
KmiYS1XYbqxzwCEclwtVG4mFSdahCjOGz4FqiQ9VnGpXhcjq45DyZ6vBs6o7hVadqw7mebjWY0wV
trj3mV8rR7NTpDNOqa+cUMFKt/1/3J1Zb+TGmqb/SsP3NBjBIBkExjckM5WZ2kprSXVDqCQV933n
r+8nbZ9uu6a7z5y5GgxgGLCllDJFMuKLdzVyrn22RJf21lbHyLDVF0stuR10+TSjyCPc8xYlT/cw
FIY4dELShCAs95bQrvQJqbAe2VBqHrDGEOtxzgx339MqftelzIbhxOn2lXS24sZ1CPTMmf0ALnr9
3Z2z+sHM5iiQ01p8cytr7Hxyv6pHfBfNjojVLhyc1Br9DvkbyVEQBClWhj6L/HKuVUxDcNzcaaSI
73h6okvY6DQLu6jqr6iWEaeJJGhG06Y4dL27BhDh+t2LvOjRbpsBNKDZvN2YrNYxT7WgsLYpxeMy
qvF2EOn2zJLa+S5JoC8kD7gv7M79s7TURv0gpMIXEsijHsJmljcGQe8c5ROz6Wn+3YZwIgfrYHCa
k7uRbdfD/1ol30tzpCtX2O2elZwsZFEq0t/LuJI/LGpbnhEa2rQatEI/LwoVU9A3uI7Jep2+21lh
G34H474r+2wt/dpt16+LS6MbKisgGiNR3lfyyZdP3QoO+BNDW7CtsbgZ5CA/FnPq/XVIsI8Xjp6q
/QDFaLFhc9R3l8h7SlVqv3vjUFyS2+KkJLq01WMtaSqtrbFgZlq6GyLbPQomppl3Mqfed7u365Da
1JSO3cHd4/BjBM60Au3qqiL6tM283UgpI+G6RlZeHOkv7vMdDYu0EUNJOveYMRkVyMNbfiyJ4Rwa
0Y+cFXK1a8HBrympLJ6yJXW7UK5D+kwdmZ3tWAbXK4PErIhZ0wIcibIC3/1gpWTwm8ZIRUNby4Vd
0GwoB5nb0sQenkOy7RG962sqHtL0ouHo1e8mkIKnzlvkIUvOMwg531agZcVRy45WK2WMSLMrGYvt
c2iV/ZzTbwDQU3mp7+VZ/6D6khUu2cTKtwo6XJPSiK97mjKuFxXhNHWXYj1OVkmmKCQK3SWkysuQ
P1FzC2CTUqfh2JlPkI7bhM7kFM6OIBTrsSzo86O3j+ZXv7aHUoTZXMckX0C18pPQgV1LZ9r2aZ1E
JzxK1Xd3zJ1AmJXZXbIYrgkTK3VRYQR8cbHmVV0HeR9bB10Zw0PV5jVJ03amD7NDLQeS9Nr6kiu1
7ZHVqNuqcstj0fTgU3WdmPQUrZ14qSVCGJ/oE/Cs3Fv9FS9agDkhOrg45Y9WYsl7kt7zqyqte0L2
zPKYk8EOyZOkV9s6O4c1iZq9U+UF4nEzP66Ehl92o9ncdpMpDsnQNDlgpnLfihbum2eAzjtQgBXV
wYCadtAth/tlKwgrx1jKcqPRoacjM0Oceu5pU1IHs6G6sJsr0JC22h7EuRWG8gg2zdzWkb86afIt
c0aZcrjnRh5HGde3dMwDLyRjaeIsd0S6761Wp0fSUqobNjUcjoL5BgAOejajH3ChDy/qCvnm0B9x
ak2tToQqjSd3xAy1qC0uAnB066XS/IA6MjaOMUyyod26tgq4aEu5JyaBObq05jCetvKmKpkcXOHK
p5T8EgDSRoom5Fb0ji335ktpe0wZNaT3jZG3dFlOdZvvc3S2n/QQOvfpwNmIYvbtrk+ke+RQlnI7
C+qIA8/e1iOSUBpG2nxCoJHPykX1hsePY1t70zWi2o3zFu9boxcfUzunXzJDz6fVKcCrmyGebnOe
0dcOyDjYYtQ9Lhqs/WaN1VGVxbiyUmF4XMyNtKdOc37HXnw0y8LyyUQzDwMpyxx2zWE3tIPNhDvh
1rPseT+ubXpBboL3deQ9PXS17h88WZGvL035UkG+HEh+aXfOwrqh8+5NZ7l+olekJpO6aNoQSYSK
gsxMzPu+a82b2ttEkDS6O7Fjs6v1nmT4aAs1Uj1DZ8PbZgvjS5c2a7orsPjsai+OQuiRNA2SJfVe
JxdJS7CZsdKMuCraOYCAZehOcyvvUycbxkeaQ0aOH5G5ubt1dd1jZGfn8oLGTqSfmEOsfBfRIyNj
rdrsQtuLcH23Gpfj2FWSqKOyFtZJ0SzxVrvKaB7chT7SZOzK9/L3S1/OVeyES9EW7HMVbZh+ogSH
FFoxjYcxNoc+gHus1ZNnWNa4W0Z4551VUOGCCSQ99PYw7rSI1EOdgH6JLWk331ReepVrr9rTecFg
48y50MwfNljChjbMB4uvXy2af/aRnIxrJgHxsFTaDlYgtl2v22XHeDaGGizgunQT82ptUhVwOPRe
Rjd2fcHbO6QluLXbZctBAUYCEaTlO05rN0iqqrwvxlbfFnpoL2hzyb+unBN75rWueVrHvP+S06/w
1ZXgPQahEBeldLqv2rMfDOb4vewT+9iIFIEJRW3FSS3t9Na2zNFum90kiSe/yYElB7TKCDIxJd/G
pYbaaed1b2zT+tI5sNuqAWX0Y1bNWzfVm/SHXkOxjJM8qk7GTxA03pMYmmrf45K6wGWGA8xtVnUN
a4CWySEGljofiJu73O7UBx0c7Yutna72jSHZ2L1JR96VMkufthkbX7bE9SfAO3vVso52vbNGiIKU
MpVbpzrfFx0giOE7dPfV4UC+yG0F83Hd00Fh7+rBa+7WbtAa9M9oT24iTRAclCcsgrFYTpsh5Ylj
9XiDPTC5osrAog+GIlcgHs/oCEaZ8y8iNfU9NEF0WeJn4tQUC31fL7N3VDYp8IXIk6/VIpfXbYv6
XW9tHfCcGPcThaVlQHDc8oSJs/dBHZLn2uja02iIaccWhMy/6dWpBOL54P/1IThI+aVwSu/aaZM+
pAWuDUmkzz7i2I4AR5wsdGON236M42PCfXsxUOEE/uIg9XXSxj5Z05jQ5lR6jHmRW/jFkm7XTckC
EiSr19y4ANKbzzaXg61ySXYNvFq5WwhGwOu/WXQBTwATvdmUb2mUmKemG5ZD1XnOVbU24opCNDwb
nZ6Ommzsh9ROiVRxE0gE9ssuf22amKollUfNcewdjH/QDTPkBAPFHVwb8Zx09ZAg283Kb8qs5yAD
kbAHSnDf7M4Yd9tcu18WtH8euq08QxvUtN1MomJWfVAe5cIHsawnSVS90g+iDwbq2zABOaOwV7Rk
jaxukZJ8l02GwPUnvW/gL8517G5NOEwLnHy0wNRkc1sjBuvN9QJoJP9ae17C+9Yt5XuukxERW7oX
Rp5bL8TpcVNsRYbwhVtY7LkXUyRrJTCIQr1ZBIzPy3MbnznEJN6Mk5eYDE9qXvs7zV/vtmmocGmN
db2Y1Zi8cejOnkYryV/0Mqbvwo5YmgDK57BKoBgBuZfqWmWy5eYptin01si+dmSV7bYqlSTlDtHD
Oi14gxvGbj8GgbwY1kbt1LrygCF4CNmQ0gONSc4PbsHqWG4V8qnRwz3I/XAZA4vuZkvThkYNjAxU
tK6PrScHmoxFX7Mxwxmc++K6C8bQb5w6p3Niz7ncqXPN0yZTlxMbcFasKfjVknK5HjDyuswGHs1B
RPUhEWWec0YV+qYbZtH6NQVa1xy5iottKL09CkdxIqpm/bb2yvvmymXgSXLKlEjqNmkElQTr8mp5
dNbtDD7cbeoSIsTBiTae1JpvulnixjxXYx9z9gu9K+NyuNMxQ4hJOcguiW3vPsMneZyVxV5BGcK1
Ih/lkvjM7npe+uUEU1c+tfbC2SLHWgjH6+ylOO8YRBX59AGJwFwSMuzztGYNb2H75bbStDLHF1IX
5nPMtgupbwu8BiTzeP4ggPN9qIX5mwf68pGTmEH4YpNBAbpVfNCroIAGVLv1K4OhbNSZ2APFiy9T
QlUjw1MVCranE/7i5LDwYb54RdUwKE7UTa1jZF1mnB+RshUckcql8E52x1oGIx8fVwCwLwYaOOkb
7dZ8q/LcvIuHSJwIPRbHwhTDdUTd661tZ91HUdUzxdXNOiFNcAZ1GKzOec7HcnhVQsjvc5f1+8GO
MdLqYf1aUQRtXY7CS8W+XHuTeqysma5Z3EFOlGJjzlAlLFyP10USsHDRR7bgevBuuz1tUOvntPYk
zI1phaSv5ckpPPuc3V1482NZemXYV4tXHQzyNoF5yul+S1xNMTCNMGGiJmIZHVtfDvkojp2qjV1E
9PcJFmp+tdyo2DcGPtzBpEybxj5jHw3IFSPC4N7pSoA874TX7aDD6tBpZPRjsakDImMi/aw3DYis
MqMGZZv0fqpzIYOln8b9ak3qXVlTdbCGYrxW1RQzWze19a3ObLmroFm/iNmpcGl1nbypAGoOpiuN
q2SclhtOBQ3JXQq0O+m84Rb9JNUZejXa55EoHe7yVRuHLjWci1HE85UZT1nhz6Kygi2t81t8b/G4
S2nh5baiQYWitQWCmPqhum5oLBtokRvSDmqspHnqK8sf9mW2sGPpFFsXRA0QBoGC9QPSCxr4NtlQ
5pAaHJlbbQXs886Th4rP8WMyJEG0VuiIlXf/EHmqvLfBY29ojjJ3+bbZd5aXZfAORXxiAExPUHLJ
jquXP2EEAJoUtrxfaZHiBijK9Z7Frz8yh3rAkyL/2MaBliR0FsEI94jXaSvEvYHd6D636/Qjrkp1
2eJceM/HM+ptL5v9MFSE3NZAlHutVu0D6UUfJFV8j91u2LXmxNxbjhB4jBG7Iekj0PXSOj+844WJ
sRgKDn6/S6d8z10NApiVfZiKRu45I3Nuy7JqZZSr4me8uJ4OFj3A5UfZ/Ehw8vKF9Fr8x3T8mX43
FuaBGC4ZSk2sh8FDhGoD9v4id+chpKKzuOkMJ77KXJ3fL0SUgsI7KoM3XKbLKRnEQ0oqeBTQQW8H
rQC/TzOdPlKBPt8UpnPW3zbg8QvLx70jFzCbKt52CRXtFDaZALj0xzQsnARqfwpHu8dJVEa3MzZC
mS5XL4/8mvV/w3ne9GGVA3uFcw7+IsRKkg0BXMOBxS4xObaZJTmekTFdl5VDim0/O7GJ10u69J1P
zRPSkuiGc4GcgjYxvkbGMO+tqDIOgH3zwYoSy/Knrc1OGXAkG0ftLc80tOdfE4QJx7oR3XVBfsWV
6Fz7Rle4y4JCDsUuduLI8OHYkRVWeZ/mdEOm+TcWVae/l2NUpuHsZN6FKdmMQ/JyK+t71cVdWJg1
BGlFOO6wyR5AjI7EKiiLZjbDbqi/66ydlJ9DN1zY1hY9OjP6qNvBwKEhpjntHy3CAbx9wviWBTjA
supialab1whLOvEDv2P54YL7h7QhVBOyBj5dOGgvZsfd0q+SVTjeMyoP7wJBzq0wHFCXmseT1Ad3
rlLOdfzy54HgvGtSNDO/U8YUVJgffRyrLjV9zFgoqdvjgmTz0oEl40oL24LiV/O10dlJMLi9Y+9a
6XjlYYvyKL9kWF3yOSAyw43i4/mCFYYf8cCGsGScoDnTkEiQtxrsXYn4urXdqLqnPa9+itqmSEK3
S7wqxOmBByeps67wPTINPpi1RpMJo1u7oxwBCuArcyDmyaWKcWeVrsW3dzND0Jo4qxFszPQjdUBY
uWRWRk9ztaYzOh3Hni8cc6nmU9zmce3HRMoZ32rwmUMnobTZh6cPdDzKfa0y2AE/8RqDsa9M7Ywd
Lx6HgL+TUhdQEO47HYva3BGSmwMvyLrYLoRE6751yajCdOvk7QYtBIqSJ+bqO02sdoNS3eVi586b
tHtIocrQdIVaG20WEYqiu3yNnMe+rFGYJIiaLFssoTuP66nUuIyVd9Z+1KCHgWYJY9pXNLdy6ZDc
c7AkIqyITXFhaocSNyvJqhJQO5r2ZhbjU8CHh86mml+5YHrfjZ11Ks+Goxbt9fd5HTC1WUBmN5E7
q+jAuLuYu1JN7Svo6fAJzlu90thsP9im1Uk/Q1d1CaWDNi7vWbUbw97CbowZ0BGJ28VNkS7Lj1Yt
3qEGlAEbJ/Tie2puDPu9jJOLrpf0a5IuFfaAdGzKOvYuMm7sbx6xl20weYYKs6gZv+Fby28TJF0P
3MrJTU8p56ucau3X1rJcy8heb4W1OHQMzGsXUkzFWaRdnQdt9EbAzuH8KCiW3Kusbtl7a/Nxq7dx
z/O/BJaTySvFePuphjOy5Gqz/NrodeSmgrXmTwu66saVPtHsNb0beQoZ3Sd0Mk5ABO6QwyhHdVMf
EM20bxMynEujz4ZLpZMfcFDR1Ur8g/ChOeMXTDoqQc1CUXJAzyiFCGbm2m+N/UXlB6MiPkDa1I1A
nnZ+MlMLa7eiuQQj8E6d1PhBy2lmeEl0TTvcZMfxJf6P7WPWyQoLSZ0r+G720NPcdVWiQ/+wR6N8
VVCNpHOnTTcFE1p4X8DQXHbcInuGaMoZDcO74wH07uumiG7bUfXByIC3X1ZRhUW3Al8Tzl3Q8sfR
kabgpnMfvazJvjRGXb3NRgECukU1/E801HcF5xMVzJjMrD/09f9SG91jXfLP/zq/5h3Zfoe6aPi9
Ke0//+vis755Kz/7n7/pb6+hTu3P3xu+DW9/+49dNaDXuRs/u/X+s4c9/EcT2/k7/0+/+G+fv/+U
x7X5/O2Xdzr/hvNPi8ER/1Ypdw7U/o/yovPP//N15w/w2y83afzZ/VRCd37FnyV06lfHdQVt5iaF
5gBiWHLmz3747RfJFzT/16P+XcHWnTMcKixyyW+/COtXrW3GLkFopmvpc9TQnyV0iko7uuk87VEf
jpmYV/3jk3/5Q6v8P3XQIU39G0/sWiZVl8pWDr+PqkRKwvn6X9T4EP1SZWPEgQLKe7lYzYUR0ZK1
6R23wlz1TcNTlaLNTfPkehzcgcVnKLr+mCE84RlrHOrYkIx0jy5dkj2ywjmeb73aTmIfyXcLgotK
2dQ4DUXF86CkRH3DK3LTCgVqCg4apWmk+1wCSB3clebOoDGz2mEahkoOVlgcnu/URBKLIxh5X40C
MwmQOLpA8gbKNB8InV2zL+p88Mc+t67JNjS+0fvi0G8/zqiFbZsgHQ5o8bc8Sy16oEu5so0CO/Pz
SrIeKMfLsd/nOnabgwIlKsEX5pKhJwImCqw588ifcxZUGAkb88BgnLTWnu2/dnZo6pqaMSd31gOl
uFCwbi5vFAdtsRviIr6FefHeEqHtlzoe9EcTSa8LqKUG4ks62q5B6UfhvEB2z+XXWAC/IhGZl/J6
lYVXnshdZaOoSEfHVmCbCrVmUa31g4XNbwhJfZ/lLnc3rw8YCfSGNzrBi5TZo36u694SD3adjNs1
Z7LxygMZXLiGRnEW5vbjhgwzavtb9MtmcZTZqGnlddgupGPBy9T9vADxRnrcI1hLQFmmpYqeyfGZ
FFwrWuJDHyFRYiJtM7JA0r793q10k/tbq933xDnLJiJCrPogsobkpugYH4MyW9xdj7rGhs5z7fce
NQAd0nNK0jFyllEGXpPLzQfZLE1f67i7zGzbmH3h8Jq9tqJ2CURpc1gxV2dy6dIuLTdYBO/rAhUL
YGzXjv1hqA3jI5lQrPvLnKaXIuqTe4MAsh9CqachjYEZEwZ5GRSDbhq/YG5+GPGRMK+xZ+yLQixW
YGwdITrOJq2vkppR4edoRtA5rrZ9PyoQODTAI41FKSha409oBxim5NyDWwLzvSyoCc1goWv1XQ4G
Ok9tDQJRn2Nvd23BqMO8hkJjL5ElQl5U05YHlmd2n4kso/doLqtblynsvCdnxd7Tedz7UMTgjejU
zbOqwgUzRc0C0F21URpmWXvu7UXl4qdY+Wt/XKrtTRl2cztZNi1wbduBPuRszUOI2ND2KGA9azYT
mWb1SQ6dxeZmyjoNYptaWHCYeTV9mcJbvKCcjt6R4Cj3oilrWV3apMo13MCEjT94LdXFOys25h/T
IPMvrWGh50u63Pxo20lu+zh1kHn3UIwvmR07d4MzeC81OuzKnxrhpscafr4+JnNR3rYFfKRfFpKO
jCF1M/RrzB6fsl/ZXW0AI5MvzpukzVzDtZJHMMdBtCzF04ymw2MVS7bxKauL+HUEj0QygZ5K+UZn
dhiPxm3KwraL7VeX3ZlUKtFGLwl4FWuUQKbg6ax8MiW/cRe52foMNWYlt1PZdw53oTPm992iuggF
KFnJDDNbfFASbdQFXe/2sIs7Zyl2djZ36/lMCgveMlz0fpVtzkYxsYGsxYtKLmU+0mzkk3dkNWHr
LZg5OI40kIZ4D0ZA8Pz8Cb2ULBlD1TCoFP+m1wx0lvJrZFg5Tfdoj0NNb4WzX11jeiVgqn6lxlmO
Pkl+6Jg4gMUzSq3UYugbaS7m3/Gw+A4Hg9uir+bvvR66y2aJt8KPPZti7hx5FNpkR1n3EScVAbkj
VeSf287FDsJ7qlGPJFUXNjxuFZqejQiISI1IW1ZHZzO6gKZJbgF3k2OXjznAqXTj+xRD9ICUjrmu
ki1LcqvYfPRaML2XCFvK62ijQ+RywL9AszGJZONOsQWNfk4LZ7nXESjzzonK6luqW26MEVCYA1Dr
ufd9ZJDuZTdO4oTFwHbH/bykrwTUpyPDYGVqvOMifVTKGUjtiaz6RGqI6Hd5rOlQjVUTDT6LKdYR
tgxEDmsrbe0PRok6dREFksgirsHY60yWz2kPOhy6g4m0sOVfK0Ce2TzLFBtS0I3UhfoTaR1JUFSl
/UqyVR4HAxKSMYwXdzhRAGtyFnBd9bF4qQkdY4rsVduRY8LWzb09z89oqEyJ5zTpxAfuoOpmpPEU
UYjY3KPd5yVl1KnMf2SgYTc20sMnaaTbazHK7h0IAlSRviDnA7LegFGtTfN5YSJdfavv6h8qtpOL
hd7SS1Kktm9oIHC3RAL3dxLV4EFNm3U1KgdUqwGsh7hfh018hQVHLVW6de5hR9ncl6ilDcZXntzu
89TYfuTGMJ0EHdwYAVKFZ7RAKRwkKC1ulSzTFeGIKWx/6s5BUWab1BMqw0kc7dHlnqG0wGFh5KFB
ijTOGCMIwXAe85hksyDv0Mv5BblFiHzpcx5D1A4zmn9KF6/BB5L3fjFy2urbxlKBXRSrvoutTRRB
nzqWddMPA13vRqxRKfsLZy5PsMWja37L4TwTXrgNYrycZQw8g4SDaGRfOvOor2JPTPmVExsT5dCs
nFH16BQpVphZZ4p7IEebcRhzFhYIurg0xXE17MK869ZWi8DFD1OGputwYM4dq7nWdasR5Q2Jcxau
ZOLd1ZxvPwQAa3tVF1FhhCy9JVwU0G8arjNdwedXrghC18T6HhcGYK9lkgsdsRSpaAgBi6Io3JbB
jI79uI7JV2cbDLXrASCzxwGHRR0WUWZmhyidYwdikeVdBAhL+MMgQT7Hq2zkXnwbleotLGYVypga
jS1Hq8krOEP5dVt4HKI60rjMzzZvefOGtqSJuRrl+RZONAEPaN50qfSVlw7R+gM+yMxvehaIbj9Y
pe6uUw7z3XVk5pmHoy2nGmBXMloQIbKhiShw8TejexkjvIsD+Pk6vpKTKuLvdWdA1STDYnKZMrsc
glQBd+wkstv5sESjwrVdLoRAfYzLMBanOJ/W/AvubHMLOqZp46JC7mGeIsBoxAMr9+4BSKl19mi2
8wJhFNqKwNqcVDxT+CvTC8JwmIS5ke3lCT9Mpf0K9CptfTiT1n31ZiFeFvrQ5QXit+iHOWrLAXvK
nJVVIgcgLyMTNZTcuJnhhMpx2Ot2codDVXT5euRvnqNBRVffB06XtaC3LDzFJeGS46fBFH2Nz9tF
bbWa7l7oNU/3AlcI8XgkdK47kCE4lY2q5Q1VoRPbIR3EqeaPNtU35IkYhPiMwmyCGt1dfGXwwZAq
GhaiNM2kDfffuO131gREofbUa251gTEkiGmK17eDi7PAF7pAE6cYOlowlTG2QjeS7bhzHG3+aC2I
e8Ll04rxm6xMa4dao5V+XSV5FDoCRQ3DxzQUUAql6gDZF563CG1i4zfsm08w3QDLPKrtY60YplEZ
uAOA6jxzsi0jsTi7xk2z+6Zbkx+VdLI8KCYHjQdb5Ho5NBHC+p6JegjrylUYM7p+5NjbOrPnd17p
6JNIYv7EHeawr4Zo3AZzRZybSBo6EM/KHnN0y21uJl8QtMUkVoEUEzwPAVxfkgDaYmuhRKsOttnI
qoM3140b5GzfaDrGMa+use2cMaNCt/Iy92qaAWOrM5LdNLpTGmS1OAuwTa4CzKWT24TDbppyLn5Y
ESIxSyK2g44zf9as1RjEc7+64ZwlM+RS783vEy5FhmhyjT5jov68XRtVbfYdIJewsBAikLMF5ejN
Fm4I7mrENrU7IfGz4sGh5r6ehnFp/c12G8QCnDo8mwQzkoaheKvFMiJEEdYgA2oCJu/JYRON9hCR
qXkPeBfZd9DmVjEEkp5DgvU6Zn/1CB2NItanw7sctj9CNP4l2OA6fe/qvv4x/AwK/A1HuG0+q4eh
+/wcrt+an7/z/0H44Ozw/e/Rg107vg01+EHxbxcQU5+4qf8AJY4fv/1yfuk/uux/hRKziMPQgH4c
2wEY/oAR7F/hN0ECPWlayhPynMHxJ4xg/fr7d/MlV/4BFvwHjGCIXznz08jBxEM+Cmyb/ldwBOvv
1ugzjGCbDLbScj2Pd/hzT02ek749VmsQMQJHlPYwF1zEnbt8bmbi4dkx4DxDVh/xSB1L6fqoCqrl
osRQCqIPmz+fQXn37J+aN3QTrp24u2hy8hcUjgiHF5OuGn/0jPE9rU3jzW5t1kplJj02A5wefQgm
B6/fGUrTdgQ4G4DsVcM+XbXzMlgjOuRakSIJjL2NO6MQTbKPVLIcVWPJ6gpnC+6+po265fiXq/kn
4vJvnC6/1Mhe+t9+OcdK/KdnnD+Mcs7qfOAfaDTAjZ/SM2K1YZJliszidD3NMjWehRjL41JsyVWR
EdWaeRnQMHBn/E/c6n+3wv/xmz3TcrQDAMUV/ikrIhFsinwuf41jh6WvGW7WRTT/JFDm9xSfv34+
gSRJSNSmntRCm/ZPn2+d27XDWA03n4k4sFxSUvx0y+07E5Fxbh0JmaqmS1b2Nr8zJnO6y4wqSTGg
GSyiO4rnSZULl7HJ69JfO5puSDKJuytl9LD0ORraHjF5bIHtF3Jq4IXVgIipckcF9tqTYalQ6z3R
7lHDVXYD3prNWBYV4DuZinAcZpRsxGhjN5lW9YDVTX2sTYGMx0zA7Ob7nLTm+3EWyOZaN7khW0/+
6OoFx1kTmytV7zx3bxYHqjwgJnHq2CcJ72k5qcNhrG3z3dv64rOppmYLTCDA9lRascpCA0lftuuK
zcyuF5A+4o9q1NBoUqYq3mHHbl/zbFYt3kLdfWpnWgdEGZsGyNkipow66xHWYJuJcAOvo2MeoMH7
9S7ibv/iYfRZYb7qKeN0JMWLZHaLgsgY4e0JKag/y1FuywE53PKwVYOpLsoGjR2TcJbQ85SJ1Atj
/GX5ZY6obsGjUHCgI3eF+aDBRS7JBOLME9ntd2Vj1wqkh1599z8/Gj/FVGmIanYNbkzJHOaa5s9p
E+gt07zoPzBj1ie77QyCeAe7ATiHTJkBvLa2wUvJB36dkxwtsrZuyqogG63NgWrY3v8voOv/P/eg
c9rNf78H7dMs/eu2c/7uP7YdQ7j6V3lexPQZ0v5jxwGv/hVE1UIb8Ts2/Rfg2hCSfUWATitTui7g
NqvOn8g1cYa/upZDXapt2lJ5Jq1K/wJ0/dPdY7tEAbCwKsuFGZeS5efvyDVnqHSwZa+eV6tdT16M
DAZaFzOalS3eseo7+zaxqu2WI+UaUhQ93px7wI8ocpZgGYztvViz8vEvf7f/YrX/KfDq9zdlS8c5
r4qWY/Lm/v6mDI7HsTkb7jMBGNZxUHSg9pguLtXmggd4YKsGdMx+y6TeFVit0aM3kiisvPwnlV5/
X/1/fyNaS5uV/8wxuOKnQJQIsDKqvFE8k5tcoFRC6JfTNfHHE8O8FX/W/8Xn/Sla6/xrBBcTeJ3r
yf72vy3/hUPejpyiZyMqOLLZFvkQJWculDUOZW+DxqkLyya9LZCYtD6XpkvCKLLdIwM9MDzWgX0p
2vGCzLYqdKotPuo5ig7V5OHN65EBRuW0XBJcsezzplV7wZ7/VA5NWRFOkXk7VZEVFVvyn+Uxyr9P
NH98Mo2qBEmAlsr9/Ur/hRix10GWpIO4z0ZVXTaEndhpd1OL9KqtsJG51UGgTXNWO2wQ7bcJFMGK
j/jfqTuvJbeRbF0/EU4ACSTMLb1YpTIyZEs3CKnVgvceT38+VE/sKYLcROjcneiJMaEYgUikWfmv
3zTDKuiLgz/BVqoLpItxQGodYdTswtA69Fn7uZYSBY67x5OXfM+F8/j6s2sq57BJ4hT9I/7r5fwT
rpfpXV3bJ4hmxUGxwWmGvKj296f5zafQhDJMJpgtpmL0fdMo6d3MtIPUPtHBkGsrBKkfKmspplS7
8QkomHRdN6f6FJbz5WM8+Jy+iIV/buMheG202PQQDPdtu8a9o3otYYapO90OgxOVA9RxR3TlR99G
Q45820iLbV2Kbtwi+ZoOk7FBV5vBmwkX1JY3RkMYqmM49NEEFfesBIpiYi50kpdPsPCUraPU9UoM
RJzcH/NbS415iADQVg1pyvmK7nKoOojA3JNt69qhzYL8oRDc8NVU1lCppbZGclVtw5AMtTHtIcbX
hQCRj9JvUgQw31OprrvSD3a4+PwKsL+HtZOOL2GN0MxEvr6mzNAfnbxSds3YjpswN7Udt/d0Q19N
fU1wjT6KUGQL9nxvP/y/JeTbShN0K6TQIDmx3GbjlyaBEM3I+Klu3B3LgTcxy+Enx1C0h42TrnGG
aHdNn+ursIBYmVpZgeIlNj4poWYe6bwoaxlwm78/4NP5cfGz6NoKSceUzih7qDopbN9vAD2MT7xY
vLMnDO+hD/DhiBVVf7DdIiNaQs/WbGv4ISRVs7n/5Kkyv3oyVzNLGBoBI/PgsFofG/QvoXdO7OQx
1Rzzs6WE/5SpqxCIZlYL9pXTkTR/mmk7mskxyoE+D6GVHcxUvWWVOTEsbyezxk3Tgb+5GfyMvMh7
Gj/Ff1gC/+vBwUV2/lCurZYOvs29Qeizy4mXUXE4mWOfXM2UTz5JbOtUN9K1MNLsL8t3aGUZ6VkH
8N7LtmsXVuzVxoJ4kv1E8C9LdzglLz9tqI1RhYUQ+5fXSrgl8XdfzVLQVThR9z+lcWN0TUcI05I2
d3Bj7tdWcHuSsQyck4IehQ5bUZl7Dx7nz7Zo/APo+aPV2dZB64qftjNS3zfaYSx7uXE863erJgVc
azN70QOBUsIdD0phfKO4snaoCprVIKJ2M8SpsouN6HcEpvYESFCstRRZaGhKsckCt3yQjX4e1UHd
5g5J7MNAsIvWKNZDUGXBdrDL/GHUVJzzYT8bVvMC0lt+yBJlWHXg0D+GDDMk+hz1h6zsvF1f5Zjw
Qt1dawZSCkujNXh/0G6MGRJK5Fg6laS4ys+oLNnrLa4Op1SWzk6g/tsmiUuTvEjG42jiTNMmyVLa
z40ZaTmqbbPQOXNUeyJKvFvudCPVXM9N56TrmfnYt/g7aNbETGQv/ZANdKo97iMbEEfr2S26ZqGS
urHmbbYaSiibvGD9rRx59/haIuGo44h54pO5SiBi/dLq7UFXK1woLAz17w+xNm2qs1Vvi6lK0G2Q
CXa4y9ctA5BqkrqdkxmM6YvdqM0GzrtKxw9uvvBRfUVW2a07GzNnGsXVCiX4sBDfdF0tW+ysumFT
L1smstlZtdInFf1J7ClOMRwM+Jb4eEDIKPYRnLaVa+nlUYyx/iiGALPkvnbITcr8Q0XfaMHm8tbo
A17AcWY9Wpoz+/hB1IIXAPCeeox19gb16coJs+wpHOSnelS17f3RvzHBbWa3zpmnQvKZG9OGQ2cQ
7KzbpzLoTTBwsNfQztRHRR/MfRwOgvzGP4sQ5ZTltaAZURYKOEVyXkwR9V7in9fZtDd8czsE6Y+y
j+yFk+v6UgbDibNEcHBqKtNqdmjWVuskUd0F52zqO2djQbQ0Kguig03zk2uV1UHTnf7oYYzwmf+F
oE4TyjEPnPopgdMGza3LF25CN2YZ56jkmDSmGyvXxcupjgEa8X1ZRX3RpNhWaUNLpBcdKy1yJ9us
Qd1DOx62oC7I1gMElVWnYbBb+8PCZ7/1S6TGSWAbDkWFMa+bs0yLEy/LgjMiep99268PDpZhz1xg
3e+WFBC3eyvdZ9JwDtJPomPaYn5YpH69vz8Br2sb2DvMCQlay6SYG6qHva6SPlgEZ6mEYGFDHeHK
pHl+wG3VJzVgqvrqVZl4/rm2Gzpj9x//Fsd3ufsY3EqNqeojL4UL5OUnwdqJuGOnbc8u2nPc7oS+
7XD9WNtGVawpUbtDh4nNuQhim2QanOOIaSo+21pqn0PX6HHwaKvvEvnDc2QI73NDH43k3bg8ViMH
YpviZRVUNmR100c8bLoWqsy+PBSxGNdRIifUtYHUG6nOJozLdtNrkblwiF1vKYYh2FEo2NVpScxe
cVKAD5kGS3Vyt9nkZSz2dijwCCycdl/1ol8Y06tbiMXtmmpV14TFTfzqvgrUWOVo5M4Sy3mU/eRK
6tgNLBxT13cyzMfBFRzW93S9nBtQm0WcxiOcovOAuAQrEnkUCfSVLhtxX4cPvinGvtniqKQ8JxIR
E4SwX10g1L/DKA4+2PA6dqldBScgZXfht11XdVzTJ0zRYV7pV6VWlsRKnYg0OouAXmUKcwYNYaa/
qrmSLwz29foxgNTB2FWMrgz4OZfzt9SbvBeQn87jkKYvXYmBTTOExcpOUMT7lR28aqLGbscZlxLJ
b+whhjXdmXQWznRsTmfLu0Khs6VdIVWIzwEhcJ89yQahW72yVWuTpnPfZT9DV9PXlI/Zr9p1TVBd
BfvBSluy2r2e4NONTfD67CUYdUwT8t0PKTqJZgplMs1VJVprrZusTIzorJS2LsrOdGHIrwEZNkBp
AvoJY2LEzvNvpIASlIokPcNi6s+1HMN9NXnE1DpWVdK22tdC61joSaludTxlnhpauy3k5A/0oseD
6uLC6GBJu01xfzhCdqWwCbFZk3GAF4QtmjUGxXIvE3vYoEVQV87Q9A+6mZevJIMFC69zXQKwiTNy
kqYAgWTz27yXxaqrkU1zrvou/lKF+Cephmdv2qJ09q2oyg18J3up4Lqu+kAOpMn+QGNo+mqX34yE
Xzvw3Tg8c1ZGL26sWcfMbdV9KL/b5s9STVFFIxp8CMekfQpTaykW6nqTkhZ1AYvmXxB4NnmrWqid
EybxmeOx3hgDTiydn7cLY3u9EfAUyaoEkaHLML8/D4mKjhMLy7MxpV3g3tY+RGFu7ScH+IUj/eaj
KFzp7NBkNdX5RuCbVt81cXzGWBheo+UWGz3Uv4bStBaedKO0MrmfGwZEcelQtOuX3w4GoKlgBJOc
O8+DEgI+sFOaojpYnd5B6phEflWDmW9u7zCkrV+aqB9WGr6929I0gq2TOt3u/jF+/TVp+AIaODaR
mgBf0y75bgcIol4pjTDhF7kI8RJwvPXoKEuX9euVYoJ7mTZcRsnrvzHY3z0FiouGJhxedItJ/2Nr
teY6t8lQrTK4x47RyI3S4yJ8/9WuNjebrELLcib2PSap8zjNkklFh9Yezoql/9PIEnqKPRrbPBz1
bYRgb+Hour6O8Txa6BTONlohc97MUFWMadUoG89NEgfb3nTw4AsFOLhXpEcPGwE8Rmtl7es9pmbN
6AHRGMnCnfDqc9pvhxkr0wSyuPoNYqpNbdcQZ6zDQsIwWixd09BcWJxXRyd9GzG9p6PSuKFPcjlp
wIOKVFX0/NwKtmbUm/JR7Yduk0Ee3SoWnh2urNyDCPrPf/JJqTRpPTG2iBwmMBkNxeWDI3RJZWM7
1VdPmo9aE75WeGUSgq2dgjT5ff9Zs8Pq34fZqqYh0+Cj6vPm+4BkNdFyr/majKQgE39DX1OBl7Mn
bcpa1xmulzhsmJvCZqNwSs149pIqhcSPp3VWC3eHmDXdq6Fr4mVQD2tEnRW5cnW5TuwgoreQao9U
d1Bn6yHdcJHCwSQd7H2B29O6qFCe338h4/Lk4IVsnbKKYx6MxJga2Zejh2Vmgsvt2JwGhHZH6MvK
1mOyfHTjIlnZRSC2ztC1BCEUgOweuIku9OrQBjRJDCxwT7Ulgq1qGDkR02G7tU1O1CjB0U+F+71v
ig7v4L6xj3Ev7W1dddFnhWp2a8O122DwguOYFSgPdDV+96HTk1LsQsYPLULNVSP823ZwY4dtX2RA
X1Z0NIzafUA1gKusL7VtEKv5DotLC2IaSOPC0PDm/73L/DsyUtLVpO03gVazIyDGeQCep9Wcuir0
twgysAfteNT9p8wK7+kxlHzMXC7XKq0dfXZ0CxfX9ho7m9PQ2oL3R4mIu7uxadqs/Qsv8HaVjIHc
0UaXkDzteJoZwV7p4wDKQhY/VkmZ7KBqkKGn42J1/9ddbh3//jigJLogtGNBAGZry3YVTIfMjh+H
rT38+R57H69xlo7Ay135P4+xcZSDtQRqO8fo0hCtRoAA5mR3Hub6lKYbo4Wo3cRG/EwHm3fVXB93
Wr3O14xL8V0Vig0jZMD6TqrYO8nGRLdu467UyOiJxkO3MBKXMOL0E8HSJrxBahJge54VYfhBqwa2
op0iBCsbrmn2GvWJYEwkTqxN2h9c/Ab2jeL9siuWyf3vcFmO/Pt0SitaZfTDp27U5SrN3Qzit+mJ
U2z34bGxEPAE2DNtEn+sFz7G9beYmvjAduyqKmqP2T7uIlEo8zjVT9wsMFFqMEWhqE3Xei68jwk1
+sLATqyC2Tqj/peUdDr/Dpoze6BOH7jn3NcB7V3j25AY+ge11PNnR8MhWwIpIEdOxqnTr39QlNFY
izJxd2MTRS9RVC7l2t56fQAGy9QMSswr7oqvRkrA4OinAEX4BkhcopEz5EqPagPnHOxp/vjLMuMB
xLnm8888/FAgXfSiwtJPbPDuA1UicyjrtSfDUpOlkb48ot9mkaCxDzZJ/4nabrajSbexkxaroFNT
ZdbzCEq8wU3w1YQ5TvZkZz35aq6eVSskfAqF1KFwSoEi1xhAbcovIuMrhD/1fZXZ7VaRWoJnFzZI
98fj5m9kjUGKhAUCG+Vyppsxfoq4rmunrhXGJ0NP+49dlcXbIW+8nU33d5eEmbXJ2jF8uf/k671O
sgvDYLYRbdLZmf78XT1K/nLsGamjsdcJsesi0e1KGzumP34KaIZKVajZ/Mc8PU9aoxGNgWKc7Non
0cAGTa38OFr41Dfehek70TfoLMPbnq0pEgwwWiCA6VQJjkkjS7+URrsECt/YlAyqdxtQBigMSOxy
wDSlxJK9G+RJQ5nzwVMVlFJNlj6guFZf/3zUbAPajamxMaGKu3zUEMEUQqQvT3Xqu9s8pXmZ6liw
3n/KjbkHgMt3YfbRvpy3LbiI+Sa5p8YpoNDZ46lv7RP8Wl47pBoPA9kdj5lK71ovHXXheyEk4w0u
qw3qDAPCrwBdhOsxm/foYuuw1U3jpDW9429VVxncbYhC6UccM+tRM6YKisUpHigIsIAqa8X+BIxV
HPE9sv+mLi4+5igUz9DnynQ9tpr7Q0krBakM8sA6x7lwpaTWriaIBa1DYQXuOkUd8TMZiOxYQwCN
fozUnAjChiCxcWs1QQno3+aPzihwSyrQSqz1ToOiF+Lw9wMrCvBIJcBZJ21tubUtJ0XRKbmcYjaU
+5t6zPty5ZS1/NsNXOsnrsLISasRX4SVJ+tBf/T9gIitFFxzE8smz7YaurXioYzB09eBXao/sNCx
filGnUsirfvugLuPUq8jDdHKxvOj6jO00eCzbjQ5mXJW5r64evXRzzCvQQ4wpOqHsjasvx2axqs8
yKtuS8HYBftw9MCPQ62K8g0xSOED9nvIC1wnaMe1CXn5MSpciMkFyHkJSTm1vmGgaeGnWAobx3DS
mxBB6NTKbtwS0lURt1lBHtXjp4JKbJ9jUGZtisoY0S1bsjzXpA7oq4KeuL/rio7jFJPn9MeYwBeq
6ZUR7d4Jxs/VB/0XbEmQL8o6Nt8qNZ8K+nkBUbVNWq6bpJs8SfHU0YG1MizR5Iih6kGojfu5Zfhj
VBtpe/LwQ/jtYBF6QBWdPU/3lA/sqlryoSX+4pfuJpPtepJDf+2VdgqeMN3mq4jDHvcP16y/5sXY
RftaqxuMxmx5CEWPIE7qpfUrQg77qPdVQd85t2pqsyxswxU+KBFlezD4T4VWxDA8FYnDU2644xRC
k9OgNtLhpUzqvTX0hjgMYRVRQOFMhUawL4e/WsL8rLWKO+8RanDWr3rMV6EpIElHICbc4puY5B6+
rtXOakw0WSB9KdGUJXBjfndZD7qmBRjHrFR11M82meifXEyhEI4gEH2sPVUlBnYIrWhjmL39LFCb
rFXN8v/SkkRHvmi35o7wvZCsY7uquLGNY/b7/h5ziXq8ncGc9JADaKWRsPHGK3h/yoyt0oJpQqzj
bPlK+A2EN6foUfL1TH5sTFxv26RGsLv/2LeL6Wx/ofcOsE+7DLuC+fU8tqq8913pnky7kx+LwC3O
WCgLMr5l+bsoJSzjrCEbha7eJu+aYtPGmJB4iTBebWz6tsLG924ouPuxJO1jlOnBwsk4Hxkai+zi
Fm1MA8UBUP/lHt+ULkJpQsxOkWyDJ8TQ8RZ9loX0iWQiUtK1T5QjS+jzrYdKDmQwBFBFsL7Lh6rU
ZbbaJC3VrhWuQzwaMPcUKO1x+Hd2Vpv+uv8d5tv89JJghDQsp48g5+SjNhcNBPKiPbljsS/Jgtn3
4eDBhNLKA+SghQPtTYXw/qvzuOniNjUmAUGBGS9frzBSEysy2Z66Ed8rA/HgJobf+uxnQXsIORnW
qPiSre4EeH0noXvwJ/M+t9TFGouRYlPTx15bPiolfnixTek7rpUsCbd+EFboSvFMHxvcV+8P0o2P
AoNhql7eOmxzDoNBSIXjy6A7RWIwdy3CwxfNFygulZQ87aJxt36nL7H9bnwZfapkwGDpKUONvhwq
4JcuJuWrOzlFWRwwWFMOOODUK3io3SZE6LdQ+N943sQqpOKc+DCWOpvuOD/UFYFo/QkZx6cA8SEN
UW+yTXCOHkqwhadNv342EfBqRcEDCYaCTc5Kf3RdONqUUX+qJptM3/e9temUSzeMG+/E+wAmUb2D
Ar6BTe82t3YyCCBypD8RI9utWzkkx7ozP3Ec1A9c0ZcW783HWZMDCzpsiG6z2U25plpeIPoTkQZ4
neFosZXQolHp5r8AnrKF1XRjDAHJINdQpYH+zfmMGTmGnTumw6kjgHgHaTnbZZanfb0/+W+8FKeD
hQ0MaMjUTb+ch6mp2C7KckIZavlDxs2LI9p/vKH/x+rbdOGuP6No2hNBB7KvznZEixnFy1Tiv/tg
nm9bfQ6B5JRYQ7PBMRXZtaWM2zasjP1gYcvVUXEhCMZEsW3JEXdTHUMsP8WENSZ7KVelv0mpEe6P
wfxmAeDmsFsBJVqU4VfiKieIlTIdtOakeG27y+1Q3xBBYB/UjCP//qOu4IfpWRa7JDwapCrGfB3S
oJNBgFaZ5CETFr8YlC9oOMPHLicEQa8yeAt6DyfUIRVFJUHu2BuEp7jEGnyoqcT3/y8/h30ByJ6m
EA3Ryy8S43SiZobfggcoxQcEyynupH73lJCbtSL8i8TeNtMh48PdE25vbJKGSIRGIy82aNJugT81
i0CfJgijIyWeduxQFA+zXSonYdOzagV4GMb1g9oiuZBThpUDJ2FjihE3Zj8B0B5ie5UnQfvUB66z
x1+OWnbA5afMy62FaeveoZ27tpVIPFdjbG/RzilPTZXGxzEWyS4W4GlQAftN4/vRqibHa4EtNP3Q
yw1QnzZ2IIXpfZBPXI5r4yRtq0ALPQkckYlcc/SnyOCK5fs1RjSkia5j+ggPRmic7n/RmYTy3yFE
qDHtU5wt4IGXT1ZbveSEztoTW0e+4V43foGmSnncW+pnvQ2dDbnpctdhmbavRB/tsXn/FmBP9NqM
eX7OJPGACiXh2vDUYA8WrBB+oMlt2dH4tnVs7I3GYeZKA0PI0jd2ZtG6kz4cxwXHz77aOIOsEhYb
7SeczTS/bB40zOigF/jjNjeNbo19VvyCm3W1L0hJWKjrrrdNA3YWblQAOpD+58ySyK8h0BI0dpIY
lOxG3Fy4eAZy4ftebxkGGwYA6SRdoMaakcGGMlPxBjfHk4cN9lop8Q6CiZR+KOpOWdgybryQACO1
BP28qYSfIfaIb7kx16p6amB27quxxU/ITtzN/Xlz64Uk1fBE32Z7ltM58X5rpkXLTTzSTrBf7BWG
Doi+c+fFTrRme/9J1ycOjGn4uJbJh5q8wi6fFOlWSf+jAH1vtQNJIcXa1JJX3C6PJuDfwuBdr0Ma
3RrsMDiZAHxz3awDsquVWDycIjOyVoo3qOtkMMuPKt7FWO+G6gFHk+wcq+MSxnLjNeHmwaqGK0mb
fT6go1I23OF9/eR0nvWl8owfmq+qvxRShjeOZXULO/mN70dRAvWYlivA/dyArTJSG1+SQT+pGIds
1DKw9oFdJWuhmM3X+x+QGcEnutzdDMoupHcGswKUbPYJSYfwyiF0rZNvew9Vkac2xsK191hngFUo
RAzrSx/WVbQ2IsX+rBk+Jm2pWU/ZaLgQHx3hwjLPBorQpsYkDV9YeFzgAzhVr50e7wfu9Wr4DbjW
+1paSDYOlaGV2kY3uL+uQ8KAwcYT/GsLzN3zVZ32vk40ataZoBRph5pVoazgEDV0jCrKxjhaXWSR
4AYPvhE4Gld0Gk91HcBZxBgOtJdSFZK6cshxgfxk4Q7UIFfwJeKVov2UdzHxBl7HwK8EuBTG5aMv
/jJJduhhBQ3aX75RfOpkH5UrKWr8PtpEib+FRhQ2exvxQU1IqMQ4IasGWPU5Djdrr6+UDwLhNeaP
cR1scFzjOtyo9asMIeeDuQytOBgcYV9IvZS/6EkrL1i5YYNjW7n7dRgiB2WzwKNtXcDeOqpFRjnl
+y0hvhD+LaytSlj6JXR/Z+2DaWkcOXFtEJfjkDDaB5NrnBYBua4js+tfh0IFmJNjkE8YjofPZ1xr
cBuz6JtGfOFPdgcAOIRhOftpbB60aGTfF7nZTZnUkd+vHLxXv8MWAouZcE+J4HhUvqXwQb+UhYH/
pWkGAmcyTk74QeVYfQW+7eDCQ6T6rKq991ArXrwvB6/+XKn2+F2zlK7cV36qoeaNjRLQzehGc2/D
+wyxWhvqfmtWrW98TcegcJ9dx2vxliJf8RnWRfBnSp7pZGXWk6YKa3GiLc77GRrYc46mZjxhULiu
LTMnGSeyd7WvK7uBdYbJVqxtLDVcWNrXB4AEvZ8otuiaVG7ylxtmEcgsxgzaORUkBh5I0CRqQ19U
S1zvV5MKFuB16ojCc5ut6dwYse/NauVEeVajVzervegyZW3Lwt8m0liqhK83LJ5H/Yvwc7rAGbMD
pyPcEqeZVjnlNiRmHEUxTamwV0J2uFvar662Kx5FuwsJFO5BnNmXA0hSU172paVgtmX5D76jjVsN
RBMzpZrWTqErGy90vE8hVqHPtVGnv8kbTDaO7PRNiI3gklBtqg0ud8/p5+BwAXmO/uq880Onr6FM
EMqpHHH5qQnMe6mItz8iELBWBZ6EO5a+vxrx1jqWZg7IyezGWDpYwgRuTSxYoJzC3DLp28yKGNy5
I+KkPe/cKUq0aYwRoNLFR+3+8N/40JzBXHqgAiGLmAvDQKlJhrNq8yR8TAOI5/O31SAEBo2Eddx/
1I0XwqXCILQJAQ4C6lmp5ErMoDO3cU5hTPac8NJok2PfsfBCM5bVtBHQPAFGwUJFpbs5Sdrf10oJ
TuJ2G6HxwanPXalNUD30SVLt2IKHrcC8G1DfF9vR68ijz0bCsv1BWWgfzgi8bz8CLo0kM5Bql77Y
7OYWFmTc6l7pn10f7/Z9ZaXuI7ccXK2TAOsFyAvTMSncRKEr0uRfR6S1+ZFVYH8V5Hsv8dSnTWg2
qaEwo0FBty8mtdXlmODkpZJ7jfuIZ5U4DaK48oqdGHNC43xixvRtHjcYZ1UENHoL3+P60TTpOMtx
xpok6nOxvCfsvk/ZN09kzjeTdz45GOmIa3yUfIsq/Z+esMLt/Yk2oSKXb4v/gDO5BsAm5iiYXe9C
pVHx8QRWL/pB/yeGGDzJHKri5BuxAoPBLdrJOd0hd9CUmOutsxSq2EJtez3bETTDZIQHC50R+uTl
kJsZISkBJK9TqBr+xqhJ6jIUpAj3X/UGaHP5mBlCNJoQT8KExxROTqeKxOyVxdbxYBVCe7GUJH6O
erv8msSwYsUUZs6NxVrFUeA/5aWJFJDcr+ehCO2FK9iMyTqtABYiRyNNZ8F5Nf8ITeVqYxOoykkR
JoHThhF/NFS6L4nv54+xSdxjhD5pEwRJuU69ZjIuG/vviih61MkhUQte5y1cPm8NFrD3tM/B+cQO
fjYxMLhyR6/tJ72L3u0j9Clbd6pzFVwicOptablgur+v7e4f+MTOc24QaUidyJ7fGwR021W8qh27
++ONkfvbWxeIM9dh87qcKsRTCJMOE22gVu9WwKUEvaHLW1gVb/j+bFlwc5yKFS4GkExmm4CfoHfs
gxxRgZKEX4h2UX6LQOTEjhRarMKY10J8+2vO20YfCYt302avqyFWsrmvh85KGJXz4tDufVVgi1gb
gqzkSgt7NdjWbm8toE23fi7WAwwMYhfQajnbxzXftcgntMOzPkT20zjSnlOGyHtid8dbYYQgo1tK
9QmHzuAoBwoGf2iTo6GSFBWZRrXLCjXfqyaqZtmUIbmKAXEKRN6XCwv91qwCc8YHhG6ait/WbFwH
C6jLF719yocRv8Q4McFDRfFkILL/6fVu+8vvS+Nb5sX1ptJqandZ9bBAkT5O7hnIdyVR7ivwoiXi
+nXVyIYLkYq2FXCXdaXAGsNGMTBKQXoZKfROxm8QaXBxNshEzjOSge5vRleEWPgyGoXcG1pLluq8
mAjw1/KdZnRPuWqTOClKj45vRdZDF5jboqkTHPOwvCQ0dNxXnkz2Tex6z3AHiDViWexJ4+3wd8aH
WW2RDVap7+O0ZJWfikYMq5gq5mtLFPGe/EUVVoTK3+zZ4daxGmVNKkh8uv8+11s47TL83E3C5CFi
zNH3vPUzFVOV6ExSo3voLB+7wSz7cf8h0zS+XJUT2Yt604KJTuUym+aGgQuiQi7A2e8JJPS9RJKB
iIFsiR/kUql9fTBCAKI1wlRgI4CIe7nR4HGeDornRudc881V0ahig1Nh+VgmWb1VWR8HhbrqMcvL
cqPovXq03L4FVmyw8mIL23pjYj6jvdS2dkLijOWFHil1jruXtMg+e+q4qKy/MYPB/KGoOZBvoenP
1hbwbezl6Ui6M5RHSM9uEP+V9H0hVk7XEnYA5aR4hl+RnyVpfsZKdSKybcuqhyRj4LeOhWi+y/vM
f+zcgbDhzsIzPcVk+BN7SQ8KKsfohJG689olefRR6dmLVuMAcLFNRY6NuJWrCPpJ+YRh2+juY+i4
pKlpWY0TjldVwQ8wTtKjAy9gmtQA7xpjbG4c4mLXFn/F0Y7SpObK3SafS0Lh4pVG3m9JXnSPr7lT
CYRULGCN8OG+rZ9Tkoe+qYWXQreJ63ZJ0nZrOCnDOAMgjk7F+OUEqLBXjzkaw7NMNX/nyARrZ5Cp
n12U+VueHS6cObeeBzseoyjQl4lafvk8xcUOWjOUECmQaW70Ig82Nn5Ja8Mona0Y+n7hMn6j+Ket
OTUBkVlMac6zEz7rSXjKtbDGz6PCVdkfbOfsN9bwpe1av9haNP0/IvNHCZzEsQLtR8W/FC1pTLLQ
/XWtXS82B4AbqxNa+3QZnNnC5m+UTl0o7RlwpfyQGiremnbn7Ii9PJrIiY7UIPIF/YC6ymzvb2yS
48fAgcOuNmX5YdQkGbIDS83pyacma7PChLcMt2E3fufmkyx4Cl1tQ5AcOSJgJHA/I8li+pLvEGYb
cjmZ7TXOCAkVJA7qWJKvuuQ/VfEfOYD+/+btaXFR/d991bZVTVIAm/5/HT2n/8O/1moCYzVQIUEz
Ea8LCIvcjv4TDIJPmkWx5/DHMEwhGP+Po6d0/o850buxAJ1MP9ms/8deTVr/h2NI548wQ+Mrwxj6
E3e1ywMOniYlARpLEDOuKZxBsxv5KHJBIk+ogdeq4sEaq79yD2RJwbL5sSYG6RhoSfrg6I6zh01v
QXYcsOTAyL8A8sPsjJRRtzmmqRd+fTeEL/8ef+8NNS/3jbcfBp5G2Qc5akJhZj/MckPcr0nR3RR9
XuCi3RBJJKqOH4pB+FoqKB/uP/B6JJD5wvyZ/CnoCM6NEwwVA+eqjwVIr9us1ZLU4lJX6tP9p0yF
/H/PehrLwB4TO3ZC8AS7Ih/2/SIbi6rvoTLaxPz2+h6nF71exQXW9StFF19DXRRnN8YgR6p58/n+
o2f3senZWDDSEqPNQg18BfS4NqTNzOqBHkYz+u4lWXys0nxcgci1GJ7HerpParPbOSZAtVLZADOj
32B8zd7+BGPMfK711P628Ksut51/f5UD2Z8Tadqw5xWqlRueQ3yXu3F7cFrJpzkUbHUwbZQUl0pn
9Mnt7Z6Doqke8oHS3h80/2CarXqOSD7fAG29Kk3i+ptSt5IlosyMD/Cfn8cNnj7xpLl/+/OLXZGg
FRi07qb3SOmqIwdYMjTKH33W9MTYRNrZSBTcCE0Ma/ca587aIYtt7/Zm9pBXXv1wf7gusZS3n4Pw
ZKKCUCraQBuX88cczX7wq9IncsJmIZYwQbZ1S0fQ1DLze2L38Y6wELl0wZmvRqYOWlt2Imi7kPHm
i0NYBZkaAKHw/gSOQ3GrbyCuxa99rOMpX5ZDR6Z04BP2PWofS2l3e6XgkxJEpcGiczi4chltifTL
j4rrK19VUgUW1u+NkWF6T51LePuox2eHbc/1uRCxGRDjYVqvJffRbakKvPo8l8zhoCU0p0ychc8x
3zT0ibNPKT3pVTG4mPOoyL7TG8cNwm1GwN7e1qt2P8o4W0BSbjwF5j5tcSxFQNDm+DgcoNIJyPPb
9hEhPFj0oNaMGz359IdzaxJbgdRg1+VMDjLTCL+b6mnA1hGFIaEp5hB/zIRvfEhNNyaTo6ndPVCO
uQ+VxHy5/9Q3bONiS5yEzlDcOcsmpG7eaKgRWcgCU/oNghLFJbZVKr+hHfrpLhsKf0cGDYTPQUfY
tenQn5VbN8WybF2OnSB3D9cDElM4L9sVwaz150gpfH+PO6K1tgfY+utKim7K5BvyT9g5WsXKMsb+
U4gR1CNTSX8Ou1B7LaReyW1eAxmRRuJWj96ow3wMGznEEFlUF79BN+v3DVvEvlJxx3tiGCUJF63P
Akz1fAdZGSVtiV8EfHanwsHe9LX65Oe9+aQqpMjvgAgy7lNcmSD3Ol21jgxfL9Zk2GUdVwsr/oyj
RAz9RCs8Yrm7Jm8/4IZspq9QvbxDbmJCv8dcWyKpHNv4ey3l6G4dfYhPvSMg8KMOJ7NzrDk81jIK
3GCtGTDo91N3b2U2xYcqd9zPHWTfU2xApQV4o1d6/3NeLcO3rwmFkT0Tdf6crBlX4ShcU8iNJRIF
W7KYqyHOVFuzaBLCMeP2yY/tJeLa1RkyPXRitNIgQ58+RxpxEgWw8nLuzXqJdgmrkm2RTui6kv4Z
js4GzC5Iui9P0vgHzsflIqkqL6KScngUC+JBG0p158JRWmMqZhyZ4sPONJV4Yf+9MaiU5MDndKMg
iM5JabFH37QfI3OjZU79MRp6AnesGNmhW9Iko1wxa9ww7n/IG2NKQ9WYbG6ny/cbj+ndbpAZug8d
w+BFg8DYcaFEjx/Y6U4vPGsBNbo6XfCyEdySedIbWDzbeCjmiDluM+bM6AUw8rPi0P1f9s5kOW4k
27b/8uZIQ99MAUQEgz0pUqQ0gVGdw+HoHD3w9W9BmVY3pcyXsryze+1ZmdWgSlKgcbifZp+9ROsf
zGL2bssFN6l/vrWf1O/fXyLqtZCCBcUqIqKfTtEy8HQDuifAjR4ybVSFEcMRQ+QkPqyZoxvW43wy
m87a0qrT26OZIYs8mcpjpntrw+bkz3ilpXbRmfda4DGfwrBbz4zkANr650v9m7ewe9ygVUMBzQm8
Hw1/egsYLrSzMTDhVus6uh5HWSW6zczEb/vlv/FThKYIDfchLnqfP/7UNE095BcR7P1+mPehIc+F
YYSoEqxf9QH/Zj0zprt/raiM2PJ/Cu7X3O6ZDi8oIFPEvaZcCKeJ8LWNsQzy43koiyt6O9MvXvvf
PEuKAjgYY0ngg4T56Vk2USRp02PVMwaKGfzcBV5k92s8Cugu//za/rqid8+ggOYf5AUUwj9VPXK4
MyWQcj/F/Q1qKuyeg97G7uQW+Jpbaih/kbvvl/7jGfp9OJfSHFoqC0zDj+8OoLKqIr/CdsrX3rE3
1uGaKfL6Fyvk7+4Kdw+U3PvO/hfnCC0Ho43c3kulvyL8Z0b75FT5eEsjlj4aGOFf/N7vTdKf7otd
ATHH/r4Qff60JjFKjEjJajMd/Mmg2y+XeoCK7E7R0RqAvANLdPIs7de8vewXvYl4nAfAa1mP/Rvj
Z22BWCgE2N5jFVGmi+9DNGVerk5Xw4ELPpcoiJt+IXqY9OBcRNuwPRHA612vCvJdZs16yqUzf+sr
2dyJcSjtow5GDuzSyefxiKRpBFATQt85BErL22Wruo9LQbcgNQIXnkRLp5V6Y19+0MVCW9c1Bf2U
wuzGrzkecR1APMFA++zY8yfwiHaeRFkTDGTXhb4iXzM/u5gh72hcq3rux1E/K972NwWq/DazgYoR
g0B7RkY1gBeT2qirhAliKpJhb+GW4JlL88mDvZNdRkHp7Q8xW+89xprrxPXLMjv2SoLKWqu8u3WN
DqAP7dPAige1leSBIPmunBGZEUQesXy1B02DMRd+9YZAABcIoA72EynD9FIqxFqJKmdLXI+lswis
ldblUzZ1fhn3beg2sfY3BVhnrocXYGF1exw2h5RuaXB9OiqpoY9btAbUCYM8j4hpcbBZ4KLYkBbw
Wp9pkhuPrWLeDV1IxoXMxDkYA3Sr7x4Z2OV/IRL0Plddln/z7b0+DFJJjEckDuKxXMusTWyN92Dn
Gy19yQkTZ7rf3hYz6gf7qa80Jte6MnoRz8pAFSsbu1iAxlkTz2XrByOehsVBK+XUZnBdbkCpzqMf
Ds94W/okQKNfw3rWa305AP0u4NmF0WPk1BoZ9OLPV6ZVgpSo0NytSRtFgO4jSRE5lkWdXfEGsVQg
6ISPsW4VkqxVGAG2Px1ivThoLbmDSp3xdgybYUwiA/hvYdZGm8pGheHNHFbN2fDq/AuuZZE6FY2T
nTdmLtYDLcz6LJ26huTsmOJhoj/+xA+ZZcKcXPN+94h+ZF3LJs6wavqqmy4aaZAuXK3NCB41ahyR
78B4BOUvIo0fy6T7aUzwECEAQDuLbOPnzVIySVhaOEGkOjc9LC9wF+MItm9G35gPhBxV7JjzDJVq
7qhSuOd/3qr/Whbh5797c1Gk2/E5PzUYatvS2gZxmba1AbHcqhDQY+O3peFqtUnFqORxdFuBZapR
p23fRXeRy7w8eNsqDb1xvob1vP4imf3rUcXnjLHbHqEQhXk/HVWwCMPZqKzdOIakAt2Zujd2ZCXN
tfLhF/f/N2cHpaj95hkxQKvy029FzO6NbjA46ZQ59dXo5ltCA3o42lO3vFv9pX/LvaBOgeJBu++k
cSDvaJI1DDI+Z6ivAfqBqylkFP+fL+yvQQKDkd73rBeHAiwPfzzTJNjy3sKcDLFsM1yb4xzNsYPc
69iEDI9myq/fQyH8ZY98/2d/PHJokDmk2uxZGAD87B9kRmOHuSRd/1L5AstSNnxhiv4ilOOIXJ1j
xTdUcB/IITiX24gpRWbK/qPRbtVrP2S/slKjEPbzBVE7pn0boJanOo/v8I/PweqWxXCYpSKCmMZL
l2lb76h8ssFdi9ZKeJSrtE/IcMdbIQpSERvrnjDOiKguBWv4y7RSPqX7XQdnqLbkhlWZKz6qzXPN
g+6IL5PMU117JlNmr6ujDOfWNkQH3TG42yatcLz3ajTNC9tXs835qydUHD0zinaRC+izWVNCny0s
jtHMZpNMkGL6L7kngEab62oBgFeAKviYRnlb2nYOXhi3GhFXoTL7hAqa/7lZe5eDxeqH5VzlZevH
gdfNz42rHTvujdaQdJIRhFjjIF+ddqeWObMACdVprPz4w7KvPmscx8tDtY6QqEsKVJxr0gitnk4c
ZM/GPToysGk3t/2zv83bcLQ2R98hfNIOdA7fEiAnV3NLmXPsnvqACsJhtJfKuphD29hSMuubqun8
+n5iT2FCeMHXIWFEp3yvAedhgIEJ8mlYEMRe5m3f16k20KnFjRw0dKt1rbAhR1x4vzSD96WALmSc
OBfL6ms1rebwJDd2y2fGNDz7Qq8Yn8Vi7Qp8Dus2GC85uPvzNmf6Fm9uf7qGXBi5iXIydIFriYrq
XMyD7k5rPoARDLypsx5sBdEZBykHYXUXmowVU32WONS0Gmhg2ed3ctIR4/BDMT+ZYgFh5ef0Hnib
wtfpOna7/Fu2lk5t2u32scOq+nOeZfMDB7X4HLCIZLwp6X0i6PWZBIpq/ClRdLWvNJs4KOvc7D+Q
S+LIUxZdhsCkQQt8DtdZDrHfzxMlukpRJYgGWcRS9fAsZ50PTz3AWVbpspanYW3CHhhiFTw12DsB
rO3K5dhK2TC7EzjjCEsvU+owGMtoHreaZQrzWkESyN0puCtWGdqJoue7xl025Chs7KF/T9TQm7GB
tBTsZSeZZdr4+qxj04rmo8ZVYI1dZPKXHUWmIs5mRnJYiFP7dV4j/Klbtx3nBLbZd0tJVZbQdruy
O+ky966LrYuAVksR2tcRDNA5Dlajv6gXF9jv5LgU3OW6ZidYtDKPh22expT1uLTXC4Du59xCln2k
O4Kuey4CwNdR1QcpmmxPXTSuyl8Fc1cXRhXBLWbEajHTwCqdV2aK/A/jgB48HsbMxxxH0WJIV/Sr
jFEtMHL3BNbQybqaq2Z11cvH2aCUmDpLubxuxoYWSkQsuhjsTXPS3bIHOSJ8NRpjkTt1HbwpQ4Sa
u2h783nsB5DfkvV1uWxu8dULdo+J3pwo3Zdy+oQXSAeOIijND0pHxtO0yEDuAabxUA0Ok2OSas27
odLQTWd/KqFlhf7rZEfjk2cV6ts8+dNNJ1rg20bfrtA/3X5DINmKT+UQgD0bzXFEVIIdz4KoMbeh
XlNOqEBkz9jElNqCxUMNTq8JOfbQxaG/ML6XZSsUuhnH0Ai0amQfYD8ohRqztCC8jKV1VxJfYyoJ
E7c6QTJzPk5VroKkVECIwmlu+UI8UdhYEGnmMEfMDuhPhVhv9Isn5sOsBrVcgex2pyM2rut9hi/Z
61LVvhvbfh0+qxH1cK+15aR2CeSeo30TN9irFg6qf9z2E13OYcnwfW+7iaWqQNOtWR3vgoOmy5O5
me36LEq0V+d2DLRxUFMlAWd1jNp2A8lg4oRlaB06H81GWlt+9tDCsHlv5bnpxzJy5Xaw7an/wsgY
W1soCuMOAIsSB6oA45QMPNgx0V1R0JtalPl+HowoxPioN7pTtFHiTKTt5tA8bKfkdOnqKGmWdj01
EkuRFD0LTS0RNkqhFxlqPw2jYVlPWxSJb86qlX8xN6PxwpuG7NPYe9NZM8cN8luU/gRL2JK4EYRW
9DqSLgDtE4U6FGFBlaCsCj8/RGr0n6es5vgSoEO+SAu4LM50GIIOptAP2qTVkFqYgV/rVW5Mp2Yb
zk396C47kxMLr3TRXummW7V1W9yFzfJJ+MDWYpsQ+hVI8vapQxs7XeRNzYE6TI6qARD24/XiMqSR
0vOnWgt7fgViSKdhZnBK4se2B2pjM1qvVTe03UVeO75ITTBDGV4acnYRGxoZNeCK9sHvhcJ/1Vz/
34k2+y4W/6ce/Pw2yFr+uQn//a/83oV37N8QcOEUu4tQ8G3bg8nfu/CO+VuA1x7FaoTajKo7ZCd/
cDUN2/uNgAsLAM9BKEMkTmj8H8pZ8BvhGMb+lkvPGMG5/a/68N+ra/8VdjKmSBN+N/TmYhAYUaL6
McpzxOTYLaDhmGDzpNv2ycWIZU3qqTbWU+dtW7y3lA+RqIGhj0V91/a1vJoh5byWpoo+Lna4fjby
jjxRM+iDHbTS9rlp5R0WXz5ccGZiVI23KOzZl3DnHk7y014hPXqFewk7EKBaFh6qqcPdwHvit7xT
Uxdne+2OI2Yw6VhHV4U9vvK53hPr+GQAOYXPxV5QFVdPzkhV0kHl+J5gTh9ys1jx5BmGyjww4zpR
KcIIM3/ahcpfOmkt+6HBXO87+jylneSWP+H9osrwHf7edDeZyo1NwxNrUs2mvhV1UCULM2z3hldN
sNFXvp5TmM1Tjx+bp8V7u3Hq8cky+hmvIN2ttCqrMZRfGidsmstOinzfGyIEP9OSWZ6KW8vKeyzx
Z+umyS19PfhwFdOx9NX0MrrOCn6+CPyTVIBJ4haNDqYndHfY07Aee8hdb77Je7xvYkAlAZxlZ85S
21nD6gD1SzxtVqSpjC0oaG2ACEbSmKG4cZt5eW9nU3Ro2KFv5tKCjKAfRq/Z4oBSFiey6cSzSajA
cI+4ZtFwlOAOumK/ERvk5GcDax8HKUR2oUOZYEEQ14VEsJtfuHJ1j3nQAizXgYuJUX5oVRkzN3Y1
dOpJB5pYPeveYWPRHql3bA+BpVRiGvJl86L8hvmP4tTJCLB9Ufl2nQ6rS7ag17yzXsLOiKrn3Kzs
sIuHikkCxH/RsPOmOPzVf2Mf+x8nEiJx+4cNasglX9uPKiH+xu/7kxv8xra09133Fuie7/1nf7J/
Q+ZjRfgy7F66dM7+sz9Z7m/MONARwheFUU/Ksv/Znpzf0CsgfkMPi/aMWsK/YjDycf+Yg8JuQdq8
q1ORKe2dLy78z22IglwK4/mF9UlYHFxivu7d262nDfCstkApA0BrjMOybvwqVqaDE0c6KaYL+67r
evyWXLt71XnnovSPMK6kajCNdndFMYkx0jma8st8cTiRg6WTfmqWXagOVt764XnQRSkvuxGNfJxX
heVi1xVkHwKvze4Z3lGM0CpltSmm2Rr8m21VX4a2Vh9VpayAGZO+E6eitLZ3Utt6TWXHN8VOqNop
9UP8qpJymeWDo53hPoO3igobzPpyMr1ONFjXKqi9GxVDxbbYdleMjBC3FSv1/bgUZrfXq7zWesaZ
d27PujAkKuWVEUtuvxbiTOkiytLJ7QREpcoU6tIxdWTe1e5KGFV5fJNHldVMZ27CDmHEB8RRRYxG
vWJDnBemhO6KhippRUfGlOjKM73ObewXPq7GzOJ1PTP70JeZuA2CvDh4TcfIZxxQJF/QThUYEo8r
E6rbu6BoRP80KQ6z7SwbD37BJ9uUyzJe1YtBuPcwBXgPZomeDPwCb8fZJD17tI2q3jR2KnmzA42n
xes5jOToVnTGNr+wga9TUdRtGau+7qZkmhw5M90zNsKKsZoHYgX1twcobzXMeFfo8durlmRsuJJj
qT5aBpOx6PKDXIf385pj2rot+UpOF3X19E6UfC8H2tVg373FturHRmtH3Tg9NdFTUE7znDhklgZY
yXAj4EMpPlAxjdg1LbHRVQSqFdiUQamZ4gqrZqyBm1lH8mL17JGu3bjglDBk0RYXNc2BtCsohBxc
Qe5z9FfhsqrERDHFXvHiuGlIXP0DqVT9FNUUQRgoUMO9wA5lSi2HNUc2HLhpb6CYOg1iC+/zvl+s
tJ/xm4p9/qlr3lBxJz1VtxfRGDLFC5B9eQ2CgqAZJei8r1s/m+TRN5diOU99k9kMTo9WQUuj12QX
xbTap8UbUIi6heTcWMrQq9PZ44T6aBuDhs8p65681plGfRUtjEXHnE22L7DOFbAOEEsEj5GF/d3F
Mpm9F+stIyuKp87srGeDqkN1siG0eEeKEmV7VKXRjOQbWW6fs6ickIUUdO+KG28NcNiOMU1x/VfT
Eg1mMI6fF/ahGIBzv05qCoa7tfQxRxiKoXQ/DhsMLgmQwTOMoxwiI5DJsKgmu9vw1HFuPD5+ZAK6
EvhW1IPXfKYMuC0o/XP/3iTdihInR/kwTggoEtuvultLaX1raIvg2pqs8EFvGvP2cmknI3abHkfp
KNgmkibHoFyl8AdMNKi/JkHxYj7Ywiutg2nkYD5Dgd19HJiqoqGzZeG7MVy9i2iJujEeLQlnci29
/EEsjjrxqwCs+mgDx0zddMIDW1co1/zRnfKjWY0wKcgU3JgxZB8jvZms4ES7q/1E6kiAIbNdBrWZ
UaESozCiy3Bkoj6Fjjo9+GsWPOaIrvwDuyld0cnq8y5xG8Xsiwg85TL02wwVYUMonotmWt96WqgK
XX4l0O3K3lqO2s34Fjoly69CRojjlLGGn5bN0qhtTG1+9PHRsVJtZeHZBZQNIdqx1GWWmYQW2jJC
J56QStfxsC56TLI+B1zdRCQ7zI/BViKVzc1L9HEtC8d0qm9YcpVX3dC5zwiqdX42N4R5zYuK9PzO
9/Z9ZKVI+JWhn8C7lE5vqVgUWfsk89W9bS3aHweEfb5Dac8aN3g9xXqLNR+HgT2aVcPy9/vwlLPR
9XRs/O5h60DGYdgy+PQGHAzSj5xk+Xat2PPuaxUoD7VjzQcl7GmqU7eMrA++MSzsE8y9PXReK4wD
bavMLRLR2mN4txp8yTqmMSaAuu6O/fHm9/ukYBuZi4fdkXJ4BV3VYwhklhXOjlPoz9FLiy8h8dXA
5hUHtsH8gTWAvI6LtRPMUOg5qkrscboc50PD9x9kEcnBOdKDUzlnpreFMeoZ86UjPRwu/bWgFePb
gx0mcxRWQRLVrvXFNjujPngB/p+XbbkUeczsMKdfSd5fHtwhiMokR2bxpe7NrTvZNHGCWC3tMHZ7
JywbjhR6Oj+pDNpNLcgljcQ7HCWyWuXcaLvO1Uqvzm2w9KW6j0mlhILzPEfu+C7bMCiBHFXqez4B
7jXyzXXA0tOYzpXMuG1UIs3LZrM2YrEQIsZ4NoN/L2wRjVf+uCnsBTypPfWNkkoQnlkb6E9xbnSI
x5dy2i9y7ZRHFTEHCGoFfvk+UP1KuXjMR/G0a8PaW1MOrv5UIMPi6doAORpcO73CpG6IatjuUr32
cjtuLbD01PanuUg0DCj/yEow3vdW309Ja9r94yRmJz/ihBLeNvlAyWUzy/Ve8eRUXDWGFPQGBwu1
8RTl6qAMVb7x59b3wTREj2thbCyQclmfZnMKbue+DIHJzFpT+JzpItZ7dfgSlRogw62bo28G2iiR
KjXWt5E5y3fR6g73doRPeVyLaHuJhsz92C7V9KEwuu1GKkEtIuhk+1BSRXtyYM+LWDiLGo+Vy9kY
jxLF276+aM7WtiQvIi6nmLtgXkfpM+ppDvdIO4ljsNmhPhZRL4/LpXLzw1wt23WGR9qAlX4lLjhO
hznZ/EkdfalFdcp9d7isuRWEkxhrPxoUHEcqLbq4diLlN4c89Jr3fTh3t5PI7D4eN7rtYdECgkKL
+ahUBuyPdoMlDmtY0BjxM03gN1BSOZW0foZkquf6tFW46J93N/AxLufWoja1eFV9NJ2yefZMiWK0
E0wjIf5uv+BbhxGJzzTdK+HZSC8iyp3P7K4L5zBm2SS/ixrW2Ayz7o5UCKeSCEOeJWGR0My2ogxG
FEtpvhjqDC0N2kJ1vTqtTbQZtuZnX+eKDFHOHSahXmSIOKRSivuq9uunzRQ0yCBYF0FcVCEBT103
9KdHv0MyH4ERMeK8m/wPpqWgK64AJutr3EnbNl6jrmCnNzBkiqvBAo+w4axTM9Pf1tUhsLTBe3H7
6cNou8Vr4Viaf7bK0daGaLXJ0YheemSFYzWmk2GJIRmDzfjSkeGaceFWlMqYMKPN3smVSmpV42eD
TnQNn/ffnw/9kuWIDEpHD2ZSMoo+BHGb4cnDcaFHMk5h5BEbnKOti0bMSwWFe/PvlszJ7dTL6ALF
1lruXihNZdyMAdqok0EoKE9+tBGYt4wC9ljwjubFUmdbj5NKFR6assvCY1UZ8+Ocub04rR6RosF2
7fLE4sHeqBxir+p9bbgl8928wNhtS73U7xvX2qjNZq4r4SRVBUkEorzNfMTO3AqeYEJHMvUb1V/T
e5oMOktD+2AMVlRxe3P3Eu0AM+ckqY/3R2xOOrZjGTQM5MQ+BiTLjZ7tlqbVXGdEf6vikx9iDuy9
t0b97qHbovAO3TdrRObj8pj5fdsQTbUWVtO0bM3YJIa0UgMbdIdt3XQ73PCGilBBu9Xe0uij8Sim
dn0fIu9or2plWPh05HNNxYDRuTUu6DO8SagfLI+1bIhLwqw82cuMzo8h5LFI26oTf5gj/P8K4f8J
SFr/3/n3Udbl227P+qchHf7CH+VB6zf6vQEdcAZ0sBrcJQh/DOmYv2HhgKDTJp8O2YUoHP5RHgzM
3zBzssxdkEklENPE/6TfzO+gkNpF1AjRGYgN3X9VHNwVCP9VG0STh+shDAbqlsA9mYLl6v6cfY+u
mvGli4yUbrgHxkboKfF7l0izAGFJfLJ0G4ZDsmRuZRsJRhtpTSLGM6t5wRUp+BW49ydvi+8X5EPG
QwnGo8KW8afW/Eyqag9+YJBsTYhdt9w3HoVwMGd2pZ7fVhtwY1IMoQvWsQ1r4hgPlGBmZuoNlBvR
45/e5P3vT+LPs0J/dz10yP3v5RP+62eZGFrIdQ691UgpGQ6fLGMQSyqn2SviNjLM4jiWevsYtHao
Y9MxfJPZksV6qLTrt9As7OJXrmb7C/nhhdEco5yDlAWBsIcA8McXtsdomUBRnuZ1Za2pbjbyHduf
nY3cwAflVxIcNEcfzU5HJN3QpYky8e/on7wlikXY97gYR+6Szr+MeiJudELce9JhmPSLi1asT5ie
CsdkDVaGXOdhFu+Aje1u4vUcqF/ILfeb/PEhMGVEuR0lKd8HYK8fH8Iw1uQ4Ozq67hGOJav2yM5c
us92ao6+fZNPm1oSuMD9hHsUVd30F6tiX4V/vgDGVdxdxuHsAkz+89NbmCPMBRcYcQdED+5bWASu
EWswp99d6OfXUE4hUhe52m0S+DjqxdkYtE/TRhM9JovoP0zSdMd/u1a5KqpoO5GZp4NY/Sc5h7cI
hEw0bA9zruxXhczYTuZ2gEMdVKZTp0Kv+tOC34KM9byvj9Euy5veinpK3cHYeb+4IJvd5KcHxRw4
yvTd8o9dDjvqn6p7Gy4gwYBAL+1qyFyxpAKAz5tnzub1aM7h9MA+IKx0Dh3xsJhr9a6iHKjjBUGU
kxAHiU/OXBGblnwWZey1Ez0KTeXMSpYNaUy+1mRnstGG9Y7dyR0O1P7EdikIofEdHgfrfdiTgqVF
MdryNPdhPqd+GRgTnQ47n9LKlr5OoBkYH5a5Ut/MyQLjPuuw6s85m68P8AdZNjJQ1x2Ij1SkENT5
LTkd6rnyxa8EXesiojxHK7oZppt1HHxx8EPtWeyeeMLE+byZblxnRdtezGoup3gQUoNlx2iApgwE
dxsl/Bi8qyL0AIlbrt6C5xNeIKAnVseK7WwrZYKgMKsOoZd9YUw8ethofVIOKfN6ic1mbI0XC0/7
JbHDufhmlrToU7eXlsBlPOTSB9cfqAdOYr0vgfy8GxeHVmrjQzTm8u2eyK5hEoBF20xUhJAhAB7Y
pp7BvbGogNcN9pCRodEKTQa5gQaYvbJTSS/mbsCauwvkBSJo820xxglBYkeHJ9n14Iq62DSqq2x1
iVzn3EdXM9EzWWPH6cN7pu2Vd8rhVttHG2d2EIjjZI8pmSY1y8x2McOdM0zZk3Kz3CeM6KSEP5UP
S7pUBvmPx/9rpVOlcA0XnS3vs5qsI9H+4n7dO2PxLsZJus7xwact6DwX270kWA2KL6bRXdaZL417
/OzaA7okn/AqwKErJo5eNIaEZS3PoqojmxdCLeK+rFZT0mvdMnpKLTrMeC1obiAzRSTg2j0phOHS
7wUbM8zncWyt9VrI7TPSiOgDbUAa0pQEeiPOLImiqRl1Ip31MbMXZ4l9X6B4oO1lD++YTy2P9LbR
Y/aHZjOKD7SHEewFSqDrjTwWMCgu8zE3ehQtcROM3puQGZ/9sKMZPFN8ZdYKsJtwpJmuerlbwHlV
qYWBVZ+WTEzuCZ8zBWkh8Ob3m0hBfK0upg2NczT2T200+3lclEF2AMEGvYBaiq2WvqlirfVyRESM
Y3tYOscZ1apzJqOgSkWpP7poumw/hwrnxLw8Z4/bVsGdG6j2UgylccN2GcaGmVcnw5ueS6hkqJzL
9tx6kqJTH1FlSxy7FrezNdixmNUjynDrpTKLzbv0DBfj2sWqMfNoS/uCz+BkzmgzqApRJXCxOhzN
98LKb7BO2d7Y5aqHmRzozZTBmsd2XVWPFBXbLS1L13icFvpxJ0+E/tEcjNe2NNcLB3wR1rjzRnoI
z5o/cdPQnh/QTFXBHhMxrVc5salK9oUarUPmC6OhWFvwL5UMbOq5J71rkaQBJ5XiHOj1NYsGozkq
8ozsop/zG2ZuPoB1rg8a+k9fLG4cldWFttfTig/eBVqUC8SyV5O04ik762wkuarz+cKdSt2ds942
2OCX/h6qW3glF6WwxPTMtU4oGMSDCZVslqRHN4pZzp7ku5DP7WgZPOqgWw4bkL13DSbIOtPIlJGn
JryP6RZBO6h6X/UPrgr6CyzPs+vGDaaPRVQ5b4GwkUWM1XIutX8f4bMWlcEZRPE9u8O1SQ1qEO6T
UoxArH21vugSzZfY94q8tN44mU55wY6HkzfyeFMecQ0ryOz8C69akCyD19iq4LY3qs+RYZ/MKW9f
7bzYbmk3bvPB7FyX23XNeFqeJyzOqOtk4QC+rx/vA6rdLNFQnIwIyTKkmdj15OXcZtnFmlkhkFqE
4rMkvbbWM3qRJJ+RrDnSc4rDivGKfd03kZe9VP7k3UelwEvDH+3VvtrCai0fzKl5abLGfee3Zbc9
kXgHt8tc15+d2Xgj0RN3KH2pQBW2LW+GUM3jF5QYVn2F4W6U3wYmswavpeNA9RM2UO8E81JlpdSU
EJ23eVsmxihc/yjznsTV8RcbR6hVFfjUmL76ynMery0WQYsWRy1gTyZ7Onb0MnAxNKzpJQoaXdGy
8BheN+c+P2yTFRzrRW0cgFP+LLASRvLfkuTjQdojBPLn4cSAw1wcPdXKnkmSebtwhty8yC1pOjez
X1Xfqmz0q7QwnTk1Wn/Qiduv7Zu5+6xyz3N4FFJ4h71icWyNhTkAX7TYkLW+DB/RF9ePHk4vTsxg
sQwxc8d+ZgXc9M2HbsZ2vOXrszGMU8nim+bw5LP87vOdBAEVrM0tyDRTe2t16FITpxmIa3S5Hbup
p+zhoqAWl1Nhbuc23NAObJY1004zhzyZghl20ZhF1DX6wbOTMRQ+uYToe4Z/pCfeFoxG0cZ5+fzY
1SggUm064c0YqfzchHmoUqqyMjqGg2EPF7NpU7Xl0KQXbfTjYhDkV5rTmYSjbW4bx8peKefndrLo
SVBOH4jwUjooOLHkQ13e9oXys3QlPowb7XZfis5lNl9140sDCgK0p3IemCKFcrZJZuYLS3dXg2Ub
JoaxHX18DkHa8IjIspWEx8HfjKngQRpLWmaqwsdgymfjvleIDo9uT1351EJHQH/rF1+LAmB9n+sx
NZ0twtNm3Grovh5H4HyBJS8xVkyDysU7sPQ9Kng41tkGFrKOe2bzXln5aCfN3mrOTEnci2A/lFFU
n6IJj4ajRT/0orXy4bpEIMlEtiHbKTiChG6XBy8wWlQD+/lkMFmBzlsax0UU/m3jtde2/liOdn0q
+rx6HurKhs1pHFzljtQrjOzQ+NNVgdVWzxwuuqbgqZ7EWzQyubAwIjRX1tH2/QvKwnelVbWHcp6u
x8U7zPAjj8u2PWLUK1KZT+aZaraTCjHaj2qD604P6GRvxZv/f9k7s+XIjTRLv0tfD2RwwLGNTddF
IPbgnlySeQMjk5nYNwcc29PPB0lVlcrukrru5mLMylRKiWKQEYDjX875jp0hSWFebhQXbjDrxrKZ
kbtxu2RblzK0PBUQBMTJ7HJzNzidmZzbPvMKHLVICfsQyJnH7ijTQUeFOvoJdpDrtBjr+iEBSTre
mZVZBh+BA0sAFpxIpuC7oGAzb4m8M4cXERkxcZ/FAvZzSkaMwntkqYu/V507Fju9EPe6Q/ZhIFJe
E4W8Pb/03H42Y0qatazErLM3kI3q6aaSbTuyBMsIzZKxLLJvCxNEydwpmvsHTPSQidvCK9TGS1ML
UW6RJGFuJMVDJL3PPN46TSiVfA5QXb/U05SHZMsWV24Wm3vdWt2tM+bZI4hkquqojzihgLb6aZTv
Zyb6CArd9paJb/MRjczEy6B9b3ur/JgatKsoilejgV+d3MEL7kH6BddB38iNNzRse6KxQorbxtui
nrnuE9z1Wd35557FwLdZ1wm/1pTuDCn1xC079S8ywbBEzVB/Clb70rJYN2lGcpnBhGIzV3inGTt3
x9GyRvYEoxd/AgpgPTcM/I46GQfATN50oGcsLkPZjwgyI7IPRgaoTjWln1IsOYexipFXmuaVLRfz
lhPauXeoKrZm4uSfA20g7caPgxa4jPAiN9Z07zoGMXuBegbUlIaUmsMOnXFzNPmRt6Iz65NX2f0F
JBY7YUgDt2oc2p1Z2ccmj9MDR5TxqrzxhuNg5mhxsi5khT6W2znL6XqiskleOF0vU9+idzYxNvqy
SUtK3/5dTwK4P0OSzKuqnZhJ8E6soN1USD/DZs7fCLJ7AnwoLzyzbtpopsZzzXFjxo7/kPkVQeDr
B+I2tXfI5CI1W+L0JWqjO2Fw1k+ATcneSh5sd/R2s+U88jxK9qD44/sGYea28Lw8rGzZvRVmNe2i
MWkPgdnmH2uO4jlJLNpeXdKML5HJMbDwSABUJFu/uhQFUEC+EVPLzlffarSgIAF1+aTSAVd8oO/w
sIsbv0vct6kaSTAaanHbJXbxTt31XbMNrmXK8eYvF3sK/C3Lnu6SdPpEmCskdCnr17hOnhzgeGgL
susiriz2Z538VPoionmc2SLQitWhqccZIoHvX1hBJVdyYe2BsmG+hlOIQcXSl2Uh3MgK6DklUO3U
c3dIEparIsvfRbYuPukdU7N8VAjGlN/WdwHKgEf0J/xzB5RgJew3S45bPaXFNaKU26Fppr1SeXvF
WVgcqXOizexpCHaLcZpt85l+EeuXWpPauZVKAKd8MlsnlZ+XOLaY/ttPCdYtx6qvXVLlXqpCHtHB
WttIOvVVK+RrO5H57Gcqvq7ipNh680Tl1XQv3D/9DuigvSkjyi9TzSTPY+fYDF3k8LZ4HxX8OFaf
zUs7DdsCBkfQsjL0R2khW+DdzFI6JYfNGQO5Amm2Te64QOtuN/LiGsEjNPcOo54s9kFjRneuoAx2
RzwYVdR+soroGXxHeXQgEDCgxigbacVuo42I49JzEVqDYe0HsotY/pX1blA5CDNkEk7JpsGCkbz3
TNleFvXd5revR++La4iPPCgfMTPzVJMYNWpCK+IhEyHiegLosDMiKZyHL4k3pjsg/h/NAtQ8iG4m
wupOgb+MG4XfKCRbaEtYHQVrdV4IrPHb5T4a6qMNV1gXzin12wtrJYtBvLJpPG3dXHK0QFsAwUdZ
adyBbTeYG20g8YPDW90Fox+EUVq5T2rNlkGaqA5D1F58aLm7jmeps2eTRFPWxqq4BsJwUBJ1vhN3
hBdEBovftoy+z/5UHtmWFBukc6e6HZqLVB2r17QNLn663DO3q04Frj8C9ZwQU0x8Z7lBqPsZ6U8+
c1MEoWOjNezT3Akns7g25/p20dOtF/f3LcMDNuGpOk9lsaBQTOwziuoSqwXXo9WaD10wLfduvXxZ
avd5jLxj7FWPczLcuiaA+ahamS2iP9rgUJE7Lf4tlu+d04nv1sL+Ex5oZ/SnjKwbUl70YcLWgWDz
RFNxZXl4Gk0zTe6B04Td0J5zd3JC6Vj3hXpWcXEDNLpoi6e5nq6TVu3GPts38ps9G2/sSuj5WBNZ
xnVLH6Ka8tZJ85Oa4OIbrMFGaGwduDNtlQg/hh1uxENUoUwlAvFjSfzXMjdD0/dpIWlwB2fcLfbF
yJbroWGGxEFlPLQrjW2zij3iGyQPcfLB/s+OblWbO8Yjw5O8ChvDXhMXC3/uQpGVK7tPQxndF/Xk
zFeN73Ty1IHmsI6MadPpyBvTN4eYXXDOQIVZZ7WPoiwrMjypuK4f22Z225y2COItrZvNhIAYxrkJ
rsmEKvrrJkskLP+6GQNrY3nLLP3NLD2DRfHstM2L1zZoX+KxUdbnCIxq+YROLOKpaDgoVS4Dy2Tc
VdbU90cRueUNICIL9WVLlMqpLwmz5Cs9q2poImIj/YYQ5xT0nv4i4xa6Y9s9S0d/cBUQHoCkYhmf
hhRTT0To4zaqYvttCgzeA6ccyxNDGUHtSEWBVzqb3prZO5vm2BwYkiD4iQaN6qSPvjNx7bZRGaF4
QbKQkFkLPbks1X3vEtE2RxYKtJ409yLtt2wPg2toEuMtd7Z1zCe3uG2Ye24G1yBYz6zeChEjppqI
WQ3bLFeg7uJ4G8TGk8Q99cWi9MnM9yVNJo725JMabbmL2ynZYcbgtvPT/osbZw9Zo2XB9k9/EU13
Vl1g78Fy38vKdZ78MSUfycuIu4zwZVfHPpUluqvsDX8FGAhsOvsZJ8MapXOHY4Y8UeR+3wOAkCOl
4YPtmBkGGtlZj8oNTmihlz1aMQcRdE4g/bi0R3xIPdOudJfi7WYnq+NzXOTjFh9+fkx9UI8ugVIt
mBgsyOQ1sbfFOhBOvXcuem2chTdTYsVfDS4yVgu0zJl7l+LIiQngW7qNa9IKt4ZGhe36n02dn2ZH
K54g4zET4hW3dh5s4pQEbHvJ8kvqEudW2tVd5zTNiW/IFiibWdP3nb70RL8SVe7fAd5MP7mVUWwm
o3yJNbWOPadoa1abD3Gh+6Hq7xqjiG4kOrKrvClDzPNHjvXgDpUkn4PN7AIEsKHPuMmWbUCTyDCS
rKrYVcNmHPKIgNQENVFkpZ/bRWEi9PtHqfoYCOykT4vRz9ditI+0utNBNExu4eGrLTMeTJZjzABO
9Ta57kGgbmYjMd7QICU70GysbmZKU6RP9q7AkESpnDnikHcMUqOAh3yQO/MG68dLNrCRHSrHQ+Dg
aXuHqOZL7cmY6QPdMmqR0+I5D4Wd4akkxgN0p+U9EsaniXzFI76HpPBU+MByubU4k5fhwcCeEsKq
SMMk8eXR7H1YMySUMtKdLw0l1zZIDSPE691s8qQer+uoc4CbofGpk1c7Lv2rKRrrIwNP7I90Hdg1
B+r3aMrPbjbUhw474MZvCflC+9/eRMwkD3lcGFdch4JyGQFF2Frx9KRm71MfiJiRnCupeJbiLe2s
+z5Q+5IV4bbLRjmEJiKfo/YSfbQm+cWh5RxNGwgnZolLERTZC+oPelGCNqOqGc+I0Rh+evJY5E1+
ZZil8Soiu9gLU7wWXnJrx/ZuqPRtwjgu1I0zHhxXXjpN50JdXh8aPF3OaNk3DTojpAq8a4KwV4Jg
qOvnrE7wRYoVsQCLHX/fqzeWznnQM7KqgKzeyGGEAzzDL5kdIj+MYQNzp2dDFB+doLvB5/Ottfpp
7/GkZdDfNhubqyPNy3c/k8kpSjl/aMWvXOlI/lQQauLTjDAbyi/rgD6cG/fNmSUjYce7VGl6Ayrq
2AZDs7O6GP0tmDeiCdhtXS252i8sQhhPoj/2q+uSoNb9IMdhX+H9ox+ipZ2X4KWd1S2ykWe7Gd0p
BFKYXqIqT+twWDB0JEibJhYwhyqTbzxy2qcoGF7miTWtbxqgar3xLqA2Y0I5FwRnG8SjoUAbdqXh
2WFpul+HChkU2v/i3VSJGWq04lvXglKrZiQ/NAXrKiYSO222e3gQ2UGCiTu6DFSvyYQLdp3LQxkZ
5sVuSnkoquHUY3CAW1csABnm5DiMfbCLmvFJWu0rSYAkvEM8N7yETj9b7udB7QZZ2QduWAqgToDI
ccf2XLreEfWH87nJjeyur+sez1pxaPXyBWlWsAOq++FWDjLMeT5MUpR7owp4IOBhZUReR2S/JQdm
aeZNiz9nMzHF2Cq39j4LJYw9a3EvdIUndg3wnZmYuYO7ELUS0FttLQyTeGOleZejZmOmcDsZiwit
fkDgNphqj/qDN68IzokwXrNYFMie9Ep8iJ41+ZA2blAzfqoH5xbtpL9rdToeBAEfTz7ZPOc2mdgV
QvZQ+5w7bo9ZDGT8wNHs+Jm/w5jDxxApe1cndn/fl6TRAp/4pgZPoGpJ01DbeITbhvooQw35mFW6
p5iwvuetm22tHp2SJ3HqKHugTKrMS6nSp9pvz4Mx3OmIuIiahJPZ9o0bRAHf2liqSyO9JytZTmap
znwGaHOa/lQSnvSpK/rvtkiP8DsNmhWNBLlx2Klhe6RYSEcwbtPyBWd4s0FgqskEsjC1Os60qfsZ
80c8dPvJj8ozMUrVyR+0dzMSVQTT5GGekm7X6wDJnzekx8htKS7ZHOHVxuKDoIVV06GpuuAMaCA/
BvGsQ6/nXRhtzdXT9t289eqBw8zOAClgOnoy4t6+owyWz1J33IYMLs7UyOPWpqq5qMxQ7VY6RrBz
Brp2VjztxZqAiWd8NSVIcpWT9RmKWRdPWaoTtPgUsD4nZeOPDwKZOC0PcqWlnoft1AsAMHVq9Tsd
V8GRUdGZziTfIzdmiMkHunNRzh5Sy482elrWPYXv3lgNrdJoR4inTBPH9EyGObrovVVQLQXKzC8k
ZqBcUzwYTYoSAmmy85TVxVFIpnEMZT5Fnoi/DWrAU2sMVMlTQcVJ7MkHmazexZu7J79m7yVqfIRD
0VSht4olzI5xnzDqm5xZ8paKjAFaYRa33Dbxg53Z+8EwvePMS55HIz+YeRffuSg2WSPT0QB99nFX
IBremsZ0LdD5nidGqdRizr1edLEtDHlfNSalDIUnunJ17kntqvvsDQ3krfAmNhfYOCZHUcHTSk9D
+sH+0wnTIrlIc2Y6N1Y2PRj7iYNjB1+93hpCrYu9GfPsBYrphVYWLMcYg9DJU/DZM1AeXALYnzEJ
LOqtiJ3oMNjuNSyH69it3SMNTv1UtixVOai+FpYx7BYfA+qYjvn1HFQPfsQjvRqL+youk0tKP71P
JsM6KRVDVBLxltn+56FS2ZZ2aj4RHd3eM6BWNyR1dQfkwPWmMJCIyLb3rjnIuHeMNNnqDDFegw1j
o1FohSBfVjXApG98uqQbL4uPHj/1CV+ue2okdaG0/e+RhYdgqNqIgK8godrGzm0U/XhIULeelogU
VBvswNcMXUVCeNEMxnCJjvVg5re1BKncFnb3aGkqtmTInqhM7HAc/OaW2CMGWj27yqxWa1g6e24D
7k5IaE51q52x2XLwo/PMg+bKkN5yUpxCG7HeiXrxqkPlJPYxHbBUbKrOFlddVoJqRyp5NSzEq+89
t+zYSmPB36pBQoEoI5Av28AtGBXUnTN+qxnkcDpY6XSVd7THm7qw9SdkM5oCMhIIIy2kHeJcmjOx
Ld3cB3dL5sbVvsx6tlqM0IZPPYEInwB8NQV14zrhdJRbMhAxCvcxQ4lIRpytO4OQhDg2QyFj5l1R
acUpHSW7s/VpXn9eWpV+NQ0j+IKUp8WzSGUC7wkycgi32/E2rDIpp5g4oBOsTPuZqn363M0ob1Dq
az9BU5+3mI8CMxqu+wGF7MZztOdvGdCp4qNjXjHe5syKP1r6CmLqxrZK9qOPWf3SqbxiS5zZlN/w
wWvBkChin2ibUXXvIbsdaJgs50jsRGru8QAFDKW6NPXDBJXTK9Mc7DszmllsF7MxXsqIDTBKmBFa
kVfN6hlYAvcKLpwkvhSZqBImv01S76xkFLeD7U1f0OvjDhBThVNJtOTU47c2hL03RmbsFziw+atN
WVkfy7b136vCBZJkLnH9ogFCaVQASfLRgO34iowY6WHVuzLgJnGzACm5h2drVjT6c7d8SBZfXC95
2X6rRGrfszgrvhRGwlUJ6bkW+7xDgnmy1aKxpeetZW+p95qvca85uMpY+YxpUmWVGzX6Oe76OF+l
YGYNMcDkZP8+GBAAzm7bD+Y+Rsp6NGkQZCduGqf85NezPADjw1wUd+vR2uCnCTIK1+3CAPFNWAgr
WMVrdJZ8LOSYAsxKot1SMUu9FF4+ORvPnZfPaZLB79FNZ/inhDWeBxlLTk9jMgbzkWVFRMGYRCh6
RB/5I9YPD4wYOfZcL7yn7Senlb0MK1mxzu1mv9WnoCoGsVsK5ENNgjIkZO45+sxqvZlGn4kE7E+3
Khx2YGgryImZrCcoLkzthSI5Dy9POlYn3aylm6ckJs9WlFEEeHPKSZjtvFDhB/6CRMHPtlESDD7G
/BJNQ5yN3XtcZBqnVVWyzBCdZDQRt37AiGTuunC2hPNQgQtV2zh16z60yPfpw4VkhOwBSVnOD2u6
aLODRfonQnXyD9vK2mkz6WaKt0ZpN8kGettckHmbuw+BJbm9zGLsbjC84FdNR5G95qMaXhKPpbg5
OHjzkziFENMlzkSlpgSrqkYmCZGHPEQJXolFvsP8h8QggqEQbxcvSYpwREn93IA6eK3QtBN5gBQo
3i9tXn9vmhTp/+SOy6tjI3Lk/i/t+3IF6W74Yi8cl1o9qpJNIPYfj1ThbBBFR+scrVcsAzlrUwKo
fJkwefT7QuF82mdcEY9iUsPFSwyF2mt07G4nE5BWW9drXfrvGK/jFTvvdOWF+e5ynTWqtJDCEBm7
cTolPlV0TDc5AO8IrXfgz+Fg1oGxwyHmf4jebll2xhqwLOAUnEHOqH/dXRq4rMco6WS45LN5Ghow
KtuGuTnb9TToAFvZjnhXOhvHHei61ayNlHI4TCRRarr/McloB3vq4MroCKsRJkLqEF0wOWaQxsav
JPJ11g6mnHK2C2AabwXusE42QJ4wGSb3edoGHZ51LlUGuFwDwmd9UzAs2+RjFgScvJX1yNDE8KhK
Xfu2XklfzKMwhwPEEAaGpmlg+TRMeRuFS9vJj4ou4pzBw9gOmsBhdM4B/u++KcQ5p7vyNokzsmni
u3VI5SOsM5vR7nDxCDyZz+kwIJfulwA999R6M5tOgPevqYqwnUydWS0H6TX6Qcose+9ab3ppGVkQ
Wpn65bKL3T6gLlooUtkvFlrvFlHbbzXcIHMzRn22c01iHTdL3xgOpxCgDN7HgglpLh0Xmq/I3Nck
piTbd3FmchOogP/G1+wrkyoXnxngku8R0I27uwwfOgbv0me3wpKYxI8KuhXPXM1JjnyohaphRCrD
XMoWeFNnFp896hKuRZvD+jbpZpePUfjqEQtKkWNkLXkFV2hWdV3DJBN/obg3gLqV56iK/AI2T1+T
X4NLDK8HtExxWlqmchuS7Kl+GYCZmmsJjw1bQhJP2SEkkvQuP3IWVuh5UG+9UpdfRBvELgVma6zG
j5hu0xaC13OGvlDhghp9dUnhONwUfOrdmvnBQRgVQf7uaz9iyYulcINEaJ43EXIc54ytmAk48EU2
/0Hv2IAsCIPOdy5BqM4xN9z43s0cyCEGRvd0x57UK48Tn+enTPl44f1sTVSDOlfYm/8F0HhuCFed
WXvl0bOESBXve09OyZ4aCQ8QTNPh1QRfl+zJr4sk75ywv47+xC/rCdvgw7fkKp0ng7L5C9DYT5Eh
K4BOCEw+Hm4ui51e8JMkc6yaOapZge/mypoRNBhBVSPaky4FqY0pLmBaQR3R5zWftqfWdsP0QDTy
ViRPfy5a/Vk5zI/CT4HaG9w3/BB/BcP9wHt1cqoPNspArtFIBKFp9zj4o7L1rNCs2lVgqBYRwJNU
vcMqdTXUDlZs/66o/rdcAn/qv/86/e+vdTOv3IT+b/+SOLK+3j++rPvb//n99bdv/dsf/kDxkfbz
vf6m5odvjIn6v0darF/5P/2Xvyv7H+fm23/+x9daV/363UgVrn4U/YuVjfqvbQLHt7RP/8vX/+YS
MDzxC6IJnoSoZRHu8tn8ZhIwPPkL7pqVm05SlCetNQnmd5eAhUsA+THsESB2AQEC/3QJCP8XzHng
RUiBBzwYQNX/++9995uOmbeMdzD+Vv/+5x9F8H+8cshFIISDowpgCapi/u8ngMjiMxJF3uDtqgFL
NKvBtGY15Aenek7ZEMZWUF9PkYWhxB3N+TD4bfBXiuv14vyn4PrvP4IUa5RrwNv008VLeZHXqlXe
Lq7qfK9aG3kU4cA7IFT/FhH/t1eiXLUR2Fu8lvPTL+u0yohKc3R3pYBMZpIFh9S+KP9CQf5f31Le
VCT0PJNR0njyJ/psQtx1bWkpdwau+VtVz7Dq2hoX/SYze1PugZb2x7atmM9M2nkZptpK/+JsWo+e
P76lRD9xFhCMgc3CD9Yf8YfzIPAqKG+ZJXezalenf+deF3MUsD/vShZzDlATMzL+QrlvBavi+48v
yzrBAsv9q3/AMX86EQOrZGtjKgflA7ZWZtZpYp4MWdhUmInVBDsiiVR86pUYlzABGEUdYjpzuhbv
YHJ7Qz41i8mifsgL56pqXGpkc3Dbtxy/N6OIOo6hgKnAvrRiQVLYZNRLG4o4C++nvYoR0yRaYMzM
OCOxuArRHxS2sUfTr8vpkAICgLniZan8yJIOnpnfGNW4j8QY4XhLs898WKB/C1u+w8HJB5Y78PqO
Kz6iCF2Adw/xHKRfFm9y3HsUZkX5RPHOkyqgYsmOVAfua+zMkbyxiyDRT7mEQifrbBn2PkWDFQp3
sRnH9uXw4o1JipxjkkFzQ9lrfYpdr6JAT73sCZ2uFodAFhLdxgi8E9CcdBeSxSL95raZ+GrHkIJN
txztSz0AY9hEEwLncJEmsIIWpXsTSjF418SUdzPGX972jZfRxkDow/6/yfwCRGPJRWHvq8xo6m3D
IJa9OOli5TpktBq8rCPNZ4/f7FSpxW93qAbtLOT5U+5T3yO4XeqZpXoRaefGT9LpMW7iETJauRDX
SXiqf8WEPlWhEgDOymJySI73HQV6IxXwswKRHUwCKtD1uMs8hS43ij6MRfMNv534hO0XhhiMM6gQ
VodgEfYCo/eY8C9wWVU+3IGNeK+zFCJdkdXUJcp3ErYz/tR+RcdUhovRiaMyxgHQluzTe9BvyVXQ
ucFnFQ/JtxF4X7exyVbtN8S12J8Le2gPDRPRA54P/1Lms4dMzQjQWbDMurNae7XbAVY7V5pd8cab
bOt6QpcSbRYer/cDhgh6BTSONQ14DAE0rxHx1JbX7aJ+RtozVqakAPPleDOJRKO5LKE+boNaE2vu
WEby3ORDct8UcBOQZjeBPsYR2CWaviLeMT6esmdG1ClCuTj1cvesdaLQLy4tUpxJol2/CvIpIwaU
MIOH1KPGCokYZ3RUdznCkwnTdWjNvgPXMarsAnG/wXYXSIdbH+WIJUMOM6y5iuVOgzeh8SnYB5b/
bVBnXxuvhpti94sJrYgSsQ6t0jXIwrBHZGNzxbN1t6rIbxBs9RPtarQ8zHquX/1+sWj72XxSyhvR
PWsT/zZhhgJrAyv9U6sxoK+utO4bXAL0FDhozDDG134/p6KPd1kE22VrpWXW7X3HcJ4l26Uvypqq
72ASDX+DcXP40i1+9C5ik06YNHA0ps5YucAXGViZcBddJwJVpxh8QdJK7ZBRMJPCjP29YH8nCkTG
5sT+HF8094kAk3nnDk7Sb62hEi+sre0c07OOuQZhKJQs8irrxuwzWlHX74Xe5npmHOa2hjltEwwP
LdW0I6w9ZLtGbq3R8mQ4IKl+bQ3XSBjd9tWbE8NK3lhrOc9mSEP6DmwDvBZODZgTOvOVtU2JUidL
XSuqTMYXgcEMdSniW3ikCMlguA/+CqUZicUc1v6cVEh4zU3SGkFYpOmY7Lnea8RHokW001txxN9H
isG6O/jT26SV4W3z2mvIxpwafrPes42FcZoET95mCoUwhA0kkjJahSXNSDO4xWtQvfkxrPKFq5dN
ZJuQEGqrerklrrtCq+8P0ddAN5lcX16/FrFhPraGU0TcET57ZZZoNH6k7aAq7DIM31tLEqAVWvAK
vW2AcirYjl3lPJZ11ntHGt9MbSvXH+rzqHuuzClX7pMmARLDnln5JQqELhd/8VRbn9Y/PtNwofFA
s0jnwMf5W/n246N0qZkluF3m7GjXjLvRKpftOBr+fqDSv06y/tsPdePdb9/4x3rsv305DKWA8iW6
yZ8zYf2aA08zG4KjoJ37oruvRQQ5aCmaB+nx0fz5q/1KQ/7jb4cT03P43Wju1yr0j4WCIlGbxkTJ
HetGfZ9Af0loyzVeI1MFjAOdrLJVyHwhG3cZM+Pqyep91q+M5Oih+6Dtiu3qhyTwnpb/GscRTJg6
tmGwcCRXbLVInjnYEATc7dg4aNE4fHpw9qBScrRFOvkr8vFPbRkhsjgYXUyMJJ9QIWPD/eOvJGjS
SRyI/V2hR4xismNW9g5mpeOZREvsAmNCgg90qTQ7UCFmBz1isQxn33Jw699qwX+rI/qXfc6Pbc7f
/rRv+n+wI3L/tCEidQms4te3H3ui9b/4vSVyxS/cyybNC0ZX02bp/I+miH8FzdCn+zHpjPAYckn+
3hQJ5xeXSAcRSJuwSTrvH5oi5xcLEiIkdpCLa58V/DtN0Upv/MNND0+NMpZ7nnFoYNlQGv9QPwtz
zPAq0CNYkAj3S+ab4VRIC3WDUUxpWGoegoD1Ewa0WPqqNX63wBaAzmrbMkoiYKA3/W95xXZymKkz
i6C5ExUySG+qfUloQu2fLMynW6s2TI18CKXtJhd2SbyyPwjW/b15m6UOdW2SxfKK0Yi+yvxhfmlq
GP07+MTls6uF9VS1pT5oMjfPAdfvJeL8bgmHhj4RsmJvdjBI7xrRt/q3DuP/X9j/gev+Tzr9vXqr
vnKmf/t19nD6+M9fv/63yzrA9A9xj66LPtYlbpOj5/dW3wEkihMfN77peD5gPe6F369qR9DqM7wJ
TPpFYYPv/wcQQIpfaCQxQUvXFrSSrvvvXNU/PVroRCWPVS5mhL9gPX42NuetE6moqUxAKOBOjnja
lmeZO8G5gkp0BWCGffUPb81fP8yk53Cn0gdbFo+WFSv4x9sIAVDTd6tRG84QLWfieDBtxhGLVD0p
1exZFy73f/6Sgk/rx1t3fU16b0YJMlj/97MruW6dtI7MHDKcC/GYwf8M6QmQSWZvFmvxwiluvJ3r
uVG2K9Ii/qxlDY4QXtv3Cent+9hYQx3inpwA69i4oP78x1t/4x+et/x0+GLhxVpk/3G6/exut2ug
qH2MxCCvZ9R5Q9W58xbyiXvrCNBBmwV687ZyamTJf/7CoBt/emXXIuJHCmlxpTFwWt+3H0YCqSa9
OVF4GefBMeqVK2ofgOQtatPUiTZB+5lYGlPXUrc6bpS4tKkOOLlkx35bxa1LJgoT2+LBAVz3l5nH
P82AuLT5sfjhXPzkK8zypwNXTrIuR7euVyvWBLTbFu6dkh0qE4VRbqPaMvWOhjL8ih0isS0Hy0vq
75ylXEs5uStftEODV2p4KfBV09jYzqjUm78wvXP4r9XDPz9AZr08E0yLRN51YgYE6acRUumnbkD3
j0DeiZCKxxE2HjZklzwvzCMKxI+6yJadALT0nMSjfG+rDFOvLIDZKb8qruYsdl7dnhSpjaiG7t6Y
WJcCvc0hg/uqdU/YzJzPdkoeIW6+BAxENzjiTatg7sNsXKfq+ZwnhzYOimQ7+Ua/3I2QI6d70Dbi
nehMVx4b5gR4Ihutqpw1O37bjRHUtn2P1XOxdjbSyJQ0mdqHj852oMZN0sMtHPYEqizZXeKylzkg
/q6Q+sQ5csCewy0mthB6R//JA38m+KAm/91jvV9sVYoJ94Tus98PMxCmA/njsOmi3vCYywivYWua
cc0ZS1+rk2LVat3OQxXNpwV6aLQx634FGSnW3qHrDYZitjtOb7GXoCdZqoCbgVBEmV7NRO6Q5rHA
7OfA4TsuzYzgcTAHCUKtKa17BRFgiyjBAe7udem1xEOsrqu0q+n6zIm/Grg149AgpWMMYzDj+Qbz
KW9lX+PVOrTBhMS0XiwkXCXuuOkwG6b5jgtSXyMkfO8zKwb55pRIS1GJrCu8uD03EZsiQomqpHgc
AExefFRiBlFASTbfatOmQRF1WzyD3Oh8JMqB/1HMi4fBQtlJWAqN06kMFu/dnFWHabBhPLPB6TUh
0AFxeMRZ41wMZjMlYpSEosD0O061pvbNr75KcpaXQRBd+9AA9u7coNopY9ICdgDJ/S3e1yVc9Njj
jZpjfZKLEXMZQsZj2Ud8zybKdHK/+Lb/kda0NpsZbCDSYVycHXPSewqkXp2jLB97FLtOMD3CKcTM
oOw6CfZl4gvQ/1V758RTpVhM/l/uzmRJbiS91q8iu+uLMszDQptAIKacZ5IbWCYzidExOuBwPP39
QHVLqjJTm3p3pU2ZlbFYSUYA7v9wzndk82ZwuMwnKFD+U+d17XL2jBm9byky9YBrqGDAt4CE3SEL
KbyEMU573pZ3R6OS1gXiM1JHA0Sib7TV+ypdw/7Z+elwGM2q/NSlR6ACi0tOq8HRi5V4U9MnhWim
K736V0Ax1k8Lo/iun+R4hOI5/9xEazcmcMrnQJqCHWxEj7mb10WepBqcW5l6AuXxNL4hy3L2joRN
BQ2B0Q3BC3FOkPfBIzMGAt9ia7540hMyfJcwa412PuAsxaDdeKQ+xC6WgsMiJHmrI+OafUMYzU+C
EBhWShz8byg2MOBYVaOcuJ3L4TR4HivclKviYJnBFyCH8tko3ehXb/SejiW/HyjqWBNA1rGR2kEk
Ly6EuxixZumzR1nZJd46dk+la2h8gLIp36rWrCDWhnOGq9YmOMHi67Z3eMUyOvwsQngwjhxhq9Lr
JdCT9+SupfdRLLq5gwTKJK5Ho5RNJL8Q3tZety0+Slpsj2xij7ADnK6+MyP9qkp58Eu2SocaJNlB
w378aslNu2EduyYTghCgE22aX5Src2cXkp74qx3XIl6ZpZSxzg0SYSrUaPeI9MLouARwV8diIDsR
3zIui9C9qrKxjJdyNHD9y03HXvcGc5i5tsAkSDAFI3DDpINcGcWNyeVlmutdFRkBF5uU6hsCUB5W
7GTOjT3mwWGc+uw+RLByLKsKTRT+jBEHqLQfoN1CyhhH5xSMIcyZqfVe+6hrC6Q8BUy8vDXWQzTY
gHgK227xTpbhCU8l9rhJucVFT70+mhjj5XWbETjlNCxMgA0ySm0MgoQRME1PXP41APXCuSmtYYZy
tqTpg7RWBF9OFKJ978nSeATpEg0nPI/Tg4aKin2lSP0rb47C6mqWTZ7MelnvjQadkGcqjMUhEow4
y8ceMMq4/nCykXkoqif/sEbBdgGRcBM+VBMctgfBk96dge2u0Yk72UjPKH8WwayFvWrPE8u7Xbm3
Y4BdGFCESjBLqT3ZCQbM5HLaG6M3Xpbau59DdUbX9tymxJVUs9YHZcijXdnHPrAY+K6PGMa/Rqt7
tFq46JX9obPsbljVwV2Le9wkLjLIsb9znQEpez2GLMGnTWOaW08k+dxIVtGHESl/aC/eVRnlJIvg
s9y5qbISixf5ZUPiHHrb8w9NF5WnWaNt3YjZZ+65YG8gO/lKcTCzEM/6I49fkFS+kh+z2y9XyAtA
Bpg83AlKJLzZBJ2/tmTNEBtoGify5JbxwDwKPJ7nyAaYtMcwMx7o5a4ILcI/OJjM0Ad2PZDcqum9
7NcDuiuzuPEhlqi9ZeTmAQntgPKEzzLN3pEDMHEM09B46grQzhzNeXYuSp8839oRtXciktYMCWSr
vDABjTA+tybnqc10jA+3EgmWkSl9bHpnJaHaSdWO56+LaYvT7AK+DzfxIr3ruU/XQ4DZfjxSaKg4
GhYvj+ErL7ebmoNkuGhSw7WjuyUpZnPtYpSs5byP+pl1kUlQ4gkxgnfb+5uSTzvuxj7+HVSnl4D5
qSnxYJdo/nl7DY8sIzcX3nemuHkEPx89Dl79FcNsnWGDoMf3X3hd+2sykrSKiTsN8CfMZHuUWnT3
K2fPoWRX3yTzmNWfIRrf7TPCjDoAEsNxqD0G0G1RPgdU9hGCOywKRDsDmz+GClVqYJBiXJdR9Ysh
osE0uSumpKqL5jzmGSNMRLtDXAXY2yNieF8wpoXfctsV06VvI+SzJbae9iwLJ+XSmDV6TKJIcPpB
fkVpH+0bkgHuWiGa/MRFUt+FaCtBLgpGcqU3XLQww4eZX75hivw2h+V4CSrXvmmdOnu1tRK7Kbel
9cOjCbwC1BYx06+tX+XoBC9ILsZkaNPpJ5+s9x1sqHnFF8cTw1+PmF4xgGVGQesNb37fwr31l9VJ
NIbRvW6GD2KjAX7QyYHqnLrTaMMJ2GG3WdiuBBQAYFAcdZqyGrVYJVmbMFO9WD2j3l048+esFNF+
h8qdN9wvotG1zRe+72W5IPicj1OvSAXooLqm0A/fSqIEdyt09Yspst6Kg27hm5wiRx9cw5soraxK
Xc++c1Vk5XwR6eBjUPH5h6mCD20i7Ag7XreJ8MPUKbOjG67aSzi21G1rOVcKnuEjDkyWg6iF57Na
FubPRgff25PWc5V7zZWQVn+rg07fawwJkoapiQ6VahtM+KxdVnM5kxtR/aAxRRYWKVTgXBhH5k1g
BwLhorbBCLszu1LtcOXTD9Ex9p+N7abXAgj01TAY48s2tz+V2sWnEElU7oQq3PdIt7NyvAPv3Fx3
ZIUxmM/SSxYY56Ycqm9+2qp38DLty0Sdc6xr/8GsiiP1G2DRvB2P7CywSgdzfT1M3ghLlu0TyiH7
YPXWdLMaIth7q11yl9XqAHfUQ5gWyQSsCu1iL7pnR9Ght6FTH3WjNzsYgt+iqDC06+4a2jYeSLSV
t1FFRieIj/zKBgoQyz4Md5azjHcOcNWz8hGiOLihr7BFyEs3K+OZagv3hNcYuAbzFS0lXzffOyk+
hCuSd6wH137VcFOOodOtm89c7ZuJ7K4uF5Qg0JmgFGM6qYr5WKXOV+8ObXSYqlUAq3bTq94glyPP
mcA2ubbvDKHbZ2I0cMU05sYPYJeVLISaXzqNkGydKnUIAwT9uguY8htan6rA8PadgU1KuM34nK/V
L0y346dQyBGyeYnaLVEghICAh6eYFBFZWVkfa5xGFPt5E+39pr0WufhEs5MSR5Y3V2xUWw5mVjYI
85wfJKJpYM4djvFhHG/Z8RqImNstY3gzbLF82PkNRUe60qfPcPSPdVEdWS6tD9DY7efAzcvTAmf8
ULM3pfogvPNmgna+a8gGZMPR8xw4OAFMzt2fRCGFX8GAi2YC0X0w09Q+izE1bsBKVnCC3PAlcrHV
xFLW6sqouynJ5/o1JEFpV3moWVPwVfEc2cObhXfGkGl5kW2Eak85Po2VNXPr170pWK6r7NoYZljt
JNYlRb8RfDvfOiiZPfGdLDtW3w460nQ8TJF6RSPWsEFf6vOizfsRomriACGlg2n0oRbBMdcsrh14
ToR8dDwis9/qPct2jheh8TepguOoooMBg2U+w/RyTiyYi3NIaUE71zg/Ib7BJJnUoyM7zHbDHOVv
JqiuGpzWwbDDL9/07AvfNiJ0rpZzVBTHqJt0MvTylsw6dcVZQONG2OUTpdp6qgiFiXPb5i5dimt7
8tCjNcLdVkJRMKGTq5GuGC38nIjrPeP1PjH4Sg/Uxd8Fm/hj5EfOmygDzLca5r3X5j7AiHU6BAqH
IPFlH2MUPtkzZIAuLYe466wptsgGPPi2JlDNwEYNqf96wRH82dS1ekMIykcAwnA5AzveOXpt7uuy
FtCDA3w35AR3GOBR4e18ASiCoic94bT9VgBEOoyuM9GH4R7ZcYGJBC84jBtCPaZzuEA/Q9U3yXZX
yZmvsF8BWrsBDRNeZqr9EIUpQrjmI5XtW70s4WevZXnFbxR3wTjl/jllt3TjZh3kh3wY3G/Z1LoX
f27nW6P29DuOhuFeWd0yEl+n+xNMrHe3M30Z++HQ3bDmdt9hmHX3fmnid3IN92awG+feHYUbmy2d
hQIz9EAv6V3SsGow+UzdxbFghe0gBlvICerpYjShupE4Tx/avB5u+yLiXwURtsgmHbLdFrZt2lU/
Bne2PoSSAmMKPPKj1yjka9VY6VNEIIezG5l3nT0/GPkHTcAI/SZBb+O/dMFqfqaGuyYROP5PiEjj
UXkhUIYAtwLuY6tGYY/owjOm7kiSHSVIlFaYIBilWhJ9RRCxTUVv0O+GUTgvge2oKUlbj6JzldFb
u27BbwAYva8ZehB45bTvH/DhlK/Oyk/al908PaSBoS/LEGz0+2r4mfZLdKrYXn3DM9Fessb7NPAa
XlwNaNMgzv2Ziv0J6W1x3Zc0szvfWR9U6JhvoFHyhFS66WSaZv5RuWH11SEvZyTgU2YN8ogjaLzM
Yo2u5dBQI8mqew7nPnwwCQhJSh6aU1Sa5l6V5M4tXTnHmMvsI5gM49FWzcOit1R6b3qYWtv6WUPg
jDe7w001q+8gbVG65BYapl27GN1HZLqzeeREGuK2ajO5p0Ei9gSwSXrCy9t9W0jE3qu2Mq4yn6i9
7QNnpW1mN7jFA1CNBhj5oiz9i9MsCmyIEIxxqGLJZEaeEmPTm7I4ctzwJDEdpI8dOXPVacYeZxxW
8k0xjGr/K1AoY3pLlTcEMD4JJ13anyAEN0PIbHuN9ZCJAJFqy0TjbtMVpQmJjArI5GBaF4stPdX5
tNphMnCwYE22qiV/7Zk9IZ/3O/PDijpfkxKtph8RhVd1mIc+OqaYr3kKg9W+gmHqPszVwHAp1ILJ
GTxJA4V51tkuJvsAxksBNCHIcInMG5sH6JgfXnn9jFHOHiodnqIGhty5IU/Jvkb3zSCtJUEOlEnv
Eco1WBYQXwlT/IChMDty86GZahX8FI7TpnqHalgw5K58DGTbQ+t9U6ymrNu8mmv/F/O3qsM/omeJ
gKAoJYcnviN3Sg+OoOTeVf7QWXckCqTwQqZ5LA8lVcvnzD7q2aYhiLyonh5Z4i3pVYBK5FWKoX6l
ewKklprC/bEOlT8diyb01ltoatA4C+yZiecp93biLaMzL23cTbjvCzIWaVhvslbDhhBMEjFby3S8
H+w0bXACTmBUW0w3e8NtxHVTd6QkR2G+lZttvWBVQmlEqTkTpuWlxOlwJOClH5EfAftouvpXhHh+
2Ftkr3kvJDiTH0JcOmd6bkFETTK7Y25oh6zEklFtOViozpz21jIXdMJVMKDkXhlLVicH2TbpEDYO
7bhZV77XUURsT9axX+7ndeb19jPfnR9zLIL23TKO/OcBZSeEEaZ4z2nH43mwZhMgD7gANSTVKi2U
cBnbuzhIByZ4+TxQTMDoAnhHQqt7YHXOYKS0seD55RiscWYF0xvrDnWaSQ3zHv0Wzl+deiwVYRkC
q6FJpF32GhhnVOX5De45qkRnWkS+bwsWTzELcM+MC6pPtPtZpao4mFy48lZY5Sbw/JIZ+hwBbtmt
VrVO+3qRRRdLKjCESYUKHlancINmF6aFf3bmwmGe0TkKJ39m8Mk0UAYFAe1N7LO1HDlWGPYjzWuW
ZwgWAVUynqUMqYnmApldluzntUGCv09twZmxtN0nYHdLxBMN93dFBPv96DjNpwzq6dW3FfCjuRvv
3NFETW23Aa4ej/x0UnfEoo6Tg+375PmpNeLe8Zfw3A4D41w0Da3CoeyN12OP0D+nrLpHLKk9IENN
/VqTtAOXnnF1v+96EPZcpq1HcoAm2nyIQObuKJSDd0KcogOOv5YbemlCf0f40yzeis0mQb0zBsWv
OZoZ1lt5MFWnUbmU+0yeG3Fg+jJG1xl37THyBpxikNr1cuBP7bzPYD4l2rMUtnSrvSKZloAnz6ls
dcESUHwD3jE840OWMPKq7MiMgcfFhEYe7iW1Y3aS0lurqxUGvYqR6MHgawEE1HsIFbzG5Soc+ygW
k6LKMCz73usD4Vxp8PbksPmeXWPuKZoJdk6PKslMsyXFaSlRzOeWiK6WZmRITzQBh5qsRgAZGq4c
wgpHXEyfCjGhT+PBJknQRfLmTeaPwttKzsIU6smVpFeS2DvxRpg07bxvk4B5NM4c86oOKCc0OUth
W+QRT4okGQkEFGAbMqQHcSKdpbodQxnZdw6rU5thhEVZBS9FwFIMXP4K6FZWaOadQQto/37WycnL
vzDE2D6eHae5tflLOvtuZr8ZQrgjRxkC0Q+siggwe0Wo1C4dZf3EGDd8L3pZ/dA2zu1j2Tk17KKC
N2DNKucVvG/DoLHBuSSyQOBckst8B6nXJ+u2wXWCMwH/8RgxWDmb+LZoqn8/WoGwKz/JIbl4mHrT
UuxsJzNvXZiEH+nMvFnInpdzyiRfXW4tZn4MlIeFt5gpufmJkTD2jgvxNgEyTZJS2FK5lr0hrtle
4i6J0A/dulhAwGbVpnlUEhlXQhyhn6CswG1boFrMedqtVJ5N2x7VscEDs2WUrVhtsPmzV5mbmeTr
VtVAbcTcqRY6CsfijkOrDpJJ2P0d/mHOOy7gac+MY0kPNDeiud7MSNeju2JB63Ftr998V7Q/dRB4
I4ZF19ZXAHGq5WHMcd4SwKuICMY1qBWMvrZ/UTLARdyLlvWGNpA2PP7eX2lhCUH+D9HAOLly66Md
VXQ7I4PTh3GxQ7yK3I/sa4nyfarK2bZPBFv4ic/LBtQln6JXRLdBQS8ayseoYGZyDgfVtAlUn68x
ssnpbSE046hxo3M+MyrCAxTKV89L12WPHw/YOipHj/F2zzUHZc1V1ySQRFAwxyY6ekbIbF8y3G9O
84jd9Zj7ddbu8KJep5YNUADxvPA/J0LR9H0ZkeB9O/iSlxcQ6iqvzWXueQMZkthXYxWUK/ZekDdb
7+zUZ+JNUoCVg4GRaRzE8GtosbyzODOq187pTX2llspOv9sohIEw2Utan4lDGuS7WZjwQO10qwxC
SwVh4lVzFGDihRj05KaYibkBqwQtSDTFPiRMd8/0hwQff2TmA62K+4LdSYEvmU+J1lJ1UyVjEXBL
fLgrxukVv/0gpnuG8eX4IPrCflmntQ2SsY+c5YDnLPNi2NiTdzcZsGFEkxX7cDaviKWwH/HQI+5n
LPgW1NX6MyvM9MZbcYma0ASucIysb1DNCqrrcXwMSGA7dUjF4Cj4LHGkH54qSqW73i7QgXaWSXBd
ugbXFHL8JLszJ5gGXvDkOr78iQIn4/GJQMSZed7fs8Guv6xumH+Na7YUvFU63a/13D8WZVdGV2oS
4ZXf9T7EyEqpAtMQjjeVpfoNuGtxQpyYSCL8in2Vr8EPJNvp99EMoheDsncfSB6FoMp7iK+Z9yUK
fGCIOAP7BvMtRva5Me9yDHzBKUe1YF9UqsmqI7kDYhHCxhOHgXeipRo6nDll+wGPEHJWOSljQX9O
ipY/9fm7Q0z2CfER3X+ooivfcZcLUmqi/ywSwHQOGCtbquA2jzo78bWUYbxgHq/27uK56Ja4II9E
pK5PeUGSAesrlMi7bGC4Fa4u7C2mg++2HLGgBlF1xxvUGUBdawrKAKLNT+VEhLmEbKBYd8/ltXQB
ZsUVIxRI2lWBAiqjyz3MEfaQpA1Efrcya4X91o0sVQlkBflkdWBL7D4VT6tX57/YYnPYWTPdWi5M
9EqMkzsnHgSw1XzOwc/hLnQTatrmomTnjEir0Jn29dTytVpVXM5Feobuh3I4DKfv/mrV+6mfhmt7
XbMzdAR2Ylb6hluq4e7xUqOMA2jAXrKWanjTyvoVFm55203zC3JMrGJzW+HlgsvA2lTfgQncggbc
oXhspfIAbmyQVyaeZTyko3eRC/IIH4P7Mylk4bsGDnptIa6Aabg9+Cu28IPpDeZ+8XqejQjgMuAQ
FC8buCGCVNXa6bkGc+fEKU5nPPadj6VemH3+IZzRuLBvwyE7dBBSy2I4wg8kusPgB+5dUG7+TtEZ
A7PznswlFNdoSFrI22YYYCAv3ZPNZ8aSmib/Hpm+Vjt4O+3NmnbRmea4fmXbIPayIgxpMYBPx14a
ool2VQQpqpnaH0uBVnoH4aV9UV0Y3BZrqb9HXW8nGJOAejGcf2sgSDLNlVypRTswrHBI74Ynrxhi
7QZRX3kGNzn2OD87ZCYRW8rofgEdm09e08l6v4mD4v+LdV3zVaflDkQLM9HJlXbCxx7oGHs49VqW
tpeyYCA12mWGrlg1yT8Wx/xZlYOoI3RsElwQggY2Il9nU079J20MdpQAxwra6LEExEeKg+Ndrek0
/1SezZrNBHFeKpuq8h//2D8Lsn7/WDwyCBod7LQ+EQp//rHNRGTVqiV7bAIUQA7X2k3BbPBpJ6MI
aQyCBmX3P/6Zv41rf1awIK70t9QGdjq4zqK/SG0A0EZS4IjlEnK3SWbZmuygTA6vHdohOcDHUNPz
kqLgbyzqaWQQYXli10+3N1f+KpNc++aHrqG50zwVJo1rMC7dm2dLzzj7BtNy+kIfv967D3i8+dl5
bvlLVDUsghZECuW6iWPySpeW/BlgLPAOE4EgFjcz0ZgnMOvNQ8lIw4B3sTq3s9VNLyEdriKuibL2
ocUZiwDInDp5AiYKXE6WSuukAlbX7y3psZoDPGz1H/ApN+0IgGJOUV46xmSRaT1HxcTitC+lcTZT
TXKXVKrf+B3zSqJY4z8uTlnzatEnfKhFcdflS8j8ldLq4BgUl5jKXceFrm+slIUGlAbmb2iS9yhc
TPGmx0af/dqkU1s8j5kHwp7uYlU+PnrKMecNbWHf7DuvNb5EA5Hxd+hbcGRPVXz3a9xMx6KcQ5mA
+NI/63ApzNgYlglh54xTNinnBSUA+Fd/D9m12trLduHlZyYG6x1GRn+uhYSJOUQV4+IoGIarCCIV
f5AVWDCqoY2jlgWthlbVQaXY50bRHDMxIpJrfccRkFfkBMND5TXDAKvCfEVcLgl7up6Gi2vVZnTo
Fw2fO9Lmcvz9iP5T0tLnFkGD+O38/Hcn6G9X43/8239PVn38am/fxdf41//V/4eK6oD3/7+2mB6G
r+Zn/i/HqXhv/iSr3n7b32TVSEkJr8HNSewzrm/HReT3dwGq+4cPxJK8eod3iQMMyfPfBah/UJQH
JDX7nIAcDpviemwnmf/r/7H/wFccWib3OukAZEZb/4wAlb37n9RzHsQtAq4Qalv8kBB55l98iT3k
8wqFAauILJ2rM+YjW8bcnqBvo7GaqevtAbekXXsLAAhCob47Q+5iCsNEvQ/TOV1RjjI/2su1b824
a01aC9wG2dELNRIsxwmqAxMuKRLaY3Vqpd27yThoABhF5RvkSkyZ/55ri8w/OeSoEUajLQ5OCPWS
gR0CExDoHWMRx8LStcffZpxbNYy/IhRXr3MnQK2RPCo9wilSYkHmQbR9IkBxm0dXj0Z3HEoCK8lb
hnX9BLrZv6hxHpHU+NHwHTtzDrepDP2Hvl2cBz+rZnFiG1Z+ErHaP1ZmVH2HyjfDoZvz/ltmS+YQ
gBVK4zZo1AKu3qF7KPNefwm7ZQPZkCL/k2Ft/k1Oa/joOYSY7EXLWPKaw8Nw4mJtVvJwR899Aag5
48CDt4ZfitXJJ455X7yaGdX160gES79nWO7nSWjNzvPMeMWLIV4A/TRXNFb4ydnix9JfmL9NZJEO
u9Cz/eKesVNWwb6rBCWbcCa+xZwTaheWAB1vKhDwgs+6Ild0aoaC8yhHMufaYf9pmyQ1xqZ2yp6Z
vCa1SJY1FW+VDrZOumhtb9kSAQ62ynGcLo7pLBJSS72KS2FtqFN8kr0iV544qmMaedUd1BvCXLnt
RbfvRVMiRcgb+ZkTZTxck2eN2MUWzvBNm0b43tjK/fTzZhS7raV+dbkD32q0//xtQmIAEhvTGEJi
6CAZ+3gyUbOYSd7Ysbs17Rs36N2vrOkbcQcwyLUOlNZof3ezWMoXOTqju0df5zGyEHhTGVPw2UK7
KKobK0c1tSuw8DqHkdWe/xgEHcezSWl+xhtEalKzFZrIHv1O7Gs4U/nzgGmunKmYtVrAw/GexbM3
dd8GSPRbKZ8tH3ab40XU80LmQ1ro4ZvoiZBe+gGuzgDylU1L0RoHZ15r8QCdlnnNFLXKOOM0Vb8G
5pDFBdNdnr/LQcuQlyB1gisxmrhHhbZkusdLhGeLpbufYlcTxrYY2ejLYl3QC3oS9szOqnMZ7eYt
LjLuGb51EDazrDwCGSq+mY2ff2H83Zji/qYnsNn1wRUmPgPDZu60p8XLmge5Yk8jKaKHXE6jsCWw
By7yrK5F5J50TOKYbyCHzfdIyNxfRsXilqdEGv4+KkN7vPbnvHkPLPBJO4W+6IlelzYodwYbZ6xR
bxFeU+T2N1PeQgNEy5GSypgRlLJjfj1d1MBcEkYMhatFd1mcKJJxTpceXVtem/PD2vbpty7PQN4M
tQxvMRMh1+Dkk881LYzYYyupnhnGIjCFRRe8ZcKMHil67XuTDPcbEFEO1bk/AXcx6nzaU6kR2jQI
ZNAx3Md24qXt/R+ckAVK9HF5Tz0dhsSboOaIOalRHzpLMWgimNLmToXGnCe+snk3s6ZU9xo5ANN8
a0pd9g3EtiBztV0bTyx7Tx5RFVr7kBB2bJrEA54y8kI141BjXC74eWGC4zhBBelQhtTJUMyB/jct
9T91y//3rvD/ac6o8B/e48/5178c38VH8adLfPs9f7vELecPrmEXd6UD54HlEb/0t0vc8v8ILYu6
3aZOBb67GUz+7o1y/gghTKAhQt7GweH/J2+U8wddhon5hHueEsD7p4ARlr05Bf5DAk+lQE9qmy4M
TRx2Hq3En9uWjlh61AH1g70UipmFLsMfjRi8B0dss/ne24Rhd66FZf8ZVNaYxgsDomewAOpzZYVH
cIsZlpe1C7kvxjqs3xxthgshNGUE3bx13mZIrOaRcZe7j5g7PbZsF0Rsdq4ipYMhp3HNMNssT0pP
xQuahv4HHVw4H1d7UfLg0Z33NwXiOxOjLmk/8eCFodw1vLU+bESbA7EPf0RF2DZk9maKmK6gI7SF
9h5pZzmv4HpQzW2zFeHQONvzJomsMM8nflQ0IJYHY3BiPaEP31FZ1GnSrc0gD/wvCQvpesdscCww
BWJkm/4cmaQuO2VXQbRb4cyiHWYOC2LTmbgLdQiEN1pA2+x8YOzzYfSBVMFCU7C/PQhqPdMoFbCP
mUEoJ0a1zM8dOPZbSZQvsriedO1dO81uFK9ulKPjQlMO6c+iPKcX6g0AbG6uEyTZhG47MhJvqHaD
Za+E27+prqrhLUGqKRJ/WRoSroeygF3W2XWzZ9ID4DAIB7p/g9Dd34ZwbimVmstJB2Vlx1rlHnp4
dGUL06k25zhCk8KaZ7U/PUL7skPkEtENbGzQ3FpOS2j5HADmjnWnjDHxMD4gRxQblrOvsJfsQ2Cs
zxDtQS+8jnZeQOXbPPGotb0KkjlKpJWnRgdkzPd2emF9tchDkIoqi6suEiqxbeHemmE1XoRnMhKq
TXLUdyKP1hCcp0QWRsoYkxTQboAE/vnW5X/pocZR8183J3RZQ/aXE43f8G8nmuv/EdiQiQKqb39z
+Px7V+JCuWFAQcYmubAujjl+5W/nmeuQrQujZfOr4eENt/TJvzUluOJwy9FGBLbF3NSjX/kL8OYf
AXD4o/zpPGPigxMLHMzvqYjP+fiXpkT0ZQT4dBogh1LpHRlTmPOBV85/LVhhyENOcQ/BBUeFf2BM
u7zYMxYF/sQQT0NgXjyaPkq8Kp+oMGx/pXxg8FLWzPed6BuKwC2wQgpC+MICuPixYQfL3nad5zt4
JCN9B0tp7DjZGP6QtY/yB0WL9lBu9+lNE0Y8q4OS+QrtuWUXLSpOqx1rv+VaSrDDjPsZ4mUBiuQ7
BXD0hOoqug6o5q4zR0ErcL2y/9V2aPZKDsX3ddUg+YYiJKQOUqGDMKAmpicgvOgWNeHyXfZz8MIk
hhiFnBQ3iPtlHlEi6wxIRarcgOS7WnD4LEwM3v2qtz63wFqX8XUh3myAkciqEXAqiG8rdMmFGS9g
r3yjNFo0At+83F/BZ1e+zxLS6o+FVd/Z7hD26Oij4QKqTFRHMQLIGRCDtsQ2lOVnXtIi7TDN68vg
d5TZJuopFmxKs53kY7WsmAGUqmMXxsW8BzC7BWUAuSh2wDzsiDAmBypvihSpOfjYJm5aNNjzDlGh
/cMdG6tk9FEPD3TXmZE4AEm/lXIds71ZuWBoenzvd0PlMJWqs5DknV5A09gtrjDtxGBK/Oa0XvRR
LzB/OOdwWuCeUdY72ymiwrJchCnbAyUvc46k/JSihKbJ7IjfBO27JbPUPeqtHXqw9d4fsSWjJ9Oq
O0EmL7kxA2KCDuAmWXctLZmiBPzAq2itNXyhcW+a2MptHEcLNrhqF0pLs9gJmsI4TktE4DKClKC/
9COy1V3tIUvd9Q2hcjTQ0QizLp06+yT7mqwqqlB49GCt5yTnOkHkjpGEG6oc7KeQpd1js8j83PCD
H5d0ySFPovzSzMF5xqDzsEYMxnF+Ac3AfjYItrWTFU3Cv9CHldA2mEiC8dW0fSkeuyuCdVl+aR8+
D0viFPMTso0AKLMAo0xmmhHeAPEjaNRlpaVZ9KSWhfTRANFHiOG6nlBVUqa6zIm9UxsOfgaHxAHw
mosqLxLtWssPWCTR986wkUy4Mqz5fEZ3RJQcoRPehbXSB2xX0cewbraffuJWznU33KxOYwEvtkrz
BK+nrhJVMgnYOf6iCHzw8yBPImPRv6rFKr6jIOqZ185SsropcQqcc2oFLwYiS47pavbDLysLuWtL
3KbV3vI29DCdBn+b2kGYGE9F6r0FAv5wzGqnJB2C7oQP03WH1w0V+KtGqPtDjLJngz506ZfsWBdQ
4KCd9mYiz/Y4JjwnngjxtBCgMMimJUdnt0sLK38Lq8hWsULTgo5myc0MXWmOF6EiNAOMIcLEbD+y
YvJi4kNXbmerATtabQ9P3HgoUS6NK3t7x2YfR5TDHBJ7oUuq7tGLjPU+3IYyce/R6hPWhGd+xzsK
TTAIibTeExUUmGd/ZGtxRPBXYnKvQ5ckubUlIFMbGUeTX66+c9LskrDfacl56GTuQOuxbkI2UDio
TVdKhv/H3nk1t46cafgXYQto5FuRBIOko3CCOHODOhE5Z/z6fVqzuyOCKrLk63W5bJfLVrPR6Qtv
oDw9x3bvgaJLXU/tE+NYmHVlrBzKpN/MbtARmuxiLHs1FXD9rZka8+hR7WqxCpkA8lLZTawdtWMB
iHXqGs2jMWQPXj5pQcmto+rxT34KHhMR4sO0Na3G+HvErww0yQgMKrQTnN2yUumHXV10s2TRzlr7
bNQhu0NRJhPmKjSQeju5fonaqKqhGT4AACrRXGzSX0psNZATK9eLMwwYARw/ubGOCIxdQSsBNSFR
Bn1S7nLLdW9MqH+reo5YU9IC1s4EkhgQY99YZraNxsK4m4v8nvYEwWDm703WHRWPW+RxH0lBQYSD
r4qwT9Sy7lMCKsDiDGdl/2BU6s+mjJ5U+sQIrKPJWXdbhNejtQ+tJLSyFsTRsNax8bJokrsxHDfd
nR+asnI2UVDeNrV5NFTjF9Xuz2MiW0cAWjXxXQse+7a6Rz2J9t6005tw37TxvgzczdTD50SPWwvS
hzGaNlkVHuveUdYtLbKdXQ9fuhzzXMynxp1u4Uuf5899BoLbrbAv9J37PNTFKq0QGMPL3u5+OqhQ
rPq+WKPVS08Vd8S4HsAa+M7B1eMXgBOh15KucybTtfAxEZjpmyXU7uckXTf6dIjmMjkYja4cnKz7
Atk1uzEhvJZAMzF03okCEza86/ZJMKFjmzu7Osg8pG2eG63b95Z7cLWSi4e+lDH+mFFFQWzcnvb8
/1/8OnhpYgMQbW58TpPo0NvhrZPokirVg+VBJEuFIdZXYEsUlT9bBsZTmI4/TYVIP+vBZq8GU0Md
G5bUtxxTX6zv1k3dbhRDeCHVUqT5b+NSPaS5dksjXFthLUGfz3jACY9dw3WjJvk+QJed0r9THaF/
r7M4+V1Y7qZS0x0Gazt1cr6VDRkKnor1asqcRGJeVqpVPgBv2CDsDHHeye65iHTYJzjVhKjVb+hG
Jiihat8ADeUYUskwJm1/RoV4rqvMWQFPxplqVte2ggVCUX3pRXzkLl1RnQ73Si6e+gHDmxZq5aRE
Jo90Zdi6R+DzubKL26pKv9Nwe6EN5fysC037MiKy3Zm0uWHvuITzGiBAZ7xvBlr/UMNWnVmMT33I
3yw5QJuCwmDEcRTGbdbVPx2D7m9h99r9oIE4bMejUeLv4cbWb4Zbx07yKYzq3F63AIbWGUoJ4DU0
OHrGBtgw3DFiDXAHyi/qJ2sUxVF3nv2DKOvyc2NQG7Fw4uxH5QCV0YjR983151gtSVRcaeEkrAl9
/t74q6v7GW+QYJ1UA/7KFe4K+fSEa5yXxUDIckErCG4i2DbjMcspJtef0E4K9rjVf8opK5cYbNUw
XvjykbQ2up8zKDA+b8YYfFIsc99O1iOABPIyXtixlD4A+mdQsMC6hmFNHxbpEADxYTmXiCbR8oNF
CmQXQ8e1UfgCrFe2a+HOCgX5/DqA1m49Ci17zqFpN3ayMWEFBar7KHhkTBdeiobxU+fj3lCx2dxq
G0xrPFYxMv07RDdeqZuvRBjHCAa6G/7MS+fOSJ+i6ZPSUVLMsSqf9ANwMlLd/jsRIPrRLtSnFLws
RpiPXfAtRbwU9TrPJ7/u3F9K0d5NVrzpWt+/hzF+iwyRp0hUvTPhwiB+DxpltdzQNlWYIP2F2R/t
cC72BvGHm7zudlrQIMfcY1UohwKo97fvFo9GGaja1tfJ36GrYchquV4/JA8mFYHUtbyUMgZMzvln
gjPQqkzMeU3hBIx+TSSizu2vvAm9YkBzPZ474uMcpz48twazuc3HOl/jJ70bmuiYDSHK2zNBbTEk
kslRfSeu7ndu8X1E8AtAgYrC4A2AofBvu2WB9sGs2r/0tH1ApLAKSQqAdmxCRcWTaWwcNfeKBGGw
XQ3n8G80/pG5j60UWzIYOJD7mlYFC1lYA0QSv1O8LIl5C5qyi5DYHxCJxnMdd02grsbP2oyz75oB
h2ODRBKm6ZYtAaZ+CUkVcx0zJc7Kc/A3PSrdQC571Vq5SCY9h62NrqJR+s0tRR2QdcrY6AfSl+43
3zbp98Ly7QhhPByJ2ZR0P+IAPb/U1Nz5Bjk747OtOKm8Eitq+pELi05DKSAD7hZToNSswXI+WX7U
PtpuH4abJu2Nz8DANHT8S1QSAZFm+BbG01j+4oChyzzWaa16WW/PwErzDh1tep5mvC6xF0tXGg8E
7ASBHrrWttMDLfe+RRO0dk1cP8Bn7niAVGc9jQE918HAlAIwEzHSQS0tg8cRKyliSzcV1qFIIuUF
iTDlE7HJVN0mk5Vssmayf2mtxWNTlh3G5yN2cz/+v9TQTlJQB8nbS7WG565pTksNr/+H/62eWu5/
qSpyObI4KUU6qBv8Uz3VXNSjKIw7JqLNjuq86YA62n85poN8FHqpiFI5sm/6b7EBoQ86oKjHGhrQ
N/GRYgOl1re1U2R8KJuqpkGlnRIuGHSqtG+RJj6aCerEfpKKdRTHOtjC1iro4ro7jgbS6NQSYpia
HmoRc/2oQrS1nn3HiWN4G0iAyMiypLwX6ogPwdjW0f7bxVkNFwiAroOKp1+rT0nhFqiPRFQgAeHE
UKGGBJ0FOE2+9WQAm/c9BSI4iGQtz50a8wIUYSA7Q6mpQgqtsQVYHV+U7pkihUqyg101lPm6+emq
IIQfS8WNeftGjTePPJlsoYgsY4vZ5aCucEowj7guAGsRgJ7IBwYD/m6CXfC9iTVQdJNEEY2wwWgJ
KNCMjBEkigCZeehdJc9KYAjMcWMIT54K1d7aq+gUpehaNOhSYOGBaqxGclQHpLJvttHjPxXst9J7
762NCbbHEYKFxojydG0qJe8F38yOb5QigO03DXWNRM9cukiBanW0vjyclHB+U0eXe8EUGntNe/2n
IaRizxvUkR8FdGW11sD0h+vBoM4cCLzarcAYfqgiIxaYwYmEt0VeTOnPGX3+LyB0m+M0NGwB/PbG
4coXOK2E8Yu4cQECqIhX8R8sKVL19hfhAznTqUMbASCUarl0pgqx7opZEQi46MO8tYltmo2Tug3R
UJWPxSYHa3ntZwgpovNvh8GwHINSIGLmkKDQVedonv4Oy8oxyE59CVn1qYjBY/AL8QDZi+4xRk+D
6hm+Av4eGgek3DGw9N9UesH+4Oxj3SRJKebvetA37je2PK39LWWZsKKv7HQl4iCt7tvPBupO4efB
nyf/pwmspjRXKvUjuI+Xl5mrYzEXDjrFSsowlBk1bSEYpMZOOEUtdBiouk6BdrBOecPCoSS+sp9O
sRXyo5mvgnogu2xh2K/b7c12ggECXbTxKbKF9ihVgBNtsj/FRebYK3r50UQyAe7ryvSWh4ZROTIA
2FDJdMGeiNOlyhyQU7R0qZzgLkqGlJSTp1u0N2rssneXP+XZDBHFdICNGND+aUDJntnb7RnoMNBE
ksJf9q10LNcadAkfbhgoucNUtaa4bTs44+6VU3GKDuTDUphGzE1wOoDhwhs6Hbb1e0fPmgAql0Gb
dDVqTfKY+THBO+bCzTcNurAHBKH8fnm2Z1+WYS1LBzZGR08XzuIwziIbpkIYiDUb6gzMVjOH8R4D
67IDA1AYPy+PJo/UyZGjKmsiDgZySCXAkoKMb7+t3Sain2eMqwBhJt2urrHM8zsd3z7cHh4bwIyb
DCLiIeQDX9lCFC/PBoeLQa1fwoPQo18urA/nUkQVMJ6bBgHDnE6OS0X2uYHlkXxPsXuDOW6Rdphb
GGZ2yy4LEmyStV5J4fInpaqZ/o3RtPAjoSLW1vQIeKLP76ceP5GVmiOv/VCNikXYTb8Jy/kbF+A6
rMqiGYutzwJnT8VrC88Ci0otv/OHaqJbr+LrAkhGsZ5mv4/mP1gxA6PdqQ3dcu2mBzY6f60ijPd+
B2o1B18HDB7JTuPJiZN7Y4iE8SmiAFQ9webA3jEQ6KDGqyHVA/s2Ue1pEquB1iXiyUNaTJ8aVFqy
zYiANXSHYI7E3K06LY/EC/JZrdXvUeSVHMkOonL6NZxTitvhGMzaSGQLieoGVME4HztH0EgLelP6
JyY4+5HO4+mOv1EJMzm+bQNVDz9ReMnjLZlpZuz4GwHetKEyFj7AR0aOf6R5SAsBskWdrhPQs1wd
jWopTvEptEGiZHt2rj0Oa4wKRxdAVo+/3s0QKoDibzpb+OYmrUQ26o+ZNlaT8SfXrXyod1WZpUoE
WQldL4EbolGFNpaH/kQEH0z9RL0iyhTnN+7CbvdV1ENCidUySxvCKm4b5Q/FhFi3isK8onGLrEHY
blyNXuJvIhtb+sjNYfzbdVMotYruE5NQNokrcadgiYUaNESDEPcT+H7DBto4IkA3xtB0cAJj9Nle
aC+SIIEwLYaD6KzM3Q3BkFG2ABzW78O8V5Dtp7vB66Pkbth8JhOf8kdil/JPFpeO+wwkZAitVVci
lHekOBCEvOnUoKhcJDDq74kKI/GMaCgy9v04NYWnd0hys3GtyDw4rUl4tI5y5LS+UoYed4Fr+4kH
8IVWdK0lqb2KyiwezENo5/UX+FaauwGgnpM8p0rQWfMPJ6e1SYTJkoFWS53CSLZoa6N7ARdOIDkB
IZueCxQiFMrmCcK4qW1SBXu3VVfZiXkYG9C6+6HkSRmxRm6jzgkOToB7WrVBFttAicXWs+4bNX0M
1FfoRKjhfgSzHrJrHS0bvUToKdCdBs/v2b5pTSrPdIY6Qz0UfdBboGxcX8ovzOgIwdPrjJz24Q0i
ZRbJt6FksIT0yaB3PfalgmdQiTs2QPVEFY+ONfFRyfyq2fgh6kCL9qxrWEq0bKtiylwn4iASk1hU
HYYx/nsUsep4JkWo7lMpaITdzXTdJ1R6OorWFLjgwK1oQ1f2js52P95Nha2FSMtgw3ivmU4QfQPY
ECTdfR9npdNshgHQEFoRtNDHfQkA2nd+pDVltq/kqAkw/7mOIZPzDuOmhHrR6Lvh1wbqY7SzjKYc
ukNGN9Ta94md6IHnjHiSiId6SjEJulGz1i6eCsrZjbJOG51LggoPBgR/TaSs7UuHF2eEdaaiqd8y
u1O7W1uFRbUHktD694ofUoqGx2z8hLBn4510+Zk4fYJJnlTA6vB9pYglCdNZ/oJRYAIDyvYqKWtL
t6LZNyAg16NdqTfIwfRX3obz8QSpHPB4HgZC76UuZKzqhtb1ExIv/hDucmRUdoWNCbijcz/Ps25e
Ge/0GZTzEzIaV1HIZMPJbO/kGVR8q+/bwXE9DCkcsI7W6I1hP9M48ps7LI+0myLznTU0/eJK+LZI
B16HtmiRYxTDvQmUZxEodgUhRSpmcrMOSu8h4ZYYVwBt/FvI/tWLCoF2n4KtRYC9hhURxNmQeXEV
N8kaW1XtcHmhz8JW4kmgwC7EBEtFhVk+2W+iSS3QlYh+jf8npJN7iJEa3ps2YIzLo5yFVjZ/2wQX
YNJWlY4sp6OY3dzMbQrPLVSTmmpwk5XpZqSpfRgGW0H8R0+7XMpkAeO7PPIy1cG2CSQCBQLWWeZh
8pe9mZ8FE7csqAb9qThqPTKn8Oi3tVBjUIdFOPT7JEowNWhr3A5u+F+3e8eP1el4+Vecbm9CS0bX
dBfaF9hVeCCLXzGaVuUj7i8Dn5B+qL4txwCK3SpPHR0VPfLDAJhfpevVB/c5HtRIb4PgMomkkYVd
fHioqJMAGm3s4HPDZPXDcWq3jui055wrMtwCGOZyFjOWyC3Vef1KJH8a8Mm9rr4i1IGlIfRNcnT6
9RUB8NEwI9ubgIrvUl1Uh0AMITbiBEpXVvqdsSjsgJaTdRyTb346ViraWYcrboMKdqBjE2lJVkby
WFrxuLm8nOdDCcuW24kNDcbYXQTRiE72w2RWijegChgCZQIEEhQKnWEVpZu7y4Odnp3X+4JX1jJd
ilacH0s/ndckIkAtOdD3Jq6dPQpUdAUMFDhF2fkr2naqhdOcol+5F94Z1XFN0hKbW9KyTHlvvDk3
gdMQ/AKl9VIzbZ8KIYa9ZUGyEaMqPqeKgzSj0pv1lTV8zZL/TU+YrCUtIYRGowNzRrCRp8M6gBl0
H1r2Fmh7om6zuAcmq4oJphHtCYu+EdBunJ3xopg3KLNmxaqZVHu4cdU6DtorP+dsnSmNQHDkN9Hg
5HcttlTQYSlPJTjZ0rB95RSkdfqt7yrcXScUMz/6ybmoSAEFVwUkMWN5VcV1qLWig0fpOHVfexGG
q3S7tWFlTEm2dmgq/+qsyEmvXBGndxOfnHmRgHIr8SBRFF3cTUYPRSGspGROMuLOp4vhWcWJtlh1
CPTA5tSwrry8o0/v5NcRXeTCKZSQbGsAv04XWU0gLHTEgNsAfUdRZ8FDTmt+m4u2fGFTH4UR589Z
G4x3ATHd0+XB5Zqd7DBCfs3lOFGS43Ja5qBjaahphTj3dipIOpNUo1wUFc0XZP/R1MrBCUBetNcj
NqFX1nchWS7nLaDKkHfDBSQBX17GfpArAYyJftt3wbyNcMsBEZq5P+u5H/cTgg6rGQIMNqNltEn7
bthZQKe2CSA5HNodMGcdgKcO3kpzZUHO9jnbCEFZCTmWpbgl0rcoLR6Htp62SjX2Kxe2wVZp5u99
1l+7Oc++PiNB+dCxfpCsB7G4OfG/zjqUYadtGtUwUnOhAhhq2n2CV+RfrRI2d0gTAZvwhXKN/Pne
JC0E6inNM7iQbYG3N1qBjXRtzO60JSgj0DN7QE96Gnx3+ba/Lu8x7Z1pMjsVeLcAwI1qxelYBvD6
iAachvIh3rK00cBatXWxzWm776sUYAik4BQkFKoBoztp27aJrZWj1urncp4Qc02rFyODwhCoTQ7q
TcvAWSTh71yxrt06pz+VkJsImMYKelP8XsqJixu3zbKKgVB3MCMUPg+pMhrz39D6QSBCyE0e7NJu
nmneWQUoJ9rNm8ufajk8VyvOhi6gdZ5TFXDm6ZdK8PDsEQqZvYGu/T5XyvwJwaTviRb2WyoIKW7C
A84FStR6lwc+feB4Y+TAzFmK5UtS3GLeJrC+xAIh5dmGlv9KEQTI1qFdqyh063YJts+w+m8R7aKv
l8c9vW7luDKrsh1aDwBbqXKeThhiXBHY9aR6XeSILUV3yF1I4W/TEF1OtxnS/X8wHuJZHGwyLE75
6XjlhMpn4VNKR0WpubVnxNhAJhnbeo5/SDmSK9fre9NjP2FFiK8Kb9jigCt6CRbNqVQQtIX7gGQ0
qRsINJOefVF6dHix3Pr4BBmJoia3OtNcfNCi1RHEJ3r3BhymYeZUYjtRNtzoPmJQGYYDt5fHO71H
/llAgbWHI0Ask8Ut4jGkVuH5lYIPaoBhC8Kpfx74b9a9NTn/wVDSxJLBDKCYywfDgcPeYTE9e0iR
0g7HKh7TpWJ0Nok/+sqHHoF/5sXtKN1LwGnTWz3dKK02BDA0I82Lh9G8a8zQubMqyGo51brnj35C
KcrD0SOu5SFc9n2gPlkQlE3VE1K6xA0xCldNv/qaNJX9oehZzgo0pIs/Jw4RpGCy4/v21m9dEKax
ZqleYjUoqBudsa6D2AEmQ8qvmiEIJ6RFvY/Pj7RarhxLRO3idNDOCgcVQpXqoXwEG6T1jeLLaAwI
vxAXZc2Hr1DIQ5rOhULDBMLt4mETbgdvoo/wn8OmoXrQChsFUvgrTtwCkGj0ap2Gwh9xvEZa7ksc
lKP+MR/S16/MdUpFk/kaZPiLiM5MhDLNfad5Ai9G2nMASZBoK72K/+2qxP9vg/J8+vGllZkel41u
ylbm4umwITcKc2DQykIISJYA9gFth1usNYEFoQC2zrqp/vCRJJnn4FOl4i8SyZ0uLR+3Mxxt1GEf
W8ceNXZPmwCumpnTXDGxPX+gaILxNrF96ZeQEZyOpDTR2AEZ1tGRJRgXedrtyZuIEZHVQeRU4qeU
0lx/eOcyKAGL69DNZJKng0bgB2JzbnRepwmvDAu4dlfN6J1JMObloeSX+jcQf90zJP00FOB/UBxY
6lNEOtVcxZo0L8oylGAiRf802BEiTKMSPqcCbN/l8eT3OhuPqiaZO61mwsDTqWVWgfpKzHgC8b21
hurko4FOcFLhDnF5JPmXliORyNIDJqLCnWixcvSOBlyWptkr3ag9ql0OeA+d1vjKy34+DAQ9Snd0
0iwiCnPxsrtzkwE5CzSvUUMDe1zk+fWVKIT+cnk65xvRxszKIh/ndKvaMmYPhwQNARt/S6cxc4rm
ZvKiYGt8F0X4CJSt8bUac0illwc9jwsp5gDjMagJc8KX5soOkHsFUC2yUanDRuT282YK0L9g7pYQ
Gfp6Q1Gtxw+lulYaPt+XEh+EXgfOcFApl9fKjNVOWrSz5vXGoHhI8P9x6ErcKb34C+cYa315nu+N
Rk2UrqgFO5Hr+3RX5iQrWkAbyhv1vCLNs7tgA5umxmA+tQ9VNNnNB0eUdX1oo4ISOGVBkvDTEX2l
8osMCwx6csBpe1f73Qn7MFolViDSLOfy/JanjtGgpBqcOYqBDt7np6PlWta7Bc67m07p1X1FILpV
sgJvkQzwYn5l0yw/5utghNcQY7FMJ/M6HcwkPy7gpLebshPhVsAeWidZVx3mPsDoEkn6Kwddvqxv
D/rreDwGSPq4hDPLroWDtpnf90ZLKbs193lQYmIPTdRcT10W3zJec+/PNVIEjWUe+U/VB680OT68
ulcHRbIJdfHyNwnx2hAr7aYN0nFFETf2JprKSFzW85Vdc7aO4D5YPQk4eb0DFus4uj1KuAMmNENj
TX/1cVqGj2XVNfHBisrk8YObRoJMTMh6VK8hB6qLmw0J9k7X8GoAv5zHt1JaeuMWtGVbtyk/Pi9q
nLL+YQLX499Ot8yo+51RWUa5mbUQyQ0Eu3pQ+ojT0XlE2evvD0+M6IDDR4IkR1ssWNIh25j3nL2A
Pr5HauZ8Syo3XqOjaXy+PNTy1qaSQ3EBxA6ccJ3zvpgYrlhdWvk2eFe/bQ84w+/JZ2A2wxtH1QN/
77Kciyv7UVLWTw8EJSQKHzzuhCK8GotBMTCmK46W/sYu3fxRMdkmUEzqdjcPdJZ9UOS3tkCPGNid
6q+oD06bDmKR16C5ihjcrH5Www55OfQ0PoPupukI13i+cku882UsOn6gtAgDQOYtFmF0kzbXsB3Y
INuce/k4u+mqMoppE1At3CEGHHl1aQTpR4flz7EMFDkoe9H3k9/uTUW9jTFyAawybABsSFMqcI1G
DZML2Ni8V9uauofW7i9vgrNTK8eUSEfWhZLXMpxD7VUZw6QYNhjUJ38imOheg6XlvijV5qNbWw5F
q8Bl40FYWqaPetwVoTlFw2YwMFRIM8mB69Nqn092ciUylm/iybXLUJQXOLLoxiAxJGOHN18Shcpq
riwMixok6T/Fdo0zjuoPHz1AchRkD3gmKeSBeTsdJdSnVojOHja2XvWHEUEjr8MgYD25Ib7jCbKW
jVJdyxzP9qYcVHZdDOiPbDe5oG+mppttp1dlgFJJhaqta87VDZLnzlNYIvyN6woMha7LP3oHyltd
Ivt0hJtIqRaJVORDbdRA4G86XIbWRlukB26laaOJrPIub8h35keJkSYdkSTws2XpX5RTm3cOZeVB
TPovxO5HDPz0HO2IMmq/FAYiYz4p8o/Lo75zDF4hmWDfKPXZ7uJaEqEa1nhPDZvI7P/oXaHddeBo
KPQZ05Xy1/sjgdCE3+oQXS3Wz8hySuymzoGL1GA3WwpXi9vANKKhf+U+WUbIOqsGMf7/hlrcJ7Yf
Kr6RT8PGcZLyLoY5XN70cDNWVqK3QNPQ10Y9PUZRrhiuxD3n97wc2xTQQwAT0x5bjF3HDlIa3Txs
2tZFRJhIee8GQfiIAsYIwDlLegiRUWM+4ygHqcJyJvdR7f3xQW3q5pYqTYygp19iRo8WHcwTuvGk
1eo1u9F3Lgoa7zx/yCCSQC+hsvit0mGk4rmB/vFHy9MJdprtXLkn5FwXtxFlZDIxsj2dK1Bu+TdH
drZS+N4uS970dnIoyaI8p/b1O6cP9Y02TtqVsod8ns7Gs7iYXnMGsexzA+8quV17xqugBzYt3XW0
uCKPywSpH6dr4Bfi59AMkA9SFJS2l8/SeydY5/olbwfUgaP86XQ7Y046PwJUV1ljeq9VGt4QjQVD
zy7q2UEKJe0eWrM1jfvL4777mRG8A8YhW3fLmxHR12HEwmzYpGBF1mTXzm0DH2mNVjhMpcS51ph4
Z49b4DXYdbzXYFXtxf3fN6ArZ0vrNyUkRST8Gyv+TdXV/AIzY8SMNK0NbwIP/KuPh35domxcrRXV
qH4Xk5Y0WEEhAoXectpuesSFUZSlmrIOnNH5fvnDnF85bAZyR8pgtHEoqZ4uSFP0GXXxHjJXT65a
zgn+UGatFdoK0ozuXwnNz5dBBhT0MSlKmXTpFxcch023SvB2GyRg4RMTnf0FV4Rbxm/RbvEV7cMX
qjxS0hWbRIf4YjGehghc2s+oFKAHJuoVgkFm+VfTxWh8OqxQ8fHhEA6R5TY68eDrFxdba9DY79S4
20CZTraYyuovagDk28cONl5dXrjz28mhmOIQLhsGPKEligQw3+TgQjBtwrBrfoseKfQ0sYeXy6Ms
IBWcUfIMQ8LdUHOionh2XxhDPVjRPG1gvOK6abfhUavVuCLXEeJPpTe2cq/phYagnAjU38GMxzCf
l4b85R9ytk+JbJDxlx+XUjxYh9N9CgsQMB1xgaf5TbjOQFwhNosT30TCubk81NkmRRsTS2jyVUri
EttwOhSgYEQ6uIO8eIr7/ejk3XNk1PZO17Cximc1urJrzq5k4ifNlv/CR4bmswigSKfSNsdjyht9
tXgQUWA9q3qi/wkM+CjIHMSYb+WwnKZD0LlqtmuQWfpoNCBHd2gR0ZLC5mMJaDQQ4dTTpBdekIfV
XzntzE8qGftRxdR2Qj06hlHewXitY1Fd2WHnC0vxj+37yrmj2rnIp+xw6AzfmoRHc0Wym0wXvSfd
7PZBNhnulaV9bzDmKNNU2mKuvdhFZqmWA5ey8Ao85GBhKpgyVGljm8ci8LHUvLyRzh47vqpJfRWZ
R6YII+V0I+Epm5rGXAoPzne+jkA+Y4+T/cmQyFmb0Pl26aB168tjvrOZGEkIUGrylV2e11F3FdMY
Wt2j8BStDTGNt3PllGucE8vPeon6uhok6T1qzQZKCKL4fXn48w/MfKlPSMAg8DZDO51ySE88iLUU
GExWDbtJrcatAjjbo+7TXNmz58dU4nA4MiSmvF/LinxudDp0CYEaABH6TRiV8XerRvUtGRFECjO0
Wz48Ne51QlZKZrwlS1Va1CU74tMBjmFBQ7qqrXxjhI2CyECkXFnEd74iTTmiS4d7AUTN4kxkRdni
lY3DFc6a0SGhALknN2h2/RRO3uVZnX1FmQODnCAOl/hSR/6UN/Fnm9fkHJD5vGgA1YzIlG3hWOLk
j1pTPGHn3X90aoyH/JILbtrhH8Yi3iDmirABwf6a0oL/VQU8JjXm8mZt1DUqVZcnJ4/zSbDLYGxC
h7SU94Fq/OnkFDsziiaONW8S+fQ5rfqJgI+OZi4g/Ef4iH8ld6BlXczzldf57OhzifKAGCb3OjRJ
azFy1ik1wH+mCQyyvCt7V721CtvcciFgQ+I2E2ImkEcvT/f8sTYlCJsYingTozVb/qq3i6mUrj3n
zFdL6uBRE0qNRKGOzZWFdkKMHMCmQIL1ptcMfKnVwjzUuXPtKTnbu/wGcgU61/wCapVyw735DWo+
BIpilSxwFpqbSu170AAzsiuhf60nJ+/PxfJShpPphMk3dvTFZVN2ivBrqB2e8N3kfhin4HaOITtd
/qqLUSjyAW4yZQoo8xYwYKcTgnLEDa9lygupA5rIke6kzToaoux4eZzFh/tnHAlr43WjLLW8OtHQ
LTI7FO5L0yWCPKVGd5L7zbwBYona1McH4+rUARGRnFBTPp1UEWqzVpiK+9I2JfYtRZ7d0vtsvL4r
oq//yVAAnnVB1n9WjrdTZK3yiqEmE4sqh9hiZTaF8rWz9P4KRvK9T0gEZdHWFyifvjII3+y9rFAp
h/eB/+L7lb6NjM5Z12Wv3k2xH1+5N98bygSgBBCTBYNpevoBBbLAszt0zotb688OuOKE9luZo5IC
6PdKcXRxmbzuDLpuUq+A86QuqaV5A6EPI2blRescn/5lb5T6jSIIf/H8mLo9D7wYD9y4aMlcXrtF
NPE/I5Mzw+Ph1tYXD5Hj56mKRW5wNN1o+OFqffmAF8kPTKumr/Pcfs5bQW6a+s1zG7rtlTt08TTJ
wWEA0AqQ9UzJ7zn9xCC1p7JF1+Y4a029j2cXVeXcUtA+Q3yx/ZzFqCr+B0NKzjB4AhVk/jKmUNte
DfswQSddzOUvmn8JuuMzUsjoHKvPbdaYHwsRX+dIsEbhG3wRCN/FOSzNcejMgAHLwajv/KYvHnKc
FdYFtemdHzY6CYBu7C+v6vmNZsIh4rtKmhYduUUUXMGVrYtedV4muJ3PsMZqR3pL6N8vD3O2bQHh
s3SUP0BMAF1erJ8eq1mumGF5bKw6/ezmmkPdY7ThuNuT3t6qhQ5FrcnMay34a+MuvimSGjzqgSiO
aWBiXeLb5pMzDMU2U2ifxHakdjfD5F/5pmebVU4WIBUxN+SsM2gyRD7siQ29PPbSXqRNEYBqEz/E
5AzpGFyJi49edYxHdkGGAZCImsPimdUGtSFMDcqjZYZmvyPE1/Hga61SeYj8KEqvXHfvfVNeQMr8
lDgBay2uO8Q4CmEPSXU0C6eSEpUF3Nwp3yW1WW+L0rBWhtvaTx/dQJx/iQfjkmUfLcPgCXH1zDDH
4uiYUbwfhXub+FET3lhDFq8QZFWIaYb6Snvo7GKXl44MXciiuG2XAergF3WYCbs4au6g2uvQ1Npn
KfY6rat2Kj5fnuHZSZSDwStjKUFxUN44veLIwmpaGXl5TCfLHDdtEhivBODkGsz13Vn9O5C7OItJ
aaKqh4nAsQLa8a0rivLJLm17NbeKOl55NM6PApOSqRmJBaCfJa6AmxNpy3Eoj3ZZOk/gf3KPUmiC
lGcgDjEeOVdAded7E74p9xj1NgpU7rIrNAqzrwPdz48trbh9y+bY6zatjRscls1bu2iUJ+g2m8sr
t0gtQICdDqqfrhzs7Bwxs7g4ZnUx37Ez8ASxI3RdN85U59+6Kg1+hChmEsOZ/pWL9b3FfC0WyfYJ
TYPFYdSR4xltdEaPnZ5jHB8gNLgeewXtucTQx5fLE31viwIPBY5Nv5TwbXGb4rFMUyxuiyNmstVT
MiqTva6KPA/Wl8d594MCNbAkBhWg+eIoCEW3lbnp8uM8xcXKzdz2BrGB33T6f4yQeadVV5jhdKOW
+TWMu/zLb9KIf5by35GXJIJq7kXgd3V+rNmv30oH+r81Z8CLu6DcpV3vfpn1koSRrDjFpFTrlC+X
p/7egWH3GjjfSNjksldsoGdclpFeHI3BvBWiND6JGgK5SDsY8KO4BiN557wAJKD9zZ1KX3/Zcipd
Lm3umfzoF/iiljRRMRJ1anHD/ZF8sdXauYPSa195Qd6ZJBwCMgDGFlwLi6Ajcco2dzsnPw7oA99G
auFvtVDND3i5CmSxRwvxksuf9Z1jItkZEIYFVXLEWU6PaGEO+Yhgc36cuhq9ChXxbrhT9PBAOBni
yvZ955i8HWzZBQe0WTeod+dHLOuSzRjWotrVbZNeI9y8s1klcoEqLWxkEp3FRd5lEQFBVGTHRi9x
u+47t9trHaJbfjEGxyqJlay/aVBEx0YwqRvnOVZG1d1e/rLvrqVJMYzog9d5SUiuu0qLRNiwlrk/
rZ0ASHGAvMGOgGTeQtXO/7o83rsrSXRlA/UFSbqsa3SaUjVDr+fHMhHVRmm55aRoptjNs4uq9eXB
3p2cTU2Rtiw1hWWPSpgYjZt+UHARRd0KZ8P5We0rdV9jFvcJudrgSnb37uRIsOBNcDao3ZxuU83G
kXNARvqIBmJ9N/43Z+fVG7cOpuFfJEC93Gqa7XFJcZJxbgQ7OUdUr1Thr99HWSw2Ixse+CC5CwIO
KZavvAV5+C6s5SjKrZZMgXXhGL51+OnnALT3OYrUwc9Hc2vTa/MuqUg42gnB28JHN8LTPxu+lJ94
1NUuoqfz7/tL+tYUab4hnQeQk6BgdRJjVy8zV8ycRNvw74LaQNQcBsfP0ivG6/eHeuvrca05CBKg
0sdFcz4/rIvTBjvK4tRjuDrdFlaaaDfVJFHyIEaeop+61BaV1/dHfXNVATVQ9AOODrb/fFSnakcK
tlFxSmtdf+yTwrcOvT5lL0Zj+o9NlN1VukAk+/1R33gyqTDCmCAzp7ayvuC83gbqa3XFSY+65FuQ
zk3YS9h4uPIg3LKJykUFWsz0Oa8EFpuXxBHenDQlcSpvwIG5CM4nbbV5hXmYXpzyfLFyjHA8xtk1
8kOtb42dFAqx/HxAQv/9Wb+1mYBXs9BUrkDIr74wuMFe1EJwGeAzfA24PN/NUo+/xZApL0Syb80Q
lB/XgMVNx3k5nyFmtlYp6rg8UefMn7QM7zNke7JPikLBtUOxYEIRJq7v35/gW5+V7Qtxg6uV0txq
VF/TI0v6bn6azAgB/LnUtkRA8Q9D79AZGaW2k5aNf3Evsq/vj/zmfGEas5lA1lA1P59vqVqXWo6d
n5qh9+660ugREFm0wuu6nrdwrREDcur2Y5CUJf7iYqFdvoy68H/OR20HRLG0JGa+xHlXFJbHL2Mc
x9uSxuiwTbraHRFAlrxoIoicL6IdvJf35/3G400UDU+GMhep+7r0qrLB0KOGX1CaCtOhZMCZ2BOB
P+3fH+eNrcs4vNyE0mR862qPmQq7RUg6OzUxfjkYss9SXqNdn2E83iKTc/VfhluQO7QFkGxbpv1X
OZTyizmB/khPtJjYSVXVC/MWCmWk8BGpchSmP34hMb//H3D1JdUInGlO3ewE99/edtgCYGUK1+hH
3ZL/tUNXXZVTUr5kzag+vT/XN+59jgydRygXuEYaq8vIayusR70mO1lxT2vTldLP9iUuK9+bYAx+
Z2nhXNg0bxwWRqRpRvUFQue6lzz67tTbmNef2qYVD2ilefYOpf38OaEo8W+J4xz23RjMXVjjNwLA
s2FXb6kcmlIzbC07BXH7XKFOc8RzAXkyCErNM8KuR0BcD06PESKqsbhO/pdlRtuDvyQs6+oIlrVm
ZPZ8YTXU8WnyimNTxPNzr9vzwe698cNVLi7CBXy3oINdcsPzHWzOIz6UY5afXNm/dC0o68iKjZM2
GM4lgPUbty6wANqgwKyR0Vjnn4aUURnoIj8FuX4ToT93Y7XRhMsOammHBE/Oik4vjgE1shP/ZZb/
P/Q6AQ0aP0tGLBBB1qSYjWD6AK1Vs50f+CZfkpF4a9dC/KI5CdhjyY7OV9RBeNA0Mzs9VYUckErA
WnW4MZt86PZ4pgXbTMN7nZaT4aj/cBtRdabMBUpZJ9Q9H7mUcUBZ1Et5TL35ODmAWPx2dn7ZspMf
DxGWwjONepIhhyL7+VARhFVpCC09OaXWXvuN6q6HqvQ+55ikfnn/QLx1pVOhpHxA9e41iUar6GrN
qchO+ICkB3/xd5kyiaCjx0PyX4aC4wvYgemtu1secEL+jbPXqmYYMP+YwSIIWw57kXvVJb3Nt86D
R+r8f6Otwqx+Rs/Fx9T5ZIoaQKLEStS9w04Vm5UcTfrGm/BANzrTO9ROV14Igdad7D8xAc012gZc
NQReq21KywWvi4HRC0ksGIISounaoSOERcWCLaXNNpm3VOCcr0XSufpGIXBzk2ca8vMfX3UYEMS3
4CThfq7WwWzkbKCfVpwKzFn2NIe8I+97u3OdTMv+y1gLkwh8O/T2P56Kfz3YbtbXXmNoOU9KnIZJ
sTi91Elnbaamx+bn/Ym98YGB96GhTKWWrHNd2HMx/Ml66Scnv+x8YN9tcIc5Tn6bO+kuk4P9Wwat
/b3XRsxN3h/5jTuITJCuKVRo9EPWUkWOWZGb1V16GhO3uS9m0WbbCOMSJ/o1OTkeIZoSl3Klt8bk
jaaJipY2O2pZjb+WtveSWSXYHJyiTs53qWOL6VB7JfJ9k5W12l0SRGaDKwtqjBdm+0ZkQmsP0DFI
Sl6zxaLu75GVaanCyOfkFNWZf6UPRquFYy+mKzRz6vvU6I3mwjZ6a8QlFV2SYFL8dRcTYnstO2Be
JzFU3i5O7QCTljq+0YdYfc/LcrqQc79xB/IV+Zqk3VBp143aOXPTKR/89DRB9EVLC9Hl2lJGtpt9
OVgXlvPNwZB/QPGFQI+X7Hw5/WRuJm/ZtpJEX7/OpN91N2VW+vWPGWf6+eWDe5UDQg8KNhyGqmT2
q4soSYBFmEacnkqEHkhwHd1FPTi26nyT+3g8YSc35+3GCUrv90dHXqC3RLTUaOn0/TEJ+GvHxiPu
02YfyFNs0AjH3iTNZIjIMIw2tF8nDDlL1e/nAWuV9wd+tcLs1KU8BJoWG1dC3PMVTkvfT6qpGE9e
1bd3VTWAO+1RnkcDePxo7YuzuCCWFowxCizrwh5y49iwBsI7ZXY3/yikPX1J4khsgmH2LhyK17Ni
KHq/XDhoZ7FLz2fVtKMzDUbqnSQ9znFXaTCPce1xpmNR4rX2/hK+OoHLtDgIxMgAbCx7FaTXKdgU
XFzzJ9/HiSTuYvWvPbrzD4ERwjf22cXo9dX1tkwOHZtFzMIGJb06Faq2ciyfsvIJp9ViZ7ddK0JV
BMUxD2r1c7TG6bpMoZ99fJpk7YjuLTYaFPbP1zSKerecgrZ4aoLW3Zalrukh6qyYvmFrc8UN3xv/
aUTIvQsUZtk85yPWnMSUrnf+VNRqDKdJ+nfI28Z3Yk5L1I/9S5f3q0eSIYiSFwThYqi8VkmYoSuM
2uQXT5MrI+pMibbrdWf6Bl1S7lsRiyYsgEcvZpxRcOEc2szlr74UYjpU1nmpEPykH2asyQuLL72J
LUD6tTYweSjVppdX73+/lZosQnJ8PJDQ8C3J5yBkrPZp48yadDvLeF7Et/dVW/dP1PR+mrPSjxMp
7VONvvA+80FKAlrrblPZfVaF2z++/zv+qB79PVXuGRyplwYKxgZosaxKXmXVAwnRVfPTMXNXq9Em
wYvhGFtC9kesFitgHJVy7WSHW7A+7wOs4q0u9KIuHR+w/VD2VSz9Sv7qe4A7sAMC//viSvTi4dBk
45M3edNwrSUViAXWORjuITV0/wya46CU3OtdiKHRcI+miEx+XZjacgbOpwYEHAgMCrbLVbdWFejd
foR9aSQ/J8TK0nsgDf3PdE6cKSTITWj8e3q8y/rUd64Sq7GtHcwoPbd2ZVLm6jjrtWF88vCpzkNF
bCK2c5nG88YssKQ7aHOVRfeGso3qOkXq17m2Ji+NrusC563PWcY/eu5gORcgEqvbjVeeL8SB94F6
Q0Zfxxeq6/TIQyboOU666gtQOOzkAyPzNr0ZxLimDhcKhJRx1ouISAF3Nq8gG5Zturq862QsNVgZ
2k8nT2oHecGZtCvUcKJxb9DWNO1bD+SLcdcSDWwDF9H4nRNViDMuVZlij7in/1MXQjO2+HliURiU
8+BvmsStxR672xbByC7Ts3CsVPzgSDC9t47fW2iSw1AsD8JvjPJHZ0dRfGyj2lbNg5r6uunv+mIu
DrZFG+WLSgPcALNKFg5d6lSri7DFB3g40HBpb3TEZbuwzbEB/aSMeLwr3dbEyVWT6YvbCXw3KrtV
j3YJinnbaQOnMfewWk3neRqu+kLLokOVDrjeTHlc3VZ53qTpXtbBJG8mX7VU2kZrjtx7CF35r4zy
1xAir49ohGdpZfI823Pihx3C8OkmLzL8IiYj1+x07+ZjlHzFjjl/CmaW7FjSC/c2DS4g6V3d1JUp
KQrYdN8RaG8c7WihC/DTIzASO6sJ8oemVbIP5yhK3YNTABbcddgs2hBnEqPe9mZXzDs1tGO9w3Ey
78M+n4IvZU5Eike40wUICusZ9CGnn4PNFHfglbMa+vQeC02ZXKMIoN+kIlXal45nLLpC7i7BIDJR
k3gMmrH2d6XhCn+7EFS621LXF8u+CE3+YRcbGQZ3YG4n7zjYleHhrdBF5aZpotQO1YyAgkU51D16
sxk0j6RJtrx3KgdJJtNQGdL+tlV+rQWn9bYt2+led1q5eOMKLGaKRrXxdTOY+BqUZYvCkQ0Pqjho
MvDSOz0zM/ceWjL6p7bW4kHbJX6Kmpcvmq1TqLK6GuxJOyYoGGCQpKdj+TOuRSw3Ew/8i+923rxp
3Kr+xMW5rBoCANPOrkwxH62+zfN7rxrV71ghj3cd9ZVXZ2Fa0c7MoHW0kWeG9ZCMiJMDJ50PsYim
4l6NumbkoYUHdV9vwWeL+A4Kgx49GqmPUWXTxIFxZ+utVl5HRdVO1caSTVk84sOmxftpaCbxbAxu
Uz50upf31bbr88jcjYiKyhpX4kRPv0eakMIMcRLwKnODPXThfNVBF7rHAkP3+dprqhjI6KCjAs/R
k/2j7mtmGSP+ZVl1vBkTzUNKtXDtRd7bnWpODbL6bbxxB0RfeiyQMcj+0UZmJramO0dU0LuGfuYs
Yv2biFv9i6L/h3f1ABDwGlEJ3cB4RTf/ifygPdpGLKwtlliLf93Q6tYjueY8PkOPgfeMfIdMv431
4NzbmiWaW0fyKoUgnUz63H6stzeI0AR4dOAiDXE0cMHfjNh/6l+w0k3/kdT8nXvkBNLTTAXPXSzd
CrXBmdo5KMMXRqi3nvviqtL60aRtarC9hdFu3VlhqhvVFrLTgeZ1XVghXBRvzCaGh9t4XdWF/H9z
n9tFDYC/WKxeu1nhbWqIudh0mVZ86sAmYmnsVv50hXUhMm5DF6Pc5pDmFjcNvJhurwt8mZWVW8a2
xdROC4O5n3s0X7RU6jvCKZL9eBz9h0FTGs6IaFwYWztyEPu27NS0s51w8FXet5gVZ9dD58UdcIM8
D5wn+EDFr2iwOde5zCHpuW0w2A9+UvfyJm/NyL6tYcEOyNHrynZvkjYSPxyMx7ptjkS/2DutaZcb
r4mdR2Ua6bjV1OwNfuiMzlDhuewrNqSZZtVDbGdRf8oDwEkb2kFmGsaNvsyuqgdsYiPHrPe8/6ba
1ZIr6nM1mMOVji826VoboYlcTKJQR+QyI/mgOlwhqjzK9FMLJPlfHjabbmI5z/vJ6Er9V++5MdZW
nQLN5Yg47w5OrcpPepChsl+5bersrMmWNSwT1x42tdvY016jf4nVc1a6WEtmCL1e5XRDwINGtvej
BMYxH8feH/KtDyVE0sYM5k9gDUBTj6rvy9s2A9a1Q1p3cvHRHtnPRoFDaAhMumq/2EmZ1AfgSoO7
izD2FmFXe5pxOwwUuI1tNzqx8TIXMk/uda1RXhk6qIybt/FSMKXhH7OeAW+G3ETkMfUPmY51lRwI
GLEAxyNa4Ij4fhy0RJJnYdBCKwSmalDbouy0rhHQH49kMGfqOY2dbriq4j5/bBojlg8RjlRd6POM
4ErLFPFh7nurxktR+pfYcaskkDYjvTBXXwjZJpwxd4ls/sqprR6rOF24xnOEe2gScumfjD7IynB0
83/en/CrIImhKIlS6UYSBQDSKouGnoAcRl+bz9yK5amb+/joYR77s0eiF3Faw8vE/v0RV7kKk6PT
B2Z+kaMlg1/DurNUDBkhrXgJckxuQs2rx3tjKIzbXsMFMK6bNPSq2uLl7436wuf9U5o8+74Ify5G
VHRxF3HDV42hNvYdekPpcyx67Uua22l/x31eVfhv5YUP35Ei6qF0Bid4KIpcNbtG75th18aKQCmz
0vyn6wxRcx01Q/1oA8IdKLH2wfAvlh5402xbI5fJ91ETur5PBBf6dRK03e+mdN2cu8wvqqMCWzhc
EX+V1gWI6auP6dOCoupOfxieMZn9+b4Z0snt6nR2npVlkozxwuJfnZmiPY7a0LKRGlm1u/c/56u9
ypiYei1FJyoJaEydj9nK0p/Novael5cEC2D6mMmN1ChkhFUQ48r+weECqv3AyZcIG/rYGopcOiM9
vFZLX/q+nnC6wQX9qdDFtEWoIb+Q7/2Bhvy9W/gQFhwEUKUAnoi/VnOLR1UWSiT685QG87Sva6OU
n5DsG9XRIYUZd0gQKP3WZKdgpGzm/k9QGIO5oQnj5ZtZyxOc5dMidfKvorHI0g/lTDh2b9alNK7y
OXaDLwppRizJU42IrwxryxL1P8lcY1Eb6gMEhCmsZKQn32pesngXZQgi3gf+YhJsgk7MdqY0jSdd
OKMRunbTAI+s6ZaR3tRpd1MVQolHu62d9lNcmpUsQ4UbfLUFX63HG81tNc3ftNYYpdfQG1GAwJ3Q
xAnYQZt852E8lA4YxwyGtzfpxyscb+3Oo/TNZZF3Kb7ezjBVuCr2Jc2yKK2H7outeMJ+BFFclC+e
aB0sXd7fAutdvni68UEWJzvARKjsnO+4RNZpMrbj/FRrc7xLVKlh+ZH4956yXqox1y70s9ZPAgRB
aOXwBKmZLhyYVfGhb8VkjKLXn7AV9ZO9O2cxLt+Z+UnHNSI+YH0+bE0/t1LcHK0G8xO3yuwLh+zV
lJd0f7miae4sbbXVRhxjXYvzoDSfEC+0Np6fZY/lWInQrDBeDZuhuAQpelVyYdZAfLlEKK4uNZfV
rNHXkA52POaTZxNVJL1PPiEQDRurKAq10VUH/N2MTZn037VES4+GtOON30Cp/uDH5iHkfaLqsmgN
UXM8/9jYsEFSbXLrKeqT5FpHDXRnD+2MVpTQjxK1vku1pnUhhIn7VHcWUhfLjWzr+YDt7MnRGV37
CUGD7reHY+d9QN7jHmHMeHqYyNTHIK7PVH6oSFRIcVut3UlzqNU2GoGg7cFURBdKGau6Kf0RfhRc
S6gKVGqJC85/FFRVblL4J0/AfQQyuaWz83EA00OF1tpPRDaUt1cQk/Uf76/+usH5Z2A6lTBquHN5
r1fbABNdIGxcyU9C+NF3sCQYWbd2V181oreCnajErLZZlIqnLKjaH3RJ011QR7rxwZdtWQCofQuJ
lpo0jOXzBbCDpEqxjHSeZDf4n9LW9Db4kLk9QWDjEXT6GIcf3p/7G2sObZ+aP0J/6JOv17yrNV1T
k+4+1Unybzoisa7buGlsCmhVWwp1/fec4u/H8EHLekOnR7bfRhxhmej5PAeDkoReSPdpmEb9ytaF
SbVHqekLpW079KGmXqLBvHG9gU5cFtVieWnEnY8YEGPnQ106T1giq3ZXzq06uu7oqTDzjAincmA7
Gyt1hnEDE6fa6HjZXWijryPCZdIw35duOujiVy1eaTW9nndMWi/7/NAD8rghRq82E0nWVs8yIywS
q8TB3CkvnPY/63n2wjM0MCxov0BUEWlfNsFfkba0KLBlUew/JVOUjXdpyY74InLbAfWROabcTeWU
tfedEVmb2ZW+tRvI4MdNOhrivnImU1xjX6hdDW4k1b8tb6zEH4l+Q7LvOs+YfqGI3ss0LHthfFEw
KPyNIVT8GXEh5X/0XeR6gL5MWEs4ZiKZdj6Xpq0ktoc5y1jzhKeO7FMMNe0cVESQZfcGyKELwdjr
vcOISAfQQcLPju7Y+YiYO+NSSHX6aRjhFSlb60+T1s/7XhTFDfa2xlVn6fMBiVokBXhIL1wK69AT
zCldT59iPD0BaHCrw6JXQOzJjd2nYBDyYPpVv41FMO1jMakLz9Ab7yGDLYKfgGfAKa5RxIJq6oyd
q/vkjm2ehNKRE0qtBva9Fcqq/XbwZU4VSxp3XlCVwVXPcduZdLSA1yV1FX/4clo+NvkpkElUTNYa
pLi52UM+G+5TM5vDZ4yhG2Rk53zvidoIFeTRg5djofr+jfjGev9ZcE4otsxAqs8/9wQpPqFM4j4R
InoHt9LHl9TzAH90UHQ+1nLlIlo+rudxBS6SNGtKNyViq2vTzH0yKjP9Ps6L8bs5p9ddVZUXvu3r
62cZaxEW4sUnL1yfmwD4lcaXf8rdoQcXYHsh5uXtZs6q68SJtU2sZLE3nTi5sH/fHtgm7eZTkhKv
rl5hUROyB8d90kbUE6dkKK+8oPBCfOOmEC7ubhjb58gxigv37Z9zeX7rwVJlUB50Ykp4COcf0hlk
ArKkyX/ak+PVj+CIAyO0/Nig6Sv1PKwc+jz7ubCQkWkKu/G27K3MwPq1HoujLYyeDT/WVJG7wUp3
ltYP1oWrZfX6csKovvD1aaAuiihrGJ42BSXFZcLJphL2XiRRuskwD9tremIfY7ewj/AGLjk8rDb4
n0H/KIYvyFGaYatox5WeWgBx6JTzXoB7LvMbjEmS0JnxcH3/LC1L/Ncn+N+hUD/lzSGcM9aitX5U
6EGHADRCYam+bTRL2xheimJH3SS3Wmxe8jx4az3pfRNBA2lc0KPnn9wieaNgQI25rTLzwewrygOl
Ee3GbAo2FqysULrZB9Un/neSyMyDiiV8fQVYL8zZTRtcEfejr1Mf7rM2FKYW7HRsi/cfXk/EKSlD
cFmQF64BozjVTdTJhbmn7jtXcGpRzaJwZgdPeGzb29jxLjGw31hRRmQ4gz/EyKvbsHBTNTYRslmw
AKZt3KYKTztwhqQs7a05i58zcgNX78/yjQ1Ka9akOErlDDzcCskgvEa5kq+MLFG+dBpojI2eD9U8
LboLL8zqclq+HfNC0AJlUdA9a7QvfEvbzIJI31tT0+4zamTbcoqrLZAiFArrQu07X9W7KBovqZUv
UcPqaIAQWQSRdKBFxGXnW9Vu/blMJMxWo6boHnuquY0D/9KL/sYBXG6/BVsILh67k/NR4Hj2rpVh
z5PWMR42zaQ2qRyKBwiDTWhq/aXE8q1PB2gAGAOgdCa1mlWGG18sZ+6WeNkz7oxdBj294krY8++P
bxLKq1wrkFAWaa7zmRUT1elRr/R9bZAqP48U2N3PUzcLtQ0yS7sAYn69jqC/CN6RUlp0+v3lmPwV
QSvVmlaGpsS+BgZHPyHIdgnigIduTvIbPUcG/qOzQ3twKQSQqiwJ4Wq8Hg8HRSPO3kuhO1d2jquE
MIFkuH4kvrw/1OsTTicfzT/6ASh+kn+eT61Gw76ptAyp2ziKnCbk6cnil8mFz7ZFqCAuaBV72GN5
Q5IZ1++PvQ44OX8kRGClFsgLYd5azwnBSCzKE2ljaWZ75X1tR6L9RV6WE8/Hidc2h2Hq0njv9Nil
39Olz7JiM0mzGB5rv3CnK3P0nEu6uG98bBQQkZQnXUMNZq2CiNJQbUzR4OzjDOtKXhDfvCmB/+xx
fm82HrJ6F8KA17fQnwsW0BYSZdjMrE5NnqgRjdYyQJW8yvZyHsCn+gN9317ou7TRurvCoiA1RijS
vP8BXk8VigFUXiBSqNBQCjr/+EAPueEl4sMaTJWvjZln5ib1h6wODW9Quya3g/zClfsnqDm/+fjY
cPgoOnDpOmtHReH1Fu2kCU6/qPUodGKn3wwNPlNpIetnNVgLChAb9MQp3Vt9mvTPdCGqQ6Wm8dH2
mmlXBMq8cAjeWofF0XpRMCRVtqzzdRiUqKzErQjE7EocHbOTuwzpiKOoKnVfO/7n95d9WdbzJQDH
Sia+VP3gRqzjPj6mXxu4dO9p/5ddWHSVqvCTdqv9YATxJcMPY3kw18OhA2fqSOFCjFgzdxQ5H7bU
PKhdl7RbG+pt6HbS/DL1qty63dBvHQViKCny4oWezimIOo+2LBgHp3KrC9//9cPHLyDD5OrGsIHY
8HypiwzPLWm0JtrWRU/CTCNyg9+vqC4cqtefdEHSUUhbFniJSc7H0TtzGHKBlmlSzuKx0L3k6OZG
AfJh0EIn91/e/6RvTAu2IowaAnrsGf1VoNRlbhkLGzexbGKNheY7976o9AuVszc2DrPhWVgEIhcb
9PNJ1X4f0+7W0UzNU/uxn0RehEE2jkdZNtIM35/S65eBrGmRDiUZXLRxVl9qbrLZ0Y0INdhOiGeh
Bc4z0MhYXSeD1Lpd7fSTdkhaO7vUwHxjlpAuuA4p8SxR4Oo09obX06Ewl4xIyaMDUTMJtU42oCw0
/dv7k3xjmzAWrw/RGGfyD9rtr5fdN1C9nOyBFwigyo3g5tqmVk0V0gjETtAYvpAOvzkecfRCY+Ht
W0ecHdVlX5Kz7t1MRVeIGOY3AJ5iiFGZvYVj98GmCi8sP5nGzpID0zJd5/1EtK3b9rCTrCJ1d4GJ
axo4RW+TLXkYBYj+wovy+rIhiuBwE7zQtUKLb7VFAfMIy298cupWee2+LnvvK9S5BvuLqO12uk/F
MEy9lpaOVndSbL0c3Jmakd3XSwO3rPrilfNqP/GT6P8v3Bp0+9x1BU/h/NU6Wu3sS7I/PAvMeVdO
GGLk3vzBth1dq8VnHENRPNYQ6Fm33kXaqgTZBXuvjLy+j2s5HQTguF2f4lk54Hd/YTu9unYYD+EI
0AZ4jZDwrso6ThJFWoX7xb5HpkZDwQ1PAcB0Rn9JcffVQIA0uA1YPjpmhECrMiRlsc6Ncd47WLiL
fuVTOjd4RYoLbcjXoxAP4AqwHHva++s4O1GeicVe5xyMSrOKXZKlphmH0ZRPnX/hdnu1KQCSIyq+
HApMbnjzz69ScFd2P1W9f4jwmP2Fxrd7FZVzvQWmOH7YzYyxkLOHlbO4z7zSaMk9o3Uqq/EPSWYj
4a23/TZyNes2Qnov17XoQunr9SqSWBJVQP5GRpxK7vnUhkxmmdvW/sF252lnWUodo8bWLqTpf8Qd
/g4rEPJZ3CV1dgaPEbD41TCuhzlaBfJw1EbDDZFkz8v2Gr956W6DtDZjeJHS8cY7TgtLamKvGR1Q
jhfWDRaRbh6C9jEDbvbOy8OxBY+6yTMEPsOYPK7dGxgi/mykU/yD7EP7dayV/wCx3vrkRJmdEzLm
8zdMxeQxylzz6zjJXg9jgBrGhoqgmYQj6KZfKbgDucF8Xb+bfH16FqMJ/qZBgvjYpxTYtp45QyUq
WjNQNxSWuJUyu+7NkFZ/ZIWu1+qf4wVUuAlMjLTv9Wroh9uo9qwJnFrm/g6sDrd3U9jiMWrz8bkw
FfDwwaNicRuDUm5CroSmv4qcPr6vumHs97LwtGHvOk2ithRti2pP+7lowjjTU2/njmZsfPLbuvs9
yqooD5LCzC5SkWHAeJrU+NuK8bXexhOncTfaVjKijNM6WWFv2lxk+Ra8z1TUN7IcfUIrdwKccGU4
qbQsEK9xG5VbM8hk8VB2eQwhpo2d6B/LnmS6IxBo4ZTqiVVcgzxR/sYXRQOpKQE227B4tiSjJzxM
mj11U4TBQt1H+l/bB51Ip+uq7Kfpn6JunIZqmAXq12jlPP+gq2xlKvQAfQYHANVY977/ii+hyNlW
pOawEENQRaNB4687XChnK6MWA0CJOK0OaU2vosA3Iw9FbKu9JO0N40oluJKX1Q6AUnRh/PWrvuAW
4BctylZ4XJA9ro6C6qoZ8/d0F7lTddN73XM0ILXn+lqz96BYPl6Y7no8KMfcWTwyCISQt62DW8eM
RA4FIb2JraKO9mNgFu1eod7l7KrSseytEkUyXoP/NJ1roCx+v+tkZR4npcvg4E1wfQ+enSZqD8xL
j3ZN0+o+KGp7nsMYcHT2s+qEJ0L8fSb9rpKAwr9C5sS91ioJNe/nKdZvxt6yoNwgwglLlFPwuaC/
MPzoY8+odmYzmv3W9TIyecfKJi9sO7fXsdcdjeihGKqq29KAKOn8ejGRCaDisn3q8GLx9kmmCRTx
8UJ+rM2xzx4yrP1uDa1uqpBH0HvRh2Swdy2o+/I+aIVhHUbopMaVmZrZv4adZk4Z6g0pT8h9kQaf
Rs+sv3SoET8NIIvcjTEodZcaXTLceXDfd+PY9MnXsSsy/chvnZKXzAEK+j1OtRhBQTV31iGyUAs5
ICTu4TdVZri/X7kZXnzgUrvxUzIhBHiYtaDKN0E2WXdBZczJbwtNrAM5dgRuH43vwN45aK6jlSkx
AxAbeMtI8btG2rbzNkvawjw1fdxM9dWYCFFfATVRIEHTNDbwqokDrw8TUCnOjUmuqG2HNmjiTxaC
mNNXF5Ln754wyziScxvxAZW8IOZ4mnmxiyBnxxu7df3h9P5OJJVaHT0aF6icw8niYaNPty5eQJcY
KcL41Q2cFwNidMPp8ICNLgdeaBXg0tDh2Ld73yvcx3yKpn+DmGvhU11GPOpZhU9a2LWLdnFPuUVe
gZBNXnS/FPdxxRMO/MpGMY7WUo2mBwcitsLW1DFN79NpNumaC7N8YI+P6aYEWt6G9ayMnu+lV9Wn
QYvH+jMuc1qxd/wiqnY6RIdkUzal1eqbeNT15HZoPSML+1lXldzoosTDqqKlnd1pRZoku7Ip/AF1
3KkS/g977mz15GrKd04mqksvficsbyNtQ3bXPso5cShT3Zr9DfeBmd8HczT4YN0iuH976XbpfA8N
oTJuZpnJXYEqSroPRB60LctkWcnGQ9q8+4lyvLeZ8zpCdVDUQX+TKuEAzhSxM8PPiJom2SZqqFRo
iDSO9oBFsnvbrILuPinLMnpy3WJwQzr9c3OdSK+a92nM6b6L8rjG8ofN2G+ixEpvoq7VwNjEhdPN
n0fKUzI09QVq4yT4Z2YQcMzP7TiWV7jlTdmGJrXUr9FB8qMjTfHgs+YUws+Qj5jGjkfSbGcNHLjX
p98y6Ion1RaRnDcjahpxtcFnT7TbIgcyutWtRJu3UV5nztarfEfb0GgQlbvpTF65sMRixscayJoL
hWXGUA9j6ALK1h/0UkTeL4BwmrpKZ6sqdr1o5aiHYO7T/DMhi/N9asouexS6obYauoP+Dc2++BdU
DeNLLREzuGb5FxlZb0pPPecnvrL+h7Lz2nHc6LbwExFgMfOWVJY6TU9PuiEmmTlWMT79+djnxq02
Wvh9YRsYw5LICnuvvQLJSzAU4QG02iayF2Nv6lnmwkauTZLPp9hErm6mdpBEfbrh6jTbfSqrZf5Z
pYMvHqSWufPPxscLsAyEMRX3U54wRCe6c/qMIg6tj6GrcUOYGrb/aiiqQ1wbNSKysYlZx1GaIKPS
vSgzgmK0q+Kl0uboh6U1ynxIlVh44dmoJzvYr+XBHrXZ+OwuqNcucvR8cJxmqNPPGMaVmbEfC/KH
j7DK47FHsqHMrt2Ax+TldrHGav68iMn+a/GHWhFYC3lfgZkKLtzAz3Il91XMNXeIW5FEznZGwWqF
WdYs2U8XeZv1dYwiS6Msd0o5nRNPy6wTDEzP3VUiNy9Yl0jiRhooHHeJ37rmeYm0UmwKBXOS0IMk
j4Nk8SZ/C1XTKP4wzxr8M/8vmzIVt61mq7utu++dOS6aTZwmE3yUWEuRbiBD9ZHMSNn8GERrFlsp
HeO3HoHO/x6w7ZQbpAQqftJ6s/tiCSSVQeVM5ryfkaVhZIp6CAnjlM93HRzfCUCI22VbKKEdwRg0
yr5hoHoOECr48Flmvep3+hriOIX4HCffdHZ0fZeNZf/SVr6h/UP1ZSJsI4e5OZlaCj11ynTxJ9aT
7JZpwjWrewWzQAsxQl/PgdX++W2NYdFF5LiQLSdPyJgUZrPui6PRCx8n9k7mlHq1TH8W2Ci8WBVG
Ydu2dBv30bNmk+p1At2/aFWc6ms5Lqw2qOE+RJ9oDDJU7HFsmAHVZmluNWJfxVeJDPJk1TiNPCPJ
tr56thIqEKlPeL3T9OWtfJ5Xo4l/l3DweRCbAr+ugYvr/Ojtz8Ox2hFRTAzBCAu52RWIx+56h+6v
UV31kM167m+V1Wdp4McTZt6aLr93c1WbqDATddK8+bvF7OIvOTpFG8zlPLxgx/LHi0bjVlj0uyuP
r4o3rLFm3WMIcI0ZWYzuOlfO4wkZ+dwgfUZdXQdx1jDVxHEmzWTopZl+7+rjVO/IWbJv2eS+q/9g
+CPepktmqEcXe1VvWn3CVC1y9JNibvXCkEZtW8SGJncPh+UUl1RdH1/07z9x9QaAg8QocfWNvAID
MwvyJ86f+knL4aDvxRLNK3mOSS3OlbYUAkU0POvnjz/1mrrGon8VIwMjmcBJjIrerooYha1IpsY+
5XQr1ZOHQZuP4nYeu9+mkSTOvd0NSxTwzBNtq/VdiZNIUnKZouezl0d/UpzYHp6e/9jzvNihrKtB
9UGEG6PcL1okf42jHPIxUCMO40GKMf4FyWtrbMqh74f8BvD/+n3/vcqZxK5mTyDx4P8+sNzb34Ni
Km5Hs1HnimrTvIsjGc3wWzOmz9TtafTY5Baeo8wq4L5HxeL8bsaxHy8A5Mm9jwgr/aPwXf1S+Zyj
gd8Pya4nm1k/6ZNfaHs4zrIO6qScxzM2BMOPzOiyYpvOmraL5ty86Q103XgBYFoGfRtchNUl5zqP
lQ2gGk+rnBM8kkyH3bGqTLyBZunsNmbm3ZO2V+rhEKfeSTMAdeagmw13CUXv5pER4APsu0/5IBeE
J2jXhs9Z5ngZ2Wd21QUYLKZGSEVe3KMGN5r7rmAGdmNlX8PcuJTbrwjGK6QOnvH2lfRF7OYIHbxT
LL3x2FDgPYDz+5cOb5O/fTdCjUI6dgsSev+pgLyrRwQ+Bivx4Oo09xFzQjADXm5QAdv7Luv88VCP
aOwe42Iuks+5byrv4mHuu9yq2ddf9O9FuNpJQimEKUPZDvH36vSomI+DcjXlGZ21f/FGT9Y7RdRs
/JQyDH7EWxxrp6w1LbT4srGNhyRvpb2z4jmqgryL9OHAy0vv5ywbSMaZ284u9lNp4BoZY5S9MbMG
V1f6teofyW80d00eNf4N7ty7lce0EiobxGVWHol5V+hTLGXSG3qlnVyn381+Gv8cbTX/5XCyH7nb
4+0skv6hlrb9d7aX6AZQ+SrgevsM4ZRB+qH7oYeC1ft21RgDATPLtOTnYTFbsUn8eLwUqnXAnSil
SohueU5SqJlY7bMLHNtSydjy0RgWe0JcmpfudzO263hruBTsUTgsZVT+8so+vZvdyKt3+UILHdb4
cMopwJx71LYFN3c3B1bvGepx9BP7MhupNQWTZUXadtAbT+gBJqnWH8vWsFoghQkFX6yEo7Zpaybx
mYmYb5z72Ri9YJZ5o31vFK1/drTM0fFCwDds9wJbKNLe9SSS+v7j8/yaar9CrT4XHq4CDoNu/vH2
sVXjAjvD1rPz6MTTEphIXk9CLuM9CH29B9fIzj6z90AX8Z9m8sSJiFj18+Mvcb1yVqIdoASO0vjB
wI66+g5+3eBr4/TDueqYNB0L9Od9wB4X2YmZISitaWaOvrFEN5o7za719GyltX4rxuM/vgbjb5QO
cMZwNLpeQdOyjMIrEnXO3bkzt6PjTmHf6GLCxigpRZB4BCWQR6PdDVNZBPNQ3MoteYWJ/r2IeRIQ
mzGCXtUnK+v17dvo/ARwMU3a8xgtsbdPlK+WAO1B5x0X1Ys0SCOE5hdaxu6X1SrP2CIFr+9zNfXd
EmhD657IVoghzQ9Kk7u+S4du04kW87RA6casDt6AiHtHfLy81AvSc5ieBISdhrH28MqMUERrbtGc
JAaaI81e1zbOzu4XbR9pZFVsP37x15A/P9eDA8UP5QpetU5vf+7IpHGJYY+fNc/5jaOeNmxwC/ya
tKqxwo8/6t0YbP0s8BDYBLxfCHRXn5VlyitS+tUzrPHfEzHCVhAVZWpvh3ZO93iKU9mmHTlju65S
5csYJclmwWXuOwjjcIRzd3PvXVdwHPRoPJiE4WWsU7he3TgzAO3YzVl31qDqpqFSQwwJN29VqNtA
sqEh0+VWtJm5/k/frjDmHjwERBfr4XFdv3GcOPrUqv6crtSEs2Nj43wYagPZ8ZgrYwisui2H9CzR
fmnPMxHQzUNr6cht5kIV35YEwO2bD3DzkCa+Fm8rv+jOdKqGC9Tbif6PVRnjtHOdpYj2GXMIFSxO
7KabKs8zBCY4Z3BnmVU62vcd6OD4ZLs2ly59uvqmWTWqLsi/pVGT5MVRDRBlTR7WEogybiy+d0AZ
zx8yF+wehxEXvdXVimjGSLOqeKjPzBDV/ZzYq9fMLJviIJiAeoGKchFvkBK2S1BhCvF7ab3J24ks
G+fQkyzSE5p2fZOS8pSGTeYkX4omrufDtAgtg7xsmMfBxjDkRn30jqTFF0eGSvOJInF1CbyqWVUF
wYCQoe7suqzgB1lzs9+lCWi3EHNdnNt89VlYOjvaawZ+HA/aYOUy7E0nxyO7ylP36/+8uTCdA/1G
k0UJDQD+diMbnT57OWwLjk6zOU/OAEWzn8xHIeqHvvWSxxGJ+yOdn3HsbBR+gd5MZrMyZaevcQcn
88Yj+o+thbgIzSJ01ZUhePVqMTCIqNIL8ywBxsGvFlyyXSzh9lYLn2DRGXPf+MR3FymNxErLdWDt
rWTn1433L95C3Q+FwJdTnc1xiLtwxD9xCk2FwH3DyyybCsOb0ZCfRMZ/hI4O2HijgYHB6ckL077x
Rt4/AH4+XwKDYDJn332b0bWiWG+c7mxL10mPxcI4b6PH1uD8cuMxbTayLi3teGMZvD9caIGZPRJ+
zrPAXfbtMsizol4MzVOcsUUuPyu/FQ9Z4bQymFIMXgIke0t6mqB3PHQVcTZPphoRDWH2mSVfqL2q
G0XhuxudYppjjrwqrlLke1clqRVrftLWU37JafG6nNtzyZdQz4U0mYQoWqigid36i5E61bgZcfhh
EqAtpXmDg/FaRb05dXE0ByUCIVgHUlBV3j4YaXf+MmE2fskia2r7sKpHOX6r7drww2pwc4aXs9sp
65BKeu6gkoPjbhYs5i/YbWDzNXqdsjENKQAARQgnzkMvgZeO6ERYm6Xu/bXSeAKpj6P64jbdjADc
jusqdKJh7v7ceM3X7QpnjkcI+JpxgtEuiqC3vya3x1Y368K8aLWr1Z9y2Y9YfKOMPPtlY3pN2ESu
uPeNwS7ghqaeBhq/lOVRFvZk7j/+Mq8JIG8eLV8GawemHWsjzzd6+2X0Abl/1UvrzJDKmqqwwrgo
YmiQUlQy4CzH8nPWuEmCjoThgR2Y2DwNaVhEZNLIoM0NNYW6yCJYGsqJv1EscQ3IIUaKgotTZm4G
W+Xnstcn75PBRC/US+Vg5TeKotTOKqra74bX1580xWB2kxPN1F20KNWLOoiMGRtgq8vN5yklHzFI
+gn3AOFX5oOaPMhaRZ/N8QV0sjt5CUOhLaPiWIXmgFXRllCA1PlWyn6udmXhTXeMvat6r/KhjXew
B5vpxQCG/aIGBu4bxWDvt+YuunupJWKZMJO199tLS7CAsuyGP2U0c+TC3pYOPoSuWe7r1fxp77ha
cy5qm2m+Kg1rL3NqkAPTlgLBaYQzF5OWbEi9S+O4kpJA0gZijGXP/lmLa63dj60rjnnj1yk/0Brm
G/f0q9r36g1zmOMuin0GGTfXQROlPtswXbTkYnSNyo7j6o8raEhgUgU+zhPHxMCl69TTKpN6R3Of
4LLTde60w7BWUcoMeXSBAqSMbe2pOpNMYaro77DkcrhLp96dX3St8LpfNIe92i32GDVHGAr5c46T
ULXnPetUMbbTLflmkvk0r85FDCFDgW0BISKEQthBJGaXDEcIFBnsiY8X+TW+6UIqwojwVRcBpH4N
UvVimttY+f7ZHcvxbwPZZO8sKbMcYUWP+ErSZQ6oprJgQjZ94wx9pdq+ffyw0AG6OdOB05EZv91g
vjvHC0Qj7zyWUQSYpTKMyULMilajhTqLX2hoCheI3Rc/Y1fZ6YukjnR+2d6IEVgKODuEDkq3n/T/
SnVBJdz5wRxjdxAnbFvn7IXGwGv1oPCKoZ9CxmraF1bWAoRrR2V8H7WJnm6YrHoE0i/dMO5Sq839
L7FI/AcvWkwZqpad2QVOBMClMb2o72FR1PlBTl37axJTzRTr41fy+syvHguSFxTTUJaoxa4fy2Jn
iC4a3T5PfVPW1LeM+vx7Ybeod8sFvyXTbQc837Iq3ye2Vn6zNDZ4HUCWaJcGVFpm/l/CEZz0hPke
fjuV0jLtu9+1TD0yLJCqnUvJbGxE0+oTkY5dpvefps5rlbatmahzkVYGyed4HxXcGWjgrXZvdX5c
4ggw+c4Pu6xS8SzayavvMNGP5caVmeQN2t7M9HnKUuvY4X/XPsNUrMzHHA7TcFGIJAesnKalCUeR
zji3QSpKx6BsME8yem+p9l2lR+MzU2Aeq+UO7lNX0jzc+26efaoqt436YHLmrqFKbtroK9ZmWcwp
O7fjvGU2icG+E5l0O5Kdo72o1lqwbaumDH4SLmuHyOr5sjNGhYzhKq3p/knTHPfSqkm1+MvH7/H9
1YxSjDKdEE1Qo/eXWVV22IxSf1zaOrX6P/4wGj/gRHvDngytuEH/t4iEBRZVhhv4tDIhSDacDkpY
vAFobirmgwm8P7zO2IjxKc9TMe+XGJ32xspQxTCe89Mvs9aM6b0de7V76FurM2/t0/e3MkMoXIkh
scOxRkn4dp+mhQ7/t+/FuWhkWq6e5d5PsOu4+L1Ioyp+Cy/DCkuJiBQrWG/pdkZCMW4Hl5286V2B
O1zQRbM07uZuyMVD5+p68pR1ynyJYa2uIH3JQOFHndqD+xzjj95dbH3EZT4wl2T41sjCTX63yYCc
f+09/K3fSssPfZVx93rxMj37bSlSIP+s3DWYFqY3SD//cUzynVY/ARy3MTNYi+J/leAwjrzCK/35
7GiRJ0/Yi/SPpmaZ/R2Hh6GfrW6A6uKjQ5V3mdKX9Ja8ci18rs4EkjapNqH6sVmu7UwR108kWQzi
3Du6jO9ypcd3ndWrIRRFpCfbOSsBeWE7Ld3u42X8/pMpf1YshWKIgeR1w2OOIyN3pMsXVZawu4qu
C7t8nl/wUpFGWPjutMHIr3v8+FPfzQhfIXOXRguSFwvvOuhb2fgyqD7yziIuh44BiReb8SEqcqhK
3EgVKZwt/OEQRXqTYx1kaTZHu6aJXakrAzvSop/leG7nbNp7iOOsQF/ibHiqCLI0jqzbsSzg4VQq
/t+fFxonOKAroZ7+aF1K/1oqusi9LEkH7VxMqSf2jG71MnAXNEyfahvSs3Ts4YvoV9Hjx49sXYNv
lwgEUJ8DB0uRdWi8/vm/PrgcVyy2X5ILg9Jm3KBF7FfDDcvZo2JYDiqfxNePP3Ftuq4+ERMbXs4a
Z0mE03WBrDs19ghZevGSrJ+I64RA8qL3McS9gOLXHsz/uVqBkwGqx5Gq03WJq4Monoa+TbKUtZj5
tbXj143WZqB2jh4po730wdMj0QRSyeRXj9xJPn38g//jEa+jABywV2QNz7G3j5hmy83gWPrntq+y
0xQtuPpxNelPPaL/O6OIluHGL76WtqNpJ7SKi9FeZ8dA6lc/GcOwoin1GCPVUbigtPgJDk/pUHby
rGFJ2JK2rVIZ5lOHO2vCfEeFdmUn3uPYNG68o2yfu5xOELrdcznM8D4MfS6dW+jff1x2NtRKaNxA
j2g5rgMydW10cR/v4kvrRxTcwawN+fIbDmx/r81ACUGHdTI0ugp337xImgeMU/yVnKUi8ZCQ3okV
KWweTV0cBTQVOEaZaPd+VThp2M21Jw/aZNq/tEhoXbrpeQnVLnbLIb5BqH5/3NkWEmEH5TUnHjbd
b19x1bfNIrU8udSTECfcnTsovnqaaIc0KYSSgQYLuNh6uFc1t8aT1rph3m4o5sW4xlA36B5jk6uX
XZp2lmNr7p7HYmweUbgP32xiQqjEWqcyusBtxphTa1G6h1JHRZHDNh+tlL+LOtvYLr3UkM3V/DxD
eesog/qq/LlYRdm9ZBBOli9wrPt5K7XUr7+37WwebCcf4oiZeLK29ioGqN76HvPjcFrKKt/UkKTk
Vo6+Nl1aUfbV767VmrR7SMZEym6baENWxcHc5Fj7h+PgVO5lMt3G/jzAhT4yd2msncSQwQiMwuQ3
LKjtZADzo/rJXu2pbXDidcKYiOMfo6nHU7GzmmKFcj/eu//xYm1ow8JFU4XG6Zp0ksMBW9vw+OJx
VpUb4tHobbxk0QXTaGvcL9LxNkT0wsz6nz94lWyAea+oOK/17Ypi2EszFcNCR5nU5zQhMKq7Ian5
ClpHV1mW2YXR463O7j+6K5Ia6a6QhENXBr94+7luUlKHD9Fy9pDkkDkOLc/pdjNjewwxyK7+S2BI
RuYUXE7/FFnectepqlLbSI6WFji9Bc9pTDPvnGWztx0o79wVWxPRbvHhSoaL7pcw8XTGy1+jPAfK
lnhOyztKb+EdIhCA+Zz45NKdh9ke1M9ihgl8r7mgt5+W1sp/DlMLUKG1Y+yEdgTJbdz2HhxTZ0O8
W1QNG7DVW3ye1yvi7RZbKUdUstwgzEivY2GUUWquWen+2WbHiKMJJaDbmEQ4zJ/aqq6+sFUoCcos
9j/T2dTf4R8O3rRpi2yRWLgOdlLtqyrT/kxNARXn46XyH9+OvW9iug4ZZh0mXaN5Q4eRKPa6l6no
l6gOqqwZk6MlUrokf8k9dx+LWt6NSe9EL0YzlVTWcPjTFgIF3j2fcVvRzQ0QbWr9HOamS28F2r/f
RYCwlDY6HibcwtfVjXKBWCezbC6DPWYnkqoisjk7Wp34aCkWyh4rE6wbrLHPqu5GH/L+9l0bYhQd
CF6IFLq2dh1nRWIk1FLo4dL7B2HICKG8Sw9d7vXQF5wmtXY33sc72Bn+BLgqlbe3cpmvZ1qGi7Yl
i4zyYk9ORvFdRKlz8KPR23dp9SRqPLJwFVttLrP5s9ONWFe0o18/6cy+mhsY+DvImdufqR5gDbID
qq2rwtLN3EYaaQtw6+BIGeaegbaoM7TyaxzDywlbRfSrhslEEc+ntHarn1lNYmF/42u8IspvdtCr
SNSlNsd49j3ijGOb1xiFVJdsGbQ5DXEK1IcNpak3QcazJ2E92gwIHnpYJloIg9Uunnqi09DbpOWM
vzW0ickjaYoAiNR7butxsJxg8SKlvUi88aMnDkMtOWL8vDSHlWOXPC4YvTu3KnXn3YLiLlgNxgCf
kPJRxr49IQtozqXZpvISV16e/cjwKq0+OcmwuqJlvnGy3DmtYZNxbENOYN63GZoiHb908ZjvUjKB
JJvSEW0easDjFZQoULSQo939Hgm3rJ71Yqw+6enMfVMUS/QjygfM/dqaC25DIoX3krp9jZGMWGMV
MtOK3L2oiiJzghrbHKtgjGNZ48mu89QMNczkTTPU8YzX1EYhCisPUR+V3m4ZDTv+4aC0GjZEVOr2
Nq9Fzdg1SmitF6IAIObbuF/fx3Zh4vZY+9aPaMyEdlKT4chPxH44a23mqABz3TWci6TP9KDsLu0Q
ssEUPJKM67aBGC21ZtfHqb8VCyOWowM1IDpgKcrozS4MSjsYAq6Zovhalp9ODvvz1RikiZsg6jrD
CQsn98o8gMpcaF8daHsQPLGOgnX08eZ9d1Thc7t2jpTOeMfBvnj7dsm3c2yUJvFFw0y9/5XYRE/o
kRqRpI29tvH7hKrDhD1w6xB/BxbwwdwwjAxcWjHOqrcfTEwysxHPiS/zkoxuWNtacpDOaLT/wNJO
5SltReMeOlhuNZ5cw/DLHivn+1K0eacC0qv9+Xts00b5gDwDc+xgTOuqBzeG63yKLYGJBGkOc/Er
4Sa7JVp+z2ZwCZdnzAbPz4Ahd13IG1O+mKVRZRdfA3zZi2x2N+ZsW/cuwZwXhjcQX/HjiMACi7HY
lwA4SWhlwsR1PXdhy8NVvYG+vB9L851WKa3O1BES7LWPRExzR/ZCWV5Y82pGDWJZWdiIunMvMo5T
LUS1QbmAssDcybjtflVu5H+H949mXjPrsf/y8dJ6dxS7FJIkjlOxrW3o9XwfSNmRSkXGRYczxK4m
C3vpa60nQc+V32AidIQjMMPHG+GQpSr69PHHv7JX3h7BsPqIRqIXhlQBsentCpvgjVAYaP7FGKAC
/8Vd2RVPLMqx3TElq+oN4r5m5X3lCQ4rAULbuMDvEZtVswuxnK5FC6XfJ7QdXM5MjZcyGzT/mGCO
kauwMQgpzMOPv/P7sxYLbxBoIodwoPl/bdG/0InadBNTZbww5D7aC+ok+8R9MVIPd47aEwelbvj4
vNuFSKV9ZqOY4DGq59Z8+4xgDRiNhvXtxZ2s6tTntfvsFWruAsOp+2d8OKY8wIpXe6iGxL0xlX3f
yDE4xHN3ZQpAQeKmvPpw1E3IOHzzwqL1qvyoSdF8UZZeI/UZvRj9hHIJQWOm2MxpaWztVGZ2FExz
h9YGB0LiF+CJ2HgUM+/TgwSRwq9EeXN91xRj3j1ZeibnfU0GngiYUVZG2MFxehrbYWJeAAHQTEJP
8/sl3wqZp/OzrpOM8DsXXf7XyqsUCZqRDnkoSnPGfxda8ee0md0pmIlIcrc49PTZBg2U8s+Vjv8S
usNB+osMrJhJZ1hbRmtnG045on1mXa/i7wZO7JcxS9p4xCAyzsw+jGHzP02mKLwba+n6ZAdy4q+1
raEKJFL3qkd37Cn3KrfsTpGd2wfNF8mfmgHAITVmbdsYeo3oMPn68fr9j8+EuWcDrnksRnqqt28U
RKAeI6mNp6Id9EM6NUMY6Qa5GaY9HrBjhFBuusONdbT+kH/v8zX9bCUNE0XGSPadO0aTNRBivbY/
VEy5P9tu5OZBwkBFBVJnynHjsV5v0ddP40hZ9yc8oOsL01W+xlRT7w8NImxwrSrVkcdIt9nMYkp4
6/5g3qLTvHus/MIV8IC6sGaRXcO8sTGMbQtR/9CTZfLVJ/lw2TRenFf31pQpBG5aV3wuFcXTja6c
Ecz1w+VYoPoTTB5Xa6JrYLuvUEw5XbWcCMnI7p0JaftGI6zECUo/8YwgVZV5stkPWWi1TTE9os2M
/5G9Cd2EUL/KfenolD5XRiv/OrU/vpgTmsCDlhkOTn2OrNKL75ZJ+p38xmLaRUyxo0tpxsAvgxHl
F7MjLudL0lrJ3yldJS9u5YxfTMh6AwR+ozvMi4tLOS9D+ydpoknctdKMkplo7KxpHyg8+kvlkXFU
BXJBybiRsu/l5zlF/LVDHdoQNtUUi27saYYtEaD0ssufZd0KpMsMvX+0SzvLe4gi2K10asbnn4rJ
fOynaqhfamXHgF2z6BEglaa0cW82q/pvorviAcvf/kc1CQdgilf4AmUgTbj80ukfNYpG+1TaXd5S
sZitgX12PUD+s5iXa21kW9u+cMddHdkxHt/k6OwMEy/uk48uEugIqtOa9+kPxeeaeUT20Amljwez
t7v7Eay03rZun9iH0SaCaY8ifYrCrJtcbZt2bV7edUUeHS2SayYEbk7bP81OO4lQ1H6dJEExNfku
XqSMN+gBmwxmIQTiTaqX48uoorJ6sFKBeLGulhhog5yX82zZbRTafW8fbR/SPHwEWRO8VZOUpyg+
hqCeF+9HRZPgwsdqp3yTCb/uNzFV1HfKaUsPslHJObDdZPrVa5QjQepY419vxLP+fshNUCBVGMYn
v5+7+B5b2GK+azps0ALC5UsMXJZJ74JyVuYZY8QF2Er38FdJYZX/cJDoP43JAg2XU3tG6YKZWhL2
Nd4L8HhMf+fig2DtRWSxRMaC4elh8mS+07phsIKYlWZgU8E1umtNFJyHsVxpKlMx9tiQA8/+Gea4
/a3rDfnESGxF8Wi5kNovNGyW2GuD3Yo7P2rNNmx7x/uy9PbSHP3BSS/QL8cenQGpR5cc95vf7pQg
P13QwSYwOIdGstaArp6hqjXD376d4ubcQEzWERiZ5Y90mbz4n8qJkvzJRow90Yo5eQ4x1HejDVJR
JzqYcdvQ3PR59bWFyBntR3CTKJxRAj725MOlW4sMA3WcUcWV2yxenDIo2QPNJrdaKTfQkms0ybU3
kJxmDcg1Y9Hr4hMbVzOfcSMhENUdGKKHBTSI34mTj8UmHlYuCsMjywiWvlDqZcoq4ysmUNX0KMcM
BX5d6OJzmvR9HEbC05zN7HKyfMvmaJQigHrl+CcjXqw/FOOsB6+09C5086V8WpbUeSmxa8g3qyPg
iz6qKX8xhkJHJmq5kwyKGFbSsY5Tc96hlsSvP/SsehSCFTBkwwYJlF/9ZKIrf/rKWX4gitX/6GkJ
3I6vtN/+UDLvaiKxpLf3V0HrJjeJf9mT0BThL2FSNWwmeGV54CwD/6Hlq7iDuh9bKYNaqX8q8gnT
GTUp+zLqpaDmnghX2Ej0v9W57SZzCS2YihtvkSZsIReTiZCTuH+YZFstD63eLeV3Ta7hebmls9Fw
Y4ebzH7omsuCbrzf6q0b2aE+Oc5RGgiiTr5WOn1gTuX4E6Smgc9MkqwK4GL4a1bD1G0XJDX2Lqoa
G9xM4AMLl2GJvsmU6WTYGvg2BIQO1d8Ga27akJS2jrCwhk0bYZ771Uxj/3vWD5Z15xq0XgzO7P6k
dVG0Z9Skrbom2ZcHsjXw4woKALJTsxhpvsfdKMugMGiNga8dMpJwEKrJPomkmq1TzR2eHA1cAY6t
TY/w1KQ66UQBkBm8MTf20juSMvv5hKrcOGlLzkS7wrfD2WKJN3zxC0KhNr0sKeYjKUaNE7k2v6MZ
aJH9+5kkBdGwMnfjzXaih8kEyw9Jk9QiIHmie8hW9IeqfvZLrrevVloY1WPTk3hy6rxOzCHwVlM+
kLXeaYca75W/kbTFgg6rNXBdUKWwpo05KiYAMKWwIYBG1Xrf/Njwv7baqtNlloTBM6pcQSHIagPo
iFG3HLEl8EZGJpY5bVa8gnytrMez6WGmb6rvZeYM4xlCErr2sFxd1jKSWiqpviN7btIjLhfyUnjY
vF+Y/k4nEnEK/dPgTxazd6sSQdoaWr+ZHbXag+tDezQFo8FNi4dZeWyGQWXhWJmjTwBS5DxPcee/
WExIrUNXz27yNapJ/nuMZad/5wCpfykz0e4WwhWLU4KWv/sGSOuPW5w3OIy0V02z14BZf3bMSLSn
Hm/OfctAOd3qsCHFT2TuGoCI0dZgSZF+1PpSDIjfnRqVBCpuw2YEjOURRD13TRCF2bM07OTJytVl
MebYvV9UNXZ/eydx/yZFXdc7b2osddAXpf7MMi5yMKGGqRibPNO6QOTaUG+UtfDvuHtAC6Hr7H71
KsW/1vEK668P6zXCmmBKBI5gsBw3kxPb4neTOKK6+ItPpF4g0JoUX6OWdXq0FkMk/wApGVaQT1H1
dSrsyjvEKYGLIQk9w0HwDr0j6mebrIhqyXA1mHUxnyshk7NrE2iwJa9RMw+z5rb/x9mZLMmJbFv0
izCjb6YQbXbKyFQ/waQsidadHge+/i10J5WkLMPqDW7dMpmViCDA/fg5e69tkylom+UtTRj1A64o
7MHcIYPiNm3cMrm1Bw/kb5BktnfHQUI/ZpgsykOFKlD/pE96AGKDUxqhT5UuDhSPlfyZsE4kSFwb
m5G6h3kqmmRvuUfsFzYgWn5ON5o6NDGMgHvtWNngwEOJiVI8sEIlzMmSpNqnYy/Hs9DmBfhllXa9
u6sNTa+Pie2Lz5qVV/E/HB3t+CCkxYbf0Pw/kF9oqp2ZEWZ39JZpzg/UiIjRE/z6eTgaST3fy7nK
gkhTSTvsDfAQw87te+fLFKg5iegculWICNTL96oKyp8NjGfjUAZjbx77rPQOvp2OlDE+UcArxiM4
TpYWIMScve6nl+NfAMmQ6MNvr/JS41z1udafGE0m/c2I3iZHD7IYZh+6YsnvC1mXzhndYLYr49WL
QvSH1dIMke5MF8/rHI6etQUv220JMiQWzUXkR95C9p3DW0mtm6rpQ4F2soscnDrDLpP+6D8gw+jS
D4BR8uF5HjUJHTpYKOnwQgRHre88KXeAQOYCASw8ZQfuewC5uodAb3iPcd8W9T2tc089lXmff64L
RF+nKWgBOlFhmM1OWfX8VatGut1h7ZbCjEbGzfVJ6/TR27VZ6Wh7RihNVKG3r3ejJF6cIzWqMjh+
skcMXzappl6AjHASZdhFbAEPd+kdfVPM52UwZcehzRLu96Kwi3YfN7kqWKkYGu4m0+vcE/m08jbB
5ZREjbK6+8xyO/fBq4csBoI0NU59W3EAtPeuVgUQMKjLOOxqubEcCEW2llBXUBruyaiq2zEaY63J
o4riWNwhnq+InJJEOZ49IhfWinvW5KVJeTwpHu2GGEByNhtWZuYoc6hpbfdxaqVT7IzKl0CPPNrQ
e2uSwwd3ybX5RS1axUiY0I5zoxethWYPfzBuY4T5XWSxE5iPdaDIj9aTobjTAMkgV++6gNYogfaV
rt8twki/uwye2vMaFsi6FcvKfEJtD9cFATm1Z8DShXYZZVQ6hgmNW3QPVWO65xLyuXVgRx3EjpzV
Uux6zNvJTiaqPLkxwtv7VB+dnybDRhgsfeClRw2ZNKHLwYTztCUtOezpo+p3alGaFaFgBKpJR8UQ
B5FRr0VTGscfuTQwn76Zl4r+aeuqIw9R4xzSOp/0iDB7q/gwlx1uMgzqAntbnTZMJqYxeECURblk
k/tjfBZLqfOEgBEobtK4ndNPUzF0zLd1pz65SZnpe8gLHPAMYIZ2VBWQ8ndORTIEuRieifo6dBq0
lqxkTSCjERAIEZGyL9RPX6MgCcved6Z9EgQl5gwjceoQZko3n6lHzP60+I3xuDToJELX1bw4JGmt
h/bLiT7gUeikuYe35UROgYroXgYQrfbc5dI/pzqGu5AQQ/ejcE2qz6pSTYIJRXTQxHrXuTOGfrJC
uK5TxmKF21SV/pqVNnbxIaDKT5DiqaAloNsc8xuE/tlHNJjevCd2Y7b/JN16TmjWQ17tJxKDp2hs
h7Y8dVj/nJAqw/OZmRpwckCoxcS4dQDb0iieit6NROY632ISRUqk6Yvm75uhp3J2ZsmMMhz7pXc4
RGqkp6YFa0RFs8Qpi7spQ/h9r7kmMlITV/EJX7aPy9V3F+pcBKc9ze900vndBOzYcWzjr64/EELn
IkfdLSWnwpAuqddEtZqkd5Ok9I32xTSO3+fBRn8/WubU7alAYu4+DTH3c9phcQT1osbihi3d32vW
BBvXYCjyq2UFIROZbaRvX/qiyr81Qrenz6KshgcIxi7dU5VZIASDZr73OnpFRwW87ntqLeN8owvf
x+KvVUV/6eK2vxF2a1S7VAFQOxW9aTKcg5O7A13eZDei8pJKp0cLAOg4Lnh8ofrPFRuZlQ0lChjI
K/5HMJRje6M4f/1olsT4XWduUyJotlv7aA38thMbmdgHk4OTTg6WBgqotrKmSUOELFMFtAuPa2h2
9VBA/pmYWtLi1w8M8crlRnrjROLzUtXTjkONoyK7bKpPs2gGG/83Xfl5L8jpU6HuLPYX8FQlfpIR
4cbeyLDg7Rq6x9FAyIb4UhV8iYMgEMF9Nk2ldZ8aDZc07CIBfC9ZgLuiPsh8L7QzLAGROc3G8j3u
3Gl6YBNWZF81KVnqI/ovTr6OvspeCg0gywQhCeWyv5TFDVr7iQClkVUsiRD0ucOxYHDVhXlug0ta
gHUCFGtEIeSDAiuoKBJdoO0cdHRM2glWqfuhaLtLoo1dfnTR1cBHY3e6IYu0BixUipmXFmluQ3Qw
LbBDKqRe3xe8PD/ajIUCug5i8EPeoLTJw77JimwfW6gtHgK36b3PbLSG9ynJDMr9MCmb9ocRO13+
2EzBZNz5XcsWgAK2We6noTSCg5pnoe/RdAc/WVnZxySc2jps6CVwSGtmzYan1hjLviQ4LjtMeaJ/
gS1r61E7pBlZgQKbRmjPKvnlJnmvc45zNWDmqAZiTV4ZxbxpmtGvYzKEbmJVBHvbrvoUjAHoeGM4
VX3X7jzlVMvBL7qMt7UH636lSfemI4kKElfGav1f9dNbekHLvptRxWdnYZPhOxUuYWyiNw9Aq3+2
hFdeudwfDdCrfivXI66MC2LpXXmhr5u8gwjUEMjFPbVYMSkZhmZOSPy0ZSb4/XLDVpE3LO7ywSXR
8qYttNq9K6Fh1I+NaBHANETMf2ciY2a7VmgaIMzewk6VB8wZdqabO998zmQ/oHXMWTiXiyPPrqry
jzLPjWLPQhYEp8yX5kXNLFNhIc2pupNt4KpTkJUi/RTQaiKyWfbxTGeN1qAdv2TwvIwfaRtgrEEB
WPWLihp96MsXTuLeLGjR0Q7bkdrJAanE2lLiBc7inn6NGF7MuDGzW5LhgvIAacZLvhToTwZyiYp6
1wAVS86w2sYmsuzZYbZAx9+8U0yE93It76K2sUY3Ags3Vg3mH4tjjwNB376RM20KfFIs2h+9PCiq
X+835LfzHR+bMZ3jgOAfHP4MeV//Vo4liEixbe8scS7sMJLPL/WcpEe3a8R9TadxDms06qcCffCV
S795Cbg0/WK8MwhfcSNulBgLPfkuc0r3rPHFbnqIefsMCOOzVzXjy/vfcquDXtmP66wP8T3N13Wg
9Pprzjotm9jJ3YvEj2pQSC5BV4BaQRqN5seBhXdUWjImZw6cY8P+ZM7DyHA7Ln9qK5p6DwESfEys
cGiOe2Ev3YJiRyYLWFW7Ttydm+dNnYf+qFWmcbzy6Tf6GT79+hqhXkUyS/TAVvs2j6zcnr24ly5w
xSPjxyAHMmYHgjNrer9UrviuDUtCNHbuu6daVuWTqGv1tbZN0l7f/zCbUcP6WfgIzON8pg1M/ze/
2jDrDgIvO32SCTt3mNCDi9JyMr6rNvWe02ny9uATyivU5s0SxlXpHuEBofGzUhNt8/XvJ/Mew70a
x4uvZPxPPKTiY6z5y/ITd0xX7crRVvPd+190Oy7/3zXRrhIrYnpvDURSQMEG3adfZn6b4FxP6Sxv
a7uSvghlXK7eDEsU7jHuElF11A7sfN80lAYLPRxOr3vaGTp7yvsfazM0Xz+VaxA8gWmYQTAyrtd3
ol7suJzGbrroxbLvvXJ2aQ16Z2XSNIs4TsmbeLJ77G5ZKq1TCrC8vTLg2srrkIEwncDf7q8qKoLC
N+t7gWevL+bYuMjGSIiPrsfMPbY1mqSvRAbrj2sPRjJIGDm3dencpZ+Ip1fiRpIcpKMBStHVhATB
OOR6ozvRr7Ft/8Br/7UB8QHhYcPdgizLpsfo+vU9aquWEZ/eu4CI2fHzG3dwAzYC0RCGRyWsC+3O
budxOsPgC1IMWsPi0WFtAR9ddF8F46EFDwyQEui5jVVcWqV8NqWVdLc4t+R5qXCv/27xA9DLbTSw
gID2lehWwaOi8B2GHGkA8GYzniLDbvtnMYm0B/E715nP7lFzKtzhDTVOhpgddZiMORAfYsTQTBSC
JC/CofbH+UKuvKvqUOvTfo+vLlX7vEwc7aaKM6eNhmFRH9GEZta+HPuYczAYK8Z9zNZM+1IX9Dzm
sNRy5T7KbprJop4bQFJuGtfDyWRadqRTqmtPfKry6yre80PFD1pGTqkydE96MYsb5gkPi4aP7TGu
KBCvibW3b9n6WxlEcxE7hw6E32yzAdVaBcTe7g2m7mq8k0EsgPfMMzP9vDZEJO0cm2tRFpkiwHGI
d+akGpC76Yrb1IP54/tv12Y75NMgDbQxoltAd1hqNvPpvlLYuSu7eeqX+IPqpvQUAPeLVNlxnpJx
8dvHmXoyRlzc/48Lw9MykGTyhm/pJ5qya5NuU/s0BXZ60vOc1pyEgM8fi8fcnzU68Bp/2LqFOL1/
6S0ZYf3SLK4QR4I/LtJtvZYylc30aU6fakWQ8K6jJA9A9BFnEfm9W0RuH5fWx2w0PNTKdfakMCd/
KYNcXFlY3t58kgD4MOYfrRk79uvXVqO70ebof54GjyedEFHzzzmC3vXcHnW7yX7kuptGJfbuz1du
wR+R4uslY/25UTJyK3BnbUk3egYwvw268kmtMDvmFFbDtHmSNGZLuntrSECFW0GESzDpdZgGtlye
p8kBHtLPDFjTXaZNubpT2mi6J+x1Kr6YLDrT7wnG+Jz/4nQSqHsOfQ2w0Vyo9NjT/yfNNlAxQuV6
SBt09IU5h249TZiWl9YwL20h29tKJRUTgY53Yd+PmX4v/NycI6HrE/GAMHipkJm31swV4rG9j5fU
Lg4AyKrxACVIY64SN/RnPlIeVY+uNXNcZB2KL07VNO5xmoxO7gko4djZrIqYY+fh342Q+ferTmLQ
vZelJ/eIwEujjpkcOCWvaN8q/lsM+O4j3UxxJ3PkgMdZBHiPK1MzB24VN6y/aZl7kBQJ/2vYeSO+
vEh0Jq0bBz5n80zuS949ytjvxa2anNyKVqUYwNPK4Xwso5RGNsDWSUzFwWux+JNv5FWhR9vpSwF3
GKRKly/TN8cVzveVTuPvXTV0j1CxpXscsPjkkEjRCESpGlV7ICdFnXwhNfVZ2QxxC6xAoM5dq9Xu
lKLQCv2aY8MenXIBek9h+WnNKDA6O/+nVYBPd2PBrF8ek7mxm+8+Nmn3cU3ZWh7JB9GQwlep06XR
HHh0+qhLrIhaylqaU6Okfp+zDuYNUtOltTncDGwyizfzYk1VbfXfWtdQ8CFstwTZAzTgFylt/qPE
VP7ZrOAmhCaMYblLZFUHO1PAJdbH0ixp4eDKBRmOQBf8AaTGKEhTsMIErfk3dEni+egov/rO+B7z
svKX/AuQlDLYzdpK2nZLS9LnWxKznY9ILPX8a2Vhfz4yXqln+nMN2HsErV0Q5RycYqxEikHU3qF9
VJ5nayr1M23j8WdTiqTYIcyv6pmla/Q/dWBUrLsB7aFHIFuqNYwK+tETJ6YBJpIQ1x5vEfl69nM/
w1QI9RkMVbazReDOH3gQSvGjMyk2HuLJrNRZo0/uhI6GduPoDSAdyANQhbiFmdM7H8lsSsa7pdGd
Lhyn1HxZlrng5VJ1oN8qUxCUjbk1o6kTp6Mo9xMS4qPwlG181ABeL8nBzdLuDJNccjxeSwvqGrwA
nyat9tHXGm6Nm6CLneqQ+x2ttgeBKqXW9k46t1a05EV3GelNl4/mMsxOOBRCu5b5vlWWOkgl15PA
qnqk+ra3uliUUoaOPVl/EkzB0TPnZQDAEiXgL9oK2YWynMYNlInumGN3+jjUaVnSCtS9T8AIRdjr
wrmyer5dt/FlIyhlZeTTobB6vW4LX+/QuFrOhadtYX4++BPCg9DlDWLMxlDpmMazGB8wPBAWtuto
9aT/fQ+jCQ5iZJUirRGHm43b7RjXuEBsnuSkU0G0ZVJ86GiInG3RxM/WqNsnx5qzk9sv3mUKSGPS
+ky7clDbnGjZSHlrAs7ROJWQS28FrRMKmjIwKvFUOsKgsSazukhulrad40+YVl3vyoa5ORX9ud6q
kOQpWKET2zq3ZEbR2Mj7n3DppJfK8NJf8E7wB5IV8kHvEMRdOXz8pVrjQaGgBufCOu+bmy16rAlA
axAwPXVeIuVJIwZ92gNLp7nWVJW3wz3j+w9wBD5LRjlHKKYdkRIcn+5bGpdX3M1vnztegdU7gWPX
XJ+8189dTbs4qMGsPKm2Kr93fd3c8U44kQLpe1uAC5wiAW8nVJM2XKkT17/6dbmAYJigSYdzN6rC
N3feYwMtp6Z6onmcMxux9N2knOHH5PmYNkuHwx+Duaf3q5S/XNTAzUiEhLPS6LbZg2TvwGh3s/4J
JL25I57C3yOL0O9mvUo/VQP2ihrXy5Vv+uYms9+ugKrARIVLXO/m5Qa1CFudpv1TUYINFaLMPvq5
X70EXgdysWIrN26XNaFC9kF7LSXkLxdHmIqWEpeUxeKy+YVJUKqA2475s/DykpzSzmlOGlz/o1Ej
H/WCrIL8S6sDNj5zrCtv1+akvS60jGNYVtiTgT7+8er+S2td5JgcBP60Z9tJ1aHTdH5Zag0SFssm
kiAYTlIrrA+WVdk3WpYbz//112bzo9ezHvi5/9sMrrI20ZGJSrv4Rjzlh9IZ0/kuy9vc3tkEcu1g
lI78AHUVXDvgv11WHMsga82gM8hYYwuqKI1GQ9+B+AafePJYZzmFkKYq3CZTVh8GDrT6lVu9pTyz
kpGxwvkDfyeP2ZsthPE5BWNX2ZciYzyDKqmyaCu5fjqeEoor49jNTnlYcORbh76xpcYWHqdB/4X9
Rqvvap854jHpkwpViV1a+QPNIuqymDHaM5+ccCO2L7GgrqxmK/hn9rDgFmExT1kVGbGYrS4cspZy
/kqj/80ri0Sf9v7ah3B5cbcWg7IQXqOVpG/mRVY+WeQYnfCkLTFpL7ZzyosxvhuX9lpU8psf0DSg
aPIP3LKMGbYHOhTzTQxLzn5qYkAbt/Noibu4EWTMVE1QnFSrDS/vP6xvdj6TUcZaeUDwZP/bpl6n
GovRMCXz0zBp4mPXQB3zMiM/piUV/fuXentLeRl4WhBNmLggthHpSZKSLaKC5LlO6/ZLpcxvKvPd
W8nBXoRDPDAB0Or8vx7PV2sb9YWJhJPNfRsB34LJJEKgiZ+yzkpuOSdigjKQKU0qdh5cfMG3jaTU
ZIo0j1dan29vLVd2QabwRuKG+tON+9cytDC8mIpySJ8rujInsteIyDDGNvkQt4SCXtngLf0vl0PQ
vbZYMc7i9LZeb6p42mzObZn3REXVtBf4w6phmV8KoQhDFHb3S/fI1QVT4espgUSGoOFI2Z+HGEIm
AlDW6iFdlUMGcU6YR/7xm6bIDl2WiUcUHSI+WOCUcbBreUbuB/2l9KZh+GWVIcOrHsvG0KcdwNsU
U2zvOWPWRjZpTWelcIo+cgIwhhcDmVP5UDh4iDjZFbYxfehXgGzYa2RRngaFbjzEf9B8rkUmPjV5
mZZEDGTu2iQfk2WfDHrzYlAr4813c5RZc95ZI35tWTx0Lcq0HcW8DpM7le0vv7MZAM1DV/f3Tt9p
33LHHocHNA7dZ4x+2lcfKelLuRhWvieKbXl0HRHbUTKmTn+nI7p+skFOvZAjwoFXtAjvinEOEGJM
Ey7yzDThMZVMXe6VZWYIGfRyzm96kVdPQ4wg4Sxltzg7fCpDVAeAGm+SuRplOPSomCPMvkrsdXda
kpM3zwjtVqf6Z+TaWnCE01T/VrmP3tctSZM8lj4ijGdJt0D71ZpjUz3i78p3VMrVdHCCvNJvYxos
d1hPSmSSi9b/5n8k2lA3q5fAHZW1t/shkyHtmvGTppigfanaWt60HTspXpLeYo6DBDbfzakxfLPY
RKo9kW7E9tK668bVMtVZYU0QC2cB/twFWtU6pIeYBRiwhxkxDPxRfTaDR58T2nTw9Wpu72z6Jdkn
RsCi2cWcMKeoMxKrPE0TRWiILmX0IseuHLSJUhgRvcaqCodqyO2jkwkx3Dcz/ZqIKbYxfkaAWcQ3
PhYhc9wvZpwtuE9RFdTfhQnSGnlKIj8DnouL3ZyMw3Gc/RRIYLVSiS2zbCE0U2OnIYX3bIWpGXAo
1ogamXZZVflfUdgH7kvTEj+yQ4Def2oSO8ij3sy9HPmHi7ds7tGL3AkfdteZeJ7sx5BYmntAj6zR
PhitgWHjWKv8JeEE9yWxhua7KHGIh0js5AGWeeA85Fni3+P18OQeFWLsfaXxXdU7mnaoRhazJrjO
4/lPw4ystQzs0OD8w+Lfd5fBUdPDoOEK3pH+wLhgYHEbQuH2zMOyyjK+Yp/t9ceiX1xGgF7muk9+
TLsfZLugy9WOgX6iCmUVoQ9RqGYI8z5tMGUUWZN9gJ41TYegTxPvUzVOSJ9DsnlTFfJRZz3fuYLh
UeSkmrQOEyxSUIydO4ynOuNh470pxARdseMTgVi2nPs8bfuvrVTDywI7/p/S4OGOMMfb0103Bt13
GVdTdifjMa/OE2oZ4pln10UhkU/eueiEI876FGsj27/MvjoDMJB/4taH59mUA2Zac8jNlwalS3wq
ambXIfwC9GAKM1e2M1ImgmfSMUqk1KUS9oWQntqNCqtV/UvczUhgxr5Jlud8cErjJJu5p0ZzXK04
NsUkkAP1NQFLPI/EIvnsFie0fBODxapF4CfSsTjkdZbVkU5wzrgzOHJMrA1eku70EX/AWUuHPLnx
vFja3EEzn0M/F2ZM17DMjF0ft9hKl8mb811eOVl2oD5yaU7aZf0VJxbQg8GJVTWExARZy7eFv3/e
Y7BhAr7iNj71VjwM92NMCy8Shi9boglcVBd2YrqfVdyQDRfbbXuPJ2FGYNfMBALdWnWKUg/tJmZ9
WzMghk2OU+9zzPVlVNiEkkZkj+TuU+AODQtzkMNQiqaGQTIivILIDkkC4J6/wGyOLqGYv4o5U7+W
vJafcBt1w2kM+IEeYhRQE8lKOrY5PasQu8tVkl8jSXIeSMTyRmqptjRR3NdWejP3ugZXNO3LCQ3g
VFfmUSNXzr+k9dT+rvAowQopK+2XhuJ8JNsocJp9Y8WYPd4vU9521TkkwypxKCz/HNQ3Qyivck2b
pK742amw3dPIdFF7yYApIgJR8IkHVWFRAEnmfbRpsqahaanqAw45+1rk7duW0fpRUGRQm9E907dT
Dc+pe6vJx/jZloNCxWzLB99vanIrJbE3Rimzg2lIbacSPf5WmnEZZUZrfU/nwXiq/YXI0Sv3xtwe
nxn1cLryPZfnywdk9LrImHH7+T7EnY8GWZp3Oh25bzjXUpI00bqlpJt32a5hrE2Jbi7zTZIY7FFF
sMRfHLPWf/YABI7vf6S3VaXNpJcfap2tcvSzX38iG1tKBvHBemIQn9x1qZPXOwQK8nFy5u4J9WmB
QLAa1JU78bZS57IQoFHM0MbhrPf6skvbCbNLlPWk0oDaaUnTA2u6/1CUi3hw3er5v39LDiP0gX3a
U2+OWUjYZmmZnYUq1e2+I7+GkpgnA6ACQZ93cGR3ahq9/K99GsbnLtQtmnO4TDlXvv6SVQ15Ox/T
8tkZOA+ESdAQrl2J8QPgip4427nGucVgizy/zr+Wav/2FA/8E/g5auYVHmRtGoOZ4Bl3xOg/Daom
3Yw0BqJGTEw8reWk3W4o7OzULTQsccLzfCkVm9e6Zn/5CCAPEd9yKlsRRpunnWl9O414q56xIGnh
rIqZnpSxIrySJqiZTuM9THTlfZWBFoxE+jrjFRzX28fMX5tUPuIviFjUva9/AXo4+lg0XvfMOcM6
Ms9TCNw7w77BdSOfOrOVn95/0LZ4E94gruiS2c47bsFx2PzmXl3j3nHHBldamk7nTknUtw0Z6HC3
EBCUoVN37u+kCLIPjBc0jVxWahFD6i1j9wEewJ7k8cKJyox9dO80tvhleG3L5A34L3C2oCfuIc9a
dQddRARXFu+3qwEQtvXwDCnS5V82h6AEPW0Nyrt9FkDOaqr1IcDLZ/ih5uqYC2zoJjuWCzRg79+2
t0/KH14E1Ea0SgzDN9cNWl3jxvX1s0XUKgeboK3EsR988tkWCB/Umz20kCgbZ/VVFUODrneBJHPl
U7x9WmgcmGsQB28ruM7Np0ChV5TADarnpTOMnwBxUtITUhgcQ1ppCE4X/fz+135zQYg8tG9ZIgDx
Oca209boXa4RYmM+Y0HL7htFziSmF+eG4V9zY+X+eKUr8+Y2Q5xAZI32ko79uku/fh2KOAia1khL
pj56iwTb0/wfCO7VdztdkIDn49fZ6awTzEn9DL0K+fl/+74GW41JfeL/7/LW5nUMZjN2yqFsLyhR
6/SGZKi2fPRqCZ6PEL2FZlXtkNT2/kW3zzQX5TavcrtVfIrh//WXlskqvyx9/7EgcfufvufUfOz4
U/NowkJVe3cS7XCwMK62z+9fedvFZfllNoFajFSMVW24ud360CJW05hQIGAJfsa9cO/rajHsfW4G
Ktg7ODC+la6v2VA9EXVfebjezCzg1/AGe4AI+ZeVHvf6i6PVa+GBOcmlks30Y0JYvZ/lIurI6sri
G+Sy/hiQRHAJcLOFWMmGT/UwLqFPAX6td/WmKOSzMDVgXLOybeitmq8/C3pKu0PlUF4MANI3fm1g
HEjM/BQ3LYhlI2ndcAiCBOstlcEx9pfi89gusXV6/xf5y+eg+uQMCsqF28JQ4vXnyDPDGtCWu5d5
1OW5RTv9YGP/5hyIOOkFFJjxw7On7tlCqfqLBmVCDKlzZY94+1i49LXI4qBApjm3HdkFBeG/YDid
yzAyVo1ciWeCeCFb/9TqvT3vUhsmB/jqTMLDN73B3L9/E96+EPRkPXvVYJOqA8Tg9T0YcCXmU6NP
lx4f06UwJnFYvAEHCb6dIz5l7cwturazrDf234MjAxoQ8EQLhdofEOl6U/7VzYs1xxprkQyXrl+G
AHeCDOpQYcc609nJj+9/w+26ul6Ge0vtxRhhfQVeXyxDqdBCdDYupFEgIsbxS69CdPHvbNLjQ2LZ
15Ai24X1zwWRkaAVsxjYbEFvnZjwbTuIuexlCU7TuMh7Fzft/IDUYzzzHBefmZ47e3q4Hm/YUqb+
lR/1b1+ZVZ06C0QfeqrN3mVXMzwjvdEvi2mS8kzPa5wfkiExsDRnhnEumU2WV/gibx5kbrNjkw5o
WXxnnqbNbUbTIrpi1i9OMmQEtvcLmNUiG+wI9IFn3dFFEl/pCMYisqs4/ef9H/kv93zdS1jSabZY
/pZ2WnFgF6AErAu+kcAJSa1rv9SQfw9FP4j+xO6VH2VKl4rQHS+KJXCX9z/Am0faWkVzjG3AdDET
DjZPGcOGWp8107wsTMz6nZ3Vmn0usOtjPYqTLHr/atuALBrgLBk6C5fJ12bEsaksu1Sa9JCC4CKB
yxFI3YwOST19Zas7ZqB9dRy6ghBwEac9VsTMRZBZOWBRfyJgsUgLScbROg0ShRn4taw4DEAySisc
7RTBVNTYdQcBvJv12ts7FS4Bpos51Jbc4ZBWe4Mf1mYHKVzMhNyHi4uWtYwo1tDhjl1KSzyra6T8
3eRnDv7/9czRB3b/IRshsVwZDfzp/b9aTbgXlPQGTzoFjW1tlrBuzPqKaZJ7KeeJltNYXcDfTTbJ
WHiFqiHmNJHiib0dsrrad1Ovjnbtyh/wQWfs58Z4RDWqX/tQ6++9+VCrQpkKg9HhOjd5/Tqktgne
kzD7iyFpdh+JBGiDu0EzxWBEJdiqIzcc7xh6wibY1z0oUSzDjpk95dgFr4VAv1nkLZg4BoJKbtNK
qFkf3n+tt+jt0naZquVimjItiU1P4x0kQSIvPKN2sLTRHcuL2Nq9/5T+7bIEhgaU0dQ8b1TyxIx5
ULwr4+JVme6cNbd1UalXKV1rkDKjdtchxTp0Td9fGVT95WVkP1uhanQnGJCt6+O/vu/UEoWIllC/
IIArfrutv+zSlsQNBEuB3lz5ln8UFpufevX4MJtCksCasrm7bHYSPuGoX+J+ab8liBOGaKDQlzT6
ynSHBGLJbxHuq1061J65B2vFwMKQeXs2UBff+a03j494ytyvIPosM2y0FQaOv0zfATTL572qmUY8
D0izyXhI28zbVb7XnDJMMyBjilqC91NZ6Z7IRFhV78bc4wlKLdJ+rxTtf1nl6VWtgzGC3fBsbVZ5
A67l0I6TdanzINkz2XUj12p0P2wtqz7RYi5lCPPP+63J1D69/zhtUXXrooce9n83eS0h1+ftXz+r
jVav6LrYvBhY/Tu6pkERNxHW8LE9z0ikreduzNVxIkKYEHDNkfcBZ7gSMIij3ybp4s/7xOmVA2ha
c8R93o3qA4Y/37zyRPxl+2WTWZsdzGgZGm0WZ6y6S4zn17i0s6d/NmWc51EB1yTCx1XKHbiM7Pn9
W7N54FcBEAQqbBoU+OTv6Jsrmlar20WQuGCFyuAz7kQImbACQXIP0v30/rU23+5/12I8w2XYaL1t
L0kEMfpc4D/nWtr1QQ1Zhc1c0hVQgzq6czBceeQ2q8j/roczi1adA11q+zLDBcaGMBvOWTIrskLV
5N2tTzstMjqd2NA5zosIc9a1/MK3X3OFs8FecZHdcFs3a8ggW1h0uEjOXpamX0ejRcu3DKihrU6P
AKkbVx4a480FEQywqaOZ454yYbdfP91EYDk9lbi8mdqxcthge+hMxuLpR9rBwxNz2+U+d1CdJMB7
b2dnEAemXdVJr4GpjKkqjoVK0lulO9NdPhjKCgMRXOvNvPmQNIJY0QEYrD+Ibm+OkZphg89ljnye
q8RYPpppbrAACf2XmtpleCjnwrxS6rx9tDmzczsoZWmX43x6fVvw2kIIdcrsXMCgeaD0MNoDm5z+
Xcv6rNq//2xvljeetfViCI14tnX+f1PFiarqEe/N2dnUSL4Ahw1qnnRSuDNxAUE3aeu97FB6/h9l
57XcNrJF0S9CFXJ4BZNISpZEOc4LykFuZKCBRvz6u+D7YpIqsTw1NS8zYxBAo8M5e68dghC6VQ95
40ZtdtC4QBCtcGq4eP9OMvhRQfMMO+wYhQtX7yCM2noApXLLCbj8UX+tWMttLmUtn/06O1acBufP
NI+cGb5v495Bnh1wB1cpadDm0px9/3G+cR1/0U+hoECN6jkXt2QELYbAKoH7Qqfd/tLr/eAcisbW
u1uGsOtJwsTRSh+P847FVueipJAkJtnChKrdcfaIHskNGk46tqo4LMp6xuKd06oMhj5/fv8Gr9+Z
CfEZly8HnmC57vmDhJ8c0+/jlOcVyLq23sQatu2tqH3oNQJNTv9+NYSAbCg46PBIL0YnQSVFFaSR
Rn3MT9XDpEvCFmzSuT5MRfffv16L4cFJhm0bfYur45wnHZnTAQ/2g9Lbn8NYRJtubmaOzt6kP/3r
tZhjeYScV9AVUfE9f4oAZTVfeEN88HGnVmE/OoQLkl3XrBUGsH+fwvjIUQt7f06LaDrPr7YEq7g4
NqJ9nQf2XR5M7ZOeTnJNJcJfm2bR3tiMXk+ZHImpc7FhogboXUrVDeRC49zNrF/S+Zz4UDv0xmgP
fOXDCodMv3v/YV6chP8sl8u6jCwM3jQP9Pz2MoWdV8OfynypIRadXTvUFtSh1YE6iHQNtGmh5rXo
gnwXBVaxff/yl4XGP9enusm1UeiyJbmYrwuXbAdNgRmhZx5/i32ZHwVy9G96YRffcAarO6cKzIzQ
+NK/B1U37SIkZ4ditvUbP+V6TsDv/6egzszgUmY7fxLBnNguXE5r3+c2UoIhMdfYyhAOR2VEiSAS
+ZPWmW1/Y9K7nhO4LEceem3sHZxLQfbC7FqGsc346pOdIaSz91sUMxSZ3RvTz1t3uMBSlkwtegb2
xR2mUITaXhX2fpKN/rvFxv0lSinyoSuCehK6njE/0D2oxvX7LxmMK8/ufAUhu+GvKy+/7K+teFEZ
GFFauNTM/gOITgBz+7px4cgaBakF4QjyLwjtSDXOh6oqaFdDQWz3Ulme2utlP0Zk6SUgncbeHIAd
WCjBGsw3ePOIJDTnPGzLtAAY4qjmBO6w+u7Xjv1NpJ41rC190j/y8Y4tPikxacSFisHYJ8JBGqdb
MOM2cx8V8osJKn26Hwqt8Z96DGT5Bmtf7dzZkyyb9USQvPl18f31KxvrlX2YzcrLt4i1dGRHTT33
n1tesPXC52QAoSrI2QR1SNw4ILA8+lTZ5dI4KBGjbCoodZ/LytAEUqAEwotVllD8ueEPGION+smO
XG+vpSPAGRR4OUHkvS1fcibf755ZeC/KjtCx8UVrSFOF9RvTevVDd/pWWxGiCeZGs9FXQ2ElGSNU
yDz2/ExbQS3qMrkhniHpDqJrCbGeC9P94LsF626Ds/bRS3RxWqKvv5UsFmAjeHyhh2vpkCJUiwH0
gWVekVvgF58Mo8z6cMgG+ytxJk0M/dCY5UZMkbJ2fleOx64YtZ8NjgtzM2jSMdZIk0Dr8P91x9ov
/IeBekcQWn2V18fEmwI4PnFm9Q9eH0gZpi3BtA9+VEMuYS+nRU+1G5vuQ4xBF7McOYovnWyAbxZ9
Fj80tImbUMeN9jMTDl2pEskhtAih/Uw9gyhX37TybyJPfew9Q9NQ8tTymsQlJy/y/AlWra39yCw5
H9pC+MGPIYButcUUJYt130O9Ww2yHoODVrf6PV4jymTtNMkCDNKIqy5wJkM+lh5Zs2Fh1rm9NaDz
HlSjG9XOiTHBPAq8zM6ql70kxSbuRbYbCDMaV4kvEv1nbQBXfwAFAPVQUrlyf7dBIuKVM/dp91gV
ykKECVDvd01XKN95BeBrryUpB/qSag3nMXKgzGJcmiucf+C61+y/o+6znjcQb1Y2jsR7xeGl7XAS
GnIgy3EatddCBvOz7Tdq/t4hEpzKTRF1xQ+Oxan6Zk6R9r2GBNqupNMgog3riDx2kngpX+QhzTiT
TnzVdJUitTnWxYuMLa9cZxp8v6M3lRW91szVJ5ieXpIBWJ2B4IZ6nGXaC19j35xys+oPAz5Tgtzi
tvF+ZsrUvG05916zhQKGWTTk9BZ/yVJNxCjQEcmFDGbnp470QN7lagAAXkHLCREomS/K7WcL1CyW
xrTpDO/gtloNti2Z8tdGJtJe+30ttQ2NGtnz29pcfSH7YFAHNDTFnZepmMPS5FT+USywq7tyNoIZ
daSNr7wmA2s65p20219eAj39V6/Zdf0UZ3VMNDRhjH195yvKoCu76Jp9Scik3JVTP0whoSgk8mnB
gJyPzBGnvieSy84fs2EEstha1vSLdJ1gXOcJ1WNyKiYgO7CCvHrDkzXbJ0JEbX9tJI7xpWmG8ilx
NNffigbNZziZ6NioJGU4nkFtdC+lS5+GjAzMDmFct514oMA6aoBRFBkLBhBo85XhH/vHTOjegy8q
8qLdHpDgHkWa+FTGs+GScyP4DwJrQO3vuQLfZ8VQ2RLslR8am7pcSC3ZPBZabhGGUKq8WLWt1mSb
POpG9KxK6p+DYtaa9UDiMujyBPZQmHtJsfctykBrRcC6DGl+EBRFHdm0d4DYfPteSuH+Vxaj/8gB
AIlfa3cdSpAc0OzG63kOP5ohHTG91p3oVyPYZQJhyLAg2c0dIytsPNmKbe00gHCrtEmGlSC1l3JZ
PKSvGhqM3wMO0B+jq8cf3caCfbbsb6uwNoLxV9+lzD7AtqZjqkR8mt3KdcI+GJg48jgOPmtab+V7
M9ZTuYNvM+9ThmkdGlEVfRlBLyHW8LvkvzHz9AdPoh1ea3PdPcRm5otVjCaw3/idNu6DoK2+5hoO
73CYzNoLfaWpzwJh0G9KkC0ZHm4r5SbCBkiZcPSSX5mtodNuKq8Klgp8ziREVp0W7+reBgNYQ5rd
0S3Np7Vqes0grFznJc2tyh5RlfgJFThzejbp6cTIs50ufwzibPysLJE/pwmqXmgKrqwe7RRKw7Nl
a8G0qBVF1O5hDYvfaloQxI2Vyew5H2fnOKmBxpSmTeV/daTGb3osnWyrAw8yt4jOmvsYwYRHww5l
YjtlrhEOnSs5ZTWNI3bAJtx7rzQ0M/TGqvyYt0J7pVBhyP2IfBqgkMTRFNok47HxNvx8hdTdLVYW
YbT5VlbAtMII+OK4GiISxu6snocbZkkyPAAYsm0WHLt4gC+GbjCqdcg10gkOwJyFAx7VTot9E8mh
3VvsNdWG6munY9sNNOqiaZdlqzxt5b2V9HmzyhanK2JlqqsrpzUDI8RY5gwPDtmvjwPberlO9bLF
WNUWYO1QsCX3eSAC1NhgIKx7uwPvmTaRwRLnxwmctaFQoC8Tqz35he31C4AxTzcj3JbXDnnZN2XB
QdqgPVB37KHhBwYE9bk4cZ3suUhAUsBw0/M+NLQMLbgT8LJ2ydB3J+CWxHdTtDAep4o0RlK92VQH
menNj2Vu+wOcsR6kv0HRqgzHli0MK05ZEQuDuFoL7cxQHtNQYPz07KQciOQb1IPS/Oa7huwqu7f0
oX01Cs6TIV76tnjRizwVvNMSoDFsoHZlDEX/mmrGmO0hPxvlnYkTXhz5L6xgVSPY9sLWjLtHf0yy
9OjH7fBrgaGh+nSloz4blcpgnLaN3q0IYLGMOxcqd4MHYiKLIrEN2KXJ7KuTg9A34QbBNa2h1Pt+
mERRE+3Rkdcfpq5260PcZJBSFZ1t63Wk1JrsEGgiU0eR3G+CqkXzXblZ/9qznqht5Y+LAVKMwn5w
ssElBEN44mtgt0MTSleaKSpHticgUaHNhCZ1ing/VmBEdpruoyJv8Ekkx86YkB6jhYrKuzwb4g0M
QCfa5V5rfU5iOVcbOBENFfpuYl8WBPP0QiDUKHfJyDZyQ+/F5dDJPg2hvgZN9q4Iguykwb6ztgLf
iL+qZ89/SoUBTRmqjPFQB1YlDi1WtDG0JsPO7rpM+K9xgAicElTTu1sofCnY4xifCOsrOV5rtNu8
dRD1pTpAHCmAaOFCiWGaG8jaq6gzdjq8XX3tTmzw1hSKlvuZZmLQx9o1ioeIpKhoJ+tI01HBR0m6
zyJh8iEOxjiEVB0IdSqnxMWrAPq/Orn4dYZDzKDXwYzJ6KM3x5CETQDvHdFUQfWLMObsZIwOW0EH
m6x/GExCorphAWhmCH+Oeu7yhrKIMgvmd73LN20gNGDqcmQmcsqZLV0u0xI+MX1k2Wy9jkG/dhO8
NsughsJh5EJsStuP9ZdkrDzjKZiNrA2xhSQy1ANFHwCudbZYYkd/Pc5t9uhWZtUci8JUYBSZOKCN
VIrvt63RmX10VBe0az+u+QUeRORPJRJ/66NeG9GAzrpUfABI5oHuNVpFr9VqIelyEO0MLIJVrcZH
wIV2tjcdeBBg4ZMiZgKP661QfTOIEDUY2eMLAI9dtmci5A+hYLRfKr8ZgUpKvxdro8/TakuApxds
YGRqz1lQFdZ/fsyfHNaJ2UT4eaSrrWuKo9qTqm2DrQEzF/6HpuaysjOL6oGAmpZtSpFrJ1mBy/Eh
FiRHR3YKuIkGnE6DT2GEoA2ScZVpqqzuTaQD2d62ex0MbFDx5ipjmLD7UHoAgAAdd3iw24LtDGWN
VHtiZ83WyxGy9F5Qm2nfiNOxov/mQTYfFLF2aqe19IlutFnd6wojDXcy7GizIO1gjT8/hw4IfKVG
a3iPLsBL7y18FtYaJEQMih3oEgm1sU9LChWjNA8RyP0+rIfevMscrTG3ZF4TXOOyQfiUiRi8g2A+
9UJKOckvyn08EhdW873exF0DqShxP9oBMMt7gJfGT1od5dac4il+8JyMJ6mwx2hUitkQrXwDfvmp
9tLEPJrjUIz3kEIyNFd23m91hBLpChh1+ejD40CGqsEnHf/L6tp2wmr27d9gWrA8GEXsf9KpaE73
lRydL65CTRWWzOe/AVtxIgvcSEu2CnI3dAPTr5MjH4xUbOIbn4CdbFAkoFZ540PYd0t/JzsG5iHB
+DPvpxh8/BaP9Xyc3MEst8ZkxMYmJhfh0xT4Xfyp1iAWrDmfUY+2uwz05zyp6Ebxb6lRXFQSlhYZ
bDF96Xpc5nEhJql7gS9mP819u6uHMpBrbdT0A2jWOuG4nY795v3yxXWVn0FDe9g3l54ZNaLzQQMR
Ac9JNTh7eijmOulisRscqIpxYscH05jGXdugeQJsVdyo4L5RsKEbjjDI1HVSAi87g60xEmw20ssK
lPLR5Yj0O6DQnl5tgNBKUrMhYm8ubpRr3rpfpO5YiymELY/5/H4ts4jEcsgmBjH2te95HljxtjeD
bDWY3lCtOXOJld0NGdjGaQ5uZW2+eXkQh/wFLwEB+PnlcfnMCkwJN41VcFsiWTr64zQ8yUF5JWy0
Jvop8LDfwb/xi937r/q6TkVrnl6sRduKlpV50ekoR+otnILcfQbdzAtTaRo00HJygsIAOXYKCbYr
ViPqEjicvfsAgDP/53ogqk9zCURa2maArc5vv+p6K2hj39m3bWVui0mKfRU395lHfMX7N3tde/WQ
LAfe4rXxMe57y5v4qyrXekPdmrPu7jsKP/3WKmlj8eX6nK6LGBrvPbyXJINJ3JCXE8gslc/4FVS8
JSvCvx96o7/VvL3KHMdfwdTMO6AxgxLjUnriIggwZpGie6+lszMbVvrQZmuwc/NgPo5+1KSHmAL5
k5dLlR87He/c0S5dezoWswkbD7MOFQIjaTYg/DHlvP/I3vggF3cSNA86EPzUi9YDfLuy7ZSw96Jv
D3OfqxfTkOYq6jSbaXr63faaeWNIvjHh4SymPm8yKkDrXnwOpI6P0CMzdz8mBioNxaKI8Xda1UB2
PkbRLd/J9aAgDmv58OlUASxGgHw+KFDZ17QEImfvIq68M5M5fdJm6EfrvHGnz2aDC8Rj0TiaSRfN
YR95HM4Qo9oHPdHm1/cf9xtTAWOBLSXSEcPG7nP+WzivmYHCurZXcu7vmrozt+noL27SAHV/wXbs
v7Yzf5DpE3n/PgnytF0dxB5DkXn//NJGLSp6eHwbJB1x4KKusGUP32zBm7JZJaKi++rxmI4eYRjb
9+/6rVdAYwszyB9hP0Ks82tbtgQO5k2A+jUFvA94jBf2XRHV69rXsDNncdrh5ESOT6wMQoAQtQio
RsV29gNZZvl4Y9t0NeoZ6axA5IeDJ0a4uPz7v+YJYrFlVOE62rtxGT9Ik9rwigwc514Vk3GvAZde
Nb6b3L3/GK4G/nJVyuWLcMBlHrwYiBQ3i7boen+Pvd57QnGORs/E3Psds33lh0Vm+zeuuPyJZ3sL
IMF82BAnqK5xXL+YekdMZJE/ms4+9SZzhcy4iO+SSY/CmFW3unGxq7HtoXJDjGlBwvWu+3w0ldoB
5VF80ILSPg3QoO6zIiFkZSCGiFab8H5Oqmp28dh9fP/BXt8mqBIEaLxSXG2ssOevU9AvwLxQpQdC
cw7IcKNXAoODrWUM2Gnfv9T1yOFS1EUXRiJv6bJVG/gtv8Dv0kNe9xS53bSHaZ7INRAB83W2q00P
QuwWiuWNJ7sIcVDG0PZeArTP729u7ZamTpYdAErBPGlcYX5A2CePsRD5vG/x/3YUpqY0vhNAI91/
nTnoFDN8EKsD9UCov/y8v74WRyfwafBtIsqHJaqq9I0a/BmyUwBbhrxLcT3Th3eifqMJt395/4Ff
37tvowhigXJ9urmXNiRWysGcQUTvI9EQ92uCAw0hJtKvwa5y0EGO7NEIDiSmAc7//f61L4HRC/kC
RW0AbBklG/PExReLPdGa6gI5jD6V0ydoYk250w01cpxNEYC1+DXr+7GUNO1bDPTR58F0aDrjHCks
qjNdXaxtBaRBrOayk/l3gxwi84jhUei7rGisO7fLxq/v/+jrWYbdtY0Yk+8eQdWljaouB42Cql2z
3EX3LpWfr1Mdq63pNL/6MbBvoVuvvz0u5/B8gBDT6/Qul5V+pD0r3XqfCyjqNtXq38qcs60ixygN
37+164+Pa9GeYyjizKO3fD4Qddxo6Uje3F7YSXvKOkV4s66BYAiVAfVtM/i9/jFJbsJXrtcvnijy
DCZuCz0IIrzzC3fYgdlJ9sa+CYp+PFCqNjfKKvuHhGXzG0Dh4aGB6F6GMK+LKARf2r42FSLzFWpB
cUNPcfXE+QgQ3OCXppWCCP5iD1ETcoPGXlp7o3KnLy196EfbElawLwK7L/8N9K0TXm2jXKKs6vro
3i43TwSmDpC+UVNQMYQ2OmSqMe4SBp6/10j/McC6NRlGJUmG9g2r2tVABmjHisKeJODpY9Y7f+hS
VTIpKVbsZ3fMzdDk23mwShp+ldk/urV3I+P4+rFyOSQLEIV8RtdlGoPQ8AFRqOz3TeoO61pN6VPD
ZLobB4J4/nEcc2csxy4+CXSkzKrnd+bYIL2Suez3ZqKnu8I2o02aIQkpBPVjMojND4VBEtW/XxTb
HxJinqfPfv/8okhByKN17H4fdOXgryER5AQq5TrtM7rBdn4nZilfU1mM+f79K19N4T5qaa671Bs4
9F+6cWpKYJ6Pb5/AKLzVNoDRZ2rgJtFLUa+3hynxPIkHqtDwtAZRYm7fv/zVrIGOCykOuwPc9QzM
ixvviqLR2Fna+558Qxkq3SO71M6rgyJHaAMX5JWkO3VjqroeTYjHPOYLNMKodi/PVQke7xQxnLOv
oD8ecsPpIYNSbWhWGmeu6O79W7z6VLAoI/lE40OOOQv08gb+WqHhwNBlMbzmWMt6KEI/qWkLwsii
KeuWwyvlcp7wP19ysVQisgKNz/u9OMUlZexDWhrUEZUVqXXIzGlokkNGDyiIR3GohVQ37tLmLs52
s+AOsYAsB3sTMvflUZrcizJiIHVHHdawQS6Vp7p9rejCvr5/b5eOmmWiQzAFowrnChfULxa1Bj0F
UQ76eEwlSus9MB63XCXUw5Nfoh3dF9+BpB6s5nFIYMmWif9NZ/wWDzSp0ida30PysyKXzQ11t/KG
G1vQ65cN+pctKPJ6tiecKM5fttZ6/UhmhX6sCw7soUm8Smgiznj2u2m4K9rp6f2ncfX5Bh4wcqSO
9sLGpo52fr0Me55ujQEd8XwcvUPrzfYHJZ3fo2HEOxIhje45lZZ+l/bDLevi1VcUYIJfcPAO5MfF
+3B+aSMeHAJTPOuIyat3IRPBrlAPzhi5xT3h7bdoLdcDbLlV9LMUJ+iueRd3Oisr88ElVUfLrxr7
s+ZVhCiS30Ce2b8+UgoSJBc5NDADDiwXH49fOjS7AdQdc3Y0ybRRxDqDRdK77EvhTP641zi4Nc+F
pxX9T7Krqm//dH1EuEsVFG0QS8Ef4uL5cy04LxlF3pjPbHpm8diVU/spNjU67KPXGwovum58QzoV
i73ltfbn96++LG9/fcd/rk4LYaFLMjkyeM6vPqneqjGpm8/dkqnSUg7+SUBtv9JK+LyaLPw1JI5g
y2xSANx05xsP/+L7+XN55izIFMbCE71cD7hLGy/abD0jXVKbvlr0RU5hfgqIFzBWCDXUvHn/hi+G
8Z8r8g8+oT8M0UufNYzrLog0uJZRIsiCyDwbZlqVwlKwyV698bleLHf/vxhfKjsnHjLly4unO5FS
3tal86ymOPI/jJ7SfoOeouyCoWVENJ3FHwul+huL/Fv3iMeOvzmnYoO9GNI80lQrGGvPWqBlPzTN
B8ehyAg42CC3b0mY37rHhcnqUW6gC37ZRjAhWw2Kjdwz5V6ML+moac9uH+mPQMJFvYpxjq+rthtv
7EivDfOMWU474DQJAaF6ebEumEgcGrOK7OdazOinJps0IHI+vHrlJITzlmXR/mr1yYSnoyWbcnbE
Bi+5eePrfftneItzn+2cBXD7/BVrFVzFUfPs597SDEi0VrZ1yY4A6y1K7WigJjm46VT/pMPlf6Dq
HgGxSG6ZGy8PRctAYzlG4Mx+g3nisuriOssOHacFL6Ht5N6YgAci2bFEsMGeBha4b2L3ac5ovOGh
zeC+BcMwLxNKnN8BuJLT8/uf2RsfNpJcpMfsrtnw/Ukk+2sXZDd2mWdNZj+TWJccCHmMt0R5mJvU
C7J7FdXNjW389ZCHO4pLhj0lV+XEff4a4hR3cOZ0ESmU+BhDIrvrL3pO4GXZMHvfmEOuJ82FvMyN
6RxBWaKWf//XzWE6i0nFrrNnA71H96iadLZ2Yzv0a8vV4mKD0IZM1zKW8hsZffnXQO+BZt7Y9F1/
d1S8WK6YvNkeXRXalDU5WkWu4nPVtcUPfk+3SofBQkhUFf68i5BJHLNomP5tx4OnGWkozxkDAQUG
6jDn907TsO8FBcVTNjZjuQ04dsJp2Ttkg7fbGojvjdu8GkjL4KFXAwqM4y+Hz/PrkZFMnnFiRs9V
RmDqvq6q+GtrGGMMcVG0apPRr7lxOnvzki5v2GZKY1N3MX2WhAlRCfaD59ZRdUeF2El2MveCcl07
5TjsdHwM2Y3H+qfPe7YQc5+cGuD2g6Ng/F7MI7Gbu0FeFeKUG6Zwlw1I2XwF9ujPH8d2tNN102Jh
OpgyyB88wAnTZgoEoTyFDl0fLbts5KYfXJr+73/IV2N9Oa1R5/HoWvJxXU6zQTw5NV71gA2Q6j5l
zVB8hRvpgy4kHNF+7GWmf0fs1+XPZV+UxBh6yY0GwRuvg3alzd4TOAm734vX0SPir6xpEqc+1YYD
ygfzW1RBifZVI7JVhtbGvjHmLnbZjHHARxQbqXFSt8MHdz7mxoiIIRBmwTPZMLN2rKy82Oe17/M1
j1hKOVnUNg36Is5WS7XyFpPmai6zHQQdOoPPwSvvXboMc6NX2Qi08xRLFaXbIfPyXUtuQbxzelxW
77/f63ulDbXcJ+Qjk2V8efp/zWU9zocyGmR2SjVN7WuWlo+zI63/AAB8pRgL5pwCL2wA7Ju3jq3X
a+fyTkk5WljurBSXXAKrIrPAA9l+SsH7fSYnwd4ZU6Xv1aA139zYqcDiJslK0RQTBL8kv0cE2Dc+
9jc+vCVAYanfURJhM7G8jb8eAGYRrSJUxnu22pG4lbC2lEK1JTTn0c8nsEMEwLB7ScDz0JojuSC6
QyObjaEhh7RcTWZsoqcx5/nGsP/jsTyfEZjUKbgjWaMUxjd4/sM0vQjqeEyDZ5Xqk0CK5w1piFhr
3tLIrsotyTpTtKtjoXdH3yVfeUUkX7uhCCjEnU/4G9TQdIjSFcWgFI5tNRZfVC2r+kjTEa++LSbo
7qmhB9vOC8bfmHr7J0VAznwaJDPgKnJ1WW9yaVmn98fc9XaF4yv0u8BYpld2TRcfWJpms+Gpng8M
yFSzSYTlrRBgLpGcnoK+kwiSjAwbIBSd8mM+mdNu9prs3tP7WxFXV8soP4Uf4ros50t8xMVP6Vh1
PDcao+cps5zijlwtgUDaaLxNqw+iD4k+LgVxRE368v5DeOPCrGkYmHGULUeRiw/PJeanipiBngOM
DwS/mbn4iq0663cEqowrcB39R2Rg2nzjg7+eXdiQofZBakQLi4iY82HFPGCl+IzESSmH/o2Oq2QF
kx59mWOM6T+qQJhKmbKRNuGC5YyHIe/8an7dKGr1mTh1eS5e48hrs53qU0s9DtpA4vsE9HBJlnM1
dY/LJK5eoBRq9doyMmmtW11qNz6rtyYdprllNTMhoehXn5UQyIp7Nz4lQ+l9qlnMP3SVDtDKsKCn
ZwqFZpFn455wZyqRs9aP4eDEavf+23eXg/XF140LkK065346FpeVo07GUCiVCJ4HrSvrvY2+wUcQ
S+k57KjDz5siqagowcNp4DL3nvNVOC0c5drO0+5urLQy+hRZSODwYuXT6zhYBJj5gfQeTbI4n2Yj
joswRz0sV9E0li8T8VDOyifsVn2ANUpOb2cX4mEWcf7qdew7yLworfsmwA2xFejrkhdfR4620tzW
hwDtAAVFIZCR78H3HLkHw2jyjdOJpMH2pSXTKpKpb+ycSmm7LvdJmXEijktgQPQoWMPTq5KfqRFL
fGAd0X1ZOlnpapG0UDZL2tbfMmLbOAz8KTOOXTCkesj2tnySU9pP93j1MNt1lRbLg27MuvWdoHV7
OrTKNqcNIgGXHLDYJ3ccDer8aFcsYXVQGkGI/jv59P7L+9NlvXx5bP6Xz5clmt7z+ajuuyp3aLRF
z8oup1+Dm7ifE6j48RpJm+uuLXDs9gqrIcrocVLoPIvWL7ofJsuZCJHpFvk2azFQhE0v1QcbAwfi
dr/qflp4IJIQ5WW+y6KqvdUxt8zrUbfUpA0O/xwcCDM5/+FJOfaZIQLtOZ5LxNiiKy3C4UQ06fwA
J46Pvdnn8lGoVvd3GhX8htQ/THSbtoh6VL6g1zldNYPVy1DD+2FvGOTdXZe3yPPnwTJ+zJHOiLBy
ct2NIc1evEJP7Q0YcX1co0Pt5k2FlOrRqQcX5HXmOly4LdI2RC1rSsZ7n6H6D4yRLZfkoYV13E+S
Dl9xi9V0va9cklygCnBOBUN0ebJwlWfTtLPKUxbLoHnEsTR/S+2mTz405AXdYdZqf7w/bq6v6NFx
IXnEh3YA6m+ZE/7aasSjRXExC4pTQnNJJwPQZP9QeLjeRDuRjV1lN+b6ty7IHOMu3WA6aZfFCTNu
KN9HbX0q3MG/Y8Uhz23q8uRXHTUN0vs2qtsbFb3rZQ2ygUUzjXYLHZBLVEkutAKxe1efiARpndAu
vG9tbs3GqivKdGV1Bdhm2hTBjcteH1PYTyxiHirjtJguG5RFNWq+k3jlaQhk5H1IGhM/ZRqM8pdD
+szLaNr+HJCCQNxhODtaj2HAMbvmlsTwjQfOd8VhiQ5X4BiXfJje69HBs2M44aqhG7FYLZh/4m+u
jfutYu91Y/f6xvXIIVrYMNC06JQs3/tfI0qNAvE9eJhTRcbgrqii/4ISWjas+HaHKjs+vT+A31g8
uTU6/gwbFHPBZde/hB84TJMlT1GWKmObTrGPVB9LRxTmjTVtG9b3eMOewjCPgOhtFgG8twl+i0Fl
N06mb9073WgmIQ+lNv2783vXIZqRMoTDU0TRsBPmXN9bmWHNtC+rxyLR4Yi9f/d/zkLn0/7SRfzT
hFq0N5d3D0DEDiiHlyc3scm4jmLd+UE9agzu5tqjdI0fFHX71AouraMwS0KOqNUjtIGyxEtlDWpl
0sUi8kIvMZS45MPtqmCE5k6gR8aJVlp2vW5FqZcrvZstxRodkK8a+Z1FbEeVIXBq9DIOB5/4iLWW
Vq3zFIyefaMY8cY3zPiloBbYCGXBVZ4/2cBONWt0VX6STZd/1OPc3eaFVnBBazjU9ZztWV327z/c
N85hHg1MdMkceWkvXZ56derkRNkG0XNSUHb6zgGERMuwItVAhA3uR/trWZKChYlmKvUPXqOCw+DC
sD1MsySyZBX1qj5UFONvlRbf+GXArDiILZtGGpGX9aDCzN2yiWbvZIMuPzHQGoxKo/WfHBpz52pt
+gX0EOb3oGMMCIElTJKBhXAXTxbu7diY/vmrp11k4ujm4MoMe7l3xKGceC0usZNIjAxb8uQ6m4JM
0XFj4Lq6rzNouTeGxPXHttSVMQwv3The1MUxKU7qIUv7zDvlfVpqpLjAqOchTJ+SVM+MVaCa8cYm
6/qcwhUpqPOJ48Qg7e58EA4Egfm54opZNM/f4kTZq3ye8TU2srxlwqDWwJ929mk7qLM4CbIyM6Fe
saQiJ5PAYOKA9cObu++xrdreJdQjz9Mf1GOQwG4FlnpMlJVCFTGWQ4YPjvxrYX9izsmDrzBrNUxn
fOtyOgLL1ppnVJhpDmLEzfVXZoLWBayX9v66ygZffFcmtDA2yXPirNK5cpu7MS7FYdRJlLvXfcV+
i8yWkZyUYrA/Ciy09gfNBRsf1k4uaO43RtpZ36lUOUZ1wI84seOHbmrka2hi2nRAj2c+mKJonW5F
cx3zFBvLzuRsOQXmJ42DP0sUJQYyH7x+Js/OJt7bKaxoS9Zbg4lTb7AHamnkffF6q/+wbO2zu8ZN
na0zjLFaS+I1y/XATJGDFxQB9m1NJ05jNRDGrH/qpKVw4bHljFb10MzPviYDb5M7Qf8jtsnOXvtO
pT8WatBfjNExJhd3nd1H+zStFr1cLHyT7bzhPBd+1CLoMnPjC2p1nFSyMqKntBoHe13MVtusK0uZ
r+xHHetzyWdYHSvhEAXfZ7P8Mcd18/1/lJ3HctvIFoafCFXIYQsmiVSwJFoOG5TtsZFTN/LT3w+6
GxNUCeWaWY1d02x0OuEPAkqJc2hVTZ44z4riJ3pYTTD+yjE+i5LOq9G32VfQQPVTbIb1uKGhFDzn
KZUp7Drg6uYd9bptWWfyhEkHkhEx/KZnG5eg1yDsu3PqpMGvLvUg4FKGL/LbTg/DrxXCZ7+pUWrB
zmlAZ74UJf3OTZ6SDPhZmUhjg5Fikz0URhf0D4nalz+dxiGfGjXAT35teBEWQxkGZ37U6mN4GCkc
VtvYk2pzqNNC/pzGSrinSIuS2rcUF2s9fFe9aE+6CMnUnYLGe0KwCtchakr2yUUx7zN1zzLZS9Mr
TgSQrrcRNq5gvFdRF2/GeKyf7KmAsoywcNj44FirijRtvgAcrFohRiqt9x2oaPmjrfQ+fWBS0XYa
O7fdTX0QHQNseXTf7NW2fxldqG5bhBnGYSdgTP6uAkS3CUTVftqUgdNmn1vaiPrnOizx2TE7qUE+
cEXwszdJdF9aKtzdyVVTpd44VRtEhygP44zSzNiJbVCX47SpqhzNBh8v4oZtTtvth2joi2wkXcR8
l+B+PR+vsBoRPAGguG3pu+MZPEQaCZlX4fQRU4tTN4laI+pv6532tSswVvqmVbWpP4Y4c7QvBp//
K7WcsvtpRg4ESTj7YP7A42X9ndppovwe9pBnkbsgTkC6ROAHrcDmcH61Mkz6PxJWl/0gEdqe9kgQ
FaNf2W5zLNXYG/wJ31iDJUIS3Uql91iZgbBQTxBgX9qsU8gVRJTBRB97sqZtgDHZA8RIKz/yF7Md
Ek71YG+gZlOnzIjiZmMLopgbNyDtfM2tNMIPWa2a22yqe6LgphknP0O0VIUqmU/OdpzM2nlGrDcs
Wd9UulslV5EkakTdP4ppmpC1URXlYHeJ5R2iAtmUbRPa2MTF7Rh3+8JrMH7WgR9iaRO6Mry1J2+c
zp1ZeeKB+Qbl5yRJBrLJTCDAC7nF/mQ2TajtzLzJfzcKPnUrT+VVKMOrDeVqRjcAmiE5uHxFDAon
Var2IwpsuvUUoHCeoukQIDnbBU1/NCdTiw9BFqRryIar54uOFSBplabODI9a5kG8MKHbkXo+21mh
/JeW4bmheBFvdcwt5UpgevU4WxAH6RzRBpwzyzeB5r+yANXE6NHKDPe5KLpyX1ZT/jMi6ar9YLSs
Z70R40rofZ0HUPagXzXPDAAsKPzLzzpRY8rgquNbZ/XuDlE69QGic/FfG9nagybkcEQHxjhok9WN
G+m2QY24kvn145BxmfPR7VZJJOZ0j3+tJdIupt2ZR6WTv+ijUeq+UdEO09oy/qmUWbIHMEqSh1CB
GHBk65GJFnm71ptabq/5J9ALtilxImgM3eDyO9iJqwQh2iYvrSX0cOsZjbdxtBqra89JmjuouuIT
var898czXzZtGBbuJA0qZJ3nOHBRw436qhuF0KsXF/OR4DEoChokLJX8MhkQSKuwK8NtjmpocW/A
Kfzy8ejLrT2PztJT+iI7sNlvy0lDL6hQAX6hgAEJLi9K5ynN9O7Wlh1SKh8Pdr23Qf4RcdKZgbJD
9HI5GOJeCQBANXvRqrYO9mqiD+jKtMw3FYQ2Ryzs9ZVawnV7AqgzJVngdVA86MYuJoh/bStN7uFn
acSln1koOCROHd7Xsib6wuG6euiLKnW3o8zkz6pE5ILWAkImQHeH8F8jb26w2YaFPJdw/wp3l6DK
k4d6MTy7CPljiqk1mwExEdNXrcZ58holXEHWLJcXoDft1pkSN0Mp6IBffvEiVp0pa43x2aqyCe5/
ZN3kRtq/QhgK1nzHlqur0+pG5RTzDbp/DrjCy7EcuJ4GainOi46047ChajZrL+mDu6Ohpv80wyqK
VjbUVV+NGUHxZkCuZjiwSwoNcpyoOQmvPueKgdyEn6ujhcSVXTgJYVmdhzet6HrttVQHYnXi+cnb
gpwxfpahTg9UgHcdN4NMnWlHBUDt/HBI3GSPKKt+h8yAzQNrhIrcRLk73JP7dzP7ycbcrTT6vvsP
kPfwZUTG81vWDuBXPz4u1xfSTM+hDAYzg0xtSWr0LP6Xuls05xYT7j85Gs93gvzgnDbDuFEGaZ/i
qU9ePx707br/O3vCVIrM3YWINTNJneVNnLehW01uUZ5z1UNHIhdBHm5aJw5pNSL6dYt2FbK1XZKH
cI6F5RyhLeEtiZKTccDWo0PayG7H6kA6O9ygCJQNN/qoNMPzx79zTlIXP5PJc4yIbmfa2Lwb/3on
YwtkTFpL/WUURYUdA1Wc5mBkzT/KBFt8DlQK+azk4BRBl/m51pShA5JWf+lqmYxIoTj/WUDP4o3W
qbQ7/n1SHNV5PuA0aeVfTgpLvsqUODO/KIWCNWYaFtGtMxn1uHIrLq+FeVJ/j7N4c1pXS7JexRKK
XKB2N6UHIMEvOjkGW/o/IMo+ntZ7w80MBQNs4UzjW9z7eEM61eBOxktcIgFXVshJWFac/ULarVir
2l7vC0rySBDPr+o85GKsGAURJ4p1Mo0g7b/1ShXYfke99fO/Tol+g4ugNp+SdtUS0lzXqi4Susnn
cKg1XM7bZuJSp+u2wURe//nxYFchAlB5QhKwHbBaZqriYluYYau52DyfjTJFMAT5Ou8niR+2J25r
jnfAxeKzFSfVn8l0zTVY/NUtNA8OVoj2Kv1fY9n1BTZgTCn1iDNZE0wsT5e5sQWa7/kJSqfBoanS
4lYL7GmliPjepFHTpSAOKs69YoTGgLlj6YjkHDUioHiIr+GucNrwPCVTdS7TOa3vW9WOfdOq7X8N
VTh9cxkFLB40Lfjb85b+63pxsNLF67rOznlCGdfo0wIye6H8MCU0uTaSazW5qyMyj0dozaYF5Wst
u5CAPIMoB194xr/BVY5Rr+XVfmiDDBhNWozeysN5dUoMJALAYDlsCOy7lgVa3RYOWqgtRuMibHIq
J7n5nzdVa153VxYWtOVn2N0c9sxknSXD1jSjjHc2H89uTHnkew6m1tlOsNYx0xVde29nVNJu9Nb2
gp1BS40aKxzyGhlEyxuPaP9ZqOjZvZxugthq7C2UgdHdpR2U6IisdxTTsbbrTJxd9JRuShUFZEQL
FaQ30m7Cyl3oClk93Foy+uagp1lMiabCuqBsRfIjipGQWwnxrhYSSi8vxhsFAbjE8ssK4nSnCaL2
PNmKAy5jcL5q6Pccartd0z+5Hop9QjkViz0IZlfoh37Sw94i/DnDDGrOUZR6+qaHwImBsNXuP76C
riMtyCL4JMwgHWBerrV4MgDexgDxdXFuJ9eKDsEgsxunNz1jYwZxI/54apPIGekyWYfIaKsXoP8T
dfNpoNihBTIvwe9OU1SgeecoT6OaI4fh1HIAPtCFJt7GZjj9SkKXHom0W/2PRbR2QxVgrPZKk6Jz
nCiRrB9rhNjzFWTL1VUze2pBUZmZEyRBy8iVIy7S2M7bs+ZIhCc1HNkwzanaT4Muyi+jjqqmaeTD
IaHqvLJdroLmefVmIRms0mZ16/mg/nXPaF4OyRvP5zPqmvBAtayicY6fPRqOIlZrecijcFpzebq6
0ufTSFsT8wMOKK2Hy0FbbDUap9Kbs1Zr7XBQ6LWCTqkSLJ0I1/qHAge7fSbTf35KGJesh/o/0YBH
rnA5rkDFMY4N0Z11QyaTz6qqx8iYbl18Tb51bPCY2FFfq6hcHRMEWAhokSkCiUsEt9i5XTSIBBa9
ci5aapqYRIPl8L1OyfJ90DtZtfv4pFxlnHRTHZuuCkxi2CKYl13OEtQR+LZijD6PgNZPcU2THMJV
ckel7z4W5cE2Y+1RJlI+UKizblqm/FCLXq7srKu6DvhqJszPQCJnZhkvvnYx5DnbPU0+y1BOOxOl
2NzHhsvEbzwQoHYqJHTvxgo9Pj+pYBOgCulyfXa29FY+ydV+45dAo5yV2cB9XxFVm7hHjqQeks8G
73WKW1GQHfp4ig5aNYmvXjcaO8L3tevxqtdHWsh1BSpk1lmAdWZcLoRsxNTFg5N9Tou4ekStPEXm
Ws2NW9GXU+IHs/C1H+E/X/lmU9sH4UJ+dgFQRZu2QkqVNaTt+/HumDfbX2kLJGGdkAZS6ayXxT5Z
pC0qzOeGSCY4SlWv90EwalsA0+WOy1VsRlk72871ikNrKMEm6Zp4ZSUW183b8BQgqGECkaTcNd+E
f103SZDJvsSj+6gbaXEoC2QmUi0fGNSNvsArWVv5xc06jzfXM4mR4VPOUl2X43VxqAoAsdEJDG7+
zUh1czOmFtQRfS7oB6JMflD0mg6m0mXhSoyz2HX/H5u6jwmngkTgDT/111zToVbwdGJsnEcTH0RX
fURoEd1Sp5q+Nn1evA6RGL58vL7vfGCajh5Hbt7nPMyXEwaWmrhjJuJTHHAk/Rjl9Gezr2tuuwHD
9QQV33BlSy0P+jxRKlyqRpELxULqeJdjSgmN2AvxAgvSLtrRBQxuAYE3nwwnbrb2YGc38GaqTZvS
PNiIpkd2koBr5Wu/s9Lk47QVgdFRTVwW5xPUs2uJJuaJoqXxxUMN9FEBpXyicI4MvhUkw9FzlH5r
0aBZu+neG5vb3SKrxRPmil8qaUdpICySU4RmKRwodGapP4UmzNYCh5jPIgNwgcKnGNCgrabplnSG
85WGCvK8Td/9ikOhj/t2RMMdXxCMDfPevqmo453QSEx+YD24BtW/3pxznM9RJIucA/7FPhHalHLG
VXHSCJC7xwQ9yMRHsxgJVOTnq4NwvEA+56aCa/HHO/R6ZComXIuA5BxYCUtYk20k0k3SMjsZpVrs
acDnCZLMlAR8J06ag6Qp2h2JiHAz/Xjg5cPIPiXogBhKvkGD2l1awjb0orDjZWT0XtACK3ukRf06
rHTULsJQRcDayX+GQ4rerQ4EwocTaG/awZX/aV2Yr8hSvPtroPejn4VGJHt2eWqcwepNS0lPuYuw
iq/l03Rsui4rfautqs81wkrNaUwFdHSp1d8TJ0q6LcI0qI5riNZ+/G2udvDMYuWRYmGQjSNIujzC
yjBmkac34V3cWdmrnk3JLQbyhl+atJvpfFcU0RoHHVp64//6JMxAHWrSaA5QX8DI/nLoetLq1kRf
5uhANvtKbzXYK6aBUK5pdCe06te8m66mysanlAAlC1QSZO3Fdwc1HE6FMabHPqrLTdT31qMFBOB+
4jeyBewAPeDmS5A30dqKX+18Rp4BFDNTgQtqyeAd7LiQwvSyoxzARO/S0RXJk2G144BgPQIlk1aq
zgY1BIw93WgogJCPYxHtnQJLm1EVyCnbYzt6O5F2hfclUQZ1OqRTW5p7Xu8MtbcALea16/29X02z
hDqTSR1GW56aagqIJpUpO45ePdrHMOp1+xnBdVedrzFH/sq5t6KNm1HLW8mL3hsahQAOCQn8XIO+
3BrVNAJcbsIM0YlcfWBt8nhjaACFFMfG0wt8x59QjcaVDXl9MlmnmezMGsGFtZbD5gEeI8Id8yN8
uNHwKb6UB3cskucIck9PF8OuDhQw4nhrNbr7kObdSGCnmPYvW/D2fXwy3/01c65C8DJXMZYFYJCl
feROdnZspDLDYWbHqq7NjLOp8Cz7yBrq8R4c9vSqpn0y4yQqmWBzXU/JowH2aEWl6L3jQ/4EwR5i
GcSbRVRvV33bqbmaHwE0/I7p0u1m4zwfuCg+EG2INLOj49unRjrmKR9/CovlvohdSZMhVhFOEcjP
JM7L7ZAhHagKgNZHJbLqGzvSSsA7vfMT/GT4+d+HovuAOhsCRcjfL2aZ1VPTxSk2QP2ojWdZh6/J
KNp7OjLBSvDw3qRIDeY+yxw9LKVNrdGuXaUIqyNwJ30/2aFzi1gQfnx5Ffbp/uNpvSkQLT8hlnUE
xBSPaYTOq/tXTFoH/AEQGz4hxje3hpEp1hYAUvw0RmlZnuUgym8gPRT3pe3s5rOhGCXwU6DtB4+q
r9n7VaOFX5XGm8yTmQF1xD0lwdQx9kT9u7c753NrRClgXk0a6svHP/6dnccVNAvmUVqnh7tIpzwp
M9wytOqIEYVR+YmT98MtwjThAxQ/TaMhYuQvoIVN0qkpd/uVjf/OQqEfMrOH6ePCpls8kVjMTFFr
p9WxqfPkEV6M/UlOElCP2hs3/zpTBsJTjSoXGrN0qy9XSSlFZ8qx6I4hqoHbtEHElIaMdSsMPbtX
FDu6V5sJnFO4psuyKMsCeIc9ySEDakLtAOm3y4EBQ6oOpt7NEWOp+C5vHVQJaQyYK5/y6l5Hx5d2
1qwupwF3WCahjRvbsQ4g8Dg5mbYbGhw1ilBMB0zcFBBCQt4MYf3l4296lfhCx4MihPQfzVru9MXl
YUsndSrbqo5CV2PU5Zus3pWxbZ7VASFnH0MJ51NZCSumOhESC6cia/77+Ce8M21iDub71uCklHn5
dWWpTJGuDt4tHT3ntgx7IL7aTPZM3FlvqKRx5Wdt0a3sputFnfnnoHuZNA/pUrJKLdLE6glwjyUO
F5GvdUr6ZDRyLd29fqhoDM6FDnpSlLsgwlxOT4mrlsZtFx4jD42lzzTGEdSflKYsX8UECccf4yQG
RwnXPr4NpaG0ey8qCkrnGdZDN1WLbvDzx1/8etHBMLHPeKuAyQEkv/xJoho9bNiU7pi19uDrjVXD
OzIh5HHJFIaPgVH6O0iCfofuUnVrNFQGPv4B19+eH0B1lcAWaA3c5MsfoNCx0lsr64+aGhr/GaNi
tOAvzemfD5Q7t1MgHlNptC11cW7pUIhRVk53BIg2fMuM7JVSObiHeqju3Ab1qJ5nczUwmS/ci8cE
NiaREkVnLGy5lxdHKq4axClsfTiObNpPiFFW1YbFUFvozCVOcQq6VefYaQwLFhvuRXiEzGYelmaP
28AyQt0fyEriBytWomPRmcGIUUc2YG9k9QmRXiqls821IVA3RZS62JVAUWx9vFRMkyhMov7t0KB7
UXHbKjdD3minZraJQWB7cLvcj6Yge8xFF1UvKSQHTCPsUZk2Tte059Czaf3GRNbVSxwmAopdH8fm
2bRLpX3kPLk3RQx78LsmSIV/T50mU7AyRm/u2hhthDsqn9jqiMEW9He1Gles2I6Ah2ZlC56mUsrm
SxOE1SvWNx4gfqs0flBDkWOJc2s9K8kATyq29iwHualqhDVpB7bZoRqqpvhCCKr8LjTQIjezMmyE
O95glX7gNuoX2eXDH6zmvTuYIGAv2XuNu8XNZfIOndqSxISW1t15A+whgKiB+GwmY3pOOycZcE4I
vAYejbS6beCJdDiUCPefcYOhOBv1OedjwtCbKg7KaNGXSR8C/ZC0ZjL8hvoY1bthULtsg+455ozQ
oJD5l1avbFzhGMq97WbdS9IXRv0t7r3uUwBtKNgK06p0v3OmcHqs3Lm/YOjC6T/pVZQqPiSZ+CUg
3Uo3oR1k6c6sgQTcYjCIGmudQDbbyhhNCJ92bC7+8JFyor6qiIpNm7iz/U3uuN+DLGvLlcjsDZy0
2N+0J+l5E25Qr1jeHpPeDUiwWOLoGr36GrkwqHHsqebOcy6Nr7qWqeBgEhyU7o3MGfRgYxfGvMGq
Vn0EmR7WGxE07YCcLoSQfd4w+9skmgzsDm0ymnrbe0Y1bT++cpZlZx5x/qHCSpJJNQpO/OWdAyw1
7EY1lkenTajuIi4PZ1RPypsyatvPQewMz6SeJbpuIn+QiLzeIPiiHZtUuN+tXJnGfw3b598DrnN+
f1CjWBL0MSkt8oaO77FFv3ADBo3Syqj01tYD/LTy1l3XIpk6NyBl1xmyBPTucvKIpCdEoYU8crxZ
KJ4frH1KU3q/aIB3n3LYZUiAU3Z2EEh5joY62gcZLbmVvXMVLNJ5pesB1YStA+pvjmX/irM98saW
JjEimHK0D+YguvtcyHiXGeU/dvBABHP5UlKgckMOQWR/OZROzYiIo8dpVuj1U5YWueN34cjNkJVR
rW26Kqq+frzFrgIZqPjUbPjIZOWUixbPalbRYu5rvT6aWmQ94SlW3sLMVe71Mp9+K0oYUsSo1ih6
1/EFWgM0tAjBiTFmTNrlRJOu0EGFj+Ypwoom9BPsgL5PwEfrw2QnzS/U53HRs2JLig00x/FnD4Uu
AojeKPHXZAzUlTd3Hu7idkDjgSCHighKD3zhRT4wZSgMhKFjnWQ4GbcTFN19k5nKVtNbZaMPnb5y
jOZ1XIyHThTY7DfXCWuJg5k62xGmiMyT6Cxrx3vQ/0oyXWh7cNFGuVNdmTyFcKsSnHFTw1vZ0FdL
jkHY3ESZZaIA4yxN3M1RRoPmBuYpsDjELdxGQA2iPwnLkiGPnpt/ggWirFkdv/ORXTrjdIqBpEGm
WuThVj0Ybte6+qkcCSZzzY3FK1DH+FcWwWx8TYDO/WvICGhCRdZWI4oFUbrMTcYI+WfFC7QTtBn9
FXNe/IMmTT/I0TF+IbrqIYqM39khTU39YNIsq1Ygs++sMy1qnQtsRgsz78ttHvaStjT0wZOIw/Jr
PrTGi0JxbwvdW7lJ80G9zeywvkfnv6lXFvnq1iJ0nGHg6HbQSgG0fDm03jbQJYknTunYjNJH0Hc6
68JDCAHo5Rrx8HqexKngueZOFcrfS5a12cUymHpVO9UiCL9AbOOuwpLMCP0xGKZv1LjNTZWHyACG
XhGumRpcPxRzmPzX8Iu50rpFioeX4MRVMRe7lXKX1mqj+xER9rbgVr1RvKr4XU+Z+oIUrd7fDvqQ
rCz2e18ctCDOGTOKlF7A5Rcfc6SKi4EvDtTK2dTp4OJ5pyvqzWz1vga7eOeL02ig+g3Ygxx4CX8I
cztX7RoL1AhfROPUqi6AdGTCbulF2vEWXnvzK1DSKb7PgrJdUxy/PsoYhVC1w4iIVAWZ0supGkk0
lqjm2idlCoSyCfUhHbdjG4+PTuXE4D51a6V8/O6IQCTZspSNyI4uR3StvvVKSqcno8jRHkKuHzdf
tdCeoBDZO9RC1sD+76wm6T0VJl5kWmvL1TRbLVD7rHdOtZZ5JwMNi3yXK4iu7qyiqW8+foTfWU2M
P2g54r0yF4cXqSV0ZQtUiYMwn217j2hF2i+JSw9J76baT9UCB+DGSuMtDCVnJfW7miehFcx1G7Uh
gM9wVi4/bN+ZjS7yqTwlZWjKvZoOKnUiutGN7xhToe4+nunVOlL4ZsdyJHXqbkjIXQ6nmoBO9Vqt
mWlabRH1jm9Rtk+BthgR+Pih+NcvOwP64e/SdiAXxZngcjzkmZxwkqkAJJwo+woNiA0OQ80mAkmw
08pU+5LCvvqsZZ3x9PFMrz/sLHTJbOcmJZCBRUwBKMjqLH0UpyZp9CfVnozHVMnTTVJDPVuJJ65e
dGbpzt36OdOk9Lw4j1HOze7FpjjRfXNvrbBJj4LXfGPVXeFPeKLWPgIDaxXod9bSw/oOcrQNRomF
vfy2WA3meREOmGXkjRVusARXzgKf25cuylFwUpx25U27vuiBQoGIoHXCVUBNf/7mf4XiE1qpUHS1
5qQEJioERhyIX7aKyzrJHFz8rMEb10xeA8vKv6FMk4hbHqsg8nwXzCiNnX9dYQB3cyWKLGWG9y4q
NSa0Y8+K3PGE3qyDE9cMUwjHX4Rta/ftdbyMvIZD6krEPEOIl6e0bPI2Eo42nUJqCPmtPtkk550a
1Ae9LyjsAtBy++1ghM6uBiwqzupEOBP7VmmOow+eo0o+fzz5qyuLX4SsLzw73MG4KBdLgdxUZ0Zh
PJ2qoQldXHY0mWGzTYp0moBrFpsIvGm8CaMibg4Fmbd7/vgHXO957H24tWbazvz4L37ACMs3pHc2
nABchq+Da7TFhg5MZt9Mdayb+xhN9P671bjGajFhvqT+Ct959JAeAIVGpvbWzFtsfC6sxiJfQJTb
s+rplIHvjpxT2krwBb5SmHqN/mZfhukPREHSdheGU5k8a2GWei9aItzWQzHUwsR1npqzqpgxR5V/
/zwuHWr/hNkzElWjKn95SoZ5COjyPXJNo2dKzG9g0nBCokY6N26p9I+gufDaozI/IGm3mwLqu5k/
1U5d3ipN1LR+w50xrR3fxZbha7FlCJC4MQgawFBe/q5gKjxFKz0NyynRjX5PBVveRCDHxVbYTn/q
Rmu8R3vOEnt4jPjqfbxhlodoHp/i5lsWP6fxS9UjSXNV47vod7VrVIecZbB5DHB+/NUVTnjQq27I
9t6YgWD3Mw0mH1YySCxuvQZBcM2oVo395gviYqH4QWQnIAt5DmmdLPYRSshKECGecpcVeXyD0WQ9
+pE1QHv6eObzgl+OA/mBRokLRtBBOHIxTtZ4oy2zyrlzMmUwj2brDKnfWanjbLICgNkOhdbS3hTx
BH5/nOwg3tSDdPKVnzGfyKufMbcuqDi8wdou17+lr10bpeLepRZ2w36u8KN9gf10h5e8Fa61mK+3
G7PGDAsrHgcl8GWLxsssyB6D7d61EAf3bjpq5a2pBNUtttPpps7iYesomg2GPOrclZfqvbGhe9He
pJhDy3n+878eqrit82roMvdOIdNPbgtKV7Shgl6/jaCnKjc4U4WeH8Vj8TJDu9ZwMYu7kUFpUZBo
z22EuZEwX2B/DW8OVdKNJKR3isytoxl2BWyHyNpPiiY3YhyVGxQH1sKBd+aM4h10BdqcPA1LVL/G
hW+lauPdkY4n9TbDBqL06SONW1DKySmUvXxCWtR6MkSv6SuH+70Zk+3OUpLkglec7zCm24k8jXvH
Ma12TudlN2MSGPcoAHyRRdTtqKC7+4+P1bIDj9DVG1aScGRu+iNOdPmZQbqFw4Qz/L2ahkayHRNT
uj8NNdDOpWUiqB9anZf7sdZ19rlQkb3/OoiKBiV9mPhT7mbWC9JrWfY8TZ05bDIrHC3HHwenCL+g
iBeICrVnNNMQE67GA3igaY0jeHUxUPibJW7BgICf4hW/nMAQTVllKpF93zoJghd6pUnnTGNTa9WN
kxh5dW5yQ21o2QQDrSDcPJpB3cjWMLoVQNVy88xJJJU3OuXciGgbL94s1K4mNaQKfj82jtdukSKc
8GjDzhv7eEUZ+0NVO728GQtEP77rceUNq7fTfAv+fT1RD8ODlN4iedAs279YTTgVCB7LWr1DKo2O
aqvGVXgzJWDX/KStHWUbhFN6SkZVxXGDGvln0RdcIv5oyNB67cseBdVN6tHvehABBwS9UBjw00aq
tRcEPv4/Q4t/MOJ+j3lND3PDgLY8V2EU2btMA1a6obwSGU950EN8GYZu+GpVkCpunaBVkSCRou0O
oZWX3S40IyPaNLoaPkoC4GhvmnrDf8g8gbUQukNS+EUAV7GmfYVZRyfaYk7oMJ3bG3nLx/MiOZwr
8rGm8mm3pelWsaRTFX5nWIPcmX2faU+ZGg63IsT3+1EzpC52uhEZ5rZv49b5lvTTdIZ2Sd9GizDG
vPn4dC1PtI7CCLfYW4JBrXJZdi8rUJIoj0d3oZao2t7SO/Qna0N5kMGoby30eMobQq21muEiqQFy
PBfe52jbBjZG8/7ySBhT2COMVHl3rlGjQoPcya0sSuZYjIP9hBZw9o/9BUYkHCKvn68nwoAlp6Tw
EkNJ9cS7awvL3QYORY22sXqobU61xl+5ioEYDJguiBcmh47WsqeSDjSPpKiie0Bhk4bFfAzUK6LV
avgTjb+RipVauig4jY1AvMDJEjhw+JFs41kFdD7F2crJv/7g/CJgQDRZ52+wPPkycGkOh314X7jC
+jmGWvaZBJZGtJwxnVrjrBXfl2HI2yfg2oNxS0vNWgqIEQuhgqQb4X1pGc1JZ9g9Db/4aPeDtfIq
XQ1FCweSrQcqlkIZ/fzLzdRGXUAWYiMEDuDvodXj4QGbM5TLa7nGVb4einLu3NpkaTEoeOsk/vXk
i85VcMvVjDtIbuVu9BINVU1PePfcY6OyEsld3dawaOkcAL1hxXnOF5G8qmN7XdDdOIWKE+8wkQQG
r5U9jibddKi7yjpoSj9s2s5aK2svXywSTepxUNrJhenILXNu5E1CpIUb+5R5ca3sGll7u64JcEse
bW4xX6ka77ZH1skXZjR884rR+fTxvfTWc714J6i10EgGAjLbulzFOYi42HXaa4JUBdvQjZwM527o
IyPYVnlgfBrLsUOea9SqiARL18JNiLuOsudDUib3ZYzK2Flr7Urc58hJEfdnba9uhFnqFsJyFv1z
v2hs77Uhly58A7AJOmIeikUrMeoy+6CKCtAEGXnqRsBaliXVoRdtVYusvVcj7LS3mTS87A4mdD7+
+PiLXZ1wBkK4EbI+lb8ZbXp5CkBdtNRnQ4noRdscW+loj3AktWMA9uhPK5Q1oM474/GGz0h0LtQZ
KLYYr5Oa0OxI3iN3WG4yM8h/8CDro58a+ae8Ku2Vl+rq6IEiBC0145KgzFw72iuJ1RGTNkiq1ShP
xzaaroOdTj9I/9rzx9/y6lWcx+JVBNXHFcYFfjk3wDBe4iK8fa/WQr/XcFXae24SnDScXfeytYY/
eoSixz8OSk8afVPwPjowIURSLgftnRA5grJW70NnmjZea6XIO/fpATlfMHbgfJxNl5bp949Hvdqf
86gEp5Qzaf5fsZ+DsdRzy2vU+0qbQBUqVjx+A2kY3X48zNXqcVcS+s28BaAN1E4uJ1fRKDMNxdLu
HeEOpa8XJlplvKFPeu9ou4/HutqZjEVrH7keBJJo3yw+pKkSRsdKrN0PsVkcOQNYyyOmc7RiT7F8
fCCr148HfG9yc+FQBzI4o+/nH/TXq1CpMcWwpNPvo1F6KnV9DTfeCbTVrSTQWdsnb6HKxdVIXs+D
Nwu2OlDSlvXZ0S3q1Bmt9GEKQtOFlk+NeDt4SUvPV2th2de14fleYonXsrLTr6CAUkl5srYtRBnw
WVUoOaobPRyaZwO4EpIxdjw8qnWc9cjxWY7yvaPcK30zKKvslxxQr9uNwsm678SnQV7ss7ZyaixT
2/y1R03zWQwGobCaj3AA/GyMqy8AY5Vpzb/0Dbl/OXPIiWwLmHpk3ldRTCBw5KAppd3bqa1Kj1RJ
uFO/scnZxl1oRC4yJahfPlJww3sLJw7zU2JUer1NTFIcGpW4zh8FYp36bRoPLvWmxHIGP89Tme0c
SQ0bFWBdT1/LPs+jYidopfd3edYNkH3HsE5F5FuxXrbPJXZrwzcCfi3eBhIPspXb7o1U89dUafsZ
9FupfM8vMB5ri6QxCTytV0NoTVVeRI0fUs/cOtJoHR/2IAXQqG6dxm+UzAm3VTGK+mZwEz3dZVmp
nN2hTv6roaL9ypUG9WNYDcgU61nUHiTttpWW7NIklN9KvYuLmeCSXhOk48v9X6ehJac6Gl8omdSF
30cAfNCSj3FQcIjJeh9WKWICMsgojJS9aykb3CeyP2an5F+p28nxRDhVvoK+0tea5ovL4O23zZH4
jLpEbspYXDwYJNFSab3hpRkdeQomUhldWrHq10X1P87Oa8dtq13DV0SAvZySKtOLZ0ayfUK4hb13
Xv1+1uwTixJE+EeAxEiALHHVr7wluzWY0bWGxcURhXQuwRtGtMvrJ9edps+lbnxLIx9yR9KF/gOw
XSWB8hHl+AuMWrom23F5TCJSoUQigtPTFeiSnijHGse3CFWkL9waE+5V5XBUpiTeUKXV/7t+4y1C
089ZpS/AeiObIYAup+MJOfSWdRzf9Nm4C5q8KehNpNOHWlpShRCf1KA14zQvVb1Kcbo0NLefCE9F
S2wZd5hjFtlJ3UxvaMA1N50NH8OZTeNXUcrNLukM/VbuA/sD7kX7cf2jF9f850cDlIXdgh61qK+e
frSZKb5tN4wM8zB51QfiOgC2irKRAlVbUc68MBZ0KmQVecZATS0bP0FZOVOmT/Nb0inNV2W023vf
ktpuo88otK1EHhd2D4NhlgUjF3HiJRgaGZg+of00vSHpjlJjaze1ggNL15VuI3fhY51Uzlrh4eKY
cCaoGXORA5E6ncyhBTM09i0fGBi/xtoeSs9GEFfaFUmtq3QDmrLdXF+/RVQn1g8Mh5DDxPaFUHxx
pdr1Z2wyT2/cmpEHrRZzpnpSvbrLrA8fUeibyoiNX9cHvbSQfw+6CCUVOqagV2vmFs2Vt1ItnvMm
0Q7pNP28PtDZhNJLBzaK8BN5vvjj6YQaVTrbKVDVd6OOjJrK0yCjG0GlrNpFPOO8kiDI1+y2P7FV
fz9TqKxSChZXP7BN7jrx+X+FPmgrzUpqWeVHPAqKUTujO4chDAhWlw5t9lJUCPPdBmqs3lSh0kg7
ondFvs1VtXP2AQ9ydTcrR4s87RiEs/WiV3mzU1GZeKgG1ataw0utfkiJ2qyw87LRnOT9VGnAoGfJ
QHENfRJ4jR0Np/At0P3xBgh5VXvkJbnpBmUcwLPUHO1FC+hT3uC1Uh/6KKVqzKMzfI0dEsrfQzgG
8488HsvfRT/ZD6PagwZE/z5s9lWp2snN9ZX6vCj+njTB5QGWCKFHtA/OLhILcV/N5lM+Rk63uasb
xThi22E5dxWKbtYOGvgAobUigBpjSb5H3g+4fkeXMbyjS25Gd45dTKUr91H7I5P6Yu2kLAtYVK0E
XpSiCiR90YVdQB30srf8qTIh4sO3TndhEGsWbJBp9PdK3aP5VJaG1G1ibe5/jq2ZHaTUGCw3RCmi
vamnHKeT63O23N3AymWZtofohOvAPRY/SC7LsLFsv/1QABTqbtQWWBb5uYTKLjTwZJM19bByXSxh
4UyCaLqjDEFXi7LPUuknGJ2hGoqi/xhypRvcaJoyXD57Pc29cpjhNVhK0v92yC1sr7IbEjdsXcfd
XPY6HlHKXKAPYmGus1pD50z9vX3E7yIvpcOL8C5J2+JKGcuhNTV/KD+sts8eg7nzb6ixBrN4clfh
FxcmXhBXOdmUYpAgWxxwAMEmPjVS86EbofbT9zv7lx5oQ7Bp2nZI3NCyh2zlfCzvab7vM4uirgCF
gCdicadoLcxPq+o+sFGevdrJqwMdBXkHnXH4VXN9Fvep2RfDijfZMrAg6SZbZLeLIJYDsIgUsyYy
zKLXpXcNi6hmr7am9ax1dvNNgQeiuxnPEhdqbgHimuNibVE/ubgnq8rrQwIpTJwdajhLblDtRwi8
Tr31LqciXTNGOx2/zTHdqo1B4779oHKU39vZYLDlCv+DWFcybiZoqKRyepv8yAItcvaDzjuwn4yw
ebOnGB/zRG2UZjvrPWgRiE16voEKocboptb4dsxNZ9c3ul+N0uDqrdMM4x7vskg1trgTdZKrJMrQ
bcYS/NXO6mTnw54iUsjZz2vE2ugabCW9D5N9UrAT3NDsqm47BL6KN2IaSe3jOIYOUAikSf8gb2SX
f4Z4mvS3CQXX8tVoJp1xe2hKsu3KSATWj6aPyubvf7w9RDleoBpN6FHkzosdFcmdVdlz4LwrsGDa
O0uXgnfME7L7kiaXuUU1tVhr+p1tYrqzlL3ZTlRzaHUsihCVOheFH1XFx5hHlem2cag/t1OedtuM
5BTJVV8bZdAqSuHvrn/sxZE5q5Tm6NUiI3x6fDo8LRTJ7/MP3uWBk1LKLijd7pmWh4xQ2ES5P/VX
NW2WowI4EaLFnB9Qh+KBOx3VxwMa+4BC+ugSs9ZdK1fLH8hP1sXWn/Txx2hM/ls1OfaaQ+4yvvoc
l+I+IZ2AyS1LdWHdUw4d8+AgGX75gX+DtgH3Yr9GfVhsr0/sEhgHtpFvpO0O3p066xnkZxoUu6wU
Sfqox7K5b5u2/IHVeraVIhUktlJF2jbD7d3wGqz/4ltyA/O2NaxmjVqwvKnE74BHSB4CCIoXcfEA
JDqoP9y1/I+pB5FF9zSdv6YN/r9FOWA/oDeBHnl50M3qQxbxEK28xRfmgasSMCS5JLB3cr3TtR7n
oqp6ZYwPHdeMoBGSlhjhvOvi5Nmc9H6r0vx0a7M1/iMZzve+gifB9bU4nwLxE7goVTYbnYLFT+i0
ioq0kyUHPTHKzZANw1OW2hINCY2HMOklf3BVM2k2utOt0YPPAgOeQlJfJh5JAC7LpdRolGXW0OKO
c6iCVN7LzSA/FGnn78IxrV9wUXJuYzxidyO3ktcbSIJ1SmVtZSzZPXZVvpK9nZ8ApoG0nxicbBF7
sNPVSMIJluPUJwdIbMM92C8L+pSh7EI/qz/+fdZFj80gaQPvsgSfNFaURL4SpYdxLvNdHwoAqKUP
rmTWyR6n0fkbKA6MBds0WctRz+8XoUFIQx8dInGlLq7wrqLdBBM8OQhlj10GZuxNDrtqW2lgb+bG
qY6+pDgru0z8T/9+k1lolE3gblnoIMMNXIQE45ilndSg72O1mM27bVHTW8rnqfXAuCHD3Ksiwejb
NMJszGnSd0UflfDf11cUAkQ3DCUFqvWn6yspmnhri+zQhorznGZV8mxNQbJpZ2lN7f7CJFNTprsp
WpyAnBffm6llgPW1kh/Qyyn3HSCbwEs6XwJGlmBnZ4YzcZE9pvlKqH1pnnmrQK0BqkTSc7G4CWBa
ElsjOxS+33/P/NHB1QIzdVyvytuQkux9SSHrGzrnymNaIul+fVtf+mwo2QAEYbHTzlrMMLMfSFVr
pgcdzMYIs6S2SV/5V7fzSB1hE5LWbirkUs2Vm/TSd4MPEH07YE6AXU+XNukrSJdamB9gBdJTVmrH
3Fr1UO6LymweabHb35QwLXCXCHFxlZX8/fqHmxf2N8mEqC/RNz9TdiKHixMOUH6wJkWSvQEVtmCT
N+Mf326cFK/QCYzt9SEv3FZE9ELCWFBOqeKdfjIUQzQb87k4OGrwM8hLqfSGNJ1fKhxk1nSJLo9F
OURc0txXi23VOIM1hoNVHCRUWj5mgg8En5y28Aw9WCf3L+eSnhNXMNcEBRHyxUUABLoR+YZIi4+l
pE4dZe46jvfR0Ibb1rAJ6Au6Ky9BoEhPY0/UsidUNu7ohgFLZGfG6Uo2c/5Ii9+DXg0gC0BftMJO
J1o1QvyZ2jA6Tn6gZbdlMfT+HgA5VRpHxxEWh4QmGrfwTiPeprGNy02N0VLnRVTm7O31VT/b6Cq9
DBE0IQ8k2sWL9B1ytW/3oEEoc0A8nbLCesBGxff3XTxO474FvdXs8xo1Ea8z1RgspyX9T7+ByjQd
QUIH0HinE6JNmOcpaRYd68aYNwNnAhp3lP5Ikv7HIM/WR6RlMagAP5w9Wj3hv14yTAEERdGTpDGJ
pNnp8MVQDoWRxsExB4K35bqvYqT0/HrTt63zTemk6kGlQbBys57HKgxrCRU1Cp+yfJbVFnimzE1c
S4egDpNNgVmh7EXoCOxT1Yk+Mn20trlNQz0I5fZBR97zpp0S7E4CeXge2Jgrde1LGwE1QdE24Bed
acSPpB41jgzBURt7pXfDXFM241TM8k7L8ZzWssl6CPykvikg3G+4j+aVnSju8pMnnfkQfRLRsgLC
s1TjUowR/SVzDo+JGQXveZs4B8nJ9YfU0tMPE0kydRNFVfprnDFduX4Izm5bhsZNh0KSMOpg7k53
wKxOuIMZ7ABlbIqbNtcbVkL0+6toujP60t5fH+/sWRM6rlzrYGZpuBEsn46nzWBiFVOKjkRzw1sn
py2VRFX2zMiQN/DA9ZcwYDdcH/TCRwJXgnQuiptCpvF00MRO2nEc1PjodJb5DCOOa6VSzLdJbnAx
k/5RlZOjLHyYYLgLSBYVKjEHf9WfJ7IUEzXRBG2/AFiyjJiESn2hc7OwdzwzkDNkQqAWXv/Is4eF
URHWEqdYKOUva+1SOWCVOtrJMQe9u8MTFpOZbpb3Cg7ya+3ES6sICIqgFySKYixjUL1ruFKzUjr0
Fq57I4Xzt1KZDK+fY+umgV9Agi2Hr9c/8MIpESQoWP9EnSQVi1WcQ1PS5D6TDlIHpxc+cZwctSG3
NkGKDgp1Qq338rxQ763YtFZO6FnxmTXldEAkR1tT8DUXUWheDkDbDdM/BAUuDq6KIG3ttmmthl7Z
KP53k3QD2XMjBV9LbNx6Jc4yFFzHiW5rmw4rx+hssUUtkB1NQPyZZi1+TkhMOpWtFh7MRpJvzcmw
0SZuetnepC3S2ysh4dn5EaOxr0h2xL5evpQ+CkTtiHztoQuS6M9s+Q2aPVU/ZN7UmT8jrEfXkJpr
Iy4ephrQWNJ0cniwpcjZ+n0m7ys/uevyvKvcEEGot+t769J4oGJJWikeUMgW//2vIytncRnUjR4e
oqr8ESB5tOtbK3nHw15muDz6+u/DiT6jgXwuhXxjsZVpUGNomgTxQW6b6IteO6hUWkG9k3w6+Jg7
o617e33E8w1DqorMBQ+caKNoixEjMxgouJXxwcRG2q2cXlFdwNWz25eZvLZ6Z9cDZWuSVKZTiJrw
wp/Opo2zjEJ1NT7YMXedFEutjzKU1Zabsc6meWNbvnarQEpLd9e/8nwZGVj0VIVoDHWYxVcqk5oY
jWlEh3CE+u9NpYPkgqRHibLtAQ99DIoylysze3YtiY+FboczHAcEGMPpx8rASGbb75JD27YFwjzI
p7kGOlVPljTa7z4ooN++VmeKp6dh0q/cA+cRNRU3usegx7FKw7JILMVfGxfr4UiXEi05ENz43xE8
TV5BCWnBXsp842cB2jLGD3VUkfEOIQg0UzNu1bypVn7Hhe1FpmYAE+RlP9fb8LEqyYB3xgdaUHO/
rWMjCbYomU604yRrJUM8i9fENxOviggSTOQSh1DzmDZOKSUH3gMgs04+Nj81ZiJxzUmtPF2DBIpN
eFt+z/PApyOAjM3hnzcaeTkROxp5GKMv6x9ZFM52MlPfQoK+U1/LuQz3SUAXyAMCHOzkOU2Vf41S
RW2VNwioIgeLP52utEL/AuUyIznMVVc3G8yV6b+adlm8Sajz3dg16kjBZLUdSl9a0PIc+OEKqOrC
8aKzroJv4dORDli8OumYAFbMpPSArLUtuaVipY9FLhfvrZNU+s5EF3/lQIsE9SQy5qP/X3oPBwzu
y8U7kNQFsVvtp4dMj+NmG+e9Ot1UnZ79D+sJjZ4WgYAZUu85nVzAJUbR2GN2qPWmg/o0K26DTs0D
prfJzaxqa2paYrEW30UflyQIzj7x/vKGLBy9N2rVzg451nyjC1c5uxWWTV5aa9bToHfSkW28hju7
PCqi2RZuY9AgxMH667Lo0M6yR9xmD42JM7Hb6HHzlCR+PDCsEXvE5vEzfdS15s95vod2GEeVDBem
F8nmIuivlBGOpx9nB6ypxuBH4utluu8DtdO8QdKCN6LlWt/IRC7dT7TvBnTUkzqvPV/pu9tmrNp5
K1VDvJb3Xbi0kKICgENzl/RvmXaZBRD9zGE6FA2L5205qpYLcMHu7yctr0fv+pVxYTSUptCEYNlt
oVx+OvmFDrKkK9m5Rdh01WuQVpblUkK2kt+Gr+rRyrN0aTjqGxTy8Adg1hfD0eCrC7kGwGi2bZ/s
JI000vNlo/lPsgzz2/Vvu3BMgS4B1gI2JaDwi42F2JExGl1fUCs1Mwfgg5Lot0o0asZKJHrxqzTk
e4nE8TZc8pmlWC1ibr/iMJVJ+U1xJMuNtIaef6H0K6/MhXcdxTh4nlAlLIdX7XS9mgGjn8Gs84Np
z13v6UrV389Rptykc0p9giP0Pqh5vEtnrfs3UTIeNhJysiq6GZ9+bmIW/jqnOb4FsO2m/CBXmSm7
ullzABLf2gPdjt66Nl7zjbtwMXChQ1YS/Upgs+Li/2vAcQKMi/hhcbAwxf7iBGa6acg0b4I5TR5D
v6yCLf0/oLPXt82F9wRhFvrQwAnJXu1F8UFpqzaatKrkFpwqzyy6aFtqSbHRpgbfBmley5rOxmM9
sSfg4cIyAIuExXjpFDSUlVLloNPovi/UogGqA2XactNRNr0GH/i1/uzZhmVIbhfBYqS4Ag7udGYR
2I/swKzUQzAH8S5Mp+Y5CduM5sXYYJl0fT7Po0F2Dk0wUKgYR0HrXWycVGsLC1SceoiVqXlDVWB4
sQcc5HZZBqDKG5ISyfVeUeIdphnpg2JW1i3Yh3916BIbGL4DrBG4P3RsFnePRps34/nTDj3Z6Q0q
4+PRkHAC4WrNb+3G2MuTHddrHy+ij5M3VYxKOAZDDA9sJuB0qvN0KGhB6SqKIF16jMM+3qPKYb10
U6MmQEvG6qc8aqM7Irt9zMs63oyBZT7asm9gMFeZrTuB5f9zfUnOtxxvH8Ea/SNR81pCEIoEGTi5
M7SDBGP4Zw8HzN+YyKqqWwK6ILupoxooy/Uxz/ccY9LGQAIArBzR6elEtBQk4mI0tUOZ29aPuCiy
p2pIsGfSwzXC1dnFz5xTtaTtDtITLPtiw6l9PIsXVD/ARtBbrw2CPN3Ug7QmaX52QTEOxVkIJrRZ
OU+LcQK7k/Vqgmwtp2n5AIxC/460Qe02gdL8NowwSd0OavrKE3Bp8Uw6+SgLCOGq5bNmStNYJPyi
Q9vJCb4IRp/4xNV137t6Y30dO2fOV3bxpbWjgY/5I5B5pAUWL2ndVrRqglo7YDamP0iBpVf7dBhr
ryp6u11JKc5Xj64QH0aYwOXEvXG6UYoWdEKG3/ahjjRVerJqUHTbtm5k89f1HXn2lpIZAoZhBWlH
Ad9cLB96QMB/ZsM4RJAafTBdoubgIKn2JeQu2+V2qJqbQcPLbUTKJN1eH/188zA696KJQiFvnL6Y
UyqjCA13pnEoI2XcN1KJldVQVTdFPteboAEg5DrmVO2uj3q+eU5GXXozpQnUpVSVGFWe+rdwdvLb
ApEueDCq8V9cTfP++niX5pg9KuQ1qQBTGjxdzLpV4kExC5PG4pxucXUIt5RLI7cy4V8qg1Qh2qtQ
AXCiNVfPS1/Kt1IAgcwtnGBPR477oJzHbjYPgWxAWUp1OfLCfG7qbeF0zZdwguO9ckwuD8kJobNJ
h35JuOhHy8FtKzUPSHbrNxD8/K3e5dAeAEiaoH0h6v68Pr2XNhGNVODHRPFg2hdnRZoAXCZzahza
0rSPPYStbAcuoVO9OFBbY6tkRQHgoukD5vx/GZphyZzgmC4rTCNfVBnIpxxgP8D1yv36BS0ZOqR1
rTS3UsiaB3Ai7Jvrw4pjcfKeQigRJSWyB8iRZ6JNyQSpL27D7NhXgXxjyCPi+3Jb/LFpG7ZummYG
KetgbUwFt6LMMf91P3+yPij0cP0iybHEIXR9K5vjKJXHLkJjftKb9qhESod2OaZrZZ9pH0o9afdW
VocrI58tNSPTo6JiRqwoIBin+1krRgNz2aE6xkGce1qj6Ntq6Iu9hrb8rT6XwV2UpfXKo31htsGN
fWrV8qCCCz0dtCpLG2vNpj7iGjMc6yKoHrC7q/dRT+PbSSNla2phua3HqfqiD620u77Y56EjCAHR
AaVaC4IOqObp+GUeGE6eaPXRnDs49K0lOX9MMMbzs6xNs763CJYyNzANqSF0ifL8BjW+xLxNJl9a
ua/FTXW68ehK44Egug4abheLqSjHRGcBkuYIQw21BISZsYKZoh+xMhgrL+D5UhOjIsEh2r/Ux5ft
yDkthqpt/Oaopq2xmYXaR2I69SYKpfq27conYp9yRfZiyRgFN0W79xP0K8oA9AFOpzqoY4cWil4f
0zgsHS8glH6bBqtTtrnmNA+pXumzW6q1k7hzgvYjMJ9GFPTCCL9VfZRwSE7MlO4LVy0knllKgwj9
AMl60UJD8ndJ0w93edvUMkCpzlDcsgj9xJNxEEBUfIi71rNBbFleWCTzG4Ix8ev1zXR2O4sPRBhJ
0WHx0SRcfCBAVOCvVtAe9TTDCq3rxt040jWb57rZynb571VwMaBgHwgeBuV/scx/5a8AtJzaN/r2
aHSqfiwb2qw8AdIusGTpjsooGst9V8VbJZ7zzAuFYqCLws2X6599YTPxxWCmRNuD5GvxAvd94xej
XHZHwGHhM7/0W5dGwR6Fp2wrI35647fqGjru7NW3Ie0AX+GWRmsUat7pl49BTLA86t0xRWoo8gou
dNAyRq253STrd4OV2XtNTVBap/T09fr3fmJ6FwdV6Ksi1C9QgKR7i8HVsqGa2qdH6vDhx5DI2Y09
1h0SyHlAVbOsmmlXBCOuGm0WDg+j4tTfUZwJ/5Pqsu9vu0bpYCv2UvF7GCF7x76f7jqjKNBN7gJX
K1/CYidLqnMTw6bcRx3w9ZWn9fzWFXBK5k7YLSMsuviCZJKxT0ij9GgkU/ythXr30KZliP9akfRb
KVXSjdLRQsH/N3SrWVNvr0/hhZMCm4fuEYUJwPFLURP0BXE9k4vsWNpa+FINcvgUSkp1m6mt40K1
tlYqS5+x2GLJgOiRl1MZRH16GQt3aYLqoq3kR+AC9UOjWskNUiY9IqpIkbkSWiTPjhOE75VqZZ3r
Y0EheTlW7a8JZOGnVLWat2mux84dYh2S92xVB3oS8wY+gbNJDbPdgACVXukOJ51bNGmH3wq+3De1
pmZvGrw8z5pmxE0yjVcuwqnkIUlC8qnr0/p5wyw/UwhXcK2LvtwyLx0lR6vRos6OjtUUJqIBkzVs
SrMucrc1muE7qDDn1ukSvXXpSGrBtm7npLwV5o7abopDu/Wyvox+NnMpfXXmUK930AERLRxLKh8C
EjRFbsoxuwOYVIGWU5FSK9U0l1aqxkv7EvFYoC4glAXIe7H7WdylldN2dZEOCcFPVNdbXY01zyqx
cfNUasc3k+UU0wbKvvFE0yYO3Y6uzG2mBf57YBTTazPoww+E3LA5NH0nTTZxNps7VZZSrwqz/65P
++IyQkEDwXuiBxpzYNrOLiOkQijFligPTUlYvemxWcluIsnKTYWxMAoNlRzUN74lNGJrlHzm3fXh
F3GDGB7OLiozsFwE81MUiP56BWBP2kHnl/4jOjsFJlxq5w8e9fzsBbE+bsDro51/LBB/QcETQ6Ju
unhzKsUSNiSF+ljCoAcIkYZbSw+znSPF0Q3oyuLWSVNrU4OwXwlalrEaHyqqIXwgZT7KPJ/9lr8+
1KSiFXThrD6abRDf40cc3aKjYHptDOIUFYYh25Rlqz62lazdmJPdukjfN/9YveVXiEiRv3TQToId
dzrdeSjHegf18MHHW+C56dL41efl2fpJMXlQaUtlZcYX76tgWdI+EVhJhKc4E4v17Z3C6oupjR7h
WMx/qjr+NlC7uU3G1veytNU9OHBrSdDZnkKaDEUhwb0jKnaWjhlRa0tB2Pjx41BI0X3QjeZPpzO/
w6dYsxJePAV8HZtIfBj+HGJqxVP116JOmq/L9SAnj3NSxLA0FcruGy0fJhN5j6D7PqEU/4/Vps8x
BZmAUBvOCv250zG7sm/qwPeTxzRu89s56CTcT7C1x6MKNtr183JpJvk0YEsIJlEVXmyXPkSmIIzN
5HH0EduxA0X5oUlD/lPLoz7Z/vtYtFUpSCIGwcQuvqugPJwFupJwNks0V2pD2/i23N3GihSvwO4u
LZtOzMdroyKotVw2PezhD/hZyqVTim3fyY/RAMraiLG72MaB0q4hyM+PAWVdbhzGpJcKF/V00TQt
Diya+8ljlKfxwYhi+2ADGaIyKcctp7+YBzeYShT9rk/q+bXDDuUI4hakCPnrZRVvovaaYsjNCjp9
+CM3En3bp00OYji22105TRYwOEeJvCzW5+95ZY0HFe/flbVdhGyfe1YoKekijnHMpYFQlxpGP80R
E97J44vMzBth9TsJxl6+re2idhO1nbUNFiSBhwrmmtbt2XqT11AbEKRCkE2qs4gYZ2t0JDsdpme9
TYv+HvlMvd2CSIgrw500OQ248XvDt1fKA8s4gAIM3XPOD/BVKrWgPE9XvW2jSq/LqH62kqiyTTev
pORN0ypsVryKcLro8VIKsapo4U18UYRF1X3hG1nqmVJmKh6ErPg3HntF6/bwlB3DRWjPGu6szEin
B8sXmBkAwt3PlU0jLuW/IjF+N5cm0g9QFDn4cEpOf/dglSjk9lX3hApMANZbgPnNsMe4HZw1Vt0N
lnFWI/n3oaNIb1FSOPvYUcvWGyq5kklai/C99dtgZRct9Q4UQgWIqCCQ6QWC0l0WGWajdfxC6vun
PsKN2x3zNA29tJXM56CM2naLO0b9gXxT2EyuPeJ4SN1PbzZjU9uxp0RlOb4mhiR+YaQ68TPMQ0lZ
uTHPdrogpQBio+Ro8c8lXCOiXFxA8Eme5GksbS+kRr+jlxQ/ZQ0WupsiHhp958B+x8ja9utmb4ZG
saYueXbbwKrjCaQHDgFdzNTp+tkGFZI4rdsnM0OjvAvV6KcRV3KztZ1ceZ9Ikza5bs3H69vm/NNF
4U9EvKRHZLiLC7w1upq80GyfirrpdmPl94Bc4xHOMvrlVqR6hZHFG2kq7dfStPqVO/3C6NT9KGgD
FSe4WVLOADEMI7Ty7ilwZDRJ20HudtTOBnUfoVgT/OiLsH1B2rUMvKFPRwdnD0RTX69PwdlFA7WP
6pfFqSectpd47iIwKbYrTvukSqa/s6WwctnG028buLFXqVL97Z/HI9UQklSmgActNfprq5tTU9Pj
Z6oYcuCOUw1hl5Jg+aJAHP1jAjhO9teH/JzIk8tBtAxNIjnqb4SRZy+KHRcIaXc5qCNwGO5U+FMg
uQSVwFXcvPMxEqbqCdptLGkob7NRMrsdoS/ceLpxqnEw1EDtH7SkAyzlVnoVyuPKRWEs7y+IaICC
aaaSRgquzOn+n4ohdMi0ome1mbLsaWwmGlh53fmHxKcWu7s+I+c7j+4Ns8zDwv4jfT0djeFjYxyq
8tmx8gm5MmkI+btxpBBdv1Wt/Q2+El72YW/eTVUkyysR9mcr4XRBCJjI3CiFUpCgrHM6fh1nNWS4
IXwuEAh6TvpR0zwTX9boZTT9yn8MR33qDiFVsHxjdTAhn8I+0VMX/ZzgW1NTDL6h9GAfuNDqwOtm
3wlwhyId26VyRgbSTJOhbHq7hLZYjnGpuoZVqOPeTtTihW/PiUJnMMxoPBWa/pSzzx/RFYxfM6eW
FLeLovy1tRFM21fG0NUba4zmcdNUSZ5v/UJLM+pcWoNhYFqiX4NKiPQWF5Eav4aB1f50etMP37Gw
ymY3CBx2zqwYM/dIlajvqWT5YH3AGNyZ8zjFNLIsP/0TdF1T3ifKVGofeSS3k+dogPQ2RqgH/qaZ
Eae+y1o9HXZJIhIfCSv4cjehTzjexYNV6/cVrJ9vo9aUkWeM1kzHBhNU7baPMaN/ZgsVym7sZy1z
h8KhymRJQWN9SQe5DNeK/Bd2F+mqQPhQlhUP3+nq8pjkdZjH0bOBTsrdVBfju4p52YNvJ0hs0WKp
/kgJrSbkG5UoY5ul/wjd5dUVdgwgjEhfP4GWp79ATuSO000Ugzpj96WW0vAdZY92U1ty6iNRkEM/
kmT9SY9KfwclQ14Jo85ngFMMCO9T5kj0hE/HT2trRtla9Z98I4zqXVw4M41oezBSD00lCluuU8+m
/jW2u+qxg+6fbpzGnpOVl/0Tonx6zki4uGP5HVx9yhIRSaFsmgtHjZ6jfJ4tF0vGSH6za615GIa+
sTEUz7IH3mXra47z5R20lvQrtnKB/WXm8TfpHJRl/A6UszC/GWmLf1icNohPrd0HTMfiZ5KsCX1b
ok7BjTudrqaqZvIL5NcVTGXuJjX2ayiaPE2uFPbc1ODmil/Xb8Al04YtIpQz0KCiGQXieTlmlGHJ
4jh9/tw3szJsJXnI3yO7yekm9xkq9Wlo4KnsJkoTxR9z6GiZp+bS8DgocYXtIHjSxPh2/TctC92i
+CY8HAUXW/QXllVTY85NVRoy5aUu6tR5KoG7ty8TDRD1IZDjZthAjnFMN0VnMXydwEJKj1ZSTrTR
5KIPXbWOw/Qdu7Vi8OS2R59braQ22aIxkycHHA1gV7fZNDjvY9lNwbZAifmpViZ5/DJ1czbuSl8L
5JUgZ1kjFR8FEgNYBu8af1s++FrVJXaX69pL3OnzrTwF8y+7K3LtzVL9YK+1lRMfo6riXKLbFjl3
TmY06a3edu1RM6si3YR4uD2YeqrrxzoNqwdroFyxx4urkx6UHPnHD8eIoulLZvWq5NW5lR1TX41W
pS9EynWyS2n8wIP65BSThy8jpdAc8thCFeFZbqxGxYiBDu7GlIsi+NIP6EO42Sw54U0WGYPX0FfT
X8E8g4cyRxNKyvWtcnbBfCblnGikjpCGWFYeojDuuzzrx+ccPrFyI0HFeJqR3Lnz0ebxkjzNvlW+
FuEQYfXj+zzY0Uq8chY28gMYm7oxtdjz6kDvxwXyxc74rHdY0LktWIbfmYn8njcoQfEmt+GqJtn5
/FPspUIGUkqAHZfhshY6xIoYwDzLWaT9lIf+bhJgR+Ew4cbk4o4LLdGvPMXyi5eG7PaReska9ec8
QRZtN2wNPrnUQKcWodM4qpXWkok8J+ocqyCrK73dSPmo3kmzkwZeL+XKeCv3KO8WxtTn9xritBEE
qCoDFJhwIyvHUZq1+JEuRq9vpKGJqo3ipPHgDvSjB9eYlDVzy/Pbjl8toF7UcmlBcbWc3rBK4+Mt
TpfluWlANG9Stf/Jo5HN26JT5ye/nX9Z/MhkQ5/K2kqNNI4e1uyvUmFSwb++dc93jlCyAyBFxkd9
Ycmv1CM96MpETGCpW7swtn/rRau+y/i2PiVpUzorj8tZAZ3GMGVcpJCA3pNnLTLLObLkUW3t6Zk7
HEv4sJlf6Cfqe3AQwVvYzYY7/x9pZ9bjNs6s4V8kQPty66Xt7k7H6SQ9dnIjZGYSrdS+//rzMN9N
LAsWeg4QBAEGGJoUWSxWvcvgcT6ctrJWOpfy3rqOGAgRcEDJA6jZ3YgDU6evqF139mmqu+avzk/q
CCnlQHP2fqQpn4w6/RWBXfrr3QsMdAheGmBCydWdpV+YFQ5eUVvOyXWFoNkWhclD59jTN9HU8Utb
Rr/uj3fzdKErTBoPuhrQL/WX+e3tdFXdK6F1miaL8Ffqw9e2qaRcYLZmwnQb9q6Hkt/6j+L1ZCeV
4uaxdbIzQRvaDSscPFQLEciwDPsH33OiQ+KJdA8ANz7FhlWvbN7bjIr2N+eHYj1mGzxkZ4sb5Gki
0BpUTwMiOMmjKYqiPlZ+NSWb1iuro5tFZri3Y1f8kzWoHpAoIIn+mDal+ZEOtPa3MXXxa4m7ULvF
aDJ6yBAxWmuZ3O47ibCnMUZolvj+2TIpnVYMZJ76qVD6ZueqQ7tT7ar/2vvj0L7oypQe/KDW8xXE
ye3JBkKCoAsWWf9j4Fx/HbR0hyomLT/h8KpCL3WKbR2azmsO++FIdSF4vL/x5rqBDMbkqB/+BrGi
+Db7GB4iHmZRdM5pJK5qh4RcwkD3NbXBoqhB6jyFjYpAF1LVwyMylvb40AS1p3AjRw3yVEZJHzWO
cIU/JHSxTzydhv6DMaF7tDdHU/2JRJ47Hpwma46tpo7+NnAQdd2U7uDkYuvrarzLdSP19hMvaOvQ
NhqOSnqUdBrFI9NNNrrIRn0jfGdCNBKQZvJqtZZ58FE0Dy+ZqvRfqAJW2fdRq/W/TGNSiAw0b1xU
w4v+MWy60X+qwGJeRF9mr1Fbt/6HnrdxvqkwRg7GTdY31s/7q3p7nGEbIvtETZAsB0W7669o1XXe
5pXmnBqaZOHOFxbIqwxhB1qdbeuviVv9JiRdB0nGwxALs1UqQuBMrsdrAkNRulq1ToAxcNMwcpOU
L9FcfVOhq3JwSqeeDtoYobzKm7/L9wZQteixiHE4DyNHb773uSAFifNJZBvZ8N21WGBpm8jDfuyh
chLkx51akKzdX6ilX05GK/NbtLlozsxWShQVmkF90pz8IHD4oUIPd/pUmyfUWivrawC9DuH5QdF/
iaRN9gk9K/eTVjZZubGz0ND20Yh2WFVQIdgqapt3yUYF+tD+ULw839ZQ9tIvrDiUjpUr8TaMShwa
ejdoiSFlPr+CYde3domFwYkjMeGpmocbNXOMpzrPi03lKd4uG8rvXqcmD9wh7+6v8hRlc0EEwkSQ
Hsfs1GJn42ZJ3zankZvzVfP88Hs+Os4e2KN5mMa2+ququ+69Zo3ECilYB/CQgjzcnNk2Q5dNmTrH
yU/10Of+Dn9Sf+cAhzkWQ+3vBoneeiQ8iqMIchyr7m+VhcgoCUgyZZYm0fPBczO3ItdKq5PIUv2o
lkMebVUkfZGtHZVLFqjJj/sDLtwAGLhwSSH+CQVz/lZBQjG3xRh3p7w06m43gBhD1rwVwQ4BnH4b
dqBLffrbb/eHvc21eI3g4cJbDy016j+zs5yU0+SGbX9yeR2lF34ActOOg5vbrg/qov63othivWST
leVfkFluVmLX4vjgAWEuE/BBp1+P31ZKRhkkb0+uotcJ6A8sZltjjKzDCHIvZcfZo7pRxtqNDrli
qWvtnqVll7gUSb6kAW3O5m/g4V6kKCOfsKPQSggIceQ+mG7nvxqZ3m0QoVcoeQ9K9M/9dV/YXzLJ
pHQgOR34sF7Pm+6W16FWwbynsn/Ue3QYNqGaq3/rfkQ07YHkrOzoheBncpSgxdP35hqeo/EzOzFK
dm9/GlwnGp6ywch+EeNTY5c4iE8+t5hl/ZvIvuEBf3v/n75yOgU9nKHzt7rS2eaz0euJclCySsFO
LMCtnaKYY4uNCUMvODSmG79Voovs/f21+u0ddn3h8Mtl9YfyNw/YuYQoAj16no/ZdIq1qH+FEshv
LuoUcFZl+MWHIUhi1IGoSW8n0xXhXrFJcHdT1zXVcx2GUU4HVAPtBQhTSXYlhpXlZvRoBG8jtyy8
Y1GIvN5Qky2M50zL9eRStHDWt3k6OL/UqdHOkzVIdDfFZ+9g5H2ebPopwB/3/kRvNwWabLhFSaMI
NuW8uTWkjlYYGCec2KrxseJSegt4fb6IWI92nIpuJR277XVyCXL4wH4iMUbiOQuxjYbdsKdW3Ulz
kb6fNm02xBZtFpH9G5KLKweioJng5ORO5vewjfpnjlDo7a0gC+OdnllYVlpRaZz1HDTkq2ZP9t/v
XRKJciPXkDaI1E5mTxVFoK821IDNdS/UwK7icgloz4ueOp7HD0ms4pN2f8TbiMCIFKPpAXM8Scqv
TyZqud7UK/10aswq3qBQrT8Fg/LVdwviU6626j8Zgehwf1D5P73e4dRJDGAUlCd00BuzxKSnS+jb
fq+eulGEG4jbzXcg2xcRj/rb/ZFu99j1SLO6AkxL4VZNo55guY67LEvMTTJU4cVN1WM/ONXX+8Pd
Ji4AgCWxlnctj/p5bpq4JipqVaGeCjHWD07X+84DpScr/buuHdJhBL8HOlmGWWP3NCHItY2GZPDW
LGcW1heyJTudgoLUjpzNuo2E54yhb50cbayQYVFKHexfoO5rfKVWTtXCCstEnMgOHA/3y1loN5EA
zbM+53XSpdMBGMVobkwrxWy1qqFFNKXQHu4v8tKI3J84w8vmzU2yEvqViQnuoJ20Usk+x04SHrzB
HNJtINpgN8HCX0lWFpZTVqZIkCghSIzY7IwEqLQD0dJPWTchemcKq3M/qanpjRtwbL658kyVX2d2
OmDcSFVbQK8OKjLXw2FkpXtd5WmnPCLACMXw4gMl1kpfqXzfJiMSQUhHg7STP+5slyhhMQEUSvRT
3+TtVqtNmj9YRTwIfH+3PKrUR9Cl8Q5XSWrH7/6EnBDeU0h1SxDXbNN0gWEMJZXZU5KWyVPYRf6j
4YM2wTW83WVCX4WKytA+X1MIAtBnyWGwnJp9wqiktog3m46BbmZuhzAeDrlXtx+yNAg/aH7sbT0s
aF8bwNIvil9626hqx32qV+KdmnHUBLjSKfXR2uEZiwDU9dfljV1mBhTFEzdy+mWqtORfzNHTo0nY
7TeZJsxppym6q6yc06VNTHEa8pwsu5nzc9r2BeYAZamd6PQaB6934ecpMgLhV+GsXGOLY1moUVNU
pEw7fzJTfzKTnP9+stC4/F7GSvUFNzdA0J1mrTE/FseS2AmeuuDR5hD3XEHmWR+YV2GI4d/Ohw+9
5UnbmT/ylsf8yplZuC5BiaJLIes6tCpmZ1OLTW+qbE09xY3tHU0EI/ZmjC2OV6vTNxr8aIpVU/R2
/7QsTRFUCBgguYWB1lxvmbww27atJu0UGTZpR5CoT0IvU7EFXkDX9D8MJpsY8MCkSMIsKjS1W4zo
o+gnSFFx8awiW7E3XEzDgggjmZXlXAjlFGaoyUI9A1s1V1LCb67tEZImlNtW7O0SrF9V3tme/r1E
VHzXdlgFvD/hodYuwx7ph/yE14s5hSI0cyU1TqjYlrvIyY1sgz8GVmwxnVytMpwHtvSaatXCJwQ6
RiEJfjCdhTmgZHSqtm8nk/gTFfo3ru1U+yFZJEcuOdN8vf8JF1YVx1AuY/gOuBXNNbNdHgfeNNqU
V6Mqfeyz7mdR99auSSmQsz+T98o4yZjGgLDOpA+NTgPnek0dNyuGiJLWyTYKtf2ng3jWHylBWu2B
Pe1T/UZjRN81VhBMK1pcCweS40YuALISrqQ9OxtRasWtbcbGSXGU4hOILZEcHGOE7gVQLfnOA6nP
tpPo/0veYyP4DlmUmokMrNdztoOkQVt0Mk6TYie7qoYntNeiyX+ZArc8qW2ar1Fjl/YQSR0vFxVh
cmqJ1yMG0kfRqA39RNVY+RQZju/skEOIk4fEnkSysrALLTnG4JxIhAboDHU2wUErVGqFqvg0VTwG
3dAT9s4RDVWDTJmeSNCih06Dzdg3onlSDCeIPoaFEjxRTtE+39/QtwA5l/YYkCNZEJRVyFlQco0U
HUwtTj9Fgc23zrvGwGgqG6LPeTUNz9wqzWMdj8VLO9q9v3WsodvZxVD9C1aSknWcohEHgT4+3f9d
txnUb1sHtD8Ac6HFNPtZGuJcrWM11Scf/keyifyCtAKA1gdQP5SD9V75koCnwp4KU+mVOHYLQyf1
5R5HcJGslGx/lkOBXEvCqDYbNn3xU1NGUPehZX0os9A5hFoiPmdV1u0bPTI3dhtUT8gbdyuB5vbw
uciEAvknO+bvucANlXH4/5k7fCKhidvtEIF7G6iOvDaaHXsbVxfGpi5RjF25o24DnEvdgNIwZEvi
2xy+lBUNeuFe0X8afaP7Oble8wgPqFbegOxzBSMh7wTvvqlAlUqkCKkbeMB5Ld0cRRWIJnRPItAO
YZXo+qZu4nxvGcL9LKbS/3F/a90edvmMhD4MsZk7QJ3FtXBCnt5vVefE6zX/2XWdRXnU9s89Dspf
7g91e7ooRALqIX9SecgRXq4DiykCLtssqT5arZgeW3PIHtsyd5K91wv/yUz9/tSFrboPG4jx27IP
9DfLaMJ8IywtuoTGmP+DtGjerOxweXqucnZYFuBNiTx851v7IL3yywbebfVRtHr5c/DUAX4TrYz8
eH/+N7sJsSQaO0RWdjMXiXE9/caLMlPz2/EjTA63P5hZyIkxG57oVh1kP4PJth/+fyPO4oYf2405
FsP4EYXKoN4qrpke/aCpP0TAYQ5RpB/ujzffTJxPggQqalzNUvVwFsoxrFAgMkXipcjM5JFr2XjJ
Df+khZIQfX+oeUj8PZTrkDqSO1Lam+2ltBRjFhRCvESOT4vLFHkPrC/NLwBnEe1wG/uHlufZuE20
wFg5M/NwJMeGOyZV/njX3pY9amvQ+9ZNMTajJRWlpQ31T7ioNbRascdU2viZNcL9dn/G8+3ze1QZ
/tikmg0P8Hr7JBl2R4USpi9jM6nPeu6eNcwgwdlMH3pRJCuHdXGO3P2SWk+vZh5yk1hBv95qxIut
9vDgAppFqIKACPT3hRZU27oIzCdUvIw1Na3ZwL8JuCBGoa8QKUygctfT7LDvQkG9Ks52qimXMRfd
R2Td663ho8AS+nVyLCxfrByU+SX3v1HBMWB++3vSs2x9oE2BpqyVn+HUpI9DaSjHzojaZ6nx80E1
sumvhEbPsWS9noaAJ1E05vHKB16YOYvNxKWFEy+/Wd7VDIJOBcIF56qG8M2ljH5z76bfkLEcPhrG
CILBMP33pRZy4tR++MMZov081xrXzJSgTW/s3OV2te9pU0BczsfHMNTfQtCQjxZm4ptMjN1K1J1t
ZwZmQO5VE4obldl5NPRyS221Ou/PLG7/2NRG8OjTSNgPhfpDFG79eP/0zOLF7+F4jWGNqrO0NImu
t5UexHUTZkN39vqRN4MNZK0c3WGXO6GxCwzItHWji9fea92Vic4TXDk0mic0WeBGctXM8XpqDA0f
oMV4LnyvewJgKnaOYkoWS6q9qT7N5QIwDRoIpWVvYsUdd3XY60eKC2vC8rP4/L9fQoaLjBOVP1gD
14sQDlNJnGyGM1QK/WdDc/poGVV8Bnhsrcxalwv6x636eyz5vCe94LLHtuB6rKSLFDu16vHsdYMH
nCGaJhQKOkSbt8nkuOEmLVII/i5AIW8TWcX0d9tpGgZbHSqCj2HuhW+VZnti2/pxeTIKhPfo2Q6G
8pSIXny3LCSfN7GuZeaGT9pADWp96+3+pllaL0p54PQ4JFLw5HoOrjuWJmJTw5k1xVV1LDQFGV+Y
OQcULavv9weTIeZ6wWSREtQ3OTYl9Xl2ZAVdSu2p1c4CF+StbijdTmtkMV+lpPgcVqF2yErktRsA
l8EWe7Xh0/0fcHsiSe/RFPs9W8ntv55tihC1jRK+fu6DXt/Hup1/EGJUN32h2r+iKO9WXlu38Y7x
SISozC4p9Op+VU4hENOz0rj+3nYSAdbDzveIJXsPSlAEOxdwyO4/TBIRFTQzJQHbmV0vmEJjcQA0
/EzNojr4mZZKOEDz0ZqaYp/xaVfOwe0Wol8Bqp5ujRRpmHdq8PVR0gnJi3Mwpsmlnuqm3hhBq72O
Q4dU0P3JLW0hUmx6MpJyQv35+guiKWJUWVIbZyertPBYtF5TbHrEeqoNMdgv9nkDniQw+7jcY4Pk
fBKR4ryz8EWNXxb64QujzU9eNi/K0r0pUN8z7HOll1q0MXF8OYzgQrdWkKtQGmuBzJO1KvN0E+AZ
FridTMiksJYjd/cfkEihWNBKrNI8Z5Pfbmyti0LCiqfv4lixzg4iks+g1ceDK+L6fYk9M/6dBlJt
57VIS05+lj+G5kQrAM8n64xzRfwdy9v4yRt959Us9IwqIzaJ9z/zzUGV4yEBis4tr1Iul+vx3HFw
gQx51tmMzYwQ6gxFvKGjG310oUoeKmzgV2Z4c1QZkQQBChGSENBn5C7/Y4bI0hWaz1kFsa30b1mR
xyejw7Zc0apyl4ZZB0Ihs9fEWBZG5SFB4QHqFL1jc3ZWEzH1KebTynmMnDcvDPxtrmntTvi2Pm7L
xvgp1KZOVgLEzYElBAMQR18ZhyqeffJH/TFVZP5TzIx15eymnfhRNDZ3klEWbx2gqbf73/F2y8qh
oFKQ81HYmwMw3ESFtRf1ytm3I/W56MPiYAyheanoxH3pTRMVraabNuSL/pog/sIWgntKZ0zKyTL4
bAvlXdFqQxQGFwMNXygjeqz8aD1FlD/1fgKuDB3Qrw73p7swJm9/ytO05CRZYvY5R3jNrq7TFDfj
Iv/lZmP7NAxO+TrCvLHIftw147PFAU30A6SgLPiv2ac0kQ7ovUIPL0MY0P/vdESzhqL5hhJ0tlHU
1Fo5JQtbBxlk0Hw4DODYMH/+pk1liCkwvPNYRDy3W2DY2lZpcafdCArEa9WppeEoyiG+LPn0vF2u
dyrkyjoYqc6e68xI9lbJU44+sa8e9apPy/cfCyqjPBOkARWmv7MNUyR2QToXBZeC4o2/hxKrfKnS
HH4EDtf/vnuj0Dmk0M43A4BrmdcTQyG3rSjChpdUz5NmS0Es6p7qOHP0XTVlcYJxGRCVlbtzYbPA
kyQ1luI64LdnE4y9LMXr1VHOFaPDeg1rHMQgwqnVNk3HMH0oBJDBlexAfqKrnA+AsYThgErC1ebm
ExZeVIfCE+EF7GkTbsFjK9lD5bXKYYqHsnhBWu8Frm2+Ikt2u3N0KQ3DVcyg4H9mJ1EToINrQ0QX
t9Kxz0H93trm1cCFoo3v3ziMRYjhwqJNyFe9/phAmBJs9MroArhJf7SyxnjQM9D3+CPkK3v09hPK
oaC4y9sRRyT53/8I3VXj0igtqugSV734xHYdv9Xw+J80va5fdAn5v79PF5fxj/FmB1DtCxdFCje8
FHHfl3T3urHZBDoE7qMbZ/ZKdLndK8yOHhS65pw/rqbZ7BSNAG0wu8LrzHHbBi7ibsJMs02YuPlH
MBbjc0ZT+eu7J8m7Wb5b4VBQ3pt9P60MQoDEdnSBmBodtbT1LhS48r0aKuD1/sNY8k1AuZ2agDU7
g4Xd6HaP5MWlZVpvXmEM29R3jAJMe2quHL2FjwcskGnJEIO0zWxeJftBVP0UXkZhmB+wR1Re0qbX
t/1Yr705loaSXBASYi6iG66MhwcCKnFKeJnCASp8WddmvbHavg62BFAnXFnFhWPArExuWrJDOpWz
8Al4r2jxPY8vFdjgT3afv/V4+UmRR+1r1Lft5/sfTS7UdQwjSftjODn7P07daOch/dYYHkc/KcOG
6r94EHrfe9/d2i5PXlDgWFT3heVK1p+2vz/62mRnZ14Bwa97dRBfbHr4vFxBF/tc+Z+UvgLRr5lr
7bCl8Yic8vwBOoFwfT3bzPfd3myn+OKh2/CceLHyJXCdDg/d0fpRIUOwVrNZHFAalAAp5XU+R2lB
CcwzbpDo0o2e/0WlD/aS20GxRZYhfZzsrl3pxy59TrpsgKg5E8g5zs6FZ7ZG2TUWWRplSNpqbdSp
tDtRudtnrZ5NR68tVee5j4Yp3iIJuSaSvzRfSEZSkl+CducQ7k5xmsAvCXNuYfYvLoKQX6rRKc8C
46t/WQ3leH8DLR1OXFF4L8NIgJgw20BpqkQGinPRJS2qDh2Ille5YUbxo42G4hoebXEwXA9/azQR
eGZHc3C9DlkBNbzkil+39Ny68lHPi7H4OKTGWtf4tvBIc1yaYJBfyObB3GYGVxutb/HtvIi8gFaO
ejHyVMMQWRs4fVOzGYIy/Q43sqSj29OGckQfbVpdSz4M1PUe76/zwvUFfIE6KGsNBGc+9SzL0q5L
Cw4OmHHrZATeANYHT/MH2Hiev9G6NoyOFIHQHLg/8q0fFusA7tjgBSCZcnOuot/Ak07bJrnEme7H
u9JvxjfTRlvBrhMPFClxn7+1kaJkHeXFOYNklu+GxvI+jlPbvTR6ka/cPvJDz4ImrAjKI7+TI9r0
12HEKIST430dXzJhiXHboTejIYJrB4f7c184TcAAgVUAxAOnM689BwPeJ1Y4pRfdLAaekipWIdME
yH/josrysy1r5/X+iAvx43f72pHSpLJZfz0zPeF6xyFEXNJA+M/jaEcDGhaTLja+Pv0blZ7yufa1
ehMlrvO+3rnMoWnW447CwxaA3s27wQ6zZJjQXTa67FLWUjxGsyGVB6mSvY6hvRqbF74iSmsUTD1Z
bqFbdT3XTu1q0XYeqxuLtt/npcfmLaEcNWtbWNZeZ/sFzWRKE2RFwAPm7/UW2kCVlpO4VJGvw+Xr
7M2IGM5PHjLBU2Nm0RHofbPF/dK0trK3gizDFD8gwDi+3f++N60ykPQAaWX/k4yGd9LsBuy1QW3V
GPZ+hloq0imdrx0624koEbu0stNw6jZdj1b9Q5UMwREChPl17FYf9/N9Jn8G2gvQ9gBm8ACWofaP
tEM0RaBodaad/UpJDkarRt8KFZZK3pFcDb6jhYjE5u4/aubh4vD+NSC/4jUsadgQ2fTrwQu7G3VU
GfWzUN0eAE5buNqWtfYfvLyruq2RTs1RxRnafyzTOP/StEgzbyJhxGtChTd9FtYBcI5JKAHfCM1h
9giBBKsiDJWo5zwKyEhMkQje5GUuys9mn5UB505p7edAsXXxtTL6tH9qDW3UXvOkVpxD3U8T4oCe
grpTE1SVv0VPt/1bMTuboiIKZUO/NSagGVtt+C2aJOwQRQdUY3h+3F/VeaySM+HZJl/DICS4sa4X
Fa1ZvS/HWDtDbB8PVTUBrmu0yE2fejN2yw3SPJG7diPPr6Xfg3I2pOYYcJu53l7kd20QxkI7c+q8
8LM1VsOw77ie4dCmXo7hB9Q11dyUQ0bqfn/C82yAsSV+km4kXQ528WwL56kTUdrQ9TNm9FpwdHtl
+FWiJyV2wyjWhEqWzi2vR/R+EPij3jB/XMG37yms9MY5rqf8U4jqxU71izZDmLrs+ScIY9b5s9aN
EPeroZ+egaXb72w3yynTDuHRJXWYSGivvzHWZENJcck4J/44eU+qppS7YtCfcTSttP1geXW8qQ0n
/1B6KIDcX+6F/cWHloxu2R4g1bseGwxK76TTYJ5bEWsvVj0g+4ttj/J19CLb2PqOvaZOszgiDz4k
HXn13RTq4biWJKyGCarAqjxsTOLwgJm3b176cYq/UbwvveP9SS6ERdrqaBXSV8MhQJsdoipRaNRF
vnnu+j4YD3UA/Ie3QqOZG98wlA8N4iwowg2mf0n7aa3XvTQ6QrEgVYHKwmKZ1ShsqUNh0ls+e6Lv
wgc3hYv8qA1Oh3Z93vk/0TFyxC6sGieHlDq05conlv//P69Jub2k+imGQUAlQZVef2LDz2NR66F2
bts0Hb46lZF+MvXc3JpA+YIHf2ij70rTifZj44T9l9qbSvfh/gdYCCiMLK23uJsols52WRq6eRFW
HldDVTWHSCuhwdel8xFUmRbux0qhE2YUE7TA/zAur1LcDWjdguS4nnoreqSrjdQ45+Pkf3ZRpN8E
nYVMvd750S5ohvJH0Fd19f6gTWdGYrCkiCICmtfDFmnfUcIwjfM4FrGSbaAQJEdNU0CwKDTu9U+J
rvjN/v5cl86V9GcCig1h6qZVju5R1FSuapwnMFGvepxme3yg6oMWMeFer9dkIpe2NbNE6J4OPbtr
tq3iOgzcqmVtK1913tom88KPmV7pzSYxRdPR07T6/rFFbGXbl12+EjOXZotMKJw3qOwSA3u9xHxz
RS26xjzHCG9mGy8dO1DHWT90e0dXdKR0UNH5L8FSOvXIoq2sWumzQau67fQ4M84KPbhq02njoIJT
jNp420DhOqE+swrvX7oP2So8H/AVgNs4ezqoSP+BRWMv6dhKVtuqH9TiQauHKt1qwdjUKyd1cV2h
Rkn2ooyVs7uo7NHxG6zKPJdWMH3RU6XlzCrx9xqKfrtPHStcqzUshSee4ZTceS6wl2b7COn3qNXs
2j5nmuU/60Wbi10+5C9lVV2UIk4PmgYpmHo1KonC94uVCS+EJuCS2u/YSOlqbphDdxqbKSe3z/U4
DPZB6Xzo8ZNi9mcEPKbqaCuVmuxMEY1ramELSw1ngDoh6FAwEHOLLzuruKlSxz73Sm7sJ6UxdgIt
Re/o6cL+xe+wlXe+BbkJGJGmCtZevHznZtOWcNk9pWafXVsxo02ohdUeTb7pOKh+eZma95qY/R6P
/FHlH1INYPYqios6zk2hOufcVuNDJzSsKpWBcmfoWRMqo4NZP9Bc+Q85M8VrydXgyqORPNtRmkvt
vylc51z2hhrtS8tIkFcovV/Q1Vp9U9i9sbKJFvYweEEJneF9bwOouw4MozGp7KLIObdKH7TtNh3i
8O8Ccnu4U7vWVx6MbKyVg2dOOX7blaPz6MjGYuW2WwgVxD1IstSSqFTOSzqDO4CUjUz73Iy60R3V
usFLXpDYfgR4a7sroy1tX6g32IhTQaL0NZtz2KOrhOCVc57S+NPU9OhxlkNYbazY/9y2o7YmAr40
OwRAkL+kkkENfxYIK70ehhRB/7NLxI03jlY1z6Ls+mhrBs1aF2spKhDoIVEivcwRlT/mj4c09cGx
DSh1n+tEmd5ClCaaDbC3qDsE8TQcwYfW+yLw+7XC9rx4Ik8M1uIS8UbD3JuXpgx9SGFU+YgtJ5Xp
bxDyhUGSud0aSX3p44EkRpZNys/b85wUw1GvN4VpnRPkis1Hv+mTEU38wPNflSiNH8e4aFbOyE3l
9ffckHGXzUHeHMZsw9iFmfeJ4lrnLij9fmeNcDp4vyao+9ih4hbbMZ8ie2eUaYrOZzx+Q6xN0zdd
FTblhwL1iHElh1jIYMjHeWRybBeEd4IEvQCjCawzRufaF6FV3bPiZ2qLSIc3OftWnWKxFwGi/BvY
NPEaGnRpQ6PBQMcZ0DjvoVmYqiNFS+oqN8+a0UqEMfY9zsbys8LaxUYgvJWkdGk4cLYSdwpYib9n
WzoOa45la5zT3DWbo2GUQ3koMsybXkx0+fTj/XR0aXEBR4B4Q9uQpvpsuDgvLSc1WuvcO3mQbbp8
OHbVpP6dCeG8WV6rnkpfiV+d0pt+3R95aW8DbYFTgkORa84lBxs3R/9PqZyz0qIwYk01tSjHi78D
qY4AD4l6xQrpNlZQoyEOojRH8RqQ32xhc1hfAsmuc2r4ydcsiLvkWRunLtlObVD/7ftO3ZKPo17w
7ggsmWe8bD0yNW6f2RKXuTHytVPrLDyz2MWJHU8oKQG3+6z3PCqPAG9yeyWFuN1FPNy5ZYhPlNVu
KBBO0Y52kYGKqCFJHfKojOxNkrjWwdHjZk36+TYaAtpU0apkdljozFGTpQgQnEsypKb1onqwdPpu
/K11a8qRS5OivsLNDbOckWYn0RiE9KxM7TP0ZNtCbEbKOldeM+2LNtXTlZOxUHTivMvSGZGelv48
P3F7t2k7C5yZnStN9pyPXDdbP4e0vx3ULniwckXTn7wytfJH16EWuYlH0fzlx017fu9R4VkMIB29
fakJOedjl3qdmlkQRJfMUpNTUDdRvE9QKMp3btvmW3OcGn/ltNzGBfkSl58T6SHQobPTEiHmhtdg
H1x039K+jqGFcRYJhv21anAcpaIYfyIDz79QBTR292e78JkJfFx79Hyk6OvsvBhlbaepaSvnAQTg
s6mU45NIHOVLA0ThcH+o2xiEWwPPxN8xAXa2XIU/8oc0qdMpG5Lgkmt9hah+H+As4I87/C2+UCS3
vt4fbiEEoTpMEEK/zsOrePYw5ZGhim5MlHOKWBKUa60dxr3gg0d7E+ruEGyqEXhM4Axr8WDhiNIY
J0mCfA4DfI4wrttgVBzYZRdM70b7Iel61A7RLFlTLVpaUJ5IFEpt8PgQ6a4XtDOQdCxDK7po2C4f
zEgbNhN+CIfUnahxRJZCffb+mi6OKCVn4D0j6D1PxaS6mBcPRnRpYN/0DxEoq+yAyjQytkBwneqR
t1r5en/Mpe8oCUcgKVCioix9PUuR+Nj5mWN40RvD+dBP6rAViq9uEbH1Xu0WY7vaFGsm10vHQmLe
pOyZLLvPTqSCPmmsl25wCaFzDagO5vmjHhnitQYrs3JlLY7Fi4G+HYBC8JnXE4whVSsUOkCfpn35
CSuGYuv3ovZ2edur2cohXNqbnAnuSLYn6NPZiyFzNGRevTC64MYlfqhakqMcl0Zltrv/1ZYmhTU5
mBopw0CN83pSdYilsJEI75xGTveQ5Lnjb40G7dJHa5xq5+v7R+NlgrItPVasD2ezcpMGef5Gc8+e
PVhfeoTdf2XFaE1bLSPzWJna0hKCFNbko4tS37xiUOhT5zZogpzdWBUPY4JZ7UPqQyrf35/U0q0g
Gz7SpovtMU9OJfUB/4/UP1OUt8TRw13uhajqvkza4GJLErlZBzYjraIfAWTkamV4+YWuS+S83QFk
skkoVtwcAVVllt1UKudk8lyBLHPd7Qu9zJ/zuoNgOXjlg9mo0QGf4aTei6zO3u7Pf+ngU5Ghgww+
jbgst9gf94UWhEmBH4ByDlu8QzE/Gl8SM4g/ZNaU7iyU+Q51BZ///qBLiQh1N9mXgMYlnTyuRzUz
Dd9fn69LJbFKXvK88jc1NrLGIa2pfm78zBeBu4m7SdefaecILEv82kSceKp/rvwWuW3nn4CqowQ4
8iAlob3+LQHVqq7wcv+MLD9RqGK5j5A/C3/bpVrzpHZecAi0pMHgd7QOCihFsR2MUdv7NHXGbeqU
yC1a2Rp8/QYnI68bqNu0Xg2YmYhoXv8uukSpHk29fc6dKFO/KAOALzpIVdvtrTRwvtmYyaRbtW0s
n4JwHQ44NoMh28QovXw1dPwRt0E9OWsSmwsHBg4VeRFdBs7NnBeLdI7nG1bgnxGgiHHlGkXrbUcz
oSAOkBh6Bs6H8Te1VormSUd2Jn28/73+j7QzWY4bB9b1EzGC87Ali1UlUZMnWe0Nw227OZMgwfnp
z0efxbWoClX4HkevHI5GAQQSicx/uHA7Yh3jbChRMg+C7OtlmdelcCWm7y/LLK37LPOGg925dWDm
ZLHIHCzXAEsXjihFd+oipot2OSo+rwd0pNarOnXKrwPInupfsxbjC14m8bldWtW7z5c+rz5CabDs
Jy3XJy9o1+RaoL9wSokNVEs2BClCgbs9WtPdGuN1Vb5m+Rqnh7b2VFLWFnzlzwndSoG3ht3GPpWN
ToTvr/fFoQFXwBKhggsm//X0RyknOUp4DYvRyOlcGjSIceUy1u6DnWXzr2k1c5KFvDOvtQ8vRQlC
8/8bersj/oxNKJnrY08um8/jGLpDkgdCja1jk8aKd3aswvmvhbfwIM26O6l1n+bhanfKlQXY1nYX
H+hQI6tPeZX6xb7cWMYV+OfCUL5i5wkvWCym8UEKdKMQeCmvmcJdOl2MwyMXZQE8L3cf2soste2S
KX3BJqpTP6p6rSv+rEFgO6A1k0Sm7N3iF/TY6VSLWl6TjLh0uEjF6IjYQKMRynq94s5qCRSM2uQl
7vr86Ikqf1zruqUghgMbejq1feWav7S4IC9Z2w0wA8/k9YBrC/OpWUXy4sCmPU+GFx+MRVqH1sYM
6/2NfHko0EmbCwAKPrvAoVglUlKrlbxo81Q8d/qWuOvebPtaPzrXGF2XBoMMSCOAVyWw2d13xAKG
iz0Xm3KLPpkhssTpcpwUmayhY+XrNcWE3SGFZAnXkrBAj52nGEv5ehnbNC6zwpyr+zxOl9skb74M
Q7tKlP5j7ZwVc/aYi3I+v7+gu83ye1BaK9up2CrVe8X0auSOtOqkvk+gZld+UxqePJaZOU+H2ooN
TCMn2VzJHC5NlDqQSyBiWd8o8Y1tEuu5mtX35N7a0Sild1YN3NoSHPue5GJzISrTtUF3H/P3RDE4
pplEqY2EZbdzknRccEUQ9X27GDIcs1UzwyQZ1vu8w3r4yjbdJb6IP2D9SYF8Q7ODZDS2Ffgj6Mk2
i+Mlsbww0eoJChl+bSC/KnX+WyFmBiLtYSRUdtipewIgcOQYTqX0kPFA9CdeTPMjFvajv3nDPZJ9
XKM57T/d7/E2Uj2PL5Qt9rWuCXUAZRKOF5pZKf1aycuDrNmehVrOod5P2sEGbH5lv+w/3e9BN404
4D40b/bZioYEuZsquheWrmi/ZUrfhpBIs1Na5u0VqP6FDwfpmdlxTxPO9gY3mrSERKQW242qsQ5N
ovdBzfPvShl0d0GwPYDkoZqIdIaJfut+QlY75bFRz14490kOebyxQzPFmgPphepoK8jCNd60nlBz
0sP3j/vb+TEyDXpeKVv6tdf40RMvGdqh5/vNlRZZSLEcUxsvif/bKLuKKIaalR7boxequWYdV1tv
Qrkm+pVtsQ9dv1dx01ehDMjx3lPuikkzRG10HiQKdXPqnMwgaYjQrtUPIWw878p4l9aOCu+GhPrN
Y97dq/yCtjPxW2QuTn7MVuxs9anUj++v3aVZcWtv+5wXAzXO16ED8RLR9bybwm517XOBdGrqd3rt
hCsF+9C2W2zS3x/xzbwop+h09bfeDgiRfQxRHdj9c68VR17rzX1vL+19CtDo8P4obw4xYExgRVza
2zuND/Z6Xkmh2b1RYKrWrnobqDaCR3NX5yGCINcS7f2rCxj1BuoGlLklQBQEdmMptlAUMGvFUSZt
/qUEcHyiZ6SsAR1B55tZDf0Tt0AWGtJNU79vrPixB0PyK6mA6PgKGr7XqHFv4ia/iGYp9m6sMfKe
u18EOA3bingqjl4qq5vKkPXtLNL6QE0BbwKwqrcLYvFXgtmlJf9z0O3D/3ELFVnSdIKE94gscnfs
tS4+xLzooEZg+P73XxfyFgkgmRn9ie2n/DGU1bG6SspQZgpoGjlFL8HUvV/q8whv89pz5tLEoOEg
o8W3Bb60m9gQF4NiDCUWMjJLS44HRyUgq5L20TXV9pqe5psjyccjmyclo1a9ofJeT27Eumbpq7o4
to2SPahIzgXqSmoLQKM5VrkzBX+/mOTtzIw3OlfRbjETMBCjqXMLLGaro3M7zaGROfWhTcjN3h/q
zU0EcAqgNn/oYlMQ2MU0PTX1pPbGODRrJ3G/jBqyb2erSJvuxizxYgCLImN98EkgMZAa22m1rkSf
C9/Shl+CEgb7hy7kLlVStd5InHxQQj2erJ9xZ+faYa4M8RRbGZ2k96d74UtSaOUdSK2MZ+A+L1OT
deL2U8kkimYGLFBnWDf1DuhSPx+mCdUktFXE3972ZCz0O3nybzBp/nu9feqy6FEpluVxmSon0Ku1
P4hJH44r2rxP7NlhYwmkwVogz/P+dPdfF27x/54SSlAWz1/99ch9bBvrsBpDVGESsp42d5JvmWfI
h8y1R9pJ5iq9ABJDF+VFivrm+6Pvv+wmXAgoHdL4Bkun+/J69C53EifGZzZSK9ftAhxM2x+44xjh
OGjGlSOzq++gWsVY2NTQVt5UEvfvQipIsqhkOkaJRJMi7MbK1NCkXtqb0sj0/uC1RZ5/dO0EXbS8
Tpw7UgZKgu9PeB/k+RHIT6D6TPdlE7vdLbeRKmUBfXWKRtVpzrGnJx9AArkfQbJ5H9ZZ6Y9WpXsf
3x90v6UZCQgrT0c2F7C8vSKHW6SGjvj2FE1dvhbPGsVC6zAt4Ge/mrYkNsELnz7/38bc9t0f0R5R
AH11hJyjtFXn7pdsCq9Uj6DgjT5Ucm3tv9eErvTp/VHf7ieq67irbChljAf2+0lVGmuk5QwlX5Gr
G9ZGBmgXj71C891MTn8JcmJL4Te1ZXsbvQE44D7qC6uZ6slbIrz87NNo9cmXwuTehqeUimBY8uxa
ivR2/zAi9UHAWygWktK+XlYF84PWTbM10lYihW9p/UQlVvbajZqoin0euQ4eeuo+V5rqe2zVNlUa
ahsAhWcPb6xddoL5RmfF2TJFfaIpX9wuHjZmVeZomzjIk+62zlkb8fZ5imVs58fOTLUvsQJC5yYH
PXfN2vRt1CJzI3Js4l7AG/YIHKQY+qYe0zlq8yH5B5O95LZo1F/D1CifOFTOIwIt+Ueuq2u1yrdB
ZEsZN7kZBHXett3XfKhkq7RTFM/1fKSJmRwSCtjPwuq1uzpN8w/TiESpGa/yUdHsqrsSMC9OnOAF
+Wxz3NqL3cTjqHWWw2dAhHTEX8L2OjSYx3yGdtDZa5AmWfncgnD7ZS+yeX7/dF3YfJjR6/hroLKD
0drulkLIMAFHxuRhGyIZKc3ivvNmHcDpMvaHyeolhpJqd0U25eKoOPZuIBIgLc7ujphp5iD+7UxR
2qRZuJjOEjk4Wxx0tRCd7xp9fSJmFl/en+u+KL1teJjTm0j61izn4fP6pBWaCnIER87IjTF/WLxZ
PVhtnjX0HlLvqYrnDMLaDJamsB6VLfPTsDQ8vf8jLk4dQj5X1kbQ22MSKMURqzFRiJQ0Hr97ufEt
TdU09+2uUj7GadZ+7JXUu5LvbZnxH3Xw/534hojiHQK4eS9FoC5Zv2q9O3Phd8DVsQcQPjX3+Off
z4200rGRw8EeYq9wAhxiUzAvkXeHakD0cpYC9VU4F8GsZ04SGLLQHhe8qv9SG/D3/LaG5BbPAGbu
a6jmUs5xkVXsYkeIY1z18dPUdp9rWdVXdu6lw8o4QKXJ1DfDhtdbiCeiOuhynCOBTMxn2S7LF6SV
3LOSlPp0dJxleEz0TXUxBpR8JWBfuAm56zeDSz4lckfb1vrj/o1XvFKp3C6Rjra/zwGaIn3Mm+7W
WKE7nN//lheiIqTkjTuylU3J018PZqSAZJJMLhEIV503iDAOKWqPNzyxh9OYVT8hrxn/2XP+2TRy
8eP9wS8cElJY5B0MHrKU5XYH1eYRv46as0bmGEMFJqccatXPRBsnwbwMXnpXj9mgHpwpW68B4i9M
fGsVMnniIs+G3RcejFzmLuz3SK9E/rXosiELeKwU48lclyxyaeIcZZfjYq72itr6eTbW1zCMv6EL
uwNLbKRnx9MaJMp+9QeziGELKXxqzx0ZqfYsBXFda5T3NZ3lOpiUpWzSAAiuUwfJ6iTqTb1quThQ
vbV1enp52obm5mXwTa2Br0RFVjaHQZ8cdbxyf10ILnRmUH5HiwPG6X7BIP55yELoc6R20/LimrEZ
OGqbX+vlXsh40aOCLI6s2G+s0+sNOVplb2lptUTUF3In1Fa1Ck1j8AY/tqu8Ps3WoF55wl3aCuCb
NlQ9xWjKZa+HpH0p8lxf1sijNoTLJ9KXD2vuqA81KumPm25n6cflMIobnHWtJ6hlAEHfPwkX4o3L
tUXJgwoSWcr2E/8482ZVe0pv5WrUTI7W+wumcNa91xc9xbTcEk950ptp4DZuechGDsaVB9alHJGA
SmBFuJffsK+pYcORlTEYhgge5HSC3z281CZ1LN/TsjnM7AZZWytfZAzpegRpO+GJu/gYnaj+gJLP
lbfApQ9CQ44kGeoIj/ldBOTOmxutStWINlwRyM4zb6VYUl8TehXOqFZw0aBQobiZeIyNNrlyjV4K
S7+Fpyiib5FxlzCnk5OqeaxpEWVE50c1rM4dHZ70FlEqrQnIkdMGRP5mu/L+Jri09UkW2PmUEwjI
u33oKnoKtWPUIlsYE8LFTb2Ww0PHXSuPVewqvRnowsni/94f9tLe2+RCYeswNpvw9d6bDbXOdIVT
lSqFcdAgPHxyF1T8NCW1D8AucsjtdAmNci6vkCwuZWq00NAS4jLXuWl3t4+l0knIJ7lGIwWoLBjU
YsgkL/tOcz6XXjHk4IuAJv3Tw9ZN7xKtcQK1mHXNr4xY+2svuu0AbsptVHGgBbt7sL5Zm0lVjWKN
0rrDWbXAkA4ySuovqpgOy9T1/qSO3Wma0PoZ8q46xI2p+tJI0ysb4dJxhIdHPxPOP/vP3B0AbBiS
3EXim8fw2H5fBlt8x45SCaRMsnO2zMbBUQCI++7QUQdf0da/9XoKIdqUzNfi/oXTgKgrT+UNks5d
td0Lf4SmlL/K3UnnG1VLf7aorYXgxtbpoBijeNALtcGKt07/kkK85XownQhIKgAipGV3uUGZ2g10
iWaJFk+RaqB1DYr6BbWZJGxswnAR1BJvSzeeoTeYGnW/K/fdhTSM5yldmt8MRXQQXs/bUKhQDwvv
9XRRzaOI19ZHwax+cStH+/tsczOxQczV3Lj4+3hnNnM30lbjAsLmOVpkPkcuJxIpagLevS5xtfXl
khfVBzHAzTm9f/4vnsJNSJ3CC+BpAOGvZ6rUjSkVVeMLIwIdoJVoPWhaUTS+m4jsdlaa9gDOSzxa
lckjeaY67lttE197IF9a8M1klxcbOgwEwNc/o1SbVrPktulN2Nl1vcDCF4vu11OmXJnyNqNd3kUx
hnIIbW5s3PYlEQNTogH9QTXiuaR/aO1ShnqmaR/eX9gLgfXVKLt1xYVIAeGhqRE21srtKrq283tc
Or72cxm/oM7qHst01m+80u7P7w+9P7RwNtie/B/gjkFG3xu/kcJl1uyuS1R0sXfvOmX7UrRz/lVF
JyXnFtG9GhK+YV7pSe0vbhjE+D5ReedRABZvL3VU0bHpdCN1IgMFqzxIMEXxfCNrl1OB/tBwgLIo
KJOK9lPbu2N3KAtqV38nMrqxmGF4kcUgI04l0d1dZ542SW8pNCda3Hx0D1vH0zxoXQ5SA4Cuc02C
8+1K04ukJE1RhdSRFuhu13r6nLex6yAYtJRfqipvg0rGVWSv3vRhweA3dDK0jt7/vPtMYZvjVhlm
rTfE3z4mJ+6QC7Ou3agAQxR4wl0sv+9751Nj4ha1Ij8hw/dHvDBN4KSbQffWtqJR9nqarZB8ulS4
0RIvxQZpHT6ks9pF1qDI7NApsvmkeVO9/mUqxkQplkLuoC0PvHJPhyoGq7FMJEKiJNetG81AMiLI
RjQshnTQDxUMRcQcnPlaKNrHh23YTWr8dzykSrnLSxqjtFUoHuwhYQ+Fnzup5x0qG5LqX14y/zsQ
xX2Quig57OV9zG6I+yQp3ahyKJ/UhTcc29jSbyp8Ir++/wX34fX3UHTgCAqAst7cZ7Jpzcybcjey
1iG9h7+h+3nfimDSk+bKZrk0FHcZL1p6fxBHdptFQrRy8jb1IjFY7b2mltMRKJP1dRqda5qNF04C
Zaite7uhG95kkPR2vVXBVjsalGR87FaH46d7cTTFSfokxXxNlfHSzkCaCKjp5jgEy/v1OZi1ps5z
p9OiPCv6F9mvxY9YT8crC3jptKHLg28m5aNNcf71KBolmCoho4tcp8FZfqmkBCfi9NaNQO8kPhlQ
gU/4LbnXwBUXAjiISGpBoEUosu0Bg04sx0QfCiMSeq+tPj6ay60Jm/MsLUWLA0CE+qmy1eVuwCBe
CWKrSq8F1P2tue1Tem3cH7B0ERffbZ6mZu94ia1H09CiTLeaTnNAOL08dtU8DoFrl4IMIc9Kf9VL
ukPvn5JLK7+hTyG1YJDzhks20e1tTTMxIieV2EXOojuPNQckU9Lu05Ipri8xhD68P+ilTbVF1m3S
kHf2fXqQMwrFqFSLDKOvDhmtvn+zvmn/eX+UN3keK4vs0FYYBhCKR/tuV6l146Z2nOlRXXv5bU2L
JbR7ibGe0mNfM0wOwDRFPCCBh9lQv6zNQWae+/z+r7iwwBg3QLMEIkcY0HYHSLdqV18rT4tmyxzN
JMRGXZpBV2BHH1QIAhV9ONJ9SvSgGWvOyJWb88LugrZHVZfWNVSaPfoiM8ZhtKVqRsOUJPdZ5Wqf
k6Z3jmkzlH2wrHP1y3Bq5eC6w7Wa8oVQRT1hK81vips8cF4fau6TRi5Fa0ZZZsjmnA3NYAWy0L0X
Q86WSMO2B4qcXAklF2Lx5lSGVD6ejVsX/fWocdJ66qT3ZjTjBx7GUN4/oqTh4v1nXBNcvxA8NnVJ
ytYAcfk020/546XorGUiJiH0SDHyujn2HVTzw9glAtsqFSBrHaQ8JqzHyVTq7FOLIfhNPQnvmojc
hdMENJ+Py1LzofczrtyqIzvydCyyvdLz+8wsQ9cR5nplK134nujk8iV5oG/krF3m5y6T7kozM6I+
85L/GopRnb9arQwT6U7+kI5/KSawZba8walUbvxwhtx9ytVdiYN6bUTjpK7fy6mgiSfXD9ko3BMI
4eluzb3qSinu0iQ5LzieUCDiWtiNaerjgFh5akSlRH2I4p8JWghEq2YNZsij+BqQ++J4tGfZQTy+
meTrPZSbqJ9SZDGiLDezgxObc5CpHZqLRlVC7fWGm/fD0YV4QGHD2vK9rQS872UV3AT5sAo7KuNR
bxq/19BZ/idNF3cIMR/XEGSNpUerNhZlqszHqVSraxDNC4GZcj1UMlRxKXlT63896b5A2zjtSzty
W9MVItAqLRVfpmpwSDG6rFXvrDwfRz3svbzOPwPBWAaB91ezDH4Zz8W19PftolD3RGaTHUc5mBzq
9e+ZPeEUS9PaUU1pvAyTRg63RW6NQWKYxYfCKfoPLkrQz65R/39c/4wNOBsDeKohgKh3Yw8rpA02
VzSV6zgHmyNa4SdDUziBojZivEMhIRuRRDC1xJfg1X+9vyHexks2OzKj6K78tsXapR+r3jdapsRm
hDx+Y/prXU2oU6127reqUV65+N9GzG0wD+fizdORB93ryfa5zk2IqmXk1NkSunlaH4s2dc7GJD+R
gMTPnoWrdm2k9Qldbdj778/14vBkWygmgUdw93h4Wl7CSgZpRoy33IEnU/y2suKPU6otB7HE4iEd
aAIckAEVs29KXsBX0q2Lqw12bVsFUpM9stTrzMxxVofr2Kqqz4tafpT61Nxk83ztoF8ayWIQwHq0
LHmyv17qbm3y1k5dM1La9FwmdvwjyUz1aI5z+pfVPNAdG94BHSPqllsh5PVIXLdtrRidBdDEk+IJ
+nntTEd6/tX8VKUD1LEDNtXeC2hMNYnWeaie3/+sF6e6vRoMuscbAfP1D8iMIi+t1raiYp2MqCvl
/FFN28FPW+eanNrbu3br1IHHpl+yUTCN10MVS2EMzehZkZLgXRE0JPRZmNhG/fX9Kb29FtBjp6JD
TZxb/c2djuZeL0zROhHv5fSoufOHUcZj6hexavhNvF4rZF1aQupXFM4oiBILd1EgEdyF7cB4sTku
sy+lwWuon+r6bI+1uLJh3qbETG5TfdnouqC0doMprXBanjlORHvPfkZoa+oib7WH6ieGq2b3XZ+M
cvS7uG/MK7ffpWUlwGwyV7TBkcN+/fnQmpkQd4ntqFPpdfuupbiBaCwrUKoyL3ytKf79+++46Tii
nrbx7vZT7YxWd5vEtSOzdUV/Ru+27HwTqdnHsau8KYTydK1Wdml1wQOxfUi7eUxva/BHVjq2o2uM
i2KT8Yv2qR3r8Zw6rf1ood9zXrNElUHpZvXfP2MBetlwFVw4mluh+fWwxM0CT2t2kNOZmI+AaeTB
Ctf6Ls9EftCsflnCKVbWT/Og/qXnCseDishmILVpToCy242tN2goZ2nmRjVS5gFuBkqYVSld21aN
A3Dw9ZVtdOG0QH4gqHqoJG2LvJurrjaUuRmPoq51A7zOvRuR6vw2oTh2pbp7Yceye4AN0hWiLrh3
QXZmHrFmu1CZo0kaormghsBlTIT8tRFukHONFnRxPCqPpGeIUgNVeT21fCxj24kpQNY91iPzpHgP
q12Jf1d1kQ9VgU7z+wfk0lJuegIUQODT0Ix5PR4iIdizI+0HPLKuD3LuuY0xJfiCnIFyDZz/ps1I
erfJTG25/WZ4sj8aeV0JWXqJF8Vjax1x/VA+V26+hrJul2NudV1gKkZBlHUWvHVLalK0/C3tK0VZ
4wroaVvHPzsyv3/K1u0j5m6X5m4L2Rk5ttFSx+vwlwmgDqVf68XSxnDN+vLG1hbj2TTbpDl2cVF/
f3/Nf99S+8E5oWDmNjls0PyvF13v3ESH+etF5aqr0GTrWvqT48nvUs3G0p/NarwxvWoIlbhRBt/C
uIwWmNeb5WExR/dr3aX1o6O4184xOKDte//x0xDPJBnmabKdLZNK6m4/JK0QRdMpY9hoOsiexioK
I6A81vdBWiCD5dtVrJaHcVmcD53FQ9/vu2Wmczg0ijyNuDrVB0vxhi8IZ1pGOKRgAALPGHhXGWVj
dQdb68zbuDBiK1ytLDeCGanzr6nSU+WCNbKsz1xd6lkTpaIEkxWjYhzkJK5zH+S5Zw9mUJl6qQ3B
HA9jMvhob2j5GowSUfWHAUG/JUpHw4R9bNdzrd3Xijd5qt8ljqec8WM1lCVIqcAkawCza8k+GNhR
ZZo/9uNMphbPionMCLlom37RtH4U9/qUlzzI1tgzks9UcfTulzWljnuO1YWGoS8J+droe+0YS1To
1rSDe7kmXnUrunIcfCdP7OTGVoWZBHJ0Y+3JclvwqYUA4hOkWTLbK2AXMo6XFiCIAXejwPklUxcs
KTRzzcXN0ukwrbzF7TL0Pqa2ultcMZqPaYIaR4TshZmddFOWbuAVeuWsPvTk6twKTy1vavih8xdK
j3MV4KbcxVDcF9t8kUW3FGcsQeI6RPTRWvw+4Xl2VDoZu2FfGVoV0O5J2kNnJ7r8MA3IHv+MKSAZ
98pkafM91N0SQyLPWqruQZkhwvlQ3O3yabDtdP1pKV2RHV1sb9P7fsgq5TgXitp/cJK6XE+F7bC/
9MbduE9aBdEgAoY2JvMNYNXVCzr04d2Xvkma+Rd6LLMGKx8L6v6W5mUlf6wxbWRxmPppyaxwgiNt
Bk2LKIH0NWNFttN30zpJK98xWmPQg5meGt81a2BYfdGHPqaHw3XYN/fIdYv4kKQ883q/NJpEyX1P
SU33brVr2mlKM/fTWYfiwz9bS/yHsoAOkJ1m9/HaO919pkAYKwNhLwbK/Ug6aYgY078qNSbBOX9I
jK25Hng9jPQ0IDnI2q/wvtrqFssOE0Fe2x3aMvRKZTRPzoJiCJRkI0/nLEArGs0jH2HiKZ1g9K5A
4A5Vx6Gs/FrGwr6tPQfq7wrQprkphkJ6T5rIjNwOcJMrs4cxThL5M4nXIkPQL88lgsd2NUgZTKsE
4GN6rV282EqsEIi8aWKJA/oQaYafSJPSnzsM1qrVIQoF8xrWChLN/jwonvNdqaDoASTUmvtuXPLG
j1HE8fyNHFQ9Y10yD2EvhBT3Hu9aCtpVJ4pnajCucoPxUC+Oa0szTw8MPbX1B4eW5nqIR2nqd4Nl
t9bN4jo8nQ5lA1jkpC9x1X6LK5oCt3Vlu+unqRyR+A2URQ7YzE9rkfzEMRwBHOpFyAiRv+atuqqB
rqi2PEGZr0E4Ia6NQfy6rmpMbEI+RJxztXWGG4hceXk/qxhQP0lrQeEEbGoSe9HcJdbqV03umD+L
RketwVfzacx9NNiUDTw6Omr8MzYrZfluiEZ0z+gnzeK2K/q0+JhkSatuJJZE+eZQZTKps1dUuxEa
Nb2nuMOo5zZFwmGNcsWWun6TNosTC182NAsOetI7oEKRkQEb0Zaisr+lRqskP7Jh7CzQQLQqw1Qf
8uFUCKG2R30YcRvi43bih0AeortHlksBSmebhcpZEHGaTv8OSV2sR4hcbl762mCN4zmZqFRxraB4
9YN6vpog0oe01fJRiTv+keFmcXHu9MV2jgXVueRRyHYYH7S0VcYbVchqfmaDOHZgTHM7BHZnSnEa
bW1uz6k+qul56YVW3mKiNY//Lo3j5GvU9QmtJhtFpfym71HPibIlQ1AvqIVCA0hPukz7PjpQlG8w
l6mH49yr8fy9FlwggQvwqC99u9m0skIj6fJ5vZuEK+Xz6jWm1eOwY8KzUJPUVL9B4hTWbZ0uy9If
y7lKkOsxOiQbJreiZXDkmqmGkydsT0ifSjP86BR6RO8EYs3zJsjjaRJn7ry2/ZyZcyNfQMWpSxPa
Qyzbb/PC9hmO6Sxrh0cNWCXxqGN1sNwULnCzB8dOqWVCY4/jM33eufaCtE/s5qZSh0y5YWzH/rRO
y5R9SRNO9Q2akc58FlgHAAi3rGbJ/NL0sjuAoHHPS1S65XfLVuwpGuh7VPnB7HE3fKbiX5QvSykm
Wz9wESzxubKAJjRckoXUTkVrLcPkL9Sw7dMAvKf/SE3ZbA5k6A21yE5YwsYKeRS8TrwWUODTQh27
DuscE7rcxwmtwU9qajLnKRdkzfdtXq1VWIyuYvQ+0OIkO1QQpJWgVlxbDn6PYBqITcRAmnO6DB2X
RQvONuDb6shmVAiEnxM8Bld/KECLRh4egmlYKEuT/mPZjbfcGvbcmVM4G5Uz3QJTd71/Bjkq2cdk
9PQhtOFYd8a565zY82fZI6Ljl62NXtpB5ZzWD445pV8GFWjv3bCasXIaMQ3M0hBob+YIfx3sbP1e
yEmU/8muVfmFDZVt7wnZpHZ9bvLULJAY4oW8omiFlC9R1Oz5psYgvflx7T1jOZZyoJv0rwFGtTUD
7sk5/hSbmnFcK6XtgZLJOT3VsAj1hyRb0iYCdwAd9QBDI84CT9tWpAQt+ZOoVM9h31TlARUCKJSL
vuLtUK9r2T7lrcKnWqYSFS/gNDhyK8Kz/ivTIvvkdF06cnMjKXM7DKMkH0vmISrmJf7RZpKuuyJI
G8IldRQR6PTr/rFy180ehKjdAoU1t6tPQ12QcKsoVsBKTvT2CA3Tqo6IwOnUP1uRevzWQasfpi62
HEbrVPe0NJjF+UCUx58ZOq2Y3btJ9q0z4uS5MxYVCGPijNoxq4byk4HnifU4l+uUh4A+hkb3i15t
vBPUFLM4DovTDndzUXXJWVMGUJptxjV6W5X19Gk2jHh+altX8f6J60LLfBi+9kcEkITyUcFRYfrR
VpX9SWu00QhsK46fltXic87GaGmRqlbDzwK6WoHLojA/yb4xnjptXU3fq3WvjZapKQ7LRtu5URsV
HQ3hzH1+qLTeJvNtTYvUTk8oEC/JojUnom1inYUuZ9OHwyA/Car+GZcCy/QLHe22Cxx0l5eDa8dD
cmhMkX6KRzZkgM9s9SlrWvGzcN0+Pune0Czf1soxyp/LiuBcsDiFzW5OhaaixG2B9gnTiU7lNxLM
wfugFG0zPfe6tHpQuslcnbE0z+pArZS8uiNPElSuZUEy03GZt+Tncet84HrL1NuJZqR58NwF6+yu
w+jyiN+stla+keTOfzFYLR5jHs/BUwJWRZxwhCddnpYmxsHNGs3hSe9oGd4h6jZNL6ZCm8oXyGXW
oZ24iXcuGpoEJFFrkpzywU4MZJsq3Wb7WMbshGDKnVvsh2yyZY0weDeO2MKdNBPzs4z0zrMbHzVi
9WNZlPOvXK2rEcFBy/yM1pbX42hM6u/b7jguj2u8aB6vJpM0oSa+YRF1WJEiEIFVtsjvFXiwpLe0
k7E9yFtNZoHiJo44N7DBvX+4PisrzLmllBPNs3mN/VVVO+UwNdC36E27VX0qDFfGD2lXGMnXwumc
OpyEKo1TPplqE6AWbHVHNGay6V4u3UAHCfWt5jtVkqEMFafgiksMwtk/bb42OiqmmpbBJphm75wY
k9F8NbBwO7Wx6ID6VMYyVH5VzEUaepOdTU+8LJzpYPSFmwPLbLX1RhfQPHkdjnHxPxydx5KcyBaG
n4gIvNliqrrae7W0ISRNC5tAQgJJPv396m4UE6FRdxkgz/ltV97ZY9xW3NZeG93yBEHWmgZzPIdZ
28n1VLVHQgfNnoiJT9RVcN2uFmXu9/0eZRjjank22KpU6sdVJ36Ms+1tJ2F7k8mjVa9HTmV1uaVH
QpH7hWI5Oyzcfp76vKVp3mReF1THu9nnyP5aCQg7smEM+sHmFmLEqm7GRB1avRtQU4QTqLGTHRnv
4ihB7VAbVn1zF5Q6cuRzXCJ6Z9oM/br1LzSP24+j33Ctarsfk9wLD56Z6VLiAst8n7jie43oL6Se
Upo6W8t5q3j8dMNGyd/m7g8NboXycUYRUP2dHTkOOdpA9KzrWkfqiW2QxU97KsFCllTVexeFiPZ4
S5GVd2i8fsco4rn5Zsv7Itat0RdHlj3sDA2s3sWpVjXfTq5XhVkdH92QNvaSvFGuGHx0vNRfAcOs
nWq59dQJrMcU4yJxjr7gNvbmrOPNxL/7IbLbzFohWTCQ0jPVL1PnXSjx818ECxfIyOIk8nIMlhzP
0hm8MCXn44jzaR4XlTbaqpK8jBMtcksfOs5Gurue1s5BF+TUGilD35auuutG/+CBgKOL0G4rbPPD
8eY6HUPLDm5001Uem/DkfwFxJM1pbGLlZRX1rjKTJOFMRWsmRFteXEd+qpOuHmh/EMR/upbgnDMC
W+uyDHaY+q6K/yXbUv2kQt6208ivw3/2nFR/+FzJxtxb8qO8ZJ4c/qo8HgLrKkWw+2CLGDqoaC6m
xK/61J2q4Au/R/Cv1pvYstpb5ZGFySZ+dVGPIWVqeA7kKMRH1p+pHcqLae1VYlRBLux6fRMg8QRC
yZXfMO5HSeVTFkw0wp9AW7tMO1hlnUoCKd7Dme0kbVwdtoXu+shCEhf1XbZj9sQiu6/dlFuWWiwe
ptH6MuxiTrIS2OLe2jSgDB1lzlJI/6iGi2HKtFJvOSiyjPyjXLPRnUWTCrMOTtawndTZPs5JlPaW
rp+4xo85DeWqzXljCXkKu/qqLy8DTWQvb5okl7JR907UYpbVtFl/4dtl8dtLaYAHpJ5p5iXV4311
23HM9sjv/rKfjZh6rfmYb/T15rvf5NxSeimbhsrtjfxokjkX5zn2TEeagZ1sz5bvd2ve0AG7ZgP6
qPud8JgHPBI92ypPSIoxqmX65y5taBclBVsTSUjWeFaCh3SOPKpdsqjrbU5LXdZV2lfsxbTqJFCl
JhkGlS7h7P6zGoo2M4cKmCHjKuvnbOtG9erzypwCcVdVF8o+tMnr5vDWvAO1iNKuWcX7NLh6T2M9
cTzUCxN9XoWN81d4tt7ydXScNm9BGnktVRtyNqOcel493TbZEFr179FVQ4cLt7OtlI0WaXuw9nvO
SKmqE2m+8gFtFbBnvLcBG53G3lCQaBVuPDM6/CFxpMIf+8iWrWIcUiy+ofqEGB+C1AuM5/J4Np4m
4M5GULm3aAFLvZAsliyKL7hdYiac2NQsBY7XriWf8XWEc3Xl1/mowv8i6+ooFe7RZG4Xye+Jhrh/
CLY+u3qJr6tt8GdqWueX7uI9T2ZcWpldDu3juoG28DQp43dJWm5zmr2QE7dG4iNTidAGEGQ03pfi
qdnjmwgm9nLAgxtus8HDCC0dkS77Qn1460k/ygfXHBU/excFWUoTpnyPeLkUpVK9546pxp5Ph3Mi
XbTjUAUzC5/n53CEDKFRNAZX9Xy4p6XsNmyjlbPJNJpatyL1bxQid4bYfgybRZEe3tuuTNFIJ25W
hW3yn+9R3JDWPPi+GpdQ9TQsIzWk0byNLwxAqgPBEc6QUmOPJ9NlHNhfUCuWKAIOXpbkzpWZp7x+
yIU6LKaeaZJ7FjW99p/CEgkvn4jjnjDjA3E5wg7KPGiG5g8jg4vNRq7Wf/u4dEFBonP4RmcuK+i4
1jSflHZc/7NbNaoC/On4JdxxHXOxsralqsaGlhk6XZY3lMqVeOJ40cvjaHvyNtrC5q1p53hNx9pp
H1ZO6eFkYnS9t72SvMhhjZwROoGk+qKiIuSfiXbVZq2e+oDp3oNq9BnkbzrQxCjr+sZ0Kf7tsEy5
tsyYUc7V1if0a/148gGejhMAIlvLGPZ2OsmF8nCfPseaI9PqVFYFWG4Lpou5xRwg1qawoVCSd3sz
5dPUhHvPpijar2O3mriQeueT9SYlusJd7ZZUV8u3Ly53DF2z7TKsf3vLRgo99rO/3jsSTP9SrrgM
bsrGtP0lYRiY8pKx6G3yTAvuQqgSqorBlcDArMkqk8cSsaRPrv9wEFHspGQZ70xVZRi450ov4ZEf
FI7zv6jIry4MI9rOYmEZndoegRYZDCnkkjMcbX0zaYDsLG4CTDmq9vnbft236dR7+yEeLMsMKt8Y
HipmBNHaN3aL6q+Zp7A7j7ZqW3gPREbZ1XWYZKzkW0MYIaXzZyHXgf0rmffgi5BOEtWjBUAo6xV9
Wil4qFJ/p0YHMAgWy2fWVjH1mUMcEHyZmnhoYi4Ae3SuePD/p6bVvBuWmu4lNu7+6TLpTdk0hfyq
Qal6eahb4PTzUK00QQDxuqmcxdxAOW0jjZybsRycV2MZ/vPdiQNuIDhFpLJJ2IHJgh6579HyWMXO
WqQz4y7uZUqUlOcBncVnhchSZFuF+1q6wWhOZbDOn3OXdDhAudLavGfhE0SFwOAUnPRghiT81lHh
RyJ6ElYEYBPUu7JPHWVxMuNxPxVR0lhdhvfleHWlFX/ZlRW3t3FlVufZlZJS3t4d66rAR7zQyCUC
6T1cYVuZu81hzIXKV/+1waSx5PtSoxHtBDflyTG0zmXc0uueJTXL7wU5QPksbVXJYp0C55UzN6ny
UtjD17KvgUzNRsrKXWOvgV8Ar7L7JLvnvfbApU06OYP1pyNTdkgR4wYlVud1Ao9oKv6ymmrXy2i7
khe/xRCfVb5Y//HdW9/rmgxT2jEP/BuniO1mGFvTp/bs06C5y6q5xjzBzJyStq/aQnWEgxftsI8x
OeBL/3f0zEQ/FwElnL/m2B5HFXh//Ovmky6G/eHMNiAqmOF+vB1ilu2cnnu3zPdpW382FDv8DiEA
/5VOM/6uaJqs05JGISe1je/qgsOFqapdBGjYIshPue/oqy/EtC1j3gEI8J5Z69Ip6I6nfiO5PVPt
Ebzw3UYHN7M/fPoyGjsCSmpC9IgKCT4pIpmdLJ7MSidtGEZrxmsT46liygY4XGKOr5JMjSEdfUPI
+MoT+uF6V34Qs1PS2Yu1TBQlXIY5hSA9b1JH11CDYP+YY93ovOmEkTeHq9c3hCtDnfuzMs9y4YQr
4mFczR3G7/oo2LP4uhryFpJMbBbcj9t0Q8XHvvltFhJcMGeqlN6eTWAkQzFTVaDShKolMkt1T3Y8
lnvD51wPYZMZSl0exXrVdwlmX82X2iYSrGBpojyaZZy3/UZGTkhe4gkwwa1Ovr3ovw5nelhUh6gu
274nXT5o2BGYuIUIm72sgT9af6xPK/U1M8jXDpQ2yqZ+W8cQUJ1rd6B6RWtmpT3cu0yQyTilah2H
ZyMbKXPpWu0H3LrdZNDa5rvc2Ixyur7mIJu6Jn7To5TRWRpZ/kpGi7pta1brfcXKdGmCeiHg/XD2
jzbYlZu1SCk03JIajhxVUrufVVO3l87IKDnFZReZLIA6sljtVH0L2LKrlA7X5Fb6iMJTdzbznm32
Ut8hO+rmrA/dcso7Dppb1mFJNkA0eyoXyyRkNh8oTDI5T/UVdktGeLYIYBMMdRvhbrtqxUBL+PnH
Qq6SLAKIJ+YxJrE27ypLvTFPj5TRe1sDRll3Lk2t3mr+eWWMH7hzR/PAGzf1QxBY9X7bHBu7viuC
6ndMbJKVzhsodOZzST3EI2LUbE3c8ed0xEDocaNL6gJkv36Z+bDK9BCxLDNKYs1xquZo/7Q1hk4b
Wu5nWYfWh1/Z5W+ix5eYuacDrKb/Glcu+GuXYgce7dvZq8Y9c506uPOYSWmR94/hw8xV+U/zBD5S
tujuycc06qUA/+Oa6hbRY1bRov2z1VY3FF3CCpihmzZtYSXeAMHnjaSni/Ja1y5W66rI61zwp25K
iCTaQi7EfN+wDBa+Mg2j3jHRhBKuE2E647Wbgh6faF3y2IthE6XBPcCvnXeoESsYRIrjXW75Pgfs
AvZcH95tsErLybZ1ASKa/G14jrz9aq/VSsYpCVziv1YnAyKkUuivaJv26nQEibXlAEZbebGqeXAf
LdSi/akKQXs5rpvofnKq3QXDEdTirEQOMvi6tKe2E3tiOmp5bCfH7x28XKHNSTltDvdGRGA+c+eh
mx/exOV3imoK9tLRDPV3LGPaplxHNfzYKqr93IIv5d8Ld49v6IVP4tMa1EBo2mm8c+LXfX22etiF
8zyRyP+osI5GqTvsoIAQHxt78swkW2AVknHGNNvSx+nzjD4h9Cr3m9JR9F2Tkuu8tzqqzRnwmkF2
EfXe5RFRM/qpwf3LndMLcNvrhf6KtWmm27jfZ2oOuqrue254WVtAgYnZ97QKw306N2pxC/q8pDqN
0+rL7FjjqUtBEBL7JvRpTeOZysUZAwRw9fUUg6deuAYWBzxDCR70+bibulkBUe6WOlILyKpJFTQf
QH3V6pbQPxUn2W6HjczctmZ+TFiWyZEYCOYvRqDpHy53a5nr2Q2vX8iatCmXHn9KqixuRbskb2a0
uJ3RuAE/boO5OrZ83f4+4HCYagZ0CkVdHa5z0zrzYZjqgvK3JxIyZD3drya3I6u+jQjL+aHqGtmy
E8/sCchJkr5ow11NjPVoLBC22aRmd9vWWBnUQvCJE7fdMrIKOpOvq0urh6RaJV2kFz+Qp8jgbjv7
fA+BQW0OrKEjbuMoKLsHSxxL9Y6tTFo3qEs48h3jb0s6Tc7xM2lWCSkmyFe4C2TTqh9cEYubzoHq
+8eWyQFwvoTez4Y43GD8POG1RVNPEY/7qNniU7WXsFxW4L0mc1m7hdaEVGObCxubJOdqZEC3sZ8+
XBV1x+MOACM+uQ1r0aVlsrvHQz84rXjbOfM/y8oVxxtpf3zkJFjFooDiHf/4s7eIEy9L17jwCEl/
WhRewZ8UQir5QL2Nu553t16KeGO6v6FPkCNxohomSP3ZD3/p0VOkPgNxtTcjMenejb1PlIP4e8w3
chyCdtAlDmceyiS8HDwGlXmxGyGOG8Q/EEd0V811cB4ArpxUDjA698cE8pD6jKzqZRSaPzugb8NS
TkpTcHGh1KOvPkKBgkUp2fTzpBVfqJaxqwBM22B8o5LbEpnZPNnebS0bzWnyrCh5Nlu4WScVjttU
kHkuxrs6ts2cei4c6k1gBpsuk9ZrVDYO/j7e102PzfX6Ie13Q2KC8H0nX14/OlxhFbMMbF7wZoJl
d4ICreMsW8LEWYwZJo0QD52ejr/DITi3No6dmzl2y88d3Amv0aYhw7x+jaNUrvO85WVXzX9W6lWj
AnKs+2VQBFEIEDR9km/hMWAwVnX/uAXhIS6VRbcucNCWSbt+YaGeeaZ1T5w3n2UYl1kSzvOffl/n
C0+04KuhnY2NctqbXwaTnfXo7D7L7oLknzsm/t2Ra/sZ7XgWpwo30CLL39UWNymXiEw9sfLgyv1u
HM7NXPWfjtJ+eLKnXgEV1PpXBDCacFb15fpf7zndY2jPgHkdE8ia+lIa67Zv1aKzePXC13aeacFU
W5B8m1VBVVRybm4qGSSPqC3Arcqyiv5Kz6/8E4d/4r+O0TG5p5phTeeirTqCEu0uTIOtCd2bKnDN
GdLcuwPuAtbzR/FKbVpwAt6IKVlu6u2v75JFviCN4HHjt6qY46ndTvswKn3ymsQ1T60g4KcOiAMp
YPyHwg5qAtSwiwV5zFICkRO1we92qEEB4vX6dKmqo/wDjT39jtvjCWF5MuRd5Ccg3nMycHa62OnS
xRpQlOGLjoq5UmCjS1Mea252tZ0X9EBzFipbqLPbc0Sl9Ro1ds6Vk4wpD9e5Z45ks1DabATSxD67
wi6m9WWjbveyNDh62ZmS7hfzgXhE2WqzgYVzcDNzSXosY6uHFnOqOpz3fVP/I1sr3LOaZe4nDZCJ
w3YWH3/HCmVntpdT8x3VfCkBhdTqBX9plCKX62rIt3V4bAMd9adtG2fvSx7x8L1PugNrthXAdKTq
4wc5txXbgbniP4FjW/f0gM3J14ECyHtsvWH7qs28DgCNQls3JAz1LcKcOdl5qqBeSU1g7VEupMXN
HysXvnDGGnH2ShOVJ2lHzfwgrX4Pwdvr4LuOR/s/JLDVkoKw2/brwVCEXcdr9vbt6G2skiLe4m/L
lNw4pW67Yhj0Up+DPYJ5nZnB7ptx6G6NnThkm1SoOXy+KwseQy+FCrpxeuUSZP+bhO6ck63sZacY
uJVzsTP7yhwT0qi+1VSvG1ocl7PG4vHv3Dj4lkA0JRhbTg9qt90fs5YOv04myMU5n6tz08ZeDTa8
q5oRfQiWU+0E1Z4hEBqSIeuRgHR5GTn0IPSJZoKfTcirCkuWvz6ySfFbk8Nn1WblmK4m6mXJDc1Z
Vua0zvQj7BHRpHvjr2SJSNPG6bZWJeKGxAMc9Qi1SJhtfM6C2KqjJZ3R9iMG28Ouua1mJ9Gpnqbg
21LbsDwe1sZs5xsyHZGi2EnaESL617NWNWaLP2uVW6ZCPrPHiFTzY1C9lZbUJq+3vTGHe7ouBmBf
NldRuAO4pxy6flmog8MrTXTUgM1MRhawDig/EtUmSI78tWFutMBRsmENUby0qIvYow8JkzH1Sz3f
hmNtwpsIj5/KVTBXx6WvOjpUGt5McNq0H2+QPsFQo8Vrg4dat/3LVOv5B/tMyb5t2cNrVTrBhaNG
2XliVskiaoYrUr/21mUWphIpzuqxLcpmHl4PaNw/rT6SR3/ypp0xZm7+KSZK8GYY2DGj8ByoOKHx
1r2JDo/RC3nbU2sf27dtNVSva8RzXipkIu7asVUXCc5I2gpc13UwdebUFr37zc4uEBp6rngfI9G1
+Swpt027peqdtAsrO8qcWOmffS30hePe3EUA9HCbfl31OU+nl8rY/BfMyY6F2nLivI/7g9DkveaD
j0obOVvojHuQwn4cSaFif751237/9Ml0D7KxLEdysPajhwfztvGWfNDeJz/bWgNMjLJ9dqu92+62
lXWpGZBNprjwSZJ1Q+F56eE78+fhjuFpwdWDmsAlB/M0MFBfQ62als3EkksEYtKVfapMwizu6mb6
COJWfPM8RADSVX39bMd2XVxPekMLqxeX3zTjyVMclxCttDH0qEVkOX+WpF5AxjIXx+cgKYM+78TA
s4CDnEhBStw4yXoYHM4zfXBGaH/eV0oWcMMixqj204ZG/z4xmvMFsLpfMsxDpimQeEAbW+Om+teu
dYafvgCgyHbfEd6FlhDV39PoLCC13HWajryp3RoODX1lAfWj+vPC+0RiqoJApIBNwwB/z2VcBHPd
THkfSh96wWvZGbQhs/os2SKGR0Ul9H4h5FmdQ1fN53o+KHjSsd0Vqq7a/q0vO/xLLS+X0UHwFieL
cYQTCfvVjWpK1fFFkE15S3/MqLLAdD7wooVK4X6p2JRyzr/KORvy4Vi2g91CsiAGF7gvpLHtpsME
w+p/kE6TKZdonFS1/bDmfaTUf7rrqpIXHfd9AcqPPHdl9/kTRmPt5lDEQZ2hJPTsrLfL6HcQaMIX
aA1dcl1RMuuPXVKfIhFG972/z3/5VK1vezqmqZDsoPaNN0QRzBkSSsipsmIGjVp3XlEYtuPyB78D
CzuCcfdhjIx5X7idxqwpre3uYBTXBcWP9h9SyPf7g2yt+rxbdvy6Yy7xU7fv1/kmXA3DbCBU52bc
KPTV1ZpYwcwTGyFYChUpQJYsRwaFkUgm9oMy+jTBAWqj3M1LbvypnMpnyoKr5nIg6AizyN92QUJV
5K2Z1TWBe2qsyeYAWJ11zaUhBRfWvE/s8xGGUHyz0y+PhmggmXVOuYxcoajxg7S0ox22YE4SQhlL
rWmfcmcUTwTrsEBMMQNJ18atd2EHwrq2crcHGc/K3cK4Dvp3Mn3rPZLyiUDEcafGye3FgK2Cxa5R
WgXanhjFB13/qJsmtn4Z9qfqPIKJ9RlX6Lg5KeTLsF84IIMtR6MKnKeRHkX5jmRZZT45VNFpjYA8
s30Pwv1md2ZU4GHnGo5sVHIV1/TEcTKGwv6dIGr9bgPl9ryEcgnODjtIdP2XnM3twe34BpXartls
lTH/UlY8qRHa2K9NFe4IlLE8talvQa3oaBFflAb30wMht1V98vZB/+g6NTfZ3rShd/JZzWBpqAZb
z+s6ax4BSdQ5l8XivD539MLt9z7Ql3Vi/YpU6sJmRWdmLEDMFgzPvsGzYlm53Lf5zlMrFQxDyXMg
jjs+XsuS/219GK7nuFGlzwTSdIYHjuXP96Hmy8uEbLYXJVBzAgsFs5cm81VWb8HqDqegNG31ZHp4
/zxcPX89hZwR0T83mqJPLLClPmkozOi2TeLlj8d9DfwhXAC5KaTQKrXBa8nEExVqFTMPImN4mh+c
yW7vWmfxT5217Q/JVDuECXAkPI70DnwgkVzCwvRYGBAFxov3sCJ92FmbPe9linxTZbMkafS2lLv/
HswyeRK+PLocql/shbMFwxumP0/cVcg/NqDl2oYei0vrZk0kqEqoR9cuIhhHVhq//TzWSpkP0Y5h
d2N4x49YQDtC20IEMWerc6d7/D9IXeSGI+KqE2klxzZuNA71sApzVJ57lfq78pl1TcBeHHkL9nLL
J4oDZaIvIJKSUgGikVmaybas/q2mS45zhMfoyNvEzH9RxaIFroG2FcyGb0473uvCaerylvBaNRWb
p5uPYwm51q5k5utxVKztcKpX+XhVKztTW9P81BaobxpyDiN0LX/1Yonu4an1C1KU4z88UBG+AlBu
ABpErqSV1J0Y77fGR/cy7JtfrE3Qfq6TAwqzcxLmNqLbI50gdl7Ryax/9YZyksWgjZ69sN7KdKiJ
I7tC+tPdWun4dqnH5H2EMX6kx6X/XpKVZWqpfXXbyi54btxtexpnZ/2yJy9h6Ei2/Uny4sD5p6D/
0UqGeqOCVadqmv1vYbhTkW2R69ZVgbgT0tjMXdjucj+x9YMUNkwiZ4kIokGTlS5C89dZwd2n7SrO
V4H4UhQ7pkfbM9f0MF5uFdqZjH1dXHHjollDeer0MJ2NEw3fk+69iyqD8LKs9vCxOItzV/m0cKZM
ynUaDFOdJyNMX7C4Dwgo14I1en9BevpfPaCqIaM8SYeWJCKrd5gsSGJCyCJKc9PXyW/8dkR6tFf6
aZJnO5rUEzq48ON6Q587F0bP0rxsuiCbm8Gr1Dke4vtqAv92/cNPCd6FXw5k/xMhb/II9XtKkv5l
6GMXdpOzNhsT/9Rux3JXke0w2OsvBArfYt1RIgzH3YhEMeVvNShWqO+XaRnfy5mQzKyZEOLsH81k
sV6R7LlmKp62MUcpF37E1y6pIogWLxvYNR+CmsZF8snU/F8YGpfScKePHszSy8u+hEsF8jtLlPDx
iHak2R7xqXN1Axmg9o6HdTmZcRvXom67g/CayYmyMO6CL+Ua68Vg+PycY0wh9VjNT6M1VP/t6MUZ
rUht+B0K3/6xslD8smbLfx8s4TxBZo/P9tKLW1lZ+5LbdeedKs6Ke2fcRJGAQ99B6jMlr4cr/o3I
LNHZjLpOY38KixXhEPS7mzweKrgKjTZVALP2v5zOPY60T5z2ltL54xyjkYYvIxv9MxyO+Lfi1L91
YUv/JQLBUfToQJNItPwrkDVzDpXDldYPJFQOH5WjmOJjKe9AyrCpi8pMb26p7N8BzpOCMQDudpPA
dYlxf1qzj1TUdG6xLrP/EXOv3HT71sBmEOjKSP5WcW4/kxDLj7LmyP3TJFfThQ4q9H7Bccszt4c8
dIcFqXvSOCe4tegTFZe4Z0QeuaNRpT87nd//4HCOYO5K99a2CPhEA3GUY4Y10T7rPe7v7AFlNroh
a4BdcYT+4/lW/aJDfDl901qP0dDpV9POrk69RbqnDWPQL2srvZ/NPkuN4WI+Lgxr1oZ1xC/fyAoQ
PzXxPYiGHb/5nuvS4+dXZQM0Ijf3F4CAeg0RfyJWOUKuOT32/JwWfvwZBTiR/8zYVXJxhG8BRSau
vD5GCKk54grbwLZzv1Uj/phpEE2xj9J7QEw53SnkkXcu+o1URYN50uSE1RnyPMfKg31ACBnXPOp6
9sgCpHB8TqbugNAHQPwoq6V56eC8kZbalgZtrsbq13qUw4q/CgWRMtb4X70uVb6EeL3TUAUJS0PQ
0CHhtPUhUQz6ZAUzRj4aHBcKlHcz39IBN4FbQYbo+bH5oLlkXHNHuvPW5GFP1MAt2tBl+20bDRme
rsat5Q3jiOO/ePQru7fsYWBEJrGs9XsUcrdTwDX706vlEiIYR8/3s9yQwd90strF37mehvYpAnCf
70TruC6rXlzOBRuLCcC5rO4dDWTQo0rpBkcUCEz2NpdLPxnWqIHe97Q301zVmTZDF4y8rb1zbzF6
dMeFLUOh4Lt2aOL20WO8cyb4I2J69kxLxK+zPHr1YYU1QrsM6r4xpyaSZfSs4jJ2HyqBLLoIgiq+
4IYx/5Fg3YisPsRa39RsAePzIBgXTgiCtLZP9eyI2DyOViij6bSwYbTVeYlA6Zo0ltu0YbtL8Kq9
SYkid+PEUyb+OcA5hCxH8O+4GrzpOHAqBGiVl7M3I+RocMoZGj/HA7qhQBwbo1xQppQ4gy3UE/Z9
T490QDfctbYYNQfdusuErhs+SWYadZ2ucm8Pa+dxgFyKb1yxqJJPEv5G/uXB5oKf7kY6m7q4JaUa
P8RiNuuM+qxRaxpv6Hc9hvZypdjKjpf4WCgLY0+2T1Hc7NX7akUcxvFKtOQjSph5BcdYPLujxBPb
wEfo9Otw2XDXRfAgzNq3PiqBhDVW73vmV25JOHmPFrNoEPp197UfqTLnfTeLDXHmxvqL76JGeh/u
+veKqdZ+P2aejr+WyBaaneBogfvSaqmE/ZP4Kpd0GcO02r2Eq3LmxwkS171glx7dMykZM+p4f4aP
4RroJsxQuhfNYzhB46GDXGyv8GFronM/loP6F4ZDt0DOoDp+w8lQDj9Gb3WgnnfXBRXxtGRG3ZrJ
aR61wOkKVk4LjJs1mI/Ks9GhhlhjMeO48GxLMewKBKd5FRNpdGcj1igNHo/Ya06W6zXeV62ayHqA
5Dz4eufFWo7HElYrfsfNgqnAHuqRPFszJu1zj1w4Qvo4eOVNa+yoTIl+P8xFHJjynpakWSiULiOP
ncJY/NI6/R9HZ7IcN65E0S9iBOdhW8UaNcsaLG8Ylt3mTAIkABL8+nfq7Tqi226pigQyb957kk8r
Lc9Oqu2K6cmdlfJzEwicyMiNY9Q8sXCDU3hLXWwUQywihB+WjE3Tk1MZ9I9d6ci2zADeqyaKTvyG
WXL23KTFnkz8WHcX8uqaiXEyMT7fxctYltCbaJujn26Xau932MQFyZBFEVRhzboUBWNOElA3PlAx
Zfo0llQ+B8GP6Ht5p+ZQnQLLGszgwoGeUlrrekIgGnwRBL+E6/CMJHPr+M7+ZpOn4nUIbEkDIKug
aCVcE633hUGu3RFndca84PtMNI6/mwKyD5xB4MFAhi+8j8YdA/kc4RJqngovZRYuUSamfzqJouFK
sZlMRJQq/Np4gsKmvHoq88yJAYVyfmM0KaZ/kxyj+TL4qLQHnL1VwUNbWnnSiV76e3AKTobE3mTi
rOQ6mDtnKIoi9xJMoPtsCYPwF1HTsDkAuV+W5wYPk3OckQHrB/5rGe1skqKLETlmal0NdOJIgKXc
Dk7pi5in1Aetk7tttfi513Q8/McUmbv8pFBUcmDm7ayBe40yWevlyJ3iMzWY6qR27thIa1KOAbY1
MMxuwahzZ8QDpnYqnXXpaOgGPd2FockEg9ZZNWEuk9CxColEWY8t9swcmCzRif+IN8IhGG69wDzw
wKrqzH0QL+/L2rNUjTQD//42EsZLsE6Eve4WrEHmZkW2zZ6XfRj+kQFkT3U5ekHEMUeUdQQ/FzXx
yUoY73lZCJFE5yICVvtjlOP/ZwprJa7MW8Ng2wWli+x/SJGC5ZNKmqb5dVvszbvqFYNL8jlx/WkN
wTGum+OeQK8Yy2yUbFE/nTo+Eis+YoVI/+USWPEtyizv/fOYRnMXv/tFQIh5V7E6Ic69Wqc1bVQp
u/Q6iHL4ZzhKsr3TmSY7RqUyCve12NztVKxBu9zDICf/utFGmefEjlzeNfCZl2QxHl1Q0Pbrfulg
9/BmzIE/f4+g1T0iihGThfhYj6z5eNLZOLX9HhnUae7Zl+6EX8k2sq6TPUR6OA4iYt3CTvAhVi6Z
dHJ3FxmHWXHfJ7GHENGx9S68OulkukPAgclJi5cxu7Oo/uMFu4JmaC39YXyQvmjba8IVywRnYcIx
7rAOLBkP07Z4x3hAjmV3/MoyREIxwVR+Bk5bjmeEyczxz8azIvDeJ8OB+6dKgrH6HFpwXQEe1GaN
1Y5Z4zbjYGK91LAzcxvjCGoUvqDVQ8c4RAZRwad3XGZ1nYMMdeqwsHBJ3A/KI2UDCKlN5v0MCLV+
GVKG08OuS9cRozFjwG5nnanOfk+QAecSRd6p6gpCIFDsYzg14eIfIPLHgXlKIz1sF2LVYvgmFMGU
g98icF6EQOq891IM1FUunJImrV9WXbyS1lZsFFiQKoodAWFMzaPPEuu7jjB3y5xoK6OShGjhrKeJ
svVvtMVSXUNVQJxwTKwZkyQyEz82t8qmn5WDlSDkXGszcWUKpBx0SKZi40TkIyxoblo+pyqv0oUR
J7WOjPdrmbbtiQ5dxHieor7700ELq55jyBb9P5ySsvoXLLe1m7tZwR/H1Y6BzVKi1a4krSUjgpsE
B4Pc8cs+QoOtTflBrqFrLhpr6vgU40GoXjqPsNVxa8JkuCy2UdRAG5in7hLU1FLrLiFKSK4z3SKX
sTH2ut9mUFxK8PQUNY9ZZtGbYyeU0xAYV5k1pypyvXLMG8OA4Ex2k0F8cVusdufqNh4Osp+8/+zQ
de0L1vxoNvhSefeuPR6ua+OjjlKfkwH+OeosLf7gTNeLs+s0Lupc4gRL0jwuRCK+3bUtNnu2ZZno
j2gAWjHsKh96064ETQLIhUEO6n1qyjaC1xulNFmrv8ZJLvvSmKPI6lR+9RMKO5FI11s/sVmYgYAF
94/3FmCr4WZywnqc8iHEcvYofJsy6rKeW55cCGA4YEKxOAhIXlscuf05WA2KOSOqVDrMFY1i5Hns
/OZmFmMuGjBEd8F7e/46NaeCgkmfx4Qav6EEbFrna0PfwM1KuCb7DPUIpWGPJlmodaeTsOn+UteX
mHVhzNKqRAxhi3sbqESC4kBhfWXuo4N9g1+biovB6fBcYrqyHyW+L8AUDtd1PqZOHP7hfpGcjQTL
4KkWNSq2qaAA1LtARoU81lnty0eylk59SJUV4d8icRMz70O3D5djA6KroSbBs7zyA5bx9BvFir2+
IXirZu85ITLQjrgdAVwbdT7e7rJ2gAjolDGG4xoFPW4ejGAbdTHM0a1cLsW7k5gVo32k66aHFamS
6p8qOM5wiZZrt7yRuU7tqfQhEWBQV2sJVZwC0bsFx0gzYhCkJfE9EQzfdhuKxc1FZ6gl9GR4QWLu
geQNsP3S3GOwIcrdmJsnYEp03Z/rUbv4TlimAaJBzW1g30LFarrbfCIWd2SJwTs4SWOblSKS8Nav
KAin6SQjwmdnla3dqHiShbP+gCvB2O4o7IwaYyNDsug0UPVUOYtPfc8enQVX8alNS7pcvuolOvWR
jnFQYl7yA8Jk81pgih9tSbpuKfwuuudz3+yjXqtAHENlTPZNEJUTK3dTpVh+Uta+fRMsqP3CARZ+
idBbucUEhqL6vtERCuABayk4hsjXXnXn+YND6ovnvJnwjCiEp5y1Qt12r6rJnz8pP2f56S9ksFnr
y1W13HeuQ+qTQiyZcqtJjHcXnvdhTnNLVUWU1iRcoA4tlFHpm9uSr0hP0ml1iWO0aDZ2R3UDYPBU
ZOt8lO1s1Q8/6NWyYChdqiFk4iBwbF7IeGl/Ps+E/RoFm2jT45OX8GYPaPvzxiMsJsgLP/DdO9Xz
Rs9sf7W4UpzfEdvl1u+2ZKfiZeRgrTfcpa6X/eZjHe3JTjEeKBKTa1Pmbi/UisVOpvTRrgnt9gdI
GfEmijUT+rypSYYvnAlYVTvBLlKKrp/nUBpH7gBfhE7GyBFnNrc3F24s7zc4xfN0QGNMxgFTw2zi
IA+jlXH1OaQUb95ZnjDiJsfiEK1/s62c7B90AFf9YVoX+6+a2Gryr9Lt4v/nrnI27Y5JaNj5Dx3u
6WU+FO5ghpN065n3e14yk6RcUuWiotxbRzAS+wSjJ4mWzlV1d+oQ+WEx+ATZz6Nj2CmViM76n2Np
PHMHx1Sq13YQafQ4SacYXifmqs1POWLnOlbLlolHlxFcvAucsGHJDq19/TtC8S8uEZZp7hFuUS83
7Lmu924Vsj3RY+4Tvm+I/vGra6lZQZ4Ew+1vYLB9vxqbBtPNNmlZpzVxhTDlHAMT9ndF6W7dZxR1
UfZKjo3QPn1y6w+5JziRz1nRxN5ZImuFh2TkBLpTPBfyBOEpwN0jXEjBacUCityuBM2v4Dvc5UYW
2OhBolqblUPJyjB4xouzhefYizNETxg3WqvTlGaYZZh1Lxvpncgm9dXwgMVxTnAg6S/MoqS/AZsO
kXN0udXOoWdiEynuXBxkMmc9R4Xla4xSZ/oGEtN3er+UjIap6qVDKSoWb1idfGN49f9WbSWDjMe3
IXy5Y9Eja5R2ODQD578loBwRrH+Mi/WEdXKpHyNJ3IZN1FtQHctuLqOzCm9hZdgT9BbXed0IdhFO
H/XNkhqTvn7gW3MtXbHXC3wASyn9C/HrITwOm9Mrio9+I/k/klpLH6jBBu/ZkJSz04EMvktGgJNV
P6hGxsOxkquOBPaRzI1/U6pXwMOI/tKSzX087Jlrs9uSHlRr54sGIlp5onEsrfswxM4+59gtSxDd
NeEN09xna1UPREWDQdl/U1HX7YNsObAu1cpc427A/0swkDvLgCdpPS+fhzitEBCbcmiumvFoA5ho
4zBjT5pE2IYRI6vjxh/MXkwV2+k0w7Wa3yZcI7fzbQyS+KO3tO//QUtIxbuOh44AV+GvCZG7gbnp
ByEaF3xJjH/2w4xZMB1lPWTjFz4BS/dMce/WfxbhGvGC2dGhkCOWyGuM5cI3L44FV8zwzKu2HItl
17+kvb75VjzpUf5PqSYlaeJucZJdNspCxvfV2GGon0q8HMdNNUafLGyX+hBCuogAM0yYLu7bMkG4
y8J17X+MYSiyJ9FujBwXpfldl5TqzctZuaaXn0vFxyuofSLO3lPfoDNdOwTx9hDx2WfZvl3LLDyV
STp9zTcCALnOzOIfMYG3/E61Atl4ReZjyhShN7kn6mn2/N0ngvTfryINawR5vH6Cmt9n2NB8bCAJ
Fio2DLMthX2MixOzWkF4EIOEcL46AKbqjXmUGt4ZFDMU3Y16rpYH7AfLdvsfo5uOS0baxB8UMnbt
ZYOdnrxqKtvkYLPRQ3kuVMA+ECys5FjM4AYE2aWv7CP35sgkylFkOrBYju1siBlnVUhP0LTR3OMZ
DvAONAhb9WORhdLZEwJV0+/Vzps449Ue631Zx1APUsod7EV1uUD9ZLmMjqJ0tyLIM12RWbpOD2EV
dNn7KsYMJ28oUjfccXxVkv7DB9CzQxtbI/IvqeRHTkmW5jW5t/R9G4jXE6+sC461Q+01rEqaolGR
IR9l4hAqi0pv2PLRLbo0fCw9n8rj0oaSpc6xHH0rnjHe6Cp6pbEKWC/N4tQkfGsyN1gu69RBmV74
fGfywDZLEJqaOjhCwnP9l64favUSWWTvdwUwwfvppkw+jwV0ku6O/DDQVuOaMS12cRUVMTyFRKSP
i1Ztf23reSQWWtZhOtenyoYLqw6nALx+gy3XVrhrx9tSUQbiftPT2kcDxsVfY6YFH0bledclzZz6
iRScoBWcRkqZfCAIMpwcI5gK73AkEuzL47Ji+s+4rgJO0GO9qAh2tFNC20qUoJi2A2Nf5NMU3z59
mFPH4XQA5GSyJ0Tdvj5z2jCGQvBz/PRrFFS9P+0kfWRDPj28/oQPkcRI/nrhu3Ys5fJujZmm72Au
oiszB0pcfmRar+ZiCJyGecM9JZt9XQ4ImglblvzXrsCepPbJ0JTbl4J/Af2NJVAjJgWM3gWPVhAO
2hwyia8UN2CF0H2AEIRVrndNOj9vjKIQ/Uk1ZfjOHA3cMrElBnNwFF199mul+urhxrqZDt20WexL
M23Y8NQiCrj1Rd/qsppCgiDgkGujRoxJGDZjnZbXeDH0fo9iyYgo4LKPlP5HJ0xCcs+o52a3GuKm
W39MiwcH7MjSdG+4o+u37n/bLDMZ7HQ2Vb5z9MO11WwF0iOf6LYxeMjJ6Bb2pROV279CdUnj5ZJs
QSi6K0kT1TwSymmOI813+x8COgoTsyqcd4roKQQR39Nv3hJr2lehlj8roTDuy3JbXtEl0uTkjmP9
tyoxoe62NdJBguzqzk6/2zi+gqOjs+0z5KX4Wxg4TawJgim2o6UM7tpwnZZ/lPfecxkONVNMXWVe
HmkiSoSepP+0zmhUx84pqvbiIDkd+85WAenMdX4x3s3LgVnZJL88NNURvMgCRwa7EG7KhZBy82MC
Kzg8VtzC7bchy+l6dOVZZRCd/DlY3jlnkzTYufEY24/JWCqMHa2S1x1HpLmbF9XX2+MsyCSSUtwm
s/cmb6bxCc2tI2BKwYJlMkBYaCuJY8lfyZXjtcYqf5y54uFhJOWcvHDxuN9dV+H6JugTXJcoqcYT
DmcacwMPzOcZHelo97r1Sb1X5L4KxJ6aeXrQ283PGdQN/xl/AHSf4I16w60T4G6Ader/nPuUXRrd
iNnsHGkh22uTDoEH4jzr/cMwz42+r7EvypeInWfBJ65bFX6Wfaj9pyJFzLhz2EA63dU4DUDDdHHv
T59ImGF0AYrVXcUsV/T2eMgyDDewXE9ZUUHL5Zd12kvTFYXCiVqOcfCNPW+Y3P3UQIO7YMRJmmMV
bOS1Ys/NnMe57gxqd2/peHbMedPto2qjfnnAPQQIYvk/Eh6SdPUc4g+Vu7RT2XbNeidWXw63Zaoo
FxE1UVWGiv8HS248jc8NyJbBd8J8jpmCkSVPIO/KS+uitSIzjqquB0TYrE/WA1/cmvXEIrBKMNMb
uz5r91G4tXi+YLChkOLNLQbzGSCYhljOUvR7r52d8I4yKnbvSgx4+s4hAhViDm3HVn+GUSSdq5vh
zEd+j1Yf61s2m+nsI+JHv51MwoBjS0K0XFTbkjQV2dg+4TRdByquIGkPXjRRMFDXLJwqKR4uwC6Q
Y1p87nHGOVV7/M10NbiSm34NxSHthjU+dqjU4Q8f8iHBwYZQq8gxh6jfNM3rkqd04YRIm8X+WJ2m
UUftLwGEpRJ/5KMvl228BTPiZ7aFG3Po+rJcMDc0VfO8FEsW5C43evVoO3sLICzNr5qMzmOJH5EU
nofn+RB3kX2VDcbq+8CBwnW3ckQy1Gon/9qRX6JEpuhAKt8SYlIviHQkOME0ucFJ+qSlcZujmD9P
QVtcOo484kgaa/wTd08971IOsvR887yEOxATwuNJSAmLhTqOCTUBMlFPOGbb4M8CU6IkLRqy8c/B
zmonglxGzjiN4aNVEhpx2OEomeACqiFCExNUvWwhmZvJLgd267KFoHRp9zkZlxDy7L6ZXGWgVzhO
Rn09ev84TzscSZLgXD9cyxoHa3giPFYxeUUN2w7zassQWdPvv9PV+mLer6kcvwB3Eh6uE92nt2WG
ysl4SFEwSIgRbhW4GUVlrmxZ7PjSC3/OwMFHQxKDax8rZzxvsFnsC+AOElT01rN9txW+YnA0QxPa
p3Fsg38yCMb/yIG60SmL0vIRzGa7HZpaU1W5Az0KrTItIZ7wmf3HJMFq9TPCu2qOJcXWJSlrMNGq
cDqgE1sd8LNBUrhp1n2s2mOBceUVL3xDYIvk8D3cwJHEOEZt78jvEbwS7xp+e57f1ueGL6c/dtMU
oSmAZWSPLEWKc+UvX4+Nk2z1DxGt/49xUY5dC5eNrzmYA0a+NK28uOhKMcOKpfoTdLF5Szjh/jh+
mNr7WqpkelSjK9/5jebwq+zbWX9HFRIQorZqh7NXm2m8VN3EZFSOoiwOzI9hopTZTBjBswTgmYqM
7UFAmMB3XtW9fvHxsduzgzQNvsTr2vKeR2v4ZllxFx+3qS5eNVJgkIuQ6voAqhPHosQXqpELoirN
4aLjpy5Zd4GFZZpdd/htWxWVex5uqqKa1lAefHYutN/t0EGSQtgq5o5Q9BD5jZ+7TJVxpmeYKUmZ
yc7EZ/jDJdCNtKEsJEIgeJHsgXVio9gziZF9vho08l9OHYr14kswIc+uWxb2hoZigyr+bdElgBqk
R4G5SVysu8admcDtMrJ2zUG3tYPtDBZc9FgyYfwPvc6J/mpwpj+n2aubH8yBsX8kjJsfmQ9Ch023
hWWGVcEtX0rXOmdUzvQv0lN3zRwwXUQxwkoQXk+Sl5JevDnG8wKQhcynB2AZBnAPNIBVz/tugl0H
nIUANeZZQhpPAclWZMBC1gAH2o0JO/eq8PeGKb98Jy86nQpEb0uJ1YLUgEwo3McCVk5zGbMIV3ER
lFt0lRmvP3N4L30qXTOMe7UyX7miGJqOikrA5jOjh7dRcNHkRDuVAEBgl0cfS6bZj3C/PLxSafJj
oR0Tx4kH5p8DQfVGHxiB3BYYUt1j1hZ9carm1L30opPhPZIlmcq5vaFeaK2qtxbJB9Af3YK/h7ya
niwDRuT9qPNIfTvsKXyQQyKfXDYgd3t2fg1/Fx4cZrKGFd8xKh7bIRiwO2wm6Rnc7rx68GIUESVU
3g5Jy6Jik83JmUqAwahZWhefGeMjFlgt2/TKaYCDd6urec3hF20YLJk8B9nJKrk9Dgk7p1WxhN0p
vk3EY4Y2ySlexQymNSMQUN+N7OUKg+PAF9WeGYOUNMn0Wt5BOnOUTNdUILt4H55wIiUPBAorvADE
S/pfi4695r6dieyeqNp6xYbVuPhrmbDdFdpLxUktDYi7gLTBzwozOINSeuaPGJYHrR/lE4swYu4J
57z6k1K/TUd+5kSluQ152UQchcjyxMDLNvZ5xaidw7sSeKF72BC67G/wJwz1vxlADsSn3aKvOiiD
onDZe0oUNy0xScj0zuVPJv0bkzfBTZNIjgysIZzg9Yunbc8406tqr8RANFbFai3m5bLsP7o5287j
7OnyZ+duBSxFHyiSOdaTHSbiFdhzc73EQChm3/OCnR+Y7BGsrmaaJLGJHPHeMjNyHAeUUOrxvmG9
nliZRMq0JSDN9bXhqV+V/lmvXrdCBhrXNg+ghGUH5v6geqfFB5nDE3J1iWBOZ8OCysfU1smaJ701
bI2pjK69V/aNmPbvKqVkglCkAnAPgBkv+MQ5xZ6Dg09rNF78KQEvpYYx+5JMXrIDkhwqeN0JX59F
r4iGp0Wpr6TPovRPakE9/OSMt9U9oIkpBxFmU6Yper3UfJQII306tJ/4M+q/fhuzWZpbNLLMH+Ty
RA+/Dm8doLl/sybzRxZZdCAHfJYW7up5mNs+l/WCkZhYkC3vQ/yfyDnNAubD7/HnXHzI8bBO6t52
p6XN1uhox6mzP2qfraAMUrNUXCUw0wqDkF/IUzr1Eelagay7azZ8tGjBQF9bJEkmGmexVCsmrBSg
RIl/vjli2KHbTJa1e4md1oq8Vn4rjmvlayAoXcvdWabZoh9W0Yir4FknYJZszqkXt415epDuSyEb
Jz00QaTvN7l5mL833uy7DjspKelR6ksTEL/PS1+3uP5tjRe0KDxGoDu2uAjchSqZ71eC53RQmzPd
D6UkODcYCra3iQF9dfINjcwusVET/eoVMatdi+D/lyu2fE5nUvcn8mLNi7M4IeyD27AI3XlaJ8xM
zOCdHewOZlOLt0a/kvgWU+FZoXMnWghhRZIuza0nq+cJKAF/3pjyc2Zj3JITpvC6X+jsOtjhBtwe
IRmpco96lGAyRbmDxdVF+MazxA9x8ipyRUePELbYp9Y4v+LZUSvWCo8WTjdg3Ijaq+/VGlJaN0QD
jqSYRW2siSNQ3tf0yh6rAN/XMVGAP7wArxXo4uVXjLJaP3WNW2piyjDEqflUP6nncZp8gu6EjZpT
5cbUsdoxZBDY3jUwR9jYJzKtM9mBNYMeTcaur0/TGAj9IKl09Vm2S/ltGg5hlFV3fSutWYKDthsI
p5rpnSQsSjm8A6Htyn3H2pcztHCDWl81+i0r6yg+9sGy6OPSLPJPlVFo35pi9To0TiT2gXZI2NE/
BNB08M4u5Ie38LPD2d8d2tYG7W6tGh7isOPi39HJLz+zUiRD3g1D0OSAHgyzLuGnp2Eba1KAor7v
S9u9KzATOCOHof2Fu7Ds7gQA3A/Ph51zB7IoeGHO332A1dmY5vnlfE1To0mVY8TB97bZhQRlsW5B
94g/Lf2PiWqZXEJQb8sVf90oH7M4Gi56FhhJgURk74StIambjig1zqtG2MewL4nV1y0juMqYJjgw
VNAHLIWWUJjUHZIOm57EDdVV4OgFXpT9FxvT2+UY0s+bYyMiJg+FD4T7KNhKUOwBT2TXtsDIkhNO
bJdza4L4AhVRnYbOKBIHS5Vh114oTh4JVPbuoR6tQ5JbsLCCBBxOdB+P7akmOI7MhdeOzm+zLWdP
m7jxERjZ9u4Vje88VCPDqhv3fCKICB2AF7iAkb2o+ov5q8sja4XJkscubgrnldEU06N0jSZ1dWMZ
zJdVlt10rHF/O7vGybJfqyzAT3RUfBB3V58MVjyvpXsmEkn3mw0MRN5km0YM3Z01iX4SMG9Sbo8Z
w4TbgmrOZ514xYhv3OJjigObMDfckmHoc1GA04Y0Xir95fkZ7caumCv1blj8hfbrqSnXyknq1+7m
EN6pIXPkUzuxKOqkOjYSXjbacXtSjZuABjMS484mW/rZeUa72G8Y7WgcWZ473WuTDsOfGcrB06Lo
uu+LCU7sONA4oNxWIWzwnZqbeLhH4QcmBtvOSFwTLof/Yok95uO2NS9tmHR/Cn7HH3NDs0Ounw8S
0dKYN5igakJw7Dbmv4mFtA/onPGAiDCBB2JIkMJL0Q55nWypOMcWzxbHWpt51ynJkus62+AjSuv+
kR3FwHQ8LG0fletD4QoTHzwpIub6w1I+wXwhVD4/4JpkZl6uODgJomtvzL3KGZLf28JKjCsrBtPq
VM/05HSZaMO5gFlHctiBhAgKheOmUeQx9n4I0HWXgMB5Z3bLF9zYoeBcqMyqjung4ubHCBi7eCz7
+tNA2K0OnIDRw0LOvt3LpWOAvdTMIE54USk8gRiGVLW7KkLGPq0DyvMho+63D2Biyb+FfKD6qhLH
K19jJlH+ZU0YsZxJEDRfHYtyog8Pee2i0eILNn2w0v6BRyvY7hyhzXctmTju+ooab78FfV1dgU9P
PX6Hpf0WkdM+97PbYsKLfYhxfHf0O21i1+Dej1xCQnQtqCPkwhb7BTdZ/Wt8y8mYyFLHv3WDWLbH
z2jkoWlgHe6dvh3anGWbasmBuffRQSPFvPVkl6JzvYh2Zmxcl90LcvWSfMoE1fGjcys/fVkUr03e
0imqq2gm52t2/C4+JVQXwdXb0JH3jI3Sas/Gg4LMRB1ur2ahl9zDTCQyOyxYznYylatBt7MzdmkB
uj3ZYX7u7CfOI8+/x3vrrxf4Je5/Y1tn4dWPUt/9SX5Vv46qK5brXPcmIQLheTN8V3y5z7QlXfEm
yCMUe4NPfT1M4GBfV5yAI9MGPV+yBrn9xwiQl10agY5O7TDD/6a0B7BEHKHBFPGFQy2OHlJIu/XO
pHg92RrGkoVzm2G6JGnXZO1xdlP8YBmTmX0IF/oAZJyVm7oOneB5WtgieF9YH28oIEC97hmAoSj2
S7a+VLZkaRdVuzJ7G9QReIvJG8v9WHr9sutF0ePKjsDcYU+RFcke6gEIiFMR/BeOqAUPLqarTwB7
jXsqmEkkfOW+eo0W7qc8rkZ/Y3mIaNTfCBYaU74MUQYWLR/2oQfyjK9mrj1UlW0eo7xumDDfVxJN
z496Hf5MlNTBd0rheZlZiIACyBaa9g94n2DeU+OMxAqSEMbyWqjsisrg0dFvvbivFUuic2JwBVjV
kYZqX7HYgYlmM09fQ+hVjOrHKYpIDifyO2sHmBDTFk41wyiF2R987/bXKQKaBzDQ4d+tJ53xUC7a
Mt9K2wL5f6SbkbP26dLogscdGzyo1CDvYhgwU+fQsA4GGB3UzYRmvQu7+YldKmg1zGzLZB+1iwVc
OrPHccJyPgFGatkrQoc13hiD+KDOOCEK9DCNWcKrwe0xdRLxvGc37SARbzz/nWI9hrwfDIDE2hYQ
S1BFeudzI/3zLIZyYLjT+IcFASVLKugmOIULJLqdawr1TMpTc3FzN1ZwItPlbcFh8gfEO3SGrDaL
pWtwwYG5gcHlHNloPXvUxSuOS1jDewmm6WXGuYpNsAOZspOYhYIcBKT+qtoNhGiLaMVqlbCPm4d6
SyBlJMIBBehEZvy5zczab86iBJbU0r92m9Unnhj4OzAOnBeJXaagVmvkNcgylxhl5PgD6qoO/wWZ
i6LhBEF3rG3rfGOtx+AVTVnzpFfBUL6A3CUQfrvpA5MFPNikYdcYMqg/71txk4s9Ig63eAi40DwL
Vv9D+JX7Y+7NOByYReO9bnXv800Ys/5FI+nfI4J/EQQupjQ7vw80G3YQTWBQAdrrob7FEbHUfvsa
W9l9b7FfAQ9lPsMyvD4kxVYoVSDatXGMeI6suvOCtH+tFnyru27Ba8uvZuI/FoTqmS8tZhsO1A5J
7q2unaNbxYL93/bms+3bSjzLXvglgc4arQGXm2J/ic3g7rIRduv2Hp3Zmx5i+cyt2cEjjEr4aL0d
WFwfY7j+6F2I2hSQ4/ap+xj/H29mX+0TE6dPtWeoEWiyNUFI37HdTns+/lDAmiN4nYJQ3bEg6ZLu
2dncezQHDeI3vn/xYWZ/+w0zoEkIaGKcLpkVApOPTPXv1hqDqN/c9UeStBH0NnxWVHB83pRrJbKn
HVjrEY7aIddmySW7bNB4kn6ygtYFz5vubk7LE2tmhoxM7USYvUEIqfcN7/MFnF0qr1yV0byr4FiQ
j61SrK0LEZevxW8X/O8QX19M6zNS6oYi/dMRnoVZEhP0PSYiTj8826OZd5Svr8ib/CMm1tvCmnrm
xXSUFslhGxPYHjOQve3gp0X3Upde9VvoG2gwbhmpDTKAhzyJmacL+E3xGHs9+WEKB24UPghuaVtk
1NFJma3jfq1vXUg/DBRInR+P5WE0wYze19QSHwW7wd4xljJoJ/5yi17bbLoYD1dIrvAY/OdsTvkf
m38mnyF+6l+KuN8+Deeg3mdzl/xcV2f6H0fn1eSorkbRX0QVUYJX57bdOc8L1RMOOQmEEL/+Lt/X
UzNnum2QvrD32jn7pqJ4xwxsvuom8mNsX6F+jGEjudsuMKD2Zpdba1PQxb4mo5cyuxUaVBDba/r9
oEStzgwCBSI+qio6l3LsPhPLQOuc8uH9QUEINwR2HN39WuXyLFGwFoe6g4bA/n/S+1an8lFE1tH7
MWryq98sHMnBkpY5bI6of5ypP/7YgtflgBkjcTZkJvnNHlYku8WZDQUjaBa/xA8IWtC1X9g36Wgx
wS6KFExV9lDeXy+XHmK+cInGU6HH9LlqAjAYc4DkcreAKu62XTcZIFSqcMN6YwLf52FxTXjGYeb8
JEyeEsrvpXrgs2RlPRL5eMfWi98A70+mDy3pTbRX49JfOmqJbhcnASrzW6T1a5CyRxs2bHc8ykXA
/JjbMU7jTWH203jXIHdSwAk9iK3PEmGUPMQjcH5sQIxL1FOtUMVuSFDi7W3XAcgEC+YsvmRREf9G
2o7eO+jU8J+ZER0QCdKZiWDPCY7nn9WDhBJuGq9X8cONBoAQjceqQ+/GdDpAxI+Yo/WPBpS3/qqR
/yvMxyQqLICIEC2RJ5MWJ2TVPWME9AvzRNKrS5X7JSPLeP5gaSCjE3RUtpks08ANs8TmyhnyeDmx
asZq1c3KnkqCEEromlX+FmKdLS9RHgw/hRIq3se5V8NUHkT+u+dg+qEWJaKrm7okp7mmzNwt7YRD
VTGa/JskvVjTbZMPcurOlHBBfMcMuMdfm6Co5eNXkdLhdeYiav4Rx2NpaKfRb28RUOrWxUBta+gm
+kQnv6SHVmzHPDaLsJaxjTn6fZtfgwbF8fZWzEHorxdMaBb9Pw7OWo3ldi0YN+g69/D4B6n5YR0d
UlR7fbtcLTzzBFK8T3Y8H27XGBRDIFrn4SXCYDEIXD2SbI8CrQXG5YzxzJ1elXqv3JK/R/yE7R+L
hVnIRtZO/JOkQKyoyrAXbFrk1tWTyaqRBJYqrX5Lpq3JScspfndUbCxSQ4GTJmg6/d9gQ/xhDbBI
vhgHEi8p0DT0e7B8sTom49C9oVhU0UZrk4CpaGVDNk6mFvk+kWD4ZkB1oyMIktGevCUAY50RomOP
CUbqfh91rdvsJjkFD6x79MRRwMiVDDbkOsPFeKqYfmdsWN1/DlJ1n1tirOHrYPQ+mmART5lh2PrZ
F4aNcxm4vbnrqrjBAA4prau3zLGK+kez6pzGXZvjL6amsBn2242H18+5kibDy4VAWv6d9QTxj1/F
qa9FuwYJIJYxYpOclkN0GWPUl4QoFWm5mcKoJ0oKitPoP5JtTxnYw/tf4W/mAhFcUFUl6g9j7JaN
Ww6LC1VIs+x7t04VkG6/CswjR0ve/IvYcatTyMyWoA/NQH8DNShrX/Gzd/bFK4V9sahXmVItc8wL
3glghTyrhQECv5b+68rgPecaT+b8HZRzsnzmYzl3V9ebfP8+J+qb447+B3gCVoH0opHxEWfUYIXb
S4EzCbdx9f/dU6keGSKUEI76slK7Pg4EpWrEcmXDmD0dH2OtrD0NdacuXO9cNXjtzPyXaRhxRhHS
I/QGNkVbpltfvWe2bOW9qUgM3bman/iz1mUXfuEi9eSzBOXKp40amYkrZCx0QyRh6UcO8Y7SGnsn
ulCiLtyD0To7Uo0Xclsbnx07j5/uNg0i3vEHOTgzULhGyB1Ta5jbAemBGZnVyzy8Y5QCfJHFKtUP
bAO6aN9pxuvfeuUdqfnOwPYekDPUxTN8MZYjodD1B3rJQWymwZrHfDQQjdp1XlGHgm+Vp6CO+uXC
PnfwP7qxX+edEylBMgkrbzzcJnW98j/2BEtwp7BbTE8jgXf9RxcIHhPGKEw8IsTYPPR/DStdpESy
QYmxeqMEHqqR2RODaVDq0JRgOdrAng9xzbA56i+jCmi7GkQ+4TNhFCp+D4Bz4XdFhZF+x77I3RdQ
hjO4ryB1z0BolHzQiE/Ga82m9sjYo20R4KNbuMNVArRn9RhI/oa9GbHIQfPsO3fF7IjyjYIRjTwc
/lq587Yp8bC8xVK14Rv+rwB6ICM43HtoIJ3tCLACsyAWZBe0OcyAtwIZhDhS7rsnVBF1/Mbejwwu
D0llseuF9Z8Mzb49RcAOrsZk3luaVPJxdDAK7CvdFueodRm7sa7IwKkUDcVSMvHoE94x19dluJlJ
hGZt9tw4rNHPE9YbvLw4RbAZzBYaD4rCyblbkUPmOBhdUISPwZip+SdYR2Mf2CCh0iTBuwh+VR4L
22/eqTLao/FE7UGnEnGF6xr55i+S4dFcSiYNZLfVUs0NofQWQyhFrsQQsZEhd/PZZ7413Lcdi/uu
79PpfkicBDGgG+azxIyWYE1VbO4xH0CRzhNWwRM6qfsgSIY39E3tDz2sTH8Sfs0fLUeGmZXvVyxR
irX9D4sbmnfIlT7ro2VZ8vxu6bL8GQH2mu0mcAfjVkN1hVbC5uCeQa9iJ8e3VNTbwS9vx1GEkWs7
OI2/i8pwaF5S24/eIVwb+tRpQbYKLsWslrwvVz5GcRPFhyppGRREcc4Sop0X8B1pMyS7kH0ST11R
mG43cx87HxHTXPE1Tc57htkGH0XnHEPJVRG2fMIbciD8+L6msZuZ6AQd17rCW+RTsia9U5L5sqwY
jKeqYDOpBpZpsZXLdfKJoaZMg1xO5kbS6H7FuRB3913tqnc7qP6Gb1s996lkUOzcK4jo4ROg/Co8
at52dYwtb9xH51NebSYPvhyQuWSujuUUJd95Hst/MephCoI1mf9WjWjIdhh179/EgO2rmkRD2CZZ
Oy1KnHb5oK9FzmGL2buGLSopEr1MTjEy4NI6pQwvcV2TTpLfeX0ETAhxBA7StSBs4VjgvviRaBbs
641pYB8T9KaQTQf2ufvGFlmxFYgKy2PtDgXRns3wp05qt6PPdno0kwSZBqeMYq3bR+j7r0PCRn/H
UN01zBN730BUxemNxLmqH2c7RCyPIKO4HxBwoNABp6YFnGXjr9dlLWHzekHS61Mjxn44WJd5O7qc
wa+3pLp6zqnCt02DHpQwuaAOTGJLFKOrDq7E4LRL2YA9R9SRAERBHY8julVd8Bxap7Wf4f/DZcph
KXDZ+sS83aOuX+6ohML83ve7/ovOtBmPviciIAijhsee+fm4w6HVY8iBmHYIRGsOjiQTZENWrl0O
zZio4q4pGDJCPvEShp28NN1mEkYux5TVUvPgUSGslygSc7SfUunfYj2KuexOfpSHT6mew/47KoiJ
JivEjvrIIld+pISGQV+rWXXiyI6BsMGRJ52g8J3J0C75/nvXSiqqUAyCcjvJM9E/h9ar70JRFw5U
22BcDx7Dsf5JzOv4L0HyyvbC2thrLmOX2Z32b+hrpkvrbnaY018Y1LLZcDq8DU8zNH5ybvBaPNV+
3BcHj4LjFlzSleHXgF4e4/lSOD9e4GJtY8kTNnuEeDootjOwifrE5mF9Wf1sSJajjxMppMDGnu/z
dZiApXywOs4FNRPSkKZJKTUz4bCChaGH41NV5YHjxHlCvNh7227CZZ2Q5leJZh+LUM7bNmebgLBa
BXSmutW/7BhXl2hBo7VNGLsnR6EDMUBLguUjKCUlFe7WNkJxg+MEkHc0096CrF9wEZgWOjHbkBXk
wMoqU+QJstdWLJXzmSM/vChdy2Ur4OPYQ8ycyFB8IBmgoqQSBmS0Tp8rfqDmgAoPIvKkQRIhHe6e
OeDcVxJB0vVZDZICj7Vm11IrLdjN6v6GXI6ixgGCUE9fBNWh5/CQECGGbdP3FBHcL/aIfsl3uDDA
QBflB6euiZtHbwi7n6690ULWAUTykCQ2uJbOyOU/rf4CR6ns3EvTe1b/btwi6Z9dvIsHCuaent5G
on3z+ibKzpIdd312GZQdwyJQqCmW1nefezaHyD084f+E3u1JKWLfkPPXRR3ckyDG4WmBHZq9IIkk
pTLRHjNxz8v63dpnQL0JhiQriPVBkL/aZU7DXYMSQu4WvoVqf2OnhhzxRHce6KBsy00/qfJFWXd2
j6EmcHMD/YIhCys18Bmz7+LRIXxbO+mRPbJgZzhmqYyO6czQmj3IGKwvYa6WvwRbiH8DJdEVCmSO
NsEnnfo4Kjmv7+jIqTYib0n/Kt1n073ynPSJAwciFprlCYxYAKp1E0xU+Xf/jwT5co3lgkT+rlL/
DzHNZDu7A16SPWByTs6mz1vnxxkx9fq+quLHKi+iD3wenfvNXrWNX0zLOYmKkqvQJTh57aOtF7nr
9B0ss+uwMLqpHnZ5PsQpQhBcyxtDB4A4vsl7dVfA4ZVvyHNCUFjsQxnzryF2b9hRCmBg6eGUSioN
dFxHAbh0l/8APjXCpwO1qj0bT2Zmh8m/vqLyG7N7vqL6GzdnRcbG2MuZdIduvNcjCE+Ytv08XyYv
J0RukwdNxgvNV97+ZMyFxFfYj6NP49BWJHIxckWmTk/E16L5fqnwQGiFnD0NOdsxKIErvj8wMRMe
ll9gDpKYM8BN5zul4qU91RKp7iEEzKnOORVedHKDKL2v6STXp7Bf0XuMcl0y8kFyP7ujC0aIvXHZ
Uabn4Za1/YScYF2PbhH17qMOYI43wNHYa5CpU2FkHjRVastvi/WxSvzouQ0qdb75Y9d9d1sQAMoI
ngTgqn++ZZa2mxFIIRQmN3yH+c874wgW7N+6OMvGt2o24/xncpqxndB8KWlfujivnb0yy+1B931B
60Al9Zb5FUnQG8OD9MMyzvG/b+KGYA/9MA2ePFPo5C7padbuCQcX55Uki+iKsJKpYMwrPn0yxNT1
MakDZ9nmYzLBgLFq3IFNqaf9yNCC2zS+OWC3tQjF8mPTdIRHzOO7TOs2kat5d+B2B48RGC82z+RJ
M+7f9dbB/37r2e4RtKvhgVmiGA8dTQUCjLymcUfLWC0/k201g0XVmz+l6VP7FJFEjm97mhNycjhv
cbVFJpqfmaR4HtK7m7SKKyd/gHkpGyZwDNTY45OhtfUja9pnAjrH+pjP7BK3hsiQs9tMgngLM3GK
VkXZdyj+O/l4c+PSLpHHGG7E4jXOU0sEmd1EwUiyyjT4c3BwDU5wiF8Evu9M5GSvRH743hlxr+TX
0NncHBQEgbdlgKe/BZguiUtZ5pyt3DLLTB6awnPOBCchV/FLWDx7tqBUU/0Ue8O2JMoTA06Jqok8
jrL0Ggs1OHPVbgWeIw4BU7ffblLalHVEMj4wDrrpMqHP7jKM2CufxgKfD88HFYjJNTgwBhZNe2AA
w3YdqPiNdOaTG7mVE2jxYOgXRfBM0JsdQ93uKSuxYm+HdKRTQNyuiEG4JQJbD8DcNp6c2T170Nv/
yL7R3fuE6dt/ZNvr+ttBZB6qTwCF90gOq4uCrrhu1xJPGaFoTWnO5OqV/zyAQNkhA3V2CaQqMpAH
wbC8t+XgoGyeEudSEqIkroUbrMm5KKKuBpAVLv8Sv9fFJ0fZ/NwkhezO5O9gk91IFmTPZeItNzKx
a5gkxjPy0YAQS4LLl57mwqA9YxDlUeZ4esI8y6pz2qdd3n3hP1zrR77Ntj1jnyOXzRbgz+7YIeIn
4DEP7N+Skoc7Q4uxYWGKz2kb+4ywd1w0rOadPjXEcrckEFFQp3VE2EiFpL3Heh9vPI2tKgaU66Kv
LbpzDTwafA/TsJMcSJyAHcgwa6eRQVX71QMVviIKlCe2hGJ5ryeJ/2QE2nBSoaqyLSr2W+YkuTfd
y5Qh3RGJaZzXeMFVyfHGsu+J8UH47HTMBZ4yPiHi0fOUEU+Id/UonRJ9as/G66driBje9EZpZAUy
XI6ObYp79sl+eCw5Qc7GXUyOKgT45kMSRpqgFA7gMsD2GsXtI55Z9ygIsQFR2bVqPNgcLf8r68rs
jeDUtj+1VewcTTMRPuIOsTpXMfPG54V1Z/mDQ17DtYvFWvxVpUMAKhxQHnwWpMHwOaPWOEtncMnI
XDCsz4OTNVezYsjdLKoK4BpLPPXbGMNzf7YaGjZbsCSqD1I7C5AdS1oD/8UA1fH4PXcOkQ5MJWa2
acSoRNnjDPJuOUPxAcCeQ/f8D9ihRsbEXu+F7z/n94tlIfdVAIUAKcFU68+6Tjus1JKdoU8mMRNI
9i3tnutQhceJWwdTzmSQ2SpbAx7FZaGvTcuu6slVGKCYXWAdJgG16PZmKOEMsgBZKX/B9hJiacZ0
3afGgMqNGMnIawi99Cmfiazb9nlefU5NXAaHmJj5gjT1NXq0rYeCAIvSEGFUvEG3V1Y5z+hnWHAw
0w1QQpRe8gv/EawbGCLT8NAxFJcbJDX9Lxh0OZOn9EY2LCnlWIzNmGccUZfk85W0eJvIQkh4ToyL
jNB3y/65oypzTzQK/mc0ao/1cBmbU4Gue31aXIRZyM+QYWOkXt0LgiNyxhbVx8lLjixA7Ve/VIyF
J/8/JqKG9o4n7y8ltTmjEUV87HIWQ0WZlfvfTfdM4CQpisF5EL1+jkEZRVvHMSh/EKYl3bcl5+tG
wx6IJNJV/dcbC8TrWyq7+ACtJUzfdDzmZw+kZf0P61IAbw7nq4+IjwhoAISGyTwB3cHizkcNemL5
CGlm3b+pFwzFKUbqxFAQ7zKIfK99m9MI6cwaFhnW32wg+nPHumyeLrAwYkjyOIn2K/R9XAptaF9H
GCBUWkluk2+i/yRwHR8QIFCTNn8gU8HyStsA3VHuSL8AU7kUBC8WyEgvaVyU/41SIC8TQM8gypFb
5OFPuEVr4lunKJKzyl4Xtc5XY1kWbzsSW9OtOzWWhEQ8Zo8+d834FrVx2m3GYWqLYzs7ITSIZMke
WKnxi/tKk6XXep1/SSYYgBuVrtgFDOJVzqk5V7+psHXGPxwyd98oTeThSdaAPk56dIZjF2LQPxJL
cKsMHRbtd0MzVKdFIe7f2lqu+PkyT10AyS6/EfY0NXkRVFoPttBhusvHLoZVrJG+74AfRjhRBZwD
9PUkNpxcFduM+IEwJYrPa6r0P8ZFHBlgQnSyo2N2fpBE0z3mnQu6MQ1D3XxUNl1ZM0W41l/p60Gl
OpKWcYtCAtkYYBD/RGKetgexdqI/mzqPuiul3sIf9J3oP8h6E7Cq0ZfHNIlj0F6iQXqb4aQf7ogP
xDBn4YyljNL5wD7iqQjewKzHbIgFliqQNJkPaqNEI7hiwFAnphv99JXFvZTiElAm2+92XZRzt5C8
eT+KBhcSk8bwQyBiEdtiDEnWAl+wAg80Tjei/hN5jx6Q6EsYAG6iENgQ9REeTVJB7Cvh2b+NijSy
E8jzHBadKrV/izIIIcC6IwM9FnU07f5c0Rp6ia4cfA6LvjmG3HgfqsE+QhHyQ4SxyXjru3BS7/0y
SOcDeANiYRDfw+HuZjdWG7JkYZBy4eor6ZU3lhXCXHoTuzjwmYJy3bFG0GqXGKs+Z0OEEzUMWrQ9
EyyMB7H09TvsXLRGljbgW6uOZXKPjphjHVWSi4aflKpNSjuTEKk8Ti/QrMiioCd1cKy5fn9WoxHq
6tIM38CKkzRHz22HB17TfL3Yag5/lU5F104qx7heq9K6PyM5RP02XXv5PpqqpSvHxk8QKSdpvsU6
3VgW/LQDe3CN4p3mOCM3oQycgUARN3lYKneK78facEFDzPDeczMkD0yqq4I7L6+Zk7fGXFu/IwsK
ZMp8UCtUtPvKFMXj4pk42w6dIlrPKXWbn7l4qseGtpXkR08m8f3CmBWXdjAF/5WAN46etBVS/WSk
U0QoKc4QMBcOCz/Nn7jMXLNhkS28vVkL5Jd5B2fORwnD4zQMzhdOfv9PXA+kaWJSHo6k/9T/et/p
frcTWWmIkODbBHSyZdlCmc28p4i4SuBCoe+gwoStRzPsW6YU29GbkKCn3shaNw0mglo7prfXmew2
f8tLDQBq6leUfBvJw2t32Wojve1DgD07zzjVoWOQF2ybvgjCZ7bold4vbkX4lMxmle7XFbQ3QlWn
6e8pGgj5w2aZZK88MC1Bh0wv6aKCdPoQVUcp5pakSOH2ThCMejMvxb6N0aPvAB9gEh8x+P4L/Tl+
ryhrCWMGYfYbpiRqEX8xVt/3pvOHz4CN316qWkeMDB0WJzDbp08iPGAzCWSMj26fI1gnmhnFDlSt
z4bop2SL6wJoRMFpH7Gpmqdz1MSLu6tIWL71o9H8ZEOG3acRfd10Z8YifoFmwNwgZGqR8KNrAoYL
PnPilSDpbAikoMtvk5TIRMygeXyKh0gi5fExXN4RDY4OGf6YT7IfiZEfAT2E8xt5cQqSyyh1v0Qm
y56DWSKnZm73hdAHwU8U4ajcM3nKWbJnddiOn1GXJusd3ZqeoYp2CSj1OF3dE+Yr6kVN+J97AyZF
9QvJG/bRakmbkuM1u8PeljWHnoDM7oFVV3yBvBvx0An8OtAWOjjTKzk19aWByuYdU/V/HvsSx0BJ
u/liJyKx9smahupYhBA9fiHQ9x/NQlG484jA0FtfAe2i+rJwNrYIQHLCSRbTy1pt+mkKqyMWwRkP
ZOR4PpdX6NXHYQjW59kPJNPfyozPDeg2JsZThH3rI3LJAfhpoFOISwJXFo5YIjPt9U9xHiKn3vGv
tdbhuq48RhfMPAOWoVyIBvxRXJN0vIIY4MEuZmb7HuKaV2gKpjsYYLnPFJZht5/Wpb30Y+3Ou8gL
sa13KwXJF21Rnh3ZGsyMwit/PCcBwLwdxUaQ7OtJjO+t1bQHfe4agEO2iE6dZOa895Uv/uIP1hyO
mutj07et/1nOfnwZk6L8ijtCLTZEsmji8ZQYfjrl0lEPHfEKJN+imNlELMjocLwpeprxkBOOJ7sx
3k9qbDv8jl11FyCy0SfbdUt4ZDxDUhAlJIvbpUJkfSShofteiex0vlzXEq3uAMSr6WfS+URY6fKU
4O9FYOEMVffjOCh0twnEA2pY0SElJHPPYfSRqyb4BcF2re4mAgTuR9gqy8ZP7fQfQItS7NYwwCm7
CszcJ3InjNgzPeua82zWm2sB9hJqVkLfEtZ7eNjRukXjH+ll0e+8H3B5x85UrzjrSHvO5xabBAbV
Or/LW895xtiu8KPFSC6u5DGk7oX6PEUFbf3BRMeOzKzsjkzeegdbErnGFuhR2pySBBbJxQQWAg0o
AoRsIQPtLR1Nk1/Y3NrntOAhPeHktNzNIifgU0VcoUj6QOgcqOyRx63SDNErjjhSOptM58Ee5xEO
AoSqxuwA8JG8BFSNzqUYmZ9DQA90XuzlVN/UwiCK7HJrIbCWQChR61cyaxPdOW49Fn+qqsKd6DTK
J2wF/D5avg31I7rgDX8PxN6BDWulvF2JlyPYEwtF3J7oQhrahnZuhQGBM5CkKP7HOzxVqPVhQ0x7
qv3kn0ZGOp1uooCJHRztwiai7WeOo+rsMwtaRpqPgjVM+ko8HBZL+IwJnk1eEoQwF1uPffCPKmQt
DzMX1L+O7JvvfiIz+y6JB0BWhgXNirDBZ2vCE9gmZ5wV6kwKQZae+2H0XqdENLyWbCu8Q42VypzJ
ilj+I4TZ/QOzpq1vL0wd7/HdCJagU9yvO+VC5EZL6IwPkNqM8+7PuKBSWzBlYN5YBTTKWYFki+lY
pd8a2DLufZoxy/7bV8QDHC2SRD5TCFbhFw8gvovtiOQ6PeV8+f5vJSbXu7MFaj7mW/3i1CcpA7fC
t+qH/9FED2j3F76ic7oIgmN3jhdO6CNDpnB/naikAI959whHSEfl3gG/wkvsIOVNT57loTynGF1x
c/iIRzmRfOjzaeSGvSS4laiPrUgZ5eqdvwCKhZoC4oRNXOBEXGM64BJy09wR9z04ZufCnZev+ywB
tr6HuCHEi+cN7J1xuszFwZ35iR9QRyPOMmOk7oTjiOBulVHNTC4UuLRmIF0BvYwTDYdskPUDz2lK
otnMlB7gcQV7Rk6N2BeAsUI+UpbJy9nNEeExI45i+d5gb4ARVysZsCDu9Jdb9P7PgHYmeRsxJgLC
Z0F4TsyoCdcVpXzhnHdINLOGUStYgvY69yG5m8PaINMHXpOcRpZUxNh7U3DRIIOXIyUmzXbvxDHT
RSwtzS6KlzA6IDGQ9WdQsvq4yw0l+VuSozrf6CnLxT3REoigoUmLAnVB2Yj8lZFsRPNeMSgQx2mA
2s1ot7kxKZIINCuodMnuZrdmDj0rknlCTF8RWIXNwwqiqjgwSUt/tx18UuyKyNEOzUQk5rbxDAsp
WiRi+xbZL1/OOi9fuTTCOfVRL8N7ZmrY+JBSVjsFn+Rvq/sQOaMog/DdjJ7nbBps3QZtoWDQtKJV
qDZ2drHLl1ovZt8QdJOQYxX27Sns1iTeg+ckoAUsV48pfCYL6ZzpKn4jrbZ/YKDGwiS5ifR3ENTH
mjAglNbcO33wLUtS2zcU0RZIaBohYCTxi94P+D6hO7GbRr8oKThnxpb67OhbxhibFJkDgtuaUKNj
k4RkzeP4hH3qT5F5QpEd1++SYd4tR1j7F34tG3BeIiLZVWkCcjMIgPYmdW/r7wTnugU50Bez8yLG
FvFLoaGuYPtFxfEBwVfAFsTKgw7fIBoQe6XLsbikBDsjzXXCvLrY3oTt9yoCHf7wQ6n0p4/8QXo/
7chG9YQ9PUsOXTAGD1NMV4MHPM+c7VxBuThzC63gKCkM+Tc90TovJfAqhjZrP6zTq+ncrkITrkEQ
nDXAMnHQEYOxM/sKbX9yv5q/bmhT2DNmnZlGpqm7g9uQhwxyvCbL77BVSwckcC/Rhk7Z7F4c5Yp4
uxBB2F9FPWMhSRjMMVYuwqw1RKBxosK1AEWXb71KxQ+3XQxaprJoQE1qCF8b5L7yUvppRpA4iBvE
8ESI0ykjkYL4eutpunmV5XGJmzLck4HDKyVGqC+gFDsxvzJ9joEN2YQTH56JY7ZLhpINBWwScrd1
U5b+yfx6Tp57xX18rZZV8PkI/m7yWAptxzcS8VT5LFDt3DQ72kupJUjLwc7MivOuBYQFmw9UH2b7
0hYCxBUu5YNcEp8mAmpxj9ivSNNjJ3KQ/Rtv4XO6iQfXSUc7zsGVR0bOU/hN+7s8uyJoPci0Be4E
xmbi7LJecmjtnRC5vKz8VyK4VxK7TA3JY4+XseFh57DdEK3Vd0cthkG+h0lBr8mKcj3gy8b7MAAB
mhCDs79hJ2XY7RfSl+8cumjEsRIL3jIlNaGIoLd+jbP0/+bw5VAbcYACJk0YIiG+cN3PnHGsOkTo
CMknd/vo11JURFdToBAPT+9J2mTaE8cD7IRL9AltEHlegdcGj4MVEblq4JypIrtRcrpthnSdY3zo
CgCEXyWFu7eInW7RJyJyjyvE1jfWz2xXWpTW1VEw6EAclv0/FxmKH14RrXz3HC5+UsKjF0Q0q4b6
hrXhREzppJbwF9oU8CXs0TAd2phpPejVIaovSaOiQ8DognCXoRbLjoLS57wlkQ69uSgXVnFaI//i
VOohteOZYCTNpZ1uwWxk/4rJHYhd7Obhm4zf4K8uyOLL6rT4TWcE5wJl4t/MKhIePEzjd3ia8NmT
Ql46vzmdEfinIw/hntKR/M/a8SRCsxoc4bXrQgB1YaCH9lQsaGWRxkEuf8hpwn81TLDKnVSyfHP7
8HHRS1I/qnLxr1LqatlaFQUkxVgJ1zGxjhucBrGEsD9YEjIphwNRcESg4Hyle5/EgY3rWkBY1xQ/
dW1L6tNmpOoC+7eaFj9mQ1cJtghZIEz7tnqWvT8X99pfqz/e2oXevmkwPGh+M4dmaEtXv/6uLMrC
Y7MG/bJFs0r+dqbpFM8eA8Fx20qv7DdOJTqEEG3jfqq5Mp+DN8jh0MTGS/aq9Jzg0mVJ+sUzMQ9H
wKZR9jnXAe25dEbG5lJacd9YOo1djAqQrOilzwh7GlLfcu+m/lsSGyLq+mRa5w+Fn4343CRyrx05
J80Ocgn5oIzDgmXXeWH+0VoXP1ZQwc3AgMTWMdktyc0p5i7j2NzjOOmoc9sWLY/1rHtxbURidY8V
FVpGnGkXDVzZUBG+uVgB3ZcZY1ZxISatb38xTJ8ARascA5XlSVzS+oV+OPuCx8fIDYMWky4t0yzc
RpnrYE7MGjTAzW4keADpXScAy21V3jnTdW2l7reWbqh4naNBcYgtMkp2CcIznIUzwz84ZzhVFsTH
akjrkENduxjpRkfzM96UJ1hVGLvChuIBn70xO7bdiB22r0lVAKIOrKlnuTFkJRO1ssfVM/SGkWVb
CI381zixh2i8Z8VXXusx8Dr3mBNrYtZ7bMg5a9rBwX+vnvy+GLwD/VjffdjWXcnvCoJ+Sg5VkY4Y
y0WOaXkUmJ5fmj7UfLCg5qBQID3W2C9ZcSf2rFbEjYeF0JzmfohbIa5lMXE+Xrws7MhXQb9N7Miu
45wLASH0kT6yrNf6N9upJfpK2ZuWHypvUDgThAI8YeuNRNvuStWv7dVlhI/GrGGuCzcsTif4UYPE
Lj8zWK+PXstff81rXFAw11hgIN/tdeScS830+ri6TV48DTUKzg1jgIE/1BiTQ7XLCBBACT+r6+Qt
9fJdZp1PDJtjQ4Ib3LrdJn04XkikCddXF/BccO7nGlqU49lZYpFUSPAKClNCREmoYPLQCksRHA5w
mY6GpcIfuiKDY6CSHtIzSkv0VVzSLVigDI4Q/RU40bNi0aq3qQ78la4ZxvbOA/kJGkG4pt1NHcri
XeITu/Dilrbv1WYQROjeK8vFhQhsguB0z1JC6JfSD8b2HsGBHT8iQ0/MxLPKsl3kLHgJA+S5wEz+
x9F5Nceqo1H0F1ElsnhtOrqds88LZfucSw4SQcCvn8W8Tc3UvePuBukLe68dtMNvArU4ve+zZLht
7FG/Iv4W9dlVjsEJhEVEMEZoCbVZXOrDqnGYELV2I9gP5Wq4LeYRMHJlkhkFipo2RFgLOeqrKdDM
Yg4q5U/J+2UOkEaDingWCtHdkEEWQ6AqIpDo/DBeeHJVhNY7h80bnJdo7VnCUStWMTouIlFhN+NR
ivKI0EXuQYo2tjKmu5tbh+a9UdClCdydURSWBLBEl3LwRvlpM8z9aNEDo4RBmnOXVUW+3lvTJOo/
MEd0/kgEAicBe3+zIhLXVRS+jHRvag98wXy3vUUh3/pUJmdU8skniuHuAr4MLT5qOcFLT5N1O9UK
beOwFWqEOzKHemUNocIrhF3cBgJJph0bNdvzeURt4BxUbQ/BY8bDi02sAvlxb42EPOxnrr0fqRHZ
Qx31xwxfJCPHnbZlUOztpquiG55o9eiD/NsCG0z3xb6k0ns/oEMALdIvNzO/t4iNz7j5VqE2QMsB
jHa46q5L1/Hsj6td/119uVg3/D+E9Utuq/mR/NdZ3FqO8D+oDL26IsN5LuBvgmtAcRJ3RS/tj7n2
5qU88VuUKetpTIU+80aCTv90mTsmBNmExXvOgpWwtZKXDzPfRlR/YY0ZZSzFo2Z4S4o01XjuHY21
EjZeZR99KrTqjqV0kvzh5V1d6Lis+VE0qCwVe/rOzcg/1IbQZFxPOqzhAjhF8T2UEDy3s5K+qPAd
Z4OflH7o7B1ZMe4bq6RHWTnmuadeDP+xupQ+pzBnKPNo77Vdh/kmiwqYDIq7hbybotXwzEhhhDCR
+dujVhbBN82Z13/U2E1veMIM2vpJ4tcifYP2kFh1D+xvCpX4B3eW751DWRBUn4G67z4q9ikduVP8
6rj7Fxv5mYI5eHTQjn/4ZMbfI3AgMBD4VW+O5I05A9KLpJsZkIT1wOBKeu8wIwOC26rJct9Q7nvt
ySBHsi/lhgSinCLP6DnwcfmMZpiqcwUNPTsUvt3hBkUydzVZl0bEKuG9OLg2fkBKFyu5iG7GedSv
RfnDS67/GHzv4GUD4X6yVSKdbgGTGJ2ywCG6md1a99mEiU2Q7dSn76uqx0e4U8yzWzwQiN6Il8b3
0XpT80NVFpl/peVyv3Q+4Zj7dNT5fIPlpH5uolH+l8EjMQSzO0YikZWgsopsaMoYwfi8voez51x6
UtLc2HLp/OKBOW3HYoer6MSaNUEg3IxgU/LG915aqZcSDxaIKm1XW8XU2bXLOmPLVUeJXswMEQkb
vchhQmxTd1NdH/NhDvSewHak6AmIdnKFkR+T+jt3LJOzKG0RzuiciSa8SiSO1Ga2JrJkdI4jYeXW
ofR9/84prRElyOoWD1wv7OenyHGAy+vQZ53fzoEK49zidDoSqzLLUzKHGyx8xl8/fCTlhh+qtEw1
ah6BPbNPTf9d2jkcNglRCBsw8QgTroSeaarj1q8Nch3ecwo5b2ewr4CRxTTt9M9mjBAJ7FDgr87d
hMH4vzWHHR5r41llXC9MeEAkEI5Tg3lLX2zw7ajyRLS8s++jggYKaEGIBNQOsDS3W4S9obH+9YXK
r17dRuVNu6ZddraCtLlrSuKzsQKqaXJ2c766JHh7zHr2EzazrxnfXHqTByD63qkciusodFNsxtqo
vTNESYjfxXfIosK9m8DgsRz9yWMDqDvFuqBipso+vKOgSN9dG8vNSdWQ++sLpO96/ppwDCBqnf2o
Oo3M055BBkriRQvalHaqbe/LJMM435H7Q6AnqlkIzsD5WwLBBqz5O5k5HftHu/nFeyHvCMxF1uDi
/XgJjUMKMUoKTzxIi1GYutirWNl6QmQZ7xvbH1ywZ7q2H/11zt2Tz20UIRC3vFJ3x3EqK6OQphOj
MEITQ1ZIBd/4UixXYqFZiO8qO/SmHXiG0qJZYbHPElEJ+RevlPT4I0iBPqPSmUJCjxHs7uq8Z/yA
y9HAxxH9gok6t3vI9s0SgJXy6Jbw4dV4YKg859uoI5/76Bkhb0BNJD9TCGNzP1a2231SR04Fyfac
Fd8O1Ix3uCYjOSFp8y/Ukzk13uy+Y9QI/2XcyGRf2HQEOMfJ6iLu/D5CcQB0QQHHw64yt//RX0/L
eRYF/L6ORJB3lNoc+tjsuI1VItiPhMphSpOZwE+ucIPXP2hV1m/Mmu4fOMd8GEey7GGuh9HuGCIs
2rJ1sOLlpLus53WkZIhxmWBoiigFPwmKtle++Siaz0RzjJt/kOb8gWlyETyiqWoE4hcqLnXn506w
3oIvtJY9HsIQlzmZKsAA7Q3EpRu6JN7tEFKgRm1V/6guMP2lg9gE8SB0i+qaALiyIDSTk/LsC/6p
Ypeg1WREjAKf47NDbnsH0bXEbDjp8HntBmI3EO/n5FiPuN14G8hFzrlC39xOWH+xx9vuOQRYJp7m
bEi4vdEYkKKCW63da7eui/tN8/7GW0LATF9USwwXp3BY0C7l2bFVCcO6TMjr+sXhgiR0SBzvPJKT
wtq08ObbICp671IQzQmkjZofvD1GJOJW8ohlfvtuVUVNI5bTNZNoi03+4E416TveODkDILbMdH9m
7ehw7yp7WE+sc8vlRjLXYiMPgrn5i7o44osoeL/brzqALHjCbeCa45YWtLz7pTUNcVFuMFCQF8SL
sOxSSfTsFrznVK5egJMM0z/UJYLVYl12ZNbuChQsO9FaKnpIU8qpmyCqewWZFyV6ctyuc+gwFdFa
jjdsmlfXdl4blmgZu9Glb2KXuHUnXonpnF4qKvnsCFhLPLcpLM6d2H5lxp31kJ8w/ZQRI46WE7VK
B4O+yNTiVghZnwmfJLyCFmlVZ0g+yAcKSvuvYgmxOESctOcJ7SufF1HaI4SaIPkBRpbjqEkDRcmT
aLIBWTotd2w1iLJIMt8Chjn5oLskR+6bcRakeKNns0WdA1eDbhys5SAcV7mP2TKt3Db4+5EIoap+
HTJnwZ+45upuElzPkdOZ6Jh5NpMp1rTNiv638ki9RQmin+knNNZe3EX/ZK1cdSV0wBBeMOfjLe99
HaLWFd0rcg3iv1F50L9oqzQJhMJlzA5j6/sPBdvDFaAmNtJcq/Wn5X1P6a5GQMcM630bLyfrPzuC
ab5LYCnghyW7IDzjxGEz3rgTED5F+4cQy42c4uRy6jSXni5sOmjQy814ZKWSOwd+VxsLfGYkG6dq
dNeDYr4T9Xvdsn8JTmg9Bs5HkcOotJ+dsqDLU9q3rNPQuos++U7Pt+DkbBh4FFNUI4W1iLfR801F
s2WhT+gEM6e9yPMk/DevVZcQC0WMB/IzBUmvAYyN8srMPa8Yk9XqGTnjstwXHaYrnmW4tu04dVym
RCfcsSIdGYiOnG4nsAn+N6sPhtIzffVwUg0M+gtCSnRXeQlnIfbxb7xu9rCM+9lSmCeaqb8rLArc
15FR81lbszMwG04HqsahcpAA7tYmxT+EymG4MRYXxh5rDEcnAWxNehOQggu9vpfpA7N2oEAG9445
hNJb57epGAhRoWzI4NWlJFR+ylJUd1EK3YBcZvw02LgRiA+uFzMs5ThPLCV/PGQmIPIUyt59z7yc
EUOTjU9r2hN5wuRB3hDFQR5jVybp1S4tGb0rMY7nilCQchfICcEE0WALGrOI3Cj6QaNXTzQnIJ6O
uWUnm4XP0JBA+jKll/e1LUiuanGs/Vtzuu49skrjxWIzL5yDOpuBHPkRXbiFoNWgtnK9c5ctYF1H
n/gBCqBGyiP1y2geOmKSDhUNenhIwXO4t72MtDpokk283TQCKTiWhUPFNeV2WFxmOGn/VDqju8Ok
CHmToMD/9Jpios2CEM43HBciVs6spPL1oiYDoTAvKNh5kz3i1eFm6fQ0sM9h0Rsqruj7DpVJ6PJr
9N10Lsu+/9MX8+CjcyL1ecv6BvLAva3HPu9ucdQqOZ0D4vn6m1I4lY26h+v001YdnoTaAChCqKVq
fhrjzOw7FU7GGPk7REdNG/MNyqmc0CEsapmQawJ9+UpE1Z7gi9Xi3UMiXj5D9Uj0/QwZi3hWuP0g
B4EwBltoap5gvnNYSDNbXOEvoGLDSbxTDNqKl6AO0SSEpGtL1vkZFXFB7Y57qUz74B4nBcFAbAA2
cstK2tASt07PlqEsp35zs9QlIXd5yUBRrQ5kjT5prIvKeVmZBVXMzom2G8i+QbvL8c++vFpY2CYH
r5INbRRPpZcURycj9hJqywh/+LmshR1tWBarn58jhPuIL5Tf1cOuJNRySY80GJWn9uvSRn98qyqz
vbKttX/riHIr9xU65XuMaPNLbiWF2eGCZdAz08XLuAdlfNcwkHyuNYUyG8ve3LjSRbvpY+d/Tq00
p5sxRLUfidEsLiFS6uXUga71viy69YLQFjRBRTxZRQrvb80rQJX91K9fq2eQ58a83BVkXeEYRBue
G0R/1rwex9+1nN35stgk97xICaoaFISBUwSwpqwSNqmoTZdhVycdUhcR5lDavIw58f0Yojy5Sthy
LAvrBOnkngvP947EdVuSjAuSytt7TsHEQ++Z+qwm8dgLhJ1gR0fv5DFpk/4ZZhWM0D1NXDs6O4dd
JDx3JG559StdBGocmRzOSPRJ4AKrVhLoiFqRYiCzbi01O8vd2KR+95eJ4MwIJ7FFgK+9dXL71EBG
QsBX4XXHOw8PepXDAWV+mX63toycgzdnc3p1oLCM5F3ac5asnzN31t8ModxMLdWL6smKSqwK+w7x
yEzF21f2fZFHm62KDvhd11j4nllJut5n5w4WfA/Hm+z8thWr9g/zDOnlgJK4HP95NBJewr41A5uh
J25g/56Vrl8jc2wT6LY5fZ68R6wQCMROeaHx4VXLpO8xek7lgcOwah5gR3nIDAHfpbe5j6rjUdt0
2T/J3IOEOti9NyfslVF8Ztjo2dQEvz41hbOpgpPq0+V6w/4xMsq6iQQk5s8F1x7q+LrvRM7yrWVh
ZAz7vW7v4OeODlT6YHH4N4Jr+47mcQ3SVw/nA5tF9ix5eGrZOk8/vSdtjWk366yjaXVgn6QaKJxX
YIEZkKKQ5I19j1gsIhJLJgY8m1tTZ8WORbIKK/AsbG8RiEcpkWv56rF1QfAypZfe1r4A6aUCs/y0
pAmHp8kL2JPC6cW0/FUWFM9oMp0s3U9e2y2kyPVL+dV7bIH3BgCsid2Spx95rQaSdzIMpAZEEVwF
yYMOkknfIHh2Jbm4irRde7Xy6IgnAbgqh8M0uaeuCHL5lIHepxfHNBocA2Sf7tMi/C49J+tAbZL4
TursS+HXWMsmkdnWq92YUh4dgikXjlwE5ncDOxXwJmEouv60dJlHpdAXoPBOdp37VC4aBKUVEiM+
06LhtFidHMAgSiEE+xFlDpRcYA1H4HiqKc81BAivxZ3BmUiq2hTavLdEChVit7A4777KYRiC10Ch
oiWHSQfEFZmQNMy4LUzm9vjMaWxZIzMQi7p9WOA74b9kafHTjEvZxFjxerOb00R4X6XMdJFdeXNC
F890iWgfA0HDwfrL01bTaK8k0NylQicQzQI26ztZqACunvaIcWApNgN/gmWE74C+ueOzaK7vz5kJ
iHvL1qIU/4IG1T2tR1k5qt2RYBu4M/ZjVLOImHGkCyT10BxD7+x26egiP1xYLNzUAfPWs/Fkvjkh
hcvZToIIUVgYa9DnDUz+Yx+Zx5+Kam76i/aB4R/JRo4cCUlREFQ86C09F58x1vNANga9lWd46j1b
BQGYahfZMvPqQQSP0oWuQw51ohN9FThDgu6eaTbUvyXGC5oD5WkwAVf5fQhHyBT30LtbI48t6DWl
DriBnRrmYiNCIWM4+rinF8IQDJp2WazTsWyKsPpi8B1NV7kW63AyjSasok6j3BxpV0OSkgBhZsdO
2ETyWb0HxIixBfZXYy8LcUsbdvTCuH+YEAdnqDt1XztAw4yUA35gGGCHegzmS0VvhUaUr6fe16jY
IPShVmBgVlT5M/pZxZzfn0qijhRtA5jEgcKgaaj595aJBkoj5hd0a1lDXB16amfXuwvpugxs/OUc
svkTe1ZaAkFFkUVnQcryDwc8Q8a6CLzb1h1ItUVs8aEq4YwHAUXRYBbv8XR5WEiYKfkJKgI8CMxF
uzmbLmRGJf/61iVfufMT2f9DNOL737Q2dodlF11cHCBuIYnXW5V5QlNHDs44uzAX2qKvwyNzPaDI
peqtuCVrjXWfO1kTyzwOo37f4fQz2E/IU/4ppWmvKEYKMHvlShdlU7VTEFX+jPUjdbC4SRil2MhV
mV/7XrfRFRTD1OJxrlC3pUTZOwdWU5RqYZqSYRIWOY9UaLUFms529lfOQxMRwGLJ7NMa2nw914Ac
e55qu0muvP6Ip4ZJDr8ZW8dXUYmZlS8+NPTzdks93HjIP5hNUScwFKdh28lStv5uxkQHamIJePot
GKjkLUVc+DboAP9xcSlEDlQ3AQIUGpTshriZcHpAQF7klz7yB3EN52rxD0RFZG/95EmJJpge8A6g
uXovJJLL76BJmco1PpCtPfoXNz12pW39SaVf/RvwmTf8Gnb/NlrrgtGKEMA6Nui/fkDIYPwnmJcV
QpdsgZxTINQzRuXauaxEuf1WadC1AJ5AjqPy69acCMHUOKz5CnPlYBf/hgllGHjSKFqfCNLKHlo4
UMspqWtfxWx4tzSbVoTtISTemdQZHTZntMeZt7e7NlLMQJE+Pg0Ou6bjoMmpelgHJvsvbKuI5eD7
ydqY0TDsSDQuhLf7bV6ckVZDusfAlb96akzVTRG4IDCI2gGNHkhL3C/phAOYdNH6eRLe1B7rYLEl
IUuRR5reaND6ekHev6hmLhlHc/AcC0TOzUnmbfogPZbZ58llvkXyThVhT51IizxYvQqASHlZInZu
yMj5IWtqE0AbHz1MDv0gGcGkhRUHdo4VQTBWDS9MVeZLaNkImEYTejQGTYrJhxhodQ+al8QdKwhx
ntrIhcipxSJDEkUUWKdGJwRjlGgDSubNHromzIVsnskWtR5bOQMnhG9TuDvEaSnqTBxP28mMue2o
Al7c7yTF0LYPE8t/RmkEt35sTPqkalH89axC3DYMxhm9/R/WZUU+8v1yXbcjEA8+4sR6GcCwDwXD
M4i8za0PrgKd2NALtpYYviNikMCalRu8cLjCHAiRnfUrN0tQ1ubXtql6Q8IMoG2EbX6ZSCPYJku4
AJEETh7xXNZaD3sRdGq5onFPu1tEalgj5iL7osRbAnK8uvR1xPPh3xg/I/QKh0P50VhD91OQH/+3
gLZp32xhzq+WRnoZs1dsbhQfKd9nWMoZ0NhEbry2dh+9p5ycz/5cdhWKL45bgRZfi9caqm53IZBn
OrLp41uWSUgWodv5Jg4RofdUMkt4nOE/Jz8MqlwEHNDKqpPwC9c5CyXz31WI9a9knUTo4rgWpwjA
Le48qxLyTF23sJiM+PSEVIsUyyovS0RbK0y4r5F7kO6V+v3tAFDQYx/Ok8KkpPUheHolUzJCmNYb
M04hHC4E93eIq4b0wi/owm220UDvG+GXrDa6iB5utsoETjckW/s64GXMd6M746/ilm3uF52bCZuC
saETOXazd1coO7frqtX7KMvxE78jWJ3IkmV5CFOKxngc7K0nzNPuj2L8A/skZ6z21VhT/1evAgN+
NBjykJCHFIG8Vk4TTD848BjILq0V/KRm4aUcHU+xX0GReWIQALQ2AMp3ZJmYQBEjioaHeE2QaO6C
Jkl/bQQ8Jey6tXfPMif4e9cC4eEsRSHvHJ2xk83dqKTfHHuaOjd2Q+XrF69OWIMHPcnqrs5GIj9I
dt1eYD28mhQyy4El6oYXREJBXhIFO4FqMGHodRvyK06rRvQSm8HDRJFmmfMVsAz2b3vCwebXBkc1
oBs3q0nxRbKEAdqaQP24iWVf5BhVpLuUmno4GBK/uSIqIzIUCEX7W1grs+iciv5Ftl75ibss/Ulg
45lDs3Bzo+WI6EuHKcTtnnv6IekoDuM0m4Cot4NOvygwsCSBcgpYzLWJYhSUssLbhUzVEnQ267j3
Q5doLHKrqjouPZz/rYcWjd7Vs7xnpD+sG4OcXOaZtG75WNuB+xeIwAT33NPud5WhJjnPvqEfdluk
PghE+vCQZ8CtHlysJCW3dy7Ke1tg3rs3ufY3MipMBIxVEsf5vvLlegHCPoMtrGcwiqKOOnefzzYe
mM6Uvbd3ejWCy0RdOJzV1M7AziBs2Cc7Qh/IX1WTZTSAJ9lnWI3FDseHHJ+MptfZSY199abt/eLc
jK09XBeVKXjhmv5/t9L5+IfMGovwyDm+XGglPATCkzsF1r3xsGaEZ5HQ7RwwnbrTB0PRTDzUHVuE
/7Da4N0+jGEHgPQ4IbDO07sqRSPhn/JprfrhUIT4TKk1/GHZeAjO+pHwV6E5maNkJCdh9N03q51Q
sOZjoSPqsxwnw0RIcA8kPHAHOwaazTHpOp5bf6usCq7jgJsAtwkagpo4KCTH+3LxRnWHAm/pj6NZ
WpSEaGEspvS2ReSWgAOeaVzszOyeWe5ikPBB56pduVCAgmwIHf0RlAg1Tphyu/Z+wShq4aJMwD/H
ELma7JEMsNxh5L0yrUFus6AlZmPKh8r5o8hCkGlQxaXlreZqOB/z88o5jcCLAMEUSzLqogvCkYEG
0gunLXIgiDg7cMBV8eqL+S1bI+1h/u1rfURPZNcHGynis5/iOduHNUTxG1da1VtBVoBzl3QBVStD
CHSmjPS198Y4bvwX8e5SJEt/IhxwDridsQIFgjUgEbYxD8x2C4Stqk9B50/hubOZKbPOgmhzZqvj
pH8J+kIFCb3QC45tl6H7DvH7ZmeydBZaGN/Torn62TiMf7nnnfwORgTfV4F/b2PqtN6LsxXqz0gg
0uQF6NS2SlxApBN8tvBEHwsM5NnRrJC/uOpS6Zw9P0VtSfk6foRLtuSnNEWyvFP9jMeMLhwFO/27
YJiS2fQrAbUioJqgknVcSIrduEGaZD/7NPIsFWpC1YuHTOJX5SKAKFWugJ6phoBAwnKQ0pexF3TL
I8WPw9EpgUTdwXr0//XwOpbbyXFl/zrZgvg3huEK5VBohZe6hJn0ZHJq3s8OA0VwdlMGQminGoMT
PVun3ZL61viRZb5sb1qDkjZmpNoJxkRKRw9uO/fiwIRScEUQVNn+59jsAo/o1nyQp1mTMft0wXq+
IHefqsuUGWZlzGAiNE8pmk7vyUV5+jViD3PvNPnFw9FOqDNAKji8M0vJz3WcyHDf4BF6NirG65eR
pa01apNfNu+qjbcb/Y6dOLXZELAgRI9qJV322tVy+aa8WKYnFRHlHHeTg7c0AHeGg8jqPFnvkJ43
3V1Kp1xcyW0Ii/uuZeuzj+AZsqvG+tEw0EFZ7uLfxBUIit9xga0y+ZZgmRBidSoiNADzWn/bInkZ
9BM8hpXyg70/2kXfCHgpC5qqmhsmSqzHPLBDrV9pMQwhpKmd1qyerHUgkkJ5yRB8dPhVZpgWIxZ2
/hfpRh+DjJb+bxHROZ/xRY3+memcnX9w29nWI6Nykzx7aaH6M9UMGYNmDl0s5K7NbVL7vdc8zoiy
s8O27LHPwscCdyBjV7/SRrPHZskkSCNJPNznSe1To1Lt9ATOAr6wNGoj78hQ2lBoO8QayZsuxX9z
CPy8r3/hE4C5mLMw/1Twcy7a6izGIoHtOMR6JNNbtWnq+Jz9MF9gX0NK91IT/CYkr/exZiJNDlFp
cX+G0eTcBxgOE2LZeVb32+UVbOPW4CNyIA0x6QYbxeavhVKDPggWZ9Pb+rxOYtzgVQp/lYjQebKr
WcoOxoCETKobud4kIc4m5lwzCEk1SaHgBRqSeXpUHmlcDihT6iWL9J6hHBmnbER8ZJror4E487x8
zB3XIu5Inb6JDPwLI3lj3Vn4HTAt9bxMMSo8CnqUat60BfHm74ish/+IF0CCZKG7Z43c5T7/CLAM
puhWDr2cGvAvHmzcyD4S4oTFMba/vZ+MuCLRfKNHpg6RH2VQFu1eobH/RMzPRi8PZkPaLJbDL4Q0
DrFBJKpcAp/ggcPENPx9WLfFTu/Uy73mAb0Db8ggsypbOX5AGK2+19XpN7qaSaw4C0f3CWqQeTZO
MnyRXNn85/Re+ZMsYXLjOGaE59ihxt/N3OE43tATfTtuhtxKL0p3B0KnIusQ1VXxGY0NNDwb0fNX
jmXtxUIQn6FpRnOyN7gX7+uM2KxdpFtEV/Dc9G9fUqSwXHfKJ1y17nskXOe/Ms//n9k0jmG8yloj
yR4DJYBg2iUBgUiOWdmljb3nMeNMnNGblntWx/VVIscEgkTYsdohWwSvbCCXNhx4Civj4ikyjHBK
sr0oEs40slHYFtUywC/keAVn7VoseCdUhmJtJ3tBU0DDZ1WY+7z2P+11fRCTqan/UV61+cExTZhT
tzQAPIvGCa8DSkOBqcpj/S3bjs+qiLjJ6SzCqLoJ3GrAYwR1cSQyCrWqFAhTECkWyXTiIKj/mUl5
P5bhrN3Y4LV1M3aB+g3Z60UI9+qG/NeIAfwhtYBgHcbVU/eDa8sX7ps0OJPHR5LDglgWLkbD97Qb
OVNp4Kw81Bc9bO4rM6XVi1Y90ZQOdzW5vi2b2oPNnuU/rx+tV4MM+LyqznkAr7yBdiA09SzKygyV
Cdd6bKLCqU95kuJHW7JKXnW1Rm8NQIwxHkE6IGlsW7wiuQO1AekHTt+INeCjhVJGXUwtnedpGrIn
ldjcg6gGF6gJSzrfs+doYHSgH3d3GZyyK/6+9UdMFOVx5pJ4vQtmGnHWqjbmWm+a53cjFpCZ9KMs
O1lUayTZbuPFrFLri4/CaYpH7Q9P7NLUa5Eu7V3REJK1QyjDtMzvw/6pAgDJbCYN5//sskAwwvor
OLnlULXHQZBSfrQscuhjxObEWEo1r39wUqkXqacU5YjYbMLDZDf1kZqJXHPe+3aKhUUpdWj8fDWx
ySWkKxR0Ysdgr3wsSpH94IAKGQyZ1s/32BmL54jeNox55erv0bXC36gYpmLPk0BSVkdX9hwB/uHP
sDHvHFgaqGu0eRPiNa0txmtrV77paEGcUlvGv007u3GOEVWT2oV9weGZaqZHhAdxpu4iOGWfep5D
fMgBvz8VQ8KjwWWGKoizAUz72OX2I4mInFOwuezvlJ01D1XLcqhfhurTH53qE4ZL8zUMLmpKWyze
LQuG4jVpArDQQ9P59WWqi/pUzYD/9jPL7C+0NzRGCVEt7s6sKJ+oGwpK3tBpgXA6SMyzM8AHNuI9
Ttfp4jV00DJB5Q3paWGvpXkZITV1HaUA8TYoq2zm9edpmqj8ua7DXxLdtYmn1NefNQ3nixtYRC/j
+pB4gBR7ASxC88HCfvWnyrLpwUj8epTWjk/BNtXeuqmvGH1Bl6veLIG8a4eLVCCETNPI7Bn49MVB
oPxBvdkz/N31Y7SR2NmuMNBpQ/td8v6yRQ+aEgq5od/dpTodh5j50NSxDGf9f0AtAfqZdOPywyf+
S+zW0hBuXupeQpibMkIiVJ/QeaUQxLxjzVF5L8M1vaKG6eY9KPwi/Sr6zP0vR98U7BBu9UzTqwHn
RZ2137Qc1VXkZssBMDagYjqOVJKxsjQfIIDt5YEJrQYEgkzrLptnp77YxQzUBH5HzQXoKCCfxbp0
7bnRxaa2BEcBAkppkR4sKMzTFWoly0NPI+tkXmH795OqrX8jCuyTv/3poFtTg1+OXNPfYKltJO94
9DBeTP6mcy01eMKo6NRLOdfhT6R7wy3KGYhlFSzIYRGOB2CJ+eetN3oQN+nLoPZI+GkVi3XWGXub
TFeCsh2nnklBgCW3A4lgBARpJyR2GCUsPdWKNjseWacBWjKU7nRlWd3uICoMPXtQ2uCDTSNE3pvT
O8QSVSK9aTiIGBUTHPOfNXHpxRaoF9YbATwg3C/N4qFtKsiZc0qwoTtBd2jFUHS7twHEIPQxFua3
rIJt+l4x0dkJ2zQfFSG5Baj9NnlHn4/HM0kN+6uBVSU/D+Zym3zCLTtzlpvZuqFzc7r6S1d1k10p
IbwHngCFGLwrsh/8yO0bnEqmzl3ipfVNCm6DebwlGA3krI76o55k+5IQl0PxXKb+nYe5CRbPHJiv
NB24p1lteHqf2U4aHqaAPPudcOoOOQ+D6r1hsyVpWzFGos/v9YMbOBNGfd9SP7zrhGMEQdL+N2P2
IVcWZQX6VG8svmWEndod6SOPjciAQmHIG54isoeYNxZtc0G33k0MoULix7aSkylHODsfFcR51iBs
h0GapVGITrkv0QaO2IRJLGDNyiWkMpS1rjvzcPIrNvczyO3fFFIRcTerylWcDWX63iMdnXlfm+Fe
tvVssbDgHd055YhTpXL1QMZBlPzjuWZ4A2u4YZBeiBcOxPolXRvd7P2hX/7Y2CyeWC4MfswoXQH7
hoh1z0ZxkykQWPcRhou5EFPriXjtI7ERqRLwGXY6lSloknn9tJE139UzTs+9GEFp8J0JBm6hP3Vo
8kmaNrGKMiiPfAM0+MtsQ+8S7E+pVUrLb/dVZLl3No8gaS15La9Ef2NL4jd02r2rXfaD5GJRgw2k
S4rYMtohO5aiBNuPvUbmoEsr0AcE2XzlnD7he+XlTGszhDxMOVTnnntr+2hdbauPwJF0bPU8FT2h
tVX7RDOFLYqaVu4bAPvFNtbBAquoZPEIVR6d2IhB4Kxx2BDZkk/TG4mGzQu99vQzZ0WJhagnKMdi
utDFDdPKepeRJy7idK3tE7QuYr56J3U7CqSmfEeert972HsFd+LmWsgtZiyUV1kGkaGgj3CnPPyP
s0SGe3wmBS7hajDfGVysj7VjyboLXOa3B7Li8uCsJCayU0qp+tDLkW4LJXiBzstU+bvr4VQAxkkq
/U3WW80zGsL/kXZePXYjWZ7/KoN+HmLpIkgOdvbh2jRKKVMuKb0QKZVE7z0//f5Ys2jkpYhLVG6h
oQZahT43gmFOnPM3AbicAJlrNPaz4VtQkGLtg6wAmY1ao3bLgcUbvgZwkhwUUAH9DbQB/z3lHTpY
BsUOdBlDbpv9GKci2sMrlA4s/NDn6KehjUy6n/c/0oTuzgkWVH3UMA+gI1gCrKG4WVXKgWZ9F3yk
suyTZRW5chhgParvm4FH7sHJEjBlo00z9rbBXvQz3N36BslAlVbgBLQRdSsaqfSp9ag9Ru3kIb7A
kjAOaPEY31qlQTmywn6yuQ1s6OynebkIppdddKRljeoGb070KsEIVrhyKZYsTwoUZ95MeIGPqAli
OT7kJVlVYpuoQ9gm9gYAkjB9pYtaq4ggOnl/trW+xHcNclxwgJJcfrRwK/NPpSaH73U4zJovlQ45
mPaqCVABVAfGXU2bv1BZNREu0KGc7BSgxV8iJG3QidEw0NuVGUDLgxnHqPGoaggGpEJTG6G6MNde
mgKZ6T18fP3DhOIQaBjR4x7Vgc/ChbUxObFtZxaWrYO4n261IQrrU5bK5Nkex0DsCnS2wFmQJiQ3
TV04WEjD2vPOuHXx+qBWiFhpxYvmd9RG8B31BuTWbapYNXqFZDBUGs3e9G58qiOQ2wfMr1EcSh6m
sTMV+G1+l32WFgYoBygSnvM+4lD+3gZ9QJcoL23tUGZez4sVM98f1AJQG2mHuqCORN/OeEIdpqgO
cCujxzCujH7Pm77AsRuHKfYFtBEMt21ym4MhlMCdzBSEtx8a/mPSZUZzxN/JPHeWiqvSIOL2gTRv
CM86L8lwZ3L7qOz+Fj2dmprFTySeohcNv9LZaUjJqs8otdtPqdrSRewn+Cdn0YICBaNc8aajexCi
4I0GFWUdvYxeoJhmvyCSa/k+UT34GRjoadNRMWWgwN6CyQHDJ1Qoo/A8QWuPnC7A8rI7cEtWJDBo
e7ldbCPVByhDvphysit4MIYG6NIPZmtq2XY3XitMQI+Y2GUnm0T3F8ZianQwSAhQMo3t8rNvNelz
nUnObiQ/lZ+0zsuSzI62AwCsIZC3TRbl3yqEr23AiB44oDbIqcFhH8/LDf+Oz4Wdz90wtXHKO7yj
coQu8f6Uu14P9fYwCB+DcJ/CFbXAdIZHTNzCN02sqeckyWH42hLJKrK4elBeIgrNER60nmXQxpfI
OVMVrH5hltRpBwqe/WMMovMXmsTNtDOEEWlA2Trrs1Lq9ve+1L0XGXVRP+1UjvXfTTeyWJxqaL4F
nteFB5vq2rG3GwN0swgM11Cy6SnWIsBymlHHuAhnmn+bTTom9L2UrHdEWzqqeGkXJKcBwOJ7PSps
9BJoqvYFwu54N7d/kVdRGmXjFVHyBPolkGBO7bzTqTJwBB+0YGw5KFRddM4nB25ZdmqCTlo7XRv7
mPZOpVoeNTBPrbsWIiuCM08mMILqkBdGZ3xD7T/jc8T0jKlb16Fq3Pqo8bc0Y/KxBEREtZi+Ob+b
QtZeU1L6uyFrcDbLaIzw3GAKODCiUWU3lJrvxCY3G9jW21mMw8DWvUQkpIkdY3jUcUSFGyE4pcpH
T7d02jFoBUhc1iKZtP5XXcK/tPdtnQ8wOstIIO+PEhZilZ8iXJ+Rwu8Lq73HoM4xT1hPR+IssS3M
fsJR1XG5N/Si7lFaLHJ5RKgBKUTM5dBfJbX3tRZp+SDRJKxcaplD8xDYrVVnN7aDs5K8h39PS4H+
ih0yIYNRoKtzrOO5mHlEcHBALCXAnW6nUrZX54cBj3c4egM5mKNMjwlq/OkZCDeNOYQ6OQhTs+FS
5xai5RDhEqjsBy3L8ZYAtYSjKsSpWfGrR449wl58QhYH6999EEBBR0JB54iBzRM8RxgrtruoAmdK
9hBmGpxYKQye3iRxBxNP0vcCqDxmnBXQD5ojJU8YGu3fqyxMfkvTrL6Cu63qfYR0AElTih3Lvgk9
8UzLGp+eNtc1jaMaV/NDmEOIOai+nRj7rpPV7xkCjNJ/b0azuEkl4NUDTcfMHMAPbjVhZvLSGsbf
toQ4jdN1OtDjAaZPdgNFIT7Cq1JvQAfqgupCUT0UkCjH3TRWzg8r6ccTeu4U3THOaCTtxIYCmWUa
ANz6tgm/DUDuv/vY4YXHITMySkq8w/AVo9MlbvgddNZtxVSnGwhQpO/IAJN4FUPJzvYn0Zr8qdgP
ZgrJhaKgsAD1TA0MwkGSke55tnjVEV0jHOBzgXdI2GWOS8EcOArU1lTeSRr0oCPrGCyj06TKR1Wa
lF44GcrfgZ5hPJpOQrT3dlTpn8jrwGD5DsnvblLxBz32JhiWnRDIJ5mqakS3OJzADyky+iR7yIyg
iULdxqTdMBWrvGvmJXKIoMEoZ7UfphDFohKYDPoqKFLYAtsvRDQn+4vksUp7FJSEjkNep0PsAsaJ
Y0gZY5fecyzdDG1K68PQqecUBYRujgdcznjfAthGXSDDHqQNKlve1FXW3EVe7ctD2Ol9t7eFR50B
ORX+bdRzOKSy3PsBMqh+dgB4kohCmvgltNL4CxmwjmUiR1Z2oTdIwg+o0+7CBonSA1Q189lRKeqe
MplUTwDAKB0xtvimBTP/hJDS8ENkRvGgyxHKSEhrxjtiSGM6RxBzBrcitlVAICsYvwdTh0i8FyCV
NVwYZJXs8c6gYAa0zFF3wjTRILA7b6T9GUV/ZUlGMzurM+U90k0JCm+WWt1lcYaKsiXt8pyG2DTe
OrKf7tWmil0rqDGYcVrkAg/oFwAmBK0MHklrpGntPHDAzyA4NHh7SG79CMJ4BNFnTTydwZLUOzH6
Ybij5sv7xvdoweyYDm73mnLnFxno/Td9avJHT/ChKB1m1BgyBXV6jMIMRHHHXn2JUpH94ukWfoy1
uXgapsbYIaVus95MnOWg0w0UZHjGQQogQQXgb/l99KLmSLNqcdjBQVAQZoDHNIXPzqhZ8hCACnRO
BS3nYselj5oG0skC0p1GlwYZ8z5A+AEbLZi80OHwZ7P6nzzwRnyQy6G55zvy3I40L5xfVhTadi1H
EZKVKALZs0aC9U045kwznlLUZXhfZcDbcrP9wDNqyA/wA0R7Q9GxKvet1MQjsjzDC3zEips4in86
Kap5POqmwU3gCn+krdm4iHNXnwaUyIsdNRXkcjRDMmKkHpmI/4TJBuadbP5YokJa3JSqFSCUUTlo
A57agv7OXQhOHxMqCS9AP/7rP/7X//nfP4f/8n/lj3ky+nn2H1mbPuZh1tT//S/xr/+gYTD/r7d/
/fe/LEOoqilMB3ykRS3TUSV///PlY5j5/MvafwZeAFuyTswjdqI/qqDMb1u6B6RL/nD6x5FQBVRV
VZjwGKRmX0bqBTeMwHnpqNih2e4xt5jQZVF7nNNaGie7N0Qz4a8JBJsMXdUvo7EeYBDaFnA2lcTx
CJEKffdRd9o7g3bC7+vBzD8mURN0D2xLOgDuLNW6DBajeU+LHE8vEGUV5CM8OzmoFMO9HubPbyXw
V9VVE1CBadmaehmmADiFwpNjIikGVewB1Q0ZPPeg6+XNaNqe9+l6uPnTv1oagsVkOSwLS0jCQju7
DIcWauXnCHQ8+1npwNmqOn3Y58pEC7FzlO57AdfY3/hsqzGhGwgBbYxG9SKmTi+PDA3vFlGmiG4B
3D7EBTiSMYD95Xtjfr4+RufPMdqqI3VhQnW1dX2e8lfLH6jbqCqFrTxbHJZ7Qk93WjVvgqm4qcfO
+cyhbZ2MWKHeaOdDJw7X4y8+6TzHfEdnljm2wO0ux1vouebZvPXcRhujG3LL5p7yE4LseEEGG3M7
z93ie9qaJuFmqBpsLGNexa/GClyTp0vTKs8tyirZe8vHo1DqjW8+eaMR8KBARTw5YgKJr0hZF2a6
vz7WlW/L4nWkqRmaZhrWYvmCEUwHusR820Lrz/BdjQyv9hwuzoDpu8aI+40Rr80uo6UZIZhdTp7L
Efvo2GjoZiUuqngU5e1+egR8YL5ksZP9dX1wq6F4P5nCUG3OHeMylOTYr1G+jdw25GbbU5yFQeQ3
bQ98C2jq/fVoa58SLQVHaprQcCVdHDgITkLwAl3tJhNd3485HRH1kapQ0X+pptBy9viPdelPD/LZ
ucIg1ny6Hn/tU1pS6px3XBv0BS9HW9Se5+HDB7rDR1VoF1Au+G3ypvhsGbXogMDSvt5YPasTbEvb
Nh1NQrlarF4wMZoK8y9yTWRsMHQakA/bU5hLpg9eNGjfrw9wLRoIc3JfyxYs2sU55DVDRS5exm5Z
D14Ks6H0J+tDSllc/xH2mO++JRw9TtXC14Wq0+V8ejrvOQ1NLtfgtTA9jeVUefdh7oi/MMkej/9/
weaxvzoHkhbbo161Ijc3DZRVeeQq6PjU+XRTWjmwg38ejdY6tAZVZzaXS1Wgb2N2Shq6MDW9BhJm
AuWPB70wnvTG8cRGuLWdQS2PChXQMIfz7nJwKYxafI3G0IXr36U7UVB6ACiqgeswfBmd/d52wHGg
SFb/hUxs37xhZzjmnA5Yhi0tR7+MX8DRyf3Cil2oAdZLDcf7TLUkPmJMZDyRAVF/esP84kxs0LhA
h0JfHDyNiTW6Xtqx22uVOh2cWKENC8YJnHdKXSR8SziYAYYwyUHAkVyOryuCrimGIXFlYMCPrdFl
QIBNpf7b2H314frY5mW/uLGAqlmqI4CJqrZc3Bij19TAi6ME9Edvl/cqyrLGfQ96fuNsWTnOWKJw
t0jfuBiXgwJB4VMoMlLXSweZnNA7EbD+wr4aT6LEp+outxIz3tiGq0HhQM2cQwv348VM9kYAcqRt
YrcdgL7tosEMKOqjWAo+KY8NedKmCq7V9RldOdc4sm0Hbr2jaxyal5/Ph9on9FKNXUUgBYdyfh+1
M+K3RFP0gIxDpG+sl5X9CEPNUuHm8YKiMHMZEL5iTQm3i92JEs1HE1K22KPQInkklRxDDw4Sfto5
wLsFk6BmAlhyfcCr8Q11zu0c2C7La2OCkkZmXCRujlpiecKXFg17PMGNB9wfsEILBt0I251fePCy
KiXt7K/Xf8DajOuGQQ7NTW2rcnEgObB+qUtVmVv6pXgXaln2RcYonwLwaF6uh1rbLjpQWIdUlqle
vnkUs+FAohDhgmynqwOrAi/Q2iIFuR5ndUgmx5sDY9gg/7j8ptA89d5srMylSC1+tHMpRtZthnYp
qqVviWXNX48EnTW7ON5SBOCLVndStzMSnwjW4GZSxYYHNdHk9IZxAW9UNTCEfLFFLL9N+7bNzMQt
YwqHt8jR1ecGFTB51oDpfr4ebE6RlmcbQlKCm5E0jk92OYnTpAUOVgWpG3eRvJGKClYGysaHuM8o
z7TD8Avo9XB7Pejql+OZbxk8N1Q6kZdBK2vG9yYydStw8u8SjJn+GkXVjbSlFaEergebz5I/RgjK
0BSc4dz/iyQxHcwhAXiQuVGSJda5ygz82EINGtYeFSMfXacM8NYbvqGh8qriUaUJ3pGXI3QwaFYQ
RExdW61yRE8dWi8gk+37AijjRha+NpuouwibYjqkdH0xm6jJSh1Dm9R1RN8jbWrn0TEXOCIoGuyN
jZN7bTYNXVLtt3lg8J/LgdmRNyKY12duWiuyfUdpscMzAHVOLOHV9iNVVfX4z7/f64iLqQxNKwS+
KDPXaKGrn4yuRCA/CqrqqKF9ZKM3n0Ybu311kBYvNe4LSEzqYkajsulq+u65S1EZGGvgDO89ZYbn
dXkmkSuIsk9vGCMPCvILjWfp8sgUUz0VcIByFMeD9GyT2uyMHKUlZzRTyPygWq7HW10yr+Itjpge
ZluCcHXutvhReSB7KoqP5KfZS6IV9vvrweYlsdyABnK0gu1A5UguzukRPdbah6HqWiresYdKDrS8
69wu37A0ubcNqerqLL2zeCwVQ+tQQtZzt1JN57nsg8fKCL27nErtu2Z0Hv75qCiA6YbO/uaPxUaY
sHqkuNflrpF0EcorTRa8lPjRb6VKa2uR1zyJC9uNsS1GNcOR4DpFjApNjPTU4YawQyYBbPgArqk4
SKveeplthVx8sMzPImw5ndyNID89IUo2k0Lq9kbrho9ZWRlvOL9ISf7OrjW+3yI1Ib90JuhymQv+
RDURAgC5Ib20Kj+JCpXUjetgbTXydkdZUwggj2IxuADVQbykepa+J6zHCHkP3ATKQmxccWsJHwte
sw1Dm0+S5Q4butirR5EBIR0ldGo9UNszRIHyXJDhv5vtblAh9BAQf0Ck39jY32tf8HX0xeJUrXpO
V2xSo8lQn/wciYZTmmq5g1qMg+uRgwD4Rsi1eZ0nFK0LsIaGvpjXrJKJmkZa5tIfi3rQF2BkTlmn
Wm+KwwtJzO94OpaXFxAMTSMAwckFpNHo+Ukbty8eHcokykag1Tk0wFBbOnVuQl0GIsUbcwhrbLwy
TJVzkFZ3QBJPSZJZ7wMwjtkb7jlhOHMqawNEWx5fIMw8hcwzd9FQAdSMcHB+wFdpuqnKppX7QMDe
uH6EreV+dEHIMTWDA9qcZ+BVBaZqEPmlhVe4ExaQRwXBWsQT6hSkQhacJ6vKn53CUzaCrm6MV0EX
04qMU4xxjJK72EBWdzYGAPvM1o3fk2UjHanJ+gkz7gRzPa7bNwxXSluoDh0SCEKXw82h9vsBIrCu
N6LkvFMqtNwRAwcfQWJxUDnG273dm1vX0urGsFSdd4pQaT0t8pcihm+QoZvqtjYl/TMYYcs+TjUY
wTcM71Wcxdd0JpWXeyRJWvryKAGG/NRp6cL1N2XpIaSTlA+x3zTvrkddyyQkaZLJxPI2shbXE5Ks
baFO8/thSpXhHA0QZE6lMRQG7r8RmIY3hDPmOjp3IufqYjJ5NdQtYjSxa+IuoPyAKd3GD2orCqho
UNqi6Nv1eGsfT1LVolFAfZs+yeWaacyBixAFXtdOKgpaGjq6WAHCvJ/O1wOtnTZcRjRiqFKIP3a/
1EqBDACPPivOwx9NrvvTTS7ZiafCLmr/iBVCe/OGkLYhLdJ4y9TF4iSdEAtXR7AXbl4DS//giMJI
f8MBbOo7H+EPrJNEaFQbl/3fHYhlNsjXw+TBoR7Co+xyRiMb4BPkXeU5Qm1OvNQ4b+cnsqlU+wWY
GFpNaiaJfm47R6ofkh5tWBz3qsZAoRT+XdDurBxaxxmCTxC+G0n4vlyflbUFbem2MXfieJ8ui3B1
I/0WABIrDJDmpwzFdViiyI6C3HKcT9djrX10ziGLf8ABMRmXcwFyu7NbfCt5fPdobM1ynvaTbRfe
O9NUU51e32RR7H/DOUjXhsYmW4gqzeIL8ObGStZQYLfk+Vgd1ABOwSe9MeGEoPAQ7lFX+o6uXyo3
Rru2l1Brt2iFg5jTncV6CxpKtqXBUdFVbeJ8RfG5gUmpgZ8aNiKtzavNnp3bfDrdk8W8ZkMFhL0Y
UxdUdO5hje6Nv7UwUe+b2Mu+i1obN3bv2tBsVgyVFKq3JH2XH9ICD5k2Y8hWwlt8eEIxp0rOVY6a
3/76illbnXMnyJA2AAbq35eBuLHFBMAwc5s4MSDda1XY3tjq2NanOhiBel4PtzqRAqI2EIX5Wbq4
MpEED/NOJrmbNcgXhLqhogolfTA0TWiBrYNY471lKgGMzZ1oCmhi/kmvk5IYKpKqK5mrRTbnHjB0
ehVmm+S/3jA0S5dzGkltyFic7HFaDFnS8OSWSgOjWG+hUO3RGQgRlmnAzx4Qb0rrjfmck+Dl4Ufh
W6U/Qg9RX7ZnU5B98dgbJMmAQg9CjbJ258mpBrJrj/G+s231HRIh3k0axcUjtcHix/VRz9nVHz9A
49zl3OeRvCzfQIzmTqGej8kbjlM7r0HTCl3QxkfrpNCVnVoDQTuAbJdfrwdeW0kOKv+6QdGf1uLi
eQDyjsuZkgN2mIoKMjDSzZ3scA880Kqtv9RmNEwbqcnqWNGidObKGBCcxeJVCzC4VqOkbgP6KgLD
11jOnaKA2XvBBA9tiaBqvJyOHIJZb0mtHYsKC1mrRT9nccaWSSF6lGoyd8L66JsvotS6x89nRo+g
6fltsNFyRbBDi/yNXtXaAeHwBNM0y+B4WFY7Vezd5KjU1PmjHiJOHsT1cG9LDr6PcONwwNtY0X93
Mv9YUY40eCBx0LJrL/drUQvOwzii2l/12lcxBLdo11HrV9vBfxdgKPcdSfTgLkJI5SumLv47C2eH
T3BgxdP1Ffbn5wbVxUv7f/ry+hJXooVDjlmRnrkKtgBYbijWvd2kKLSWFXbEkMhoI+zggtSP1+P+
ubKJ+3fljusGnsbiIOnARoSdZQeuYXXFWYdbEh3ZuKLZJ2E7zZ+6iDey4JVJn2PykjE0ATZSLLJu
y2oaVbRIEnhzq0rFaudX0YdTeIeEG7xNb5BDc1bQseExoABoDQwYKILaR3xwQNdswAbWf44tJJqo
c2nYWKyBkHpAJrAZdSFtTjdob2OekxktrJO4lkcrDJOHEUf5aNaeHN1Q4hxrYWAEwhriHcoB1z/I
6s/hhAUzwQaYsTCXS1KdyKu00omofjQxXgDWlNzolI37L6PdNbOmXxVhktuRiyJZlKMjjLlCrJTv
QTojqBRUwOi2Lu4/MwRDJcNjhZDcC3Bll78JFZ2myqsB9spgQ8ceTbw4TnTRoi2w0WogaWsUDB1S
kmUdptLhtJdRGbgIPZQ3IVWM6GhBwi7O12d5I46xOOHyEb/VRPOJEygImvZ5jEBkYiXgh68HWttf
FJU0h/tyRjXOf/8qIbArVY1jewjdGlcbeLo6Z8DZnBSrR/VNJNl7mGelfboe9M8qBUuZLJWNzQPJ
NhcbrNRsUhBfD10YbXlwD5l9+OFoiY+WdIYSmpRGQIm+n7pzNpYgj69HX13BjFiCNVB5FC7bRzro
Xs0oy9BtMAz4aoEnftcFjS9Ogw8GA9h8YJjv/TySE7wAG0s8beh6iYuHZ2u/skJtysP1X/TntcJ8
AJbDgoAqvq4vPkJjqpHnYb7tRr3IvibIC9ODabrpKFM29/VYaytLR7EDHLWjs2kWcx/UhVZruO+4
yKx5w8MkBj27pUMxoAH9lkgmeDn6BXOD8HJpcW57MZZcjArppPFQgPZsfieNUmz1d9amj7ckCTTw
A956iyFFCVpglhIDx9GT9+oQ5N/whPgJRh07in8+JIMaAnktG4Ey1+WQEk+hE9gKVNcsfJ1QR3Xa
YGfRoag3Dv2165Zcji80w6jN5dNANTpVB8oQuQ36iMj1JPZ4xkDAPjR9Zd6JROj3IB4Qkro+vj8z
aEN9HVa/HF+KWmSZWZwGCABY40fYmEn4AsszjKA4BkX4HqXgztvpvVq2505p/A8QAD258SvWBm+C
mMGTlMbyH3COiHaywKctgt3Qc6ei5mXeZkKqn0FGVfVuaoWnvFONelI2zqW1hcRjhfYre5C39OLz
hm0f5AIvBjfUmg47Fo+cBi0A/F8BZaNMdX2yV6PN7bS5GDLn7peT7QSjFBhCRC6OCQm8gAEWXDhr
XNdD+Ol6qLXvSvvABLxOUf8P0EjeoYQMeD1y0fjxQEDrA74COgkyevS1L3BzReb+ERGQGLs7v0I3
R9UC0/54/VesDRgaAmV4TPdA6iymt8IEbOrMDLsIT0B+UIdQK57yNOwtiNm5YW28UOZT8zJ3Nuhj
gEQmMwANsXwO6tIL4NBwVxeUnH51Qv3at7rygCuk/AIMOtoItzq6V+Hmg/fVTeqX5qhNsMCZYwON
laEEovtUTBNADx684dYttrZJaE2S/9PU1v6onaZ1Y+uVlvuubM08eYfLo4ewpZWrmM5UkaN8t7yy
n4UMK1m8YeHiXQ7eieMJ6/XFd+QaHIe87sGzY6f2sevyoETjs0gONm5Ib8j/QXnCXKERTC1vsUma
sQfAij6iG5RajyiDJu5LKOuwxaLgEFiD9Y/b6YA86GD+jX4U0lk8a+HpjJmMFR8etJkNhyDFJQa6
futvHPBrq4W3BYV9ihUU+BdxLHRBHeREIrduyvBDhCLdXIhR4rREBkJv9Y1hre0FjlM2P5hZGjSL
T+ZgWI/1LW+IgU7YiOSVKV6UMTeONjJxX6fB2DzEVwcI5wK6A1eytaxHGjGVA0yVIjdDa+2UdMGs
gxLnzW/KNF7zhgSKEEyZJKFkN1zuvQJ3vtwClO/COKzSIxL++QizX0maXT5kzUYWsDaZNkRI8MfU
ealmX0arpFTaPDQDNxd5f8hmrgySyfFR4q72e+IB/uv6ubkVb3GyaJBXxqjldYNOZfZBTM1v9Hri
p6zEBVDru2BjMtfDWbpBVZINvqyutCiEToqBFEAQW/IvAHIPYkSBep+1EpoiKplvODh5A8zAP8pI
EGQupxObVNx/aTi4aB5B1C+Ucvxcx43nnMm7jY3H/drTgwUpSN9YLmL57fTcqfuemoKbaCjC6VTl
bgpg6vcyUB24qkad35qpOntb6MrLP/+McO+oMnKMgblabPkcPXi1wsTIHRvjW6IgObCTfh3fwxXW
HxrEKJ6vx1u7IRyGSZkMEDd12Mt5jeO0FpkyQG9AieMXP6vJDmkeZ0dUXXGFG0LnBqFKfTpeD7u2
8XldaKBTIVGCKbkMW1v4i5pWC8CyHfTboadUtK+kEn5A81hJN9bqarC5CcGhDTB+eYw2KIHXvhok
AOa62vWrgg0prK49VpbZ/kNyI3csrwwdTXU5F6TIEy9HlqiwLyOR0FDC0WZXN076hP4sLZ1aBG+5
3mnhAfWAK0LLY3FgI8yUTl2lxe6Amdp0Y9nx9CKRLX4MIbHumjG20K3rfL3cONtWFw1+LoAyhANs
dbFIJzsUdm9L3lK5OsLIQxrJUUr/iXa+uTfGCVclidbl+fqaWTtyWCz/jrp4dyAlZyGdC6Giicrq
m5nb9nsW2HSeQqPXb/DWsa2NVbo6TjyPuJsctuPyQtTSpApkoyZulvG42k0opP2F4Gz4rZvw6xsD
rT9lvRbnG9O7cvzQ6KGOB+mSFq0zr+dXSWKHGj/v4DB2ZTl8TD2k9zo7Rsoc4Qz0jQfke55jbdZq
x2UkcfbXZ3neeYuEmOAkwnDlLLQt51fCq+CjPiLCmtWxiwVLcFvyCmjusKRJtlrfK3M7N0EMZnYe
qLVYQ7LiAUIYBqnI9KgoAfR4cEtoUPVd87V3QDJksei/XR/dylEAYkHT5rYAgCJ9ce7YaPHCsYDx
xJtgyHcBXpXjgxIWEd4MeVME/7yOQjigNhYnK76Ci8MA2ycxkPSyZCsfbVgtEs8B2KktZtXKztBU
OixzsZX8QS4ux06b6qFDWMj18oESr4bBiHVqUBe1YO0jLF8Gune6PpGrn2/ucswsR7jVi2WizKYj
FfLsbtibevgRDA+iGAqRxqPfF2b+3S59tdspJTpCG1nxWmhQ1uzJmZKMafHlCrW7eLK1UOBlhVsA
frSl/wl8fnlsiwlLpCDUDnHuhz+uj3dtW7wOuliugGcBzHcQSL1iRD4xQgWwPCDc3t28IY4JUHdm
qPyZNgL9nVDTMwChOHnTfYjjUu+eZBDVG3fi6nhmgpNOiZN303ISHazKB/xQwQqOhoplkDr5H3Ng
oM7GQlkNBDsVuIkx12qWpzbS803ZZqmLL4s4x5kY/KNwWktsnFurq2IuhSFvB6l5CUtKEuGhTBZk
rkws/ws6DIF2nOtYyU6LaguhHGHU2hHNE0Q/rn+ytd1HdfzfkRe7jzMMgypuXRdUh/pBsyA276A/
aphwZan9o26QBLsecW2s3A8GFSHAz8B4LneAoobRxBkNn6LF+cRTw+ChqYb0SQ1G/5gmOXKvqGvF
G1HXzk5qXg4EOYrrXMOXUcPSnIq+zjLXiyMHIyIwZz9E4xe8OOzo5/URrs3p61jGZSwHwx/Km7Q0
U1BfxFJkmB1FZxeftFo3v5UZvptv+IyvQ84L+dXFh95uThoVsoBCo/nqKA1CSnWZC6ykfeupw/n3
4xvGSFJhwBvSgFvMX/lVwADOhl6EbEEKqOYZcVHRPNiRA7ptSmyRHiYrklt08dWVQ2cK2jStHGO5
ckQWlYA6yE4xKnxBQ3bcwz6EjmrHwv6cxXkf3np4025V+VeXzr/DIgd0OdQGa/Kgs+rE7SjZaohD
pR5q6iVipRD+BjN8w5kDfPf/jZL/ugyHSxDepyCcXESB6xKMt4ECK8mysvEF14bF9fc3tgEagjX/
/esv2OA0PoVgjgoQI6cY47hbMkP/ruvT8PP1xbL24WAYkenPHSn6zpehuA4LH/fP1AW1MfycDZru
MgNx5l1i+2dEf26QK2o3hre2CUGRQxvhH17D+mVMmaJ1KAIuWuAyyGwKJEJvMX+z7vsW/4ZTAxFh
45X/97WzzD5nmRZQR6ruUF+/DDnGMm+kAgZzgO7+YqHMXHXdrdLlyFajNT+rbGHliazWgMCqYhfN
SfRZu4XjXf2uQGoByJGewgO+/BWT01QiNRA1UHyafztcxdt7HwCLvQcZiHTdGz4tNQ0TaLXOxbX4
tCJSLNTi6WR4GLfcYpNa4DqE7epHmSKkViSl/TwgFbBxwq7dy+DkuPZgkDHMxXFnxrC0R5V2ohCB
um+bsasPNYJsw+H66NbmkkSGDJjyDY2axegSzG9R4ob2ayo6kiaDV7SnIZ5KDe3m0tuAtq4HA4/x
d4MUlN7lh+vyvs0CZ4xc2SDuoXiJcoeJjfwCsLg9Xh/X2uaA9Mo7jYeERlnxMlRjjKjQKwZfjdQ8
QmaDP4agHB9rZAmHsyO6cuOLrR0BZGymoHhpszsWq7JMczW1sgCaeFMZyEjmQ/8DqBFqVS2SAM1B
oT9bnZG10raS0rVpZTtgOMxTBhTAYlfatVdyA1NnCIGpNfsxLLTjREEMAWzgAhsZsLYaTZAqznT/
GUV1ObPciF42oo3vYv5R7Qu0Bj9TO8b63CqNs4Lj3IFDoMUDV479J7NtZbcPA2k/1ngn3iOxSqfK
HmEs7rAIn74CKpG31z/9GjZAI8+cKz0Opqt///2rc3+s7TxpPX4hjsLY2GBqfZMq1fQrxrIXhX8t
xtIEVYvOGSu0yVqtaffYjQX6KXD6jd+yto15Pv8P0Zvn+mKymr5XtdwEaJPkNZLjaEHi1573ah1s
3KmrX+VVoMUaCCN9qOMi5ymbqvX3Cf8ZDIJBXmm3bY4vz8bumv/flvcADfQZFM+VB6b3cg2otcDF
wkZ1ZZbXzPeTXiuos1fgRHDzRAVqrug9YGETvlfR09hf/74rW5vsGuwrpR/gO8sFmA0KnglJYj/n
JpSmUB/H/oSqszZbylX9Nwup463a1sp4afGi+QI8wYHxusjo6SK1TtUU9rMCgs0/+H2Co0XjmcEI
P8Y3EHWEG6N97WsN+3eoZF7y5fqY5wCLCcd7nL1t2LqgQDLPyasljRB0gBVH6jzjEdB/w/YCaUSZ
2dHtWFfDc14izmZiJ5Ht1CyYylMTDbghbVyEa7+BN/ZMhYDzBZv68jdUgMkyRZ2sZx/nleAId8Z/
l1k2nYwozJsPjhwGbA+rQYv3c09J+yBxfgz/+SnLpzfsmSmEntESVKUPeD7GJexVDUck+xB6FI5z
9BjD8nsI8644FY4v6uMQCdRpr3+DtZNPB93D2Lkq6XMs7hQDXVXsNnXv2RkwGjlTh4vivSq68REf
c3XfKagA77SOL4hH5jC1two2JeKMYXWLQRQyWsrZL7mU/J3pxNaZS8Q+a4n6hiY22TVIe6519ugf
3ylu8UJ1DPsZJd3kLhY+6qwmTfvfLbpTG2DalUsPyvJMWp5PWmToLtdEnCiKr6ap92x0fIKDMCcE
Vouy1+6VLvPLCKXaPjD3Ras54UboteUIRHz+EFBRTHORTEy+MsxALOfZKjvMpNvGS+4gw/CuNzNE
wT/Ulch/Y3WcfAculXwcEkWLbq6viLVjgRzNRKbFoR66bEQlKLdKFf/PZ+T+EbTNFAxr1TxQvnix
nsBKD5Kzh+Twy+j18RZ9du0UJK2hfgmalErt4mbR/azF5VDznmn+okSDslCZ7SOQfunJn+LwnFII
z94yXpNDl0MfqTZj8bUnM8bpvvC859gbqvCu6BAljeJcd/ZILMRHjB1Z6A2mYf7OmILu2/XZXrni
dNJ9mECzQIxYrjXD0TMNrzx4UamijwecBhPE/nS7NKKbzmyqLZL32muHULSkOPDZSkvNQc+MpmY0
eudZwf3x/5L2Xj11a2249i+y5F5OPTuQBEgIJCdWIMS9d//6fQ1efd9mGmtarL0OoiUl0pjDoz3l
LrcaAke6a9RZ+cWv8MrGvTJJm51j+Fq78Qd1Qp9dklp527W8IofLc38DusweAEANZJg0x8XFN3sA
+o7dXOKmRoG6VmpkoG3rFBSOVT+VidpcdWU+fo+acdpkY1hiezCo0dGWMhQS0tLA0Q8hXXkn2Z68
UkJfCrZER01IvQkwybxkoVtZI3WFhlggBug//WrqvsSsE7q4oWpG267u0q/5hODNVssSPD/RLHZu
k6BLtEOYiKW7/KEWjoUI+xD55LmkCDWLwlFXN81+LKTHxKNRQSpqRPrrlISYGVALg8tl6XQ0L4+5
EOSJ4XiNAIB+lDILsWKN29GzHrsUtf+NKXlWv/MLXuKVF3hpcuLoyXQu6c3MM37QtWqpWYXzmIRp
aqHdq8g3dit78QE1tekhDUpZ+355bguHjj63o4pAz6bqPXvzPK+hxO8FBB5SMQGiAcawz5ygUk9B
nIzx5484yL23cjT6eqhinz8nkpmERVrZjIbL5z9fq5DF9x0VeewSlPF/qCNo8D+QK4eTRuo7u86o
LHhUcSfnMcAd9Df2FyGyU0X5XHh+uNIUWVw5ckMWj9LsxxYQTO4RL3HvMQkiKDah6v/Ct1Q4bMiV
sh2zodP3n184GveoKxC10kOYFdmGKs8o4nB5JVbcP6rYquFBFKbVMSF8W6vuiy81v53gyLI/3vhi
c/Tu5PuD5rfcThiK1s42VjIf3WuM5/RDFXf6bajrZbMtTM/YKBFqLV/wGpDXZrx0X/MgCgQB3UOw
p7MypjkobYi/EmaZXYmgllKlBQoSKgzY3VBNERZZHgp8eBJQwzvG6Nc8YpvUBbsekOEaPH7p3NBT
QTcKhBTo6Vl0YmddP4hN9wh7tQowrK27HzG+ntk2072hXUmJFkdDuA3gq0xXeg6hkBrS3d7o7UeK
VdJG1sfR3iZ9iweKE8LZ//zOQjuGzh6VVV7k2dS8kp1Qe77zaCNQvskgzoCdSkvtfrJGR1kZbOng
vB9MO78ROj1UzCbz7Ec7Q/u8sEbD9cKxPNDVFOKp6xo5C5+S7g8FeMGJA68oYr53mVaaWTiiU+F5
hIAibwtv9H5iUfKQd363Ug1b2q/0uKm80WWgnT/v2MRhGvnRUJFVVqp6SJtK/jL1oW+5hlRlByzt
u11iOPiiSkC4MfkaY3mjBlHxcnk9F2J4nfMCV9awDEplsxkjvqKayD04j5RAPXWTJBYu6DEXp7e1
sV5N7sYgLMuHAZZYu5JSLawuQxOkI2aI/MM8r27Q2m/jYKCCiuDxTotM5aHvm2Bj9Eb6VSmy/u7y
VBcWlxOCEB6AW2gjc0h+HhTolXiO9Jj6EXnKZPt3sRcod2WK4PjKzl2ICgjNRW7ELczyzo6JE5fo
0aq69yhNmNC4nuON5V4ORfn48qQWPiIYBuCngvAMP2w2kBpi+t5HyDXrdl0PG1VpYyzxUkOqjwa1
uvoBXdNJXcm+xKaY3fh0HcDYkoPYxH2zuABnOM+vmsmnO2Zq2fcg8+2dog6dhVVPPWlbZezU4EsR
+GFyTIcyeb0856Wwk5uVVgsQGKq887r1pJRmVQ6e/2RVltLtVTaS4/b4BODSiH/EnWL46okqEpht
OWvxlhkEqbSvku6Ag3DqrSz20hqga0zSjWgSwIfZa2sClVEzC8gxdmUYTCqDtaPDjGy2GeO5FBmT
8uPyB3hLPuYLQLVX8NwFInguTYOlQgFD12IBbKm0TjGI2qeUf10ex14JqAQNJpoqt9iCaN62xd+5
eTL6Xmr/eFFr5zdVmBuWK+Eyq1zJXd/me7vtUtlFjhZkWNv7kgc1th6hp/SIgDaPaYu1QxM0SvKl
LzvpQaqL+GscjNSJYY7mUFmtyGuq58vTXNpmNLM18ltE5ik+nd/Gfkz1steRQs9NnJNiWPWlM3xL
lTH7MXSZdZcqVnoaEtO66fxU210efOm2ELRdAfYUEKHZ21PWWBeFTuQ/RY5S//RCdLBUK8tqNwbm
szLWQgQFngsqJkoX8ETnalhhC4C0NEbvEaNx0mfcuDEN9zq1LVw/7b9YyLPmpFS2Uu86v5d7tyX4
i1Z28dKEKXDRFHgTjjJmu9i3UlzVrMZ79JQCe/Aav1OXm7HfyQiH/4eMFqIn3FPiNfpP875aFo2G
EnQq6Tyc0pt20PVbtXDMgz0qqQusLvuObht4OtnE+D41tJ9mYpT7upIm/AUaYucQBwJn5S5deAuh
uQHZBDBCaDMHvrYoblRtZ3uPhZra9t7EOEY+5nEfym6HrKPiypaUb0YapCuffnFgrnEqmuSRGAyc
b/RmMHXcZi3nsZO6aT+VqO2bjqdtfVVKbtVgDHZY2IR/L2/wpdOF/ixdEuId2BJiP7yLdejm5jrI
fjZd5xhbXGll+iG42d9gwTVubWzf8tvJI1LeqtAcyuPl0ZfuTFswkHmODXKi2eiVWtPfjBrncfK6
XHITqe1NFzNV45iYfdBvAgiBxX84ZgStnGk6urxa4je9m3Hd13Bki9Z7tPLKKNx20poNj7cpX9e9
odw5ZhP+xi/QwBlQMq3AzdV2/H552kuHTEj7GLQTsFmYI6FyTRE1e9N5DI1sOnYECc0uba2/bRR0
+fbyWIvPJChVysACxMlreT7fsMgUJVK5P0tY9jf5aOBDgrXkkQjTth6NDMG7LxX4UXzc9WxbW7l1
cOT4XlMHK105Wkvlc57G//tbZnGKVqaZ14jdFsdTctI8XXmYEDC50cxOuc7ytAxdO8K0Rw2wLtqO
aZRY7EbL+wNNsKXzUijbdAANMzV9/K3lvVvD1i5tSHDtb1KqVAPmh3/0nQRb9sB7RDoz/iF7uVHj
e4v1zSZVEvppVpZL7QqpZ+EICgazjbKVMKOYSxnr2Bd1lhr6T45ep9NOH20M38y454JpRu9p1Gwc
BnFc2ldEd/LKCVy4dEwZ/AglFyG5MpcBwFhcSWMcjh4tBIGwPfMV7asMS3orY0tkbkpN1FmpbWN5
dHlfLnxpBgbeSJYlg06dRY+mb1GiThPoIsLOrQCuv2cn5GACSqNxpx4U7dP/24izy6aOkoEqYOo/
IYlYZHvFJypH2Ek3lZ2iQQ13C6VxHi6PKWYxC9EoZcENQ7GWDzy/0yvFqrED5vOijd88aDjDWYdJ
HqvkP3xN5Nc0RFvRvEAdf3bItTazciT7nvjYzhX4uOq5LREF3k24QKpbe3K8/wAEMtH7xzYBeh36
XLOz3GVpYmspOYfjRd4Wgn81HWU5M3ZFoJqbUHKq3ypOet8zJ3L2hC6oLlt6kK7RQ8WqffjC737G
bOYSrcIkVvgZOGNAxanGgUjYNiDGJmoUni4v59KmpaUmmMVgLEi1zj9z28lDa5th+NSVdnQn0J/u
6KXJly4rxAOZr0FYFkJCxO4IRDBwIDJUxdXx7q1C1S7CNRaJg1aLNeyYUZyV9n3VVMmN6Y9TC0lm
NJ/ldIJMrkxBcD3IbbCWoS99YZq1QmcAfDBx2vmPsEkE4hrHNHgAAtVCqJ7/6MF0P+m1rK3tqqUD
836w2YybDnNDCEfhU6AnzksIHUA+oJjaHqrRwMrXjrGmdwnaeuOmcHLl1NjRGJPpYE+JVxzOgrSD
kIT6Y0v5pG4wEh7XeuCLn4Pq+5t0iI0e/Pnn0GJdy6SAXzjK+jBdxchr64dUa8J0Q1dqVahlcctB
bZGJV1CXmGsV5WFpAKp1GA5tRXWfqNDq90Nq4a2cgLELbjAVeb68y99kmednSnXQvyKtBOM+Z+t6
QeD7AMC4KVUHUKOL36V5X8TjiPt5E/b5sZM7yTmhF13fZKljRm7jWDGxUotx1EnGdHraSGUMDlCC
W/HXbvVeWammL60CUCfUfXCoo+UyO/Y4X7Up/ZYIdqPZRpsYGsUmT73iKFUtNs+XP8jiYAJaRR4q
QICzwfxAs9Ia7tuTYhO+fEOxoGn2U9KlzWEqg+zf5dGWjgCAGiE3C8yBi+Z8g5WdMVrB4EdPaZkF
KBLVRO73qT1O+uHyQG/Vxfk6i24EKC6ibzAN5yNBCDEGNU3RwSglK6Tgpyp/sJbHAVOdRFkVsCHe
9Cp49UMTRsPJ06JiB5Q83/SGUR5zLFb3Kz9JZPMffhKEB9JgarAw9M5/Uq3XvmZmZvik65HSncZo
bNN9i3BxtZHN4LokbfZuew1rdNNsFOtIHoyBNW2vPNhe/ilLBw9Zmf//l8zet6QpWmxz5OjJ/h2F
VXcFCbP8qnhB6IGz0es1xt7SHjMBRNP8AmRKvft84uItIV9Joic1S8vRlbHx3E5Zp/01QDVsPj81
3m5B1SVcIP06H4vo2Zkwr4LUnRmR7NZE+hEADRC1rkzfRN8AUJRXNpv4/fOFFRQrKjjkuPA/zscc
lAahXVQinlIKKtkXxxvi5gB+rPtqOOQk+7Ds/ZGGUYplMxSwbJUSuXSsBF4N8TNYc0D6z3+ABgPL
KOFePqlGg6Gyakv2yaHCXh8vf9zFhcThzKatiHzhXAVIwvHBkznBT1oudT/7YrzvssThLYK8/3R5
qKX2AewEwmdosyZB0Gwh5cYi6kFt90mtW/+XPeiJvSmqZK+ZdbbFxGYot3Wg6FcDnc2fRTsWJ/6N
46wsrQgA5ktLeYxeEKGuwNqef1maz3QwQbk/TbbdatAfg4hJK4NSb9TWTDcmuE9zY+uYze8uf4Cl
TfV+5NmaGk7gtXVU+U+gHE11Ew9ZTHMPBIB66yW+dJCmdLyKtdYLNnIi22u05aUrAgUBPGgEJIVc
/nziCuhV6q9NAEJbafaONbRfJrSW73DH7RpaU325ZgG79KltepuIO9Nm/cCsK4lskQykyJw3k/bd
q3X7e51M5ZXnhUO39+1UC3d+m0hrPObFnUapAlom1wbnV+z6d5GoI1FnLgh8Hh0rk5tvzZgCWsNs
FClONXZOnZoFwZbL1A8OPjp3L34X9sM+iMduzdFo8aMLkS2cQIROi/hE737JWPQBhVKdTzDqfb5J
U1MH+9Rgl2F1Srul17RmrrL40eloimoN9Oa5hxKFR8hjcoJyX+zn98Nkexs7LIZ/akpj252o5mxl
5Pz+wyVt62h80DumkjFHegyURJuoCYKnaAqnJ/pIrXzbO6U23XugzqqtXivVmgPY0t1FtwohGlpW
0BtnJUh91CvNNzok1WKn/lVFNSp89mTzabXUbleiqsXPKmx/4H3TADRmC5mraRZW8EThMQeYQKeF
Nd0RP6r+Jh80LjFQC1jZ06VQ19yOlmpiJK1E8JDyQX7MKY+F4edeV+U8tvQ1BjfTlLjfjfLU7rqk
avWDoRQ2rNweaayrHITfRmmU/CvYHqPY6p4u3V2+xpa2tMCHU4/kZ9GGPd/SxF4wSSeHe6T0orsu
DuwbNBYcY9/AaXyO2ylfeTiW1pmGK4+GQE/ToTwf0JMSFaNyjeKLUdjqZlTCoDnSG5ZSKN1k7isI
sYVrmmcXmSMqFJr5QUKutLWCBJkDpAVlbV+1ALQ8t7b80eb4TvX4tW1jtT5aiRcqbijF45rU0dL1
RVJoIvnAFcY3nm1sp8+iXM11oo9S8raxZnXSBi94yW282Pnn9JW00ybFvDZ0f9xMGC7kLlC7bmXH
L3x2HmkkzKkHAWCeH2lL96VGo976CK8+tHeWOur+FoV3tdzjfWL9B+CEUP8XVC3yOGo156usB2qZ
ymMCSsPv8xsTnsa+i4rmGjKjum0UaVyZ3kK1Ah0G+sE0j4Sm6Gy8Fgpl1had/RgEjvy17lvFcseu
6dNDrHSuDHHyVm5HRdvQ1ui8b8rUqGv5w/JPEJUSHgiBkjyfstYaKEDG4CmASAqjLTspDmWiR/5R
tZq+/QGs1ZPcuHOcu0CCBHiIyjCvjp8+zgBUUUwkzKSwOae/W11nhNYELjdPhupYgeq4arQABTwP
NqfaqdNKprJwkYogUFhxQUCkd3U+6SpVAi2tGa/mSn+uqz5GG8qw5HzYJlJhxC6+iml/PUzqFK7c
XPOblAQNFAjgTzQvLcuhkXQ+NhdXHufpoP0Oiua35yXx3uiiYKNhT7CNfZDgfSzpGx3rLrf0h2RT
D75ziIraXPkGs6PF78CIQBXUclQx+XN2ozWhXLcYqdq/eJSDK6XpBthGnfRnxBtqzd5t9r3fxuIm
UywQmCAP5rCOUUuK1MxD71eMOPq1p2jVyQuMaOPhzvtzUpqYjKpaKzvN3oi3QcHWkQayscgSZxOM
Jt9KJrMLf1eqJt3XUez8ammH164X6O22qNrh76d28duAXBqiDcwciXvOV9ZO8z7wkTT93dXG+Kh6
ar1zKlU+SLEyQnCTny8PN+8NifGAKArVcxJEAP2zXVwkkVW0luX/LkO7ML/naUxIR0W+lq+TQA5d
qYiMHQ/X33oIvOtKA93ujlajHIrA9nadWcfRwe7DNoFwCu33qcjqaeWTLCw8RV96gYBgTTr0s0Rn
dIYRs7Ta/uVVerHNDcX7Gg1NsvXxr3nR09Z2qyBq17L1ha0NOFVwMwkRBM/ifCEkTGkmuIyMqk3h
Cekn9WZyBuNJlqJ6jQYuFvVdKscisLfe8jihWooQ22ysxIiSQJui37IVRpuyzrtDWtWJm4GmFOJa
7f2otMXGRzB9f3n9P86SLhSNC/JIIFNEvOcjF03g8WIEye9pyi0NSYg426BlAIo8TvW12s7CZmM0
LKSgyxmUEOeOnlIWWe3Y1/FvmAuyusmaciggMlJ6uZUi8Oy7REsp6TeDLnsbKe9a/x9mZcO3Qq8G
zzVUT/4nt/RPr8eiK8ddkEAu/REj8romHf/hswiPWGruAvkCwWYu7BwilQcaowmewxHA1SaH8UGK
o4zejlJk8+PyGnxYfWgkpDk2KTyujhz68zWY4rQCRuYEz6nqxTedGScHO02NA0oLA7aOkvZQmeGN
VndrhjcfLjdUcehMo8MHeBek7CwVCJCLBs1uKH8i3oc/mZpM111XDHdQq4c/kQm1/fJEl8cTmrTQ
yGjAz8bD60CDORirf7w6zY5qAhyww+lilxGIlq5PHW6lXL00IMQVYQEgCCxz1rzlJX0YoqPwZ5QL
+8/UDeZtluTpVgYRvtVQU115DuelXaSaUaywac6JRI5qwez2nhQ5qFpDlV7stGrNbd6XTejKahCe
Ks8Js2sNqfnuOVFGy5BOQVY0+X1Ym03zPdPG0t+H2tSVFZJdw1ivYl5FOnN2yUDwpWvIW8YxJz4S
H+tdBl/LflQ1Q9q9GPR/JXOrOjVC4UWd1KG16YfMNrwbu2nigy/ZyfRNr2ACuvytp22kyAicr4Wv
plu9sjNrOyhG2n+lVmuHboaJU32sMLLIToPk496XUEiUrwDGKcZxqkM9PFYQJrp9L3ep9NR47aBt
gGNqyc5um+BFI1YI3LBoQPn0nRJm93FC4T/YSLqUIRFvFlpVlm6W2NGDbfvS+ITtlfVLM1Ag+6Lo
of6LZnCUvEx6B+A8cijNbep0TJ6DpsHdvYAq+SgVTlAfHL+kr9J3wxjclmqlEY8X6PgmG/D6Wg/q
Ft2w/gQx3gjvrShq78HVecNRyrz0u+4jUOVKk6mH2xEHvmArxUNxDbxP/TE5daP8HtPJqdwc6cDo
W9dFw7VJrhW6E+lgIpAFZvpQ64MsUw3EYrR3p9qS+m1tatGNUwyefaX7toaJlC9VAFOSKk5Q4Syc
5mQbY1C+1qknK5u6VKphiwpCfh/F/aS7vRLGyQ3YLQ1KSuN4D4bVYs1VK/kI7t6M9cfR7gNpG+Y4
HhxoVks3XpoOzgbl4Lz6YZZjIPe7Vi8LxA3hCVhWAO4K3+r90EbK0yRFSCzEQRf1e7wG82HvlJL2
Tw+9KU9dM7edNt9C/AmNNVuCD9eiaHAjjkCwJ4g3b8nlu/2qOD6siUIeX4QZziEAVb8P9cbfe0oj
uRVSGVuphPkoh338OWgIGAdxV8Bo4KGiSjG/F3NTa6t07PS/Zo8t7F5ta8nf4lSo3DVOlz9USE7T
cLSaJHcODazYdk1yZ5ZPUcBGHxUFBVGWQO1yfo2M6RAaaZr5/5pxMP07zW7sJ6lXJgKxtPrWY0If
XU+lV+2ioE0feJ3GlYvsQ8gFuYAOBch4pAyxbZ49SdQ2lUyTmviZ8F45hEBj/G2RjRnGMJL1VcIW
1N7ANyk+CQSimA5zgzgPyBT/cVGd31GJXTZDUVF9GSno78tpLE+FaheHBCL4vUMjYS3y0meXomj1
oVaBmi6xNu2R2UTRa6GuaA3Os1+QPF5bY5e4EoqZ9kqHfR5QYJwH1hK8PdQfgvv5SyTj7TPxyjrP
AORCVx8gpRi5n76q9H8+WYDgIxKtiniS6EXl/8VveXdwKG94Y6j23rOc59Mxqqfmqg5LGAw0SDYl
BbiVZ31e5vnfgAAQqJpyWBBNOR8wscMkCZ3ceXYSI7izOqf75tnFuO3kvjlhxmH5KN+q1SatCv2k
lcUftSmk4+XY4kNK/DZrqvPEUexcApvzH1F1SoGvQOI8pyVqBFusq7ACI8J7wNxtvOpHW98FZhS/
9IPvvarB1H9LjExOXSOV1yhI85vrfz+F3E2mGEGldb6LEd4ZpqZzngvHbs2T03VZ5XYtpAfX6TuV
u0Qpp6s8zaM7zIb8leLAxy3N8uNQ9/+NPotBjCHXjZY6yHPZZwie1fbob7TAXl32eXD1Nkt8Brgh
RQ1i3gUbNXXonabmgydq/F13KmVvTo1x4Gnsr83QmVaID0vjmSINh+1Gk/4DJKOzzRGBI/t56A3t
h5oO9tZBgQL2v6P/bsoqXNnWS0dWqCqDlsPqjXvwfEN1pTnIQ+o7z4lfGbfqUPm/ssAeTpMeJWuN
nqW5Ic4DUs0WDrvzUnRcERFWEKue4edawyFvzeQ610J7cqVEcqAkJYb2cPnALGwTQnAhHyDu9w8W
ZLqS9eCMc+9Z8pQWJ3mTCe7lmKd8pT65cBoYSCwaEl20cma3Q4GQMoyuyXsGdZxv8sxz/kxaIe1M
CEFHtRoTKKZe9SOKqvpweYoLK0jvDLlWeEfUOOblZ7Xpp1AvK+dZ0frAAQGIc4uLtMm0k5EFnVai
hvmbyXkAMUYCD9cUh6O5QKwZqo2E65D0nOiSXrsZ8iiJW6tm8OIVUkIU0aSurzne0+VJLmwdLnmH
007ViHLc7LYfQFLWAGb5vF7lv8RN3h1JFQckMEJpZ8QwcD4/HpgVoQVAzeADdBVDuSpR5FF6lsCv
XklDp2y7XB0TOO5hdKPzFeSVEZeWEfQYMDjyVCpUs4MYZXrkeJ4iPaPhEfhb9JUpDkBxzzZZgDHo
5ektHQtMfOE2kSuhUDV7RhKjx+QHm5bnTC9adWfnekmbe0Bw7PI4S7uFuIN8Hx0NOruzU+F0FW7T
k+U9W6nfnia1H3dxEodXJazyG6sEp12Nk3f8/KCCXckTDczng4bxkHu5E4NZeJHIFDZ6UvU7eGrm
MQiU8tgWrf6lUMNo5RR+nCnyLxQzUVAgnv3QUe29Djsu2fRfsBiotU1qlJ3bGn7b7O3BL28ytXIg
P6ievr082Y8rybgiAqKuBRl7jhqlYl0NfmBxJuJGq9yShSAkoWT07/I4H7cnFyhSFdTw4BZ8sE8D
B4cgYN4GL0NvOTfamI5u1FvmPcALZ/f5oYDBCksIcoMPZLfUD+MIqGnIUH16M0pq9AOIOhLNQ558
+loB5yCKURpvLpIfs2vFx1KgtrHtfhkw0PuSSrV0GkaFo9AFNzhE5vvLM1vYJG8KquIO5S6b213p
XmGlbdiGLzUSV9vQGponR9KSU+pE4XUvaaqLitcnDZuIW5Eqowrx1rqgoSJerneBMnzCKtOzPHyR
5b4/aCqAak0HjRWOsfaVCnOzy5G6+RlQKNs5sWyuXDVLG4fQQpTCYFTySp0Pj3HDaIH0D1+oznUn
nslog6hHcm9N3ScR1GKmFkAhBAlQwuYG1c6HMnK7MyazTF/qIdHKnZxC17+1m0xSH6hQNXd+oZq0
3i+v6ceXCdkxSPHUnBADZL+eD5piiJR15CAvSl/5B5gNzh11Ie1mHLLgSA48rNxuC+NRJyBxFjBO
MvfZJDOczyud9OZFqyzDNWQ1hFzQ1822H3v9X0SZeOXF/7iA4hWkIUWhT+jRq+cTBEcaZX47JC/y
qE57O/ethy7UjE2tdNMnMSIsH81GAUvFjsIQQff5WIQRedDDIHqRPDoFP8a4Iv2H2pxKpzww8x+X
l+7DzEQeR0wIVgPdJnbo+Wh2pfpFr4XNC8al8u8mGVtXIUDl8ZW07j+MRWYG/VGUOpA3Ox9LRhvL
lGGHv2ioOm0a2Uy8HW+itu1rKVxrQXy4Z0jCqc2K3IiZ0fk6HwxVg7EqPXV4wWy1vtG8ELJN0Rvf
hi46dU60C9VszRH1wzsED8WAEwpKj2OAX/X5kHlhe1niR+qLHMuEL40FfGunUiu8++yaCeNmHDzh
msBonQOYnbirO/I09aWhR9G7A9oCV8EgIHGJ7KxFgeJHvy8mi/VCtVyBsoq/HofufFJKbUiB0jrJ
38SAR5QEmfFAvR+5zyGx9qMUZhtt9JydDzn77+Vpfqg20CAjuqbWwHPLYZ8boWk4hKVt1VX/KJma
f0K0Rq7JrMb7MtK9K0Sx+7+F3Eo/Il0ZroAz2z/VdFyTM5irQlGhAlcDVl8U0sHWzHHDIdYwXj4Z
zSvkoArRT1P4+Bphi/C+AXe7vkpCWXmSHG3SHyQ9DdSthezMMe2NKqZmnKp/mlj1olOCSqW88pbO
iQT8OPABhJbAmqB58XqcL44W4sHa4HL4Wtqxdt/pnvZH0vvmiYp3lW4SxUw2A9WjXQki+rqMss7a
OIak3E6Kn4tgQu9+VlM8PEJ5aofdyvKJq+P9zhE/TtgjgWdkp/LYn/84pbKTBmMG9VWuGucLdn3A
SA0pKV21trVvfTRJvetANrfcnnJ96tKdAOPYVUV/bPSgx7dMLwNj5ezMnw7xo0iEiQTIakBWiL9/
FwlYHXFiF5vK6zQmw6tRKvk/ZBzHrc6q3atxvEY6X9g/Qg8LhSDiRcw35zSuwTbCFECl9RrllSww
b1ljbKCBN24Z1P63vC4y+cYKRjT1EmQDtjlP9b2X6Z0LjTX9m420LfeBion09vL6fPwSlH5Fsk4C
RLN2XhC1k9zQjFbx/sYtJmex6dHuR1LnxrOyAuv36vXycPP7mEovAh2odLPV4EHOs1fPaeuyzVX/
1ecRcCc5piEildJ1VdTNqdey7krv7WBlD84vr7dBwcRR4QfOSmZyvtrO2ARFJzFoPk3xBpCQfqDl
5Wx8I1duW6dQDoNRK6faD8eVrG/h63JHw2Wh0A0wbu773k9BaRit5L+OSIP8Kho73wZRqF1jtxRv
IQofP/l1EbiBVcstzWsn7NbOJ0qkJIdhFEWvHJw6FT6R2cugtWO9QYmjx6vS0AbX0Lu1PFNcMGdn
nHEJUgjEABWAPxSr/u44KcqktJodxq9VwtEpMzPf+k6FBpVs8u59dscyGK1NJEUIxZjq7EkvKkvt
0CiKX4FWhKNbJk0uASSg+pGFjbTrTSE2fPm7LsyPOj75FyIK6GPMwyN4SRGN8i59NXw/O+LuZF+n
U+adptCxV3bM8lDIjPDQ2NQ9Z9flBIi3iOUifcUUIdyljiLth0BVM9eKKRCszOvD9gQIYkCEERnm
m8Tl+bpRhUTNBgmk11zug00YD9qxpRl1GMdOuk3zaa3YsjjeGy4T+C2nQUz+3T6RG1BNkRLmr2Fk
+LVrFXnZoB0zGNd+BeXbLQpd+3156T6cfTFFToO4bmixzf0C4oCevBRb6asZRcOdF5XFDkSy6VZt
DOBGrtXmBrfXGGJM0a8FTQtryV6BU8jeIYCYBw0j4MDI9+TsNWjx6nbBsOTHuuyjkE53at5enujC
t2UwsBbc48Tyc1fHLNPgeePI9zplsbbL4SvuePiGQ+dp/qYf1bUzvzgeyTStF11w9madtFRV26BI
h/y1rSLzSEEi3k5Ycd/ycGXHmmd+pR3w8WMC8QS1JoBrolU6OxglZEwfDZ34dbJ6+b70W0g3cjHe
Ili7pl3xMeSEJSPUbsnTiTzBS53vU6WA60ywlLz6dlnYbjapyd5MbPPRqdXoDo5gvi0juQQ51Wnf
zF4K9nU3lSstxI8fmB9BWC90W5BImfcjqEqOcjTmHE5rig5GnEebXM+0v9ZQxMfawQnisxsIg1We
xzdnexSwRV7z7nB6WtsVDWT913rU/9Rt2Rx9jYermKxtSKq0vzzax+Uk2qATS1mSRJo2yPlordq1
WJtK7StMX+9rKGNPjaBgeNK17vXzIwlzRWq8ZEsfetuhMypjI1Xdq9erxc2kOugQdn64h81YHS4P
NevjA+uCMwQ6FggDvjIgZc8nheFfYkVSqv7zs1w/FFj07GrF7iGlSd6p8GvzlMLd2QY4yz3INqi/
y8PP4Uj/G1+Ay7jx4JvO79ceyGYvlKP+SVau67vGLtWfjd60h8zvjW09FvINcke/ZE+1j4YfAsIx
p2mvW/X0TW6wnLv8c2ZXr/g1VEvoAZHtE5fMO7S0brVeVxr1nyp11rZGSwgPz8zT7mNPsw+1p9tu
kNaegrJx1a0ECWKzvotI/jc24oF0qcV1MYfVmgMS7Sg3a/+CgYaT3+bTTzWypJWC0Dys/98wYoLE
I0h+zXU90oYiZpYp2r8GzM9JSSTNzWonrV21qoK9PBqqm0UwIMdxmL5EtfRVG+L2hPLTKcn74jv4
6cpfmfm8Mc5v4kxxuLgpBQdiLsxrDy1We6mu/TPV/E8NW/sYtKGx54381VqRXblKbAbTFnJAeI/J
cbP10cRye1iFKxC02RH/3w/hhcCImkokJc/z01CUGdRNNdH/AXMMd7UTmacwaLu91OnS7vJWm9/Y
Yix6KqQqFCjeSsrnY7XQkzEK0QO48JoNsZdq4XXXN/7vIfHr01RPIQzv3NumnVNuB8mjoA3q5/ny
r5glN+JHoNBHIg6rGovVeZ6h+DZCLyB2kJ2PaueqtbE0r3q7c0ulLb9HOD3Sd03beG3FRaHzfLOj
ZMYXJsgg3IB8ez750YtyKda72ncHLfxaWEixf2lHtduopTT+q5PB3hlS6P8ZtCxLXBwdypMxSP2m
hW8P/byTi6u+ptm2cv4XriN+D682hWigVWQH57/LiY3AdJIq8V2SFfmLj+TPyRglfFpia9gEmTdc
DUNZb6wyMfedOlhubNX69Thl6k6jXf3z8vJ83I8Y/NjEY5xXk/0oPuO7B65Rnc5ENT7CRg35/GPk
6B5e4nroRnoeruz9D/cP0a3gvImxMOCy5ns/y3tJqv8PaWe2GzeWpetXSeQ9qzkPja66IGNQaJZs
S7JvCFuWOc8zn/58W5nVrWAI4jEKCThtyI4V3NzD2mv9g9UH9IamzANdPjqbvsyCcuXln8w5AiEh
wZxDMAXs3OLdW0M1TjWCKQFc9mxOtg5sVXWDfsRc3uXszqYL+g9+XacOZbGy/b0TW5DbILfTOyUF
XMa21UpLR00JUFDLmkPe+NmVpleZF4Zl/o2L2fjU2Ha9htR/3cGO5jtniqgH0s1BxwnQ4PGL9Csz
HMpZY777YalMu5lCq3oRpmVwG2WaMeIFZrUy8HnwmJtJqtDqUaDuPqmdNRdeFQdm7lZ5MbWumgwZ
F+VRIZ2LXQkChH5bZBJOK3EVt7oLmNgstvXg+NF3I+4K6c6scTg8x6uql92iiwBkokg0cXVQxrzG
Kc9XNScaPV0L7B+Qc/OnMAv1BACnVWvd1p9rWys21Knn2ptqDbLex3P85Mwl04FJIkAQDI2zZGb1
RpH66FupgRtiAd0cBuTq0XQQigGXRlXb0SE1++EiiLMy21Y0bNYOfTH2R+8Gug4YRmS2OHuoTS/e
jdngZUfxUQvdFnTc5ALSbam5wzuQvcJBWtjUA2Nl9z95aGKiWIlZAVkewJ1FLgmqHRJ8LxFTN4qf
RV8HN3lvOzSZB+dcHUeYpjARduY4mysr4J2n5YYA64/2FdSRZUeRq1xiOIlKKw0t4zO0I6vkLFBV
LETbSGv0S2T/8mzlXnCy6ujnIzROIZ5hZiNbjLAS6F3cUdSMQQvruttaidl6So3CmJsNQelJpYTU
HGAbf2WrecX1Hb1bbl/gNfHm4ZEpFYr38GYDnay+cDJNgw7Tyn2bn49cfYUzVacp6WNbpXTdC71T
2jN7TPSo9SwbqNHliGVld2XlA6nAjtv/rO7qxEZYrpul0IVdDWQ+k3B729gOMuYhibXl9mUDTZgL
AfrBLkIVgfUTGXyz2+ik8vLB0rhYo15Mf9G/cFqWlepKuaVEbtJKDepuWSZH12ZCQWiTGk1dCooe
GN6PF9vyQAG6BRCAWccvAJaXuOGEXF/mjqY+Dg4aUeoXJ0V/fE3FcPm6l0EWg550QwtnNlQftU84
P0kubsbRjbMyp5bzeBlkcZlvQzOlIxCoj1wzkZ7yAum8jg72mqHUyrMsyWemNSZ1iaoTzxKcWffy
p+mw9iTLK9jiSZbY1CIwjFJNeSeq5YWXSutKGJg8B5/bL+r9x29/uessIy2ym2qESyzXRFJuknOz
dI2tcRWe2/XKtXxtzBZZiwovoYAjqD76V/km3sifhoOyUjpaCyGSmTfrGufq1pdQ7H9ko/b0je+G
W2n38WC96kW83TuWoyXW0tsYqh9pJf7bj9X36rra7yIYEm73BeNO82eEudiTcwg20qGtXGOtevsq
Nv5R7MWOmUWoZLUDzxcH+1o/a3xvym7lRjhnGueK6mLIfG3Y20A7KJrkSkYFeOggyRdzs+M7bwZj
a5uf0d5vdOs/20GW+HcZogF6icyh0PqRDXdN/rWrP3088u8uCI4LauUkv5R3jgdeDcn8ooIQfuJ+
zs6Vb843fNV2xdnHYd6dQ2/CLFZDMcWREyaEKX4lZ8Xz9CQdpv1/FmKxEiSzbLWM1upjtw22Ypoi
LL9yxK09xWIltOhwKnMqQpyXl8G5eqgOydpKEAN+MhvfjNRiJdShXlo1qgHsG7nj9pfgx6bKrX+U
WJdpXvJT/vGfDdti9jeBI0ttxuwvfs0X0oN2nu/XXv6yA02hhZPwzTOJcX2zuq1ECUsp5pn8b+Wl
ui++mbcD5/Z5X+/ah/CLPrvtU7gid7H2rhYHY5sUYx1GxJwmT3o0q41Ues5n88t/NnqLkzEvg7Ry
UkZv2I5nf0067fBxCPECTicErXvhJS6aTMeDhyjlDKAwUR+t+ryQPtn6J2OYXW34+p+FWcxt/F/9
NJ4JU4Z4ae3j5LwsvWhV7W45vbnwQ43iWgi/lMrPEtnXWnDk61SevzqNHeauEo3dnQ8Us4fSDol+
V+RFEu4sO4nOpLFJ801SBO2vKKl10o58cL7/3lMDHqFXAIJEyMOqKM0dD+40jLUWt77y1U7SAa/2
Mb+pyZBJ1yrN5T44rmRSYhTfvkwBVsEQB6wI+CbK2gugzDzHfJ3ECb8F2ETrrh9HaedZvrWWFi5z
T7J/IekjBDBowUDIOH4u/IOxNNFV/2vfYMwWenaJxty5RRHAVzwaa021/d2BBGNEjguqnzumsbxZ
pkBro6BOy2/ISxsYzaq57NlSW7iWMbcuDkRlvRJxucCFbA5QKirZmD1o6OgcP2JLVQucmBZ9b1Qp
upjDJLoxJdm/MpzZvpkRj7lMIRf8ZuHmtZCBuIooniLysezZZVoqj9JcB9991E+2Fdf/fRDHqvfx
YJ68PURTBCpASANSEFhKk0ulbQ1hpuTfa6lySm8a++KTUxuBjoflkK2cOCdTkmCUYNmjBVySm/nx
ONol1UM7U7PvpZl3lzX69Hd5ZawNnJhwRxOfwRKQN9w6kcFBhug4iuQ7SaInpvklCot+V0qmcdVb
kXIWB9kDNVDzTJpjHYcdSem9ueuHlZv4SQVYvCyaZbCwqSsIzORxfAN94koKA/tLFXIsQMsd7fq7
NcqA3PMi7ExXsWthLFHNMI4/112O6qprosAqvSQpf21l0JebutBM5UqIwRUKo+BiF/tAlTrFlA+J
/mXqTekaxms0XfR0YR9rO8NGpe7VArDTx7PqZMEQjIIcjWZQh/y6eNE1Lz+0zcz+UiqItVIw9F0k
L6xzKY+0gw8e+ErHO/rwcdDXFXH84k1RdwR9BreBds9i4Dn3fatO9eChlaSYuNgYWPne6No+uMvQ
U7Eu6jbXlQ2ofaTPAx23FBcneXn8VCOBUb7oUoOnnzf7lo6NqTYO+YgnetqYzXmmNkiBca9v+8yb
AsppZ5PexPq4shxP5y6nFcVzJG2QHaGYeTx31BEnmwRu1JdS7WdzWyM8mm6jutGMM6xdUIbXMl1J
91HWy/nOlOYx2KszNbCV97e8UQL4oIIlqrjMnlNlJ6w1fUmHDv5Fr6x8vkcXzdHcoYYxfghByFWb
uaaety3kebK2RVUa/t3H7/JkWxIKKFSsATGi1sEhdjwOclzqRiSrxcOcTBGStFU8jjvU0qbQzTsz
WNuYTsJxToINhPkrfClOBFLtoLbiQLOSh3TGC8vtG8zsXCmGAu8mc/ebshtAtyHf0CACWM3ZDCDx
+OGGhF6bEXbSF01xpru0w0y0TLV8j0vDgPwetaUpjccNBTt75b2e7k2vBUJ8dcR/wsDzODRVKgMt
m7R+0MJauq4zx7nU+9i5LqbO8Hho/UJLMvVOwef6WlfCX6rSZvuPX+3J3sCJJriNgtzIb5aiaI6R
JboUVGTjHDaUusu03/pdqsXuMBj5uV4FXyNsl7YfR13OaKGXJTgyEA5RjwYIevzguVkiPWsP44NZ
WPaln1IJ/NGUqpN6kRbXVNAB/2T7SW+HfTGlv6uzA4IeOAx63qBhAHNYJ8WgvM3U2u6Mh0FKktuG
NvDdkA16fzdhsvRrUK3W3AA6btprhOGGNS2pk9dO/Rs2BCAOKAMAX5eECL8PqH2a0fQwcDtSvDBW
7fM8sbvkXOvTEWgnQPvrvFHLT3HVmOd5P0U/tMIff9PBmOeGLwhPG9tUYJcU5Y/fgmQogzN1lfxQ
NS267mQJZb0f1DatD60TBMCgumzNr3p5/oEqo/MHSI/GFB235VbSjZlcS7paPmDrZG9avXdu5spB
JyWRNkCS1jzgltObcIJRg+kJTgQ4ti4mWmKge9w0Zf2AjCeFP+TwrlAimXeS4wSqW5UquT9gg58f
T+9lZqVBmQBHzKMyz0AZLA75IDG0Eni/8YAxBASGaTTiR0OftLWD/b041NsR2xP0jBNdxawb7KhG
pIiNspei8xllSctjate/KcHOTGGO0EdnwkJys5a85KadHDTlOuUhSEbctxS/2A42evQh6sO/uzWI
UKT1sBfA5Z6gQ5wOnqffxMqDkWvFpTbX1kU36D69WaYo1Il404bF/CPt0WP6+K2dTk3ogXiI06O3
WA7LrVBpHCttOlV+CJrA2uVpbcnnFWmT7SKmb37WuqxdASG+ExGdAnrBTFG4dcuG5ZDkctL0cvBg
hUmz800LGWMld7Y2WiyuBfvz93SQAB6BdBR9EsEIwOdhseCDHOGdKe/mB+Q4073TNA304L46CzLZ
3JZF9/TxgJ5MT7DN4B24MHGUUwhahJOdfgYXkc8PeRJG12OvaVsqXGtiS+9GIaumpwj8j43leBfz
AysJu66dHxxlbHFCSXW3wdJyJZ2FLsrnvM1n6ZsK7B+YRlJBlCoXi9ro87lD0iP64ku1hPBgPUnl
xtSKKvkxmlXUYN2XwOIwXABzlUPGGkdh/jTXvZEBJZBAev8EkdFMZ+aAWrfHNhtmPrbgY9l4KeAw
5wdtEGtKXAfRCP9Jc2K/rzwpNIfacQGGd1LsZqNpzp42D35202hFB+05H5vW3NN97ihyxTBlFG/A
8NZINn7VVtPojZZVZhdB6WcGWNNZo+q7b9CqVEMvRsbapNKO1rF5mOYOzoELhzy1gYjUWU9TXEv1
sjfOutTCo2ozFWqlmHhC5YiCUZUEP+T2A2SSSycenPEarolWDxuEj8Yq2RqozSYX6KeFxVMUq0Xx
CR27MIoPdtLqsLYHU/ajDFrBOAUh9j9og4YuBvaIxLqqWqaGh7hj0btmKLUmvcDBqKoDVQ0lfpxj
FXtlN/RR1lDdeShDs+PyQHHkLJONab7B2LSt99zo7OQXcDNHKT09QJHyxjemjpJn3dTxrh6VKHqG
+5Xn2yitVS6lDrBGPglwfH8+cHj4Oy7eZvyrGNtE3lWoDw2eUc29+YBtdV25mpGo2W6Milm+tQM9
bC/VIDWiym20sksCN9VC5Oz0uFWQe7H0pEuvW8VPgb6MXTLFZ1C9LeksCLS2v9dBxGRfo5GtfuuM
TmrcJnXXOl9lmSLLiG9zhlyIB7tKp6HqjHkRHBRcb17SsioxSqvUMdr6qTaA6Qrs1Ng76OvLm0lt
xuZTOUhNvp9Ic8N9SU1+OoQmqd6mHDUfj/g8DJqNZUuB7g3+kA4XXaDV+l5G2Wfw6kprC4SX+7I+
jzlw7U+JLXX20+RPTj17cQ/UZTtKaRF4Ud2Fxh6RmSyERWHa/Y4UDG6FYTfq6KWzXffuxGdHm14B
m5J4uCPjUOrqwLGtyVXNwU5qJnsiR1uENyqpdB3faadbKZSk+ZxuVNDeDH2nRl97tdGN/eAD6fgy
Y2afXVRBOg5uliKH9T2IFT3bBq0wfCabbCZ0WCm8NfJnaEPAvJHQDU17q1sleqGoqOrazjQxYrgC
EKoLAq7ZIzDjBo3RYCKqpxO0dhcnFewntNRv6s98BXs4jNy607O46h152+namN0XQGXLl4qbb3Lo
+FzjdrKVypC9CPUu4HTqgBSZyvQr3KGa9anwysQyphyFfKVuvk5xWeTZhlenRZbbzlZRXpd6aLWT
m0bI9n6r+EoZaDZ9inxjkzY6YiFDBWTqu96Pow+FSAvaaZflbARXceJnwQEaaoQDQFEiaD56/ZQ7
84ssWUqB2nMexLOBrUxTmbYrfDGHy74HdP8zBzIRtWeJGjMSG7XiHvQTNocdbXM4Us5KL2J54wPw
i8UnQgQokJIR24s9HEB8icFNnD6WipY8OqEW/hzxuL5T9UoaV25d78R61cURjDggsUskita0zjC1
VvzYoXl6VpSYsGyolLY9qNMK25WPz0Bxxr09NXgyyi6UnqDhUdpbah2q+iSZI1vBozIUzugBw3Lu
h9Bob4coy/bCHuwreVeibkorLR4/jn2SXiC1osKk5QYtgDxL+g2TI44iLZU+K2mT264mg/700roe
r8w0YgOX8zL6zQwDggFlLZigQuWF9E09PoyBLoF5qqXsqzIl0NVsta26nSZjN/ekTkHnX1dGXP/u
bVIXiTYUHG4xIF9gAxwHzWNcE5w6qb/G4eA4XueXdfgCaSW3L5K6ZydXk9jqc5bT3Db7UDVG5evH
I30CruU1U0QgaeBSCZTcFK/iTaMr0g2KMiSIj1M4+J9LM6Z0sYO+GOogf6XJN3dpkCaOJ3GEPhf1
FIzQsOBJdJanzvqo3PWWL40rNetXXPfx5BPi0Ew8iDxiYBa3nyaLYHIGtfyANl6vRfsQpSsfuRSb
zOSWPWsc0107UV7Y9ZgSU17BhjRXH4LcysDDNX3aFF7j473AxK1yOzgD65SbATaVYo/RymFVqfNk
cVKsxfkRCTGhQqsvX6UjFRN2ybn6NCJcaO4x2krUs6F0yITIkMK1y8bJVZzcFNUFYMgmxVhKIIsU
NapY89FkyE9ZPOvaNaV3ddz4ttaUu2isMrBTQ8B03quq1MaKa7FkgtugNAZtVxtWbO4/nkcnuwUQ
YZJlmbsABylf6XgajZWsBi3GgU9N41tbJU1G4HLwAYxYwWVjDvudPxuVN0pJvtKfWu4V3I2F+AQX
Ayph/F5kv28m8GxVUlTaWfiE4g/5ZhujwrMXZTHfRaxT+9pDNs9WqDvvxCSXFmQPU5ChlurlWYtR
eUb++2TNVnKAOR8dzMaR7qOwjQ9mp6a3H4+uGL2j5cD9H6oHexS7PmWPxejmklLj5jQ2T0pb+PE2
M/vsAeM4v960VaHWbjMbUAS1zNdXmhCns5p7EDh0apkMLuvxeHAH+rhiZxqfDEDV8XkVO1J+FUb5
HGNpirb4yri+M6t5RvZBZBth+gOAPI6H24KUDf1QP0lCIO9zBMMAokVl58WFPAV6fE6FAA3AYjTI
NYABt+MmRNIy8uwiStaKFKdvmWNPlA8owFBGXnYfsiSzw6QfwieBT91MhukfGu26tjQPG5A17Y/T
keaKAWeR0jGwS7o+x08++ipy5M3kPNnoO3wpykG5jUsTUXAZqc77j6fTCXaJN0mX1aCLgxgHpMzF
pu+beeuYXS09ZW0ecLlCzNdqIg+tXIdWaFGm2XRXkOBnl+hvyZJXVSglPJQV/bzLUpOCoKUpotpF
SzsYRWRlV3IXkS8x4AjT8wy8GkrvDpn8l3C0h08ff/mTgaLySM6F9BQFcFrTi+/eBlk14yWkPNKB
ssJz5kP11eY2GCKikJjS5nejobWBMCpa2jQwqD8cvxYtq2WEfDPzUZcS4zGMHLBkpmRsq7K0Vya/
mNtHi1zIeiC8BnldSHoui6sTInNy7ZuGAJ4q4hoWbKJqbs4ydNw3c9DobkxD9MB5G2+DWS9WEqDT
caUQJ5TiqZkB/l3aCXcGUKEkquxHjEmBMsydkyec/W3IFTyQHWklvTxZXOjNCB1nZLtFkXMJve0Q
Z6XvKSM0bXStp/ez5sVdEJwzBA047jxeAdcs4zFrQDXToKbzTqNQWUybJPKdyRlk9Uevmre23Qfn
NQ6Qn4cie+Qq1P/moQSQgU47hRe4ugCMl3JFZTO0CdzE8RnYPg33uZbbemMVTrRXrTIqtxPyyWtV
wGU5iZimSCQFZ0Zks4sMNu3beuiSWX52HD+/hVuRX3SxVa0siJNxFFFQ0xI9LqhYS5hGgFZqrtuF
/Cx1fv9g9Ma4xWsh3eCqFSP3LFUvv7cAqe7LoLMpuqNQxpVgUbzq5tgZy9JPnnEKlt3KCdNt30+Z
28fV/NsvjZ6dIP6L44em1mIAqUAxtnXaPuejWe/lch723PuuSjLHKySfftPVh4kB5B0QjyA30MZb
NtTJXuNqMucJOdBBWH/Y7S7Qg9QzCzM/+81BJLunJi3WAFvnSV9yjAWQwUI0qLG6Yh/a2XyIkI+4
DLNyfPg41Mn84EXhj4D2GgcnQ7ZIVZDJNSdtNrrnqXXSJxshGTuwohK7szY8qwNz5ShbZkZMcw5m
yprAJDg8lwBsQ6bLXsNPeQ6s0noCMWRQPBvlIYAPb435FiEQcK40WZzgN/dLrosynW28oWgHUXZf
5J36UMrTbOfZs1Nwyrlkbr47c1Hzxr6X1phnp6PKfoJKBDkuM5Mu4PExVJtVr0+1MbGfmM5ZUCT9
Lwu6waOd+saXLijW9q8ThDGcF5qMQv4CGAr4gUVAalthCsVI+oECjz3+MMG1zQfJiiPAWHZa+zkk
t3lKSnU74/MxHMoxwgkjxxUpPEy+gWSi20dMRrfs7DbbtH0U560bGxhqtRek6ICUFTmSpc6F5+9n
ituhdGR5aYwOs+TKfS38mtHJKdfEupYjCUeXboLg79K3ttnaj0dSbpQsm0yUySdfme4LSpdnqTNV
W9Smkq+GMg3ux+theaxCG2L/J4mmd4hmw7LIL3el5KtVrX1DbSn2ALSMroQ20T6h47V2a16eAEJR
iqNbgMvEjrLkJxcRa0DnDvwDLcrefCllBxtcN6B8IaWbDiOgYhfMFfVjNcY81fH6COTj6EaVIJp6
Tiu8LDzIYrEWbxqAXDqGMXrduWy/GCqsDMxJ5QH/ZcEz4YYvCL4nXiqcnGGf+mX63OlOO7yoVdH5
m3zqkyEk+6mh1GphIycvfSBprTu2SOffBXJbUXFMSFuDfc5xn63lJYsNhXoXXUmBnQHqiW7cUtfI
wKXP90ulvS8kadyoWu/sprRND+hddF6ClhNlmHBNFnN57/krqpiXZEJ0XeXFKZcFdeybqdHeo1qW
7+x4CM/S3KnOC5WqR20M/QUJRL/T2bU9aIvaTeH7a2j0xcoQ3wGUFYmn8KvmSyw2tM6e68LXneq+
HJIy9hBhU/DZ6yZ7b9WNfd1Cr18jPr4z2BROcUgAJSSAFYsihlSii9F0SnU/TBjH1LWW72J7tj5J
hpTsyrqSN4VgPH68It8NChSSlhvQPnLB4x1AikAFtdlQ32d4BR1CmhR7WamiKzTfMOgUhX6piNcc
ZxfbwOvg0oumSIwuGRDQxbZTGXZJ2aVt7oskrz2Drrdnz/28gVy6KiQvJsubi8RrLFFQZHMTTe8l
SzmNpZr2hlrfh4Vk5gdfavN2h9F5UHhz3iDi3Kh97W8nu+okOlFqHbu6Lakt1DUlqH7vmASlwrZH
xQLNAqpVJ8DQGV7bSCOkuB+6WIPmZqdnrSPTP8HIeeVKsdj+/gol0gAiCv8FMcHfVIJQ/GnVQc5x
pEmj4EpylH7bFeFamr24pr1GMaF/M8wkOSf6O60Sse1UZX4/FlN41RXN85xJ46dWDkI0oox6q6E0
grlYXJ0BJPz28dxdTiMxmhTl0bNlZwaguFijsRRYcR/o0b00O/Ed57PkOcWMyXhEXvdxqHdGk2OY
hIOyOPvgUq+TntOYSkZW3Es9AolBM7Y3mBMkK2j2d0ZTYECoRCDQQtKxeGdplvh4GUnlfaJAzsOw
rfZi3zc3mhNa277Tq7N+0g26qk2TeqHVrzFtl5ueJnqrZKminMolfwksAEOWpVk8tPeZMvu3sl/S
mJa1SE432AOU33ytlFcuoksRASYQCxNECrcJoU6jLt4hGI4yCSu1u+9h1F+EQzAG22GWmp+AfPJg
k9Itvc79tntG8284YKIiPXdOmD0rSA3+SHmMv73C/ut5/G8U4G7/2hqaf/0Pf34uSni7Qdgu/viv
m/Il/9TWLy/t1ffyf8Q//d+/evwP/3UVPddFU/xql3/r6B/x+X/H33xvvx/9YZsjyDvddS/1dP/S
dGn7GoBvKv7m/+8P/3h5/ZTPU/nyzz+fiy5vxacFUZH/+fePDj//+ae4U/3X24//+2fX3zP+2e7l
50v9vX35+cenlv81fxS//nh9OhSBIubxXyH+/Tkv35v2n3+SfP+D1MoAbCPqkyQpf/4xvLz+RLP+
AVPEonqjUz2hm//nH3lRtyH/SP4HBxlIRWEExG/ElEBQ+/VH/EQoBwp4KpA+9pU///19j17c/73I
P/Iuuy2ivG3++efx0UZjVDjVotQKRk+APZbJLRDEInPKPLliTXmK3SJfKrlAfN00U93A+fxmtP6O
/jba8Q7xdzQKiEgDQaHWlpqTczThBRv3yRWG9Wc1Du66vHIjP4kgfGHZ7LhPirvr0v8AhE9Vdnmm
X2k+bnthRs3EiVJ/5dw4GTVub0L4XKDEYJ8ss5DMtqTeQNTzqjTS0kU2Ut9Wddbthw5iUTUXpWdX
ylplfZH+MnrC6oWA9KaJTOp3fFq1UR6VmE81V9zJpUvFz3+V1pRCHnLsQ50P06ZW9OBghHq8mWZW
tYtf5ejlPXiRj1+jety7+fubgG3kPsuN6KToDp9jkBwU5q/aPLJ30FAU19dqxF+RmzhDfynYOqmq
k3xq/mZ2JMstrNzfNn3Te5XcK4dxTJLtlGpAZgwf1DO3im0+VeVZMPZPRa4Xm64Ymk1edfZeybAJ
R6VJ7y9MpfbvQc7EqByEBSK/iB7cpTglrEyi11nyf/nQv5+Pyqpw0aOUtBjpuZMcNW/V5oqC9Ubz
a4AwlLg2sLSCXTyW2l0mjw2WJSR9BpPBk/vKv6GwbWwU9Bi3ljp99ju7eKorfbr1s6TdmCPmblXR
o3o02GuttOMjSXxdcnChdinoSWDsFlfvLJ+mDjE680pgGveD1Vm7kWuUV4MG2hq19nsCFyIet21a
D2xNQm7XWg5PlVnZLGkkwPG3KsZCs428UOcmtkZbXrQdTiMt0v1BnqxxNImkn0uaJ29DD3CHF+6c
be/Zru+ijABhcFN6Pz+e4acjSiLDakPkgWIGPY/jpVbKkhmMsxFdRe3OmsPLKLeo10wXk76GkH4t
sh7PNUKJui+4CfasZT6htmFSJ5MaXbU7cx/dx5+dm/zSPGfOK0/xZebK+/xyvFH31q7cNV+CF+fK
ubsur4uDegNSRu8849fQu/5NtPl4CI7zrL+G/u33WkyqpNLzqErm6EobLiYl2Za5ucWlb+8P8y4G
sBNmthevEVpPtm9KESZIaSy9hUbRkjmpz1Kl+l00XnFp/6Un097wi9/T6OfBXmNwb0C0h3WzRMQr
XVPKOaI9VyZcGxhRntGxBem3Y/Ly8QiebtiLSIt7Yxzj1WLWRNLceVOcG2fx5tnwaq+5KVcOpJOX
RSSLjOFVeU/Uqo7nazBlcmrS772K9crT/GE3VJOnTN/7+TFq+m3KIq2sle7TySHwGpNWNsrJkDyX
F1Q9nTW/z8vxyklzN1YT1wcbZ4VXtvOpSRXPWBODXIu3SPxnHO2dXiFe6JNxp8VVP+e7QPlltv4h
cMorNVk5Bt6bjFR2BOSGlOvkpiGrvTVWZjFeKQMY24F55Vkp/lQfz5KTV0dLkjIKitiiBUSPcvHq
0qJLB6Oprq2+csOw2eBKvcEIxOMi6gbYVNkUSMd+TYfkZDRfw4paNN0ZWC2LuTmnuaaPcVVdS050
J1M8af3Imy06aWrxzcHtK2jX/BzeeVJRqALvDg4CZcRFyMqSFN0XT1rlyhZRvoOh6bvGsHYzdzhf
ze46WDiNc/h4fE+2cnzaaC5gV0Ebg17X4gjJoppaYWlO15HubyZ92vr13ooVLy7z548jvV49327l
QM65pIk2Bgct/y1epV2kiBpos3alX0k3+vlwjSiK4amffTjgoYd/+DYHhul2sodjxsexxUefhhZB
kU0GfSfG/k0lYyy0CXNbQ7uaR9MzyQWN2HGnCHx4ptPY+D0rJ+hE4klJAGRAjEKmefGkTj9E2kiV
9SqwZS8ebqGd79Nhuoi0baJWKzf+5TpcBlu8QTOiAx2Vr8EubOmb4t9/PHannw9un+4k0wQYH0Ty
47Gjv9pyfzelq2rwOwpAs+lOQqLv4yjHhRgxZEKKEild6ocUgpYcUZ1SWaRmRXCdV06/y6vmG3rB
AGqnSNt9HOmd5yEKSTgXSPYVa1EaRvZUzuZwjq7bJo6uQj23N32orXnVLtcVuz5Fb2Eyhc4BUMDF
qAXKNEeGNOU3oaSZ+zS0tc9zXyo/onB09pWcrtSxlvsV4bjqCsSWcC09oT7odR+Hc+rUNzEqgkoY
3gy4FskTKJtG/TSUtIP6leX8zgNyVX19XSiMkaEdTwuUeuYKuHNzo2lp4bbKcDCCWXazwLqoemtl
Dp7MDh6PPFMgOWirAug5DoZkXE7Vs25uWrZjXcORMNat88wxVjo+J3ODwwa5QPDoVK6EN/ZxHD8p
8xRZtuamS4uLqLvIZGf/m7NvEWExL6Y2iZPRJ0Jl2d4s39j5WtX2nbESHmdMYxqOAtNz/Axl0SN/
H7TNjUXyJsnnKtSeaE0GZ6Fry3oVz/F/UZZ94kxpZvj8RNG/lDcWRg2PSYGIpevcRc94KqYvmGej
R/3x4InBOdrGF0GpCL3dxq0xnfBIJSgsfTThJGXraxvsxY218+Kd5cTapYpJD4Vflqci0EMYK2K+
FSPMnrG41X1MSOIkdIe83kqtUuEZ/vPjh1ue/2JELSxk2K6F3+ergs6bMyoMFOgEzlzf2BO8ate6
1uKzRnPLwO1wL19THzi5xItwtE+E7j3XVEQBjsfSnP0pAQNQ8wKNs/I2mF1np13MF8lVsJ/3yUE7
d87nb9LPwXbLlzU8+nvr7G3wxeah17SL5p7gcqZ6WnGbWPXm49F87w1CKQN9AqQETPhix8j8Yuj7
jAicJxvQztsk0zdaYAgt1/nan/JvRR6tbMLvLArASTRnkLd0BNZ6MT8p6tlqr0nDDcydDUzMW5qT
lw2AXaXQvV4dKB/qSBt+G+VkaxaOIFa7fr6S0Z2uf/DSICk4dzhHyUCOXyxmDf1k1dF8oyi5Z9X+
ph0PhrMyWd97VE4cVOfBz6Iue5Kt1vYYMfTTDcADP3UdBUFTV322n8brwa1+9A/1l1xayRFOjxye
7E3MxaxplAR6yxDwZHng1fkuyxC0BEZkGLcfT55FS0HsbmhNoE7Euc0NDlTK8RhWiMpodqnMNxkb
Dbyzys3sjfrT+oYZOEBZfMK+zGvcBfGZx5vbcUzxXt+sfx9SfpAAgbkJNWUjj4+Cj/TxY73ecz8K
sTjeNCXqw1SX5xtt13jaRXUFdoJSEffFC+kgbaID2IU9iI2ocKNDvc9+hXvns/17NM3TwV0cgU1T
BlwSxvnGCSPEV88ss1y5mr4m2CcP+irjLOgOqJ0fj+WsWkmnjYjWT+dy6pr74iH82deHsHBRNx/2
6Sf707Wyle7kZ79zpTvpLr6uH5LP1cbZIod80a2kFSeljtf5JIAIaI+jAL7sI8z4klkVvuI3yQNV
B8XTSiD9bvcJMUHr69qV7t21Cbn3f6MtXnNSZmprySLar/6noR2MCoav2xSujtg07DfJnc6KaOev
XEQWJJO/X+ybuIsXi6W43mkDcbNf0f9j7kq249aR7BexD+dhyyFTqSFTkjXZGx5bkkkC4ABOAPH1
falX3VYy1cnjqk2vavHKigQYCAQibtx772zyjR3TnXvrXeXfiuv8SvFQf5YrR/U0zuPUYETVA+oF
BbFlcVcvIYmVabCp/7a9azpelDsGHlQRWiuGToqt8zcEXRdGUfB0xaz9IvoM3Klxa7nTQb70m+Kn
96Beg6v6HqOdxZX+OLVxV0YtnG2I/Jfh4vzJ/So2oCcEtO1M6YXB42N/dsCdFBSYsjwo0w2lhkmh
tazxi3xgXt4fE4uP59ms8XSFgK5fOvEYy830u7muQNXXXVY7srO39ILbibWvyA7owzV2hrUFLq7r
CVxXZtnm6oBpKaj8SG3DB+aupI9fGgHLxpy2ouqxJKDyGXrmVTuow6zG3Qkadfz5/Hf66u4NPllY
LEOD9C54UxB3uvZJFfSKTd4FL/UVb/jiHkSlCAh6ZDeoMi7ZrItiUD2w7eowBPtg2gziua0SY627
MH/wRQwFogwayOiKAEb/wbH+6T5SPic1mVK1zzJ7P2WbgTxWeX83qetAs5Pz+3aa+87ZEjiw0C+E
ZPny3eUrgqH4oHL2JgkiCAo/ymCnF1cQ+UaTUoagh4rVuFZy+CJOAi+AASAkMWhXosF7fKr4RPuW
8GHY88G4aJTaTYG3SX3t9wBqUq9Pyt5NWFVtxhYgdz8GZxBeOuPm/NJPPybaaMAuYzIUaijAFB//
CDe3Gr8F6+C+SNFBMSdvg9o/NBd499D52lrb4jSzmSVP0EiZ+QvmltjiZmxAL6EJaWaHFE/RGQQI
ReNs17NqB+grkMx6BGqCH7qZ7/zsfmyHpAn+jhQb1wQ6OgDdAKyN63Du7x+vOB0JWqKZHewxHIEz
aDfonDg829g0K/5q3OpfpoBfgswCUAEnvDZWxaUokKzvU0c5CWNEhHqX+iGpu7UBwhMXxksbFSXA
HNFYh4rQ4npgstch9qlPB6FUqKMTJPP3Qj4qh1zr5Ri1xiHvV1oMX5qc3/n4nHOHbBGybW6ZLcAE
06HjfYjq8IUMjLiwrVtUUKLJ7HdTp7ZKDPF5j52PxVFgmKv+QJqCuw7gd5TIj79fXWBAWQaiPYwm
N6NJG8ergKUqkXluhoTo+0K6xm50pzVJ8C+cF5ZRdjBwZDFxtQRIoOPFwWfAO1imW6BzL5zKQRUA
z3Lwdv1CYyfJiL4ZsxiOB1kz3wjd8e8o2GaXmgcMcH0A1oqX5RLVybpWTrnH2wNVmj4CCGLTBGNe
TYSecvcG7hMg5fvGuB2Ndq0qsQCR/8s2SmCY3MBkEl6ZxzvvjLk+UDa0hxZqLTlQ+Brb1h4NDo5X
VzfGYE5XXpCrq6mFokgD2bVQ9MoA9stoMWBVgQGETM964Zixaicr0tLRjjC8pDagf84iBV7WHW1d
GYImhG/PO83J3Ttv2xzigIRFQ2X5okpVpfKWpe2hABV+IkpSQGTHDVZOxAL3+88OoXCHZy+aDLCy
2CGbN0pWASpEBJOVkdkbTeI6wwulxLgCzVgR20rdZWD0iQQYUhKIHfEVONpXCwUHDSBpwDPhfxap
mgLoFWwuendwx2bYqZZVGyl8trKdp0cfBdH5EEBOcy5ULtcZALbgp1Z36DrXTnRflT9FWgWRO03i
G2UUjLLQdLrwRyb2NbfZ/fmv+UUIwLQSJkVQJUOlajk/29qC90PpdlDnte2tW3ErJvVobRs044xG
kI0LFipQU2hrcqknSQkOHQr3gOLCNM7ivPufkhJfS6FgRoW7pz06OENg8a3ZiSFK4feRRnTroqXB
6/nFntgE9t/HJkOoCvjfE3xhOfd6wHRh4dT90rSbQqQR6CRigz0J8AKet3WSQC5sLdYHastSG5rU
PEDXIqK+fRWo7qr21pr8Xy9p7jQCNQk86sJJa5X5xkBt8wAoqPueodo4hcbN8PzvLOaPlflXfPpY
bjD2vU6QNY1cXtSQIyzGyzxTK4/rE1/ElgWIiMCHgEgOJdRjK3gbAfIK1uqDaDeuupisS9ni5CdG
fQuSk/MrOknWZsA5+gMo8SFNxe13bEvrJ6YzT2JFL6UbOSyRT9AEOG/j5GjPNjBFjIYsBggAizy2
YVARdD027pDbUMdJO/pIexViNjdUdgcipFoPu8ncVeu6cPPFfXSxH1tewktQHBoMFXAd76MBVee6
uECeFGnqtS2L+1r3tp0C94CrJb36EQwgFCLWCrh93r+TXzCPn2GIFfi5ZUaD292nmWyMAwjYNp6W
JXnwPAmSDOVdn1krZ+00/5/XO0fpmaoE6O/F12yRnIKFihsHJo1YeO62ISzpoMwuevJky5eUmS95
Da71JgY9ZKiGdjfVbHP+c3/lUkjgMFeAthMoLxZHsSqNmoIX3zg4Sou77ocFjjCve4Pww4rvfuVX
wGkgg5rR0nisHPuVooFP2rY1DtY3Mm6G9gcvruo3lt5z+wCIz9+vamaSnGck0T1ewtAhdT91lBrW
LLN07yn9Skh607flS0u9lfPyRcgERuOPqcVXlKSQRSBNjPBI8z5zzc3QyyspRXx+RV+55vxoAVAZ
mQz28Hj7eNkONoFK/SEgNo0yEryk41CEvT08WVRccLdYg76clmTwNkWWB8J/DL3h6lm8T5uyGgrI
zPYHvSj9FzYZfTi2pbq0zHyKsrJsdwiH70ynXuJRG0SM1ZCM+XjtNE4dpjquKrCqxaou+M3EVH7T
0O61NlixLZxufD6/PafFP4zhANwBziZ8bsAfF37sUGEaac963JKjFdl+9Z0HfZPU/QgZ+xYh2UYq
ejWamEbM9V5PmNeMycQV5ulAOhYNubDCcig1qA8G5soZO/12GBmcKffBjImsYTnH1+J6EE3JkC2N
fpCYPbkmENmIMWutEsvVrvyUrCkEf4Bgj0MZqmmzriEgdYC1L891kJsQlJmBryKdvB+ZP+Rvgvbs
2ySg9g7Rg1H8kKUVYIRIleV3CMVZLrhWNIqyMPo33yT3i72v2VUXgoYvaMMpT8kjxSzSj4brYKPR
DGgGQLsoKH5YhaGaEDRSUDTLUtO8I3mvAxqZm+pSkN65sxtT66I2Y50fBibLSaQHNH3wbarhD0tT
VUDwOt2+0kB1HBpGQb+jej6REPRu3g+bmOKOgsaJhn0ziF9T56KzO5akfMDsBZQFIM44PgE8Uv4S
YsC4V8XL7CAF2hl/GVU+JoRRzUfWgkI6aLuOz6A+C+TijPIDQnecyWSCip2VQ9tMbM978zKmLA0t
DrvQdNFZYJ07DL4e9xrQtOyAAauV5cw/97OLLK0sjkyFOk89VrDi6MDQ8jzBmMhK1Jr/xGcTqEmg
doc7DgzDJtLlRbkHY2hGXxlkPGAoZ5/l5W4sQEgZQJA7wqTQGvB/uSC0WoF0xCnDeFowS3scfx8C
Xh0bXILjochR2Zl08Fl2PjD/5z/OyUWGAi4KLHhfgTYBEvGLbRtBzzcaWgGQRj4mbYfp1rH37nsu
NrVnhdOo0I70q2gq6F96Bd5ZMIyBZxNIcqAeF48uX7iyByc/Hpe2G9YtaF54EY7+yvLmTTr+ZLCC
7jzKG9hOXJ/Hm4j3HEBsVoUihzbG5nDwMZ9UA8FzfhNPP9WxleWnKtJ+Mtwaz1TCqqQM0mf0HsRK
3F2o/uA+mHdsfiJiPXhCLWvIg6OEnvsE78Q+xSCWd+A1hH76d/RxI6qahLj2BYglEbtUjhtrCi1L
SvwXcdFoa0fh1G2Q+6B7jPYbfhfaRcf7OpVsqKWd5rcgqIyqwL2kdRMrCoiUCfYdx97w/q4zg5Ws
6+TqwQAMeG4wQoyJALBtmMdW7SmwQaztFLcQM3MCUIldOgoSB7vy+W+/J6421FhmVPhc4F18T7ts
O8OstOKWGb220RXIXEvHXCv9ndRX8MLC8wfsqUhVPwCOx8vJXOYVLDNxk1qBDG1qGkD5iGkzGnao
C0+PcG/ZKO90P7sJL5YCvEsrG7p0XPyCj8YHMj4dFbCloHYlCg5lDqM/jIBeR/VUCrBElPVKUrlm
ZRFjDI0C31zr/UEG2cEpAfDHpMVaz+0rIxjR/NjTWQ1o4RtSlAziuGZ7sDIX1yYFpdyjpgx95RTO
v/VzQJl3DJelg76BjoRy6YIekh6weX0cQq/acFG0cZlrbWxKv9jwjq/pAJ0sCykW6DuQ8lgIVOjq
HPuI1dgEjN0GP2TuiND8mzuP5319GSFxb8IA0MpwBMTj5UlGbu7W+ujwA/OyMCiQx6BFlD/9Z0YW
N6dsK3iAASNFJaD1+yzUN3C5/q0zL1ay8ICKOm2mF8gAjPqHAIyyUNNKnF9GveVeLe6skuduI3OL
H2qQBe6gOw9BWAgZY+gt7ROx1sxa+zKza3yq+IDFzWcAWfFDaT0YtAlrcYUCxsqmLUPqckmLUGc0
1lSBapgfmlesR+24HUoPL/QVM1+78R8vW4QAvxyHHiNJ/DCNvywADsEy9Z952LzOT5tlFUFga9Lm
B5Bwhlp56zkPhv/7P7OxOIsMdOIFYbCRTcAD+z+t8skZVireax99dsFP6yhqSFerES5GSj0cDECz
2DNbbUevfI4l4FSojnRNgJWMfhHZdh5yu1j54ieB8vg0LuF7rMMiGm7yg2eQC+4JjCUchNkkVvPr
/Ff50oMxHgDODAx8oJJ4vGM6iNABfsSxx9MCFP9l5Igf3gRO/OA+dVZaIl9+nU+2FqfFB6ulV9Xz
U6YFIa53bYyPbpnH5xe0ZmRxVlpNL5gw5zg2NmA6v9B9LTL+necfZgP+bNviwPSCBm33YQWM9Q3Y
TzsNos56EQ3V37s0AJRob6AQiWb5ks/R1cw26DQdwd8FXXwDHviAgl9/xcoXsRnFJKCJ8KCFJPpy
EoEPHQFBcccPFvSuADRswqYMTVCDW+iqRiA2+uuPBHPIyIGJQ1HipAXHrRT9eAH35t8VSlfUgr6u
tzlv5KSo+vGo/WRl6W/SYQzFIH7gZTK/XPbNLb0jEOxowm4M+au6ye/MtYfnF/6HTBAQCmSn6Ggs
J5JpX5gadGzxvQIWp6l4d4cxtlm1Up7+0syn+sPiuvZ8VMjRiUDiQX5CwjJk2p4Ob+c38IsghN//
p8axuLBN26C9o8EGSdlGt+9a47Hri60q2Yo7fP2lPllaHCeotIux7xDuBMgNTLTzQuXLm1aYLzXL
Yqv20cUbtgCr3zteE7GAXI6etR3N7O/D7tGKF3eUV1OUVcUcoUgfc9+MwWwXAvWw9ZtqxdTJg/TD
Oz+teXFXGT6tDYyo8EMHbfg2rtKwf+juvQv6mLLIKmP0weoyqjfpGvftF9fX50UuyUipoUGNYDZs
EBb3DFzK0915xzl9m6Ex+slzgmXGOlQomczVMRAeBC+DCo1flEPuHjNncZBtSmfFgVY8NVichsww
6gmsMghf0onpdGMWFPDSatP/JVE/+nuLlS3OROFQRM8ClgqTJ3ZxCcmwjUGfzu/fyuEOFpdyWQ5Z
C7kffKFKXjjDFcjSdjpZCY9f3PxH32gRHVOtM+3awjfSS7E1xjZUbpaYgwg1ugdZ1Pb8kr68YP54
+7IGbTRtoTnzvo0Gsn+aAgO8bVQdB/ajB1ICE5PCg7P2pllzi0VYGdX/GAWOHWHlkItHXz6rbmXY
Yo4KR6/aD59AzwyD3fOE9fwzPmWdAQb3qqFHet5X9YY6eohSdOgC5OwFzQZ1uj3YHM/v5tcWPWRs
c9YG/OWxxRp9Ol4yhfuzCeKUkOummqKqUkAb+fcUcgO8XwMbnQDH//H8PzYXng+OuEC4Od7Sla1F
wnqRrRf7FvRRRbGpaxAvmDsjSKzu0vrrIdYPzS20usDINRPpLOlvCanroLE0Zy88OxTdEFrodE12
7Otvem6sJJAnnjoLfH0ytljnmGWGX7HM3ev9L89ML0CfEAJqFaIMuM9STFy0fuz17e78Fz0NmQuz
yzNf2JphpTA7/Pahq2JHrh/RKRZtLLOX4D3/2/M4mwNeBxMzhoERoUUJUtd8SygT5oJsS0Xi1dBR
Cs0aneU4Bf9ntRKgv9zUT+YWF4IynRJFQZhjbTw+WCTKg438WckQgknyfWUr5z92dB7ntc14WoBl
kEYu9ROoVUImMcjdvYSxMQzyeOrjVkuKPkn70InNGzc5b3IOJOcszsv/FAF0Nk0WrWGRT8GdWT0Y
qkhkNsZt+gQp6JW9PLkdjpe3bCHqQZVDEwt72WKyy28Td+4ftn/HK4ytW1hZfDGmqSptKZZUd5uM
tLgVsrA2Xs/v20kcWxhZxDEBtLFVulhKkUPOoq/xfAourFYmbQkmHt5C6rRdeYSe3AkfJkHMNPPf
onC8ON4+B2E3r1Nnz0DqWzIZQZRMY5f52uDW11/pj53FeS4Ygzyv8p19kWGUydo3+tZcI2BcW8v8
Gz65naiZMro6cPZ9/cDKIbY8LfQxNFU5m/Pf6TRZXeza4opTqW7VHXpgeyhh6XfBa/+t0sPi2tyx
X8OreAEhhl+Gw1qmuraHi/tbOFLqLXrb0B1N8haqmAoacNrj+bWtGVnk/BY3MtI4uFxsDSKHRbEh
5XtHzOS8ldPrc7GDixCh6YDWBCb8rquS0T5oTRT89N/wmnGfIYg2FBu3WQnx570DTLzH3lF3QGUj
vXf2vN5awRXzHjoMEdA1bMiamUWgUBOkwFiGj+RkTWR6GZT+XirQ6wbtyhZ+eYdg/uOfk3vSv9Ix
WkWsCR+qKeIiCxGP5mHvLXhIIGOR19H5D7a2rEWc6HVNr6mP3evt19S1Lxv+Cy/6SLTW3+cbIIgH
ghbaVGAUWFbgSm/URN1JBKQBsnVReS9BPxYWb8EYq7/uWAEEBRo40GHi1jcxZ3LsEvYEUHiLTu8+
sJKpARk3Tu35bfviNMHC3PXD3QsSxYWbB0B+W5oGC3rOU9TfWLeZatDsedRZu3RXTC1TGA1SOXaO
kaF96RLQkyeQX4ys4vd/tJ4lasH3mV5wIFL2OpIj2rWx2zVR6a359tpaFhehSYBSskasxfNEZKON
oBc/63Ft3OW0zvLx/TEWgs4pUMvL4pQbQNqo57qzN76V+/SJS/A+4G1ux86EpkLY8hBUwSC++Xf2
8I/VRYSt1aTXloTVegYaPfTOi9vvzpuYb9NFAga3+2Ni4XZgIG/yplaY2iqfyuJns3abr/z9JR5V
VH1VNs0ENyAQQgSCAHCDlYDztQv87xKcZRzlsgbDIZbgmt8ZZFPdC336Fx3sERvsOVpPKLIANQig
KXAQwKy482/4lDBQrqd9kfHhtiOKxRjse9ekvjYT+NEs/vwx5qM/YwTB2wbI4AlsxAe4D+J+xnhL
tUqXsS9T7cdMvv1CIef6PQfPKQDErtGDxoKVqF2W9tBBmkhm4gmiuTxSAB6XYSHAWB1OzBQ/DBeC
iBFQE5D/Bud+8Gw1BSeRRH15CktwYlVhqXW9hgF53r+e96xlaj8vBuBcsE6jOw79lYXzBoPV9JnN
+tvcZOphrPgYkpaXKD56eVQZ5W5m31w5MMu0+MMmuD5wHwSg2Vve3BYbypoHVn+LgD2+G4KICKDV
IqwEuCKdxlLfqT4+SmtNe33pgrALsuaZoBKQBkBEFjkrTDoG13VxWwcGvcpLAizygBYAGMfW3p9f
bOu8o3BCECnitbHw9okB/iiUI25THySheTq+a0MQ25b+0FvqJh3YuHK8lvf5vLbPBhcRljjgzeWW
J27R6sgTAQHKoHRFaE6YnIKw3V++MmBtfkKByhOAbsjILbIHw4faYqZLcRukuYl3fEvu3VQ81cxL
37p2XKMY+WJxQNp4AFPDHgAPCyfF7WG6LKvEreOBxMeahj7OwNkWlTVNY63m/kpqeZLNYuINqDeA
SgFAQydniQzLHKdrctQQbpn3u7Cyewd0m7SxL6iOlCw1Y+n4V6YobwhvrmdZ5fNn8uR8APCGHhUI
PwAnAVXzIowFre9oBENxt9ZEfki7y3aTDt0yROkn1Il4CHJfLyTNGmHSydAfVn1kd5E+iRQq2ZO0
sGpiPMvJ3uSOdSU0E+OjUMGBZFoH5GzbpTsiDCBWpYW5mbVKyvImcmaKEwyMAzw2050uIS0t83Wt
UJ5761Ddj2tImaMiNq11sb60AqdBdRECDpiAOL4oDHzddp4ou2VayrdVaTFkcBi3OP8dT5DaMw8u
GnQY3IRCBXRo5yjx6T7y/Noa6kEr7sAdOzyakLUn+IpecAhqqWioY0IWNLLAEMuQsd430Gq12ItK
7WkH2nTzikz9LutqulGZzi8V0cg/0f+v+NP/T1b0Iyb1syzr/w/50+emwv/Nn759b8uf1fSZKH3+
B/8iSnfAk47jF0A5EecPked/iNKd/wIpLCZigTHEwOE/iNF/EaU7+EcudI48eBSYngDO/V+idNv7
L6Tps3aVgwsG/97594nS0WJAER56mjCCY+Ijyh37lPLSsrF6VUTplGZAZXVuBcmo3k51golk6bQ3
4KCSr4asupUk9DgsfVjGrgBJMWc/MyH1sWVPdBQqDjnEFruyTEMP+iO/OEhPvSSzmmmIUT8P+h1E
k+h7h/mCeiVrWJSQZ/sWpmowQAQOEsygLXEpvd01He6dOsJkGkazFNA2VuSjEbHF+zJ4BMqWvdvm
VJmxRpURFZgNrrd9p9srt8NxGvHxO/COBZkB5KVBC7G8jUa9ZpxPGokIdLyvdItCwNUaxOWQS4xi
fnLL23+yys8Z7fHN92EL8Gcb86cYTAHD1mLPG9EICK50JKJQSB0f/HTyY4emRLvpLRN7PtbOGs/L
ceryr+Xh8TzTy+AdtRz87KSQ/aATGvWKiSJs8HanO9aPQQkmOE1uW1nozd5Tnf7r/Fq/2lcUtvGd
MZaGcdfFtddVrjeZjUEjDaVZd+9KkpJLCxhiVGezbq3MfOrNYPYAqSJY4OBMgA4fe/M4FeUgacsi
ChTFVVd2b8Qe+mGDqebQGg260SbVIoMX1Rpt2BcbjAiCkwuGm5m2fGG5GXrLn1DFj6h0nauRSJpk
o6HHLCNvZWsEOzr71fm9Pb7wPj7qLK4IBmFApDEmtiiWSaUPLrM4ZtXxoPnlGDU8lSBSrZg5/YQ2
9E3xKPIwvYuG4SLtrawOvGyNRB3JQXhAUT3vQLs2qDdV5SD4Or+mRb4yLwrbBzPOTFAAmo3FokDj
SytumnU0Eps8eSNK7VFp6MMWczVDl8jGtSkQADlaFASqnRNm9PvejyZPagmvK3Qyy7wSa6T0p3uA
PimipIkJDVwgy4IX9fWs7tMJxf6cW9OVnpboXfYBFTdFka/lbF8ZAxIHUCPcCBg6Wd4Gk27nMmOI
iY1wrlD7KLZOZuWQIbNF8/38fp/60Hy5gYgBbbVZrho33OdsxkUEIjgjdSSKIdhaRMCHUDVAWfS8
ndOTOWurzip3GP3FbbNYU58aEiIikHxqRTXekAnUCwr8faD540Mduk6QveoaCi1lqo1rvJen8Xam
FcHMJsrumN9cgvv7qst62WCNOcYafvFhhgmbyi2yyDVBLX4zNCaunvPr/WJfPTQqZwU1KGqcHBpu
+JlbpW4ZYYpM3mqKsSdEXj8+b+Uk6riQgv5gMkDYg3DQ/N8/5aKDRxRRWHFYtYZ269skvUkxQXBJ
iyGNpO033wwc3pV34qIihyOK2OrNOs3zQYXVxZOibrVRs0YJpi4W5MFVamX+BdQyoFXS5cq/0Jia
su0IjT6RVHOmjIKIm70VVVlddPqogh3RPWpd0AEDoStutmj64LfhQ4PmHJAGMGWc5jNWTYN+GkGc
oJym3oJRg4xb4jpZHhomKJC8yiNXvaxyCGdkQTQRVe06SFjhGCv6XngBHyNHOrxOfGsotue/1scl
8KfI9PHj8MRGxjMrWyDtWWzcKAvlE6tUUW8Q/7ntx/KHAhmHm7gTK+4UBsD0m4JpcMyZQQWjhKqV
ZjKBjw+0iY317HiiujAHb/SASBrNS89LhUggiehlccfArBI3qkFIpuAsRT+SDOhxDYGwSYjP6Mp4
ghbPW93iDgWdJh3VZoLKK+j8q9JsokazkQDazdR1oZ5J/QbzWv77WM54HjxpCNnImjOxaUwf/z8T
jOBeYuqUXWZTgFZQNp+tVicQzWhyiR8RDP29BC31rW6l1cYsC/DM6EKyV89gU6QLjG8ApFnmWWRj
T9Kw0EZ5W4MWZghzaeEpntm8CsdmREbUq9Kn34lLwPOkW7JPzn+YZXBCVEceD8aAedgUmruLO0cy
KvNyrKtI27NxU1aRxRI7roHyP28HL4bFiQWlCv4+NBQwaAkCKUgNHp9YIoe2D9rcD027cPOfmqlh
ONWQE5gCTL0YAWZoO0zkVUaRqFkYMCa9dZsWbYb5rnQE71rfWteuzFByrbKmijM3yG9VpzaM5teW
NLUQL2AMSwlQi0S409J7RUvFYwsHL0/yUvUQ3SvZFoUOM/TSVLUb0Rc/lDlqWliqtIk6UbgJBo9Y
AglV/Sce6he15ORFb2mG5jboQ74V9lhhdNSf/HAea+6ivDFRkZoMRdAB53dzSMRsDOQbL9LUa265
Mv3xuigoiRq/hpgx6XWMg/Z+jtifDal1iXjgxXlltxJCD16lIlZQoSep8L07AanCG8ryyKSa7m6G
XNPbOAXHcLPVaONu83ySG3Btt3VogIHh2cqKXWOj4vgTHx3Eqh2otGKeS9ZtNTCOg7UeN0+70Vg5
PiCeBGGqBkxaNhTk+f1E7gDCtvKwx6+YEoO7mnsRKF+7BO15HROHdXeYtGvuue3Rb6aZl+92N3Ql
EBu880KDOZ0RZQ2R23TIwDDXcGuL+kfbgDmrC363jdHWOGqag/n3Sk5RbSgfFIiW9KLe6qwhbD05
3OpFyu8MZ2Q7cB0X1xVPnUsoVGxcdJY3rSWtK2y+vq8mu40aWyPbAsrGYCQynL5Nsorb/QVYG97z
dPqhETA8hv0ggpcWHnWfaw4GS1CypmFdiDpkwrC+9zo3LkQA+YmKpU9OJczbVje6cFTmm0GyKiGg
yRdANmiGwNDYOG2ClgV6mIG//WZCL+uqLB3nvgkMAUzekLkYtSfAR8NY+1tOXu1HtYbUdDv6g0H3
kFl99XL3G6aq/HBoTTFtR1kqK7QVCAxD3zKeIPpZZds0M81NQxr9Dt0msG/qjoy1rIH+XwFaDTEi
H3NAvdSNYA9oqDXce6zp0S8O+DYNSkVjPN/qrV0TP3LhiD2GFaFjENEBO0g0zU06TesvoSfWl0kF
IpQ0KorWe0B3/SE30z67xKOFgdRJt/K4rIpuawaNQxLwB7JnKBBibLymDkPEyDJcI5rNIgnFjVvo
F+lbJgV65IatbrLBlZd4ZgMh3BbfRyuvwpq031KL9WHPwPc7WJtcV08tcZ4w0qmjm2U6YatVu0mm
MhG4x0OBwBWaObg0XK2kG8YHw0nUGDhv4PxTHFXT3mBxZ1Xy0NTdCO3nPJtCSa0iyhyhkoJJHioq
WzTyM/sOaBz30c/9GtIYmRWNTv5YgTtz5wXZt4b3/G6YeAEFQLfcVTW7Jn33EBROFrulCRd1fjZS
/QTrNLSsu4qOP5DpvAU2Ljapjb9aye0XMikPvmzbO6lMGoFM+n6eBdSmurrSua09k1QdHInOIWjr
vhvqra2KRz8L3nJhoMPnT5coj94gQKFjPoyJ13dbrgwwzLq8SmRnf8+yYIyYYx4MDfjr3mk2pFKP
lgfSGuhnXWWuvKkyoJIxpfuYAaa2dSb6e5icuPHN74HT/NLz4jFwQCHtQuEcwrLcj7pM/oTkwYA6
aDO9Ire7l5Z68HWqb7QOtQ8Tg42h0wBXXVclD0mXXTfwL5YDj9wa9zzN/CjHpXtdQz6gNZo+NEco
ZrSgB4tz1zgwe8LXUaOMcpJdI/VkIH+uUeJpXLCm1JO2L3tbAJMiWAjaKAsWdOcS4l56bPozwUNZ
22FeaRHPrHpfGZhF93gqwt5qPLyDrAutgsBeZZGHTLhbpDkKyYEDMWmckaFgesia7Jtp4fz4VX2g
kw6RZWjYuWbx7ue5vUPm5vhxy027C4nhvFEkHU1IoCf61kMN+MXpjeoyxRm7tmuFyY6KboymwE+X
WnChNeMBTTQtGjVTfrOh5hQZZfWoT+OV8to2aYP5gZEVQ2Q6PJSN2iGTuFHdSMOAQ9NQGU3MRGAn
zCyvRqN7qWh62YH0bFvIqgIb1pD0NgpFKPMFkeNIUBi0RZ40o9/tmccePagxlpFt6PgwpffAFQhh
qm54JL2x0ZzsjiH3ClGhQFnWASED8V8zdwI2xy6ya407fdJo+WtnZkU8moiGVYU+nddmZVRpnRMH
Js1uSNO8mnl7yXPqX0Kirg4lq3772pBjVLcsfuNpmEc2S3VMJdX5Ww/atquWOeUG9Brsm+307FGl
HB8Fks3IbDSV6E3VIDgbeUwzVIQp9LjqYdsIcwrhE+9mGSh4HQoaAwaCb4qyghhfM93nhn1hiPFb
WTXX/dDcV50kL1LyuyIrnEjLPXDgN/6rMbEsqXNm7dTYmqhlTSRxi5SGBm8TCDq1Yd4Xe4XIfN/y
8V53IIcVCLm18EDSlDxYnOfwd/sRLZmb1A+y0OfZLXj8L7nmXCs53pk5RJGHYdybNt1Tr3lI1Yhs
ExWLCyrG37Xqa0zfT9eg50fcqKrr0RycUGSgkrY1/bcL5r8JH8W0IO5S1UhTxRWtO9ADQHEuMpm4
9rtsy0sgLpFheLu0k3dgpcysDeRRecjmD172371s7GJP2lsNAYeHWpXTvZ6hHwuRyNAMquox6MtX
vGowGNF2QgupWQ9xi6IffFHZ4FDxpj3vpsu+DUBpMgTfEbydqCnUj3Qsii40MlzglkuQo2jZNaRW
9BtbQpzRZE7kVPw3dC1RsBh/l8DzR6KEg6KEUYYTZdN/U/dtPZLiaNp/ZTT3tMzZSLt7AQRxykNE
nqqyblBmHQwGY7AN2Pz6faKndzU9+kY7c/lJrZa6sjMrMgLM+z7HvGlrmQ9LveRqM17ZSBAfQ82r
JWt3E+kQGtoUYQQlKxpGnzpIkIoQdfBZYHSBHsQUdv7hB2k9kwMVyCo6m5xGQwMCGs0NsNw9Dpin
i3WtX5Ajd5f0HOBMkMgcxZsfbEVkDMvsY1d38yFmkV/yZlzLMMBtTKBrH5P2vhcuLRCa9iDRmrTz
ATagBfdI+pf697pFV7pl3EWTf25Jc582HHF5Ck9myMeLtfZIPnWTLE0d7pZ++oEQrO9J2qIyC+91
k2wvMUHQg9ui9LjGCnGlQuE7BCA5FfR+2TUjzacN0VFNu/fWnlexCi7Ux1VHnqc4qis76X0Sem81
NriVz4UIgwsas05iTBQM9GMJdONH0C8n3crzRry9Qvhq7s1dluvYq1gHc31KL0CYX4mof/AhqmIT
74Ai7aK53SFW7XmNxeOm4z7fRPeeqq2cwvVVwibZzHjaaunvoiWKKhOorkJf9AVYal/ZeZG7QKD4
Zgp7hJ4PbY3pEx8JstZKOXD9wPmK4T3R+dDgvEe65iGzuBLaIdw38eJytqrnadI75XljRYGt4ZbD
i0CJzxdiaJKnltz1HnkKWPoQCUBPifXOvjR8h8gic0pciDB9qImQ+MPOXtQOexlvc4H8ggHxNkn2
rQXys6vB494eDXFpM3dxjp83Otx1yAB5WAb5PXWxV6Qr1PiSYjrHZP2FiumS0nV4nLekOcRBi7uI
4lEutlwFXnsIXe29tthQXhjNPpN5BHSUHhcyPdHEe4lrrzAaYKFNol8tLF9YSUOscWn6jWSQ5MIR
KPI1nVCpA868pcFQBHgoYNxe3gG1f8yGpnmtUgRPDvQlWf0gb/ygkkO/7e1m+YnCG90x+tw0XgqI
Y7qCy7mmzEqonWDG2OT2LVq9kzIjGlqTuSlVmD75Xf0r1XW9E2y8eF3bF7q2PcDS9Ih5be94rKvM
qhj8R9yXwM8f23pJCw3jZwXm5Son/tmpGdVNXvMoxx6jl7G9zamefkV+f4VQHM8CQEo5ScY3TQJR
TG78IcP16sN1exypC1+RJQN/4mrioq+ZK2Zf29Oybo8mjU3pBWypYsZFl09OpDltpg8u5rugH+9b
PM9O0+bVZYgFqMTjqyU5YMHuHpfddrbt8m4GxH0PwuHYw3Sy4US9S7NW1qXwk+FQN/K7Zzp7MiYz
iLZsHydTPw66Pa3LPMM2ybP9KA0eQi71dl6EbG9fjTDwUggB4C/jOQk2teNhUpdcdX6ecfE2bfqQ
UosTDYdLTqZ054Q33PUxR4BviIzUeXiVwvu5xRO9EKabe0Ind5LpFFSixadspe/t+mRl9+EyVaSr
j80a7MERee+ItAqKpPf2mUhxA9G13g+9d+F0qKh2b2wxbzJrcUA6dkxTtfecVxKUG+XahndouLnK
OejzYJzuwq3eZbEz0DMg7DYeMfN0onmas/RFchsV8aYuEJd9dQMI3Dk8zIL4R0XxNnmU2rKf1x1n
+hXdka9+O5HzROV1Rbbz5MsnMUPshBLLd7JM+3DAbbfF0d3SS1tIHZxUjAqYze7oNN5DE4wNBcsM
ntwVqGEcUTKtolntV2t3gDSO/WZ8PGf08EBjGfiwUgzuLkAa2G5asiNsyFc/Qm/HkiJHg6z1MRtF
FYr1DX3htGS9v7M+9lvbUSzN/i8zwoQVtKOPtLA02aWIC8vyHjYwmas6IFhfkTdKsa4GnSwnvq5J
5a1KzUUXr9krdkfznJG66YsJSiVRenZEX6DHYbjtc1hIt4e4xzz9lLQKT21nsl4f4m5p7iftdVfL
5PRLywVnn6c0JsgphJg86JUEsNWayDvVFvBPwWQc/ACoE795i7AHjzTrgwkTZvarme3bJGP5OLaU
1AXxW6+v2ngOLjXEVHh2+0udHGXY9zsTBx0tcUvRqSQIM92Ns/8ib2GMd3Ns0pdkNM0FwhBWzuzW
AFC/ZNRdfYD9n9baCJbJDxx3Y8HdZ6i2xzVVYd5OAT8lzPV49Decw0lKiHm3eINwhekwz2qZYPlt
lmsciLlKAW15GrsDKktrj73YyM+3Aa/b2v6pxh7db/MlYNkVmDCSlRQSV1G+9WibHiiIk/w+sF5X
F6zW9Wfc8O6xQaCa5GlXcEmKeuO0dFP0OSma7kRQr8cefDGOdrlG+KYtLoiHaxeOTDxk1MpOW8jZ
bkDx0qMc1HmZly9dC2uXnsj8otLgfaDjGxyBwETd1JSWiH1Ta2Akg+wO3MYedpHaz0FdbecWKXQ5
T5svTYeQ8dxXBB0ROFRgL4rfekf7ZzGyr4HAnYuLRMZ5h18u8mRYpr1BM+nCpy2v5WAowAQfyyib
GpROLWotBRsOSFc5euH01M7ho0HUXtnYoD6Dcv+EXUzuWevsczOiGOButvPwgX2NfU6Dopd+7KbK
trR/YmMAtLe1ReuMhwLUdX0CaFk6Rk/NmmwXtFuiWksxh0rlBAcb97FhoTz1jgwsfsad/oFM6kuL
Kf9xQLIXOk4y2e34YL1X2RugsDXInmdn1HbE41EhntobXkaB3a/fNn5J09md0i37spHBOyGP8MJC
/gW6/Pkso0HumjTb3rxE4IrAAKd3WlPy2kts+XPTQdTVGPGaIeYcg7mIn33G8CskfrPlYDeP1qB+
ycbJehm3rPl+6776Hi/x8jb3cZj3JnqbfELPTSv6R84QjEdjy+/hElkwUoBZz1tOcj5Zm2cpWO1V
zIUd4zinq97BhQZiX9vvPNX3+FjAqq3qA2x3X6p4vK6TXD/GBogUbp1K2GwC/hY1Z1Amw05NI7LQ
BjMfUUspDu1Sjwc5xstraJF/X6gs+Rr4JkBbOSqEMVL5FXULxsTA8orAGHcFpkQLMs+Qxxhed88j
Fot977rvVI5QQXhQP3BPMrgSu1eItspuQ2HQZEdWTAKjW9uEYdlLp/kePzeRz0wR4ZUiSNAaPm6A
qsJwIa9RjG6lIBghE2YZfwc6ghLpNSG2ADPvn4PWkv3NFV94npuLxswXF2J07uOkPy5dPZQGcvE+
n5RdqgVxbAc3xmlpxerDWhf03lG6BNU3IhlPLYvQmiIbpLbLJGSFo4w9p6SL7wc+33mo5yiTMO7f
e9M274Pmsc19vUIJitqQjwAtzdWtZeHnTZ4KdiC0Sz6zVn3QbsIeBu68byDh1P738YYuY0+aeCnr
GRMJ7g0WQVbacFxwDib/3GHmw1ho3ZiE1bjNC0AjmhrZ4+yKvPQqSTsMSH+OcMEdnFJAKDwg1bh/
13guGJKhPzayuATQ4tZkmKwpG+uT37RKHpfaNAOQaeC5J9/4bfTTGDSF3YFkV3WeiG1Q3zh+5vo1
zBQOfbjxQ/aJvvPW3pHNJO0R16BmOwIq4U0L8zsTkeBYmzVuHxT90pEUeBqAf3SY7g1mauLvp6mG
btS3aSKx7iSsfSYiSj6ZYMllwqLPDunvFIKaOs2PGENdhMlh0IeZtCO99gumuVOUwX9f1UYjblQa
Yb7IpEdx6tAl+AO72JAbhDmC2QcAknr81ATWqaJxcxiiQC6wkT2tyvXiIZwie+ndzFUF22h4aJYl
yQoVNzX2KGCNwLCVcORToLqkEIJQ+dMEno6QhJNEYsdjEcWgx2LCyomtnq2UlfN0ABSPogPbJMTb
gbAUWY5HlAeEZxmz7hQicQ6B60BS4QoMSqzZe3/zri6yQGHp9CnSdB8G6z5bxye7dutXyQE5Z/53
b+UAB/Wj6kY0cegEWPCI4yTzpwPiNePrBoi1pLrxz/i03xF39NYs809qyLbr0nV71z1S3ykQSKcp
3AQbMDtsVsAZdkgWXtGOtiZIMgbQclve0VkkxxQr5TfVrIoV6D0FVcS0X2F7RyjAEqJ5h6kfbUYP
sJB885mBWS9ZSN5ltmILg7M78aJnwOTdS5jN8RvxR36YY/tJTYRndLOhEQZj9Q4xhc2c91OQniRe
K5zzKcVHDHhyp1U4AKfrlizr9xExMrmufU/TkmeIV2EWJUR7HS20yYcRyshqTCYR3s0pGT5ZtLKp
6Hi7RKdJowQUGMONYq38NeDrgWu0CBVR3MFOizIXLACITMQagv1wnoHq9NleSuoipFFyJ9EZQOOs
aNTYDjsEhyTpeWg93cM/GgyiwgVDdRUuiyXnVGgvfqznJU0OgWy9dBd5kBXUwxZ39/7CSHJeR9jZ
jvh42+3gL0GwlbU1eN1pOuGwhE4EzCsUHAwxjpMJuitGY8teTO/68K6zCP+uECqPfzscQBQqRZmZ
Mhw1YZhU6jsVZbWpkP2vGwhEo5HgdKGMIqaxk+Gd8DcXPnfhqvxzZmLdHxBYg5RBKuJunPK/HRML
5bP4hnjJqb1EOuTivptA5ZRknfXI8xDpoyhJTCB9v8+SMWgP+Mk1wArV9Gff0BgopkLQUqSwSqGA
zJ1QGIVHXtTpR1zDm6nUEhoPaUIjNPdzNsC3rezY5pnX6IPwsO71PWCMS0dGdYB2bL3xPG+T0T7N
61FnpVrBWDIMmA8bG9oj+LdfWbp9wSMT2xQm7fOkQveIc9uc2yg5I3q5Pwgo//eQKNzUHgiuH8LY
7EUgt12zwb2lPRUV/pRh9hmi9dhor8nVjXB3FlwWQmHn8MdMuVeBJ6+/1kOg/Ruc1nwVum3WSq8Q
ImGbVwpVlcxiiFyUcXeDQubnkLS4FmLEqMIEFwL0afokexDW2UPQUo3tKuMx9o2h3tWyc7zEtYwR
XehBv9yolGpGVjb87l2Gyzykw/fJ69xuVvEdq7vu0zLfXT3o6a+Lbtd2v9JOFam3seNGyPMcwCnp
xaStIMlIANggthBYl64LN2W68tgcnFocEdPJYvPaB3P/s2ceL7usnp4DFWB9ARAX4Tdx24o9T33L
8KE9N6BMvnUIhCtJn+nSDNFQ9Gnc+zmRHt5T144YWx2gLPhdo8Omw/Y0+LW9pFhJke+l+wJVDl+i
YQvaAuxs8Al9bQqyLDVBCVbDvXYgV9+aLpQI3E2/hisAnNUXdCfsUl/reh7trqPu4vljvA8V5HBp
MIz3VKkUIL2hj102rzVgO3xOxPUdGEndLUd0fPd7mnTZ5zr3Zj8uq7zz10E/hDWZ8xTIJNbsOMiT
5nbaTc2bT+rwnI7zp+qCfgd53zFta3vnUPhe4olhHjKThidIikawSmr8SNuurUt/CtyuU8MNG+Xh
ghSVmYW7Pp7qtoyhaP+cvYbNhZcNk7/TncAVhioH9zGlHYctpfYC7Pe8vWQg6742kTNf157iMRGS
q4efdB/6W/I4h2CDMFsM24mALc5KB5rsYcUUUmlvWH5E8aSvKBvRF0/NJ46CR0RRJWt6AHIAai5W
IQAhn8dRU3RyC9+baaO5cXTahdINDzpi5KBScP85mmamrfBn3u0FJ/0ugTiH4eDZmm9NndDKayRB
fgy4bNCu44hzlc4Qb40W+DDSn6EzC84omk72cAUFwENEAEfJGBOv5GMUQRLQZM+zmsPSQUC5B/+Y
gcNr6mDf9AH28tTrScHWYau2iEz3zFvUZ4rI/QfeLT9nMmQT9qHtiHWFFamExagMhUeOg5D2OCUA
zWL0u579FnBVvZF4HyH5EWYd6LivNkjX91GPAXIslgnJLRmJnwa2YuhQY7/btoE+AKSheSfrwxJv
B+xobaVRPpOPxD5BAuK9uGQwVwUiDENrKytc+lBDZAhMmdCg/EX7MbYzUqN9ENU8CLG2VqZPdQvC
n0reHzO1ZIeRz/Vh5ilAuDYrOSXyhLv12A3N9g7xHIBsBniR8ERdvajWZYOJHlur5t0zegb9r2sc
sIe4a5EyiUh0YDVJ8BjY7K1LbhCqLwTfI66pLYmElADqu6bIukxgbdPBoWu3cF833XzZxrnHhNEj
DAWsxs9wrfUP0Q0/e47gR4V6sI+FByn8vNGk83GG4DTVM/4e0Hjgtm1BwIAXdA0azDS8P7lUV7T3
FwR0x1U0eQdbD8sxTlCwm9r4FATrVIQobC8y6d51wPkOupFXIbrvsYGqRHoCS+0Y5fFA7mScoXNv
2SAPrAMP49CUdBw6IGEqT9xGG8/ry8ENt/Ihbe86bNwIRLTNE9Du4WxJ/7RgaF6oaJNSaiwR3gwG
ElUI2Ulagus0hhHnwITnmrNWU1tly8LOkHUYfBA4DjNYn+46AZyqX7bnjayy7HB+7paV+UW/aiin
SLZjc/SSEv4pIA+rENjMSnCAO4xd/qvxuwPQdI6qbvdtRBPuDt5O/6cn8Shqw7VF4EboXjc6rn4+
tisUgkJvDjY0S5uTt4nsSy1qAVAydS2+w+c4JheheUlr7ATziodYPsWDd0bOIVDrZfVerB7NKZhX
d2Z4MiMXdO4OGRAz4OwWsbUTBWiUov8HzHBzpl06FA10mQ+0HwGTA1l2ESV74IbYP7BsFQMNIfTL
FoIMUDG+tASJ6R3O093Qi7iSeABW0RbwnfNEWo7AV+4ZEksrSRBNObS+LnydZmczKDwAYxY/kTp1
dxsigV9jVBR/CKCRX70EfXPOO0k3k6BEPZq8A1BdEKO+tXMsLvMcZ+eEC7Sl+rF/mJSnX2sa+Wc1
EXon2TT9sP1Czq03sTNaf5e8Dlv0mqIMC4V16MzZ4SgDsQBm7LoCtChiw8VhdNAMZvQ2LsqtxQ0a
djvXD1kVBF4MQ2oXm8ucDN4D7PnyzLDTv4zeSC81BKa73gfeFbDNbsXievlEgvGDhnq40z2ehJV2
izyko0x2beR4Yawzn5kBqY8GKGDQY4KTGU4S5GnP6t4Byn5iawMyeBNs8gtEy2cnbwGceJsWvyyj
XHb15HdlTVK7Bxzin1J4yWBgw28wKOit+Ar0sup6rU+JtRlMtc7Rk0Qu3I3Xlt8cThp7wF2dPSvZ
9azgo7Blk2rtQF568uCsjzOg7c3OQZ12EKkzO0gRcLe1sVJfaoXpErAGzRBuQpZO50DnyNkqLzox
wCUosZ6n9DViAfnVUJcdjMI4trgmIq9jnOjrGkXe69DOwb0aUnXazPaFT1TcW2xX15DH6iTqRD55
wokGld8iPCLOaFaAyoNNFCs4sDIcFuzzxLp7wPf9LsZOSPIFUL089smAUz5ZmA+MmqklKj3DVJEk
hsyFjMfhuwuHZt5lwVa/NpPpfoVdnYE28fAsoBRsgjEEl43OFo5LvpUky0dEBr8EcN8iXVUBbCxb
OcUYf319Nlp3exxoGNf6eIPkCyvjCoVv6lfabMjNBLf+DNkCkrzdLC9eg0XhRaw4/RIHIRzQkZA+
TrCLcehlfOWjayWF0tLxhJ3ogGhwLONJeAgGwAtkFK3JbYMShDKyC4otmmX0XeGjouYnMRyxyUEK
VRaKDU9BOPifoV6nk8k2nA9xaMFUhNvdmIHmY/0y3MvVq78E2/bZWOA3cQy6u4txjq1te9d1qX2A
Zbqr0tFbR7B/twU5kj8iuh4NGet8yvi9TOf3Fhc5gELbBkUrmwU6pJgC3Ik67DTjKJDn2evhMYZA
iu2gOcOph0H74NfelLdBCx3MHPKpYEEt9z4TCJFPnJD4nRIvheKIRvmSpN+B0LWVmoa9juN118yD
vu/5opCu2hEwVHAk3JyeOfEhaOEK2eKNU+IYYF8oQku/ZymDrgHayb2YfPOFez47ZrJmuuzNpA5z
EEy4gaB9wJ6LQuDJsgveb8iGIL87d5ajBW5Y5VJt8N1UXeMAEG/4kLzGIDUdTIV3zsgmXhaJtbNM
xEp9fHG43yJ/u1AYAoG8o5h3O+FcBQ2bgiTG8ASoCxRoBMInF7j46M62hh81GzCe42tkp3FIgycW
Eyn6GaoU7CLssCRhqMqYrMuOQUtSAdnz5mJYo6cVTGIFxwQ4oDSC5srG35YwRsGxjymo6II4PWC5
Ml+3oV0Pfjj2GBzogKwW7Y1fwzkGXTnKKP2KPj1IA1PU5t2bOubnlVi8Dsx7MHLi0h/YTJbSW8gF
7zYOZy05PsNBbscW2Or/qbGEgvLvRLZQWEKYkyCrO0WzMbzPN3X932mipZxNtCj5h3p+o8pZUPJJ
gtRmHHLAYTAi4My6LZwmrY9upeYDnHwKrtdoBT9MhgX4sNY1UgYnO0DPitPQXjKQjpjGuB1QZWTC
OSjH3jTeT2EcCJhuRrvx3+TC/5aP70UK/PMff/Li/dd//MnE969Z/fY/5cMHQmD+8Uf96Sfr//r9
y+ynLD/Mx5/+Ywf1gXHX+adyTz811pzfX8Uf/+e/+sW//Pz9p7y48ed//vW7nAdz+2nQ5Qx/b9qD
A8SH7BI2k3/u9XuZh8+/HHX/MfzQ/+/v/ZvtDw4++MvgLoO5C8Z02Lb/1/YX/4YbPILlD3aONMX+
9Ne//GH7C5Lf4GghcOOlN6E7lFb/a/u7fQkRFGjvi/EKwYMl/47t7x90x6gbAMwcQnMco9kxAG/2
50sVkyj6wuI5KlMCgnKG6mqVzVcIJz8FpAT7TPoWSr//o939Hwyst5KDBEAQklBvabYomPiHvxV/
0CaON3EJgZqECDeN8ybsTxzmqdMStQ9OSZEPSbjnor9g/QAPLkR77lTzyocMlkCCDgYy8Kj6/RP8
t673f+1i/v/Nt+rf8kr/+cV8+QD9Zj7+fBPcvuVv13CKaxjXqI+GA9ANKcyq/3MNJ+Q3ii5H1BLg
YoSj4FaB9cc1HCa/4doNbk0yt++49W1pnHzNf/41CH+D8OPmQACoj4MSHtn/uZf/8C7iGPin6Rzo
Hv3zVezBDAXLG+wg/2AdYpALE7ZgSA3kSus7lAtpk7eUBx4W+pmhvgLMyFPL5q7Bsxlk7mFApIoc
98Fi5gV0OCSiHfTeCu3V+DMb2JxHfnNs59T9ci0s1Xlmk66E0nM+LtIEDtCk15lyxMqGfhw4X+Yi
lDO9evHqDQWqH1toRyAweZMbT+guW1srSr4tdYckzQHc6gIHRNl23fpqCbqa7p3xU0T506mZCueW
+WlF/036K4Axs6lEzzt1GnCwPyIMJokeOGR/yR0z3cbutjgx9IywkIZd6mxTw1uqRLqeAYpDRwW5
bgz1Xw5kaYSaVYA+vksB10KQiYIRaquaz/CKh0b6ZAejem0Okqxdu8eGzqYv2gUu22MG74NCaVWz
VxRoTxchmzV7RD5b3yN9OhnaEzyQKAweuPJDmMVYK+482QhEKmDwsSG4/25Coa70ZTYDyU7wdhR9
14fga1Rm229Q1/jjkbkumRGbTRLVXqGQX/s7mJZmEF8gX1J5nTErjvcCCRzILMFquPhXBQBFHwWJ
ABELK6l+46p3WxWHMw9NCSK617uoAcH/zQzeOkEKzKHIcKUmqaa0YGGnoT1PZ4G60XWcav9XOvdq
eoF+dzB3mNChP/Ki1MvOCiI4gSKpbcEHQMHKzfnckmWAirtOHCApf04jzIwpZC3Ny8JniAYYjykw
C0A2mx1zYaCaAgY+JPStC1QK0bjutro5cIJ3OWMQgFa02Wo55kknsicG1GN9NEKM/D4dGtjRVgG0
70eGtRuN3mYaQvkNWLU+R4GmILmFjhGIAiDaLs9Q9lFIeFooMl76uoEOZpQMnI0eYeXGSu7jU4fz
McZ6HMmmIBug7XJphHmY0mB6YEsbQQnIRPZeQ/bNTuDGFPw7umZqwy/k8b6o6ymCGoyK25sz7iXe
Bb8MobwHpNrF7ReySamRnia8k+gUMiQT1Qiyc2qMLv4k/KOhSOqHWkjyAGCJQIi5DFmHbjNIMoG0
TT1Zdhm4U5kvS28U1AsJfRfAbV0OToD5CK5RtOg0UXtay6CqiZ++a+kAo49qkwWoEZDIUQ26DBIi
Me6hJQq/ruBdYlBH49ghZ7Kla1kbziB2jaPwR+RS9bqtzWcAsuNpE4A091vLtxrIZ8TkQYJwxstR
GxDEJc5eQhfrEi1Eq62QKhk3D5ZlXuVRHA1HH06M9wkRead2bpqPAN1r4Jeg0EQK95qs4dFkdSuf
RjDdHdCLWSC0rBdTlvujyNR1crS79pJBcKjW2r/YuqNNqTkmzjLpKf/AzCqPMtvG602L4h8goasX
oNn6qddTcnApwyxpw/TmMREAQSqjfLfuTLDGiIegG2YshvKye9IgfjOPEG7Fz0zMwJfkXM/rceAd
bJK11w8HqJcQI+jL0Ol77k9HKKHUT39jUu4F46X2kPyKs2YKjwjmNm9DE+F/71I3GcSyrelVDEjO
LlTkQlJRxQU/MH/NPgXHWLLvrGx+OeJL/qYyIk4deDCG9aZOru0ahv1DDL8/YLmQBedQxxkgka5z
n9aJB9JuflD2auX3NFkWex6XuF4hGstuqNgUgXQIQIb8vC1WDynCmSWSosTzHC/+o1YSKWtaxPOA
RWJ5m+CbeFc3VVAYCgIWBwfrgiRxFieAgOqUVunAZdVY3MoorVgRfsnPsQjBbwatgZx7wgQ/wslB
ph4Jxn6PeQUndHqHPAF/e8MlsulPjrz5DvoyyJaNB5znGQZmDPJg6QcD6bky8yEzDZK/63hNP1p/
lkMFEBiLFjQbhl4RDs6yo9XG/wLVuGVlRBy+R6YJuuJvj2jk0qkGUMqIOwKi8lXggYh2mjDHfCkg
EgbYpsq0Dnxkl9kNLR9ug7YeAoPa4wDz0xA2EEPlzZ4gu/UJVvMAbqOtr+/DPoZO2ZpW8dI3KWJy
xNjX7nGM8HJKCKWxuQVk5q7CJYf4tVVkDeTUYoOc0UumZLkDejgZKPzHQJWg7+mGff+GhKJDrV/L
2Oca2BAL1jsv2QDmTGDIWT4MjbIQ8bTRWnWcnLcEvzckYHjilK5eEgrNpkdZv+dx41WKtO7VqG54
M17WRmXTjGo++gu2tGLtggYs69xCPcUmUHE7D/aTx8GmMznqcezDrxE6mnESzyt8I6BLCnQ5DVNp
ptYADABtTnZqlXTaw1fmYP6ex+EYQ6UMlobFEfrXIV7kuQvCjl8dzHKPYnFa7tA33NozgmKgxHLt
1B39WHc3ocrIljzuoYJ44RObr1Y3MquI30NnD5sG0SdoSzuzr63QokJvaebvPAte/gpASMSnegYW
WSx21PO92VS9FIlmTObj1HhJFY6wu4GTHwIgC3hosvXokwG68N4I3uWoi7RdNdLETA8hVGozwCMR
soPcOkDU6GJt0hMUoeuQT9O4zL8cNObZzRhVOyisNT4wDVdcX04T0DJgunhWDbikCIS7DfLRSziP
oY/7b87OY0d2JFnTrzKYPQFqsZhNRDBEai3OhjiSWkvn08/Hcxu3stjJIJCbLqBQnR7udDc3N/tF
Dv+FmnA51E8yRm3hlk6KdlXRsO2OGpWVX31rZ9I+R2Ek5ANRp7+kYuZgmUnIOUgGl/khyWtDPDlV
lRgbZN56eZv5PHbvyqDT3gqjUKk/CSnnRnQozWwx2utTl/oHKK4avAR4BGmgpqV5CDueBtVPKMLB
o/cf/KokawEBB0WI68c/ppkiqaxAqjY3PMwQrA4AtDvbInGU19YC1QgaLTTj7Ci1MtYblNh6c+sY
YapB/fCmXlRYR9qmG+r4tlMbi+qTzitnY46qI46GE8TJZRnYlGBNDVwvOWN2mORAbqNByHAszSKs
H6il9Q/8bvmHRkcpZc4ZbWJ5hNS8sWlxdT/HTtiqmw0BELIhbXqxi6ywtl6oUZnVkfafGdNItBTH
/9GmjdXsxxDsGpCDzHky7HyIXBvam8z+1+EsCYmq4d7PZBueGhFIXCKq2eL06mdqCfI0wvyNWChf
hX42dGRbdZJdpiDdXrWotWnQkvaJDRUka+R3FMN3YDYD0Hk/7KEJ110SqMc6Qd8dREQMdoPf2jlu
Z3FgXaDF7ei2Wiklt4HaxcNj3g4iuxxFAF8b5EucnobBcNRdZSW1D9YAniLhB8o7UndmqR/DXrXb
bdWpQQ0moBHNkfYiBaE+4gp/4ZtrxqVOTlz9LrKsUw9wQsbye4zml7PVTMUf7oQRCOVe66DPuC0o
MApFkZzuJwPHNxCwzU2gaRGO2UrZ0hKU0yY4gP5X0QzQS2/cOTBl2mMB80XbwXzPJOSVvNK6J/HR
2q0MA7V6ttOxKK7jgJRho8C3vJLroKn2Mn/5JvNGEpo05e37HKH13V5FGY/+Nykx9PytU1PZvFWG
prePApmKJwpjWsE+S4rbvKuM8FgBpABVn+E4si3byIGWBipB3TZliUYhyvQV5FasZREqx8NQupIs
02su9KIO7e2YlEnBiYEMtikjw6GBYOl02S/Y9aCYVdmQpNtQ9jzpbjCd7m93lxO0KYsoMBM3c/hO
e03Ioufy8VN9o5jIu2yiQK+e9CYx2XRmMA75e5G3Uf+TQoLt/WxiD56dA9Oyqf8gpIfogUumlVQ8
iZAto26ccI9sYGsOmluXFhEtRD//skVCNNolKFKM9G6AD2z9sAm/69TU3jxbcagohj4Ajm1mWZwA
/Hd6f0/qUKtip0n8E4hCE7f9cOnp1B7FndI1EhbMTqfFXQH6WA4yPmoLo38bkaQDE4T3FnFVCdRR
w7ZG4ziLuJV2WhgLHNW1TKUebZY+ZknhoNG/5HH30sUOBVMoMbpHL0nVIpA/4Ac9DxC03SVCf1PU
CJZx5IE736L/G/oYO/Sa/5swW2YUe9lLe1xwLPtkG10Ba8GAE+C8O0Gl1g9twIv0IcstGrW1Afma
rNZvw12aaAQ/izjquYai4Diw8cSkB8hnNUM62JLzqILmiPCr0LryVqo1UqeOCBNd5HnZP45aEjV3
RdYG+n0Rxh1YTd6m8u92Eptxecob6bHsYetvMV3Ousda1Mj/Gdge0y2te687BLWivebVqP5Rm6qX
N30+8RglS3m0W78tYNYXeAGAHdAyQJOtXlxafR/+zjLh1dgKqSm4s6iDek9nvx7ieE9dmKYAr5pN
59fFTUpOcuQQtm+BnHj2Ruta+6iao/0HIQeeR6YMimPLjTvUrhaHVnLd8FXA/MRoe8TQoDCYhF1D
l4kv0Y4GOH6vwDl5xHhQ5vPu+pqS7Q5aoHqH2pSaXWqKB0mxSbneaDxkRrXppKSFCgK6hlZi7jva
XgXN7LtOwa3/c1B8zLtHFWLoNqsCxeFsJZwwhbcdnUMLdOsGZyXjVgV5Ud9BA4D5qiUaKn8jj7Jk
F45NHVyOA9bexLck0DZaZWShG/LeaU4ayOJr0bbUgmmS9PZVrZMb0g/ONchhtV6Yr7Qs7F/oGgET
hzhdD7eBJXXGvo7QCcWjwPCYwpAZt5g70avbIgNs3/MnSuOqsyW7IQ4pSsuSg8EgsUrLKD7KJgC0
TdnCmNe2RWoo4EqodGwGXxiP4FuoAlQG23ubDGZun7hvmuCkG4F2ypsyNw9pG2vgEmvTSwGIl1V4
3QvCHBCTbkDowSxkwO90UQMIp+Rll5WSIbAqFLJUepqK/dAHpWMBIuyxAy7sOnwD2tWcmtyrVLov
qf3sAW4yCEpO8FT6pfkat0gmbxU5Rs3Wa8ZH28oyHuhCfvFaURwoxevwHgPNuaOQQzcHymgD+BSq
94mRxJ0mNMklusb3sR81PAVAF6bb1rNr2mNDI5/SiAYffWb2x7YAkD7tWxvuzkgu4O8HjRczl12b
lRt0D4GuSqSNwaPfSVb+rYgLch211nL9j1TafvCY6nWguSN1UoMiAZJS29CjunODhEhyVQtDdqNW
8juA5YpVuqC0YvtBT0q5BymlEno9rq6s3QWhani7qo2lEl6rISnUbyZ9K2OgdLEFT5ACAOBJvjFC
4EdOfkNfRTz3KpQ8H2VEcdn4wPR/1oPscWOkDbRzSdTpAHzSDjUH7dZI0+8GmScZCIwS4rFuoVd9
p5UiQDEssMG5NIV1GiHjeKeavBrtitjzw+fUH/v2jqpRa19FFAtxsAt9/566YSrcUBvbJ9BIMRzP
xMvF9VBa8kkr+/JSeCq47a7LymRreNymjeOU8V2m6/YPBdfVcBdDkua9aoTOI2pq8YXvaUWx0duu
ItXswuGFZxCNIkkCAbbRxihvLqXKwg1uqHrxGrRqdBWg6wzW2vGim6LL0z8TO6XMePgqhAxPJGN6
mYLyHC476DjRph2VdtgKWmvZzoAMpG5ag292sKOkQzHDyIzQe7TQc7cvpUgKaZzFCQAUPR6kCxWk
dMFqWs3vzC4RYTeolCLWMOqiPOhtqr239jB0W5I5D5OkXr3SPee+bQNAQsrQwwMido7X4NEK9SoB
tvY7qU3rHi1K513YoRxfZIGSeMdKSUAKybop2gMcDEALDaihB8PQtHsd18IS8o0l3uVksN5oz2YX
oKMzl9bxXgQ87o3sZ6/JbbLR67p/kymvbbxaI2WDXUn4zGW8XBzzVqPo2qHXFwpeBORQL4Eyglni
Ar23RVNLpxRMFf4viLfeIwg3XnS1ZSDC4zlotRSHnwWYvEZAnxx0ud9Zh8ZBHWBrTuXHALGHRzXx
gzfFZnOFdpg1kOyMFlxrCFyuCqkibZsUAYVtZILvFn6i3tDLFt89KkvPqeHVt6JwGuXoZMqLgyW1
6Ks/ht89oYCkUM1sfP8iMsa4oM5kBJdGGQQnPoyEJB3qY0A4+5QXXl1B3mX5jWcPHnK3M8mgq20r
oQqymYo6fzT65hanQaPwGem180A3VbkNnda+lYCe1lw9woe8w7blnNYiuY/QnqEdW2h67AahoNjX
yXr5DkOYmoPlaRol4VS6VxypOdGzaQBBeH32UzdG8RvyQgE0TRJGyb2Q2n+yLKOvbYBs2lpm2cVb
j+CLhA0tXBDlQaA+qj5VURdz7va9BO2rbvpMUymlVRVC3LljQYVUfQP6T6iIAXLLEEZbg6IwbryO
NuyHTsr826Gt+2/UpIps35ml/ZuDpR5Nc7zJJC29cSIlvtbGCgK9WWjtbWk6/jUx2/oRp5ZnrrSN
pmr+P23Vf6r8U/X/Qzu1x1iI2y8vYPcprkc0aiO6vqAUavEmyr2o3qxszUl0qaMwk7NSYc4rFNcK
LNfG6pCMgJYyeeTDK+M9LzA60hZV+cpZmdq/9db+mdpMjgn+e9/GylC4CBBfFSVkWfkq9Yb7D72c
/3RM/k/WpnfolzX1//u/irawcrNGNAhfLhOEx9ygznmbtsOOLO7W0axTGUrabvR8YKNIoHmpDZ3E
ai/b0HsJTeOnaG7O/4SlCc7EhgILR4i8xijes+pyq3t2sqHkqrtau2aVNtPd+mcNp8l/2B615ZV5
XBSFm+pTSpd4sZuEuHHaTZNr2z6v7P2YRCVZPhpVcuk7GyP3f6HhAwmsh0YWOlp1iNVCG9zzc17a
Q+q/f5AnnDCr1bJwKbr8SRvzkQcppSQnfw4D/UJKkAZzxMonXlrfmTKiGIWhqDFjWWxOkC8Xsazu
eaqseLVN+/Czozdr1I5dr4RDWRfuSC8mwYwnAFWhWg9FtaYCO5Nh/d/PN5f/y52oBqlWFW5XUMGp
ykM/RUPQKj14iRYbVVXLt+moI0zbrAA1Znrc/4w5jyhNZ8W+Ri7U1Rdynh6o2x7B9RIPX6T6D4zE
vZzyxcICC9IVBbals2jMIguER56LXT24FoTyTBp2tQ1qR72GBb7Lw0MJr5iXa2y8FMVBDn6kzcoO
WfiEU+v24/FQyNxg72AOVcZNehmoQt9U4O2nh/z40Kr56jmc9sQne8WYBRuzEpLKOWSgQLoYAPsx
ET29Fk72INX4idViW2AqTXPu/DFbmtgstExcTk3p8sHNOOxjECCPYJ76gWsBH53zQyzcPMYstCR6
rPHAbgc3lzMIJ+hJOCYc1T2BBXqEz7X+J0vXtA2njfDZ+s3Chh8bhaSE6eCaknLBINOYg4fwUFi9
JA0qYjHixIgBRNEd/5CrW/YK1abp90geyhOouH1t1rOYMkS5VVs+PyTMJ4Bff02zbsdgav6Nl3lS
5PCPVu6/pQWexRc9G0A81cngghLbNrT0MvVHh4ZBLg2QFoLNqMkbipjn56Us7Bh9BhcIeCfIrRoP
YH1fHVk6FaY5RQAhdbRhgPvjnEY7yan/FOOAJFG5G4LRlcR3+JKrXs4Ll8NfKMOH24rCETqCJbuW
YrsbUhnNjDcpTQ+++miaP3lzrlxC6sLSzk1rIqXqvKDKiHEpgW0Ql9iI8EZpuk2Q9z975eRoyXsn
7xl/2tkWpcWWw6P71QW2kYcUlDukDuro4AbZXnlFe4NFKnvjpqXlBSb0wnYEIk3Vtsl/wW5G1Lha
0f1dCtBzmUrst8ay8kt+PLk0+jn3RupvQyO8gkFyA6SLNjkaZcYVTLrddBDPb5C/jh2fHEF9FsJQ
E+E5PIWwauyeLXN0R43tYQ+nXHdcVfH2inixwKX6rGLTXPdR9qrDep8CnXEFtWM3VWIj+HXdUB4q
POiVABx2/k2WrV1tvZ//lYvbeBb4HF7MSWBH/7ONCQCN98OqDxmMk2knT3uWIwMzBkkyqLjiBYgm
b/p7q79Y3cUzreT/vUH1WWQM4Bj1yH+wjQG1lkBhqO7X+Y3DmWW+xKdA+0ZJAMEheW9J2cqmXhx2
FiOTcgwqSvqDC1vg1Zcn3S5A+0Sp3L4jIjZsTJaiyva1R/cu7n+tLPkU+j7bGLOQGMVGVkpaMyBx
Ed7X6auCf8RUpSzMR626DlIFuW97QxV3Z8fNym5UlkLFLDhWCZqooUKokCxpX0Y3etjsQg4xYJX3
WhHHyvxO4mCIcBtR1qLGCSs+o8tpXYWtfGF08MgzJJzXr8Npg32yCnOXMiCCFXVTLoYmmFgjUNF2
QsrCu5VFXgjPc+l0WIhhmY3/uQB97QfinRuzsm5EdM3WarX0Wuuv+/5gNnsthuthXNm9csPFhJzF
8fxvWPoJsyQNUGLpJQiDuoH6W0/je3NM0Q8NMQtdySimSPLZEk4Dfwj/gDCDEhDU4DqU/ral5fzB
5u3IVjr/+5eyzLnYfdCpmEeVZCzsBEv+06FuCFSIO9wC48mx7MH9mN7fG7x3uOTklZO5sFcnKOvH
eQWTts2AugmPMEQRS1M8NZ7/3Q5gTwh/H4nyO6DWNUn0pa80Cz6qiewN3Q7h0joHkGffjD3CcMjf
31LtXUmClvb6LNJENK9TuzYIcLnxLJvRw2oasnAx/5eHU5FnVmPzEEg17aqI9T0rdJE20dWUv4q2
25t+/EiwXtkRC2m5NosidWRrIhEMp1v5TSWArDQvaX4REa+ImGwJJLu+f3Vyf7ORD/u7kc00KXsC
5fTK6cgnIsXeeyRWXvznf942q3t9Ycup07//MBS66QlgDCaGOi/ilK2rauEtscFH4cNOql/kxeeX
cCExV2dBwU9Q5Moy5gT34ccU+acwVL3Fvo5I5Mp2W4gL6iwu1LXSoFbEGL0sjn6WuhaaOhRhD+en
sLCbJyzux7UK6EVXEeJlrpzm77nq3fHCPP+Xl3747OB3co3ePewENw/Fz6QY3zHrerO6+tf5P79w
1NXZUUfpE2yAqg0umNBfpvBvHLs80eOmSwF69fwYS1OYHXWKyGKwwkmuXBpaulIWqoZped8Mp/N/
f+HAq7PkATcJvDytnuSho/ck73tRXPrjvZqXh3LKEcP71bxsablmhx2ETaToEeE/is0LLBeeC+7Q
UfafqRZ/MTefEN8f91LsDbaEqrRwTR0lM/IRFNw3GloW09GA/gOtKtsSUKrisBpWlhK/vznSh8Ne
alqs2w09I8urjlOU56FG2j2tZvVmIDA7vY5l8WKIG0La+e+2sC+U2bmnWoPrifNXs8D6Ew2wGX10
DfYkmOf//vR3PskF/ub3H+bUwRJuDG5Ol/o2tFL5qXLCbeGIC/BOJ0l5/Noos6OfAlGnadHD6+fh
XhaA7gC93kz3jF6OR4Smdl8bZxYIqtwoBVR24aqmAIoYKIi95t9UuTm0Y3f/5UWbBYRUBwbkREyn
UtKbNm9vqtJD3Da9FVJ43f2HALXILVj6NLOQQPMnB9DXCbcfS7KzeO/k7TGt8tdCql987WvV1b+v
3w8bwLML5Naom7mmaUMBnF7S2Ea2ASiXKOpWBlm4JucMn8ivPNMoGCT04y060dsQXVuODrexDWpb
SUP3Sxtgcir7GBd8Ke50SWEDBHG3z5T+OrcbVBk9nVx0QGA2iVceCgszkmcXP0zS2gK+JtzM6rSN
lNpHTePdg+T6pvGDndp0rqmIlQrVQkSVZ0EACZMQQAqJrSPiW2dypjCG8lihdwR+cmXlpiPySSCQ
p7E/7IMBCx4wVrw6bL+jEx6X3UYmlp7/LAtRTJ6df71ParxfqafJAUI56EE/gyoEpLGyPkv1+7mn
ZZ+YdPidAGUXuJnizab0EE4v8EGCZmqwrQflGZ+E85NZOJfy7PRngQGgOudrDDQEWan6G69kByYC
7WMkrWPe/Yq2MrOFa1uex4AGpDE9Z8Jzs7dsbW/LADLDwwRYKpHZN6DprmbpS1t6liI0sdbD3mcH
VO2wl4tih9r8zd8KM6C2IICjvxbZFr/XLEVA4t1qCsfh+WFIB6o0iv+SRlC65SueAyK7r5CEX81H
Pl9Dy5nFBBP2b+iUzItHB2FTzbujAfqS3cdKjlNB3XS+dP/Auv33IfIBJ1rFmBN+iv7JwA8oSyhd
wugeNtD9EVJHUPX8JlxIRixnFhNUvc9kvJSFq6UajVOeUvKhRGt0a+lTixWc2MYPkgGk1dg8qJ7l
vHc+DLSiV7wHBYmmld+xtLizsNHmlZmEIiInonGUmtZdjX1jBOyqVVAJz4enunrt13pmn8coa24e
2xLH/QKhbjcJ6t8YMVTbZATkdH5FPw+y1uSZ+TEAmobntL5UCtdXi2xTIcBne+pj2/vbXtNXjvPn
Rwz67L/HkNSIxoLMGMC3keyXXbnpf4gy30i8hE2q30oYfnErziIH2FLJM5DlcacPQgcxRaZtyu8S
iWtwrf21UB78y1b+uGgWzEVFDzIu9ij4VjrVm0AzEnx/vYEpuEOwDGnl+qobLHd6BKCT5pZa/wP2
xdWUlClO+JhR1ea/v0SM7Hj+Qy7tkllw8c0Wg2ooUK4vt7c+ZzvJyrfzf/rz0G/Zs1Cip0ZfNNMe
MXIdjqez98zabYc02nSJczXVCs+P8/l9iSHTv/eJlqieGWSM0yfelehMKHlj+vDFh74190sbhG0g
pzAlL6by0+5sNH/0S70zv5//9QsxwZ7FBIDynZ0gg+COYKD3XVi0R02viVFDVV8HGfLHsjYRF/Ku
RXq5NL624+eKByCMmy6IiQ6O3iB7EGTX5GYXkLYpllA62WgKjjPnZ7j0fWaxQkUAU6pzHgAW/ate
bXdhZTxNjlXn//xCmLBnYWKQ/AxJVT6/IwFhdzhFspW/RzFJhpJftM2A7v/pa0PNwkSA3LZTGTIQ
uuhhSv7zMQHRfaBxd0FjeazWGsvT4fvv9NKyZ8kF4MhsLEyspOQo0X6glAtAWTlO4Ho8NRpQCMkg
pUBCTXMz1PVaUrv0nWahAIR0qReDKlyRh9e2oh51w7wV+cqGW7gxrFk0gJSCxk3KX1cy9S3Uh8c6
6J4QQzmsHtSFUDZ3DI/0kGQfn0YX7V4cp4yI2J2vvMmW/vYsgbDkGkcqnb/tB83DVC6RcmclTC4s
uzULAL0cTeL97F9VLral015khnqz+sOXln0a9cNLxUPWUx5Hll1GmD2W26t0wl5AqFotVyyNMDve
VlDaHeo9BDCv2dFp0zPz0cYXqEhWds5CAozsxr/nIMZokJ0RLhtErGuRvJD2Vukr/8szv8xUl9FW
X/gLjWzLmp1xEVZFKOtMJ9WKJwcPr74ZT0ozXkayf5z67ZKMSZ7Z9Qi0QckcFev1fHBZWsf5oTe5
+KNM4Z6Bnehk0b4wvG1eolkdrISvpRFmB1yqckdTQoO3GCD4YULOlulVa4K79bKVDHfhnMz1HYYA
uMYkiYoV5oCfm2/+WW/wLAR6c3bPQ++WtCLCCilPbBQBHdXcxR7WAZlVN1dtUX6XCwM1KOwtV9Zr
acDZocdHqsSCgQE1GMqTvQNGDFsTCIUPFNkzlcPqG2/hy5jTv/9wSkfgyJ6l+aNriPSXibPkUReZ
/66GauVKBt36L20xcxYMKngsdYCpNAloMeyiRAwnhO5CjJEU5YhE41pvcSGkmbOQoEOSr5EhG9lo
wb6z9AOUxqOMbvv5aSwkluYsHuSJbPfwnUY3qrR7f6iv5Ca+RGov2gAPdXUdH5/zAy3t5lksiHpL
1J0xfRa7vIT/86oU9uH8n16aw+y0o+dpRk3JWfQAnk8v3QhLxyasL01ueXVcmcDSKLMTT5FKKgPL
JmEBDWqb0QFnpUvU/mFfraO0FjbvHA8aFFpFggeIBbHkfZ2FP6RKugl841Ci4HV+tZaGmB39pm1z
xRfh6JZp/CI7dF8pgJgO7t01RMavjTGt4YczyHeg/YKJAr6VTQv+GrNwfWgjCPhjcLLbfmXzLk1l
dtTLIh/wcmUqvT4UN10fqicnkk687mByKyuRa+EA/heyM+nUMOw46KPUBNtcFteSLTW7UQ1WekoL
oXFuzR3LlTBj6IN8gGgzSOPRMF8mlFdEyyJLsv1q/XDpPp4jOjWojiLqCcJphFjEcIPYsEsHKYP4
XkMCpp9UppT5bGycVvPvpeWbnfvcq8PWFgjvTH/9b8+K8jtIsjH5HUGDy8B2Ep2nahhdEoXiXyzF
Li+A8xtxaW1noSGRMe1Bp1B1aY1H2TuuUci/oHvhdcc8eovhjJwfZyE4GLPg4HPrxAifq25MXbET
Pm1B+V4ElADa91Zde8tMa/bJW2YO4cTpXo8x2VLd1MJYAsU/S74YcIDy/NsIPQhzam0Zwz7Gg7Ac
/+BqdX5y6jSLz8adhQwdszeb61t1w9hDQEF3Ec6FGr/nzi6KE0IzLopQN4CT5OQFRCUeDIhBgdCr
UTVzgmul4PgbKAB567XVhaM/B3haatWWdkN7JQgizcUdCCp4EB+E5FuXeto2YuXDLlxbcywmWGc9
jpzUAHCVtZsBlW/MtxDFPr+yC9tzDrnsugB9qMQ3YERBOzWb0URjqHThu+N60sUP+D0Nu1ZZ3UDT
tv/sQ06z/BCXAy2QIkWEBndYvKt4vej661DukyDe1eI6z95D6XnwHlAPPz+/pa80yy5GHT/HXg4M
V+nNi8GoDnU1XBcyZcdI+uIQ01n5MKUR8i/JVmTgjtZAKbC05gqyb3/yQ7+6HHjjn5/JQhjTZ4EE
vbDBq7zccH0l+xUhCsj9djKcX+f/+tKzTJ/FD5RPMNhTa8Mt1eTQ6NIJFeCDnsmon8RHe1S/w150
DaM6wV/7fX7MqVjwyV6Y4xnjROIFM+1sTzG2YcPrb9gqaGc1+XUbIKObnHC7W/lIS02DObqx9gOz
s4fWgB08lSzLo1FdY5V6YLAuv6kZMrL38bDHC3W/XiReOLzaLA3J+7Gq04JRFZCAqPY84UKg6qh1
4PlivDH2IHzepDdR/TKx6mwz2MKK/tryznITx+khtyWS4aZFfdlH5qaAqt30hzTr35BEP9haGm5b
NGDOD7dw0ubQR7TqTDvgjega1bEoqpd0MLZeKXBCsb44wjx29MgUeS0TquTycoBxlgzxdxsT1S7a
nZ/DQjTUZtFCw9wJ4W2P6DSKCINVwNOydKmOkGTH9KIKBkyTvPvzYy2cZ20WNoSWOh2Sf7qbhQiN
2V13SOXuvWxXvv7SzpuFCylrxhJgFU5ZhfrcG/qv0LPXlmkpWMxBjWPfo0g13X2aj/SQ86PNH+L0
qu8fcRPcCV4nBa6JZrYS+RZ21hzUqERjEJtjZkIDUrGRxxV8SPzXQqsRBvjax5iDGU0zaYnUDKFI
6Yvq6M8JflyrzbulCcyiAMZgpT7izOCiHdAheQbZpipBzStq/61Hxmrlky/sqDmIUetqqddRGnG9
okm2vpWfdMkWW3T33S9t2TmMEfWYEH0i9D5tc0B9zMGyuUSuaVzJRZaWaXa+FQ9ZR1WyDVdNRrGT
BV1j34IQOGmVbdQ+0Vb209IrZI5q1A21k4uIgUwVHZXO2U/bOOh/WVhR+zpETlB0UYdskzTuqjUY
4kJsUWfnvdEwQhl8gzxOwmcpDy6GEVdJ8Do1tNF81G9Ig85/pqXjOUc8qoizVUCoUPtO/sBSMG3v
yS/0Tc8dhLHKEYQesnA7Fdmw8wMufbhZ7iACPMwTLe2gqf4oSvPeQvlNLh/7bOV0/s1xPskU5pjH
VPJDpYydzkUE9Ch41TcSmgpY8FSuE0abiPKEneM7Hz2M1Ki8AAUlRVOPPOJ48001y4lGNeTZQ+X7
O99qT0Z6bfrVCRJRGCjPDv/fMs4mTFZnZu8OWP3CqN0sv+Df6B2mvdSmjVD6JkPyA0qBxj6og/HS
iVrXClYmufTGmWMsNdkOzKYAB2uYMWYnDhLcMEiU0LmQdb1+7PREvrbGAbFb5PtNkfTXClo6r+it
9ZcymNxXGKUtZteDpreYPGTFda/29S36Bryuq0b2TlA8gnvRQwlfeQ8ufHhlikQfUl/H6mOsvygN
lphi9B0mrEZ3MWSv0WoJegqRn335WUyQujAzPTym6HhILzpqCbGhPPSTGkDfoUHSP57fwUvDzC5+
D/36HJ41luDoksFm9e6yOLkTQbZDzOwilVRt7WxO9+9nE5qFAXRhzSY1ufan2NME7TUSCk59SIZ9
ZJtHEtASSwYrxFn6a5wX628U/PCRRuzjk5r+PaaN1RXo4e+BKTBK11eaaUtLNz/8fmHYmR0TTFPT
2Wilf2NkIJNTO99n0viGC9v5T7Rwu/0XvtHCvcJCvpB60fiz7rKTHaFTkxRf/PPzCgNCyTi8ZjyE
DQiwTThei57OzdrpXlilOY6x1LUyju3RcGUjvgvU4SkfxkccgHoEMZFmWc1gl1ZpOqkfPnbEC1FB
ZYlxWoyxG+vajlLqeOrKKi082eZoRgul6iqsmUZiAe5KDhaKYTi0gjN5MSabn8CF2/K17z07+Xno
jVbUMhMn6O66ln6NaV7ZQ7JyEJcWanbiA+yWzREAuOvIfwqAXNjI6ns88Wz3az9/ds6b1jBTP+wM
F0nHK2+UXN8Lb1aTiaVfP0WXD58Z3VQ17jt+vY3V1T2w1WSP5Zm4QEe6eDs/gQUumyXPDrZZtELo
Wm+AX/qGV6ESyEhi6xv1upG2QXFR5R4xTNqStqTZOzWWL20xROpnUwtRM0TiknJKdjvG31slOE4h
MZVf2rJFHsjarObln6dk5hyz2PgJGEWdoeqLRN6BM/Ui404dazR1H9QqXbnYF9JNc45XREcacctp
qwm92eM1ifeQjAFpWbmTyGtndzdBgVKvLV5Dkfxend3CHpnzJ/KmqQdFmbq3lvaaB7/lqroyijWo
2VKSOadPwD8uykam52XnnbXzxwbr01T7k6KbuCtjM//VBWp7wigVM01zokmna4JEn0/MdGYxzutr
O0gsjlY1gOyT5OSpNINTVTQrWc3nT2dzjrW0FST4hpiiDSJx16lwnvrVIskCeRxt6H/vboWWd9gk
FXvB07/nmjxsrda8RCjwPh3iq9EzTkJT39S8wieUh4msZi4orgNS60h3kPjGWXWFguDKGV86ALMg
iNJaHWsxL0bcWn+UOrJrgyfQI00n2TS68pX1vMoXnL7Ofyc+pjMLiNi4WYPu8XgMHAQRA9/5jT38
ezE+xyqQ7vMxa2mMWVhE5VWAo1IN17K893ZUd1aOh3Wovaze40srNguKXakiylvwilMT9brjNV+a
ylYhNU0w9JLwntudn8nnFy2+aP/eJ348JG2XM5N4lC4DX3/3WmMLaJsEURce4DsUoddq5AtH+a9F
zsfbxBj92Dc9i9yHOKRhOTNAjpY95B1iJAujDeqLZoYC79qAnydDGBj8e3KsodzpPuOhr/IiF8P1
EGjbUU1uClHv8Eg8v4SL05rFCX3EAyeteeZ7E+Yduc08a45Yap7iyHbbMLsB9bzFSWyv5ma1Nujn
+T2Wpv+emxRSMdTQiXNFXJx6v91VOFLse8dRdqqDIir2bihWhw+xrCC8bjqXekIt4PyMl9Z1Flxi
5E/BbkXUZwzlFq8+HMWtQw9E2UNia/XrLYTfOUQTA8piEHpiuiOy1UWiHmSBRXFpuecnsXDC7Fmc
oETWYMhQmK4/2QSO4bPTy9lWDtXHrGteLAubFpQLz4+1tGCzeBGGGI9rITFJbgG+q3Z+8zcL5AFg
pBH662vF2KXTPIsaRKQBQWeaK33+EFE0sAXeCQiGZHWy8fJ84zfRcZRO5ye1oMhmzsGZht3IvTPd
XwpcrV3aadfovj1R/Uk3lZTfgdxs92EsP9dW+9rJfoQKa7AL5OZHbqQIE6fDduWHTNP7JOTPMZyD
pFiYgnAWdOklT2954yq5dwqa12F816QXI8t+rFJ4pj3+2VizmCKbSRfaIxcrVkX5UdUm7z9UYM7P
ZOH7zVGdXW4NklpMt3bYXCmJ8m4o8u/BDw7I34qfSlHGOxMD22OgB7/Oj7jQr0L5chZHqky1QomL
RgKiBnRt62n3YSrvMnl6adElbRBM49kVy4fRW+FoLEzTnB2HKk+6ZshNw9XCINokWn8AsfgiTPtk
ZtHJttL3LFMvdHsMVtZ16aPNguX/Z+7LuuNE1mz/Sq96pzoCAgh6dZ0HyFSmUpNly5LtF5ZkSwwB
BAREMPz6u/E557ZMGdFXT7eGVSUrRYgYvviG/e3djzzP27z39tqnyX6m/e0Ke6unf83++wtzCE5y
D63J009DdZ4kbLpsg+xHIfkd6SEfaTF6A6zuTsn8paM1vX175VbM4xLfmhKolA8a70TTb3RkNhLZ
aTRKq944VSs+zhLSSnqHS/B1e/tSywOgEFGv8ivIQu3fa+D9xTaAwG1G/S7z9o5r3RgkQrMObRi5
SNqNV1gxu/7CHMrB7ux2SjFFUxpxIu7sNgUJHz+ghfBQbNU/VyZqiV5FJbmRcYV7yp4YOlMbax+0
yXmjbR+6zBsXyNqJmS+xV3E4qIF1gHjE2/f8OpseO5StGzCjDtBAsnxndtjAM7sxaysXo7ewcG1D
JNx0jVlD6RM2YDan/rWxk/1sHjah/T+Tt7+xpEv46sAsH3liXB8akuEMQaNmCSjeU0nDqi+yIzSW
YkiWFPLAbXH0LUgPNcL/2GcjMEHVWOx86G9EfrlF3bhiJJY4136AuEYA9nO0aaPzCGLR6KZJtmBT
a5tkYSNcaywhHJzCFU0c1IEGW9/WUwXXl1nZmTSGbyze2ks4v26UVCoErQy1awjt+pHrtOUH4MPj
DTu6YnO8xYGqwZGLbhYYbqHcE07rnT2Ic8i6brhkK+d1iQmNtWE98jAo7adQw9GjH+bNA2QACkSK
UIDZ4iJdmSN3cZhqiF2mCURb9jQf3TOor5IbLaT79LZdXllpd3F84nEAearGSwgZf2f+dDNkkEjH
zt40OGuO15Lrs4ZcjMwS+N9At++M7z8NVQVVOJYcyQCn3EIF23W/By3EhKAQjzZWQF3IJSYRAgsb
zt+KkfgbVjQXJdILeMtmll/QSXdQbXKVF/oBOF4VlrE9RENONwKOtTldnB4bAiLTVGPFdEJvoZhU
QZIPjPFJWcg9FHW3kO4r23uJGm1q1mBihQfGgXJX02aXgtGoI+0G/HXFiLsLV6voM6t3CpweyBmz
UKTyMKb9TtQN9CSwVahBuwB6BeqR1hsHau2FFjdsbhXIB1bAynjMuss7dVtk0L50a5lv3EtrR2lh
EPyh9hPmzCcWvGDRLL4CPt/p69snacUcLEGgokz8Ubl4uGOgiTmysT8V9qj3MS+/g+l62vkuJMPe
HmvlRZZ8nZBw6YNC4Eg53P1qqulQV+27uLEhKvSrSWbFFIsKShp7CEBC38imj0Dsf3CCj2//5itn
Y4nbzCG0PXkDMjiuD+kRYwMCJgFos47vxDZ6S+xmMUDuJoYc0l6Z7opaNTqZ0uw7j71nHciNnbr2
FosTnloQSvgZEuigBM+t/zETVihrdrUZdKyNsLgZORReocNGcHfp+BpZfgvJGtQUBkQdby/E2hZa
HO8mcaBNWDhYCPR+BVk6hJTJl7efvXYUFgd5sJvEg84bKggMCTJb+N3JU9M9JCwvM795SFLXbJzo
tYBwCdBMG2E71oR54sTfo2gM3w8eIARMdrOf1trXTF3NPmcC22i775u7JUSTsFpUGlxoe6sdxQlC
ivwMGrBblDVrlZElKJP66GvIfEzfaKCQWBw0ySOQsXxo6DMSnSiLI/sM+EKobP2+BVsCMlPQiIJE
GrOI5NW53bAvKg9uY0ikSmq2Sy8rt7Az7/VXYcE4xE1stwHbAxGOuHYCdYkHYjk9kWPmg1NZTvya
DcVWr+/acPM182q4OtNJAiUStk+E4/hhxez2ex1Q1LMqJU419KKunDSr907X0S3HeeUKWzJODpaC
sAuEO/emHz+l0B2CjihQWlsbby14X0IxVUJBOE8BTC/sZyq9iDfj2ezR0ikPITwXSas7jd4Ej2YD
FbY2iQszQWxmLMnwQhAqu0yD+LLraZQWyYfOKx48+HD+FtZ6beoWRsNhcZUY32N7ziHxA1XJmXvf
bM/dikVdojMpZcCZ9dgOijlw0rW7s4DB7dGIaoGMbCOgWbF8S1Am2qtSo5TL9kTSIirTtATcwJlO
0CJsDwQazh9rpxcbZmilFu0t8ZlQ1DPQk8KUdcXAdrrMZqmVDO0fbRvGtf01MfmdBvlLl0AK0POv
7Fb8UBPU+cBad3zb1K/M6pKG0hoAtBIBXrjv63tdGIiw1p943H0afHP79hBrc7owG9gTxEPDNINq
jPfkQoBzTr1BA/ADPKDTJh/i2ossrIWhBUPKCKOANSIA3lHvoH5X7twgf9gMhVbu3J8M368sUsEd
7SSSYbIS/yOSJGdtprYAAmuztHAYtDHIRbToAUo1SfcE+UKn4ZFXCTskLT+vgVV4ezkCmM/fJEKW
iE1lEl1SYCAACmu6u5T7xXXRWFDKUGm9B/kPyn2E2SfZO8FtDqnWjY22disu4ZttYIHamRGGfNVB
QUDJcukO/1tW95ACD0vTQPSWQJATzOzvNbc/QYmvFswygnbQSWTQBXWiJgciSV4PwHRo/AcduE6q
QtowtCpsuDMrG2SJ6OzsTCX2iPEmDxAigRCoHbqNqHTt2bOFf/UuVeKWLvg2XIhajcW5tNHmgNpA
u7E8K7vib7AKmUO81oZL1JXqh2f1N6zx0U4EBiNomO3RqXmCbN9zYrsf3t6FK8d1ibMI8piV9hxH
WINz0onzkAjAXh0Iz0Ev0Ty+PcjKlbQEcvYs5TLrMEjKQXLeOdBf9C/arUaftafPC/VqQRoJvrOx
As4mBoZ1X1boGUyLak+LYOPuXjEJP6+NVwO4zKobkO/DDR+mENwk13COZdCcAELeNGlr67DwD2ya
8JYxjGGZ4Sormo+5bh500H7r6PsA/N4SqZlD6LMePCCugsY+8x1oDLdNB5HEhr8P2fLT2Xo1T4zF
VpkYDIA7U4Wysc9zHrQbR3pllZcAzcKvUdWPcTBikBsFY3Dy6uac0ODr21t0Zf6XtJNT0U6kI3i8
B23NaVYMBohb5Wjb3UQMrL3BvL1eTU8OM9/1EkPUcC6bmn5EzejeNe9jCcBd/uvjkaRl0lU4BkAx
fkxADrMbwXcC5cUHStJjJdKNxMbKaViCNAl3oPyKZPkePIk70zY73ByysG6BPty032v++ZJ3Mg2M
GTwNLyJxSTRLmyECnYUfxi+6qMLho5dA77jZvb32q6Mt7vzJDVDMdXBdQKL0MPbdyWnTx3n2Jos1
QM8Wz4i0JLy9/Nhmmx10a1tuceQZ16LqMrh8nmjUbS6c4g7CfU0W9pa0wrwr2IaNX7mxyCIiIGmq
HO7AXcq6fAxrKN+Ojizf56kvcZxuEdtEaSDOTScMgTwTWtwLOy3DsgLgvRmc7ow7qnl6e6l+fz26
S/im5COY4rTCSlloXCiSk4CmaJeDHk84T2PgHr3MxpHd8iN+v9fdv0E4ITfdgYCe7V07ZZFFnPJF
jGTaZclU74baq+ow6NJ0//bLrYy2pPIaoPVdWTSfwxDwn1JHqCMdZ6mt0QPTGnFu3N68j1DTXaJG
U63Qz5+02BMsuwGPnwZSROw1AkVTOEk4VWSj6r/ib0KU+le7BOFcBaUI7AXZBodgSq8cXkIXHfWR
sOTDmVWq7FS2gzk6dYG9X7oS+f5+I/m+Etq5S7Rl2bambJCJAY5URRwUMOB9gyGZS6fojEgptIkf
Zi0618t3LQRwN7fO7629u4Ri+iQom0kWaMCs8mtvELlG38WoLi1vCD6/a78sSS8b0yZdrATyQACC
sWH46A9QAyHFIfeaHGl5EI6/PdDvLZW7BFeKZhAq4BioKttdQBiI7PTnQUp4XFtCdmsHe2GjLNKX
tShTttdag4lZ0KiNgcuejRVW75hb5KkQEz0ARVJtmf3Z0P49AnODRRlDjmXQZtxy9hK4kx6EDtBO
eTR+FUHd5LPfq52q9EFLeeYBYR8aQMU3AZgrM7oEYHZlbPLGQCqzbMvLTLJHiOddpHH6Yaq2Ar21
IRZximxL3UxNh0UT0JQb77VndinYUfvx/u1dsWau5j9/5c84WhUsgDDzfmh7yOaWzaf52vQsEJ0n
xETY9m+Ps7I1lqyXcPssSBFja7g5uWliazeUwZ6BIDTiPDlHCH02AW55vhmt/v66dJcYS7BFDXEA
SeR9M6pzU6PkHdON6G7FKPB5yNdTlpFEWBke7aMVv034FHL4U9v9OWtrvnBkiCm1Cw/F2Xu5AUWQ
o7+DGwbYru5L5m4EQ2tDLLwWu+7sPkkwhD9nTGm+G1Pn5Iu6DRFLvL3gawuwOJeeZwUFHzEEDXJo
IVrlYzeNW5nlFWfPXeIXNWBHylh4+iCtY6Ggn1dNWAPPq4cILu11kzCIfVmgnIVa3BFywVv1iPng
/cbcLPGKBsFWnY4483HQoijQnUMv1NsRH8kP5tHPQ23OKXC7G+u0cmr8xemUYBAmpUJdCu2ejyTH
VmPDKPZj+t3PMaq0vzVVEYRD5fjvuyWWMEYhSkDvCwQgvu9+svyzGJ4YuOMPpZo2js/q2s3n6tX5
oWkz8LhCCIUrvGydI5CfILrgtQllEkfxkOwqNhw3i6xrK7Y4rlbV9o2IEZQ7QJI59ThGBbDdZZ7v
+r54zpruvag4d4nrszxSCei2g05DNB+h5w48pH98Z3bBXaL6ggTVvawH3BNUMtH8MnkFasyyfNjE
da2YhSWqT3jETPlcquTQsbNoe6eJf3JypwKMZ8MsrK7+wi5UzBSKKozRyx/Q9IG2MznOTPOdOMNG
QIGPia/lO0tQ7hLgZxpKAjIoANU8/7qz+KcRIeDmy6xsrSVBJVVsEoiLwAXixyFS5ucIma55n13y
jp0VMfu02aC7NtLCEHiWRInahyFQdnxIxp9djrugA+kB6/1LEzffcnd8fttyrxidJbivyGP4vQ5W
aHCPldWGpr4pGEPR+AtLyEXcPfvnbw+0st2WqD1vIIPpfVCETEDTA1YcBiq4Edqcb3poK97Nkpey
cVPs3hJ1AE99BznhGRpWWDCrqqN6Z316+y1W3IElOeWYeE0wcB+1BtaniPCyi4wLdL7W73z+4q4m
gGqVQYFjP7YeskExGh4avmPC24INrNzUS0g3cvYpF4IiF+4VSdhS78dm/LQWNy5Rh9ignaAaSZku
Hm8L454DJt8BlxVfcD+9IlK/eLJAmIxZS5Lxa+nGW31eKxhV92+IxJpXKMUg+wSeg0vTlyeblGcl
grnQCszDZPN9WqWnqeyeiFs8sIHvgPS5GFFqRQB6gEsxbJi8lQ2yxCxKqUXgaaSI6o5ciMZ+RCPk
TLaw8fiVPe4uTEOStIE35RM868whe1BYuU+uq5OvAVjKL4KZQ3MC9Pvu7c2+YoeW8MWqbFwnrlB3
KlBbuqxqFd+5yvQTmm5bqwiDwvYvC5/RF+RVnK1q3toEzn/+2mHo+RC4c2WXos45TyBNwMC41US+
YoWWzJZBElSka3B+826McAXxOr+qxHfG2e7tOVs5X0toYuFUnuX2HGYuNl00xMCvFKTZ8NdWjPUS
mKjAkG3SDBYO3BTkrlRoz9mDP9gGzsIwX++afnCtsFJTK6M49hmQEY7Vvm83LMl+kJE0ds+QUqCV
3hEVRy7YcBzHPtixuITs4M7SW4nxlVVaVouTrM4akyOtNkGPb46JPDvbq7I9F6n1/e11WhvC+XWb
+RSOiXTmISaSgdlL8xAg8lkoBnyjuqq/vmsYd5EkIRl4NiD4DXNgew+D6ZAJl+Wt02pAJIr84e1B
1ozCwstqRZ0KYiFMEdZwD4ghKGD0rq35Dc/MzKL+9igrgDN3CfMkLXqqRoOoHiHRs7HdY1ZBT0J5
3U7bNRR6k5cJ3cmKu5D7bO6VNof3hrBL1KdHykAOLVbLc5HqpJP5NNSi23UNwKXBePv2C65siSX+
0+5SOeLvmeyNdiER/LzHWimXH9X45e0hVizqEgNaeyDurOIG1zukwANzlqRjiLYgSIHuUcIPXeFs
3BMrVnQJBR1lTCxryFE5RNQat44Iodr5YXM91t5jtn6vjHQ7m5UsKdx9ZfgR+ufX8LXsNt97tTrN
5CLE/vD2hK2YU7Y4pmpIrIo16NkBIMo+eTomEWXluGFP11Z84W1NHqhwyhTtnkPM94k3fC90snNA
VrWZmVobYXH+4V/lWdYCqT7Y6aXfBTqa91UlxTGv0q0Eycr5XyJBSTpOlS/QdESKhl1B7io/5H4C
eiddTYDAZPm+Gvt0Y87WYrolCqYgIG6wRTV7eU4o/HE3xLcor+cOChIOvRIN2lnTj4VtbZjQlUtv
CTkVZZHQ0ga6nHnVj4zETzGv4pAOw2EYA3AmA46fOsAyArT0vsOzRKHWhlo9iPSBxp+J+VJ6n2Sl
DONx2ihxrGyKJea0bHohkh69P2UOjcSi65H65/ltEmTVvujqs7ePzooJWGJOp2rI66JDXyBcHfuM
u+yDP3U8zIZMbeBq1m4EZ+GrVQWWP6EE3W6Wf+/E2W2HGnkvypt8GL+Zqtk7ffWhM0SgQwsw67J1
A1A0brUTr73gwghRu0VmcKDoArE7FZLMXCu7/lBvJbHXVmlhepoBen9Ng75NMsaPhZe2e2s0x1ii
azq2+Mv7FmlhgYLaKoUCOmnfz6LcpHOP4FC5ATZ3Y4nW5mhhfwZJx0KQAFj3tNFPtHByFHxlB92R
ri7GT2+/xIr9WeJLXehAu16Mhn/t5ofWjxFXSuvC9fxZ3Qox3ntTVkuM6RS0HfHjwt87dWnfofVR
nvdcTtdu1g2Q80Pe730WYAkvJa0c4oLjjUD951Jke6zgMmtzJUNOe/pOh3qezleXKHhmOAggWr4f
wARQ7TNO+WciJLpDTJeBLhylO9KArbAY62jQJVcb1ZlVCz7v+FcDowW6a2s3Axiz8a976enQmagT
1lN/M99OzdA+qCL7BCs1RJsuw8pNvgQxluBrVY0u57KusA45srJZrNsNW7f28IUHnLVZ4eYDHp5a
1Te3pLcq2dLrXXn0EpgIDuosQz8KcC1J/FT35Veq+FY9c8WNWjI86sovYifFs3mVRRN6hD2Ozg0+
RRmvd0F8v+mGrJiBJUbRYaNI7BYDSV2GpKbpNUV+pHamZsPOrBjLJSgRDKOOxcHnszcDjaYmP8aZ
gCa4f9rsrF7btUtI4jjmRPQpUh81a8Ox+AoQExLISf1E0h8uTA0UN8P37tafHZ2vjkjHWulLJHX3
xeT0IQcKgI5bjQVrO2pxsciJkJLkgONbXXsHRdYb6VvZhuFa21GL+6QxLJMttMz2w0DsyK+h/6Bd
V4ZNPe1Gmj3aFfRXi+L8bcO/tuqL26XTTR5IqFvuS/7J6+JLRAGyUZ83kekrrt/PrfBqFfQwkTjz
AEShczdkGZwAvg7ha/ZeEjauD0Ysur3BVm6xJVwRQje6L6H+uDcou3deufPGPJrhNaMM5iTy21O2
Nsq8cK9eiXeyqS1kYfekLMqrXGUydLWBnRUpQx+d6UCVPVYb0dPamVmyTGoo/pWOC8Q66oo54E9V
EwkzfZn9Zc3rL8mUQZ6oIpEr6Bm1i61c/8oOXwIbRwhOWX2DRHDuW09Q3ul2NCnY8e0ZXNl0SzQj
deSYxv7ML9qostsTR+e3vgN9JZAaqb3dIquzcausbL8lpNHpmjQoZgpQ4qMNOHt2hLvLarabLTX1
3bDw7Ws0BO3f914Ls6Bn8qcpTcFzyHHvVhX92jfWOUQdsqjs2cbdv2IfliLawHD5yBSiqYl6cVjO
oRpunralYdrew7E6jN3GQCs3zhLBaLypiX2Odi1Os7O+yr8F3HywUGB6e7LWdtjiwjfJEPsTgP3w
BIN70ziXQe5vFRN+f0TZErGo0HXtuTMFhOqT58Rpr3XS5GcZdY40t06c91te5u93MltiFflIASKP
QWQBsjhVORkk29VOggPnsEmaukJBAOX6X+3NlHVdnhmGbtpS8fKoE9L7qImkFoMMclt8qEgMbJ8M
AOGIeJr5ny10F5gddZkLwZdSpHqngUCff74o7bO+ju0tarTfryFbwgydgIyOtlB69ObCo9t7Tqi3
OgxWLB9bogjdnhC0ddbYf8CiuQm0bPw+gYAlCys3P2l5FaOcClqW7WL32raZX/OVZUdNygMlBnJ7
Ra9lHSZO7MYnRZDvDZ26CryLmOWiPpYeBejh5yn4z+/DfyXP8sM/oSjtP/4bX3+X9aggANEtvvzH
nSzxz3/PP/N/P/PrT/zj8CyvH8vndvmhX34Gz/3XuLvH7vGXL/YAN3fjrX5W48dnpKi7n8/Hbzh/
8n/7zf94/vmUu7F+/uuP71JXEA77+JxksvrjX986//HXHxBje2UI5uf/65vzC/z1x+VjZ7LHv/3A
82Pb/fWHzf+0HWzYAPr2nLCf9IX988/vkD8D33b8wOMM/H42g3tUSdWlf/3h8j8hUehR6EqiM9Z1
5hxHK/XPb7l/eiAJw+c5C3Ak4Rn8+8V/WZr/War/qHT5QWZV1/71B/qysBH+B03kg5zdcRlOO/51
fIy08JrE4I+Vz3N/57hu9VKi6e5rVbJs2slEHwrHSp5FZZoKZB0D/xpPhYCVHvVwRZq2YWc0KNg9
esohUmlRS/lhnHtJvh+dejrkUw1uKYX69BC5GYDWeyptCgFyVgCDGQeN/BqDFUbjioG68CkYQLMV
IVFvN9DvEn4WCTcedahHIs+o68f2hdMJr4/gd4s7zFonQlVMw/eBSWUdSpd1XTjVvCVhIinpI6vv
xwKY3SGDfIKbNTkKVRk9g2tD+tAdYpJFMcoeX5yCswQQKhOYsB0bheydkzqgmjSW81hkQzOE1eAx
GU6SKXK0e2GdYjDXhm7bTx8MBE1fQBdlnUQmy11sGuBoi0ndxq7wkx2BatFwVjp28Qh3juuHkepK
hI4mwVVnl+O1a4/jHJyw8X4cBzfdD7pOz4NAZOVZpjj9OlauURH8ThCuNlU8fVFpAkY8EVT14yBa
5YWdsOwkFKDo73ae4xVxmBpL0T3PO/+H6q0M0rFdylRY1QhJwOg6wWFtCtBKZJXSL6mbZPcJGALM
vnC4J6Kq9S0/yvskLcKC9NYVTQN/OuWjSj6D0Fk5YVD204PJCliWSqfuEGbGxBLZtDhQu6Jrk/uO
gAYpUiX6nA7KcNKEgI0pFdaeRH9E1jpxF7HJZWRfQV2rDIHYhSRxjNTxeT9WnY7QM0t/aB04Jwdp
KR72VCUiMkbo67aoU/vQ2HgdLK+DgIL18eBC8s3o01jauo5UrJH4EXHWs4japYl3Xeu7gHeprlZH
IzX9EnS8AX7NV04WWrhktLRGH+xVuiThyNAVtiPI6V1qAwraHQwGfgfjN0l/BJ5nfHIst/rCVC6x
Z7gcnqwgbqZwbNwCDcCMpdmu02wAE5WOsZUUauFOZOuqulTEisFnmLXNLaisxENOJxBISrDm/ujj
ygKReOZ7n8sy99K94DmIdZsmyQUa2aGU3nMafOmMQDjLksIz0ejPSy+HogQBb6BVA1Sith7YCI7j
o0EB4YVw0Y+Hqtelt+vBOyhuBiJQZJSBXTW7aqjHQ9r0ZRDR2AZ+3bNVeh9PSdBGOctjdUhUHXB0
kzjTfa1ytF5mo91kUTe2tI7QZo9UflrafnpmCTbXERl1ulDnfXfZ5gVyycgtKysEUKX7NujGATGT
UvHOoRNLIwgxxWj+58JAbSbIe3UmPGusL2TpV9BZTqRW5w63S/g7U1I+kYBlUPuy2va6yLssvxl7
S5Nj70NTFm7jhHWnVmq3EVMxem5VEUxuNGZ+0u9Uw7h3sHgR+1GNfr8qasDxNpwGmsZ3/ihxmskk
+xQedWZuueKSnjKLFe5xUAPrUeAjgn5ruZ1TaNF1rIyGgg71rkF1+4vCZmBhKnuDrDIK02Vkj2jD
RP6EjjmPUGcTUPWqWyzSDSIrN75NetAnhmlstWaHdHHQX+oxc+ihNBVLr4UTZC+dN6SoJUBWJID5
KRKsbyac9gBfltw7Hgn43k+G4NlG2FSd9Z7HQdrpdpk+GFVwcRzAfqDDPKv8EwpLuX1uKVakZ3wk
JPk02eA/2om+FeTIvFyLs0IJ90VavvneTsLICw1cjL+vard7qMq4GLGpFRvDzuipAGBbonPFdREb
REzandg7se0lt/ZYQnwH/gVg6c305MblMIYG5bkEEtC91ruauyBIc6rMuZtAWgCJJEI1UHHER1eU
zEGxeLALEp86SSsnxLDtAyC17RN69bt4rwA08MMuBlthGIMlpYrazpJjqFzNOTqOY00heOLJ7AxU
FulO6YLm5xax/Je6bQYvynKUhCCdA9t9Dla1wAHDOdyfKItT6WMDzf1HHP2yex4YB6alrksIIEBW
C4Srqdd3R1UxDiR029OD5dj0SZE6VjAZuUd2yrZMe0ohTD4d0wz9DudG1t33FmlGGg5dM91ZwJDc
tT5Hr2/J+VfLl3HISpZPhyJNvNMEVb4nV8vkQoOe2gnzVsfQ/7FNpOUg7xS4Aq5AKFC+6GYM+IGk
1XjswNQFq4khvkM+rX4ZrIG0YUEBCj4PeiizRhShzxD2RV4OYVMkwzcYbd8LfWzKL27HaH8HxUP+
ceJe98AbCqiGyQb9wWdM9WB3jvsHkVnQq4yZJjC/2CUHcOeNoMgGG/w5YNWNFY2o+ckz1XggvKj8
fEDpTYy2vaNoMoQAV2cOTBXuJ6kL+JqlAcMZZCwKqBw2leUVoQ3n+Kupy9TfsyBOH0WrJ47sQw7h
4EkEsj3jMQfDlamhHRPCCE0veB+jLlD4CILDmBvOLoEMyhtg1NK+2/FKDTepAjAAqh/VEERm8u1v
cPIMDDkUz2XkpiYYztM+Hr3o/935vcq+K9nKl27p2v7iDd/Uz9WnTj0/d1eP9fKT/x86wXOPyX/+
29X8mw98SB+rX1zg+eP/9IDpnzQIPIcQ2yaMB+4c5v/TA7acP22X485CMQERF5xReJ//coEpfsyH
USb4y6PEmeFF/3KB2Z/YftwmlPp4GnMQTv379/rfuMA/ATz/4wK7vuegKgjP1ycuflN/iZJzRW2K
NHhMa8kh610T2DlPQrI+pw6YbFVjW5cyKNI8Ml4C1pWqBVY5HANIk4YjCDTPS3iL/c51qUGvadZC
jJJ2pX2oLFYVp6KzuTpvGpVBoBKahuYmBpLNnFprCuoshN7CROCvFVMPHY6GWydnMICvVRBkMRex
sYtsV3sabe+plKhXBnUlYUDznJyPNGjNqXdjEyGp6nZ3oM/pbiX2dLcDdf9zzlkMETQ+WEjfSySm
znyelV9dUMCSELGF313YqazFccrr1n0sxmkk15Cgt+sjDCCCYC+pS7QpUkfLKLepeeGK+M0+QAhP
zmUOJ+6o4xS3oC8R5YS5Ntw6ejFMhAxSUJD4gWKH2jcGIcPkQy6qKSrVHvM2rRJQhBaAZtRUZ01o
J8a7HDK4J0iixu5zRStU7NzKs0OrcHBGHTRy9KGP/urPHFGzHU7wPk4SbWpBCPR+II8umszI3ui0
+QZIb4mOBdvA+eeNd0hiK9Chm4zlR6itQhY4K5BxCNERJD47Oc2fWVImcmfJOoP2Ki9vfb/WNfwB
woowI26qLocpsZqzpBrjZ93MJq9oPeuzFXdpgqdx0kagAVfYMchauocUcYYbkQDek+VRJDOrGN7h
3utY98RyBtQIkjr+J0LhIqNSbKMlKU5Q4I0CaZtyP/mlHx/NiOAxdEr49C5DsQQOH1NPHSKJOcop
6y6yA0t8HSdZfqt9C75C43TECptsdCJjDUMfVujc7cIyUSmUuioAfNAd2p8DPdmPO6dyAcvKRGXd
QDF5glBKlqUkpNhZF71IMrsISZql56JmGZpb0EKdhLnVYvZoall22GhpCijytsKKJlGBxCLhGu1n
U5A/OQYok/OEUf/Z8IBN0eja3ZMXjxVcJU+jdB1YabmDKEsswEHV9Bd1O8mn0peQKu6qTN6SDBFp
BJ767Fl7tXftcJUUe0HLoY7skg0oHxiuDPhfk/KH1fnpGJnRt1ssBoQqIsfp/c9Ad4u5umDaNIoF
Ut0XruzoQ+GCKEUyB8mWDlREVaSSSotQxlp8qlULRrQMLkR9cHR8AUDr7HtIkUaJYPEXkie9ByUW
b5wgdVwjruo75bwQ0oKOnZPU16GYWMZCgEbtPBTwrNJDTzL1IwtmuvgsUHAR27GIVWREBx5aE7fw
7KgHR10RYYGc0tg5/OepxIJmpG0u49idyAH0r1CG76EvLaIWxMFYkiQw4y4QNhDDUhn1aQLat4Mu
F2o4Z7FhcPGbzoNrxnCLj6GYuaXzykP3KhM9buuu5kUkFOv3qgGaLexNbJ0oWD9f4iSDSbFEZf+I
fScXn7LU7198P+tf0obAA0uFJWHvAhbPCq2cfkFrp//F1b2RkRKU36tMoemlJ/7/Ye/cluPGlaz9
KvMC3EEABEjeFkuls2xLlrrtG4Zlu3k+gWc+/XyUvP9pq+e3Y99Ph9sVLpWKBAgkMleuXFl+9nTe
vDeNXdLDNov8L6S7ZXaKNxl+wU7VdDWv6hRBBt8L6XkXJ99VT5rgHgUI5sWwJMvIQXjiqurQ8qSw
d3HgO/BYLmUxFpe2su1KWKRD5/PmaOdDG8hwfaJHT/CnXUt3Om6TNVGFV51H/RabyE8IBxQCwWGa
nZfhslQXNe277f2gpFk/lVNcdFeBcv1LrEaM49f4k4l006BV1WyN/wc4RFDeKXoc+SenjIO/in5g
cPU4aGrjh03dCjym6TwosvCZFppBfUpMuqZUGMz2nWjDJDvYMK/pA0jB6oH7UyAiKsWm1VzskIEy
pJwrzvA+2OJERb7e+uKQ6GEdomJEqeRIk65guejt1M7HfvHNRw1BAMdt6JJ32RTPQaRoxnxfOyVa
uJvt9HaWdw4V+1tZeh/aHJfoMGVayiilDSvBne5r/5ih3NdG9FmW7JdZVhVFPnb4mAd+EUaB6Qvv
QMyX3JU6nl+ee3MzkiFGyH6oum8cBj7eldBJxWzlBehIYos+khia7aSFhwJnazBqhwHxz+HQrMjA
HkOnidnRKgMWKkWf+3/KwOmwkj5tKG/XCqjnMmF9zpd922xst6bKVVR0vimPfd15T5RzwvYk3JTF
9eyt0x++hKEbpZNb0i9ZiBcEo82/GuTWUYhG9i5pqVlZevG0FFUuo4X6PPoOl6naPhCN5u6Rwlev
O5bZNPyx5etCR+Kw2ebkAOLkLAffmeGQKDeZbpKiwywrlUCZrNIR8Fa08kMyzOtfSwDAHXlp1ZHY
mLau+pzkpbwQwmbjXS0cUfy50ONTfSyFsxWsClerI1qo9NtskkB979pFAxFrc56ZJf9gNh+RcKD+
sT+y126qP+pBeS3JMjESUawYFcWSyG4sNpfDvuzS+hAPQRweGrEtf8XgeMvBy2cqt6SKl/IARBGE
l0Gfx2Uk6jj9g7615XOPrr5bps5nPyDrZwfrt3S3Ku1DnJInvHFasZs8GG9/goPsKuLrlPgUtYi4
H+e/kB1aP4Wq09+qpGrq87nzzE2iQ+Wi5QCbjIvS0uf//G1Q7R10lh5Q7f/f4X6ss+H7t/96GL4M
3/u/Y88vv/fqeTvGADErZbQfKIMK8J77fHW9hS//pYUM3SAE2H2FpX943r74F5Cwr4ySgdiJ9T/c
bhH8a6+9wkUW0hd4H/5/4narPYP4P173fkUhyXrQ6dQ3ISjOm9wzsbmtxVzo7wFu6xieydZrOQDd
dsqQtdFjW3zxHKv7U93Ra9c7DhJ0dImwGO5zUlukLqIGIXFIHaleR/BQp+4u5pA80m2JUpFDHqlY
dPusiyFfcO/oooztSHxKRL4jdLCO92W6+OWXINBt/FVVqjN3ick6FAMqkVFSEnmtttW7VKDyWx/h
F1tQ7mbWVXUj/LXjlpMKBbZrWeGP/wWU0/A7f3ukP2KVv8PzP2dvPBO6oSRbZAiOeHyETz9ncXxR
ZWiCp8H3eG7qvLugwx2Z69KbeutfbMg3ZHO0Zehe/AVqgiP5m1TzGyol10fPz1cSIUZSGKQaiMH+
nkXachX0BPHZt1zQiQvUr1Ga4CQMpUMS0i5zYoejTYeEI8vxnK2t38+eWntwB28zs7oaTFpzejV0
6rDiDo5Zx89+PUc/5ys931VKESeGygiCFpblz/e4pJkjKQdxUDuzkyvp9cYZ350A9QcsD0eYMZ8L
7cbD5a+v++bZ7Nf1Qs+XkoA2DNTb60KMgJTjqOAbgQXhwIGmzWX/Z+rFsk7A87Mxe4dhHUhKpGkj
pTn8+vI/0wD2YRMdC8Lg0NOBZA/9POxET5nj0pnqm+OXfqcicoxGf2EjOcNls2U4uZkjGnGr6Bw6
PhS9627poU+zkkn59Z38nFTnTrQkHaV1QB6a2XjbKn4wmZuvRR1/jUNcGEtXlraK1zMnrvpwPV8D
C/nnNcX4U4bx7/vin4MP/MB4RgfU0KrwLcc89dO4zFfXfvMM3vlyWoG5BE2Q7TzukjRB7JnPdmTW
u0OPZqX53LjrZMOzie5C7fybhfBGG2afADRL2CVsVIU5Dd6k/5Nwy3XYDs5zmlm/ci4WwkI2REUb
bfC0kdzO5kVZ1a8STQWgPe5KZ246PuB45mtEVGbrh7BKK1sfO91YeV/RWLh//vVj+plk4dFZV5Hs
c2GI+thw9bYgdeTctm63Lc8LBzuLwB0Ll8lylxlFg8MCbu08tLLo9k2Dztj+krXJ+J9OlhB7+pK2
zqQclYdp+3ndBuDu5A5M81yX2sGGQwvPtvkwre6w6mvS1Nj9PkFe6EuVa1zYyLaVFRrYP0cG8tCl
WNvd8tNnmwg328rp2luK9rd6VC9Uyr+dT8wXk+RL4weSJwx+/vONLrDF27De1HMPtu1UENf7thzf
Q1fNWtpJd2vHzTl+NfGzZu2qZsU321bnYW7b+LIPbZlDA6Sga72u0q4e4kMduoa016hdp7w3VZhs
ZApUuGASpZOvor5yt7DkW4ssnrvf1Q+8KYTFUhkRhPSjdIXShkLSNxaDlVl3Uz21n33QolxHYB2a
pRjHYxjaSGw+4tPUFbxaz3L0+Bn5N8xJK+KAHy3zoEx3Gmf1+w39Umv099mWeBshG0kISY7xH8ui
IJNZAcO3n1vLLoKr3xeBdytFqtZrCtRWpiOMQcmeqnRZCWvG1M5dGmHwZ4Na3RY7F3bH0p+sM/bm
LsjM7iAs3lSV4TndxvbH0/SKMPywTr6e7sGRi+1pK02B+IxbAmnLKGP2eUBNHaa8qaA+bE9BtSw8
O6XzlRdU/pIh2Puvq/5k/HF/dsWSZDgY3cvlwyBxVjiaDSgL5x7OA3eeOfXuGwytroovS2/qrj2F
kxXTg6eabbixtogtUEVlZRU5kHCWi8TjcP1UU1ziPU0uNSDVGQQm/Axy8Q0uyq9tw1sTzuz7ru8L
VNx8itbeEmYV0Ewiwrb8vImqt8lhkcSCYAJN3pSXauxmDMWvr/jWGkkgXMRvObcFbsY/rthbt0/n
Ss2f1AZPX0fz6O3mT/Zk/ruTmTptPse52liEsxzJKN8iGgig+Bvn4aVO9O/rTvk0L/M5uLREQxsv
+eddvu2FOk5oqqfKq6tB0fJk1M73pks7rFFa9LU4s7HfZO+nPkiwOG2qm+QsCQY5Qb/3fZIsh0Em
tBiMA/OwKHJv64EEkZnuh8CBYkD0vTTXLCLkanMXyKQ9oD0k9s1OM67pvplSvIvLOC+GfedDjlLv
JOd9uxLTWcDg819P/Fu7RkI8AInfR81oFTHBzyMuTJzWM4m0x2msXZxYba3EiZ22fd0iJON5F6mY
F5Yt0rqKl2R48Wwd0+5LGhx5lvFDvJh9SZMK3ip7kbWo/2Miu613xakrp7ZHV0OjeLEe47nafWp6
V1fsTl90bKNfD+mFrf+3hxjgAQUcm1g1nqAQb8U3O1VXW4N6yGMwpIq9NbTJfgODo8Z9677sY7JM
aMCDuiz7FsdW7ibFth0HjZMK3Hix6P2tpiv64ksJg8+7yOZyn4dupSzhLu4WPpWlah/imlSmPxUO
7IFTCxKp+mjlvGC4vxnaGy+ToYVCeRKiT+BqD3/v56c1LIXwy7FZHxUNJ5n+gTTbdL+VW9Z8Hcjt
y/qwwuLdnnxZ7+dj5TSCB7IYCtXWsw1+15CcQvR450e8VMt0zH6uWH1q2rAmdeaELDFvLtvduo2Y
zYtMtjNmbcAj4YLZELv8ixhLMBVV4jEVIJcpTAVNbR9bIg1lzr9e52c3hQWJov8X2P4vUdAb6xTg
LuBd0WghIOx0/+HqinnzzGo65+MERIx1eHVvZRosE1hvINOk/p1ZeBNU7JeEF+VK8kL8j9f087S7
eYML2S7+x34UrBCwt4EFxdnP/Hh5i1LqWYzMJripIUHBhAMc1rgsGD1maab18/DeN30Q56d48AKM
ARtyurdlw6eWymHjD0vNQfXjsSXdXDOVSxnU7BV20f44aLO7PwgnBx6TUbjm4XTvNlXDneii4Gwq
zLDHqb+ebXhfDO6n7WT2QwAjIYSHF/Q2ssEd7J3EXdaPabrubKJhLNCPjmc3RomQdnV2PetSa1qK
hqUM8/RgbZchZ1yOCtiKRG7nXAPMO95tTFIXwe65WZKvblbC1YhHzxwLv27Kb14OTeq+akxlv8yb
KNGqnoQLth/kdahpVYf/2NOcdtb0ILddGi/NwVRuJW6Ua0V4rGsbiihfhtHGUGCCjt4LaT1Z6GbJ
UsAUAnmzUMAOi6PhspxCKUbvwZTD6lEKtohxHs/bcE5FvHeDSobLIfXxzCJ/K+dtI6xlKbaXS7FS
iN/1JPlPU+ij4K8rZ9k+zqaR2dPolQlsFm+QIlqJT2EjmGTow2OYwROLEl3SmUGq4dg17rxdxwg+
uOcUbaXylDj0XHPP2qKpvMdVTyi7PYaNuywflwHV01unH2rnnhPDH79pa4x93PwpIfvXNo1I+w/h
AhnvPEaTdTmBGQcUhYZFo0BvfUgpXfAsqjyov6WybablyFJZu+/hOMyzGxXl3KNlMMR1p4MjcYAu
zXlcOYW5Iy3oFMX5ZFrZl+n3NKjVwCyTBAwsbXVUM7GkN2H7Nv2gjDsYCFy117b+Ja0Gs7S8AcUs
uuQsnwBCpxuyk0mWnWhd0WTmXg/WNpcm99IkoJsd4VRxaOk/wrFe9kE2o/fveKYbjmlswV5pUNw7
wPRzVnHaREU4exjYiYYi+s/GGQ1ZABbH7MTRrHBbxN3Y4nWBMK8qWMw7BEF8XobXN50sK/kZ8kIe
l9ua3uuet7EL5XQFMa1NQGcXx9kb+Oa6GP3zpc5FVR40fTc4F+mPmzGcRGkOlS+0IYeAE+U6DXUC
C6mdW/99Hjv5XJ78QgFJXxYjJI3pnUE1OwsPXRjumIRvB50WT1RDx8527cFsYaactcNk32K1u1Rf
Oyq2fnkjMqiK5fs8n/MgPptzDEFy1sD65t4xWfstrZNTupJK/XTNuqPbFrlFR4YUIMQ0mcia61V5
GYaPYxJ0XWSJg5lZGZBwhTgmTLp/CfePywLFLNx9ei/tGX3UprBvzClP533GVDkUvDR9OjgPdeXv
Jt+bhiTwSXoODQtgq/E3zofQVnwOdtU+1HTQG9PX5T7/cZb0MVcrU0GQWQty0gbQ20ul/kOUyz7P
tRfmYEnO6KC8f+HURZB637uOgKY72SzD04ogv61+RzVaqukTwpIfu/FpyGvEG5kvJ92a83TcPLHc
kjzcbznjSbfbg2FlcQXFj7rn2Fn2BWassz95vVL98lyG1T410yT4KEds0M3cw1Qj7vnCFtvHY61S
3TOAG40WIr20jXkoNPl1FXlzCAB0aP0UvsvZj9UTb33IV/q5sw8uHtaXyRhZNTb64eOGeteNJgDs
dXGLdpN1Hn5MtfP68X9P8uvnQApkcevLtuIGyI+n03NBNVJmz7NarQy6k9vCtRKpksx9IABPmpB0
+suDarY9OXRG5D3a5LIW4RrrgyjSaTXvQjq1MkuTrEo+IunMw10Bc8QQzwp33Z3epNKSN0s/cbvn
8HUGm5YdhF17HVMqM2I08tq1mcXFOgZ7dI4e3T761+UBL6BkfoyX8Rt0HSv3wS9mTZncBG4nn6c/
seHNtengLz1uTuaNwxUjVfv0vi6kbVxH7pJB7t8iMtvzewo5PFZXP6T7rb9OqEOmn380pWo8/8xx
NSqml5vU9J47T3ZEyz2bsxHKHrUayY58oCLRPWeTL7tnYZKa5dNrPFYGb8kXmXc9WPb+hXLaX7wp
CXgpYR3xkWrT+/3Xo0nS+XEskzLJTnUS8L0puuCJuij61RfDtXpdK1neh4N//mPKQ7hM3M6SqYIv
4QRouDjZ5YJzfhJ0CHYf8dzyYDq2nUN6PHL7BJ5tpHP6dtbHoaT3zGUJYABkw2NKx0u/SfbtPHK+
8l6xjiYnG4azuKxXKkRjsbkYvAb9vqgMvbKaDmShifNFKEY+nw5dzwtOoy7vqMrh77WaAdG0Owug
og4sv7wjf021KK5OztVFmjTTk6njhSgAaYJ97dPiB37GaVGdxMIENi3H4KysOGIraoyhRPSXyErb
bfnkkuPC3iRl0xTFxQ84Gf3y1OankVYMTft19XpPqYs2p2ude65e9kzXBLBmDn08F/H2pOgRMQ+P
nZrT2VwMr0OnB13PFKl22QpGBBe1p8Bjg3mho8HCG6+PsDj3VQNetS/xV/w06IuZGRCj3Mc7ZJnk
xbLA+XyXAYU6EA02cOWQpjt1eACyWE11q1ph+YRBc5tFPZGtY129giyb0KWNT2Pd2VheJnCF+Y7t
FXqLCctBDTvtFeClsSgIfauK2Akh4RJgQl9XBd365sPgQQCAaAGZAVOpIFRw5tE+K2SaifX2yRth
kTK/cgwKsPi83DsIXpMJZ5SfZtwzcvxz3Fub3YUq30HKZuS4u/WLWJnhA7Thao3RH8mdNT2ZudVl
fwS6ELS29QGBzGcvoVaBng+c1Tx85O03RmXqaj82UFDbl5uVVrD4XmcyHxqQaJW5mYKqtOkq9j8U
2zg7D3av+0bwqO1C8xl7y/py5nZjBnKqzPZl1MIO7E6ElztKVWb4q3jWYdXM7WcTrmknnmlSZso7
Y7p2jU+ebKCD/jVn0GriM040VepDX4J/U0tUCt8+gUjCI/3oUkCVJFGsV5Uu97OPb9N9C6ds6uSn
Pg6AJs4tUoBQoh1J6v1p80YJ+3/kdFgI9oVo8CnRKA1HMbLKkc2Q0cSbkGfJ2ZKZWo4/RvL6LLs2
ByCGo6XWfVgv5gZaym7/QiT8eMH73zdv1lf7J+oX9D7O5f4erdwdPrEivMhLrEAnqjMi9z23kZVx
y1ZO8Bbju21YaQCas1H3XRlW+09+LFl8SixRqEn2kAJ4wcN3cwor1y6rVf5BSOsG78cUakRzmN0a
9NxbtziUlzMVB/xS4mw7HNiTJ+IF4i7Wottc1rcHvba8A7fc77ygGwGb4vVC2oYcaR1LxXl4jdjq
LN981DfqdvQ+FK8Gq3gFGrtA7GC0s8vmcY/WWM87kkaG6nJIO/qCPYyZbhnzAPWTpZTJZHfjUm/h
Gj6S89zW+LLhHNg6rOtYoy2MKyP3NOOxnpd9TfrwToqdzNvXVXWW5iW78fQ6IeDAu9EroC/zvV4v
nPw6hRDvB78Bvt4E9GA52AdWsMS4GfpcvAno04EcAni1fIDPZ7hrP4HT8mDnBjPbORRXuIdyAnhJ
oWh0+73/Jrr7ObbbL09vDaNR2aCEk437c2BrR1SL594Hqno1jdTe7PuKOICd9OtLvUnSsJtc36Xi
ieI8xd9vNTZnOpwHMa7kv9eIWyD5HnVt7HnvfBpVMNLQUOjsHsYs5wlTXePxyH4Yx1/fy88Qgnap
puKPZvCkw1nn8udhIwgggW/z5AGiEWYs02J36vo+8NXZ1uA6/26e/3lBCemVhHuw13D9o2tBkVpX
lJUb3+/KLeZzUnDiX/prgZn7sbN/PcA3pYX7CMFuXe0LGVAU5r0FMpcy95J6KAmyXi0G4gQ7aL8a
tWp9Wrw+mE55G2/2wzirNT9WMLfY5got6wd4fR7n0W/u6OeVzh0RStF6mNQofeeA6N4AjWvoOrO/
qu6+fN1UM34de3wZixi7ngX01iRO8KjvksdQcTjgWjjpfiN5q7pxi6aOyP6kK9Vo97BgWtYIU9/x
cfZHLO5gOkrVRfNrPqt9NbO/HsTbx8iD81wF+0YDyYrgbZaVc7cb5OJMdylER6Zze3GEWhRSxg+r
E4zebwrx/7fraZcH+UJ7Nm9FS/0Fb0QG7nj349hbkrSDk9NgWZuDReXsP4LWtAvkLwKQRQw3W/Uf
5kDNMUj0lOV3r8cSTvL+NPyiZF/UfbcfGL+e0N2+/A+2BD4bkn7y2IHwUTwQzTfmb163JbObLi78
2qGYIPKrylefjWXD/G4L/vNSPLqAtFfgEenTsfLnPU8z8WodE5NcvLoikwYdYR3JruLl16N6k1vj
22FohCTjmUXiACzrz9dCxjON86UNv8I7xn173VbSFLuraFW1h5NzMNVV5Faelf7BtyWZjgPcb9FH
g6oX/zGfXYzgb+7rlSLytwkHw2QKQog7L4SB4O1547rki/wspVffJl1ko6RedpbESG/AsaFwkeJP
EzXQ4uY+pF3pRhR7GHRC27BrvAioQUnUFC2I1I2ELZu776tYU5l1seKz6OYuXrJCLGtE5/Ye96nr
KsIzm0sPva2qHDc5RG7jmr46BlYDAd6oBaVL8z58zTMWhiBJvYvrSnTLbZFQlwGVZ5xMJsBqcigk
FwRAflYdSydvWSI/HCff4dfSQ/Hq7hA5BBxi5sW8voZAxctszpSmcaQQsu7uyTxJB0e7kQHxSy1H
phvXz4z+nerL3cl0Xn2ulqQtz81tA7F3/+uHSlDY0tuwzo6m9UtasfwbioFiy238cLBePDsyfjPz
C69ydy78blLdJTFPYeRZG1Cb91AVRDvTlUsWBTZdudBiBibq0pV5+ahwx0N1Z9Yh9NrL3LgUJl7p
frLgvxSI7fFhOK+9osd8MVbAwSBDPtmPQ54OQRNHDuVDM+18OwWrSb4Pu7D157OkM57uPuo1nLbm
I3mQPdOGb+pKc9cMPcmNj1kLCp4cWefQHE6p7YTIo0rgDP8Fr7rrgyttlpkiGr2sA92BK1iQH+ow
zAt5lte9Q6lOSx3HMkTUN5PjP6ublWd7nBe5WWrrHBCTKcJlFDqIVm+N55sC/ax+o4Q3nzOi/DCw
Owk9dftzWtAM8zMym8WaHmOPQKA+UBFY2T9rECFnRPbK7KnAHzayI0+fIEtecZ7kpzotjRzx7l/8
PwD53X+lonQ/DF+XRvnipaJ2hOj8OVTcDLL/ZF1TCSxsgvxNtMiCdp3U+U7hRw6XJnigZN4pT1Wm
E31Ik2R+0Gum6V2RzfF55k3qInPVdllZ2hCBsDT3vqV+BBZ4eudnQ+mCZU/2Y8yivvAS3fQHdl/6
nNu2/DNxs+ZYj64LYzO1e0W1AOqStb4OWvdzU7Ad67k1NzBYKbTw6GR76FzHnvJd3yhvsvHdlpeD
e0a0MFCZ7aqSFWtodd+OD1J47bX1nOS6mvrhTPdA4xBkkr0ANjym4Rx88NsUFRaqHmHwdvGxTFuK
Wry6PmoKtK+CTVanNa7JTlMKSDlEATE08vKahr185WVAnPhsKTk9h48Rf+vCojwvFlHu5TG5PqW5
2zy0HjmDQwl01NOHskke9z7dX0qHjuShGquPc4CcrisH98pzIWUfGnpr3HjAhxCL+/o7pOD4A6Bm
Bo9qUOE3QQqKOEu04h6qfJqd2rV2zkRfDff95AGEYAqO/bqMNGGzVFbrCj507FNYRuneBDv8EmbE
+LWXHqWczdgOhF9ZhfLppHTwPRi0Xx2d2LFXVQhN4uiJIf9ARU5B/FZRQtAPokMfMW2oMOnbm8X3
3OveiH2FxnrP7dLA8GrBzb51/WK6BJV3rqjbTOUxwPp9E/NMS4NtC0RKON86n+a2m793qKNGMhPb
l77PGwnToYXWuG09Kzct25La+sZSPbnNxXJFrUBH2Yhos7tV+BhiQr1omlWprrzALdsretHZk2xH
ea2phjiAQD/pef3qUp195wm2z9RTTwTkSYlAslSTf9QUwJ55/lDftZSJf1rbBV/RJe2e9IcR3bWi
iPws0dT4j8r7QsacEiRZ1ucNAAble9XwYRF18aFP16GIimFIHrt07f60C8J4h24ZlygWts0POfdH
JjgAC2TjLekWoX0+vw9ln5ZRvU35l7xqtwPJp+qpbigMalG//BCS3LikI2QQjZbaUI8Svi99YJab
nDwELZ4AgrloPBzi0emIlMfkxgROk8HHLsIv1sHZOgb4jTTpyvvuvZlNccLQG+ptss2/GESTvoc/
tOtDpvZRUtp6TrmLOM/byXyxKn6cid8fIXFvwXnXUhyWd1XyfWVCztPBH8cz3NOVSr9QxxRXdGSS
CwjubjpNlyYs2vMO/1gcEr8PH8N6CJ/V0qqPuY2b52mbtu8jC/w4+Y289SA8nLucFMdu6YYH/F4H
IZJ6unFsX3zeXDjVqqTxeFQDc9+lq+txltFMm4OSNlSc2tR8U2MXR21f5+eFHu0jnDPF/aNWK9xa
nXKj+k/ghd37sE737nBl+FDRX+U66XNKx31MLuF5ld3Vnjtc2dGb39d9bD/aIPC+qmLCOMhune68
tWLzgLW9E2oYrxfrz5fZvKgGPCmoz2NTeUfCdpifwDHh5ebYmEKW1H5A+z59DIB0PnVbMHzkwE8u
2Gz+7SYoeOCoz05lGOsbMu+CKg26DxyDbaUW2IUjd6IKq3lfkBp4nyxN20UwVtyTnfPuU0u1PZpL
ettubOiN1xCoqJlwquZjorawwmZXy5nyi+BCkIuMpnbz3gVTosgYWOebE1Oj596s2tuyMFqrBR/8
6I9A7cFNodXkI+zU2KIcDmXYxjez0ybvQX/KO8db66dysF/4HXQmh0w89XSxOeajn98tYQ4tVEOa
vwqbVn4enXicozKd3VsoSONjJqepO09lqbyITnL+tRc3NjiFLmz5qyoN2iP5ZW87TOThj0G4Vf4h
3wZEKip08O8aBx7C9UrvdObauPNgb7pwIgElFkuVFzrF1Tu1eM4HH+59G5mFKrCzNGztfZ5kVJmR
il7T6yormuzoICsFUzOOhXPuT1TS36/U0FK7tLse7jHsFjolUP3bNnNSXBVgBZayAR/PJdIVVcq3
oDh5H6lRJB9nf2vWqHFLcwONMBZHSqyz4noAIBiedEZUarEjth0QNaJTdA3d6WIajH+l5eLW+cdN
rbFE5mzp3HC8khg79zKgm/t63pVrbY/p1OvxIXSSAj15mZShPVgnTsoicrxwecgUbJ6DTL3yQ7NS
XHE+G6LdiLpF6d7MYU7Bl7TkF279EnOKvlGH0gmI21Uuhywywi+uBmdF3ftduTpIYNFci47AS3UE
P6qKnT3WSl29GwYvpzJvNbkpJcB/37AfAtKu0ShWWdGTeyzTmyIla7w3slw2FDgWVFRUtZKQ8se8
uKgzj1aFyazn2yIDvj3mS0bvIcrmgqPZi8mA6nIrLovEtqRJR+2vBzmTlTeDHO4cHS5+VNF+Gc00
r1BAhGCJT6J17LcpxDVRtl3ledPEQp0lUypHGeHCpU4TwRmAIkc5ZWruV8ejwCnqxmDNyghLSkE9
D89Bl/crRqgLzFnaltT6J51YQmSXfOGnyMcvjda3wpnM+EiSuYov8i7wviTT9Hnb0uQxSdvPSdjq
HEWMuXqY4ZycxQH1kC6Hh4uRMJa0nL9dl6ss76zKxtOU2jBqUQakrAX6aHuoKl092Lo0R2vNehiD
zMO+TkP1dUji7YQgIulFlLduyXwGCHHTRa47bhw23vuwT9WDD7HJHrMJDIr1wIJBUj+bvwkqXj+0
XY3Sae/7yQ1SBs3D2PVDckaN4xRfgmYniFJVS3hZNdSUy7orT0UX6wc6LIkz+nU210WsnVtZLN61
bEmmNklPUj0kLDpKxCe/1KM/nm+L3IsofQ7hoxtOXX/WCtPcwWucoVTaOT6E/ezSM6xI8sgzPQ3X
QlHFcFshao6XvWFwZyvg+wPKANk3SpfK7jwn73e0bMr5sK2FveOU5/DPTFEesxz/gluI7zl1kEBA
d4jqvDZ9yrNEfAYRXE6QicLzhs6SJ7/18/dO7lKHWJn0T7euHsschlpC4HbyZZx/amZJxa5WTfNJ
ubG9GvfCoUNsFxQtMkDbK0r0GHTigrxnyxQRhKt3OWHJ1TSL7GuRKv9zESfiz0Ko+WYio3zUbddc
KqDsJ5ICstht2kItVe52tyampLGAcTDvi9D76hV7kL7S9INTe5H9c0NtcXZWmowELSB3Yy5rTaVo
1NtsQXq/3BpATH/ORaRK7MjBOFmub8u2l88pVbD0pCi5h0Ne+mkQUa/aRcByrIl0bfVlZUbpHwnh
aRCFr1UkV1XbDH+0RG1pVLRKuZ85eGd7CJ1gni4cZIhQLM6di6zT8nHnM5zEhjIN2ihO+07rJX+m
FrrleCDyPDVjDEuribW6IaVor1sUCcvDfzN3JstxI9uW/SJcQ+/AFEBEsCfFnprARFJC37uj+/pa
yEyrEkO6YuUbvWFaSkKgcxw/Z++1+4SS5mIeVPtamHKGe0f7E8/nWM5vUi68K7yU7NNUS3f1fWSa
NgZMCsddnY/WGc3zBClXhjH5ZJOzfsclP8b7SqTy3F7Yv0FVc2IZlZiVyQTvKrTI+jo6j3IoyxfR
wngsBmuAvKF1+pWahHHH1M/zUStRw+HrndLyMFFUnbH61dNu7lK8Yd3sU3qiLtGaKyudDA3iz6YQ
XCrdaXd9O+J8QCnDQ7R539LcLggVGF1GPFUR5gVFWr/btrFjGC9dZlJTWxvQqB5AIl2bjTEN4CGG
GKcsD2+zgvExVFIuB00389q+JtA59oLC6DK4TMhZtRqjszfn8Z5BXjHrlwX0fEzy7LZn3HFqTatB
hYIPrrNEKXM1D+MbKnN7iepxiavifPGA3ujhoGbfaG/Kka6VFczIz32171XbZc8Jxt8miSZeFcY7
uISsug/GuWtcuU+o1epTlSqt+jF0RNASUI8uq6p3TscM8C7WTWZChxYBl6yjfrE1Pb/JVVtwH2wN
GZfKUVgzmxiR33P63yvNh5LVt9iJsfa26ew8Oz3RwXd/N5G1dhuEyBJz/p1mGvHcnvs+FiJGwazj
9C94D1fxnuAwn10wHdrK+wbTw89eVDulGi5Vjwacxs42zjEyWz3LsXxUKQ0F70JSUM5XoGD1xQ5V
MqiuOKxM3bhbfPLyBl+3p+qxipxSAgU9txSntwaQkUyQO4hxrCq+s6TTZqDqEdBm1pmuYJU06KMy
SY3D3iHp9m0LZMFEPthEBeqoSxORGaV767NiLpBWBunZh0yKallausMjHd4M/iQwlwnqcT3bWblr
J5RAPr2DuvEuVko/bxdrpQsuRY6x36rAsDuItmJZLbJmzb56bD1VPmiofmRgNpjiAlvx7uxQwVTv
JOdRZaHKT/ti17iDn0Zjj35mDlazYyi6utgyc9T/Z36WjDfwE8ga7lR20egxZlTTVZc5KaLVrrUq
RGSjz4C61cq73J8ncdpRwgmIDS2w2LmeivpA/hLqytlrpxrT0Fi8t4BlC5ZWu4oBJXn48qEtLbcE
cU4zBYJWEvIm2SHGeesQD+XaEs4Y2cev2hrPC/bxBLzpLYZjiKATdOi3XmewHgw5BHK9XjUwrnqf
G+mOcgL+AsCuYnxPtHnruFBRmzUO/jTZ4x/DA76FcnqIhszOr8NYt0nptRd9OAENI7BHlzYNSzzQ
CVbv1cwcdqhiGa4qQB4qMnVHyWckGcg5gr5F/ReiNQFaWyvDRO9Ec+sqYeddBXZHHX45MwgETmMV
YicKtzzTkqFBYq8cTB9o/toKSYm5bKbX2iGbQGgyPeCn4MYIojgCC83fSdeWhBUrGmavK0IKno3Y
/6I0veE813bvGu18s3CzI9gynr/L0Xx81xBV0TzMW1LgWYaHr2wup/SLyKt+q7osMzuhgnHPels4
2StLpLUcrNHOb5vJii+RbybvSW9w5b1pnZHRxYrOyLpmc9Bm+vTgzY66mfoy5RSw1zG1FlXDaioq
TBSF498atA9F5Of4mg2aFlk0odl5miwbf6NTDPZJbec5ssneuevipNlLs9af3X4w8Mmjj0zB3uEc
GNYlwJe1XOH1NLPIVMOI2aysEe77GTC708TtUc0NQJaHIImnmZ8LxgTJBrvhsK0FQQxMrpj/6haG
xygZrQ1SoOHDyAJc2sgerWToKArqZbi0VKsuEiggXqQ7SSv2CDTa+2kWEjW0rDlLVAriq92nXhKQ
kGFfd9pW8Q6e7dUBNfWSBW4R+8hkii5LIz7oOYow2iU3a0UHIFjdtnV3AIFz6BR6le0AF/F3EgeZ
H3IWSCSj1f6YgIfszHiYQS84y4tgtRjPZ1n3pMZ3o3c7OL1UHM5xOjYEGV2gymwuLVLmz72UhAjk
S/ECBMEAjaIBC3tdyqw4A5Ey3KAhzEO0aeY33DqqZv4h/AXkPKT9UEx2BgNrWnKM6r0HjEqlmVey
/vZWeZ4b5uLsJWTSR+Bu7XxF54rwHAQm0EzLtjJeMh8lRlAhELlqUL7oOzE5C5sC38Rt0cW6U+0q
I0/vC2fup5DvJlUd9XmUWj0Gfa6bez1ZE21oy2ziK6+srOcO9UcSjKp8sYaqee5l0wRpVtN7ROmJ
gCsBjwEw+CXRJh0U3jBrADVW47IHLhEO9F2+1onSTvuclzrqs0JcSyWbM+l0eFB6UVzQFxAnWqx7
j3SMM8FjkLivrbmSfGvrw+3YL+ZpMTQS7MnoTVu1pldIempaPGIYvJMBmLwbrb5G4VRl/nyogVmV
t7h4s6inuRX1POp22FkgIClfjPN6aVI0i5PxnMbL/OzH0gjaQelYOp1iVwFv+zGgeYxsx5ZwYKbu
YNix8dqgjH+GJbI4gTZz4bAiPOMF8i5nxAeHdpS8dZ76hnBa3rSK/IwAGIhu8B6sN36iFVQ0hl0d
+B70eNQ9ssM8gWiGv30xdWb/lNPsiLyZjUoHZRPyR2o0j6Dk7Ls8tSDB2XT1T9u2NhjRoQAtLOtt
UXT/+13R0g8C2qIoZ8eI2Tzuqmd2tE3V3vZA3W3nWubwT+bd4HmbZqrv8GUjXpiXvOqYNTAIba7t
BYnPcphMPCRmZDX6LNNTXaVVvp4iMF/kQ5zNk/Pm1PaW5NN4lbThdfW61CJvdOypZ/EqUNkwa0O3
kftGBq8MQaCxUjZ6+pJB7XBhw56qZaaLGbgmMEXbrifvq1vXkkWla4sSasAknFR3Iuo89BORtrhJ
gtDGRvuFTJoyHrXXgkeblwZ5ve0gUU3b5rveAVYcIgatCAh3QzstRcokNUsKVExtEm/idp7BjjFI
kier3n0ZLU+yhcms2e37x8YjS4PI3NXx2PdhZcrm/CrPmwFy3DC5nmvs9NZSQ/eqinU0loB/pc0W
YBE2JRmwnJSV4STGvpkDstCW7UxsN9H98pAmM0zHJ6Ulq+kEWQzrGuRlUwt3PoeHz4b5PF+GuHTD
GeCeGPd/Hs99nPYyNRTM6fHOQnhlSMdM5uPUMHMWrElJJt6Lpt0GGrDRNuFHVfglN1xrGEt9Mqj8
OJPfjugaOsPKzTvMyHdDDPxs6KY550kdv8T36u8jggHZBBiWA5jJZkOc2goR3KjPGpaPLGco+Pcp
/wPp/cfMcUQDPvrP/0r+/YBH+/8gCP9Xztr/QnrahtP+v56XX+lpYODevv9Mcdj+/D8AYf8/jOdg
pOHy1pnYeNyzfxgO/n8wgSM0w1Gr8413mTr/w3CwDRhpHosGdmKkPkLH48GsdgMIW/Z/vG3MhjwF
4zifdvPfYByOdCcCX5KLoIm2jwllwmZl/PhEefGg08FmXLoYcXWGUna99vUuPdFmX+4Y/qkrW0zj
F1S/cTTBXzz1ZGud/HSxPjUI/f0buAy8RwaOFds6eqpnF3QY8vkkXJRtnBBp0V0JQ9t22rYX/flQ
2z/1/8bpfx/K8wSjUcPmsh4LNKj9QETpvhYkCtqvW9R83OpuoBn55+P8FST24UDsQrC2IyrQUYlx
Fz9e1xWjRpvQAwpbzVz2E4M32qBex6iYFK0rKsrcDpy4yy0oipnHlH2pXO20E2p5c5wlvxypkB8S
2rAWStGeZrm3uv59gVLcOJnG2jFCJt+NtpfxSJfaFWPB5gcymBvgd6GaW9vYuLYrOTFK5Zfs4J1a
wy7p5PQualfsBvyp7F9yKoAQTXyG9hh88ULkbWnqQTyt0xC0SZHQQDWdFXLdhGt/1+tra5+ZVDGf
WbZ+uTFsdPEqYREDUKLb+tH1mhlIxULTk5A1/c3t5gQIllZ8EihzBK7nHTNZ53niDbwtDg/+0VG6
Tk1mRskAR2owTki5nM6XeLbDhffkAWooNFDNYT/rDt20peJmX2wAvWHWMwijLaWu8XO8a+hBPlOg
HH1K+GEG83XkH7jVaUX7RwKU3izQCrf8sHVgdhEbNIqpDefhJC1z7f7Pz+ZfoXo/P5scjBXJ4CNu
8c75x0EeczVzavGisZceswejglMcpvpanSRN2b3RMWGIV2O9hsZEAYDtNV3fYPzNOX0kR93bnvTa
HZ7L8YU4KVrsVgq9JBiLynXCknl1HuZlu3zjc2+mB5gEjHH1YUhRhLQt5fCfz2a7MscnA2BFR5Jk
mwi2NzfcT6R8hQ1SkrzIg6NXD2tfSgb6SRYpaV+2pv/+54P95jbBDHERXjoetoTjNActo6G9WkIL
aNnHlzFgiEPFNbiutdj6REr2l5H36MR8bpErDIo43LFHJ5bWcaHRMII7MGZ6gxqn9bP9iNx65xSG
tpy0sCQV/DXyWgOaYsn3FcnuzZwsGEyYWRg0D7ap/d5eKJx2phSMjnG5uK89/fcs5PWv4UK6DbqR
nK5hGs0kClyNmqAbDNmQ/Ydu9uY3m//1zbLmRYXoISHnJaqsz1LRENpbDdJky2G7sX898oH7Mq2L
8zrTqIPpLTUQj3UPGbhKBtYoSUswZ1if6hsBfElPxrRLp8Ofb9CRl3h7w7dPLf4WKlSWXwci6c+P
Q0Edbq7YgwI7beIOeDj4icAzZ0pW5N/OA87F/hlDjG8E6yDdAxVnm+46U/jXPRbN97lEHMhs35Jf
WGAFZPO+X58LvysvhTvaNUPoqTD35Tgt73RvZ7qqnfeZY/avCK3je89iiPaNYQll5tFXWYJzHkva
a7AMmrzaO0s9nlta3ESAvTGQ1KnA2uaa3oHtnowG25gDBst+JNhZhutY59tsZXTPUJepB8ttrQib
XYdqlEz1fycJ/PuK//xbj5YusCSG7W5ral5YU2RsSDJnYGD05xt7LNHjxpqUPbAG0B1i7fWObixi
EOKqyxaAWTlWr/gCiqg3zOK6mvPuPuktdEm0g7+AuyyvTMMi5k6DmkZfhabWzZ9/y1EV/vdP8Wxk
iTBGqMOO6v42m0Eddk0SGi088oE97q3VT64fmH2tR62VWCJEndt/cthfVzrKPeS4fLww+Brm0YUW
zLA0xUgiwCun9ikj/wun6dCsLHVR0yk0/oEh/1dMz+8O6EKSY8VDZOqLo0s+r/U4WriVaOKlMmJ7
jzGHnCTMurSyZvphn3yYjmuA7Rb/lYzBroor62yK9J+WcslTk6pFbre4wy1ljBDCEWh/8sH47VFQ
zzsOdj3erqN3q5xp+mCg5YPR+/YJM7w+QvQqPqlpf3sUF1Gz5YA0MI7rP7iRQPh8zsX3uyV0tKKL
NJ1D/flJ/N1Rtp2n4IXAZe8dfSOqmOAGGpAJTEXy0204KjtHglr9HxzFc3jVXcMBQXh0xWBC2ro3
sRqJVsHLcKRVnkxSzbd/Psz22nxc9CzecJYtUJ0MzI8DOXVzzhy34sZMxTTtG2uGzcAfPRR54Z7y
Oi2Pfo5WyChq65MTZM/0y6ENXiwAZlRhLlC9j09eixAKuSdr2NLxj+sSnaXsNLUv06XeNbhjENHK
TQSg6j3jzaH07/PMicM4Zob556uwXcyjq2D5wvfcba/owev7+FO2aWnGNj7bLnb7jWaTCBbLbk98
e5k/iQw+oqdsSzeacZTVNsBAa2sofDyWmyX9rG9jiyZb/Ufedn8I6lyNIqS9QG8P5Wg/HBhxmZfQ
8+ghemUeXyBsYtprJIrZdIzs7XTIKlChs62Qq1F2O9sQImWkrehVGsFCbFQV+tYG2bVHOF7biDYe
AqZ2A/HrDLFk6Hc0pQ+AFgB1/tvLCVPEMbHsCL4Z9P4/nuLct+mEIgVrOrMaTJ2WAaFHqpPVIpTv
z4f6dbn8C/bhspHXN7L50Z0zJIB89IYxLfhW/z41i7zQZFJE0vR/NPSkPyl1fn1QQPSCtsAwAqST
9tXHM/MBGVorM15gs/D2c62dqVtkbgTaQA/pk8v4m88vJyUstEGIp7BSHH18kBnCY4Y3GpRmvyIW
FvWZ9JiprW0ZwwOu9f1UWuKxKj3zVkHPOtWtQo8Kwyk+IZD9ukq4QKbogdEogHB5zDS0Ro8Eso5n
VoxL+2RiCaX123vQyfvOIm7IitfTstQd3MWV80lN/usl35ZzvGQs6WxSN9z9zx+oYrGNqtqYNLIt
7BBZoR0M0K7CVJs/u+DHK/v2Pto6BaxtuuzRjr+FiuFbMWg5RXeu3ozahjEuzORfPkJQ71yb7CX2
Tmw6+cR/PB9DuK3RqbELc7EWVwkDuP2CxugCLW3zyaH+2of9vK5xt4gB4CiIsLBUedu1/enjnhdO
Y1bg+8J2rUZwk0h6kaxZdJ7GZaOdA5NwrJNVn531VBSpH3Mra41A+HE2nCjJPT8Ly6qDeq1jxjJC
3ATdRScLvw1SRvDiC6uNo6Dwlo4egt7InsaSqU2w9uvU3GReIcpD7pra059f+l/vE6eFI28D/WDf
+uW0bLtNqlWj2hwqeQKCwmc0hj7kz0f53dWDVon/DRsI9OrjBDps9rVLoB/QHtK8XmbSDPIg9iYN
LIqemC9QOJDbIlNSdxjCiIoi2LI0Au4GAp6khAc+2gzJJz+jQHDifFdmBhlUfTd7QcnwmNWbuUIZ
TjQM5us11nsn8EiGYfI8Y9UKGETp7SfL5S+tR54IBwsTrRhWZj4nR0+EP2Xgq3Omc7LM7w0fjMww
KZdyNhNn9mDz4Z0d8xYRcnYfp2N34Zqtdf3n6/rr3eM94/3i+JDEeKs/PpSqKjGfxtBxGFGU+yyO
6WuQVfTJmf7mKBSBW0UDj0dYx0tWMkpAIE0tQ6NLScYGwnk6xqO++/O5GFux9/ENA7LkM3LQLYo0
aHwfT4bhCQU78lH8D8P0hLDU/6EAiaJyir17nOVFtCiwldh8mR9lgz1fThPKOzE63mUuluWrweTx
7l//qO1jyEdDQGizqWs+/qjUqMBrApUJLfO2iINQIojFNkOl9ckr8pvHiXWMj5NDSc9jeuygbBcx
VolWjqHwG0ddYIlcq8CtHXqKQ5+KIpxS+DthL+x6QQIJVCFyVSXMG10l5v2fT/uXO06hQVQbJbmD
f5Rn++NZ61ZftQRswAyUcXbh8vEnWW74bP70V6T3hzvOAfhICPxxhKxgYP94mBaRehbLuibNKpv3
LbDZPZ2V/l1rvfhBox0UtI4LAc5Y9MtunqaMfCRP+6oTdoQDhqCPGR5GRR4xOJsUauJZWYrhwHDZ
ucOtOX3ygG7P3y+/dnMuU63Q7nSPCpasMQevxs8WThmeIlY6LRAt+6LBGT5rCv76LtA5o5/KZoKa
RccD9/HKzEMaM6xFGmOSyrb1wCGyhqvmJTbioEztElTfw4lWOgpKw2CkD5MvMyAemF28cAbnAsIa
ACofek19UkT85tnwYfluv8/ezKBHezYT20MT51kR+sj8z+dqmi/jvP+ktPe3sdLHq20JlhvHBQJN
Kcp68PEKKHRAMkmqMlzNHPOQGa/4G3S9HfOdiV/pdE5tbsAm/O6QN/EL4Bp600suawSERSG0lypb
9AcJhvfJrt0c49vS72b0AQ+lMtcyqnQ7+9YuLcBEGq6esbP6xbg0QfE3gPp9l3AcjnBvx9DIbjZp
27s+s4kJqS7n5NyZZucSTqL1tcgM7UcFxqgLGTWocud7cfwol2ZG9YnM5XQwpP9Gbe0hKh7t2dql
3mp7UG0ay0IokZKnnFJNMQUB5vDKVsAj33FmkLwgyqNOBFT7PTO76W7NpR3vbJ1pcbC5H7dMtlk+
T/6UrPtapPXXjnCwMdBbI50ChRlnDUwX4eDeACf5hhGkRDPueRkOAXqM7h7ZvW4GBelC8M0bb0aK
6DByucCiWWaYhxbnq5NO09arS+tHUFQFsLXE1cczH8V7x2hleyeRwVv1QWJNYvzf+ahfDQe1bihT
Bflr7b31aajrRTtked7eKqvpH3rRrTexS6oNhoSFcmPLP7kq5kw+Wnxa0NrAQPnempP86qVLftHE
4DrDRAfsE7nVWr+hMESHUy3VcmonRMQGvkI6F20mmBXYWaN976TWzWGPYuIRdC8qeWtMNPN0cEyp
otF0Jawi2xtqIn4ckh3hUaFM7OxJvDYgM78sm47LEWqacLUZpKAxllLfakung8wDaSWhJXtCNR2U
dUGer+tlXVTDinVHl1d0mWpyxVcLAUNj1WGCVgZaRGKl5Y3hak2KlyxDtTvbCxtGkgwmktz7xs+I
Uqn8OZpnVH0RCT4jbjhVVVd+hToW0JVFVaGXjeqvlELLH5VFmfToauIcx5xA4o/HqetwQcYDZ6y7
q2/sTMSQxEpYPjmSCFLF9war+7gF500V/dmiR1btKuxIWB1947qsp1zw3RkM+2T0UCkHmFc3agWo
ShkuTAuirsgN9r/TojF182KX6dpq440wOdkrhOv9dvXqdUfejdSj3NFRICLzmIrIrofhXGt8u9tr
VSGQhFexvG8JLGGYU+Xpc4MzA//huo5fif3Dc+UKtL975Yr4kvGtZZJSlacPoynT/lGN+qIh4m2n
fOcT/ziEXVUkCfMcr1a7UgAM3QKOEaKnKM/J6JmBmJzTAG8fsoy5Umgg7+SlJHLqC8Js9vTUbsv3
efTEedEOZnkQ9TTeFxXqhFDDAqH4OVX9IkeAQ4GcxXCReF5b8O9U2qmROSgUk1Q9z61nEcVIbYYq
ycklb7YhnSoQq1/cowBy7fOC9Bnip6RXX4xT66cHgm2ZLmS5TXzdYhNXwrKum0Nk4Ch4aZx0WfjY
jAsLka0TDiUwR521LbPOMxQoU37WETZ66pXmuNniPIv0n7GobzNuT3M6tTCzIl5h3zr3a180oad7
ZF4i+TSNqBukD6sU5RvI8LKd9oM7l2SYdNbYRwwXmkskKxJX6pT7C5tzhRyJKEP94BuJITBZoqgJ
PW9J32dAyMmuZia/B50jzlxcqxemRRsxXLS4fWU/JDgqDdsbhHetH+HEo3wuvMp8S1LbFiHCVc2L
oCg2DmvntsISArPXEicF4ziPubdLEuzeTD5rZNfKE2l7qqeSCl96Y9We6Aj3HqQ07TRyMOyCDYqt
wgpZwvFjWb7syoDkvZUhc0VUE+5GNnyRLYuaMZPfu9vC3xE9jjB0IDNJR2VqmpOFlrVypX4yd4Xe
7RCM1bdi7ZbvZS0yiHtSWs+2hAiEbNni4zENmU/cz2z6IGncApV7069jBFOpwf8/CqZecs3GIlKE
2qw3tdenr0qU3nQB06dSJ9LTBzLV5MTkJ/PZbuI4yFWMq0tHtKyPHlZUla0/1sYlGdTU2HyaiZMQ
JusytzKWNUo07zDmqrtb9c0G2xmXTcYVXeLxXPRoXLtK5z3NdppIXrVWvFaOdqhJ9d3l8RwBASoC
zZ13ra2hBVL3dSZukDjeeyPPDPNKiGrX5FS8lHZxyq5yNxXFdz3L99TPpw4ZdHwgrxsHYi1lOsJY
LHRGFVU8y57TqMCd/QNTvLu8q54GPu92O5yj3cjvSHS7mpbx3HHL11wYgdM3l6vx0ihseuR6Wm8G
27nKEKc2/8Kw4NST6S6rrD2fVrEX7JCjzO4NrqqLN9tiBwgx0J3RDcbW1yTl01W39LPbWL9WyPgw
5Rmpuo0RW5EogZ3phAnEOf1V/iz6A6HDaAnKQa9ukljMEVzVQyaGe8BMez3hxVBVcxlPJctuyl0S
4gs0qFMJkYozrO4gTT5Ra9wPWkHXUabTV70W/Ym+iEOzrF/d1Nl1g3+ZmM459//WMqsHRyNGLhvJ
ypLmrdcmX3JXnDrFg5dcWk7VR4qNYFDxrTvnKZMIjX8AujwT7I1irPgMKeWD0SaXUA3bIJ+n9WAR
2TXMDJbwHd1Vg3GYRg1Foy1Oe916iIf8G6bGEMCIE0FMPtAl3YMnxAFd4sExrGdEWDdGSmsO91IA
ReHOzGTkkzcdtp5DV1uLBKfpBtpqHmST3lkEaaW5Z0XamORBla47EPUJP+PGrZzn0ZietO4ZFSmi
7/wN+e476LQKu0PNWz5fbCHD0FApiKrruJxVWGrGaZ4Y1lcv48YTPBVaCNLPjJQwlHg5R/ocpiu6
PFN/x2oHcqtc3zPr68TMHnHr9ZQ4TyXvU6DcLFpd/SRRTnc7gSMZ6Xe5DXZNc9rpXvNuU7cs83gl
6uTgdB3J20k+RTizX0xtaKImK27KrD9pHJ6KPNExsqhXXvzrxiOCtFnqZofZSYbEmN2qfoJob8k3
0sFG/DgaWO0AtCZV0iwwOzX15SRbnRTmWOz5MHtPRFsL+1SfnEu0VifeMpzo8WydeG1/UYyMnoV3
AZmNsLhG4ii2tCvSfFc+2BQgDX69mHLmABzmvc5JiYNI8D03N0+78SJ61NzD8G0cXfJqh7YVOkDT
mT2sI209Dmu8eRdF5cxw8yztq+knxntlQm0OTeJlFI0TInUDNMmoBUoj8b/4XkuonMNGnCLSAr4Q
SeLKb2c/7fxT4IdmE8J2WESYDsSsh4i/BzKGhzLbTApyfc7XyojDBVxoHY0YLoawT8fiSngdCkrS
DLKnEj++EQ2I++NQp243gs6c4SFYKNXH0O8b/SChxjHHaDUjApKVXce+k9khHuIMQ7traS63weU7
DWyivnbyPOVbqTedHUj06vbOq8alDxDWJEWACp7SR8eBg78Gm8cYAKvBsBKz2d6Ns+w5fNcs2U4w
1+MfkIh42TPUXzoTbhvJH2O+34ghfSDrHNU0/Lw2DkytJbq7w7H8nqo8/SrtEWs41uTui8DeMEdd
WXgoXonFZgFDKB5OrbWQ7U3H6EzWczfw/Kx1GbVLXmAsTyXZzZlYY7zNcdF0IQYqcAh2D+oknPm8
3Ho50fB8CVOMR/6wW4tsMhC5W8RuKlCrZPJNyslCw54pRJzZ6N9AZ878EUwTt77Tge9AAeHKoOeD
goVgaQr4cmNrLPt0aqlMK/RIP5bYtshMNHskrQmEdZJwcQupyJqIJuBDMlHgkoKG4DylHTaed4L0
HkR5o3VrAc9rrjqW2CLUqdLEjnFVcg5wNTOQ2k9DFYyacn7kdUfue9Op5MkeaZMEUDrTV8PXAMu5
hewfNWmMF81C7hB3Ri2MJWNFCIO+DroMBnPILwXITKqtXGp9UCSCvLEGSS9fcSO3WL/92XxdGWt2
u2w2ViyHXpVEjEDjR9EN9SuQXZPIT6c2vpkxWHF4A3qLCE3Jy2KxjOq0GteKkswqEQpl3TbqS2vl
53sKzTE5a7rKJ4RDJTiw7aFDqACiSr+ANSY9Qk6ptENwe9ltMQG30bqyeRJEv17RaOC0Cdzj+jKZ
1LbuL42tYGh0DGOeqW1auZVhlYMwmBqjiOGg9LXpQzVY+ap7aqR0S1av8pjy4dJH0N8mpzkhLs/E
elpjhAEMk61X4V4MZtNSrzqa6Rs8ORYvtY291jXz6nEqygZGQrnNe9HdOIRXYv5gYJLU3nPuI9rB
8+lVNdRRMmwGyyi36kivzrMtggf3te0akZPH2Rd8NPA9SDdmkpu5Kr+O3Qm7FM4K1zpx1h6cNsGi
pBT19fTKHiND4WKtUu5bwpkvDUH6AVY3LX1t+QvPbmHBxNA7EDsRIGNPhW0FEiXvsAEGgqstb4y4
rL+RXcL4b1Sa+a1xY0wXPh75ELOaaAKNovsNWr76khkbVLUWwGUO1QADnL2SR8+xV1mrIthoKVd0
Yhu2l6syBCYKmBEApJteBj5iG2y06+g4JwCLxvqGwSbODzGt6o12i072c2X5d8T0El8Xe+NLSQQS
H3TdX+5SnxI3kuwii8AbOvnDgG142zX58CJ710h2C0aPEvZYvbGGgRNjI2cPOl6SZZ+eAPZMSxx/
S4LRsYEjGQCxYAzh+xntDhT6S4v3yiZmjxg8me8Ao2VPRpKWT2AUSU21xcz/W9qiZ8TlVte9VpYb
0bOkmAQn0HYkVYlRBG210tuyZDVdQAROi924MOMl2zHpYN2D60iikRLg1EvY0LCN2OKAGdvr75Mg
sD0aHb1/alq7IeJAGibRq6B0z9Yiru1w1iaiS0TOAwAaYZ6NqDAr91BhdsgHDLFjP+YpvTWydwna
JZlH0NctdZUpfCqGeqMFA+YEm4ODRh6X0fkAliWnA6QpPCysoW2IDO2vP12QPrmRMAOvnmKq2mJW
j1Sz2rDDsUGFhaEDkRjBbenNQvTIfQIh6qGBKc7HK6kw+tGu4JnocslH2wdVWEY4iITcp8jprXAy
MGfzzJHv6hIJ6wT9VBBJjic9NQ5O4+lnhkQlGs2DMCYkaqk3YB/wk5tULA2ZlPmiMTWSBWmUw4g/
Oxh87EjBSujkOUIIy96V0MO6qE1HcanbuZagVuzES1eDuA2Qh+rfIKWu5n5se/0FM/v63VzG9jVO
sOOfrnMnLuXkptj+piT+sqSZbx7KpZd3uB4lHZch4xGLIeiXUW6LpDuwgYYpShOt/hq7y4AYax7b
IprAUmkBoc3Ta0wWA1IxoA1ZZM+dn0W4VAf4oFJJqCBjr4cTzrlh57lqXXY0ptuepFTCPvhs1fkX
WgG2fgaHW/SRFOBYwJIUa4QDJ7mWBq2wnYcJcQWUMVoaXBzSmXiu+HJFEMCSG6dveRjcAWX3FiVr
ZWG+rMoMlLYSpJv2RvlcSeW8GzqfF75MyqRetlp2OJogSMRcs/Vgr27zNS/8ytohEazCpcSgeqIg
3b7R93cvrbmQV83g8kwV1MPufrHK7jFvB3FXj2txWTgdi5ju2Fp18udu+28ay9jc0I6bW/+fgc7H
VueIP7fpGvaMXowRq9hiadtJvtgYVD8ZPhu/DuLwuaDS1U0fDT4Dh6O2qs16LBFLUDv4s1Pzkinj
nkTUxQqrQivrIDXZDfPk090KB4gD7yIe6HPEBjTFwKIzkYbw1+ZlV9Gkf3IN0lzZZPf/h7Lz2m0c
ycLwExFgMfOWQbKc23bb7b4hOjLnzKefj74aUYKFxg4Wg9mdpkgWq845f2qpf/FWrnmNZSCxjcyC
BovkMWylUCL+wgIuxw4X75zKLy2tNQ7476OD1ec6fWcsJpmOFqczHmxxQMdC8adRbcdVM6H27Cyu
YSeySVZAJcWQhabuDu+bWvMJJTGfRb90kQsQTLywOheKfGOo9rpfqWwWTqfIVIu2IYevfW8rf5cx
oLdKIu2txeUe82lGyH9RKbY/cy7SX4G7TJOHKNeq3bzJjT/w+UWCWZQ11Z7Gnmi/DajdwM+VTseE
Xi51xZuKPiBWDZesd9SS9TuHYfeYcljNnolx1VvUd9Tnc5lUUEmo/ZRd2YIf3mI3Qn2Hm2ykuwKL
AAzHCr2zXZJys2+o4iAslI1u4iCysANfjTQaEhJ0NN9uvAwdubSW/Vszm/IpnAFL8XgolnewUPRl
UrcUYifPI6WxYuKuBWd+iOmd2Fyc2WIYCje0qt9koY1fcRgeJGaCCeOnejBE7ZmMtQcimHR212aS
EFFmUpvxOopY3GtZARI7I+0McVouMrLp+6h4TimPKACpVm+5O9KWq4GCsJvzQfLbXov/plneP89k
Wtx14RS9JLjjCCcdrfAG44HWQbDGYK0JNFrvzq7BgXt80n6K1lzcuNOHl8+/u00WkakAe6ND0THY
5HsAzdjAp2UKHT5RsaeRpi7QXWI/gjcLokjgM0dbdJ/gEdG7/DFT+ygWVLxMtsF0HWyCoQeZ6SSx
VVdDfa8sjLOcBgb5gzJbxsvQJq3EEZ0vuMVBi39dBtkYLzCttFPAFMoTKJGhYOgL1XYDn0VdGcc8
/M7NTQKXndAaefqdmTbPGjjDuzm2w0NjTe1TZcbTPR3i9LWaDHXcN3CvASegp4CoSfDGGOPK41WL
aQTmU1kl/63JLrkLFqRnO/isgbxbZdOPQTOMdN2ZEs94Ueg6Y3MlDb5pSYxAjiAI+FA9dOPBjSPR
vSm9iYC2T/uoc8N2mu76Nsd+L2Ksb3CGhsFt0oJfHPQJgxuXMJDhZ16py6+snGLmWHxCoA2DXXzN
QkbXHBIUcp8vgDMbL/i9jRMykDMCjs3GS1NB+OEMuysuS2zOG74RY8DYBIOg+pJC4oSBxGKD4UiI
qWoCmqmmcrzL2/hRNy0RKa5NbNG0EzNfEG4m/V+dDJbsYNagS0wJrLHeNyipDMdi0oc0VQTSjZKO
UEE+v3lxevdIlZD5wEWCRcAbPv5BCg6WxNi22FwgWLwjw9KkZm+1t2ICL1CiTNxUuEE+qAWQIjhz
gT12/qL0mCzOzDCuaxSN3ty2DOS04FKm1vnfxs9CVYOz6Rb9m3BWKHKGFu6sx8JRiiba6VjLFFYy
+Rcew/qVHMO60AdBGC1ljfSEU3j8GKC5JUoThBWF3ggoNLeN+RfPN7pL/Hfg/Q2lR3BM4pQJnhsG
ywmX/jR8X0jMcnATsHRnMDv5tg3VGQuftLhG4ggqgR0OviBK8PXCz10P6O3PRU8HPQJPVU6t9cn9
j4eEgB8vmIyoewmPk6s4qTvM4O12NzWtcujjqNlxmsYebqVAA/x4n7avv47l4M3OQ9tLaTSfABJC
xk+qfGe1oULgU65FfllZkGkm/AU//8XrR3Tyg9HrEPEHhxFHgOMfXGGlNnYjMq1qKc1dGeN9H2JI
hmbJ+FX2cnzpfa6b9uZ6MOwhUaycb7xxNu+zx36lxxO2xBMkGO4TCmq/1LTaH3O9OcC003eYO8tP
o6lULqPt0lPNodmzdeb/yHfngwfAZms2YXNgt74ptWSBK5sJtuTqou8wfWgDf7HGYmcwEz/k+HJf
oKitD3Jz4zDCIfYxnOXuP46L/68MZPxRMzPtsPumeDC0tviWG4N5O2ppcgGeP3cp+NTsGxoKUFnb
UCEsKWIOOAIkyTg+aU6syJ2bBlSHRKLa9u7zBXTCBOCzNHQeJE7KxKFuWX4pA0EyE/hAcVHLMJmx
UWnp6fLPRfi6FwpACh4e97ahNUhVHDOriyqM5RbdU6ZJuo8LUVD59sbr5zd0+kWAfzP2gUaCDhaV
zPEXUer2WGUWNgjkgy1XfSZXBwYk+aFWQeD7OP1XYi/u99QozGLg9KAf3F4vCcqg6hl8YJc06/ux
D3swZ6PxceKyHmIyN9MLR8vpHqVD5KIu4ViBMLOl9Q+dwNGp5VzNkCjQ+hLYmChWfWc2wtynbcoc
uQ+751lYZKblRZpdoKicecCr9zsUF4BMAaXs+AFXQVFpNAW5m8eFfq+OSegVSt1ch6oMeKBS6X7+
Qs8UkqgxuRZCPkuHR7n51Al/HHoFtzPX+354+vN0OOwd370aHe/L6Fz49D66wePP/OhaWwnwHNIi
yeu1bnYvOy603+//Pt98uXCZ04/u+Cqb0hi4J5ebgatM7duEmSnjqwuL5ONgPb0RjRIWAiMvaVO+
lviCtDQPJO357dfpFu/Ux+FKv8l2kwsxwW29aQ9v4QBkHHrLo7Sz3z9/a6eb2MrcVFkfhox6Vd1c
n0a/QTdcxa7GWMuZgsE62Epc7Zpusf75aXIpG/EXCwTOm7FZHxWSZkpKHB7nWgnfWk4tjiP7Xxn1
bJMyh45uITNDV7RVgeAsD9pH2ijtTJy91GGhP81aAjKWRpcIvadsxVVmgrc7V1E0aLDr+vnfYbMY
I+QVHW+saTb66wnehdsMDMdryAwkjqly+D3LpdFLbIHva6FEvUewp3H3768Qc3lTgSe2ygy3vwJx
OpIsPWF8KzoMt/rxgDv0KylU8oXD9fR74GxFQoZ0Fs0Jh8Tx/SJKSkojphFPSJQ5QIRdDthqqpc2
ktOdC4MMujouhqctTMPjy0AZsZTBbLExXvKh35tLiFvVUjG/ctQJY0+ln3Ek6dJQuFaay+8Yp1tY
6FbR8xTCs8LhzP4d5MJIXFjYo+KIZYwKJyzrrrvwU898PYzsKM1RoaNs3D6QNgGAgcuSuFWm635i
4sBjR918qJO6v7BTrNv18UaB2wHPBfxtZV9u33Iv262YwSjAe4f8NjAK80ukDq1PU5x8bZTVNC/t
pvbf15YwFMY6rHNsS5TN9iAWIgFhTfHGV/9/HAzx0LYmpovWYl+oPU7PS9RSqzxNY4vgHNks4zQd
ytTErcCNEMbmHihtQoioVidMDwj6xRNYqSLFN0NMECB4lMnjONapfuExn1niior7OLMQ8ho4QI/X
nhSnrfggGuPZl9/M5UheGuYPF9bNuasgfuFVsu3yn80KrycltnOSOjE0n1ofap3iE7OgXLiXEx01
e6HCWuEqMDXY3zc1VmgToIVDESkCxKZ5rWSkP2ZmUh9WUPKBiXjsd0sGmGJZmPoIBYcJkFsXkM68
Sax2uuvgg7sVFKbYEW0o3yJGh5bY2JXX5U13nfWi8mqprLGMBKz4522N5o6zgpEdNcVWSajC5ZxE
JOI1q9HcFXhBYYkp34Cr/TvrHJK3wvCI3oxOhY/r+KUjjx10Rqns4+pCib0M0J9QBVcPOJgzJh20
8KAsOGenzWIc4MiD6EmFfSGqSTmzKKCamwZJ6LDNzQ/fi/+dJhX20HGIw6o74W3aOjPM1Tu9XINy
26CtPMmK/jZThJNwmMp7SRnjL2w+2u+JKKuV2yH4r9r22hKbK3YW7YA3oLEXEDzqPdlLnO4wL7C5
lExA3CTLYn+ASezI2Lu+TjO+rJ+/vjP7lboS+JG1InjBFeP4mXYFhCUMB7CExlr4K4iC9RyncGhy
ujPgw1R60cE/L9S8Z/ZjtKeyWAtfDv/VjOf/B3JWdjB7x9WsUhsgRxA/cdv2NXQ1Un4vXAqVJX/Y
Zkc2aOcZOX4Q4bezLEDedDVYlZyphsXi6OSqkp8ZMSoekgxSlzwQjui0qP8wMsjT9CVOF9uXQ7X+
UkStDYND9Wa7l26bnlQ2ynSsGbxCLPhvG2g+gJUyuJP2UjeDr7amUu+R3ArNlYNS1a9DjFh+KGkp
flTGov4sGSPlvtTNyv0Am1xiGK8byHwDsD1kVm2Om4YoZQAlZQx/kBhPhuVIKFTqENQlPRLbOWK8
19vZPVpS45uUFuYNmTN66iAkmu7TemFoN1g1iU9KHXYepqASKcddXf3p8bApnQmPv8bJZrMlIk+T
CEyo+sR46TtdvA3hVH1TYWXXqya1mp8WLdOUA0lTTPjMvJauu7EC/GMTS65tO5oBQoBWnzI5NDQH
tTxE6iYam8FhaiHpD2WKdYdPmLP5BxlM1lzV4VzfRXSvtQfFpQo8bARaPiFrJMYTTnIQuWEp0EkJ
alBzlwc5tDk7h5SEZzJCNVjnBXM2XQkTGcEVAYy4b5jxg4XzIZ7ycyvlq1P0fN+Tb6PuOhHL73nF
n46oKkxemyAPZw/It/lhlDkuFY0apolvZiQnE05OYo9jF9NCqJOiN7dQkSzJIxwTr+c8KLrK7aVO
IaA50wAKWFGYR7ZahYueNXVLt1+aEMoevPGl9ASalGva5GD2MHEdvop1MO1KzChqb5yS6pDpgZnf
5tNQXgc5qKuTMgP5DeSyLG7dEn/hpZ0R3Q19bJQ+RPn+LqttTMpbSE+QyyYZujFkT+sPXsNADwRm
5rdmJSuVr2WkS3vFlLY6lMAB+3qwIDJnplEqIQpoFVkos5xavxnMTOl1o8wNdudo1Dy9r2bJg6U9
6b4ljct7NYXkUXTyMMZezCgPaL6ghCY5PGa4oUwwIYHwLeaNo26HD3I3qxAZSZEBmhubNeNWQXbh
k2mU/cqHmla+LtOCMM9xfdSlIYZuL8Vhl/uCvNVqtyAurP2+IhrpKkDEhfUsM9vEBcOtl11ujKtT
cVEOxtXCWB/0qxWVymqP4Eax+Ii+naNSvVkGSSNtV07n7w3mlQN2+WQeuDhUZyZelJXomKHrmY3W
W0wEhtQFzqpmkzGrqaMwXfbzMDXG1QAhorrHxxc2ItCzkd4pJNN+hfZrkqrWxGZxWKoB3mzIF4vr
bWONzyFxstoVB5NmOnETj7fYtxtvA2fUj0hKS2wOORfhN+WIsDHRHivhS6HRqw92j9Mn4lolRJYQ
h7/jTi5exjKlKzFb3BJvtXZkb2zknrWSGIBmvjVoPezoJgh+YnvYvRKSpVjwQUbzT00NBloykM3q
p4s0ll7T9kP4MFiMyx3gUVIf5z6w36EIBvBlhuRRh77yVaJuf4pykhFyeaRmg6eJ4An/xgUag96J
66TPG9VPCUz+PSNe/wrroHz9/EA6IycymW6jlIVwJOMztCntcltK2Hb7zE34oagP2ggnYqjRVbrX
E7MEk9e74MeYw3NmgtfBngSrfif62Lie1Urr9yGpBfsiI7L4QqlzYmnFSE/DHAizgHWqzejt+Nwq
I6tvJsyj4Em02tcZREK+nge9R0ShJL9aEpR+jX1WqRA9Bs4EIxSsMjKMSs2jW2tUp4zs4i2DAdfj
oBIVPz5/dGdKExN8zdZAM2Tw4q0UDmhtNsUAURYD76S4TWcIa3gChNg0L1INnoUjlw4j0wrMxtGx
TBTYwOmcYUUl6Z3bJerwAzlO8zgM7VI7kRHECkRJQ3nQtTWRbY4IV3fwQckK3CF1zXbMupbqvWRH
6aGrQNMcHBVwMKv7umq9z+/uTN2F8B4qAKQAmtvtCAYj00jPF0YgCCMsN6PJuM8lOf39+VVOSxPk
fesCVClLZARMx684nlk9w8RVJBP/6/oWJ1cYBrvPL3IGXzu+ynYhAc2S9sJVcufnk3N4d/0vXy5c
4tKNbGqspjL7JlwvQengZN4faHf+H+ylned0h4uyc6nx/XAOPK6zju9pM8g0rBBzhI4LYifqLx5+
pW52px4ws/FUr9jVd/a92EtP6dV0Fe0kd96Rr7DLfMJAdrqPHMop7uYry288+ULFfrpwsKPQ1iYL
20V2lk2JKzoyf2eN0q1CEekTM8dJo9qXpIZnnjc8KVR0LFGbKdPmlSaYN2cR3kwu1JTmoHe6vDOS
KX9sq7L0Pn+3py045oqwHRkWMKIT5uZJpzoW3wRxZ3CVSxhd+tjR+Dex/K3T+uYuyU226x6zkZda
asLxSk/Ci4Gl6ya8edkgRkS+YiWpsytuhoSJbXfTaJAQM3dKNTLSSNW7ImiH38Yo9/dk1mHYMuSK
3bsa9lC/ipaF4SWJyK6zEAKJt0BefGsoGH11tC3poIu0f4oMZuB0sCt/Pm1AOS59duub3v5qwskN
KCVAyJa9+biZLdZrfAGz/hX7VDp7eSZPvHdrs0if26GfobDK4teSLvF3JJvJbk4Jnr/0K04bEoAh
GVgFayxGUluLn77CACfEwIUJSjoENykjjto1cfMANdJbEE+FlsRNNbOA55ZZDdz8aplGKoXI/NKE
qvbn8+V0BhGgN8K5RaMlA1jaehQOGZZ6aYLNZJDIw34mW/2KNEtI1qM5eCRUTNeJWpkHYdWynxbx
/IgT8/QVsxsUMSKVHswiwLAU0b8PijRf0VulO1sExh6minbXgbhd+ADWvWvzHpmF80kjOGA8s3Uz
EBJi3zHryLRICUuAGNEdIJcgc5yX7EVTskszjjM7COg12BCJgjpY9ubbHnpkhnkwZa7BPOgesmx1
VXfz9M+TNah7+OkxScWG0Nw2qtlYk8ZYWMR/4AxtewrtUw0e26Wv2CYoFHnLZLla3RpEtix2oLkL
esuvn6+F0ydrrSQd5noCZFZsKXeLmU0zqFwCb8Duv8WiJPon6+ZXfdHVa4iR8YXrnUGI6IUZQHzQ
AyA2bPYyc1ALrAkZIteJsH7ai538Zm8TX+qELruOMu1ONwguxiBm8LpETw6BZY6ellq65tjWoECJ
m9NHDZu+QxHYtktWs3HByfRjBnK83HAzov9f0QNQwi2CbPcFnDKV+ZzVlKJ8TIgyiPy8sY1fhloV
ijPAuXiURdp+V0GUbQfeIhxBUy21OwhOI5b4gUqQ5QJtFF5huaqwAEbqH2HWhF+KLKq/Nz3qL2wb
Wv2aXJYxuvC9nKk3YD6zdfFWGbywXx9XNXPS2EoYMchs0xJKaIGygsIugtHnjZ2xyitHQcKKBZv9
qe3H8BU/BTHC/daGO3tuyunC1Gn9YDZPVOEX2Wt9D0y+nXi2itwmE3lWbgdCftWhcUL61Gk3oBSX
2Dkn/o4aBmfrfGvN9l2LYuX43hU1nhF84JTYLomxkyeruy4WI3vWzTR+Fli99A6HbLjnXOgJ7RTt
Q6bq4U0rjIrk5WY4APYX96nd2U4akxIjSclyJWjK0gvtxemZSi45CNBKlFubjE2d0kUQQTucKN1Z
HeV3dWo71Htyd1PiW39rtlKElHWoDjb+LhdW+LmvkFKCqsFSFYw9tgdjTzpLs6glaQZkV4hdpNsx
vSr8nRCmXmk+RKgCoGGTqQfN0aztn0MyjF9teSCeYYDCbCEfK9pbqbX6yFsD69FhDTMUV4PwD/XC
aj7djTFmpBFTwcso6La7sdkOBKfFZLCpqZXdMtwIPUM0l2b/594GE1E2QV0XKx3oeNnYNa07ngCp
a+HZ/0yaG2JXALffUzQZj11bT+tS0jrGZ5JywSnnTAvMmQY4itEIBtocPcfXNvVRnbSRk2Bpg3pP
z9vdJOj83DaSkIxDDsId2C6DaYcAeH7IbOgsTkK81FettPj/Myh50ltSwi98ted+l45rOOWeuY77
t/SzkFBgUMwyc5mhJJqXI7p5LhfmLiZm/NDwlOSn1uhIbXIiy4iIEC99KqeTr+eWeQjqvEL+Frb/
TkmHx8BnA3DCKcIXdPy08ANTqjRCHbMk/fJM/EbhMz7UD6kFHvn58Xhm36KHwGNy5d/YOH0cX8qY
BXmSEA/d0sb4oan63FOIWbsrR+NSzfHh+Hm8R2JdYn2MGT5Q/82+FQU9Lz/SOneqMm1+QJaX+zaQ
a3KIRFjdo78mb5zYRORSUtmB9TRGgGSztdW3NGmY25T5Er3U8IGFE5OB8ahaZQiL3eR/9DRSwVHb
JUt9bZrJ/LZgLlASmUOmhWvauWzeW0OnGrsONOo7jDTxhpFE+5YhiHwVkvil2JX8isRN/t4Y7TVQ
aLZbhjodfKjQyWtfx9bb0tV8HkGX1eG+TMxW3gVkW31piXTRIc3LMLa7mvXPcDWxFy8h0I9EnUyi
GJaqwQTAkvKIuK/KDv6IET3iPs3sic0JVK53VuiVeUpB7KlTyhhmM9gv0sXFUr1jCAyB7TUOGoK+
EI1MP4MAvrND0UggUhEPy5s+T/gOiBxhFP96LHEudwZgMGq/6W+msJ/sNag4M0pOI3tRQ8O41MSt
S2XzeuFbKvJqJwrX6aOd/h+MhL4cUZTGkJTHGRzaXmie1tjjrkp1haDiOURCOLUXjpgzG72tQLqD
RI76R8aL63gBp+PUL21DQWXPaNh0WPa3Orr0xyWRDea1k2l4LcJJtA7ScDWCc3mxyPp9RjTQl0a2
lx3cfO0Qooyis5Nr+7ZgknehXz+zzXwQ3En8oL6HjLlZ+aoe5FLPeN01Eb/7pmynHiPKxC8w6/0e
h+ZwD7HdQtUBAKFSmD6U0izdZoMx7RfilNxUlCAGn3/56umnTwiERm4DFmYM67bvq4fSrRFFVSNc
7po7EU3EBDKEGgpvyuXsD/LpaWJYaSXxLmnHqgDVKGPFt0QhQtfq08l2sOGZIgJE8hjCNFlKsWNX
ZfISxavVtySPLIYOauydKgZsTYKqkSRP6DhaIDmmEwX2VEditslTs6+Qx5uGixSUSBorttXf8TIi
rVzSNHloZiP41XZF3+9C25gfcFeur8Elq/ear6a7MGk6s5DB1yAh0rHgvrVFZVGLhPiq1K2rLVKP
n43a/aZTFV6TE7uYALeBa0XJhRrg5G2YDIjhnKy4JX+7ZUAGbQybGL8Pt8mk/BCYSXuNJi53kY5f
qlVPC0guAHa4ApZ0gGz7x98M5yogC7uLaxV4NfnBJNW/gTHESxxEyXdJ66kg9RBbdqzSxud0lAh4
YEap30XKIn43ivhrNL3s5LO6vOi1Of+JjLb7Al6wvH2+Rk/n04xFKYwYcKxVPozC41/aBa2uxzWJ
ZWGrW2Djc4GDUz/OIxlFop7jO5HYJWlqi13bblLEECYCZRoBOqnbmI9hqbi4IXF5zHHLcBwfyCGo
L3zdH4TGo43PpMujv5XFSjLjHD3+kYQkVbw9UnhDJg0/JmbHf2c9R/xk50rwZuoLlrjmZMy/wipJ
XodFxlioVVpKHNx+LM0N0WpiT2lmNXojMebhQR4qmMtjj3HhAT9Iand77dA0uxseIJhjC8TAzGxh
qVTosrBzSQcP0yGCFRQATqLpJAiXe1stF+3CMj1tvEwGddD1ePW8DvgyxzerERRvjumEFH7ItcOQ
iOhWrjVtl9e4MDUwa70lBTfuBfZaUQ+oYKNbJXAazPnC2jiZOq2/BDoYH+g6p93SPkl7lNSsYIuJ
+vzdAh51FL0lUlu6Dgm93SvDtIPLczDnYvTqJQdpy+wLbcbHxr159fwGDjwY0lANtq8+YKMqW3P9
DUo73sNm4KSJhkR+N7C3Cpw2zIULiwS/MVMGgwrxYxllQTwJ5IfHlWXiEWm3HMYiMK/aMJLvbA1o
MsBp8bYZ9X4XF0GNg8007bOawRC5pXgDjRUxaKT+krSpNTvIPqGf1w0q9rard1aB9UApdziGl5Zy
YzVN9/r5gz/dqbhR0Bh4/isF7cMO+3/nfJIgemrtNWKvtYMXPFepkcre3GWzXD/9+6Xob1loioq9
lL6pTrGNISYsRhTRa0B+IjPwKewQXiMSLK8+v9SZV0nzxehlHWJyZ+qm6O5MaQ5r+HNu0emBl5Jy
6slZWxJHmiu+ooejp+POoDrGGECxpBL0AjTfROPwYY5ideeSiF0BpzRRNaqJTs8ghddk/Ap3GMv6
TVGRUyK61/jGo+w5m6bwKaCY8rsUkLtNqxDTVC25UfShJKw5J1ZS6gv5oBpzfSgI9LglTrW6RCY5
GSAzeF8PubV8gq29bdHJsZxhmaq5m5qz8UeOiqzwMDySHs0qa17tEqaJCydzkPYZt4Lal2FafEWf
jAnnmFUASdjI99QGjaR0u3TR7S8RsHTlTaMmX1XCQs1Zj2aUOyVUxVelq9Rfn7+4kwEfd0AeDUPM
9SOk2z/ekFSbRj9aPmSzQ3wv+mB6qJN2fjdnm+HIEl/ad84sf66HnwA6XmhT2+oAzRhByEOQu7Iy
BBpZ9WbgaqOBMYqeExD5+c2deMtjykp3uqLHVLholDeVoxZrYNspYcfI5YKd1bX9TdjH0muPU88N
0tw1vhX1qDNJhenNq2nMKEc4SfSiQRZaWGL/+Q86GVV8ADUcyKwahm/b1jS3+lGxU6wx49XTqQb2
3xOkqV64yrnb5qs3gJ8MUC5m4scvlUiJlNREhInl3Fi3WMSHX2elzlzETNEBIbvuBWmu3ZcYgT3O
Wg4+nQzTrT5JA6Z2U/P++U2vS+h4l+eGEcJRMDHvP4nj6pd4HDEeQzKCLa4z9iPT8qlSdm1T91d1
q9p/5dCmSPn8qmce9dFVN1UaMo40wEGE78+GcwIJV/bGaKovPWr13M1RuOAPjSE6gSTHj7rLUnin
GKS4fau+NvkUfkv0OvIhRhEkaccJ225svsWoDJ/bbk79WSuLXUbBxhqbxVcrCsQF7u+5G6cURtjE
mcoq2wyLpGaoSYyPgMwE/JbQkPQrHT/4Cxv+aecI5xfZKXGI9KyrJP/4xk1tiZRosOE+0CR+a3Or
fYoUMb5iKx3+noJZeVcqpcv8Ms+LvZIvyGlxXeF8oESLnFZNs6ekhp3sZOMs3hqtM01K4ji+pJE8
8zg+Dj/I/iuWsgXwo559qDB5QSFYGlZUdnZjpLV++Hy1ndnWGF1jf4ytt8LfrN/A/051dDkz7SA0
iNnCqWgZ4tlfsgTWt2EL7/NLnbshykf6HA29HCq240tZpHfD4GAPmc0wvi3mDOYiXqDL8+eXOZXY
0sJ9AMoMzKkSt8RuwjWrwtbwzJkI5niGViZIlVCwdn6BqjIOu2RoS8uNh2iE9tfXE65spVn5mUH4
tif1JMDj/ZevvkkEYlUOmbtQ0YOKDJh//9JV6H6I4aEdqyeqUqIfcETrUEyVC+xYMAr7BueXS+lW
Z94wY06Gv2gGkGdtGeZlVCpWFzPMTERY4K4mt74qaXkNMZdk4H9/9tgnM+8g8oB57xZhanQMdaIs
hzFRjXQDa8uSN6J4KHLmvVkpcN1b1IVs79K8U1QiC9OykNwg1OyHpQ4lr5cHqt/G7r5McL8ulO3n
Vgb6P/ZyqD6EC29LWFHNdoR4rsBnsyHpeoFq+kdZSDimVBfW3UxdZhwSPAfuq0TVSr/LiuHJUK0A
BwY+jQCDJDlvHcucML9VEecXDpp1cYmUcOZDsRRYWXg2AqHA+Tj+UMoQz6yVveQyp2gOvYJudlEv
ovdnDgAqPFjL63YLDXxdN//78rUSiK+YiH4t5AbvxpyvYbKD1lNI4wMMiGPPxCrrnszd6L7Ehxbz
ZnuJ3rGhfVuEpHqQj6pLe/NpbwdHgMBT9KasHZrr49+EBWkDnxW0eCjN8UulEbPuyHX6F4PkZaeN
c38FW8SXkvxPRzvta5Nd7UeGZP6FZbzWGccnP9CVRhliMrfmx2zOCEw3ixpvWDIu4qJ+Kvuk3NdB
kuztQakPHd71P7Uqkx3izKPXZJhnWPDj79RSvigj/jcopDF4FuTvqTiJ7koLfdtEQ+Z32qT4/ZKG
F3bW00IF2BnbGRS0ML40fVMt4iNr61XBW5QkmLAd29sdZqX2TaZORA8ht9tL2WhdAHdOVymkDz6M
j2fENGlTQIxjuLoL9zXjD7m7m0tdu4elo12qhE/rfAA9BXHwqlBQKL6Pl0QXxoOVDi0OSoGd/aw6
VXkq4T99s6pRu8c7EX8KPNXsH4YRYdfKTEURbqFjJYXBS5C9GlEX/WxR4t/XGDVB1m0nbAhJIDLf
Pl8zZ34nbQjtFJQ7oLztOyizvpU6uaqpXkRwlSEP20lRrn4di1b9DmH9UqTNmTqGJAyEvjCoiCoC
8Tx+MPi7ZjGlMk1ylWepow3QrDlRCOzLhLZ8s0iZh5ljKPnPSkvmRyJOzGVn6oNa+sxgU7+tVf5B
SZmT+E0UVddNkKR/LKFTDHz+aE5PoPVwg81Jqylz9m+q+hVrIaeUibNAucB0NYzuw47BRZ8ym//3
S5ECx/QWmRPd2uahDHrcJ7HKYGbAG8jHhpA0AysZnNmYLkFoZ/YI9k2kQoCbvABjU84orTFPWgkC
0fVaBstyUZ6YG1g/F1UJryVbnnHTxU2aUirJpG8Vr/DCLnXmsUJbo2pbyymDH3G8AEI7zjAPlDFU
EE3th+1ge4VWpI6tDeGFKvHUwcrECZUL4dpBqQh9+PhaVpFA19HWawVpYbkV/Os/RYOC0MG+vOuc
dFKl3MU9erF3dMb66JtsQ8tVlRlY00sSdpIOdSZxrkZtS/jEgpG5Rm5FoYvDXKMcQoIDsa0O+9q3
Q6UOPMkeg++VgRW1M0Ckt0kaoEO4sDLPbJwAwMDiEHIRCG9FQ7GUkzwZBkiwsnl612a5PFj5iPMk
lsdf4IvAbRdT+vz5Gj2zcZLFA32TKhXEbJvlYIUM7bKFZwkJI/ArBo2Omozyv5diH3YHKx8OmRl5
H8evbBL9mLbC5jJ4bTtNjvO/I0c4QEq4DyxODPZ6oM/UD7ZW1deVrAOt2Ens46uuQU7CywP+nux0
Q2PujSEN60s7++n61eSVnyVYW0xUth+QGa0z1Az5Ti3n1oDjsWHDrKx0eEeKgHudRCP0/igvDJmw
CNXczaE5Cgwsa9S1hhKYoVO0mfkdd3xsI4YIClAkp6+fv6zTbV2DwwYEBRJBJNwWZ7QyDXyqktEY
kWrw3cgiZBI4m3izgYmr02VGtP/8gqegIY0pf+FiwkYGDLL+ov/VZSnanqGTCArNy1r1MQIyMPlO
Bred1fSdDZTYzipoLF8kWn2tZ9O4a1oSDodJDZ96uTVugJz/nd0GholmX2cmYwBWbb9/dbGiJOwV
yWkAQwhIaS3zV1pFyXvAF/9n/bwsH3VVXOxircx1WB1y/cxwKi93QWARRcBRBoYdtyJ4UyGp4v5F
hkNy3Q0S5/XnT/B0YwZGY0ekhGaQwus7foBj3baj3MgSjLqBtI6hzUZXDKP0guBRwQJAxoxdDkm7
cYMIYZYjRGPuPv8Jp0tbVw24HAyVYdkxoTz+CRVutpTX+Di2YfXDlGxxY/fqr3Gqu3/1OCC2yIA6
yqEKIwxm6vGFpIhBBIuJCzVj4AqRJiClIBCf387pjsWuTzuiQakCHd3KzqVOwkDUpM9R04CSoe7w
H40xXf/Xq7AnssIQEq5b8VZMqc+jLHetSF2zLcVupRfuMJEMLzSBp/fCbMAAhuKxrPjC5onVtMOr
WzsZq2lR3DD8qz2L8AD/83s502qCCVKyrtUBlbm1qQ46u19UUQeIa8fUvourafwTMlRGv4Txy9jP
+htpQomDwJbY3x73tkz0g4dpKfV00SyYCifBTRYyZsLLzbxwnJ8uT5oEAU+apoEGcJuvxYYsgiDL
UJJq9e8gzRTcyFr1KbHS7vuF53Da0a0TDk5X4Dqdr3LzMaq4JLJZpJJDslW3E80iUicRSnvd60vj
dwmIIkCLrrqGPCleYETtS9824SvWx8o/20lgm0BfxwiKe+fQ37yTpGAq8B9757EdN5al61fJlXOo
4U2vzhogEI4RQS/KTLAoiYL3OHBPfz9QqkpFkMUo9agHt7ImWhJ5YA722eY3PeMeDjaAC7o8DVtT
DZIzKehLlQ7ul5ycMMnugeJzcsuBJEY/qfDxytU6ee9w3ruRzXwFxWJQKLoc03hAZT5pO/FNo3D0
0Lfpvrz93F++YcDN1Ez8D4o5anPHcQFOMkTGCO5ZhxLZKhwpAelZCGTtq3NP9ZUDa9bfweqXdBuj
1lMWB2Z4xNmsTRc2kF/hGUVKB22K0lbZYSkC9r8PDeN7WkxW5NKn0g9KNWNiDKvKJ1fH4VUFudTF
uC4COrHOHAavDK4JjQQuII0YjmuntP6wb4PQ11JKIUOP2gUWRMUaPmx4PymG9BUpUzQkU4EzwBC3
3bWexzj8GJjpuvMs4rfVHuZmH98CHrpkE0hrHb8WLBrSUGqTbNEMIgWTpmdbE/Hq3z19ZgQhnBba
itSH4KSOV1G4E5l6NIeFIUtfyjQqdszBp5UdGvLvRlOWAmhvo8Crs97pu0cfVC+ZNuULp9dCr4u1
YE1F/tudY6RzUdNCxRG8Jtog6vEN5b4UDWOP9HkQpeVmIENfWLVteW9/My/yBhrqtJ5oQPHhAg49
+W6j1JoGtICLRWrnw/sqibT3GpKtD5bWyFuwy6YbmHK9GRAzh80wFb//1mgCz86SfLoyF3F8k5Hf
OUVuUkWRYc2tUydnnwqsVAqkgN++0xdlD+/LngHB8xx//nKPlwIcloVSg5ucqha48mRuriqYOV0A
l0aG/Kyv3ryrj7pps5oLL1B+Rp2hk3S8XIOAjFN2VMIZtHCXwz/3THxdt5XZ20wwJ9NTk7hbo22n
LTQbUxuIXtRENmAGxcF2bVYTmNWtu9u3H4PynFK8vDKmBEAAGDidnk52z6FjV9h60B7A+KEXiCUv
5KqWdQAVau8sjGTABGLItOCKCzCLxQhe/DGt6cMxttf0b1EAynAdghN4nFpt3DGTFusKlRR1gSKQ
ChA/yznygtIYURZglD6B/nGmlsMhzcAWB4q4BVBhtpBSKtm4wxNCABVAwCBb0H7FQCtUxvo+9NE9
XuhBr4MyaHsUiq26H7MLkk+AnzkBeAHtm7ajHEhYLbc9zi/LvNWTyAt51peN5PgxQiNdsxMIVSVu
0SJ34oYT4g7rsIon9OxBqULJ7sz6krmUHbsNcu49uFGhhQu/UqXH2Ir6nROC2INtH2ls0iDAEFv0
lvS5MNv8Q2D5Kp529fhRWI32LYgL6XMpRwY4Ac0IC1eoiQXVVhHSJQa4EpIKel+i8kx2VO27WWPI
K7sW9V9yK2SUE3lCQQn0TCxtJzmM1oOO9tE6C8xwwqWkRNHOLkoUBfCAkz2pUZ3PGRBzZPpTTf1Y
NjkqiWbejnvoeFnsasLw26s8gP61UJVAB/w8KiWkzs7v1Qe9jDNuLkK2PZBN1BRUvcJ9IWb2iXQA
B/ZVWdVq4w7kLPdggVWo0KgXvK/zPss94bQ4joDnrS0ebT1Vnl/Pkw1DGVGNahwL5ZN+LMXDhEXh
fSbbob2Iy6plpMouCTwb9BhqoOo0TBdTSYaNcGeeMXYQHGxYDdDD9zpkWTuXXWYaOLGmjOswAsKo
ashLFPaok9XB48KL3EsgTn6Lp2bg66brqbrBgDmNphQOslSOgVEQwCzxIJxsosAPOrJMGswJCOah
L75RqYnhzpFF9ZCg/gVcEHCVhOeYjndyncjKolUaYNoRCVQIzkrrrnOsfsFwZwNyCCiPB/NENMSY
Bb851Cr4nkI38HvrPfIhcbHQQse+LKe622s8TWUhLJpn2HTo/bCceFfY3VZTz+tJZ68BNqM1uiJO
7OWIYvDgiqYiFr8dCl4LUQalIqQA6H6U+8chChTQxNhYR3pWLu2rIk+Hu6aRnTOrvEyViIQ2UZ4M
cZaHPE0N6SGomRzG0FP6dBn308rXHWx95XsjMFZWbjwAwdnH9oSAEvSrEWNEtwrkqzrrznSHXuSH
SEHhMgtxiYEgxeNJSFbU0m57FeaPr43+Fzh4jZcXU7OrTH88Uwq9fLSIq9HnsZFU4tBxThr4vV71
KWnfbF1aWutSS/3vZWOd8y59ZRVlrmhIeeFTMsw+foG6MxpWg13HQjHbZNXrgX4fRU1wptx+5bGR
g5BQMvQAMnY6WkaTHOOaEh3d2u8SnCXqaYUR1yzKbp0pnF65H5BNTCmB26EieiorWGtMxi2spReG
zfmYRNa48ktArW9v+5eAG94I81DwEPMBTcPp+LEJ2DVNHOFEjkZ2jatPDj57McnJZC+Fn/slGgmD
qBA6QZvZleKx/1BpZl8sBqOP8ZooK7EVmki7Mx/KK3dPgswg0KSgQP7vZP7WhFWqI3uOZEedm0uI
fPYyURDSefvuX1kF7jcwK9AvjCZOb96fhriOE0Y2ToDnBc0HEkwHx5a3V3nZCphJlwCnODQRZ6Xp
cPyMawsPptS0SnJWv79WE4xq3E4jfPP9aQtmaOFyZLx6gw2mBnujrFZMZI1LGoHOTYPLbEF3fXqC
whbnnJ1p/P7t63uZ9vKUqVJpiDgGkwz1+PL02DYnkdJ3UCqIhYtolv3mUyXWR5F+Mw3G+B7EHwJQ
FpTGjPHa9u31X/mmaCnas1YFCSmAnOP1E7VqcLCkDQy4UNsUOdatWFANCzlF1eO3l2KwTsudjhkF
0il02BCJ2fWxUi7gV2FniHjIkj4y7LPaOtcye9kFmBn2NHKZLcwAslOEJW6vqY+vOtVEPDbbEJ+V
h3hyxvciMsKNisj/tRBKchP4QcRwWDU/gMOK4zN771ll+DjB5So0cMrAHRwoqicvN2TsJPsRWBgT
bbDoYvQn+WOYiPZLao/cM6QMq3X7qs/tHape2kNWJ3W2kxkFogIHvP5hlAz1zm7M9BqZM7VeYD9a
IbZCsNXcbjLoS2ttaF3WfaYby2nq5W9J2w8arpwB/XmcN7Lvtt/XqlcERSi5dA3NM/v35f5BDo1R
Bwk8QtIcq8f7p43NoVT8EVEXNLA8qgt9kVex+hEupH1mqZd109zP1WGBwTQBC3kSlgy51KDpILE8
alqkXtSyOtluGRf6pa0xEtvQfygBdPdGdU7P/ZWV58Y77BSahAx7T1Y262pElAQLnkHt24c8xhNE
V4ZmpVmV9lkNk2Gl+9Vvzz5AnzDYNGHR08p+AcjDJqRh9yD0ak8NwyO0MIwPKHMZh8aPJlKY5Bxx
+LmRfLRdZx4M8Z7XyOTDOR3fJpQVMkpt5SJJlOouQ/TTXCjwMrVVFdhC246BFtS4mWkSmD0Hip+d
lOmd5eSCaNqm4XXU+xQURSmhzpVS29xbbaZ78CHUajHUKORuFVFVX4smr29DTjXZy4ww+oSvkYOe
KWYd1w1UZYwac1vuMI2SBGWDFKfLMiiSZD/4iSm5GCZW0JpEWdduZUuZ4gEDViSPSkf/Llljk29i
HJOxl64atHGrGhnCaErGj7VUW6FXTrEvNkNAeuLmRCnxu1EOkXM+dUaLYGioLOYP5pcBUm0gO4Je
Eg5eU9PsaY0JOAZYDOvQC7y3A+p8dB2/L8Cjc04HX4ev73R+GkCSsuWoE7SwrfSQqJDdZq2tGmvP
oN3MmCl4D5Z66RcJyn5vr/3i9KZNghIuaqOQWJlNnJwbMLUksCEToifMRS4Q560W/ID243T6r6/D
fwdPxfWPm2n+8T/8+WtRAuULwvbkj/+4Kp/yu7Z+emoPj+X/zD/6r396/IP/OERfcdgsvren/+ro
h/j9P9f3HtvHoz9Qk6P0dSOe6vH2qRFp+7wAVzr/y//0L/94ev4t92P59Nef2Dnk7fzbgqjI//z5
V9tvf/05g5r+69df//PvLh8zfmxdP+WP3x5Pf+DpsWn/+lMylXcYqkDpplJikMDZ/ecf/dM//4oG
HZI6tEBmeuYsb5VTdYd//amo7xjvUAZAcSamgB7684+mwFaFv1LegXOdU+sZmUsZZvz5z0s7ekd/
v7M/cpFdF1HeNn/9eXwkEB9Vk2m+ySVy2s8s7+MvYAQsk4M3iT0tljCF1itzKSldszGG9lzT8Lmw
+PsT+LEWImqcoxgCzcXB8VqAz0LE95rYo+MuHWiFM3f0qdadZvysJiHOc0kaLuH6rrCdL69r/E7W
5CCFi3ZFinxGEC+Stlr3YgpxnMn1pZlNDaNuSax7pqdZV8QeDoJUg7iceqiqoL8x6fpCA2HpmiFt
otQppgPkHO3mlxf+86n++hSPP+7nO0NriqYRGGlG4KcSKjjzmhDyWX6SFJrVRAEAPE0BKabGKlLS
dfrmDphhkRm/lZj/c2Ua2PMWA4F/cqSbAy5bWB6DQVfyYGl0NFgmmQLk7fs7SY6el+GtcdrQLod8
+yxn/EugjDqTs7vGVi8KuvhbWauobhpYMymuPE0pej8lLlUKnklfW/KhT2M5fagw7bNQpZPMO1oG
F9aYqGtyHNQkjLTQvoe9Hd0MtPcAhtLf0j1FChxaaIlYlqpoNU8UWbKkuES6NCtMbYeAar5JdKeL
ftzcb8WtfxuNjiLYm9Ht/2DcmnVP/n3cuqujP/aPeXIUueYf+RG5bOXdbMAH5oQUg0g096J/BC7L
IThRoVEPor7AuPtfYct5B4SGYoH2BT9Fw+TvsGW8Y1A9h5rZcQOINSyk/3XYog6l5MVzxZ4xhBT9
xMCjg7vMfaqRTgxLpe6MG8ccql1rKlXhNnHWn/nE5obW32Hr51oUXahkEaqZVR6vFQ0pAlhWPiwt
wpMXaVJ+mMoy2/hdGVwn8VlQxnFI/rEeZwVIGmCAswTR8XrWQCzJrXJYNkWDnWmvZ26WYbqiV9Y5
i7bjuPVzKZp4TI25PzKh46X0yKIVbOIzrju+c61ITf0FDxZxjzS/gr106vuHOraLuZ9R44v8y247
GzR/LM40lCQWYBmnwsk7HKSIwF9JwxJxu3yjWY1Nw3+S86tYjYqDbCjNNZhAG0FsP/769tInCdHz
9mGeA4QCxAElCpv+17xPDRTEQix1WPoApA+qmSUbDRz3mZTvdKA6L0Ndy4CKqha1qheqNemYGmPR
DssUaNxF0bVij3dvTBis1Luy1mnVtDaGyGaKnpXZCHyjs3ZEmKETv9km+nEp+BOhFMpYlZbm8R37
rU4zPpMHPO+rBOIr2iV9WBRneqXz1jz5VOYSmgSXG6cjd7JKoGKNF9u80lEepges1Ed9pTcaVtO1
4XMI06rOQ5yLzRoXbM0O7hWb2feZx35SAD7fKqZPYLCYpc2UoONb1YOaM6LlIhzRmBu7y4IHbRTj
DnVtLB/7LvRyS3Vuf3tHPY/O0RhEG5Ha7HhR2656qQQauZR9LOACJ3hSRidY//4ivDqApQx4Xy7i
tKWF/JHRLYHO+8hHhzQgy/J/sVXmni1xH2DYjEQ+vpVa6CVuuvNW0ZxwJzLSrtY3098bh89viRID
VC4pE8qMpyJwKiRhs1OqYTkkie81KFUsajU7N99/ZS+QlBHegNXA7HFOYgzo0Y5Zht8v28bWcCkO
Osy1RVS8R/pY9khypTXKae2ZHfhKBIdli4wJZFuFKDNf1S/ZEtCvtovqhifI4HGFGSnd0o5oI2d0
Md/eEqdzkvk5zuwhZRaU4V2ZlCq/rpVWpY4T4cSEMZJQoHbySHu0Z5q0Z0+1jB3HpFf5elC6JILa
0OXporDG+ElpyuYqVGLI83lSBcPWLpTkHEDzlecwo3epO2d+mXL6UWCorkWBqrXLehaSznonXymF
cC56XQ3PHNKnTUSeAy8SSW56d0zsX5TybYcwWTH04xIUOpJm5ZqT5T6SOoSKgr2BUISLkvQSJ5pd
ImGF+/ZbeHGeAN8GrzLXaxbU+NO+dSd8iJ42/t29ZQQLxhzZ7CIcnNlWLxIRgOtAYdhPSAdhoHfy
YXaDU1tk2u1ykrQYuf5qdGsIyG46Bf1as6Xl2zelnmqLQKrm3KIEncGhwMBO+82BnzQagEY8GkfM
HFFQTeGw0NwwOrcJWx/5Cuad30qpgAbF7DeNYMJaUbSRSwuBeGRhQw0LSnbjikbzGFyo+IKpeDKY
Yp9mDNY2qHUUqNZMOEIAZ8+jVYoiP3pVquhgEZexIpZIDQgkS4ZOwluPPlDsWoWvRKsIWwJzbxno
z/rl7EczKZFJDz70x/2EgTTw+TCIHnGJR5dMzPD5VZsi+bJoFE0oy9iwG/V9XUto9CihYdMOzQuY
8Cbgi/Aa1G0BQCEvTPu6GkxfW45MzbAb1uPwqwI3LnVtpDnpVYmx2OBoQbsxHxxx1wxKfJfAgguY
mw+g/XsJaS0MusH0LbJUUWeRjZxS1qvsjrBQ2hXwZT1QcPZs6RzCMTb69MrGWrl1J1wernNZw3fE
Fmb1mPqpai1kKn2cXywWKsIK+wQfea9Hv20YLdV+ND4hqcHkOEaa4QlbbHVaCgKtvJHQ4A23vlNF
+1g4U+9mvSiMpaSpkzdWnZGgdWjDlF/MbC79UhVTUOwqA9jd3rDKCaFc0x7xNneDClWRyyKoddkT
nYHEeQvZq1tM9uwenQoOC0ylS0Vz4ZuJZNtJPqgg1ZcAhWuYPrtBlOAlBAvL+RIUjRJulRK0wxJV
uWhVa77cXjCIVS9VbbA+tG1JwVcblh8v5YTNcduhLRBfWK0q3djo+yte4dM4ceFv2Z1nNxkQkqQm
z4Bd1MqJO9iN6FZtXSEgVtiB81iaCM2v0XQ3S6TH7Lp3O7ONpIsuqXSLyx8FiJNW8Q963o3+buxI
8BbVlEoXFQ+5XBR9rMcrB8JdscOqDyVClVAjvGH09eskCLT6Am0ZAzg1T/N+TBHiuLBz0Y5LDd0X
pB0tXVwxAgh1D+2TKPAGSyqRb0Mbc2GnKJws82BQr6LOj/ZDCkLbk0KRf+fcHz8Q4MJ8zVik+YQn
hJ66FV44FRbiYB9WYeIju1ZndgxGISyir61txeg052P7qDOWUhDLI5V2/Smrv6d89TjSpPSEI3Pg
dwwoVajLMIbovrFCZFJg5FTmHWQVSVtUth2PqNPyapczjXu4Bn2BKyuWJUh1eK0m9BW8ulJCjAkK
NjtCbuiqynYjGZ7c6RmEl6oA4tPqcmpvC9vs2cgEgp4uPW7Vly2WOuKrFVRh9r4ZHLrAjinK96VZ
mMPHMMibm6FDYNltiXxgL0ItYv+WGECvwD3I4EeHMHQW/iiz8xNmeFtNgJqNXDX02z2iQEDpGw0R
XZKZ1F5Vsj7cPQfL/99E+HNu0/37JsJaPLZP2WN61ESYf+Rn+9O233GuQMuf9dhnQWWOzp/tT0d9
R2bGNJmiGtFDWG//6iMo1jvmKMAuSA1BXdA5/7v9qb2D7Go9u2dSwaGY+Vt9hGduz98lCxNzIPQM
qMih5goN9YDj/Cnps6TTpjxZ69UQLaGxV25htImX5e21HNnZslWQtUji4LsdK/m9bNXSCirGzYAe
URyPNRKYZbPSB/yvc6GOW99IsKRKLPAoNiWzT1LV5+DmgBf10NcV7Ys6Dbk36iUnwdh/LmIgZkEb
ulNuUB5GeuQakgWATZNvErv7mEM6dB2/f1RKLOyCpAu+W4PdLZlyhQu1r76Dr0yXwewnA9wJ/Q08
Mzq+6tySUAADV4MQgxiHZW3D5RChUHOEGVp/QqkhLDd5IzgXe/k+UGLF1SJL89LQtj8g6Si3yGbp
ebRO6zhyNUtJvuKr3e5HZdRW/LV5QD9qvCnjMsD8r4nTjR9pjYftn459ug96D2L0pVUqlwPP8gBz
IF/pUXnRoQhBtlKpXuzXC1PCf8XV+hK0nSFFlos0NDA7rTY+V7hSerXcyodYqaGZK+9lX8GPNUnM
9ZRLwXdYI/gOlY7DYQQ7TowlKZcTq5/sJG08pWhiIIVJySQ1lzZ9UpUugIKPQRYd9AY4ik4Qfo/q
4nvYReqmwu7zkCOUtW1yW30s6jzlkB5b3YsGI/yc9kAecICCmdPDsb0whvST3JvjN7DZzT7SU3OL
evD4saik5gueU4/yRIB2k1IPMcDWKkN21Xro1gkC3gNPE7UyRF2JgjHWYtvekJwrJyVdqowCec7C
l1wzy6t7TrloUZoNmYaTL5pSTT9Oup9t7UQRYIiLemc3vfktqG3hQjJMvkW1iGJENvF7vQnNXJMO
bY9jy6YdVJKRNhkwKOzJ6ZaGESYXU2cgw9ThLVoz80tTD/0FfyGGoMo3XSH55QffTpN4I0Y1vw2D
NI2xAGp7V+4teBeG1e6nwND2Ihe3wCUQfe26kIEg+k4oDtkLHIs+mH166dgDmEltXGRl+kFtEarK
xvKh8Z3G0+rxTkId7S5JtWRnFWFeMgvEOtITzehzhITWOH4okaOqPpICFgej0uxNW3ft0shF82GQ
enJBJbK+2gOMOA8fs+nObBL/Iot4gaAuxw+y3+M/3mftXdy3+T7LDP9eLjJnHUtW3izqwbB3Khq2
IOfsDt5vpd4C8UmvBlR1Pmrov35J0S7dW/IUa0syvri4UkeslRZ5pkWrvLelD0VmDtckt1LJ8KFq
+fYBv+JdlUnxmhyh2HAs3tT18F32O3kx9oWysFrHIqUSqTchPushw4QNOiNCfMqyKzpvHynBPYns
YyP1V1VhkWEYerKldRJtqjp7EkM/PKM/V1Unr7IYZ5YsT4Wn5VLi5lDUFjomR/dKiogegFZwZOoS
bYmVwBri1o+CS9Rdv/my1j61YV3CfXcQ3XJ1PfGlbqcrYSi9TxrTDqN9HUhp2lyWQGSNcRn0YF/G
ZYM+TeSsMDFXncJregCbGIfuJt/Uvmp1knxr/dT8aIDTvvabUL+oKsVt6/Z6wiUMyAPQaac1B1ey
p3RTVXq2AeWopkAYTesmjoyvbTs2bjww1Vb9cp0jQ7NMdciYfhB2Dw08hctcukWCcjQXPoghTyc+
HkQFjpMSIt47dhJ+ijn4r7Rq6g4AO4KDEHlaLVUt91dhLZmXmUAObtlI2soopj3uLPvWt3b4/QBj
HvIv6qhtmcGFbtfkuStKsVCjIdqiK4uZaYounSPfILO280vAuH3ZTgvNqJIFKufDSkoqGn7Vp2oI
F5FG5RCUabtDis++rlM/mi2puisnhuAkZVr8kFmycJFJyBtXRgDYLZUYUl7b1sZKTkhoC3lA49K3
rGytKEURLf2s96Z6+poa+s1QNnjFyVrfbcusVL08CrXvHbJpUsqsXxLdeDPHzIVlmIdJt/AwnpQd
70tbUJUV2yiPENKtEML1h7C4RzhnZUWmcmWnUo5qvDx8A3yVrvqmMa+dYFQuhja6a0ARAtIai3vN
RGa9EPAM4MXK3lhbPQOcOthknRQs2b/MhSJgKW7eyndpLRW3XTOY2KRXH2VcpnZtRVluBcE34tRq
qAoJjitfXDFQQVrAblX0jqvprlWcBwN8/yqngUh2AB68Sz8EJXlgMZdTmtmOi0Ee6+tAHdiPw9Au
UnUC9+ujdhuMnxGPiTw7CGxX81N8WqZ+nVlQjYqhXfsKGNMwc/qrFqOQWk3e62kXrKt8Lj0qZL9t
zAdWZLQBIIngvQ9Ogdfc2B62qHddP32cuj6565oYLLPed8jSGtlG75pwUQwiXAnZzz1ykHFh4Bip
1fFaifLiMhjEZeNgmqtUqr1zYtg1OuSNbavm4y6kVN2kAmUTAKcxu8LmRvtRc3PHipcRSksN/bsF
lyi7UUUpJCNPYjEiW2ixf5X4ymVikX4UoulWCSbLKLF09U410WfJEKQ164lI1Sb+vRimVSz0j6Tz
Cy3qpKq6DQfA/RxAjWrE+oXWhTqCghpFsu2qwMAZ0VrIvzxIaZCsJQ1DBkgJod0+Nk2ZX41OcZUr
6kolxUjS/IHQjbOhqUaLtmuV5YBo/LJFHBYUjrpp807/oLQqru9NuCHvP6hWdVPk6J4r3XjATaFe
aEHICWgeioRoE41eXgdeLGduKEXboIbzXkQ2wGslX8WgBYPoA8fqY9cFy1hF09RxEhNQeH1tD/0C
f7qaXMukPd1eNhOYzdwPd6Yzoh4YLYfCdJuu/irKIDwEnTPcSX14TSp6G3VKuAoZZGwwdJM9tUl0
kihOO9NLh0647Hkil+0nX6siVO5KYLVWOudpIQ65au8b742+DD3Dr0YvoAF216sZz7J3nlD0zg9C
aQgyg/51aKZsVQxWfSPVouMQ8dvyiubG3kR5pRWu0LteDT1nHKN4KVIS72UpaIy1blGEEeKidaAK
D827Irmk7a4Zh0Q0SG2jPzzE1lZyWmwRZ+lhaauPYdx9SJw+cr6OYzOqP1F9v1UQ3RcZ/z8FeByN
VP+zwev6qZixFs3pr/o/OHN9xn69VS9F+dNRsfT8Az+rJesdUw8kQ2knGpCyUY/9V7WkGO+QVEJd
D8QHM6WZ2PU3VgRt11lblRElzc9Z3/EnVsR6B2B9HlzSxnueuWq/UyydQKDhSM6/iYKN4c6sh3QK
l4pbzCG1LDxIdV8/DjST8b607e4pbqfSBNOV6ddM7dQCq0TZF8sms7piF3EcfzFskY3bpG36/ExT
9HiE+eOagNUAMoR1AALiZISJ8lwlq0N6mMaxvMugQXwq+zF1wJn5yWcHuPJ7p0+dj4YhlHMY2eN+
7M+lAXzwLNBqMayT0jHtVcnvrPiQl7EElzw39j1Sn64EMu+6HZXwyy+F9Svz0teWA6LKYH0um5nM
H1eqWjZQF6fxAdMxpMLDsM6+4huZf/ZtXJ47K7O+vb3ecff+x+39uh477tfJAoAgsxash/ZyuLQT
udySbslrDATCM51mCv1fxoY/V1J5gGjeMKs5HU6GUU27dUoOUkqhGEsJJsjh2J0RYXpto9DHZiA4
qwwgmnh8O1ITOwLdukNhiwK7z1j5Tk+w3o9xk9KcbKsvgnaUV6emeubujoeiP+8OcA7EOcgbNDOO
F24SZtr5fKSomq3R9tS1lZb0wa09GfYtsmLdbkidbpGBl7z14wK85Nvv8dWnO89gIAwD5Dgd8juk
aYkhsz5n17Kso34d9CQwby/yyuaETMKMACgSs4nTUU9i2C2+oOEhssndhTxKa4Vy6YbhXnhQS/L+
t5c7Ga0/P1QFPCZwJJYDWHkyb1UHG88EIzhQPhe7eiiljyjvR9eFrPk3tioNn5wxa9ZM+cidMCRp
yBn1lJ5jn4+rty/llc+Ez3H+j8+S0c/J6+3yjqjpBwc0CqF74duBOHVDveAU5yR4XlkJ1A3JrQzF
DADM/KJ/GSuKGuvnzLf2ndoGHzUm7dvamcwV9X28efueTqZpz48XfB6QL+zqaN+dcoSyikhmxdo+
kiPlvuVRfqavZH8pnWQSF70VmA8WQvjYI4dZ8uhLwhmge5b9GWbPK58s1i7crY6XIyffyaMdDPiQ
pans+XrQLpvSUv+MPXm5zACdHUYlyOAIptk2S/XmDHvple2sIyc4a/jOWPJTfBEuKjE2Zdq+CBJ7
o44Ows1paHlxMtYrH6Td9vef90yjRikUfK7MCXvyah0dtUVH3cO5q+hv1wk9R2E5sDKTyhIf+04b
9jVWtB8iyVY2kp9rH+qYjPDty3jtef96FScbjBjvW6JU9wYSZMwJxrD6jtdEtYb7ZLh5PGIUWCAj
CL4xPLPhXolRjLCBTsCwmkXhToKzmSdh1E/Kvh2y6SKhINgoXaD+RPqRUP5HYNc5f0HJFkQbHiOc
o8+28b98QG1f+3JZKnuJGdPSNzp13YaZzEQwb8+gG06YTM8fEAJgaKYAnwKqdIp1tQIcqY1O2ccp
8XdZmmNzZ4Vhu9LbSHMgfprBYZSBvEfqSMWuN8neiKWKKjkzKuBXRXFp6JV2OaR9HLrASO1zkM7X
IijgDnWWqbHh570gdOc4S+nGsFfKetz3CCMtldxJr9WoN9djEA63kC+dFda+/rYUjlgV9VBtfeRf
z+39+Sv+pQPPW5nb+PD5gcZzQj4jHH55K07YSl0lmTtpjJIrP0VPOYh0sTQ7s1nLBopEtAB1DPaK
1IMmlN4gNBVuwPXnG9i/1ui9/Q28EvoUZN55Y5oO0Qs+4fGnqA2iLxgT7Lq6SFf+mIgDHWPnLppb
K6YVBre1hS+Yo4wdjbteWUXC6B7OXMOcyp08EvRM0UMiodVUUDLH1xDT8UDhwNpJWtQcCmWy9ig0
+pdGU0ses9D81qETtcmhiF9osNAWGVSwa7Poz3FpXtnGz08CPBMPA92xk+8yFoPWKULf+VkTf/NN
o/QCA6xIVnpa1tWdV1lOsw2Yrm60So6+O8AxkZusck8JtWkbolzkUuLXl3Y/njWwmx/CyUNSOaDm
SmmWYz79xOgqZTw/bWeoUSAtHBEanhhHfQslWxyq7NGXGYyQZOF8NXT+MhMw7snkxc4v2rByC60b
KdT+Vcpd/1j7Vxj4KwUScEKUyMDjIOBgWiePK9DbQUpGeaeJSCCBa2Xl9RQ1tVe25B5BWaa3owN9
T4jmMaRN5QKNcLZ+V4w3YR2E2pnM5GXiOV8NYhKEPMZbpzAkuvWyHBvazk77ZA1vD3p8PaBDKAYE
VqeiLe9HP3JiF12Sy2mgo//203h1eTC6CpBZouApQ0m0wIMxltoFXaCvxtCpXVsRcuL1ztB4WI6I
m1oE8rpXmk8JUNgzJ8pz2HixPViYOTYoB2q0428oynUhw6bexXlTbXSpjdbd3D+0jFS+SWtH+awM
dv3kZFCT3USO/O3gpFsLtxlGHHXrZZnT/nYFgmI7D2OWd5oh1SeRBcvdwa+neBcVxfQo1wpbdRqD
wjWTWWEBmusY4qqXZxvTr8WZsPbygJ1Jf3Mw4VEwTziBpEkIBCaaE++UZqwvIEs3F3mqJl/efuMn
gKH51GMVZPIVQijP/TRtMqK2VCvYGZM1Fpej2XRbsP3JgkgRcX+WvqJfba1BIeDgkgy6mxmlhsZ5
qA1eKrTpU9HqeuzmdhWcqcHmR3u8Gbgwps/06w1O/1P+coomOS3PcMfTUTdDoWSXme5EK39QMerK
6a2PhY9jg/DPRPJj/OH8QKBkkL/CtkQqB7zj8SZMWs0O80y6sE2Am95Q2DV9cgzo8mUoCuyx0x5B
bzqBwXCu6julbDwvDYacahfeOq2hk/3fAozVgUPtasso9lol4UbVo+pkxMpDUyTdYsbLL7NpuAm6
ytz1PbMGQxqblUQ58f+oO5PkuJUsXW+lZjXCNfTNFIhgsA32FKkJTKRI9J07AAewrtrB29j7EJmW
TwrJxKdhZU7uTUsJAcDhfs75u7DVRHEjuorQJZxA7j27uw6MernFCUpcVd04Rt2YvAl9eCAn2Tqf
c+g5dUvClBBS27r86ydVwq8FOTQbCI6olahV2F5/fpCeyEr2VO/c7NbvoxSCFCVAoJ1wugDzaMzv
bv+8ln/9YNYLYmjNzknXdWzjyHKpzMV2zycvSLbJ4HcnRdF9Zvf7m7viq0Q5SnbJ2uEcLQ89w+UH
w8DzijzAm9Gzqzjsavi2s7HCdgRaafd/vqtfW0gc//EuQMmDwh4txs+PsS6UoOgQ5/3cZeiuCCYq
U8OFRFObn+z+3sGr6MdvjhkVtS/jQt4bN2gdLcAOMHLKS3drkr/So0p1zCaSiV5/0WsXnMLPRkhS
blwtX8yWnStcWHTm1lPWWJ+5MoZfoAyKX0eT1qmuisU8ZUyN88IydemwHdw5vzawI6w2ee27eGkF
U3xWybn5jnNQ9a5NuuzuZ9skINIeWuwhZFdaT0qUxSWWAsGbBDskuNZI22/GZKPt7k23RwmB9Zfa
KnDvN9EOXoWDaDooEAwjh4MAD46et5fBiTmYVRGJCQfPgBS8JGpkWb71iblconlVmIT4xO6EWSP1
mBMXSRWExrK4AUX2sd1preGNj198dBDELorGG0f+v6oga7ccyg+QlKnfpBaJQ42X53e0qfqHrCfz
FuZTmYRpC+YQJbCPX+GqAXRrxQKi49FYfMsb1xxDUOf4q10ZuHvj0VJaZDHp+UVd2MXtAJrrh5hX
ag8MAcx0h8EhbBQM3OV0gRi3ASmxTQOIycRADDuagJBMLc55eE2ZhX07NGdQCPE2zTvtXdAFPfaN
ncZhinSFFdzOxrglyb43duhICWAuU/HFBH0dN4Gxwnx5So7UtrNjzIlMKw8wne5xTAKPFFkaUqg5
H1aqi3NsDtxnUSOT31gclH7YVzV/pJELynU9m2cnNPqkFaDIlrpoNHvJsFgqAxn1ejkuUTlCb/Y0
twWFceoU7KMm1gC3Jo7CjSS571TKyqqgS4B2bxorw9HM6Zz4uhIjvBk4zVm3KbTMvIFzoaU7Aah/
3ueC0EVjnju8sHBH9CF5CH5Pp8sy2WIdTH5EEGRGfDEGRdlsB/LLdqlW+G8OwhYU93XPqpJWtqJT
pCY88RloIM66M0P0cYTst5aw5zMIa9ULVZUJbaXo4tfBSddXUiN3DKtsLkg78MQTm+I04Ss/WQ+4
Z6XPqewmYpzlZH13a87Z0Ek7+07g8uRt4r7Jhg0xLaRwsSxJvouHGrHxMM3OvdJt7cVPLS4/gLiS
DOiW6qL0u9LZQWaPcSvqSXs9TUZkgOfYUzcwFYqcOYEmhwVcHmMgL9S9Yn5r3Ux2SFlKyL5G0hjY
lRU4aLbeUpFsIchsAAVbWjSSWlqvKayNPVzYedZkuyT3KM0DCDT1TjXk3xKbBSEWS+GKQgkGOYZA
LeKFMsI2fiB6cu7jmhdA5EtYQ456dfPR00OCc9Kv3uJYWNbOFnBvIMbk0lb6sht1LNZDzSZnkIUM
QJ7USXndUgyC1DcYkZF+ndqXVhmobqNqJ+nOjMaxTicSNpswduCEbRcMwKpQn2px0bQF2QfArOm4
hb0Rv9pukrdbwnj8YpMIrFk3qqu0/tRs2v4lhkfZX4MhqztnMslCx/Z0hLvKg0xOgFLjp7otMhV1
RdPZWJPprb8p7YyNJlYDuh3RWZRO5eJPpG+3vl5teiTlBVWWTu7aKF2v2nJUBm/tjBR8Wy6x722D
1qv8y2JuNSucO0DkMC+Neq8hMxqxCm/916SzU0oghuJvi1eY55Xe+Q9WbkMJRlIhiAIoCg3qQbyY
Yis6d5S4DiRwkY2hlfiwZZ7YlILRQNgbfm4xK4NItS27oaagbdcCO8vM4TEbkLZHhgLfZdqdU5EM
Rj3vl0pbHjHxYdtJRrM6xQtt8ennlPbhZbYzR8p2MyN0ya66zeOJxsqdKbGjfGbjDQtTjlfDrMFr
69qmuXUtKTDPnAL1RcfK+MUxhXnFk3JMCOF+/sgLGO+S2NPvzayE2upX0HxxTqvJoGgqdBMICPKg
I6BukgExH0Zan5hJ5t0HdLMenGxQhAj/EfMSyvzyEgyUXhCgS0JSrJE8+bCAkKeHvmhhBjeZ6txw
HP2lgvHHmRIpFVvfHV9lV1Zew72aucP21NGW9N60rfYL8xbzddSb6W3yqsHduqlWPXq0rjd2LoIn
DeevfWLFPjTsqtbcbS11dwhzO4HsupQTUSQ6hrXFSZ8p/VZPnRZeOSOoNgy8yXEj0dr0YVkiYdJQ
kGs3JCDCUu/7Up2SKJt/Me3ReGcUG9+Q2UQNgtese9fEDgwi4iuhDFPl6pdlzpvb2GLJvB1lfeuH
sCA4JV3fiRMEyHr3ofCVHk7ZdccmRE045NvWL/E8zXpJLPPIomw27SCK5lw6jnoOlHSd7ZiNXnmm
MwN67vKAyE6+q6E/m6FxiovZT7WHGW7kVusw2tuV5ID2iB+CPAjNui4fCwNfyBBOvHuta11ZRkOF
dx4kIr03cND3/CGq/IqIA3uYjUuKFgb2uTa1IlJ4t7D1O6lwoBgTHB3a2Lu9T0A2deQ0nLjRvNhi
gPLiBNBspqI+X3IKCYMN7zpTgCrvjjsOpwZnDUw8Xa8HeDKWWURpZpGIZRuNfy0Ikikh6iRs6VbR
Wl9tTN+6DcXQ0sDksOZiU+Tu+FJA8TpTpqzHsLOsusb339Du6rLqYJGaZvEdi9yV7ZKiODhhGub5
obANgRWHVQ13tNxLvuHiJWzswanepDvifG57YpRXanZgNSVl4J7WXSmhfGL7ZLGhlc5busTJHm1e
+6YyUXQhuRDFrV152mtjBcnIKKW2q43UVi+PfghKiD1EqZLqmGITgiYiv4eEM+0rdnnQLOp1DoUB
qgeqhAQC49KV+rlON7LQf3pK+1LhUFfs9DgNhrOY9OQurGtBHrhyYg3nW/YfasKZhuIGnxlYcxb0
vwJj/iBO1WZiRWH0TtKmtS3aXjdDs2FphlOZN0aYDgzPt2mwDE9uE1NTjF3WMkMDjiK8yhHPskP6
tEk8L8lPhOemXzJduN9d8irrqB4pe2CAZeZ3e/DUrQNM6IepWRoJJgTCvR1jz2AHrBK4pWLGoTC0
ap5gFPvU0SRvQg0M/WVuSb3xEoOCyLecZ+gq6eWcuP490V7z/czs9QFhpO2cYe/OEIa2Cz5gpcek
4vj9NDoRRLf2otdzQbyQxcDfnov53RGqbzf9aDkPk0ynBzyTLWjups/+h+4I5iX+ifF1Cm6jToIK
McZd54gEGYDj9GuFBQklUtYis1WZ044RuWmBcbIW1lcatUIbTXm9nj2NGG89NadfK63rN32w2Ffw
uOW2Nco+3VHLs6cohQ1xCFPZ3JNBMeLR1wWFHhX8L1/NhoHxJp10f9pC13GunGEcHxZHr7qzXLcl
AYGI425LpyEzQZ+yepfD3122SewyAojN1K5Du7Hj9zjVq7u29NItSjdYakRPF2qjKyIHI4vtU0WQ
lSo3IrmlW0IonW1wQl63liK8U4axNfWiWChxh+DDkF3rR1OMsfimakZe3xxUvXEVFLaZnLSBnbhR
7fdYUugDlPBwXmLnvi7H8rFN+VO4bE61HY2a7F/GNNdEaEuvqy78OJmXiBjWGYPGcXa+53OTf+uz
CcaZ6/FONq7hy1cKXXwhAnzK6pMeYrGMxtbinZSkhg+boLe950bLGAdoWFU+6F3lUKaN1OoQjZhD
b3U3Tr5AeDOuAI6Xr5M/FU92X1vnfjmkImpNNd8FlfDHqBnlsHMnSOih0S4d5c88zjuXgWl8ao3y
AaOMYGdpgujdrKDY2lkYOmxrSi/rauLh3A5enuWnbeb4l5y3djrSp+FkhGG1NprWaT6uHDLwjeZu
9aZ8qO1Ed1Fs6Av8b1X0rxWBmy8z0cN3FYuq3NRBjyMbKhkcN4Ou7t1TtteY0m82dDSseYl8P60g
PQfMmVfkqRX4iU729F2UPcshteV0hQFsu2xbKccXi5kiPulGYn6f8LJiRU9We4IgLuYBw26/12a8
tYnEnos9WHT54RF2rzaBt9jPjemM6VbLjBwjTaOpnfMMxqbaaO08qVOBwtagseqgZBHlFYiIcXYx
ohSaOsaIAbKhjdVOwo60wXFhoaX6fImIf2BFjXD/T7ACXPDnLuNq4xCT+M4wyyPGHe8o+PSokp9d
Ad1u5yk9/iiN0TxzsJVk5sV+9LKiEfu0h951xltQW/Z3TD1S05yekP4huitlde0npAFGGDvbu0wu
KY2dWzgySsu1tTEXU91ZMjOYuDJfOvE64mc2VjBC/Sz0wI+oCKWKxm62I8zNktdU4OIU2W1j4sOS
QvAIpZ3w1wVGOUS+qiGwkYuk3QymvSBPT+hyNjQ96gMtkzaciNnQygiCiJqYXATeS83/cjWrTt7J
sTRuypgHhmcyooAQw8zgWQ5sHSet7D0DyltTlWHrppUWLcmgPZseeUQc4ADgJ8rSq4/Cq7WHLvdX
x/PBy0qKKFSYkOTLbC1NDR+rTGxhpsiyyqWMvJwKblspheJLq5z63MEsMD0RzkAdXTUZjOKKWnWt
BG2Kb7Tozkgit5MrgqJJ5yCfKA2+2qao5ZZZTAurNtCa60QkAanznQ/ZNNdFu1/Y+UkEGPBUguGp
zS+9sDorKvsJqSMCf/8Bkx9B8HRqJo+HAc5f0er+/zhz/9vMSsAofphlrSZOP7ksRf/nf/r3//r+
32djk4n3H82WDn/w3wQ68x8MDpg8w6CDJczQk7/z33Ij/x9irmxqAAIXIW0x//p/DDr9H6z/wUkY
1HrmamryHwad/Q8QrgXfDrtbjMaRHv0Ng46I+aNBNCM36CqEHVgooz0IIz8P4HJy5uKymylN46R/
mOIk4AQYFtIAHvgm9CoL59bVxIur53X2daD1M+9kMpizONOTzqh64JOkz/3vU6cVMUR2BHfNd4Uz
/jBcTbFfPy+xwJEw4CjXLrN6EvcdAWIofeKgvkGmSbfHl/mqw3z94kPkJfcAh6rgbMio99FIM3SM
Ypr0OWyNZfoIej8OQn4yQUISCgNE+8KfssvCrvjk/doYHsZhybuw6ozB2SyqYqwfqKa41a1UnLWJ
b70viT7O2xTAw9rwUIzietZJjXxoDM0onk1DZMM+aQLjFGpR9dVJK3YKWhLOsijt1fyRwie+5QMn
XHvxh/Sr3WlIa2w9GS99DRe70A16fm9cFAzSwyJ1nfFSLWT0bpCkF/oGHYez3M5sAFT3MilMiNL+
YDyZCJTay6y11pKxbE0r3RoNvfKJa07WENllor6gprGLi7lI7Xar95b9VHaeW24aI0HKD21tIeQ7
cVp1trBhp2cgAlp/hRa74xA0ZO49Y39oyLDtUpxjMVVLXQ5RJojshuOMRtmw52FLke8sJ24iChkZ
rVXQoRsOkXRrbVlvRtJRvhPhNGQnA1ZWl8hXVBYt0kj2AUoX7N9LphWRZlj9gwazGB734iJEoCpu
lj2TjvnBsyfOo3iadPvNM6fExlh6ZJ4WUNMmF2mQCpdsbga1mwGxVxd6ZpfKXQ6PqQgXgh7m0OsH
XPqISuEv1vt0uOalK1TuhV7FEaarCn8/fUDFTK6a4W5Rbtcvwi+JsPWW1ndDT5p0iVIvgqe6jnuC
gmlTz1QSLFqYaB5Vz6AGcoY6jG5pZzj1i52JC7cRIXbVktD1NP87oz0WXRmUJOJljBjmjaBCz8IS
Mbp3gXSlTuhzluAmTtTyDat0KaNZjwNGr00qYUln2drCt/b01dfM6c4QuvdNtpPWh76bZFk4Fmac
nKhBP/iwWwXaqGSMv+V464vQ5XB4yrreWt3zphqJHlKDu64d5XOuVfUtrWuShCR1Fe95h6p10wC4
vCZTZt/Pyod5rUYxnZaj1OxQyCDn8yGnaCczyCKnPJ32A6PgmjvDofRRg33xxP/Tu8EVXqRbbxz6
e0gy1mUV5DXnkGGlJgPYGlkXg+01wte2k2HTMk19yS03ncPFEC0W4KocqNSxN/1AZ9Dc1RYfdwTd
w0TGxewKdnyh+i/J7OZkNcjeyfFZL0rex9yVew163aqL6uVbsXj6dSkTlxT1jrF6NJaLu1dTnhCr
1RW6Ts0iKY8HDYwrBm7+BriUa1vKHTGHHf4zFyZBjMRZTTIumesRYhAyKgjiyEzy+dz16hlJnexf
0X3TnljwDvaLTagagOACYVEvmMzTlerV42LkLRR8ElP8syQR/WWhafprGdSjxbHseR0WxU11y0Xx
KS9FTUPmNIZ3bdJofDFjn7gpJPfdhWw997WZO4rToePPhX2Rzk9yCNK97OL2nnZmZQrMXv2YjHp/
58W2dTE1XWnC8i2Mk8bLIGERETE8Z5Va/YuQZZMQV2edPKmkdF7KvPfys7jTEF4kWlzdDkWlTdxx
NTeh1fldzN6gd1foU9tmU+ultu8sr2g2Cc3bPfoyKlOTE/F+qNu1C3X66oL7bsQm01LGZFyK0Sdw
Nu59fo4u7MrxquJlEH791GkECkeVHJW+CZSrq+2YlJ3aOkaeXaJXYqzoFuxF+Mk3FgKGRiexF/++
5BWBP6M7W6aet/EIE3wrRJXPl97gaSoMRF6+T1WKv7y7wEphWsheumTzCIA6qBsrYQAckuOZidB0
m3wJEWenb6Y3MXpBPIkDXNrONdEFQ0fWIZWfi4KEgZC3RZrl70wZiz6cVY6dV4UY58Ns3eEFOnJS
Mn+VSxEliR4wdMWQ74HsbM8N+zQZvFBrR/OKgX5HRBSmVWaYUwo8InKx7lgpzMKZNVjfg7hRgq6w
Tp+TpGRsPukI6WK7kU/lOlZHN8MszywmpHj5OnivVMfAxlzH8QoRvrcz7IZR/fCvsX3mDk/iMMzP
F4+GoAfOtnnVzPv7dfI/HEAA/wAIVDT9TcR5UKFOOYAG/LOD34XvkbIlD8BCLSt13syEHCBPBHmA
awsIEdsagIS9YhP1AaaQB8iCuA/gi0LTFVKaFdRA7ksXMFQ6Hb9m1QAfTss5ODliWKL+AI0o35+B
31fEpHVp8xlV+BP0vgOoIg8ASz+Vuhcyl4cQjczKffakEOdE/zgfDOIYp9QGRgKn7QHAsey46bb+
AdipdFWNm8Ltl2nnHwAgPAhseTUc4KE6aK1HY8WMiDLPH5RrFQwtg5I76w9IE5sSEAd/IWEaRs/M
4wJoy2MOcECp6lpqDxW0I5JQ5srhYzvgWihrwLiGFe7SzArkq8Zr7Bsm0uBhNPdgYw3Wg6/ARCBm
sNtAz3jm5i0qLuOD6Ud+Z/SZ9y4OiFsl4+IjPeBw+QGTa1d4rjUG8eGtkJ1/QO8UYZs34wHTo5xZ
Ymwmc7C+oepHuUmlXC4TaRZv4O/ggqMlna1xQAvjvBLBCZqEeYiAaPN9j3MFhkSGz8IZV8jR9jRL
bYcDEmkeUEl/BSiJ6aONUytsqbDmvuxXKJNTz8svWPkxGF219Fdp0vbtrmycgHiOwbeHnSjq6Vb5
wfIdZhZ9fxswkgD/cK8ts6VWamqBUQYwBXiP50j7vQ2ETViGlU7Xht3KaeOw74G7zesglYTRipRJ
YwZCGNxcv+8RHzXnQ2q0wa7R+v4i0/XE2ThzKa6B6Gek16whAsuwnN3nzNWu2mzBhWGoPACiykVO
HZJZjLknafMYQaeL17+YMWo40eTjY9Z6yicuts53dbUorHNZMZShaApvREHpsGHDq92If1cXcjCH
F2aTfsd+magLk5qCSAi3Zt7tqsBvVhliXu8SCBtfqjVgBIr2QITEZJIVYM9z800E3NS5qA3SPgvd
+ub1Qtwl9QRvbOxtcsylLv37zpkToC+y2pCe2Vrq8l2JeSE4pLVPyHdxnAuQYfVoCDv4COZa1GGQ
wazbWhNkwp1tD2NCNqw3fnXygfH80muYebVxb557hq8w9piFRjHV1g8d+8y90/fAmj72x8ztymne
lhjjnJaavvW02hvI69XcM703y3erTfKHAf2uflrg2/NlApn9QhxNcAEThyl3XxrokznLBxrbxFXY
aZSLOk8Ge1XRDUl1QR6WRyWZ+Np73rrUBm1X1sGm8LFvC720TNOTxM4I8XGLWYsmKKTJSaBIrOB4
9Ya7Cp422mPmV/jciWTajAvWLxuUZiZZu8Oij2HpxnF1IqtOnFhp17snjmxaB2dws7gRYOpJaKga
6RukPsp9zGomEnPHBLu6qsNF5V8khb/qpv/X9cmrAeV/WIm/9Mm7YRWY4Qcg5bfhpzZ5/XP/bpMN
C6EZ/10tr1d64OqL9u822XD/gRuN8hd9F//geXSoPwjNfPh88NMx5jDIZ/hPm2zo2HvSO+MuaBpI
QP6mST5ukS0y0nD1hP0KFRwu+BHVZ+rieTTi/DrRNSSzLnYyZKmatb7jzDK3VOviUS8FEZs/PKbf
kTdXcuaPfJX1umuMCJRBF7aYwTP5UV4BDth0Y5tdp8kWuOZqdCSJuqs9rbp0s+rdLs0tM9AyDKzi
+ZNLH/N9uTTiH9NlwEXBi5Pwz5eeMfEpVSeux8wSF0R/deM2D2oyyLM+f9RcU46Uw6YklQDGy1k5
WSIO4dYqhbhcMLr+5OccM7L5OegIYT8xn7BgBhwNKWBkJi4C0esM4QXACrFLJVZBNtFEak3hIqsg
0CWY2wI5WzU4g4Z51YErGEFJXC0WYPW85teKz0zvf7MyqABsFixuZMxxGNP8+IbqADNhxnR7ZLUG
lBzC58TGHkX1OE89G6OKl7a7YHbbtJs/P5H1Lz5aGmBMzGugNjINOlYbObNvV2mTXOssgtfGGZrX
qQncTWxO2XlpVMaXsXK8Gy3omifdZfry56uvb/+Xq6MuXu+YTFnniFVcgZa4jgz2eSLSJ9ya+ldY
nuzEvfl3BpP4yvHisdthgMZaxMX3iI9mpenULVq8p07WH33gklOjGozd398OEzh85UAm4Scffd8E
XSZNgn8DcVst7IZkepwSXd/2Xd8//vlKxxy+9XZIXVwnbkhKsFP/eb2UownmZRXXg8F4rZNud+0F
eXf254v87u34AU6PTL+Y4ntHz2zlNJiyzK5rI2B43TG+OtNtODd508+fqJJ+dz8B+l6LN8UefPxd
NpAHjBiRBMD7sB1pemD+J8MwfbLefnsZ2OurlI/ldhxC2AeKqJMi42EVy0MOhn5J1l/92Xb7mz0P
2J6oH75mbIjWceyPH3Pe+/CoquyaNn+AkgC4C4PD60ZcgvwqfQDL7u+BsvGUgApnsvfmfuUzcsPF
fjeOkK0++UG/uWvGLXxfcBZ9DCuPNpeldBunKv297GtxZsIiOU2TvNv+ebGsN3X0KbOvIvLycfe3
ibz5+aZb8jlE3Bl70yRvOx9oNIHEvqRl8Yq54ycapN/cEO7YeGPDDWTuqB/Rzb3eqZD4TXsV40gF
hWTeQD34zH/+sPUd3RGiWtYJYiL8KY2j5Z/XKf7HpbkHYoQ4JFePNYHXAasLToOtSyhOpr01G/wG
QjPOnWfHXRgK2YgLp7jzz3rPn5/GLo+/mHmCz4TQBXCORlvmQDH8ZOtZf8zxj2XojggYUjaF/tHj
twez7bCL3bum0K6XZmxfoeutIP5qnjMnOjxT3bn78yv/zdmxDvr/c82jTahP9Yn5mb3PTX4TQ1nN
jLIxDbaWIuQntVpm3XTKYISGU5K/KF3t9s8/4HfrwKPn9dCOr2bpRx8aFK0gY1fZezFO1KMm5BXz
mOyTxfaL9IW9dq2fSKRxddio7vorflBxycbokNHpe4oKy9oOE25/G5g3ziPOqBgS6m0Pz4hpBfD0
YmHVGArXr7c2PjfJprLKNStGQyvwyUdt/OaDIwGT4FYXL1PK1qOPYDFMihXsLFdh+Bo0ma7dfvna
pJgdAmFmT52FJYEhJVRDDvHpmcGusU2zMeOfguBmtLV6JxpsY2oMBbEt7T/zYD/UlceLEr5agEEe
5TaEzp+fHNFQkJ8CfQ/UYJx7NJaMLItxPJejtE/hyGT3AzzCF7eeUDoLlWFl2HsJri+g52FJLb8F
OTDPprYuztEatA9/v3xQz1iriGeV4R79PAhNkmQIfa8Jp97JtZ0mX3L4xDj8N68JcBtaJhblvK3j
QxRbodUUdNxXLUbFm66308dKz7EJWnAuP6mxLv/k1P5F/sh69Rzw9LWuwyfcX4/1H9Zru4wKyE/u
J1CLC6MHFJJFbn8VrjJvlMDMNdRmcALlQRQJ9RxBO6DeeB+TVW99skh/84HyYZp8PD6KY8DGn39K
0eSNlfpiXyYQ+pZs+NAxtPikdPhFDrXe7xobg+m2hR71uMXoa9PCi1Dumag6kfLzMgL6F7s4TinC
usU7s+sYgmnjlyFEkpbRaxJD8R3QPoPOz326rYXQP3kL69d3tPT5UZSdqNkB9Y+PQwEyKTJN7FVK
31CZxgv8+nfl669xE0Tusuyk95ko7heN0vog2O4sDsRVDnxYGD+8+AI0SjpNu7cw82VkTEBLnNuA
OUYAQGQbPAeM6jG8w3x1+UKk296zhltn7jGCbL4maw3y198Xw33WIIvfofo43qGwQhyDvt4HSyLO
WOgwZGbn7/Ib18I+wJ6Bc+hQEZA//vMS0+pEKNF0+2oy00dE/fLBIIH+r+8EVwLDZHFRdoNxWz9f
pDEQ43eOwlfNFm+WcvEXdIr25M+P69dym4ugRuXbherBVvHzRWotaDTHVfteV+Y9IEZ/Fi8LRjQ5
nlvVJx/mb04PuhRoBEw8MLVANP7zxWZQeGWnYu+Va0uLS0Fym+JK8GThL7ZsFRSsyATJxpiyGs60
yc4uiBlqXxx4rVHn6h0sIW8E4IIZwsBT9TP8Q2nJVm3+/FB+FS2jSHYRLK0jEzbrX7YQx4lnKzYJ
F8ThnQxUbXGQtNn5teO4UBp96WTAwkFQWQxDcbwLXVhGpwn09PIvFwFvnnwJEukIqkR2eewRVFhT
6afdvHdJVo6oSzFq0zP9kxdzvGOuPSoaQwz22c4YYh3V6rPvJ1qfDHtV86BL8Kxre67z/ScPdX27
P+5Oh6usXfBqK0RTcHQVZlBGgNv03q2EXe4YmXjnmQqsk0xmuIrMrrcTKr0V9YhhuKO0d0xTg3Oz
d/WXT37I+uH84Yccx2oAECcu5sv7zJbyimOkvulMNdzourrqNNvddsmcPkJJIKW7Ds5L7Aq3sz/B
p3ATaE6NiSb5k7e83vqfftHRhzHNS5aLWOzhuuodEyLje1zK8lYpV8LDQBTSI5DeYv6yMhC7v93N
1hdjEqbmM3PEoSM4KkmGOvPJBpV7rzJU5Hc9FbV0qk82mt/d4rrFYEjhADDpa8nywzkRkxzWLEu3
TwizIhnernec3pBsc+PEr5r0uZuSdje1U7WTaaZ/cvFfjuv1Fi2DcQJDVQYL/lFNgPdivgR9t5cS
57dwUqZ5ibZtuYeyg/tr5jmXGhGJdUi6Bk6HHSoGmEOZlbw7Yw07wk3VYjEzbIzgk0/vt7+M8Fu+
bxplj3Ll5+eCbKF3DOxAczMJLpaxoqzPRtttozjXntnsUGrQiJwFta1HLh7vG1RD1daP87uG1MPL
pmq7b598H8dt3fqwqGmgVK0eIvzn55/Uj5UPzNTv+3HWNOAf7NGNTHp+ZPkZhvUs1v606WbZbSem
RRlCu742NnY3qntjzkhR0doMht9i+6MTavEw7HIChjEnLZGQnNtVV7x/8ouPZ83rL2a/Zqdkj6T8
OdpaOE2QeDTVfiQ6bkEtZLtptGKLxgZWBDzwsug1hh0J8c6R8D3telBq4m1T2o27P/+W3+2la+fm
80qJ7jk+UAUqzcQd272hdQtew4Oudi7kz89SZX4puNdbRnmNHQCJKkhDj76n0rdq9G/rLVs1/Piu
Eq9F007GNukm7awmH3MJR5fsgWhJC6NCUFQ5e7f0GjPSLfRRn+xgx3UEP4ekEFpDE3bu2rD+vGb8
Hq/ExQ+uJKEGlwle+reYPKZfs6VV93/9gAOb3t5hpEoTdbx7e2mMp26pXUEjmc6wwneJvOm0yz9f
ZP25RxsyM0gLuQZbIgO19Qj5YbfyqNDjwfSvWjHYpzEqqU3NMPm2KFoEGAFFwemfr/fr7oiRGunu
JJIwyiKE5ufr1Us8VhQbVzIz5TOc2N6Ollph3qx84MTQ0hNhXzCc7BS7kJq/1yOkr09eIfvN8V1T
mYFDrZHYcBTBTn7+FXRTeJUO7ZWV2tAWCzViHABRpH+exILnn9WrR9wYwCfSghLszcY/k3CYruvl
zcRACxEVoRjOVV7F6E6qwEODshz0KFWQLAcC2qJ90TXpLeewofRzbbBQsgQHVcsArXhBfrSqXcDr
p72xtMV9B+3wDZgAXYyjGxWq48VHL+MdtDP2pCETdFZJDZbZxS26SnQ2wOcdXBE92Tdqmt8cVyb2
Fo4R6hyVld4p6sxVs1MVk7zqD1qebkDWMx8UPv1B7dMchD8HDVBw0APBN4iHEx3S4EwcDZIhrzZR
D6kRIRF+yE0djQd9kU4pc1bkjXppD/qjDDC8iZD7QV9bDbC+Gge10qg5AF/JsvjXbKjombg4DLDm
XzonjPWGMIAyCQkFFAv5TZ4iips7Fx1AOBkBroFBGxjtVvkztKBNL7CJe+sLvZ5QhHN6bFJhc47Q
eM71iVX42hw1gfCrHZmeiBARKqaFE/KnoNjBBtOBgyFKDP4pbAXTuYp9F1nwHEzZdBIPWjDdwATz
d1aMIjcMbNET62vFsD3yDBVA/3/JO5MtO5Esa79LzYmF0TOoCVxu473LW/mE5a4GMHqM/un/D0XU
KskVKS1N659E5MpMiUtn2Dln72+b05yQyJ1Xa9CjFGwDxGIbjKXBUBbEXrdeoSHKsTf3yChxwgjD
23VOMRPBh6HXDmLBq/nQS5R1O4nq8N4Y0dfs/FFlTkAaCTvweKL8DNrVsdvIRJwqMWfi0NqtfgLc
tTT5XBpOYdxCRzfEFe4Gl8UvHp0yLG0limhVw9AdBTf3Yy5V4oW9kYIB1tKyikOJZQ83Ba4PFbgI
i74ojQ5vvGrzSz0YxXqGl5F+RWLF3afaydV61WZLVRIP7fZFmCd9fdcXJK+gpvcQdfamBI2JxdK+
WXoj/5CsLY4yfSF7BFVc41VB7M/IAsj/rEHij0CmQx+CCI4s5U24+2xTznu2nvijys4cDeRdNFjB
yi+4xYdJLD6BaHHZRQj9LfPCKAaJULGWyavVp72+T8zKvaudZb43F8MhMCuT6cZh1zGZzHLO7/VZ
eXwN9TxLsX2r8WaMp/EWra5hBgOf+zLKEON8dnLizffd6BtwLbLx3LWJgTILkgiKiUjbOjFTk3wG
/pqw9WMnmBBSPDjugmkzHrr0PmsrcQFYSjtvnQS9s4tLEju61wzOqdaq/h7XW3Y99zF4vyzNWNo2
yetjj0gXlvac+kU0rJPFGpK0JDc21jj/Q2j7I8HC/1H5/7a4/2dZw7GuPg/dq/pB0bD9kX8UDZ75
1zZGoib0+NcPOSOe/5dpo+3HEsD2iK8wW4H/UTS4f7G5ttgB0B0BXbltWv5B5wqDmGUSDPm7aCB/
Syf5g7zS950ERpBoKWgyG9vvc/g5P36pLM8cijR3nP2MeioykUZZdmVv9r5bU1PkAzvzbogdHS1g
FlTtUzy1ztmalMZpRPAQic1WS9zAnsSgD99dx5u/9wjfQ6u+NZi+2zoAIyJPkDkfrVDqjZ8gJNkG
aeoteOfrJOKPBQYmvpFlThZVY5r5oZlUMkeow8qTW696cdHMPrJwx87Skx5ryx3KzyZqzUHd83UD
FKhqZe0sTRB6IKb1hsVKXEwwtbMbjN19E6guthgC1KXxliG46kn6jeMvtJX8LpJpBwMlhl9+oVlW
d/r1qX4bRr07VQcS1bbj1tn4vW/6qrQDX5zM2CbQltzPpDJNezZLOB5a4R6dbMjuMqGtJ0/LtQP+
puwjhCIN49UCe5F4BTe71HpDXmexLQ4YI7zPHjeeOIMm+s0vfbc93W4K+YF0oLkx/Os97DclH2XU
/QwR6LTON7J0ywc28FGX8lhAUZyux27xHrAAd/u1G63r1W9ISl0xVec1nZGQzeB8IqKKjtS6/C4R
9327iag9ExkG/VNKGMrA900ezFJOQd6GvW9wct3VfTvvthIjnERRHsssHx/1hTF10cZnSnjiwlaT
+M2GF3XMj5u/7UfQzrZw0vA7MOa8e6UqVfuW0yXm3mVmVlxWM9lbZwnLdYRl4zmRqAtgPyyhKmS3
S1E3UmHVeeAmD+uApzZH6HeetyuTZcx4F5o9HPQWRY05rsQIJ3gbJ1U1dlBryxH2YL53Ktu4MTN7
OsyWoFKSL4vqRNjVunys0TwGQFvyR/haWQj4Gnu6YYWdNt2n9AQvAapiKl+MFSulGLL79Nv4j/7M
WB3G2n2VdkKQVpEbMAc1A5WwM47VzomHbRDSFgfc9BcZLBuPPZy17qmuBbvsJRlPfJZz5OxLr4cS
YevTEMPuB8jUm/wMmzihAtnn3h/1yBfy3nXzGQ+3CY4m16xPk1MWL57I22MGiiJQYrM3Ogk9nQ4i
HO8yuqQI1TPZQYSCQtXR8My3AmNEVnB9px4hkgv+GusEWr1HXfb4cJAWHte5bF98p7OutLJYzpPG
Ww7ElMVRE5N3g3a8PmpWq16xI4ayzKoLz1uBBC1jeTbkRh1Ik+0O3ckOpE99NVfkH6u5tS+qfpSH
2ikcAmdkuWtGrYkWZ0wP6SKqCyQg6Re/LwgOp6t+Qu54Z9p9sYPn8swApNt7bjwd9GFZn92iBiSL
Z/y6aH3U9NOIrnlVvv/ST/FHz5tu1kUf23AcUJkjCIYT5o332TQ3xS6lZryXk+Z9TYpGpuez5jtX
JoBu3L1CBK6Ba3PU1rLCW8G1X1Q2XyVs4IpQI+P0zlmaccd2yTnYHcwToirulrKp97mLGwDtVRtA
Yiz6IPGH+zSV0FIKgWJ48UbML2WtRX7GTZzZ+OxbMQvM8yr7ItRih75eFVE9eR+XtZZBwba+SH3t
i5bi+Szxi9/YZv0yp6IKnZqLjCUU56N04oNl+Z80ZhxtPPunuZi663jp3zCMGOHsN3ZIvKqGrdgI
2bVRwWipjY+e8JQVuh5OBOtTqWbjfFy1W9AxtwUy/ZucfAyrc4ZTka9myNsY760h7j/nhX1jgxI5
TG3KvA/3SFpk3hdtdT9pIzXiiD86EHg09nIDn7Dl4o4ZWRfSAc2COI1JEzaUcQ7TMf1KfJDC4Yu1
laCT1Pg4rT2qZpE7exHX4zFbC5Bn9dqJXWoly4khCPSIxv/Cpxqnq530Ic/kdN0s+brPZdaT19f5
QQJ95aY17ahaVhH5shh3TWeXdZCJxbyw2w6ChV1lesRXY34pGRa+mWVrneSYOs8aOa0vVFNEYvpW
dgE5UzfDocghKWUJ4FwcDB9qw1+vZkGBU9imc+211aelWZ4SpRYMGL59oRqRHA3XJt+uqS0MBqu6
S9P4bI3Z3tdlGd/mlAwXfTmZVErOUawQ9mS8OHhBGHkfcx+MOm4+D59sU6fDV3Ar2QsFtuZh5jMI
GErm5EiDxN0X/UQoySJPC5yLnUhWeeg7E44TQTbN01BJ8yTLidetsM6GYmE6aa/TVW11XWSvXbVG
dVxQ3yROLm98pajMHONZNstFF0/uKVUsY55J4irNsPYsdcoxIgUXSx1Fy5W3Js4TLnO3Clv6W+d1
7Fl7z8o+Yo8KMRinHzQSMq8sjBpHjAiEuJZTdSbc1tq53uTfTxUTJtZd8UEZfb3TDaX2DpgXrB5z
7GMRnplu2kl2naSDubl1nmpAXsSUaqNqMGwP6620FKaNZNSMwKpEd5BYog6120OfwkdNqAHhIjwT
ZUgbuk4CTCgOEurits1UCf60TE/gvuTzJEX2QECl/pU4tOnSN8q3fPUzahC/OVmxBq5Bkq9VJb5x
EpP86jvt3YCdDRfz8Lx+21Eh36/2aVm2l9SL1Smv8KrVZuNeti6ay6ob42vplLco/R9hdAGdEM4d
n6n0zDTpok3dMJ8K39/rkIbOHESr0lHX7mKbEbExVzQ4BaSm2g7zrOtOblOSJ4UD4phnK9a5BCjH
qN9WwMeCzJuaAOtHP5Oe02u3RIPCuHKWOIQ5Pu90DCD7WMZvFbJV3A4xn7vWKY7JkpDBNjZPXZvU
r6JtmwcE90UEyxchtzl2u3yw7EPmYtFYCwsWmWOh9LFS8+jkfsILahk43sf0ZKWte2v1XrpLgYbs
4UgtgVEOZUBap3U9lLIFnGTxfPPlG49aNebnNTu+h8Wv7mRKDgKS/ktwDA+DFHMolvimHccmwgsu
vy5WOVxWllNeytjNjjhfcCj2MV6Icc7sL5XKgAUkw3TV0kva0dfCml/iLxlFpd/M0m9UhNesrAn9
1Mm9I7qTYBU1xnMeyKRn+WJqYQyBl8yjdwFwdOj22lApHA3ZWMFY8BJmCO246FaUx6MmDj0ueNJs
BjUX5t2CO504vCwuqviwti2eDy2DomXTcQKdRQ+8OAyNWX6CN6IXlwShTu65Q7fCCIVXrepzabqE
oGV2SzYQmD2XcFqfoPkDY4o+vyOoqrwQoDBYn3x6daODueCqd83aOVKyaktAKq+enHSdaM69MZnd
dDsQWkVQKjp8tjyuIuGLpuClsKbk69CRB4vTOJ3ujJr91RWPOYYj0EcHNafVhQ1gkBnNzPUwloUr
tAyxObEBk+MFDC+j3K3Gop4sUYiHoSO30BrH4qrB7SeixdZ2blb6r3rem1AZajMi/NVFkj2u9POg
vqV5RGLiwI3TwQC5uQNidEgtSvAFe96omNuEnenOpDuVM65DfZyJEzTqtY7SRSUdKCeXREZkSfLB
za1CuymtwYIz4CQ3Q5rl+3HB4Moqo5+vg25eoqcXFwXYio9uBhci6g03b3ajC703Qk/F2oQxTl1u
NhB8an0Tn2nQXM5yEo100khUdWoqZ7ozR6s9A4bX2YGhY3RIM2HQxhqWN64A+7ShAlVojtL5ULd1
fIYSib3ZWk7snmaxj9dqfGuUkZ0Nqya6kMDf7MYwYvOpbnS6dZ4A5lONKw4+d40wDVc+G9ja/WJW
feqGbqasO7ec7rotew/p4SNGjHoX+9lTxnWDYIOnz5BXuWY/wZYAF2GZbFhpvzHKJd/PyNWHsR3h
4hMqe7FuKYDD1gfpKz1H3ue01QcI4aBDJL11wgMJAIbSHY9xKNqk2EkCyLuwsuPMDvvalmclxl0Z
We4wlhc4rfrARo/SH0U+CO2S6FZl3Garj3JwpVP6efKtAQ9f4nwmka49172RLjeRyidEocVzCpCw
dmjPzisowcx2mnutRlZGDCCOTJpCgcUg+VojivnEvpXkxaUhhFGuyzAHYstmdMzW1hG3b5GN67f4
RsOoXicoN2+er5bndEt5tFzyHlXeLZ8LKT/OOVmQALqJhUzrBm+f6tIXJ6spgFcsSjt97Y1XGRNS
QCwgGREEDhyzeHxI2s5+QGO6YjZOLgE7Ns9iZHNQzewWdmiu6letT52YOrrQHyqPZS1UDPX6MOsw
6gaVk87EOhmF/Fw25Q22UXnF+1teNrMhJUABwMJBQ19jpwkC5uhI2extHO9rmaNbBx5yNjbjgVg4
kEyznsrI72bzMmeLHKV2219DGiixKILI2lk0K2iLVgW9MPpwzecMW0nQlNau3kRzpVlrW3J0Nb34
BbGNutffmnHCH6lyApnBGMRPOaNUGWqgdQ5EGDY7dx7Ka/gkx8qAEVW4fFJTl2iuGjJw4I2jFsII
LC88TL+z72m71kxEKDpfC6xG+1KMw3ydK3niu8sqF1f912xmCgpgcPT84+BYvbvrtJ5m6lz19RHS
TiKjopgwk7tL3h4S0a/q1OBvu+Saf60gSVYhopujCRURiBbyVI3GtVeCa1NmetJsv7/19fJ2Qjq4
y3PvKWlbPGOqZTNpdq+J2tyW9LxDe2zi+3gubnOZi8u5xDfsGWtb0uzJl+ck463Evm4BBG39cu8U
xfzGigKUUOG8XyYYi0SOnaixmlA2kw1ShxpVDV56SliAdzGQFwIeE+j0+OMlD79ps/HC3ez7KT0k
djthBpLxsZhSCcmSLSeb7/Girsv0yJYuP7e6RA/afp7uAVRjJOkvOtEWdwscgsAoyiWKoU/ge+3q
6qFZ6w3gtJFJZapsJygwod71c75FrOFnxOqvl10wd0Z3noIxCAxGrE/+IuyrWVrAdfCpRMowk498
cUgtwwV2wJHe7+ts1HdW7biv+tA9QmZ2UYvE8q3MS3VeTj4O5TZP2bIqSGXyztK8/GOcjq190AuZ
nPzOlIBWlXpKZ2/aA6NJcF1o2jloPnHRlOP0Oqyqu16XViF5zvjg8svy9NRgBrAihQMell1tfNKn
TXAslsbbl52DAlfnY3AiJkbA9tONnesL4qukIb98a+78URP3/8doNGMz7PznFu/9a7W+VhnD/y9V
n/XL6fN//9e3P/J3i9fS/yJgiE6ugzYfIZtNP+hvz5pBgxeRBqp6Rp/0WDc9yD8NXg1fmockeaO+
IEqywB7zG/5p8WpC/OWy4kItZ2rK95vW6B/0eH8cpKNHomjEm4HSDi2jjxr0xxbvmOVG0mtE5Mb6
jOLBxw20Z6Qw/86k82PfazuOKwzGluie6HTb70VpMQsG29YBB7qr2HW2VfcI1qB7tNa1fspbL99/
dxf+pUH883ltKg+Dkb3hoBx8DxLPDeY+YEOB03bk6HZktDMkHYrf9PP+7axcSNjIrTYx6Dd9+XcD
7FSZfqn7hgwyWJ63tmorZopGll7n3po2ZGkDO/31ef3YYuU6ov/f8na2B8YSZB39eL9yw1J8YYA8
UQLyxS8yipsU6iD6EJnMv5mX/+5g7+blrb6slGHcr1Z4y3wojNp8yBNTz3boiNo/vWPootAZICoH
6WXzrPx4ZszU4E/aYx6YDdGgsnGrXTLZ3W+O8i+nhM8MBSZSFtQN75vpolwcppJ4iT0gz+d5Zvb4
zdkRKpvG569v1U+PICeEEREfPAJx9CPbT/nu4RBZYQ7Q2fIg7RtxsjmZkJd6+iMlzLcHggdhM4GC
h+JRf/cCF+WAA2NZqCsbSxzyAVyriNml/vpcvgnm/3cI8fdhsIOgpkcOw8Tl3d0xNKL6dD0vSCNP
vWbXEYdbeFzEJu0PpQ3nBbUAIIHLZrTb16TTAG/kQ9WKw9w2bIXha3bdvTHztoeVgqZHisEQwwNG
5HFJVxFrhUALAl6tJu427AGw2Qcrowg9Qr2t8dJOIvlKy9CMGYWvYPLsUfqvKG1amDHQJVZ26KX6
4Eu9bU9ZxtB/Vw21+zGB/vO7xKntXN9fCx5RnVsrWDmdd2Iy1gEkTpqFO3zJiZe1UdxCqq2L27rr
8w/O6GpB0Q9ir3CSUFpqmf+bTI5/ebJQy27TDHiv26P145PVq9HxxEQTaSaNGAFCN9OAm7TfPL//
8qrgGkWrwmu5KaTfLTUIJwhCBhXLvg9BhoEv8dzsdXbHbe58+vXj9dM6uo1EmG65nJbhO++FQJKS
PgNkS5I3A47P7jzmfVDZJjAMB0zJHcWXYf9GKPsv15BhEN9mEzMFo9J311BrZtDdHocUQnKKpO3s
s8xbfvOBeH+UzcBJCwihD/yjrTP5453KzKrLTBFvbyfYsN1gZ4oGlTuN3u7XV/DnA2Hy5XuwfYqM
7bH48UBd7qg61fAsSeGkZ2K16eij0Lj786P8vV3YrO62td3H75a0eq42ggulgYdyJkDEJHdEKf9O
IvUv52KQYcGN4SgEa75b0ko8Ljg/aJ0tTHrO69oBpDjS6vj1uWyX/vu3mPhuQlBtJLnEW/KPd1dM
+tnQgsgGdKHW5jajdtxpIOs+i/KzMahgrtLfZWoy8Hh/TL4IeHv5yG2Hxdbw4/WrZpx7qI1R1Zdk
uYeKjE24QjCxh8hryNc+eYPvPNFRiuOdEbfkiLPS9Aw+bKM9rGVDq0fgWyyOMLV63LS6YF6B7sOD
K9q1A5ISy5y8SE3wwsOO9No35YsJ5HlpdGWY113+dW0n0h5Hp+8IlqIhLveOuYL18s2ezCdHByx/
ZucWLWizkSOtXhOBJ4oWQ7tGpVM1YbW6Gz/ZNKc725+tF/T4TrIflpR2QpHAvA9m34RJagA+Ceq+
K6ew0pBdgwBp1ReiuKc1hPgGJSGe8OGDDnSpbXwxTlkA0hQU7xyTRQFcpEifQfk7ayT8hv6A5cFK
3xWt6Ejp9dJypsIT9QJdekq2PpYp8G4MyeSHRcUX7KWYhYPca/QafV+Os91izoEFMmRxp196hMq/
Wc2itQ++PnjAAPrJSswAIZRbw80UlbSKXVKh7TzTfQRgmKT12n0yUiaj/MKZNRd9XEbtSu3YHNKq
RVVE9TiBCy5VGVqlA/AOXt4EN4wEYQ8E6eDRF4ibTpe72h9nFy+DmVLFM3j5ZPIQFDvNG503qLLp
9KjVZfzq1iMNJrjA2paH7cHKxXT4ec4Z4QCkKVs4htLS3hootvdMnrfAcoWu+lg7Yrqj5B6TUyOn
mlqeZsxKi8BvtQeYJLCTPGiyz72j0hcN6nMdNr7RfGyTik4PFCUXLZCcJjffQ01rUkjfrqKjapQT
oRFiTuANyg2tEhrt0Jpn+QiHn1GZNr4Qj643L25e9lakjdCW9rKgMDgMa2Mue80hCC9o1Whqe00l
AKBLMs0XOhGTNA400VFi+brmvmi1UAwQ6BuNoLgSnnM/N80PhZ5m8I6l0/afrUwzlnOywk3t5AG8
hjyuF0zHNF/vi33e5usN113Ip40mon/qirjoH5auVuoIxKuQ2GA0JNVLvLjPyVzFzi4ZG3lXkuln
nirAztob4YKMZMslhlgoyzHR9zapLmZIaQ5VSKqscb86pV4C21WmJT8pt5i1q5HpuhsYGeEcZ57f
9vKipecrQit1cO8qTZWwYSvoVq1POztdjzZvfPMZfE4GijuZOme3DOsMkpe5T3O7+FNaRTE2ySyY
nMWwg9FO7WGXiwIEUzVYm3qxHSxFskTZPggjsdodcZhlde7T0YfT469uEtlmZnkBmRLsfmurycpL
hwpKXaZZlpcVgTDulFgHiGGTY+8U5SzItzqrdZ5xf9wYPlltW8zF6HPkZ1gQSjIPKfRUmPRr/bIQ
fXkqJV2yG5acVO2NsRMA/aq0sfs28GRsdx9xxg19/wV2JiWMIN9EguCJZscHj31Muypb80fp5ZhC
5mnOrumsyxovhrTWWg9cIZPEj9Y1R/EQjMC/RX++OmUyA1Bfi1cI2ZKEGMTEc9Q0hn/vJ9gXgyQb
yKmalr59nD3mI6y9c2LTSAcXt2d6OKJYRZJBLE5paV1oUSD4AU0jpAqW3bFHBTSJ0FEJgGWhl1Mo
HLXet7sdiTTO8HlaOyjq5tgO6hz+gAFnjF2qfljmMYkvwRKPhAjkGXNukHlpuaMtTi3qjVK3jrOj
6Vmkj0rCLKz5ZNvmRI6P7PF3nzJPbRPG2mvKkKmGfwN1Ym2wmQp+PeJH1uxGyZLeFskMH3RUGbyZ
ddzOhw2XjgrSQJ0aLk3ezqHTNPotTdk1BvO3wUd51JIb6RTlNWlOGnEBY5zd8Xc4czANs74iNMkU
EyoE8NQTi6ppcZoOYKtJeqk4rQqo+B5FqUejy6SrZmpT+VwviUvTHKHDl75tQVxWk2FvYQe06nF7
VFV2ZtZe/KZ5Lh3BhhoCt4d00cVuiog3zYDgHfQyze9NIfthPzNG0E+9EDD1YlsbL+GmVsSfqiwZ
qUM8QlQAjvrFnrSc4rF3e72hddsZ9/NcUT3iyoUBzmBvHkJVkn4YrcvqvDZ8OoGsMZ3Xw1Qz6pey
xiQZYJFtT8hBapxBihqIKdnAao36bn3UXHbje6NnaBRmTj+d83LYLVjlqrm0yADKgm7QBz2CZa/s
MNXbBElt45l5OHel4iR7O2Gup8j/KKupa0N9hi33Jat5Rx74mXZNGAokTh4ggrWe13RxgOiXujuc
Z6pHuVoyPUan2Q3kKgyVkRKSxB8bdsBOiDYVSjAN7zpvhRbuMK8Mx7RPyRppdSO5G2bLTiOzTJgJ
u50xERkRF7l+qXLNRQYxOqYX1h6zZR5QRCyA2auazOmmHfKoNlptOPj0UvT9mmbxelrgwY8XVV6b
8txj4cmi2bAWyTydXvQLAKzc0mFf2fl0AhvXoXPy2yV7HHSrjSNMT/yTaBk7vmrKGfpfCBsNkZAP
kh7drM8kwbslvabp3mKsnh1wUdIYDhVQUyJW+DpsuVBLkx1XJRZURXljALVkbRFHOlfpA9MLiD6p
5kwoyJUX1xGpHJBL7diH+J0lCzw0Z0oXRiVLzxSuZaZKrk7W2epMAtNFPtsbPuGtQ5bEqCWcig8q
eyfzPtPNYdPLVvCEiG8wxLFCfkKulDYiFCkNezBOctLhR9gakv5dm07TwatN1tCspRqMKjTNHtIf
u2YPk9XJeGb7Nct9NrMpW1LNXsO08mmft3T/rrqM8JJoZNtCrxr9RH8YcFyjlpjd+uvCMusRRZYm
D67QOp5JVor43DPdDjRZ3DLV0nTShZh1KP8yGR3yAltaRBDnRRlbOwE29SHVxWTuVlPZKkB7VGZR
swzb9S1a7bFkXk/7qiiQrUi70IA6TcnahUWmUZZ3fXthblzQyCfx3kS7g4w+HG1zeRzUqF2rtvUc
4Jid89XjpiEPbVcypXrHifVojI0YdFxMu2D+CmrF/gj6zRnvUQXOGsEa7D9DDa3SEoyJjVwDubN8
MvPY/pTZ4OUu8mZglSedHhurg4hgOYOFMBihVWk5GqupRvJoZxUweHxXeWgXqT2FG07iQXYF+ujC
T5GaqTnTnyVkUD90+ZSy/2QiUO61anCxVse1eYfnxexOiWVCq1OdKF28PS5FvQsNBageAISNy4x1
iFHlwJtu16l9XziyfrOQa8lDm8QrvSVWVB1rwtpbAQBXx43whczerYsfgC1UMir3yq4k30CRz0Vk
DlmehoRctmdrNqcDUopa3AO8ZDKVov1/HXsiykKtR3uxfYg7LcyNFja8mi3adF3X5YwFlYevjj6M
+XloO9cIKmRvqJPSEgiAGurmuZuAHwcONhDahlXuL2HmkVgWCGfFaCZI4BGbbyJ3iVfw1O1g8pDv
jHFYdHInUyF32Dx8slZ4JhnzO8p6xIGV+KAOZXE+Utt4e1s1Oik+qMk32Va23P66eDPfdwwopIBa
URxuLldkwO9qRB3m9yTWvgy0nk3PGaO6TWbfx/FC/HkXO/ss7TX/sDSxtTKTn1pE/fm63KyixzXR
5l2d75eMxWSXMiS0D95cWiSlOE1f3xR4eKsP1qhGL0yp2NY9zl1pnJJRGh97RPVjREZlFt9SaicI
SZYqIw6rdpyPGOZT9x7Lgnmye5QMO29okkfLkPOjXM3Yv8ZcIPSDzHkuDlocM4SkkeTkWBCmYfz4
62v08yWyMVaDHIMoj+RVN38sNtM2beKkAgoN8FwAZFvjY+yDLAzsUuoPBcOv+18f8H3DyKARvhlA
XQyCMJK2Wcf33YFxka6eL0yuILEWn1aiOnYUHeyTUVCLP2xOcSxrk9FCYt2Af+8pWXHSNS3ba/gn
SC3268B7OKTtdEB16+9+fVo/F+24wj0OCGCPRqvxrofjV/Fm1E0aXDbNMyrG5XLxsu431+7ngzi6
YX2bEm0zH3f737/rrEhGq8DVZzYm6SC/ltJIb7oSQvufngovi4EJZXtnsJ+9u0Ol121227EJsH2M
R5FhKhF6VR5+fZR3cBgaUaBVUIDbOEXxDujuu8PYDsR0Yr8JjBp7Fn5F63hmiygcFMKqs7XQG3TV
3iA9Xt0HZyaQ805Syq0RJXtfb7oby7jgy9Q6p2UQC4I8yPVuGCPL+fObyzspYD8IFIr84911N/1G
Q86+XXe3/2A2QjsplCe/maP8283FcCjQ8DPVoyf4480Voz8afYN9wlGUIexrIb7ulgZ5cfDrK//T
G4iXku8aB3IYt2EC//FAeeWObdcnLWk8fb9nLN/nIHc8WCjW1NZ/+grSoLO3Ids2fCCI4l1/OF0H
GleoKQMaSF20FpoKi8F7RK2k7359Wj+16li/LJeWGaZXU6fh/eNpGVbnZgyjUPmZyRBYaD5PfM1w
NIA3vIwd5KKYnPTo1wf96aZtiybiUrrs2/DGfnctE68bDOUxPMjKBkkLMZt7w+Jp/naUPxqr/1/1
RjE3+c+D8yMpQK/d8v3cnL7o/1ijDOMvBk0uBm8eYuaCm9P577k5qFeswvz38NsM/sM2/Phnbm55
fzHQw6xE33hzqm/ZLP9MzS37L2YL2yvBywFVzBN/MjQHDrPtL/63e8yUguEhs3P8xNuRgE/++EjW
tVQDqK02VJ72Es+HTZCSsuM7qrpAk2MUFXbTUt974Kh1I76iY6Mf3XJtd4SFUhXVAlFrVXs7mZcP
sbE47LBXdIAuLXxtQlQTV7W5n+U6RYNIzMvGNPpjYzuv0AHkjStd5LJrQ+JIXTOBKpyPy2R/Ht0D
ObSvnTIQ1DfecJ7UMV4mz2zPvDGmfOmq9NzINC1qIJ0SpubNsD9MN7mZkxpZa28bh1XGp76hGGPa
cGNr/otcoOo3zXqBjeBCEygiNaPXoCljYmBip+1HTSOBy9HMiADDDk0ZyYCg2mNU2gRKHVJd5R9o
fOszsnhShpIU8rreqzxqS9173BpUR9OWltghXabhTI6gaeywNen3Df1GstNq7Z5iGhbM3BFmbRnJ
+JQrluwii3v06aB3jt4AYD3xXGj7czvo66lxfe1+4P+xXc6GiOTZTiG86b2tRxUVFX1Ha4rPySMQ
NNCR5/MhRKnvJk6yI8pqKneJsi1oCmlVP/vpeKAtrEVpvTQvaz6TeyqWRDFztzQVMPHL76yEXmeg
1eugosErjbNFl3SrNE4UJRv2FrIbfTgjI4Il4kWyLCLZ1guszMlpbXUJmTaDQPkfNJ4gRGVwjadx
mYeTTJfyxBRpOVIbfTIX80tdrJd9tjpRUVvL16LwbeJjtIFsASnby2ldz0VzixJfir7czbktQ3zZ
I8lZ+G/BRNB6dEkheV5Eqs5ncoletUE/F3ZJxghUjiRTJipeYu69xbojwLhCKWx/Qhl90DTtIwL+
k+HGb4QaXufdeqhm/ViK8kPnu5xA0XNXSeW4GUB8fFEASIIOI8NZt5F8sKdaRDyyFfAKsTOIo4qc
djw3pIc+WJT+jUVQkEeDDvB/tMRHP3OHiwTh8MED87Cr7O7NdNwj0179dfY1i2o47ZAzA8PJ9qiz
qpPFAnDlrNWM5YRRzuNiMOIJTD3X9r5RFRf/j7rz2JGcy5L0u8yeDWqxmI076do9Ijxk5oaIFEXN
K6j59PN59QDd1cDMoJezKxT+zIxwwXuuHbPPyCvqxKzUCwkhucUxHr5ht2pe5mVAUx4pNWALYeC9
q8ZbpCk8dkFyJSDZuZNRTnKu2irYYI2J0FGOlMFRiICKlNRlPb+jM2HKYI95gY8eJFqZ6dEnyn20
0zr8Gg3hXKdRGNynBwoMzV6+l63+EQwAvGbZ+ey8SySHYeTS0GIMo023J39SfsmJCIej2aRHpUMh
mItPtPHE+7hqdWNbk1GpTGF0VXNvFr2NXOB4xQUk6e8FSAaVFJqfKy2XfMv1jUdFZ3KroaIQDxnf
677QNB8hqlMjbJmxXQv/yrib3RvPmEjAQWWvB49bdx75P8B2vhq5HWw7Ub4WeXsypGPSSRJGWydq
AZf0Y34nd2Wimsn2CMXpSbRA9nN+6+qRsYJXJ/vr6uRF7MyBfw6HSV1RY/kOvwrdRGTg/A57MCKN
W/3DW0t7YxuQDqvRRngPM/GUKvMC7MPfM0zPR2cNgjv7VYt9ZBieJM9+PoMuUnfVkEDowa0WPs/Z
zNgubZUQnYa4FRKMs6+RVeyRJPdIMTwh/PFIHPqa9nzfuun3I4z58GrsHn0em2bI1pQOujGmbPDi
yReubNh8OmYeejKSrGiC7RxW/iXVXuws1l8VThgWmug0LmzdonbK4jGv5btumczMzr/jfi1eQGV7
/2ytOck0XHez74g/3pzhtZTV9Ow1GJLNsZVvnqkTKrHi4mEWJwtKh1/zsbhwADTSNQ2Zp3Yke99a
PxbLbI4qDM59bVA1/s8qE7cjGsVgxfbIJ8DXzJhV29bsj8prTjMxedSHMLEnU1JVQ8fRFi/Lwl0/
eJ/blr8+LAza5X3eg4rGukdlNK9/e7U7llsAF9KD660+SZw/nVU+Qmqy2fOlmw+Fs36O42BzOnhZ
PC1q+KThgVooMbK+mB7RLkppn0vdfHvZkFH81xOBJEqV9Ku31eM0n/IUskVQswaOJGmX1b4ti3Xo
UZ6eUaSX51QV9EVZ7VOzhq9hmp8rAOg2bU1x0BXPRip/TGQ/EtnnS+LbqvgC4YzDoGj4JXn6bAOE
VTuAnvDYy52crh+ffFoyN/miMEKLpOLFBrrqO/uF7tFrVFrzx5ip/lDXhG2nstp7eVnz8TCHOLfl
cKL+PbFq5M/hsoQdiZtWlax32ezu0wUrd64eiUSOYMqiDzmgR1ZK8mvsKH0xevnadDo8tQu7htzi
3Mz0TNcUMvxe0LvGM1xPcV22L23Hrsby+hMEgn0juvowys489cvqvvXWbbTLKR7WkcouvOlJDqw0
ERghLl35Yw1bI6Zbis6gUnDd6Q3vkC58tjTFC3lXQcBFbzrg/Y+eh2pB3Sx6aiVAyB2oTgFvkdlE
dVqJ1MKv4O9huSO3GtBvN56RlfzpkTVBSETCG65mw1sz6ODdKYu94xPTw7pGVgP3gMifoqz5o+0g
Vt2j8jhPf9e8Fpsh7H/UmeS/Ledpy1U83flrkX4pY5zuWcjBl5amt/WbxdpjsZ8vSP79xhx99TMX
ZI3wGek0AV6zFknJ4yZew+LQrJmzzScAiZHg0zRnw+7RMTGpfrf01n4pjPMqy8tM/BYPwFx+kcW8
+V79hDM4cWex90rM6zp37j4ZxM75nMXySg32S1b9iqiIdNhAZEQwWenHVnWNqBxF/6nE8MVC4xth
nSIO8eQOzkHRMyOrcOKTMIeJuZQ8F53+PqWzeVIt60cLuZc0zREc+6drGmNcmP5doeYf8omW6FA7
z2KmiGMUrFYd8OPj2CUFvIgp2rF2ObnF16K83WBGej817Tea4pPZ2THS9itlt1/SzE+eO4CLdp+0
UM+k3KGh0RDZI/HHHYE9csWFTrBrsvk3PVzkOeZyeFMxeYhow9Uzu9V5dlilLUnk8h6FI/D8pv0Z
Vhii8iL8ifxNOrnj4xL2HA8YumCK8F2bN5UZNLRusWwZqy5NUsDOx1L59mGq2j0ptB+rkmzDqSLf
pjP5p8AoDi5m8ngw0nWjZpfwGW9lxU0wCZxC3aXm7/KVzH7D4/yZ56za6KfnxNaVdwZ43+6h3rAS
bGlkyHW6o5Ps2izG3zwKrtqb+HAZbewo/WfJoytZB3gwWL77fFf1jGAK37VT6G7rPH4srP5fDGz8
HeY2kyouQiYmY86Xr9rqeR/Lsfnig0bey5CfdTXdhtD/3Q7ma8M15maY9V+mM3kSQBe+HO28NCZt
2NBUaDnLN76B3my9hGPHR8kmM2d1013l1n1IAfnyMOjwOfAiOrvBm9v9wj90oLVGfLN1LV8jcpHH
ovxLYdHWpgmQFGx7XWumHl37W/bCy0/TzZtrOFY2RiQZPTV1hebIJvLOd+qZzMCfyWKH49JPIQgA
HcelmhNcvEbNntVxY83y7wKZBsYomkBCiuzMbqGCUeIGr0C/Hhp/tSzvIfvwXwgg6Kakjy+pKvM4
I7S5UQs+Ml+FfZyPLQ9zoVhesTbYQAGlnCJ49M1URbFFRH3CdYqlv8oYMbKcZk1bkgWo7Bs3pSHp
BT1haXoH7Fz8SHV+wZd47eVIcbZkCvfzWp3pMJQ7TmSWubQobyxAtVsxDe63I6R9YL1tbILUNo5s
vXj0WgiaxOBG/s9yoomBe4Nhu5z7KAPN2UYoOxeiKhMrECxitTecxCT165yv3RNbU3+DdNG8GQv2
Lj9QDQnohpejDTLqKSGhnU0dZbsCe/TGoiArcWoW0klURT9DWWS7PrMFna5dC8jCFduxKTsyGtgh
s4lFURWJ4SRrMEbKtb+xzkR/Fr4fj+1nSbe6MpNS4YyZWX1uJjP/kYeVg8Uis/BDhO2pEcOKkh8M
+shsbb27eWbGkK4EH9JI/7bTUe2qbjm3MtOUIFZW9K4HzuExwpzkmn1wclY7j0VIxoKoO4WKzUgL
KD/VB6Vg5P0n5QVPbG4yNtRWcKCFzCXKMtELJa3UOGB9T7cARD+nZbYoLn+EzB6YticiiYA8q/lH
vhKUjFUUlhj+1KKumCnTJ00pZqLrYNkvPCmTXhrrtRq6KIZWpfZLtzo/aeu0dwO72JNVMgxsQ5cn
ca1sqpQ1TUdGJXAs0gTWEyzbYSNVJ1LyxikauRXb3crirDI/p9GmqrEbpo+VcfuDVmZrO8FZ2PB0
b/ZW2DYHwmjDVuRFfTdnb4TXlCnznLLsj622nRMdpN21xh4Sw0u3nlRkL4/Pkf7HCMYLYE9lXzUW
44J9whx90k9HYrdvPgI8Rt9IWGlCfN7gJE/tg23UgBpb9TtqO3c/LVmE4rxQkwWFRO5RUJ1LuXgp
CqrlPheF90NFhvcuRgJ189qya+F79rnYkouN57eXNGtIEeZSP7I23pVKwLdSe+zDJ9c7YtNv+LQ2
P/qGz1dK5/lCDPDk1wMg5Y5RftFmeLYf38i5ij4qS1Zsgcx5h/fTiqVb0JfX/YOKA0Y7p2kvIvDm
K7fz+VmNVpT0Q/s1el26H90sv0gk+ri1p5XHER1Xgcm5XU5p+chUk6pjO1C+w35abySyCRPlzPqd
ISeq1YHqRfM2HG33NgGi+goHoQ6j1/tJQW31LhIcOeYUBAcCDuQEgxwrh08/qRf2J8PidwFORWjM
dbxjOlb+i5NFy6G1RLqPjKoytq1avS9bRcuLoFj7zqDm/XJC3T/42sXAEAiyRPFM50mUu3+MVrNx
bMZj5kgFdIBexMb/natDVshnbBm/sZ7FFMXb6p6Lfhv6B6dvfy2c6admHfJtJGRziIJO7aJARYyd
U2lcIuUZLxjriURVEEgcl6PWwIX1m0/kjJCgjQP0+ewC1oVYXbney8bJvnjhy/NM5eJfNyWPvBia
DVYV1W9U/fFgLcEkKBxhdg/jyaDO+oPdX/TVTj33lslWP+YRr+GSOuVP7Q4ho1SKjYdSmlnD/m3E
AdUdJAu89nFQ9R8RlXwQes+lPydj64ZVZliwOxi5CDRbEWfNf5DX81mfZT2d6NDXEj80THLCunOr
rTu7xh2Aw+NeN+rsi85Po2L+r4cf2awATtA2QMen34rnit+RMjjGxq2XLdVlcdwpSDyM5E+S0e9Y
OI2ieA0QI8WCXm5d7Vk6n35RNre5ZjuPj9BlqVZjMiOzOaUT9od2WmOHfzKHT+ffzMKqPwxpuUTg
jfVO3yU3Uyuo5VE7ITvzOVfpWz7RALJBMg+e3bXy/kI0meOakZhDLCQVOHX4bVmxlsE5cL1iT28A
wV2iz7jUWCX98mrWrqT5DVxoFDTwXJKJpwwnXtgNclmAYu2UQOmnQPSnPDPwypjBguHGryZBRxlk
p19UxT03FKG9C1bep6ZV3dnWKZINV6sNx1wUIJKxItlaAYb8Qi3cqq167fZ2Gn57uTiOA3hQc8A5
BZgVQyJCwCkfzHELXUxeM1nOR28YT3PJhak0zm3uvGmNSU3ZCygZteu5jgxZl74MKVXMLrMXLkDR
bYdOc3NfcV1FWsdLuO61e5WNWYFX4YRMAcTh/sD58+X6AckYNykJA8aDr45smbclQAJ//FLTuC0D
a99gt4AhhZ2Bxr7pljG63hcy07FH36kHT3ZTeNUWtN9ZKId8ILvswzCRL4/NvG0SPZa4aT6q2n+R
C0vqhmzdEr4R8kuAw4zbaT5M9d+q40Ab3WnjF/7dWzvxxs1w3OdehhrRCs46n3750GNLPzggVaxR
rVCxff8UDZVPPLHchWb2G5/pX8dalotbVAdvwVjAvkdsF3sZN4Vbf6BeVI+Q6bQpU1yOEfgYmhDa
vRdG59YEUk//KDYN73fYPWY64C0xDXkRE7y5ZX3Sb1zOhJcqf6BHWvPvYjN8B6Jo7pzASSAXuACl
Wg7BFG4MT6J32CiWtMLvGKKemscDz6vLasuWd6F7z3I3vs+cZ3rhtyOrmFDgDnUvaSLomuFKekDX
9QaLz3ZmwUHFK4ebd/faET5gljQTgKmi+2PPwRMO4CuV9ZQwTvCAKhoui/LJpkT0VXMN3PEh/RYa
MOXjMyksmqNNb7mJbOF+ErJUN/EX1G1J7dffbnhh0bdzQWsxw+Cl8cM5qR2RoMC/0jOahI/Glc47
z1H2MwgPqhi2q6KBL4je6HhCHwvP1pRCs7TjqmGaDeR5xUwXe3n4nkrvrgwrwwdRMHYY9EU6+0HM
32ZeXbOS37q3Z64DfuIuM4HnZsPssJvrgAO+uZXpRef5vOmK9DTV+s60eqto9cQR45cJHa8/VOFR
Lbo8nuvZfWwHXI1F5GBUto/LIlhzhylIHg88C54DbDR7MCTdptLgjB+Z2I3Q4FY4+T9K0vIp6mM8
zt2lNOV9XsHlwNjg7s89MRamJzZc8iLcZsyNHk3VfL4cPpFNko3BCbmGWmsNWGDU4hlDQnXos/7k
R6JFPEw9JibxqKPhmT1C4BGHKWgvvtkcFucZ9ZHRf5p3Eqalm045Lnt6klpemsfW8FTDkOx8vL6Y
W/xtPbXz4dGJiUUYFWsOsLfZwfMU1ruu6vm+ecG2Z725QYfYIJYdxwwbhTHdVyyQvjLizCeLHnLZ
0ykHevSHmMzeKYl31NVf+XBXZu7aX83WNl90t4xxkEser2rEOleG2UfU2ES2XbsgkD+0fJ5dUGxi
+a4pamld4sO+MK5+w0OvJloejmOssyRdkdmG9pQrFYOz+aH1hxXSaRpFT4T1tqqIdsBY5Bb/ym6t
Y22pjeO+psUlKsJYjBqXrZuSZz/REhlP6lNaf8PC+mZAn7CBKp0YXfhctU56zLwZjyS8TdxyK3Af
CC+p+dz06goai+uwLX61Jrnvaj020/TZzfpiLp+R3d1bFXFeQnNIpo6xoHOqz7Io9zlXFV/ypsic
bWqqT8XQc+jOxrthXwtDsteYt9oczmaDg7tZ45VODBscnddclqo9GkV4aPWanTX/3eyPhyZbdmLc
G/riolIxArk4ktt9Wr+jOmyq9F1NN9JEGyNYXy17QOfvd0W0H1FFZR8wgFKsisQym6zfm/DKQmWT
D+dSffIg2jBxbFAg4BsBi9V3zGHvszvFC95+e3WeoZuEA+Xw9g9v+VV17yxbuOpxGeQ06By+WLTU
UrvdBnLXhV+daWx7SWQetQNeArD/9tYbKG7YlSva3GNuk5+z0VnbUNTn1RzI8xfR/Na5ixMPmQCf
xa5mW9vhG01F9K/M9t0NhuWqYPdtJzuFld3/defg1FQice3hqeaCt4uANJxcyaaB6SXGeWYB9Jne
pOxuqjSOWmEZRIPmzcqjhitj321zkIIXOKW45zInxkV2yE0uoZg/AZCGL+UK3d43FoA0fs/tbvEz
SsSHnwSaigy1bAiu1IS9meQNDmHvLRfELLd+cer+LwcQ2kfAHOPmw4XoGWSH6vEc75fwKS37eU/p
jtyuFbIHD172GV9p9vBzNGv3MpnvlKveKqsCHerwLc6hNEGi8I9y0Qi4w6tboQ37XGoUdqhgXq14
TbOvvneXSzB5OyZrtnXjl5TLJmInvuuEuNj286o5Z+19hfXl0E1ztMMDNCXWHLzlKwdN5JzN0nyS
8mPStM50zRvOUhxyfWz3ZARb0zpNJS2zDfu1dv2nZGovGa0E2XTw6jDdIYSXhxaqktjknX9zzdk/
Vr28FqaHlCvj3MzvEhkXkQXjb9RG4IRILOvJm/mzDGIGervpyEOQNihKEWZYwQWJpni2HFggyZiA
w7pm6bnEp0mZ/ZJxC0nVIRqEfrGi4KsssuLYdaqMLU1arw3S9FQE1TbnVdh6gQyukWqOTSGeCJCo
BzPNscJfeM6yjWfX5t5cQQ979nQHY9+SsjDq+5zm5l4G+dkNq4SmHBOzfJeMGQSbVLYEQIR7HN36
iHE8Ad6RbqXbfaBkv/U9YCox5Q/b8dKBy7NqgBLjvFMh09LUJyaTRjj0t4wp+g27VcDZTYSN69wd
1s83CY29ZY+XyQ+L/eq2nwv17GgL73T+HQxvPlgyfFnLzI17c0DCikbkfu8EOOXFYc4bOpa39eCQ
WnWKpFH9e6OaZwGHdOusvYsaDJyswYJ/tbreTjx3GhN7nP+RM1PTMxDqwyqqX/mSMjJ6HF5jxaA1
mMV3GX4Hq3oJvIIcnMs3zFyuReZCiJyvBnr8vnAYozLSerTziqOqlXcEwxMBlXDzLXav13QyRMGC
Yq1PXV81+6jLf9chuz2C0K3FsZiZryvYiXZ9FK03mb+FBxwidWOBm/nAp8C2supiBM7CU2diqdAY
bX7yx/KE5pbuJjEu+1GRA4nohdji/dxTpoAFUPPfLHiX/GE6YhDHTlOv5jvURoJRk38bTZNRx5fR
9nFlGYG9bYCjoHKyfMVZ+djBqReOXQqYJQmdaADWpdrprxzQLOikFtu0cqzdCvFjqytLJdni6VtV
O5jzp/7Ij5ZvdB82x17L5pQph0eQBJaeDnrYOJ0DBNTqf6b5KncoGHY86TSPCZnsZsN65fv4rAu0
G4StnFHLthL18E1i7wRjYlbzl18zT+ppmbi6aXWearP8AwNRHEOV69MqHvmKcXCR9BZ7V1iFEXuV
6SXFOhQ7Dd7lqGavOxp+SNi+BX4nKv2Y9UryHWU5bA0qIWJnnrttK7A/mNQIwN9pVQLV4081F59G
w4Cny3JvjZgQbGeqt742AG6H8itjh/Rsc/+ISYVE93B22wQdieiOqo0YbLtxdVaXBYaAztGUM87e
qHxdBv22BGBhB9PY0TsZXZgTcaP17MILaii3UYf1HG39KrgR433VZyMz9JG0b/kuViBY3SC9ox4Q
uClYRXJezGcCstFtlfWT8O12X0S9+NMH7nCYbQzscHKiX8vUGZ+C9vKvwmzXvSuGBSE0Yx0AVtIy
KP2GJXuTfv5EWO5ujPZDpeUHCME7vc4KypQXsMIoAdS0s9IxHIA/lXTiHBR+EtjkBtClmYSKKsKz
wPzQMJyvAGh4jNAri43Anvx7Vrh23AQSiDzDTWmH2A3cdEy6OVwPoJWWt37WQMTglrzbRndtLLP4
yVZFH+aMNKKl52vj8xri8N+PRSGPAeDYbanL69BibQFARq+vbHaoUgmLOSehbrg55v1ixdqZiiMt
dTuRAg5FBruC2dNP0zR8A1esE7wQPNG61e62E/7ZDbbsLo6kPkXmhSLD7x45ITcsgmE5Ke/2IVbx
7QGTP9ubYXCcDTvZ187shr2oa3GwiXL8e+PYf8uO9f9dt/aDdPt/Nlodf/+tv9s//2K0evyJ/2jV
RrLHNhjQZMdFNMQH9+9OK1Ru/FSwJrBgUaVnmgEWuP9ttfL9f/NpTQxhUAOiAKeAE7ETQ5//z//h
O/9mu4SE/RDYLbVl/61a7X/6eP/DZ+XxtLcAa/Bv2S4anuU/XHr/yRc7jixuhsLNk6GmC5QlIe4H
KaiFX9ENUo08qDtj2NoPJJ7Zz90+T1NG1JAcVk+TA6vbZSLwgBIywXndjmj3CReI9KvErXyvIhai
UwVWLGqMfqsXAo2D23t7x1AW2akAA0Ff892pGFtNKadk1BFkAQ+ZP2/hfnQK5hJWNRNLvF1eSgV+
QYCu2JakNeNonbnRtFP+2a42/NuV/YsdUmr/n97P539/Nf4Fhv2vZrTHi0TK/EGGjsicBLjb/vVF
8vy5m4OWX6UAinsrHNpgtiYjzxFFNX2fhmB6r0JXHTG2ZDcUcPGng9WGs2HsGzZbyAicdr1tPK9N
6b5nWSrfzc4Jn0srML5FNzY/DWy733PVLv8Pk6X1r9bOx49OSZGJJ4+QvMOb/V9MpNYqpoLYnhF3
ixOeMQGUxcbuS3Emt+m9RYOz3pe1LT9TOMb71PSLp2mdvYGSiUp/+LV+jA3Ku66WPxwg6et9ls/G
k5k10K3+768yLyQv4798FikNx1z4MBjauF7/a9E0zFkRFsPkA8bLWj4eveUYPy2gfs2fwNepfA70
KNSV9Ljd3uzOkjYhSDZ/x1pOmmVtUeZDMoeQgp77tK5Hh+SRM3ONGLoi/9lglrNueWDY1TuFcYA6
Ry/zLvajMoI+WpIZR4f0jziQynbV25ymNrYta2S0b5bCD4msc22HO5axYiPCLdeQtFbGpw1y75DG
IApLD1e1hf6WAw/zPus0gEbgDLpPyG326/syhJ3eOHMuXu1cmPemNbEpTbmZJsKY1uO0Gpb7Spg2
tA6WS0gnmd2sXA8yG8W7u5bRq7suVBDNpV5/FK0h/madHF/x8fQcLGEPE2TNh11WqwOTXRqnHfGu
zZorvj9sjfOXnK3JL2GpwaaIQ0ef2m3NI2D0DIPB5LjPAAqHbyRb81inoflX5OTQENUymGG+r3R3
HrpaX92xVV+PTpyD7r01TcYp99+rPswuYLdc+0CGZnmpgaTe5z4w7l4vWN22g/7yldefueL6IO2c
/DeJVjFtA6dav1ZUvdviFPgqrcj9aUZEDPc59rOTMQfmhWcLtzHy0PBuR/myUqFBvoal5YEraf8k
+zI98RRdzzi/8ydv6myTfQ3+hKAkGbX1zHS51YZVE6O3ymvgdM3VxNd0a5jfsehg2mFmDhr9jnDm
nYPMnpGrfB2TEAQwMvrtWZpGdCnTwvVidkzdKQjL9YdopX33o2Wg5wO2zrkYghmldrF73EGR2mNi
KdgrLw0Zv7J39zAT/ZPM8wGrpdHKj1QTOtvTggFMMzSVnBOUaUNfDQWU4aXwcv+TacA5SFxa54G7
Ej4WM/ymtBHUu7DC5wDaarebV+xn57RHCLzXuitecwtIgWSkvZZTNLxOQWd+9SUg5hgy84NN2wIY
10ZmH+ZAM4B0gzFA6C7EBwnO9kP4hebyP4f23xUKTBTnhYCDzrcLX0rVw+BGcjKh+zaF2pl5mH7P
QtknURpI3YKmkvMog3RP7FPt5OJM8OTctL+3bjpTLKKnbBd1S3Uo/BbjW9Qp7mY0qk4JXSmg+jo7
iNxjC88Ds0gb1hcVeBoeqLXEvdbiaEIzvZupaZ2pCrfpEKvW9sDrzOnT443xY3CiPt0sYRPk6LWY
iO9KQvRj+zg4uJW6lB3t6tH1TKQS80ifYZITs5PdBXik88IwhHtynbPESK3yHx5mD0iHImuuCzHE
uO86+2XUwfIzLwb5S/A+7Msub34ro7PJc7UWh9FMvM6pKhZ0cnaYw4xZ/+6joPqlnDl7sZBV3N3C
S3hqZtO5mTIgMpeatTxwh0+f+jIU107JBQS1H+6UcttLluvyJ66kQj3sWkhoc/BQJEOfy59vyV/I
3HwlvHxayp03zesXpGPn4Kq6RopvTaS9usYJoAHbLOhmVf0SKhjmXuD172tRy8cYXxfJ2GbjWU+l
xGI9pW+CGD+h7DE1Tm3u92jSXffSA2S+sSntv7vCDC81m8g/LLjkgWdeyrJurX8WhI657dArveHh
0vxUo0TNHbBeBPupbKPxUMOMgYeJtUMduG/IxAi7HLT80EJi9WXQY3Rai2fwCSm8iYCLIXzQ0Dxw
7k/vYItbc1tZY8MLLBhAgGuSvK4t79u3lPk+TT1jv61M76LGIt33vadObuUV5ym3+w2tU3LZKrZe
9ta3tDOwD3VY+rtj3R1Nf1avvEMhe05QDexrV3yOu2Ud0ztJ6+48EeiJVd0az/2QizeWXPNltDPj
peWuTLFV2YTn1EgRvcU4/CpaWLsx9aD5ibsE0IIR0zKPfAsnMJUMRyDWlI67bUfUnl19yX5szn5k
2nZ3XWkEE1CRwj0ZUyZ3LTlZvpZZhQYDwMVI6Ie2bhIU1G5A6/mIepzFNvhQNtSwi68mVDY/bqdw
fCrdCjeppp5xb884VuPObavX2Wtc2La+BB7hEPTG3+rDGIDxwO+uLIkJQTgPWcJ15ieL4/O14TfG
qum5HVuzonlRjuxRNkY7eNOLCDgWBdR9y1nMm7CbFPev4jiSGovSYnoV1768uq1KyE8vzzDIc+q1
70SB2Sd4Fmj2oJ9ASy9Vdxx4j5mXgr779F0qynPfyo7hOHCXr5EFbEtnL8XiNyHijBEe5gLCglKe
dZxbu733C1HjxRzqW+9M3Ws9Rs5f2w6gwHg1pcKGaSx/IyNty03JqrbjpffCnXaN6YAhKH/O19ra
QWWOTkSX8CWbuWOQRuXhG9eQHq6ZJY3LajgQCaK0u7NaYsqwbL59cB1wJ/bWwGos7Sg/T7rcLHdp
EOHAeSRw/aSSXnErnb7e15UarqC84Hh4urgB3QV2bofOxals6+oBcLa3kzH3b05OcvRc+XV6hX1t
neBum29D1pI1xoSavQXOOi1sIVmbdAGOtckZ8ZKE7vSnz6juukigODDl0jYCDWK2HvTsVT/LybKO
LQXjeayqFCon7rMGnInj6sSfwIedOoqH2908Tt2BGvaI2qtUCuK2achjaG2j6k2bRbAL/MI9L+Fs
f9CJXp4d1u2H1O31pxEYIzvlEbFhDRsM12TnInLidD++mW5nHOfSHLPdaK3lB/9zoKiuEruwzyxz
2zTl8OmEK+4gjMlHazCRfUpn4ECeRxTkJDJEfZ1F4L7aBJJPLNvluVobrtgLsgt7FO7yZx/3ZxIw
JR2XxnMJVTw2BfRkkMvDMPF7Yih4qyQ8ldTMsr+Mn1F4NIJqSnJGanMrQ1ecODHmg6wjY8J1nq+n
3OYBnDQYRu5gO9KzoaRH6N7ydoX0MqS81TnwstIQQ4Oz9am07z5LfrqkT20soHjh/XRTdVlwKThd
n7t2NfawYowjAYZo77A03SEqjTd+9PoVJNE875rQWP8B9afckYBTrySdBQRx4V60qoprNabDzwrW
Dej/un1yOaFvYmQ+psm6G/kHmtbb25M9/im0JSGiYjAUzjKdak/1DVawFDOgZUZnldLZRXeYZ8Vj
WxXsqgv0oHQd1ifgnNkvq6UqDEew2LmyMq5W1TJMYBbQPMhD0bGyCgovzuaw+ApCQzxDKzB2KQk3
UidpQaogpYYAWEDA/cn1eRS0VhUcZNWp8+r01ZV1vPu/2Duz3bqRLMr+Sz8nExHBuR/vpHm2bNkv
hOWB8xAMzl/fi1mFbutKkJD92OgCClXITCcvyWAM5+y9Nr7/GjhHaLcX86zyH5Y3+3vEkfW55Tlo
GXAHq08mMl2wlRNs4QeArNW1qFkyu3bxvrnluHyl+Dh4F5ljB80piRjso60h/t0mvblRWGZp1fbF
1VqA/exlU3xpB0nz6EydOHeMmE+HxaN2LJiDT/wYtagPV/bC6crlzB2MqDh0IE3J0zrQfO5gM3Rt
Rft2qhP/gnZR2vIRTzNIdjHdB0HlP2cG/O4hE2Px7CZpc9PPltzXbA2+GeaXH6CO/BPbrZuLorYE
pIy6jvZdPqQtm6U0+R5T9SGmJvOHr+Ar2ss+1/ZhwJU8b+Og119FhLBBEFfnb3UZ5mewL5wLwHUW
O2Z0qERm0qdDwdRfF06Rw7oiw51YRKdMrhe7CG9FMuREj5RgLtlTx3y7yu+u+piD9GG2Q/05maHH
uAu61iCbhACWKzL7sndb1PB2OD14WZB9US6C4bWtJp4txF9nbqJ/lWS4PXdLJO7TuA+vR/jMMTo/
QOUgx7vzSpbmLmp0SuNbLw/F0ljPRpfLsCdJLg52Xg8s+DwKR/FVIx2pTuuaxsqDnDMEFMgxvnmi
15eqz0W+d6ypvPMzGiefgqYXN84QUddvy7JNtrQTM4JMtGmuCJgKf9SjRe8IKR8ZBwWc+2v02/oy
YytHjbN2gwsxkrHUOwmd9gph1HcIkFO0xzc5nPVCd78j4/ffs2I0F4S4DF8rPl6JYNj3xCnAhunQ
dRyrOIJOD7XP0KXvG5TPieGLIy2ivZWJLD8hBq1+Y63sgBu35T2CvhJXDWWRu4QO3UUw8ir2lmMF
Nh6NoDsjBbEE2d+7xH0FynuY/BlOKMbb6ZsW0KKlO1Mb9r0oPhs5mtZE8bJB3cUr3nGNTU2qC1hb
4AdMoAZnO1UhB3qDqmUb91FzPtZotWh3q+JybttyOgVINnyrPDxRJWcG8ntlEXzLg6k5kU1Y//Kb
pXpKrbm+7pU9jAi0VX2TBmo8hPzpz5HHwkNFxzPAOzpRnHcEg0P2GJGUyDzQd0T6Zf4JJe7otJ9N
4W5nGBvPdkK/3WlRCNrYsu4a6Ks/bTk1n7LJqMcOqoLeRrEYsMjouTcnQRbK32lsJ7cVh0GkoUsx
/LAqAGonxWzZ35UfO4waHKh7H3H3vvCNuocvUdeQMKhLb/FZuIcYOAwa1N66XrxInZjebU7BPnT1
Xpgl+N5Tg4I/segMreBgcHllyHQws2TOPV2UFJWz09wSp1Maqv6cETilsXneKMdB1xzP5VwSLgzl
gGO9deNoQDLb3FTuQ1CRgAHJxMMdVcYd56CSfgpn7EFRlLEdNPaVVzQPLZgm++BpnbHq+lNUHOp2
VQst/I/ee51tFQc7mZKrOmdV3diUhJKdGqm27eAq9OcsWuYzS3l45QTg6jcUiqwDdip90Sstv2tH
W98nBV0ElZX/yUub+NqXNIpWd8r8i/KUe8tE1B1iz04vRZsQe7QM/UiqQdHcV3J07pE5FBe1N1hX
iISnW7hwebrXY4/KHS+Ma7b17HoXYh6Cp6TIONgpS4VX0+IunzXH+tNc1+1t36b+jyGZ20d8HCh5
Q+JW1a5WwHc2dhBHp0OYfQlaN/+SePNyMcbkfJjOyHMDzvupVY2KN4ETRQ+2qvOnoNPNadNVKElF
W9Z35JVZZ83gdGduWQQOnTdDzahKBibHzDfRdd9ojc7Jkevy4GCNoabmH2rqfOndBEox3Y0uYY7k
mpVPHhZSdHf2Mp0GADDuPCTAV2wIh2d8dnjCs6r37mLWTRaZqTqzZxKBNFv/J7dayi/FivuZu9A6
+HHaHqp8qh56wCogUMg2OUdF3OpDQgnA3c1WPl3QuawB2c8jOzB6t/ZN7tnxgZfTXI60SNI9lD0B
CxBVnXMeZewsaIHOPm67OOzKQx3LrN3njh4tWpK6e/Y7Xl6qhvRGWoYjG51YclOkq0t7l8L7sK6T
nv7fLiYzCS8Naato44v8VrXBdNaPI1sqORTKvrFUxUgNzBheJDhs5nuYglaGnaDLml+xDpf0vhsA
fCCEYFcDLMijRHGm2nJRF6XbhPltD+xtvpnJ2sXJNTrSi05R08Y1dpWYJpqThhHKzYyuqp8u1hWK
RElIl+HMsvkL4Xod+ihW9gvMQjSnU9N80RERiru/Ci9GB9urfj+33nRFg8i/JaLF8bdj6rr3f5Xo
zKOSLu3eSNfaD0UY37YmY7XktPLgOb15MLZU2yoiZ/GfOue/aoH8v+lI96iLv9MnaV/1SdY/8N82
ifs3+FaiNkLaGh4Q5BWw+t82iRT0QgBKC9qDoNqBiv7vNonr/k1yjmtzlpFgk/9sk7jyb3boNn91
9bDz5/9Vn2QlIPxZmoZzTtlYSccPfA8681EHQMa+MYT4oUFV6qsnmczDplb7bCmtE5cAnd0fT+aN
jsOrsv16PX752i8SjGH/qGyfq2ABkMr1aKTGCGSipdwyv2H3w2h76Lyho2yIOce3AeWFeV08tQHK
eIqM9Vljqvm8G6f7yW3y87RAawx4Nd9nheHA+/4PPS7Z8ztdytGuB35XAiQ5IkeEIQ38CrLXFlfV
N3jwyXlia2R1HPw/IGS/fgNQ5iHbC1506Nv/BD/+0aiSvZFiMVTbSefQJ+M0eSc4m/39QLHsmz9h
0n7/zo4bJ57PreEaAUENzcB1jt54qoq0BLXBFoHK+XZGdITDG1yZnQCo6UeOmfSBgg/e+xs36Xk8
R6qZtEL+yTn4sxuH0bk0hUOsXWX7FspyLHuNyfMdenBNEIn1+/17VOswejmsGVs2F/Kk74RCHHX/
INLGdpHmeussVcLWkJDOx0Tmq3ZMVOYpo2GTYPWW1gPSFRnuoqX1HnQRuD/ZVRbhZlwZtsRMgnPF
LT+itpvVmqTMPSzTjvQz6xFAbvsjGSvxDXlnxQ6KEKCHrKQJcfr+zbz17BggUEVkQDfzOH60TalV
ukmD2nagKlmB6johf3C5LGPkaBDMvP/M4z+m/8lB/41v9PXQh8pigxNjgIAnPO6suRl9SJGQL+SK
VF9YdeSfkbwjqBEY/UEDcn0NL19T4AvXJiLYE/z3GKITymIKTFk3W6q70A7DMDsNgrj64CprrvHL
yzDFSuZMNjY0OtVKC/lz9IFosVTRchnCj6d91oQZAt4oeJ4GW+6pQ9IkyqNpVyXusneLGmZeQ4w2
ujzvA3b4q28vEIqhRdFAghpx/4Hl//Gtx3T7rN7FPmxB1UB1ygBtKoKRi6nFFZkS2YXTRJ69P37W
D/rFQ+ai9opi5z++Co+TOnzEdTptLfj5BTp4cBhYL7QF+I5G0sYoLz4ZRBfAFmw+4nG/9eCVu/Kv
XFBi0H6OZns5l7R9wOBsE3B4GyEpeWdZojaRVapL+jS4pshCuM68Vl30AwE8FAPY60Zq+mD+eevB
M8YEMzlCJYKGX44AypZWR0uq2cIrNFsrrS9LuG+oBg3HRARO54tAgPZvnzv+dg8TH3O7YHG3X17T
g9RnY76Itz5I3ZN5QC+/dALXPXgPtJoYIsA8ohJD2vfBG3/juQM5W1dzOgdKipVn8+eA7yLL1/Qu
a2yRfrYNyxYqaC+TE7uK089T1+a7Occ01ll5sk89YIlx75S7vlUfpbe8mksCfgi+TRv2JOgd5+iH
IMXOy7YEbjnirtu01Tht3UETgjsG5Qfr2qu5hEvhmhBcxaa7I47WNSDhsLJcnwpQRVWH/lC0d230
de+/1NdXYRTxOSE/ILSPFfvlk4V9kjj9NMLXFYKeQ1qm95NFN+L9q7x+bEgb6Ac7xBuwNTzelXU4
XIN4MWSSNwA7h6TMTxInJy11qD5iy7/+MlhTiLlxfAdlAhvKlzcUZbjEe5tLWW0i+v3YcITu0sDb
l5k3bMNlLfgXscmv3r/D15MSCxqpPpBVXObCYF30/pgJUwiUplIDFlbfAqjoWvYFzerqcpDjfIk+
VGzwoHbolz+aDeln8a9+MR9CyRPgH9n9kKTNruTlpReXwgIYl3xr4NieRwAJkHlq1eONFE0CHNvg
y4LNUNG0m+Izzy7sp8GrQ3xEcc87cLCsXTtzMEBTJhE43ThBBZlFWV56bmWxB+/a99h06LCaf2E7
c59AbFslSNA4uaKYAv5nWuN4TpoEBTn18szet7OsPvP9dVj83SCZTpIgQBFECIl7VcGcNHsfo8V5
Y9MdyqJwQCZNcwK1d5DgDqKUgO49mOvsfuqX5obiuPiuwfCwK5FFS0B22KYTjioT3neLyxjCYAg1
T9UdgSiDmFSwmRw412Fade2+bnJEMJLgsoNmPcFr0zbQZgA8aRc7V2P9iNLJ/cyOvSG6Wkn9VDSL
ucVoi7NX+ym2Si0cpMJiBEU74mMz7DPcy3Qqi681Uh2F/0XoZyR+waMDAGjZIcUId3jn0GGWPg1/
XLEuQlUwEeLHSL/oq1OOVnGrVWJjg5vp32zGOp+tLTYTozZlRG15bduvc7rXQnoYUMsgfqXiP+Le
y9DGyibR6CPxSFz5la8e27LxwcdDjpo3dViQce6CC573M2pMTPyFG6AuziZSYoY8IZu2iEFC9ENj
+TuMZbAOnAy0BTgXv38cVcPhgEqVBYqiS52vZhQYmAakyoYCYDO4+9kM7bdSwE4CJ1wbji9TmO2T
wa+jw+I71BBTJVmNELU0ayoo0Y6lIksAfsBK9YqrxaFzanfdeMg606eYxIBW7VVju2h2JaakrWa3
+hkowxCzjmYZRt0m7NGFjrXN/3dE9SUExzXuwCtbX9EPEOLJAEfDa1f9Mm5p46+NlrURRQd/+tI2
o0PrFA49YuFZjF/HAbbspg2z6bvfIG7fjFWnbxPXQJ2mJdQECxyOJU4OjqOX6zlBnrcXXcJhIuun
4iTByNdBSC4H0gSTdGp2fYdPHwdv5902rvY72jJG3ipqFuk+H7oshKibzPGegFLqOmOR/x7wcZPf
TJXmS+G54623IEVnY7zAos5mRGrw0/p8OzOix8OMMACs16LGmxEc9+MCZoy6SaCas6S0EZrGRgD9
HcZwOITeNGY7qk7e84iI5DpoA8zzfVNJF4CuYcjGbW/MZiYJ+6c/QNzauFpX6d5utbqVYx04G4x6
XrwPipUDgxyrIb4h0BSW4hXXTw6WW+1TFGsTdZ9E/ObBs+HqusbFjDOP8jehfZDFW3uwun1H9nS4
W/ylrWES2R7KY1daF0kXyGqHySheJSQCjXmZpG5I873iW0/c1Ln03JyYv6Ff64MQYqdiS+/M0ds+
FlaH4KsTYEBc+u77yipcfEmUt55X8YFNHKNObztq8tOm683YbQh9Fgikgtp7omiet3hKClRjVa3G
vV8g39imgw5/9rLnx0ZJan2quny+K0cOEAgY4HZtEcufNkJE9+tXjVBorjCeMj8NX6kth1/MwqdE
OQ+IFIJ2Kx62VVOSrTM3ZfgrDLpk4Ygoxgs9SRf1WTArZ5MkOmXsjYrSgYnj+iHtelIb074m7sme
lbnMC9wx1AYEUZuz13p3phpX+stU5VCiTFI/qm7BtphRO/3pdkv3jVATSufjYNzuLOLD3kk8hsS2
2pRmN50/Txgr87q/h+tNkkncVVN/GIeMsOIi8Id4O46TGM4SJD83Ob1F/HUNFXwcIImAB4HHkLig
BLhz4kd2t5ugkXyhjh18amjpEhM6q/4bUQu6OEPHpvO9HC3naU5qRVRoXkI1K5Vcqk2c9Pqqm4Fa
4ocx+a/EBz/C99h8S7AZ/PAyqv4712AqZt73yTcn+3zAXTZa8wWW2uSGdlCR74VXQX5mYnZ/Lqiy
kLZbjfrW54QxbxNsQjdZp+1+g2SGpFA6QOJKkg424B0uDUHBnkvvw5+dKfjN6xyr+7HLaaxGDnoG
vJUOEiEDneJnFsXFyprKW2Qipf9ocLd8WxKfkAC02hNGvWLsxXlNDazbFl2ytuHLbHziBJhHrCOL
e7NU0HOYs1dreTSkKNVTau20vxLbkOxJjOvlisUpt7KB8z0ESFf30czHsMlh86ld2iigZWOAlZvv
vIz9s6CsWzIcMisHFydm60yTaEx2gZ4WbwNhxq6xSFiIgKNsqQgVHw1opthH56oxzDKl+0tCpoOu
LOtE0T65wW2Pvli3aWER6xVFjzPVF0MbStf4Cl27+MLSBU/PG91m31AISbZZEy3PXk73ac8InRGf
QEfYTuXKL5vl0MSHxatRQ+paODGTZBFCaig9SuUD/hlMBV3pYVCs/PSsjIxHLneZ+8+BjxmElWAk
4y9yRiZ3mbTLQqtcqcvaS1S7NcV6C1RG2s/0RupklxY+Pt80iaZ6G1ozH2U8wL3pTL082WAi+Z6c
grxuZ/bt3yXdYbNVCR1yqihLSYw35ImvwlMYRvOiDn7IME6SNSi5+TbIXoNzimfn3lm4BYhQdnbJ
DqvFqREN8oevffELjI698wXbKOxfQ/Q7HoLa3+Q8qvzgtUt923KexrBv2427G8s8ukyD3v6JKqTb
F9Aiv5X97N5EyQRUfMnt9hZ2jbqyanSkLHjFV9Ra022AfZBiBsxHDTRfdMjxqvxQZi2LjLBh9vjI
MNIaZhxZbBnwDQwEdNygs/+qm3T5Sr6YQ7iyM14oH1MflVJijxHE9eYrHYPS3eqEeHnCZFzvyrEr
x5xmizt+GRfJeZMHJxDh+WrGgh30Xwa2St+nPjTyLNFL/onYINB7GR0InMeigF/jFFDywaNkT44b
UbMg845MFJ2j2CL3AM4jmtliRnOGkHlHsF5/3jZ+g3OtpwK1C9Z/ZsvSO/+OyPlhayRtvJHZQPuZ
iIxBPiyI2O2dLufliyYxGnrThOk6q1dfaZtPnFd7hlBIyRWb/v3kjFBfUCn4nzTaA8JlJ+PRbAV+
XydbQ6BdeCD0uJsA3S7Rd3qm7U8D5eDTGhwKaVP2qtmIrDaPZbKWdyLTuk8MWiyAzdics87R1AlL
fwKBNQVlhYWs1eHOERiYN7qoU73z8XLIjaBvmRyirGmifSaLmLjgpEB8JooAz5cRU3piZZaNCLxQ
6smafRZErwQ0uNUWQHpWFJVc4ou3cZy6uXqmTND0oKqw7e2JX86edTAZdwfo2mYn5bmEEqelTi+c
WcDXx/Ae3tOU98JTx9Dr3ijhmocu4g9uSSMeH+VqRYSRgAXPOFn5da5dXKQciX8COJg/SR/M2o4w
biCWJDDnbMIaf5k5goiIwOBhcJBJdgV+4gJL22kajtWdSYnQ2RV+SVpEhlLrRifGkaSWw7OAXhIz
vwP4QDRI1lRN1NHMbq3LVnClYiOAkc0Nrds2i9moeVpVAJFipiTbsvKfTi7Y9i3d3NzNElUE70kN
503bzHiBsMrT6AMGGZ5MPuIB2ELQ2va5jRRzh+hvuc2sCOxPavzmJxhklutaks2wuv6xi6HphiIU
ex64xMKcTHmg9g4rSb4dyI84xTgleTN9P9xOM5FYoFbAeW/qCeAHwFsz3xDCMeA+V5Rl7laONG6z
JQENhCpW/nL6jO5KYq06XtQCkA9iQj+YHiMkNKmDEmPnjjQMT+t8nPaIMVJ4VEVBw8HvdY+j25/t
rRgEzxSrkf6lg9jfDU6PlbvJENzuAr+EXFiXMvUO3tAnPlleWGWpEFYz7hEFKhtbXlR/H9gMRch/
cg7Ism2CbCvBPRXbok38q0wbgEr+ME3MA9A24A2Iad4SYj/lFJvXQpw1C3HnpNHsboBU1/Z2CXra
GMXczc5uxE6NnHvGchaHLctobmA32az37M35pzcgI+nER3Rmf3n4DVfNMtkD7IxLXuHULu1phs6p
O/D1dmzTmkKfD94wfcqCcrwMCDGwoXD4+RmEHtgkAxEgZ5r8LXBtRePc98M0noc0Rr4MUpA6BJe2
stni6+lbpEjtUdS29AHSTIFJIMOuYBBctZziWKn3gNGnu8i3sKR1Xu7jNEVLtJnqQNZUvHp09ZJ+
itm6JVMOGhaL0qTIhunemSsmtiV15G1cL+6vTnbs8HUE2aG1yxKdWGd+5Anw4euM6L2vECjJtUv8
LKayFaVdC+sQVM5db0r7qYdY70N3ShwLyKckCy9tQ8l+Shg+nLgWpNQkLLmQNOxMaCwFzfLFdK0z
Xah2oiFlssm+lkXlFlthUxNHrGvp06WdOdJNjHpvYwr8cXscpbNkeSvLwxi0KicRZI3Fs5CjfgYT
hkuWdy9RK8kZscXQDvBgTLbsGmHcc6xRHuy1DHXAqjtMCLShOb0jwgYvMv86UjlGWVefciTzMFyJ
I/+BThKFQVZ1l8AaRqLLdOstIHyb4uvot9PdGEfWL5aFKNskoxCo74acJL+xHID71GxcrxYksaAK
omzE0ulFACYNLp8CuGATnCjtm68hYSHmVJBPcdbZZvoZhrM9nwRz23s7uNVpvFsaSV0htN34GfCE
4IXVRAyRk7fY2wkzE46pQo753o/w6istLZ/zshaE8UET1lt+U2wfWBAxcFA9tLIDyVjBaULYDw51
18m/L3zEq0ygLy8LK+ZpY5BIr5UzOL+zdnZ+mZQg9gA82nDK3o3D3DSG6We1+O6jqmKmCy8qIwT4
SZURnoGzd8uLK/CSarR9bZfW3gZfjvMbCXAN5sc0fBELHRWS/Dj3WidovrGHBpg3CT1EUXFOsQLO
L0LQpd1AHWYXOeXZfFbrKXc4SXoCHzygPlinqcmKExbZoth1Yz5gTocmGUDsai24ySlBBZyMMqYh
MpSQMgasnOzmmh/kC2e4wet4vM7xjnybuq67NCREf9NTaX0rKDUHMJFqxQI/h5WNo1fbbBBYRMmu
G5tWn+dZP5OpWMzN97bqIqDD7TKv8Nwayi+M1Ti4Rp4lHqo08+f9AMmYukPZip8d9iLIDUJMyRal
SPuAEtMvT9xudJ6Q/vrTGXAK5xeA6+VeOwHBQCGoJGzHJvYaRh8K/k3tRgFVGM0JBErHbF3kTML8
5bwOHqGil+FJiq2r3tl1z5yS8BlgPpcSjMrozEN+NtoYaEP0mTzmIUnO7FZ5SDVJb2JLWvX2s+9l
NC9U7ZjqDDebi0euabNzk1c98ZJtDUehqgufZjZgTHDIHUbYwxpOF29MltHWKUKv3PaZ15e7thT6
mhZYYtHUK2f3RHeIiXCdtDc6tSlRC9ILI+pAXuUcMBpTWK4IdPqZzmw0NwubPcKJwX3dQQm14J9C
4Xqi78PJNB270D5r+ZpZY2qCAvbQbXN9nmSGrST4Fc6XGxd5hmZ3WKZAVznDdDdjVrvPqaRZA0AD
ecyOVGvUh0lXoatfgLbsvDIqxk0cz1bNOLTq/ERS7vtN7yy4XNjamw3fdfnMEjddGll6CSyfhmJA
JUYXELUmSQ/EF5SXWAB62znYlyBetRJJf+o5SGXbgp1NjPNXn1NLyS44UMxAEnoOlFttHG+5tNJl
tLcz9j8CncHHdtuwCXE6Il0OJcJ77q06jD0UYTlAmWk72+NwZAe4wGN7SMY9KYTDM+tv3x1CXyVX
Ux7F2PXrzK/OMgj47IB8r3b3Cfi8fEvQXHxT1Nn09JdbVlJUncXLpZZ42wBauh+DuLv+q4rymTS/
kWZvUaliJ1i0T8lsjMvD+zXrNwrHDAibBrqrPKW8tWr/R8169YlFC3pC+uUWoD1qLJcQ7LFINQiW
iXqZOHsDVmJzFJ5EGXiJ9y+/em2PC9dAcB0CebC12sI/qpk7uhzR9mR6GzpdAQxdzCPonKIFo6Wz
vYDXdibBFR8KSsMoTyd1aE04/9vWhE9oAdEWtLQc2gbeUVfLcgNTw1+FJTL16jzVvaRWbbvXBXzR
f5VWjQd4vRT2nlBSsKflctRrUX3rWdChGpr4WDydPAFOl/TN2fuP9VVHZ70K0dH0I1YFhr02SP54
q8ZNjNQ+2307lgTJEBrwgOay/UDl8foq7EZDDhVOwItjbnp5lcAeIj/X7HQ0lJIDCCDFbUWNbf/r
10MbbH1ito+XmlCLl9epkgKXWNLV24l/6FSvN1JDSkKrCh/w/Qf3qnO09lGk7dLdxLDNrb281JxH
lD702sIWXny+LKC5rbjILiTM3rNk6cJ974Pje/+ir/pGXNSmVi3pJ9N++8f2/cfbImM0aXCQaord
nOT6gV069CjvpHWrZx1hpTN0W8Fi+MUHjb9/ZA/HbSMEEb5nEywikSy8vF1hRWttka/PHtQIHLUY
i4T4raY7U/X8RTbCvrQmRa3My5pN27Q9pFuE01u9QNlbrLj54EnItx4FjBzJV+j6ZJ0cNTxdU9K9
aXkUflwaTvF+upviqdxG/RRtcMr96odxuCxx82zNAudlsboBckxbnIaOmbZ5wnHOI8bhQpStfhZ6
AY4bob6t7cr7YOZ8NfoDvq712/IVoja1yuP+/Mbw2oko6PA4+WqaPhUrLXm2RX76/th46yoBfUyE
Bm4IYOBo7LvRZBqvKaHylSq4Iozyacqs5u7/4iK+XO8C3Rbe85e3MvR8V/ivOMrYuXM6Et9yOyx1
8NFoW0fTi9HGEwuQLmF0xJmPaOXlZXrs3UNZRcCY/N65tseBwisTDDAuG1QJLYGNDFtx8IyT3PVC
ZaRWYp/g5J+pXZJl1WlJpOYFITLWY+0Owff3H4J861GHoYu1DE21UMfgADVMqcKYRPhz6f4Waay/
ojK+98alvrBDtmSFAXsDzJ1yiD/6/VUQ4LeRuB2vvXgGeOcQ2agA/395/3e9+iR4amGI6gKxFJqf
4wD4Nuxnh5p7DepBAhohhHhnBhkDafCI+NbDr7ioygNUh5/vX/eNt+WsQ2KVbFLvDI7mBo4igQok
gyL32IMOUcAmMqL2Ogpsu+9f6vUugBFBBDwCPlc4Dj20lyODKu9gLcTNEvRR0l5tCrwdxQxNBS39
vptzsR3iNLyuTUVCZLjAFQ8X64PvWa2j/Gh4gjNA2bEqCVlAj+b+IpzZcne0BwZHRVtEmGpfoPbZ
+IIs+ILXfiZnIoIw0ZffQ0ydj7kqiI8hc/ksjJvmd2Fasw/8RN2WbUG/SRFi95DM1LESm8P1TjaS
vl7n+F8m4YQHVNAtGCUtPtKjvjFgXOSva06fQDdy/OLwZREN3PQVLy6evrox1n4yh8u927nV/eJH
1hdJo+UK1pX7wRe+vqajJwjFat0QoId0sS68fI2JQ5KLoKyyLaXTP0M6BAaGDvYe7Y641yR3f/Bp
vPHFeiix0JK4yAjRg728XkXvVYlElUSxanmPtK2/mSvH/mBReuND8HmeNrsCQl0AyL68CrKONJMh
r65KtH4Qla2ZseL0Jsgb+cHuUL4xBllPbF4eAkJ01UdjcIIrzAyDvL7t1hQmuySMtZn7CzlY9LEA
HYOFFZLKPhn1OlXNSTuWn2UaXbJTiS7UoP/1E6aJLBC5wZxh4+UcrQyU2OK8H0qAuZbMThxCEWh0
lvEHn97rcYNQB+Uue0imATRCL59wqGLa2laLNqQAgVW1nOmGNhxPK1S713VF+eT9+eb1G+V6Lroq
FKjo0NV6KPljw+VYILscxfUcVaUH7NUGH6uMsHEY8a8HD5fyQ3Th/A9D9ejWSIkuCj01xdbvAc+7
qyhpwZh15qYUV9+/q9dfA9cAT+TwBZIoJY7GTpjT1iIhBvELOT4Hl5Dvk2SQ1gdXefNdhSCNkF16
7MePbiiQCZi0kRuK6DLymtz2oqIStO0m+OORh83n/bt68139cb317//xrvxJwyZpNXfV9suD9kgD
QFyeHZKp/Ei5+9albNY6FlrbJc/uaDppQwNUT3Jr2EoIIyNrdWu6AhxaHzsfHNDeuhQLncuxE++n
9Nan/MddxWpsJjlQWc8aMIJDl0eQZiDe1KKzdu8/QPn6jSGJ51QRuD61Jec4cLN0K9rHHcKCSir5
rLEqngxOFtw2nrKhk9UtsRil07OcLfS6TTsf1u3+rQf7e5u5DRE1lY6CXYfefCVAEfeBuUJ+8Em+
Hrzrj2RQSXRsoWsfTTQCa1TY9Eyy3pSDYJAQCGMKzYf3n8Xrxx4oNtKeYkOFhvVY6UjpHr022fJb
hRgDOlZZnGntLTtwE/qDS706SYIJY9HAyoJoiWPr0WCq0548kxx8n5suVU4kWeR/JoYjpBuOy2wj
Clx72yGYP9rFvvG2HRp1rIuAmZBZHl0XTMoyO2ymt8M8Yl0nEw12ri+700FGFzz4+p6Xb84Z6ss1
3lIYKrlfQ+8x8R7CF6h+rMvp4yTzW+EO/iepx+WDV/36JaB/9jx+JfUJas1HvxCb29QQL4jiQQX9
g0VyyxVoQjQKsfWRSv71Swg5mDGmkP7zEvyjDYkuc8GBnmQsIj7Cb0rlwWagez3tYEZbuwhE1Smm
2o/KSa/Hcrju2FnJmCUFZaWXH3fW0LDRDSLlWjvmMRjt+T7A7f4R6Wz98S93W+zubMk04jPSpH10
c40buXWQT8jfKbyeLxPpkHZP/RPFWTCt2jX6icMYjGcW9Vpy7WiWv/81vXGflGXYLju+KzgFr3//
j0ksN4sMVSmzLXtpHKB1nxETNsUP71/ljeHCdtKnEcGWkmzR9e//cRUmStRopssogNsDsJABbLMq
n9yC9eb9K711P1BYAomXh5V6DVP980qzjq10tGDo5yKMDlFTDs++CJtP71/lKBCaEuCqGce6gHKf
co/yj4bHUjeYdIqepBrwx4QmdjRPAHJNOwBRGcl2YbwnK3HeOaqj71SQ7zR54w+Zd9EBU4Pa0yxH
RJiBbcVc/9Fm961BxbBaT2GBs54gXj4DZC1UekdDKzdNzI1BP7UlCqfecWQo6NUpusYKn/mh8Qr0
d5gkPthevHoHPBdGDVMzXifexNHkwAzZRr0LhinLhvwxgWNyhd+3/OAqr8/67K/ZJFGKWD0c7Dpf
3mZujYVhVU5Af7kkPHhdkpwQw4Jir8J2vsESHZyGGbzNWCJW25fJ8p04ggHsc9fvLTjk+9Yq/MeE
bszun+Hx/x2n/0Ouxsl3LKem/f6reEnm5A/8x3Jqu39DR+CFrV8PAvv1hf3HcWo7f1O1YqgK+gdM
ReuI+S+X0wa+Sc2M1ZANMa2NdUP3Xy6nCv8mthKtCnmYuOqYXv5lBDLj5f/Mxeyr6Lq5DFn+VfwU
9vkvxxOBYoa27dqtn6Ys2y3EDT4RVdbeAdoB71X3kX2wUYX8YvVpPlfKmsk2G9Xo3/mA86i/1nTf
93NeYpf6X+ydyXLkSJqknwgtAAyryMgcAN+dToZzJy8QMhYAhh0Gw/b0/XlmjUxVHbpl5jgyl6yq
KCYZTnfY8qvqp2vl5bsuMxT4Dxje99YQ5piiwur55rVp0WXdtd3O1B++mkW/9ycvrTfDeGNsug5g
soi6JehmSQOZblcZQQeu3V809U+imc07rPl0wKT49+FXFTmE2Rxb/hkRUx1LX9oXDIq6PriVKcGB
OpXM4jFZOqApRtP95gqohsit5rY+Y34FYo+A6IR7g1XM3nRW5YBLRAkAbNFkbYlFPBwuqFdJc0xU
WINKtAfd7wQ7FUSUPNQrNnBoiPFQ+0aKiMxMGnXVs/RBGI0GkKJlgEuAgfj3fGOMYHerURzdprTm
GPBIbW5GKp/BLNGXeQzpjeni3AE5F2FFVhCoqkCDsahu40XRluO163FfxOmcU6rklc0CbSUJdTxr
wJMkucwS0/NUW5cuUfUrNh4U43YJl0+zriF8KTHreMxXc43soAIhORCc2YXmJJpLIgCNZGCxQPbL
LIlmXK6UCTCORkuVOax6gDShBB8sqEGefNKc1wF171dI4cBjJUosg3krwbKlnU0QQ+TBXcN9RG4d
KDNjrGfcEbiBk+A89gMUfqCuIHraJA97yBT4R7D+I0ZGDao15KVihJ5jT3zuqPbseV2WidODH89L
pXpTU66zYhX7zagXKwikMRtNRabNr3EErHKbuxmf8FABwZd+s+z9fsC1UvoB7J8Q4TMWtWX8pCGQ
8tdMabM/hDRAOnv8z8E78AY4JXKUWGyXKRURVJ26/qFp2rlXhCj4ZOp8SG7FHNAbwEUZf5bFae70
MFvL3ukyDKxFUCft3ukHOQicWVQQ0hfcZBT3zrU1/KxBvlUXzvrTOSf3l3JPSfqlfi/MTgfYyESX
nCgdW1nO3TqEP8/sy9vXxaRJu3oZQUEMyK2G5rHOp9HNTfkoMU5oyN1LbfDk0JV6ot+1zA623dzw
82nr1PJgGQVWpx6hduYBIhDELSkPHys8ltVhqu1lbWK92m0NGixI1S9lrjm6fe4ecixrX+7UNenG
pMSAYu+2o9+xIMrx3PBJuK/zOb/rKBrFSkDGcV/oNsSSJOw4HMPqvxk2/evB6rZm2RxGuH8SJiZJ
6vzbmlU16DAUZ2LuCJXazkCoI6RVQDCgFP8vSNL/b2IULPe/3NQuX2X+L1va7cv/3tJu+5bH+RFs
NGnhkLv3/9rSDMv+DzLRNlsaVsDbVJyR4z/2NNv9D2RqEwnFIydl/jWl/seeBnrhhjwAy4Bwxj8I
Vf/P//EvCWn1b//7nznKwV+qz//e0xCcOAOT4mcewn8iidxumv908IZ/A/OwUDuENdM90Keu6k05
m/nwLib+ZmTqjT4g/lGFaxBDybSmDQ70rjvTLajDvUsX6fgo5tb2L5UcfHk002QY/2Sd3aizP0Fh
xyPb6qPinqyOttSi3gFBLOejE8ARjqzVzJJdCxVUvwI9Iag9Y5JGACZAwjR91ln4TjKroRAgWfJ6
egrAuhW/gmn2bkXns595+E2qSv2SWZE/VEIRSM6acsp/ka/iQtF7fR8e5eJMzkOWY51eswK/oTal
41/zbJ0zFhrKNTbo6VbybPoEPqlQYvnAv/Q8TMCpwukyUrSxEX1xTRzjrhe5uC1qJXopovYQ7Cs9
WDbnTEIx6gIYK3glZPmpwxZE4uwkwoxtr8ii1fRfnDx7c7ohRNWByb9tb1VHG2rugmqvEw26fm3F
aG1r+BaRkaG1vTqNSkg+CwNEadm2Q3oGO9PBu+Xw/urgHV73QDlVTMZppNeRjnoUC15BXx+LuREP
DYbGOx34cGmbwpiPMM1S8mRWWx2V7eEsy7reelbKAS2OVw2/a6C5fhxXkD9srZ1jPQp2/BCbKF5I
3KJNNn9L+iVmqPf4lfbz4oj0x2pwdyNxGapvW1nJvSCI4F/7aQVWHNO2SRdYsdgfdqeXr0IF/XXC
uxMRK7hMiYs7rwDeQDNB5z2Gxviykho8LrklfnOGz9a9zFYuLFE7e/SR4BARzk+HqF1KIEsVcu/S
bwWsUM6Sfo8hHN9zLwjwby+q2hdZ2ZefMp+7ZZ90VjJs5NC3znYZpi55zGBxP8wD00axsca08H/n
2i2t38Xqe/NTsQzddFywo/T35VzR2kRAhkqJNDa5q1XDnkJ20UH6UZQECuKC2BmJNdiyMI8t1m77
p+cnPskvTLNkCnEPVdlbC6PZ//BNcGGoSOziv3PDkIMXBdC2VpBfY1OPe8i7CcShaOhAHtJTL9IL
Gw7jjB3Wbxg4S22TwysapZrvMJl0enTHufOfWmLS+QttlcqkQ0vmJZa1YG0Ulcc40dUPhYUYCmdQ
EoSiaMYsrUNi9YFFwTCpj8jNtRWOVgzTNw0MIryi8u2jB0riXEgv2BfuSHx4UiTNuhDDuRKXjJrQ
mg5wuTwNa+p/4hlLz4m0KF/D6vZZ1FTcQxApvitaUSNYkyQMB6xlsbWS3uNvxvZXZPWBhspqL8Ok
xriKF4XMWkGjcYwUblMeNq9IHwFnQx9L9jMDfwIXEuQYpiatXyE+92fWOHnwhtUjqt5gVw6nP5Jm
t3va3p6xiwWPTbGmGO99fu9N2tFUphlK3wJF+NKol3igs1k8ByUd6VFe987eZCU8TQEW6ghbKsE8
Y1x2qTV7L6bbr1dUG3UC8glOeelxfqueRuswMPZDCf0r5lo6EqJx2nE7guUbeSjrYdwFJLyPnT1R
Ng5y/kwoiQAH8Kadp4duS5pp+B7d4mdScO2s/eZqrUm9sWtyv6OdO9uAQ9fOzwIHPG5uG1ErmNta
wzLF6HIVcQMonqBSjIse1Q9rIEEitTJ3aT0hbHdUzY9J4Xn4K70gZtwzP/tuixVMDvoM9zDcllMx
RatVmTEVMJdlNuZvd4TD6rpd/zioOT8YDOtxN4IEpdFj3tkOqSe4eNaZmdRwWrIpe6cWxo+NZvI3
EOz7nQ+79Egq4QkrKR3UHqaOKYDfsLrUf6eMSe7zym3upNHfOrXa/Ig9ZvnA3pmQpMb4/9xl7Td6
Wr/L50m/p4Gvr/i2Z8Ik+F6tjouWn017u3Cys1lLGNSVCarAoLrUk+VXuo55E1l88e0ZsC4pTLht
ENhEIT2F+QRD2K5q6dR18JdvDQZ/h8z2pqMm/nIhG+u829L26DUa2yNlaaQ/Eojadq82qzcMtz3M
3UJ+qw+Oolihc8fpor1UnObRTS5pkyW0K7igvalx+FqSsd9aSnRHj1vARtmVPoQrCDDewq2b2/Zj
N427qiqzO5yM9cHyFnF2Vsr4StMjIWVWob9zCuAU2LCwS3FnNX+0dSmfJ892PmwAfSXZvi7dcxit
j40/CPCGmBqMFIA8+QahLWoPp/rVKd1rY1Cm3Bum/cgNhhAW9c07z2zJINpVeR198wnxxz8IMvWf
vWlZMbZPsctNrq1LIYLT5NTiLVx8l9qVnsYdd/5pYI9l4RG9zfcbEkl/b2gIj3yAM8ZUmoons6Dl
yw7wmfNPUz9SGeZvs6nvI9ayIO5rS1M2m3Z8gFrjMoDUjLreXAVJ1ma4z7hc4sY23RqOpCR1QyOW
8K9d6kGeZFL6Z6IrXN1pM5O3Hk2SBjoHJe03mhg5/Mypheao9xO1XKKlaCxgH0rfdZD2Vvoj7yc9
tlGnVOIZeDkN2ZXEfGhwAsGN5tYn5UpgPfMBpq4w8GQmzNsbDoLgCaCFrcz5OGkPmupYQDu7DzxD
Vb/Rm73ky/Y0JocoSF1im5QSHLu1M/nw1iGNjMzki2r4LIk3xX44yQOe2/wHYWra8aj4xkcPzBoo
7SrMHaNiryAM1qe7up4kxmDCgY+DwbtQF4l1kaHH6Kp3Wy9qq3nZuYNaD8WqS4Lqt8inD2t78Ysy
ckbwz/EQCIqAcj0eDWPJ79bMrV5rPeNML1u/+UmPHCctt6EoZM5p6E64Iu/gELzUGBRIrhh0ZucM
pMEAyovhp/ILNUm8GLqdjC2cb73rMVOfymktQrAQa8CjHy5vSoXNoWoKOpsmIhOSi2Hs2bmxT1f/
C2sDx7rUt64BILgTDPnh0dcNywbfkI8NDXT6CAYwM2AY+DXnNeK1NNQ+tYo5gstYMYzcxQh+2nOu
mJJP/kvnVu8JPfFPdE2Dj88z6V+VPYpdd1u0TMPuYA5oSI7lQKHluW1UTzVu2ttPpJZRISWRQbmn
O1VcdLdmn/McPllVhsLGcXjnZTqMrCWTP6jQm3DYjyppidahrd9C6nJDmLf6nEenuuTSs2kMc9uL
gH8PY6XL92Xml4cmG2078vtAPwe5N9/lKcHyzFiZEliGOx4D7sWbyu0wDq7rtxECZx9Gy47c2qnf
B3+hKCwZQ0qfimYmKWo3M6xH0MHLYVB5AGe6DMXVWwPzXYuOYm9Fjow9KR29tynonJ9rZaoXtsqx
RuddaVZddHGf1QSJkllYR+lJ6xnwrH25hbBfqyaR30W/cD9OaRx9GW0Tbvxc3fZ2vI7beiHQuKSl
umTebNK5VCWMb/BY4DJozbu1Wr1nLvgdOTVKJqJQFY7DAJqDTesu2Qt6anpxIAutu1UYw9NoTfZ+
cHvC1MU6z/SDhERIP1NvJGhX4KyffsPTpN9CWG+9gZlAQqQuRNy3uWV/B6SS3AscqB60YWJSG94V
XNAepLZGSOizB9wtCk0x6WeravL2QrQnsYlvBkJtslQTw+bcwk/Bdt4UcjyFVccGr/uZonFrBIO2
TSt8gXFVIvmenJT6UUJU4U2KsoOC1kN3LLdYrBjeWCXtdlSuHnrY3oHo2JC5KMRSdW+8rnabTiNZ
75YnirCYmUQc4NpjJabujtK/5Txp9/tmYL0sqxteVefIc1UoJnRVSJhnulUwatcHRkFLdmmRuhws
I924rTxnLrZrP6PTYMjy6uj5qXd03eoDhfqqcZVsiBPQvkuYlskecDueakYfJShsd/IOuPblHx5Q
8ZSydMNgmuwPkHbZi8X45URvaLLP/c67sJh6nMFda90ZghI85XXleU5G8WW2jj/cT2YDYFl5/npw
emPJuDvNk3UcIUsr2py9Xt5zrPc+QZ+b62karcqIHUm09MEatCzfqnyZf6cWGYCYTGxQHirLG7vj
zT78RNWgbx+6cfI/8e7AnxdOgsjjVLk2j6Yob+5N/DjgeJlQnYEpcaddKwt2uDktSEJlIQ2Tk55H
6bopglbg9ELj5TKW8RH2KzPQRy05ZZxoX5rUwxIs3fzlpE5ibzOtk5+51wuqQ8HuESUXbD3MJ/0q
uNP14mdf/lA5xiXJSOpdDX/kVxekKUGEQguWc9fL5tMKv8+IIOuQZiHDm/gbZ25FF7lCp/61TG4I
ZTmplsoKGrcTil96AsZqpAovrlaqeLcGL+o3Ufe6uafxGNk/KIzV3elxVcmhkIBW8fQavNsGsfC7
jLygF1kM39kHINk3hxUgFHW51J0fINW+urkqTwm8n61YdLLLZWg+tFnD7HpNnIOdyP6nuQ7Zpx5F
Fvlr6b2BGl237WpRuWow2WMgyIbp24AEOjw0MPerufxeRvA1US1EeXDM0j4TdA+3nem9l7078sk3
/eqU9co4MT+fAUkga0JE9WlL4V9Liah/j3ZVdVHJseBnRRwJByn4jS1k3xKhDXsxxY/98Gsp1+ZE
iiT5bhmpsAa6rQg3hbnS9mG1NFMyaumWuB7If21Th1uhpFZzb5jrsvMYjNCySaxtj79tuFYJ4vpi
pePeN0L7x0Lj3XZqVgtm7PDK7HTZ+aVnbRGj+/PYKJ68tbbvgqWwL2nBZDRSbR+8Y9JT29U2h2/o
gfpcQu/dzTbNmxV5019GO/TnjKHNI8YIiyF1Bw4kWRirRha7TaRdXaIpZjVhdEdwoeeBv7mA+KWs
jEw7O7mKhYgrEkNynhwCmdy3i6OfMdAHK++Ed7eyzU2CrPzULGnxwki1ONZMLx0a9BJ9dBNabhtt
WxQ832bCWLLP2dRMG9u26Fy2JFP5dAAIMOaM/MsgSA5J0rUfMh+KAkGRkmg6h1VZD6fBMFyXg6Sb
zifDFa3/0HZZ6O4LCy2BS3LZhMPf087/r6uhqzEe/C90teGrXP5lBnn7+r9nkFaADEbigIEisKy/
FbK/ZbVbpR2GXIbDZmi6EKWYW/5jBOn4/4FDx0bxt6CSMUJGQ/7HCBKZjrsAbjfQh7D5cB39n4wg
+RH/LKr9Jegx5bxp0aZr+/8u0jaEaUlcBDYNXcN0lr755bGZgNWwxWG1Jdd718r+G4YXDMV//7E3
AzhQTwfSJp9c+98zCLZTFb1jDSbCCqfjl3YKZH1ER2v9TZjIUG9oeZbeXZMsbXsvIZrSCT8lMHU4
ptTdWdYsLyckMK4fYuwDsYVAj1bFUSBfj5SMc4zhd/vLSiFcbWTB/Ctu+ixsdrIEE/8RlI1Ji1TY
d+3JVHnVbFwhWzovu3HeFPQUiXNLXSX5+dZu31LwXb/wLAhAfIqoc4p3oYuI/I3vYyGzcTeRxLRj
mzx//0MuZksBgCySzQh33jtZXAcqcnvskMdyDZ1319BrujcCD1OMxOd3E0NwUtE3glgwx7XkyBR1
aG0314llsLCHS8H1Zy6WfOGM1uf+OaM4qycm6lNIF9l970zg9au5elRhDr+kScdwX1laX2VmWQ84
CgLGo8RjPqrKfDC6OVMbY02nC/Jdvct6byTVKib/vaor5XDbUE7zI5n8ptrRezkbT0oIrOLDJHR5
Z9JfAImLoggaVIGjfkxW7eG3pvMBJgWxZLet2o+gxcxu1sH0rRV4psh1C9rqk5yB3ZYKPo5clr/Y
1bfZKJqunA6jT8TYBvUL6KaF1xHUo3Uwb+dEUtxZCES7al2OgSZQhpUbdBontnhimuK7OwGikoZ7
Lx226EfDdtVTybZtFDCofuTLMo5Pqgr4mYlXdR+U3XOt6xZs6EIJLC4pTUQnltDmvlDKoLC8qfJn
32msfCdTNdUorIn8aZJk5bCady4AEKO0vf0sMAAR1FkdJOOlAri2nwgem2HUpXabXHtpjNMv7nez
JYjFd7Je4Q6sZntawE81u8FRuPF0l0v1ozKb9sMcUQDgcju896ODswmkXmnnN3wMd78HfjS7wq5P
kpo5iR8m/Y9CWaL4AXZnKPbJcpOMqaasM7kfBhoDNpbLreI6dzAz26hZmhqJerJtMf1AwKvlSwXd
orxz+djzKfSK21fDaFEks8FU/fWHwWrl42EOmakyrgz5ziSzfR8EbxF4AH1K9GESCxZT5BFQfFjT
4QQV1fc+ndRIl82SVp7atZDtjLe+Y66zpx6JT7OgL+9j5OggtkY3Ec9duPpLOL+K/xOrf3Ct2xos
G2O0Tn0sLkW8m4Raqw1PSgPUJfApQSK0HNZxzb2uJ27aD+a+8bHVvTAp4FEx23lhVKGbUr76VA0X
PybPaatnQtwcAvoqZ90YFKLNVoZhniNYSvUMAcPIj90iJQHUBe/hT0Q+6W+svuzNfaIa79egjPwP
A02geHbTuh9ZDcGM2yHYBI7Np4Iddmeka/AqqJkKd5OrnOe0y/37RlvmhWnZgZk8vUN0loGpuc3/
5cYeF6bxlr+HjnEsbe3gKgRaElEzuVtT90UsuH7dlPdqoKaW+38aD6P2f4RpA97OpcpeV0FuRh4y
xFkUVvI6woWAcm8buX+lQPi5FtWfjlsZwWoofHuzBJGo17EOuaXSL7Hk4j5jNQZYFDrTU22xEpa5
3fyyOXhFxWx617KpqLwE0O+n7tsoYQHUdebQHWe9tkHzu+KNvvjdwFjbsQ7GPKn90rXJ0a/1dz1U
D0S5g609TNnGTIwnQ0LImpS/bMLbOxMuXQRCrDv1IME6Y36Z8mHfDma2U1mexUE++Rcu9QOfBwre
eipEUCe24HByLlzNPWWkrKw429rbUDK/D2X2GlAVnDuwzkqOj1u/CSgZknn7bqUWLKTitXaWcwAJ
Gi0hPek12Htm1p0GWg57r3COS9jtGDjdrZTVYlRmMxB6PYPgw1VirdXeSfCPdWI401zFAqblI7sX
fJaGxzV1qhOQwx9oMMGOZcp9W/3lWZReEGkz7f5QMHhw8YtQg7HeJcn42a6YM/ua6zV0tAH7F9X0
VjEFDO6Zy6Va7HXuRStVsKKhw8QWv4ByHrnM4t+3RUReYPng4DtkMTi1qL4BHKKRZp7WMu5smT6L
EBeyyzG+D4lWrXM/LFESVJ2zWai7KmJkIr0zRxFcOzOk2ksM3cVJvVNa1OG9Ttyr2Y5TnEGkijBy
vI2jf6X+0Ijwc9xBYDiMQc2g58bRyxOW6hlpInXkPm0XuaW8azkyB3ln6ZxiWs92GCu6+eoqNiUD
hPjRaMNvOSoGJnBXJHTK0cP7YbIWRjxH0zUMZgvYWwBleSqvVr/SqZDS3EBOXA1jPAdL/TUN61/Q
Kr8yNu3MdT9f3aSMwJR2W4x00360ahfrgCdfFjOZoNbOKdQBq59ySJyMIJHlwWjl5OEYEugcGZMi
nVOfzC10Ot/6Crsq/QyNtvViz+9DYGtLe8cqsTz0OFg2ZNCDdz+oGT+sRf2VJaq3dlUGvUdXshi2
C1AsPdM0hyhTHFKvSCDTSNHKre7s4Fm12gC8IYmpgq1x6LKbwmabsDdccFGQGIUGiKOBwdbHnA3W
oTczlB7P7rZNg8Wl4KTIllCM486bF+8BEenLdLtyG6SGIyJiXyWpfyttvG+3CAfrjjZxhhOBTlOI
qRwM4PcwXt+3oGuiaaB/JV2N7KGz0vlPSAhmEzYNpp9mMfI3N2jxU3D39GIa2gpIY5YLVa1IOjvf
orZ6Iy1QSZbBOiqRRXgbgzeTEcJ9laeTjmsbd8muNgvzmgImQX01a140BTHGJpXKoIM04z6ZYK3d
6xF8jGK8+1AZltonmLm+Q3MsDqs5maegQOUI/VRsezUMmxI4Bk3uMyNce5YzEClmNyyzXsdpInSv
sCcVJXh6FRtPGUV3oV8dMjsozQ43lOIi1xfdU9ct68HmTxGQ8CoezXy2N62lCnb4NB1/Eq9b9kJJ
671rLVGy+pXlGtfOnHX4GnV2AJYE+kJ747ZAl0aEG+nWjUBCma+I2/sudHEgVd1AI1xfHU1q08DU
GCwv6Mxu7KaTc7Fk559Su2qegtl/y9l4Noo8YhmZozrgV6nvc8Ks2Lm8PYqHtXdTgnSbXtDdBmrA
3rKdAhpOIA6u3Tzt4fGIaw6C/uCwVh6GzpbHXDQlLXy+y8oHZqhl6zv7ndHv4WXAbxLleByQVCKR
F9515Fx91b1moIl54Dy47p8ZutWxhZkBbo46TA0UH+SkrPwmjEIKVi6ygNHnKb3eZ3ZeVhuDebG5
TZOKYtBAqWor1VgfA5hq9+sc7nRDYYlf9Mjf2aoVjzb9Zz5T9X7FSObJZG8ZRCcCOlW/l1Jl72av
ei4nYVseicuFycEf4fGTAgqi0CCgs/Zec1YMjeIZdOtvtk9lRcEwTJj55h6ZjAsEBpAwFtPkRIA8
pitLD3xU9ht3nyHCcMalCvywAg3dE52kFLlVeY/Dj1lCwWj0lECN20kSHS+DEMaIx8hYEA5MeSZE
NuwqexIfIZea5rfTJCS67cEL9Xn01uGhUOH02poYz3dt5Xl9VDKWHaMF2uVTMHbBRfQkYxxdjo/c
HoG8rlRfUtHEbDILZoQ0VWqW6cVZgRCXppqfiawBswx0kP3xKpOPtKR295MZvhuji6ZFbC4hTDOn
b6cd/D2wteNkhvu2vuk73szcHtRbAcRuXL7byW5p1isyDGi9Z88P3kTt1qmAZNsj8LrQRGY8bP4Z
G9q1ZHhzY9qEDUAJemBPGZG6Z9w49EMAfjzpQsynmpRphLokaZySP9tusGhgG6zxzm1Cw2AGl3VX
yEfTSZKkicJeQKjNKZaiySw1ojKdrN3qqKQgRM+ijuuSqg+bitslhjOdOtuRk036kPH2p9HUIq0u
kit55NpZAYqwq/K9rX17Q2utdRC++6WgNz7m3lAWu2lC69lw7AIjO7QldojaOA6s1Hf61u8LKoDy
riw/s6pb56Ba3XuK6Kyov2W/QvjPO6LdTAJZxelZrv2tDTeQPT/NX3ChUXaOWrFtFpAlI9fpjZJY
JwJgy28YXNXd3OOWNKhn3NfAbqQou6O5iOKOwXD90s+d2q3tnG+Br6q94dS3Kjob3Yk1qN1Ar+kY
NSFLRiDNpksx2GzRS2g22ybPOdRTJhZRxc7i1M2P60hBiFubHDHypsv6DSNbpc8ul8ct4NlxI+jg
AELDZr+f7W48mjUe1zvsQcbuNtk4BbU34E0BynUAKNLsRF/DEiHqBaV/yTkMtvBMqAPRjfvqqcCJ
k5o7tkx5arU72GzijOm5QVpE2EpecDEg+CWz5+0qDMeXsqv91zRZ1j8SqyZNf6a5PlRm/8BlUYVx
x992G5YUtZkAomCadQboywETFFYHjoWGNzTmmXZByYYTOLxbQHL7vF8fh15SUlxzit+Xk1H88PwG
ecpwGAriGGpZwFI3xDzpCys76XJq5rj3ZyDXHQXKU1Lmv7pmXbaVRvenY8/pd1NlZMMOIK0YgeXZ
tw8kV8rz5E8+fgCukXcGTtsj5pckwmuF7NrwyN+yOt/eot2nZVpWku7gkSJTqyQac+0sW3OR6E8p
l4k8ynoIfVvZmMUGr036Jugm+3DLdIiwRYhHS1Bz5i5pcrQDPz/VMCT4QKqyetaTQuLx6tnByVQ0
4R+XpegZO8fvKp3ZdceU825mq1HEvPMh/cKMC96WNKBA2Zat+NmTEtuIgQ2OY0DJXXPOSL8QnmvP
2WoXR9VD9wb5TmKtKIN023VwgQ18LgCG1NDgDXKyGIIcjWYDWFKn18jQrlZvbG4YnqZe3Ot1Hg4w
gxuY6Hxm7Bh3b/kUyrS4AF7OnytvKeCkz100tsPKbz84+7wtFHn1xa4Ty2xtyUBir/VY49kozEL+
KkF07cZS5+Lnwjj/q6wM2gPTxf/Oh2U+tW771yicsuw+zOm+gzVgoVgW+cJenE7XoU8wnaADVnCX
R8t9Wn3qQekZH+q3YeRNj/FJi7upMA0A7brOufBxmDoXS2eWu7Uc4JHpIi/AoEEZjpehyK/S5vrD
1Nf2PksLl0XMfKaih25tQbdH1HOXB98uGGCXg/K/pzZAYyrcaYU+R+e2gAqc1V9lvXRfplGtL7Op
V2hluMJ6HiPOpfz2kKgueAAWUm6Yd5xzUSwThNIge6My+qZ9DszaDz0nzj8czhQfVKLzDQ5mI78g
lqd6I1wesVlU1geTKBPx0J3Ss4/B7q2rqL7DcszOManm16Qpd4nbOkQxW4tFfTHNtk9TVnP1Tv6a
ZbnlyH+vzLb+yb4wZsfJMPwr6YCxhZrl9S85HiWmVdRqZnHHeOUAs3yFjZi348kI1o6OWXN6zlHS
t0baMwwYEjcN73QblCdZWpUVk1pOvzBoM0VwcdBySUpGg8ECYVlRHrUI6rfRo/12l60WozRj8BkD
FAuBKSASClN9OIgy28w5sO1Nx6rOTCIjfwvr2so/Z4fa+7jXzY0Gj4+eA0CV2Yz6e9dqWf9QmuMO
Bvb3DdX9gFLCWcMqyvYDVnlyrlWLDSyi8r1FTgKcT/knLA28HGlnjlgHfYejPSy5raMq5yWw1Bqz
NfFlPJRoCWM4rjxEeD2q25bFn6N5317obVBi55U4Ajg+pSl05ShExC6PeeKaN57WRNUf05sEHnAb
U39grYdS2eQOYuaAbfNQpZJfBtiM1aTqfPXW6lyGqHR21C4TMybht8a6g5V8A/TO9AyARw/59S8U
yH3UjsvvCtmGbwFtgH9asrKrMwNqs3kRdq3sgPuuKF8AFfL+9/DcByROzTZkyBJBCMJeJ4qLIubW
fVe1z7ylSm4RsL/nNgyr+CVhKmHuo6s+L+8yadCaW3d+0mBfpeT3YE6GOceeq+V8hR3UfiBo8A2g
lvBr+nuQI1oOzGfDyFy1m5TJe+C1KS/OEzNfEzY3PLZyU8vbL+7aMd+awDquB/xevCScYHz/gfeJ
MWvb1s0D9Gref6ZqVnUmzVCpDwKe/EkKg7l5MW1SElfWy1TuMfQ5kB6cnvcKrZpXWi2zIynwxDFQ
3FusPdXdqAv9xslfDa+1Nyf9i4Xm0+6mxm9uOxqm3b0G09fFfdDy3Spif7CJpsYt78mT8rcCRaU9
mphDo4MnR66DPR0ToOwVSwolvOGMiJc1IUMswYwOkkPixJNBAoGiloaXOFPkaKPS6Qk0ZNune3yW
2O6UU93RKDxEfT87r/kcYGnTgTxUrrUDWbr+J3Vnshw3sm3ZXyl740Ia4OjN3qsBom/Y95zASIlC
3wMOOL6+FqS870q8dZWVsyqzzLRUQwYDAbgfP2fvtYt7K5SjE/xPXcQlvTXLDioeSxc4nApndru0
q69g/aKn8arOfvlpinL9Qwj9s0D6V6Mt0ACPIBMPLCAeW0hb1uJk+0kenY6R8PXE5K4VZnNVTmbC
kL2QzqIWcNtka0L76P/Ctyb+5UX52sU9a5NjxQjmM3SIapoEEaqnwIHF/0KrTuqrkLvho+V8txZk
xh4t1TVN4EmN4Wo+wPTeKroszP+z5iYfC/jNvkSUlopyCMpJL4gNbuzXBiAxnHUEekxC55rdXvVm
WXJy6cmzAHZ65zZGvPWNxjiCEzMIsnPS9q/ybhhE/Tzx4VKihweFBSJNF0gyP13TWRO1wf6xrARR
fCpRYx2iOMNwbtrTdTta44XpklOTotC8/5ufpm+Ypm4C4LJA0UE6/PXTbHjUZEJ+SCAxZJ5BUDsH
WsTxR2zXnCB8xk1/hWv4xPrgBsLHZng+3llqVAON/a8v2ZZJB1qDPlJb5OHlbEmMMLbmHydQ2+jM
Qt87Q/N1rxD41MfSa/2AZj0oa31A+7XV+gpiVxybcAx/fyk++0L4CAx6xwz4GA164jOSr2wAvjbs
6EFOZtW1VxTTdRq31IutnlIc/P7Flk/0nyaD5SIs4D1QX+ZC++J5+vUiQJd3KhTSkPl90FAANGuT
XIjpbwIXGFXis8Vra9AQ1YFjeMwsf35alZzTlGeq4uHsaK1DyU8gYKOrGlb0Mtgbfv+2Pt/IvByI
VwAKjENp+vvLjPGnxaFURlKyHlVB/X3jwdbDoEEpukA7L8xY9IFJLV0oNga6yDNF1vr3PwAMvk9X
1uCeYoIrLJv5qfPjz3/6EZJRJFPGECigwG+Gp7jLZ22TWlbvMG7UoitqDktutC6qGQ2glH8BVYIj
zMYZSEfPRVW5ph9My6RngnjZRXEFm7l0kSEBjHaWlN80SVdhb1rAyVDx0GXrWT9WTTQmHDJmMe8n
Mx1JmdEWjWnIEk0Ghg48dI/GBryoPfSs/T9mMLbs2WgZGixFqGUyTxJ9QWxjSXmbrgpt6l49uPvJ
CYJmIi6ZOjj1WiNoQEHF7PX+Oh8nPkS/m4zqgcMFGypjGkaBTTqx6fZS5xvjFeTKd0MILwv19rL1
jiH/rSQKJuTyoX1qYBDeRL7id8HV2zCuR9MdAosVz9iNur3sxGlMNSBkwQ9fAd3d9SbuYcakZvQW
1YjkUMIY3rFAopKurd4dzgSG+d+g8rNVco0TagAoDc1x6J0wfCp9dKpBG8fx49z2842rqZ7NVGAG
Cew8ZAQlaL3n56St2dBz4Az5ufe0ad4j2lLDBz54yujKjwftbkrNsD+oCqrargPqRneiNlNjje4n
IVqYXOb8bCa0kjZibkoVWD4lFca/mCoKyS4XikZNstOwSix5ejbfOOwirT/0xcQGXShISLsf9Yjd
ZH5yJL1em7aJuUjMu3KadGQgo16cJncssCckDf3rwVd1s5Hfv8OQWLzIwDAmXSPub2D5Rkni7xnk
fb8ILm/aZebdctNA9z3PFPnpgnmOu2vQ/fUL0L+eQU09hbSaMQcQFOM+CbPlrkl1BhtKG5vLkEj3
YhPWQFXqUPPeFklcB1wan3eZqkvDsThB5l2qtOOPKm3CqFjxwUor0BpZrC1am98MQspv0MEgtUFU
btlraOxzfuTcVP7VtvdJcQBciaWCEspfcCFkiuJT/nm18LGb16aBgSSBAD2tIgaIN7xH1ikisjV9
ZTTxJVxpPoLfLxKfF1/DceEu6S6vD5xIfK4mxMgBMfRGhts5kskgIlEyXlccb69//zrL4vrzIo+M
gI6WgUXacw3Iep9WQxqrFslHVRtYpuY+xr5RfKClapt9nPr2Ql53ObnmMxyqUzgb1TN44PDb73+E
f7nEi3UcapFjLWgOaBm/XuLZV0IrC3JFdJJTritFGU+vyb3BlocCwrTV14Lw9/AvLvDncu27KZxC
EZwX19r7/MYZusXgFmkBlZaXnkyD8w2r1jLbzsv2Baad/BMf8IuN7+eq9PPmbfA+EUtge19IhrAs
fn2fI88u8mxmvnOc+FeTCsd6HU3mh0+0trn5/TX9fPssxnqOGt/5CTCtP9dMJQoVWC7k3Ec+RxFC
ykhRuan6ei7ff/9C/6cPz8Zev2DeoC595lPGQ1RCmHZncq+q7N22w4TA9zjnN3xZIdQj6vzrD/XG
71+XJ//TnSv0JazQhaVjUpsS6Pnr5WTTw6EUEu5A7ym/0vWuOypLb9ERwl+vN6TlOF8TN5u+2Ull
fLWhkcIWSr3urYvNpN9oqEC/iiptxQZhin3KGCGqdR36+Y1bSPNhcZef/Yn2Jmp5mT76DJ7figQJ
4LoKPY9jNu09tlqp6GQmSY3WLpISz6m36HPwXB4JpbaxgI2+ejNtiUcS01+TnlmdmTHBenofge81
u9kQ0wEhRuldTwbIAYaJbZQ8Y0csepTkVoMhKXA0tzB37vfzdTKUcbTuvRrmky7R/x16mmLDhy+w
MwZd6M3Yu6vZcpmnlVLbo65h1Y4tvEJBO6CfZSy99An8tub3y+/dJc3kXIHcm8HztSUV3yHK66S8
1PsqvCWxxmCCO4+9XhyxSaTepvP6GqkQkS+ceQWZuoFVxpVg4/Tn6wgWHRoSz0KZMte8Us6A8aKR
beFtk9liIcP/oF11aAHuEEUuP1yEgw7u/vw17culxZYgWO3soueNoMmh6awoEqB+TDs7W+LFzBIR
j1HKb3lu2iUSFBmx8StPBz5LlLl+7uyUlrWdkRFFzshg7au6VLQ4NTt8SuLFDKGKwd9PuE6euzoZ
H22PymLtaY5dH7XKtE9lC8h9hTnASzal73W7Nl1Wph7p3Z5Jtees8LeyBarUIvLCm0bZnjr8h/C5
R/v0Y0+waQ+2rGuhlp1/NIVSKym7lzoel4/K96gJ6iihHvvx9xkFedFJT4BinAmY8KwzvvjsebIr
cos8Z0IErmbfAVnVaS8aA5p7C00N3SOoCvMrGpiMk5lWFbRAtYa2OWUuaV++vR0hPPZbSLhhsdJn
RM8XhIlhm2iLvms2KD4KLA5jpwjfnBzLWNuoeVBwmzY38w+ty0xmpEC50Uf1zik8WtZQQLHhAc2I
9aDlGUEA/P3DTdtkYRE6bUWGpZqm3fcn/2+pRe+rgn/+c/maL1VNbRPF/XcD9T9/9W897b98Ebbr
P194/da//fKLDb7/Xt0MH626/ejINPiHQ3v5m/+3f/g/Pr5/l3tVf/zXf3ypBvIs+W7ky5U/yz6F
w57372Wir2/Fe/L2L1/wJ37F/MPVPRBMxOHgCOdY8w+vuhCLH91kj2N5BNK00Of+1Ilq3h+INhfO
0fIXAOrZHFGW/kT8X/+hoTzFpwmgDOsTUHykp39HKWoAzvtlpbYdeOxAws3lwGMwUnA/0QxI/NNA
9A8goSl8/UUzKeMjeCqE4KJLyiWrzrNRUbiOpn8VRi2r52JCfH85JkY0amtEPONXDiyq36Ueo2R8
HLo+GSiZEu/DLgcLjUtbREV8SVJZbhHNkIXeQ+KHHmCkLPKnAydMx3gVPsaI64KtoN0aqUH15iVK
v5nJHYATq5WZJAByjsuLKNHMdm01uK8Y4IzPFqnZajtrg/K2FOpoX5HtZQgGWpEarQzKfjLxkNa+
3p5EzoSPyf/YERpK4aI1N+SY0QTGk69pxUZvnMjbEB44OHs3dstsR6gkXiGziV6rGZ4/XWr/Iull
fD9rhsT/oXcEHYBhsepkem66HBmgX3r8YN1w1xJMs03C6gWBWo/+v/yKQThbC2WMp5GLG5DuwyBN
c5s3gvC4xBwcDsRI5XtENe3Onqr0QteHKy2xGAgL8mbdgvxsw4+7BRhm7Us5DqeOyIt1opsvqk/k
KqwpBhF8utei0EnHsvT30qHFFaIN3JeTS/hobD4RsypPNHPkEfZs+S2e7P5IC9bc0S7xHuu5oFui
POITwipfp3bW7eteQVZBatY0ZGT0tSnZEga9v+qEikSJMVfNFISRZJl7sAcasFtVtYIGBeM/eD4c
V+zwJXENlPyDn43hEZGjsVFOYRp7TyvICg3U7BKfwR0ywNdYGSEuLH1Fyq28SiVZGuTpnqjhxLhv
s6LJL21VXZeNHhKz6QwkgZVO1q4kMx1mxD6xXgHAVBvcTNkI5wHpJkfYqb/HqAtiINVloHutBkvM
Upyd2hmdAziBsG3YT2TTMwqy+AqrtKS28Vrp+bdJInJyoDR/4FSkyfWEdOVmttiuCMHwGvMOIhF9
c/wE8kW2oWftzbpPwuOMozG96KKmSo586pl7JubkPdZj3TpoZoggya511DKj2b4y8hruKqe0XTCO
0xjtSJoV9T4s5nqfe+WNmFumY3Hdf8xgiQ+Z7ViPmQWqJa2VcV0uALBBlXuyGmr6lSWN7sLTMCXr
rUsYFjR3LEljorZDpLk88uZUdl/o6yBbNLMYelk+IcoY3XTGduDOTTDmagkInzLHP3gItwV4S2YB
AXJmuTwM89mS0a0p6ssG0cyOMubDJCAV0bZnEs7SmE+EELrVc8coqDrVcAXcNW347KgpFZbvUUOH
LBhyiwrNVVbu4I4q7eZEagXs6MTNCUgNGV+lX2Se4XXUB/dSqyrGxO0obaZew0Bb0yol5HuSgl5V
asfJulLul6QSB+Qh9ZlVysC7NXd8pjEoBAyT6DY7xGu6/WRNxZH6uCGnBGnLu1Ql8aoBxUKi8XCa
01cWhNoN2tnNIeOwfUTQFUh630bFlCx3uxiLjTabkgxfP8HcMeFHW8djGbfvMpchoS9mqXGKlyEs
dp/wOTugkUrlybYR+ntOzXGKr1Rb5qIDB2bfsc99aRg3PMGYdFRRXbiOO+yoQ9JdSYbmi7JaRe8E
9cbKZUaw1s3oK2YufzWYw7DqGks/xOiVkRePM6q4/Eqr2i5IzLrDy42DTA35B54udWLr1raCdPiT
ByfoBEXBOlJ6aigZEpvVE2J60AEj0Q9AqVWzbY3ZIsas6eyt6w8fWZT5a4Nh62vDPLXTpL1NClcd
86aqtk3nuyeDPhRMH953ZveIgO2v48SMUvaM2OaxbDbcGtbTqLcc89DoHZ0kbpE5SfzrspoidEqW
zM4OtrY1QIdun5f6h59U8S2LbnhGevA92wfRSMQqwpBFt3euU2DAK6o+6Gtnfk37qNpquju/Ai1M
WMnCMD2neZkfLNvJbrzWKo8c+64MW3ybUMr0COZC7+ggEjsjDMcrN5FNQ39L3GYob585F4w7llvv
kFDTHhHXhQ8mAa4bmwURWVqMZN9Q3XiFOMrBrjAaBMyVwn7LpO2/mApDli+S8Vo2aXqjrGZneWGx
dY3G3E95Uu4hMGnnGmZDQFQVbevR4SLKld7xk7jOeZL9KSGm89Idu/syLDR7bUI8sTawr7958XRr
s2Ie0lqXlMPhOVZyjZKGa1FVVNjirTaGleF011oxOFhcFVFGxD+JttyEZXpTTM0p8khzdbtpy7mf
iEtKxW1a1yBGzX6ftkOztVUfIYmb+hV18BapNFgUPrZta6lbAE4DfAlnTQTNsPjNDhb0ww3X33pE
fsy3GntwWSPUszhxo4sJ8/yWrZ/VAt3KEZFfj8BUI0QMkwMZIrOgPM5QqJO3dGHA1MC6YK8KH8pD
bqsvEXmHN944H5jK3rcdUutSQ65TR3tFFtr9kEgBdpcAQXhp0E6AjH2rZHWT1UxsO7r0vfnatS3y
xJjktTrI4mEK0slbT3P8FDUjTVX9ClHQEfIIO7XjbekARhc43A2s8+lt7DZnPx2PsTcDIWkjAylx
9ShGex871crGcrCkQqdHx81OaeOrA3xepkN4M9ROVPMDqmW0a5UqtrarXzujx3uZtn6F+d1Wzhpf
bfvimB3BxJN01jadQlLhlB0z+osz1iVLv42z0L/HDsHwXibqOdea6NEjh1pjBt2peWvQJUcJLlOr
Qz7rtubWR8kSH+ZEaqiM8tiEJds5+Zsw56u6JJPWwUm4NnFcggFDitdjaimDMm3jL2KMYP72BqDl
CyMzwQcMZIwGkmAzJMQq2yYoElmsMx1NSVg8eaOHChxbCQGJM4TVuXGLxNnxBNVkLiyDb9XTNUyH
4qqbhxiHglUPR+FX80tbCh3dpvLzdYuEawsnR7vRSlaXoDNIUkVQnBbODhDT9CaV8gotGIVGNTnD
R8FVTqx0RAJsYl5EppDuk4ycxt8YPRHNm0R20bUu+v5q7oSz76PEvBpaGwteE+FDDEaFSSeIa5ke
Rt/ity0QboeODtS1D/Doktz4aS0zdLnzhHYWuA28uIEPHZ6rj4uShKsuzC3EHAmmzqjXL0SMVjcn
YXY9WnJ4rCipb0aV3bS10K6ySJ9XyuTenSn5d1LU6mRLu71Q9nCbaNNLQ0F/41GHr5Z8YerACYY+
kXoEFGU22dF9iQihuIu6lBu6J7jIS9tH3ZnaNe28s9DneId4p9h0laVzsHejK6oWnVyt8pKB+ngV
8UCvqkrfM5Hl6ofzR+Rob4zF42PsIleK3WSvWu3QOen4ZntLJF2X+ZsRg+phqhq1DgUbZzAi97nn
Y5UvRTx0Zy3yv0zW3GxlU2d7RshPNefhS85BJigHpjuaU94ZOjeqq1wVb7IaFB4toYrUoLpHwzxb
5C7w1MZnz2Y/WUnM1vt8kuY1RPP5brTn7GjGBCYpwl0Im7B3TqfsrSewHTVIUR4KWhdP/tBFt1Zq
1GtZJxAhUmWDeNDYV/0e7Qv62WqqnwuGlis0pa9mj0XJoQ1/E4ZaDfpwir74qfDPlTfrz3bcIwWo
KPucpnpO5llfIdvwbuepvNOTsnjuk+GrNumHHILFCi2SetE7uU3lmOzzqLDekSNXR1urgXMMRruB
1h+9173rvtPPGK6QrFgPftZ2yE9CN6VIwU5ajjxdEWHPd4M+5ydtmpIUwoQ/fIPEAIQCGAvWTx0Z
Ye+ynYGp2aEed1+VSIarvBlJCXdABmIOaTSM2/k9MgnOVbi/7nQ5HvJkEDss5MaXXPdgHaITeLHy
qXyFBbnoGwEYZXiIriRG31WHv+8q9zDakW4pkA/m7Vos2hxzMtAWo1NFFLsjzBN4chKpTYrv/DBY
ECJrl5BCgP7hqnJnRHI63OwZk8eukcz3kMsJBlzkWod42g25q/uhuPEHdMFgG1a4AWnSOGRMX2cO
6jJlDckRrVPGtCqWqyRy7B3P6C1J1LQYdRvCESatWOnmukJTv57SqgIZGdtEn3v+upLzRiYaikw3
26RDWj8nMFiQilX3pl40pwkkFOamMcgcpnkeZ8292XvZVaWZ9oZeFfojM/Lf7C7mUfOGFw+N+HVh
RM4Je7a4A0ITny12jVVGSNbaSaJ2g9/xIaz8I0zzcZ9WsXmbUh1tIw1LWWpM+ZoE9jqY8raMF9Vi
QvxjqO6lTGNrkw1GB0+iVNbWsDjwKfaYrymRZOSQG8l1BTLhlmM6p8vQ9btLJ2u+4D4UxBqa9RDY
XhydGsRl55JpCPlsHd4LfygYyyNbGpVWs3hY83UilTxBJEjOg9HcSlMXq340OPZEOEkDDZRqhjfp
wqOpShT2kLE1ErIRWkTPAprwQYF3XI0RH0Qi+m6LWMq+LZfSJxkneo+i/qLTB4UraSyUZpwLKC+I
1hwd9zCiHWWa2+hIT7vHFJ5YAGHSREg60sma62qv0LizByWTv8Iv9tFE5TMByOJhRscNYN8agox4
mXc+L/uo9d8Pyslzx6H/mdv5gDgYhgeBiNu0sJydJmXd8Pad4mDV5MMXNAradeqD3OAkCEU6b9Gm
rEzkIoEdk/Xsh5N5tLIUk6IZeYHupOcIvMUOt/cF4s9bgURklSIgvBxi76FK5NrQK/9Q+6i9FTPy
qQE/N2YZV6r0b/zQBvk2yHBDaM8bfZKCDT/vd4gjLaJK4j32PUSIzQzyL3+VhTWmAXyx7krq/qOG
c2s1G7G7RJjmJygMMGeM2SN77EtMzClzzZ5wJXLGsDqI4TV0IYGRRA9xoph3mvJP9dDWdxpE1Xe0
/wTympjttDq76yJ1zh23PkMTzbaR5Rb3jZvd0zjqHrvBH68GtoC1gkfwlaPBm1cTLmKUX8isx6Iz
de05V+ABAobW+r6K8NIYemkHZEt3a1PM3tGt640GsegpBrO2Q9PgvKWGYz9Po6XvoMSccwn5g0WG
3Fkxm6Sqh2a7HyGx7Dl/v5oVXYTB6p8da/rKLRLyWJjVVd0JbTeFo35OyurswsvbVGaVbu0+J8k1
tMZ7h6YOsjrprQZfMk9XUUuXi1Am4tKnfa+ZX2RByAiKQIhVotHRpxmyeJhk1rNux+01Oqj+wGnN
WbPnYkEa0jaoa2GvLIxLx5wuCmQrZvS+nfdbB3kVWGxdgybcAIuxMGXV6H4eGkl/hMGzFeTlON8I
y8qPdSY4/OrfsF0u4iA92lY6z8O6TrXurla02kPRBp7yYPCUentRagXbpIdCd6pEuWk1G2gbCsNd
pTft2lOSYN3Z13dRMzOn9c6jcp+ojKjHraK7rAHrH/q8tc65Z1arimhlsCVEwr6WCWdfv46/TYpt
PPdcNEPSKc89Xhvyen33XPHmVl6Nljm2H/M4bIIB+0ZQF0B3/cF3oduZAAGZYr/hPpwuu6bK93aF
WJiU+ecBPNoWzIV7TuaUNDagQh9Qs7SVXmjWTT40E0+PGa6NqC8uqrhz1iYn3yN9W3GXlHq17Zjp
0E1YjnRALOHDeBwHmxpTC5AhiyM1a7zLEWMDtOimwRWyrlrkC8Axij1itubQFEj/DXjjKMfFN60D
lpTb6V2HSjfIR3vhQYgQhks53UjETOumD78Jhh8npPLOvhBuv0dlqVPzN9Gm8NtrR6QuTRahr0YH
SaPwuuI4Ujpd+h5i/UB1KRN/h04HTBTQnhYdTdS2PdR3aeLbmMrhRnOyapsX2FxxRPm0R/MOQqhH
YRSOfrieTUUOeTfJFfmFD2zQkMY0NW/KsHcDgiJB/zmlvmpj7ZUdT2OsPyKTd6PqEGFPQStsE+dU
HOqY2SlmL8KOKiKlw5D8DpP1gWN976VrhcJv42Vesk9JCgjg2hs7s+nwyiMm2/QhI4rC7h6qaHpU
DFzRPyd4T/L2Pa+cKwykRHzP9vjY93633FuQSAFe7WiCX00z5qbMsT7QqGervoqzzYj9cltrLl7P
XCHGd8bmKMI+OYemw8Zapu51Bq95QNy666JpPMwREemyhwACgO5tkmFoHjmu94Q1qTiaAtl0cbXL
nCKTZzw4010Tl7a9zYZsmK9DzJT4f9JQL9euFBgBmgE+zqKnNXWFp6fpQhplvowfEa7g/AnDmPaj
T1be8wTziiOzPpkTDqrCex7njphXbFH5EynW9X0iucsC7qhMHMyedWftOg2tjhT1FSc69M5TB6mm
w2cTMjXjIOmNSiLFrVnoOj03L0LOPo/cbMK5jjTbIK+5p0t3g1XbVGdBDRDnC8cFZyc/RC9uUOFw
zk4xhM9rww8HMFfIg8WxgRPEaRHrX3yqFZLSjW20GeFCtIPMOxOe3eVIQlR7tEYeIybbTjGdC0cf
yCzWQnHVp676Jh0H9Pko9aZcT11PzzOhq3xN09/fIylRe6eM7ot5SLcMU6nQiotwcB9yI5xXXU7b
LRrz9raM7CNQ0/dQoI7JcqNHt5J1gT65X2VvzI/cA+MDXdsUP+6ECctBBfFkdAqhc0qDo9D8adtN
s7A2IitwrpVefeHjuopKErTncqnIvaZHAsCsF61w29+Ibii5FdrJ3SOAS8UKH1V5m9A2SjeRLPPi
rmzH+qTTBlplHc3Kro2Kpwwm3RgUYz1cwHG4zOPY2AvNaFZdnDFdEyi92DWrx0nKJ5zR9wV65bfW
y6zbIdHsW0RpWPFjdZ4E1aHTOOVLb6WUFb19N0U1JwLWx5j1SBS7BkvfddHH9SH77n0ZaJk/Agxy
D2bt2dsmTdpnMcfqmxmWzc4VDLgDs3bKlV2Fz3kKuTDqp5gRdgQ3xo4hLBlh+s1nRqzwYOHtYlyA
APDCm9oaEgPAp6+TcASrx1zb6g3DRSH2YHxysaEKb+y9OVhxtOPO99PHBPsNPM6+mrpDEhdGCwiw
blrzNAmY3BtktCEJyiS4cXYQ9PI5GDvEMq9LZDFhieYw3fgJawEDatlV26xyixTEDSO2+8yy24lO
WpawoaoNaP5hYkyJA3Nu9lFclB0VUeSO49lrxjemQCFCFj6bbT/78SqZwxnSw/yE7vmahvQxUujb
sRe4MEqrdo8SZMCOkHqHMoamFy+8oXlU+rHwwsQCeIL917LLceeUDgiJiOa1zUKHEzWbV0PkXaDh
TS8ZdQQjJ5WXqG2vcqAmK7gIBQhWK9oyvXX2ALU0zADA4Zh3gSBJPex6LOwY7xwDNFaISA4UfFeI
U8kU/XUuYvc5Itb33BhWsjFmc3yNGy8+TjRGl6RierFAX+jtFnO1jQbf23vNhEMdFOywHeu+rfl8
Elhmg2Cjr7EHa4CCajzteIOKjRsvsZ6i1I3ADrNb1/Nf5yg07hgHnAvDOIwqroetjbTr24zoe2e0
VOQ6XsYV1Xe5QdcWrvIOtSSwSSLg2TrrK4ktNQ9mT7OCmv7UFsWySRfeAhoQIFaonubOR0/LCtWv
JirbF6fpPrqKznLe9s65NqGncjdBeS4pX9JaVBcw7gCt1t5VP3LWSgHVbynOQUXr03SErVznQVSI
m7gyLx2/1XZtr3aeTC4bBkxt7fgnA8wjaic9ba583FIX0Jby1YivctVmPga9PKqNVQUzgBGwIl2b
3fkeFPMlMw72Q87RNw30FIQXIr81rfTCIQFbou1OmOS1OEoLppnlC9HL+HqV+2bjOllbFrOlGKvS
LbBBZ08DIL7B0IhNQVpi50yCnm3MDw1GbKOEn73Xc3rofPlW1oS6KJKVXYTR8F0n9ufopqj16Qvr
bfGEb3LkaWygs+rqytJwJEZu7xUrjeYAzt6M3pGpG+N+qFv7znRQggH0L9KDGA1zb6bYqMmXF/f0
Yj/IqngobJ2hF8/d2caNsHcj4iiUN2OAKfxLJ3Sj66jmMwySpUzImcEdZFx4h2ZaLO/wrtc5sfaY
awpoVD0BgVi82zX+QGSHWjNuYov1mQfa0+5yr2rupMxuk4L6NawsufUYawaAYYy1Vov5EOV2GxjY
Sw7l4D6VKd4LBob1ShvH4qLQBOe/sN3lwureo7bnuDpEl+5yUVujdeGFQ8fQC1OtoS7v6kJ7bpEE
77EcU7ml1WMMp2eVeUbKAXl8G1NY/55G0b5eBB+IETtGnIQGXER0+dcgDb6ULs45CmL9vvTYC8xM
Xjh2zDHLKOaDGYVb3iBNaOLZlgbZJUZ1Osal2jjTSFSDVWLxY9Fa4LLF2hjmolw3WRzfS5BG3Skb
pWwvVUeFhGgFiumpoMcfvratDO1N67uhgUCpSQMpDeuopWQsh+MYTehBzZM+1pw6/JpCt7FG54ij
RyQPjDti4pJgTDt77F1Vv+YwGDfvoas7J0HmXH//93UZ/1Z08YtQ46r+KO/69uOjv3irP4s4/h+U
ZxhLfNa/l2cc34q35Msv+ozvX/FDn6G5zh9InTCG+BgKLIcj5j8EGprr/fFdFYF+7TvHa0ll/VOh
gQjDFgDAcNy4Dl6dRXj6p0DDAPJlLmk7rkOUq8dK/Lf0Geair/ynBNQmOtVDjm4jwUfjihT/ky5R
9Fm/MO/T7WzojQwc1OlvXgKnLhgtVq6grkpWVXxYxm3FXHUIjK7E+DtnYLUxkasGaYIuJ3MFzx9b
rK7RRwoGWvQX5HO45x6pYrEueDLmzWSiYyB9T9szKwMTALtHPZS+T6sgrJtBAOOW2RMty6ik0MQT
HsbFrSJpmDlc7zp0biIPkt5o5xPF98wxd5WHkyoDWpJJtJnReYLejGzzsaDLYq5L0zLPeCWq5yav
/QCrHR4gNDThFR1KgDhIPix7pzmDn+4auzOuO3qzYKTNYnp0PI2E5dgHsAhWC/DSquAJ1xivKBeI
t+Zd4grPaNULY0FbYnqDMlVMDwY7+R6aUL4orYzswC/ZgKlajSfsuOLdRR1ETI/uJm+DcNoxaEQW
GYj7cf1t+gEGBZv7oD8qNDNPAAOKZL9AeN/dhPwGaxxtd5O4pcbmi1XTCsKBLXnrVk74DkIfxkBS
oRjzUduOByTVRkg/IubDAVqePtdup6FdiakTGAfoHSJ84hwRfbAZRxCfDe3Vn1JpBCEmQWsLgdvb
tGbrvlUajdig0EiYEIUZfwlD7s+gcurwSowAr5BgCEY68ez3r8waTcp/B0d7UJM1Pp/lmKXPkMto
8TrSk+vEyFLGd1Vvk9cgteS1BWOQLW3AzlqhGzc/JKepZIVAmu4evvl02wFWfpaEgANkRQwNuRz1
WbDoI8qt1WcFtC8Ny8AKpiZoxnCQ1o1DIBBJkn08YryyRqaK+GGn+m9ZcpanB8oa/9o8qfg5/E/q
5bTqHJ3vm2yBBjD84UMEH2CJLeiQv7Il/arV5qUIg9FdlwhnsCxLnNWvildsynnUGm66re3mmlyi
JfyHGb1nt3BfYn8pgRN5rvnfa9oJ4w/83p/yt+sfK8KPGJL/VtF9+uX/+v9v5WbZ/N3KXb/9IsQD
Kfjf/EXb/INP1nSRcf/gLvKHfyzZdDoqNhTVgj/4B3bR/t+cndlupFiXhZ+IFnAYbwOCmOxw2Gk7
nXmDPCXzPBzg6fvj72512vl3WtUlValUyjIGDmfYe61vMVmzj7IJLUNT93vyi67+B3M/NiMVspJQ
iYb5J5P1Jwk5QjoLKR2/BKJ1l17WJyXdoBt9uxovLuMMSReDEJMQAipiHzT7/NuT+O+3/btafR1M
/7sq0CazVoW84F5wmpnqSpL83fiQ2pa1QJlObzGW3E5i/l7a3d3fL/HH3Xy8xGddoDlx4u2tIb1F
jPd9SN2Dm8w/FpaFf3YZ6JlCx+mFOoev1dY/faEzELBYgnO4iBRwk/Kg0qysMQD946sQL6ebgCkN
gTD908c5O/CVNVahi8wOubl3q7Oovnhen18JN7Im2CG21xHaq4Kx+vsrgbzaoteI0kt5ZSqeNX4x
k2nr6Pn9laMVZlyppkFyKUa8z1r+RjUitcdkdkls/dou3SNz8NYcipPZcLgQ5UMfhT8pP28qsjH+
/vT+vDWssyrmP5y7Fm6XTwObjqAqh1wPb+ADXWfu6PfKGPz9Ejhb1jf98QZdQwDncVYLhk026scH
iMc5VSOlsW/sDGtmXpaaB8M32fd6Ou1p1FIiNeaM2Igu9no2cjvCazRCD2I3XPH+uJc1aBOu8KOx
GbcslCyuo5sEaNxfzU5Yl3SgisLOw+ZABmlbVdOEaDiNjAbsVsahrcbwylba9pBIqZ/VJJ28blh1
pEAc/KgznRNytbWCOXSIyziMyW1JRfA8Vn1xH7tJvZslYiDEMhFqIla3pawRiKwa7G1rjsYajDkF
rRzAF0mR+ZHSPkBtG6ksFB06CwI60K2jgJDHDK12oMWusqPggmnZqX/UE5zfsdahiLNj9SZ9cs8J
Xwsa2hYowGRR4qUYTAALzoXvIsajT1+r2QnbiK+7dTMC2qS6cTjr3dkZRv6SY9TPlblBOgLiyCuA
7c0DDvTmOjYK62hb9C6htIN2pg0dJOgYXhLX0o8Ool7fkmO2M+kXvMHvk8DXbRWJrVS34P1xxjla
tBUMJPAGuTgokZBB68xQpcnv68rxhx1XBuHRxIGS0mJ5+Rw3uzYZnI0exXeqXj+BTAHy000WhQXw
L6Bkp1OEpY5VdET4oItpDKom50mFRn2NHL7c9jDLwcZBU0L1tWb8xe51lRvLmXW3DDB/pxtQBPya
7YyBKs8xptlptpuQIGxkBBSqGrN4q9UC4A5CenbSGb+Dakhx3RgZ4pdcL33XyR3Qm8CKANUYBESV
/aPWqwBDYUQEncBgoysqzp7G6Q9aQRuBxFrjCiKdekXRG9Ztbi5HSF/kfEH1C6wxB+g1qY5PZoWS
BkpXO8Z7OpjXbksplfwAHHdqVt2hGjQYMoPxDmKQOmnstMN7R4eldIi+mZxWHqkAG1dLSBpjPrrL
XSXc5jQUpfwVDc4LtsvWI/bSCjoXkJ+I6ykYSq37UUK+PWeSWA8nsuK9VkLBc6pJ3OBo0HintriZ
G1zdqd2JIK6IEEoJX2Kv37CDBwDruUX0SOl7DGb2j15F0RILv138wtgJjALtplcALNrGYIFOE5/b
YQG7eczU2PCiYq4PZcVRWKYLVWEsEUGXGuNa3MvvJgIzEjw2nbhtxxGk4+AsnqaYZJ2HY+iB7qu3
OTLYgIMahoesQx+EbsYDEPzcGlq5LUWfeL1Rd/tBnVv+u7JqMNNiV8gyerdHKkWiAsVrOpRE7Gyg
dpo0zxTnnW1pqreVtZRoZqP+AAKiOisThT+aESN98dncZ5woD4LzxjXsh8qTsuGFUyvnD1uqr1X9
4oOyQapWLogcilxrIUsZ8uQ2gJBmjXq6FrXM1pDFZVXHgVETT5BaAFFsSlvHpjPoOobzEYJeibfJ
eiBl96z0CYjcMKmurNmJrjJRg+wBIRVEvDxUzZ2XlveONH23sLbRBJllaGSyHUX21kbht15YPZob
tzJ+6hEaIbsbH6Q1k1xWhtrBIOMtiDsnvVmSONzjJl1Pk8QxmZmtbC2Zxod2HGYSRmDQ55wsr4cZ
amAuReVLsOUq9bgIhUEP/gpXz+sMf8WXYe8g2hkN38GK5td0TOByWeJ6xnFH/4QFyxBDuh9IGt/K
HAqaGgLOd8p29HOLVghwXlqRDtKlyGt75i2tV9RnnEDdaXGmbluvvqM2pr8WidD20nhO98z78aGy
mmKb50Ud6AUyUKQhJdEBWXXRpKtviwROfkmV+HoczSWIm+ZtSWsXSZ+iEL6iVggc3RXNY5r7Ma90
T5bEU1pJjT4nTzhQjKjFyql81Ud18OhcLJ5EKLI6oLKXaS66/VQWBE01cnwnjy8j9XMw6FJYw3iP
BiE9Mfs1B4Ae5onRZZ2GuaN9UNGP5DiGvlfjPD+syOsln7xwVr6ZUhv3pNLbQTaWdMdlrtBloh8x
YAbdwdebtkpJiMAg5vS8tAiYJXEEgIgV90cyl+hQ0qgAgDrXEAOn6Ic29fbWqjK5CfUhvUhLcbZJ
Tdl/hTFtFjMazrPENjTVBkClRo8VCL54Fjnc2veytiIvr8JuD5OGJS9kbvNMhyNerhT9kzZnJlJH
R5FM7awFMDGmV2Hx2GDzU10HqPLNrVLyC8x8ToJEC1Wy+yb13OcXjPOE3hS4Sl67wlbvswVyeJs2
xs5qmrtGregn6/TTtBiBpRbL97Ki+CphxR7btcM8kfRwbQwjRFXK2rDN7HG1nr/XLgGxCVktVNBL
da/Epe4DlEJdayrJZbLFS5V00Zs+4mkRXdjdOFQiX8iGBe0YW0oCdX+qz3aKrAdeUL4rEH0f5ljX
PGTM6WlyVB4dLBuPTJ3XYTIA1badJkx/7QXfkj8ADBdnXbTLxjnRN6zaja/2Q7IrkJBcZorNVDwA
yASIVPtzxbZga5cINOnVUuJwW3uXd6gb8OO/RtGCB31q9GNKFUK2lXZdVdEL3TbhYzwhsWxOqaBs
0rBFAeCWHathKKpvBo4Gav8563VZ09M0Q6u/LW1aWW1vqmct6fOTo0bxVoVF52y6pXBZ/wZ0qnbR
U9mM7cjvJlu5QD6kaTOqUKhBRG4i+innrmQNdxw0H1hKogDIVOcJEdK7qMbkSTpKeihohAUg2/nR
pv5TRUp8Ui3SqRpgK1t8MhrGn3mmjBpLvxkBHcOL/5UaYfscm9q7XP+WlKwZOP1xRPw6eaY6WFf0
MZ5TC5Al2hjgG46e72lo5++c+hDlkl6Ef0d9Rcz5XEmhPI84uoPBcMgjz1T9frZC9CGooflfMTGd
8eIufhmO0qeJGu0pAadUYBykNG5Myz+h+544s4LSXq+2HeA6dGolW4tunC9Drj5HVZXK1TP5oonl
nV6UcqgHDY27AQvRI4ApOU15SY+tGFsUBOOLgF6/GVXJDAJzqoAoObA8Ahk/W3kEtXdmoZ31cSqp
vFfOzh2tG7q6Z/Ij971qbFvjsY2enMjdJpqDCI+Jkm6uMd3ga7F8msW/KIC8t4rSHwndiTZIr2C8
6jHBACgxA0p/yJoGvIJzJQciI1XQdpbdwYInfs9wic8z7VS5BnHIwJ+bcs8eOLuumHnOKl/SZloP
u/Ck1ABbc4V5h3cgSlVlF2Wy5g1tBKbXDRPfAlPo05PHfOIScy3g4Htmpv4sqcbtZ7BKHjjk5igQ
F++UunCPTW+prJQRTw1pItRSDF75ZC47otuYmcG5BkluvQqssyi2Ssi3KRMpFiVzp5lN/KC4FBFr
sRpB+mw4ZIiJ4QjGDYw5tLGxYp9bF8xrVS7KY0SU2nYgPv0xIUyIL9Wx3YalVaK/LlGIDxSY2BDO
9HprelkRfREPqrNzNztGt9GFMl3n+RR5lUG+Mv2pKzksxnWSG8+Wxk6LPsoqM1rYD+AfrvaJkyNp
smXlL7VR+/2AGhFhiLmflbK/Z5BktJidBgl/LeGs1Nodmvp0o1UDuio9PqRTdcuAM3wVm+pN6ozZ
Je/YslpT9TDFLaOma/UNPt72ULbiO44dJMk6kD01L39hcum3lgvdL3aZfxxOm4A0unjwq8KY0Y1a
qWcbgOXUOhkJkQshPVekC4DVbfRHWWEfQqZOb9pNGMIdsU6nWMePxmc2dEFGdoOPgya8WDmhfWNk
RtfMc/N+bKgsh2baBkaDOZpNYIVCPRkYvghRmfTD/hq0Rb6p04qN1tygXUdIViJ56d3mruuE+QqO
P90WtQF2o6yH+2JWjZuoasYdgbjOfcVY2TqgXYkwJYCRl6ibh6pTDU/hdHSE52fuuo6vkCZtf9RU
563UI2vblNgKKoAyu66JYz8dRRSwRTC35WQqmxBSDcmMiUszjpCxkRinpSLGyOyr+pp8gdbPWoj0
ZkOrEfniSzajjkqxYwENjt5NjG3Xbsd4RwLhHsDQxud5MjNEFtAw7JatIi4XJaAvjtojIwRVrzuY
pgvSzQ2eoeXblCTNDThxrUH+7662BEPdD40bvQqYi4EQfb0DR4pugCDAfT5r40tSiuXaQjOCmkId
9g28wQs5qPNjClj82Czj7BvKKt+K5uZaCRVOxZhRkJCM7lNuNemDgrcxYdajAxkj49sRQKVus3Vb
mrjiDtsxQdwTvbPNEprZndDqfcsOvM7oTut8s5yyKnq7aozLXhSPqdqwjevK8Gm0abAzZZY7Ezu0
X3ak24oyqT1dKgDwlgFefDyTXawu3zhtWZuyxXXIkyOILWRPh6IrhAKc0BQsu9LaDkSy3iwlFXsw
/ylTwsSeOccFaJroc4FCVicSy6x9LlLzerSb9M5i8Bws0vd2Rsd6xU40PVM4ns7NQkldE9MPFF+o
29wkDuJBn3eu1dbbZeGsP2rE9RXSYReYoaGFmGsdZTJ0PsFyHWAkW1y3vfaLHmNBP75GgqAsjo9L
tgha5kifg/gtZjR5iJ2YY0Eu2xNimCwYyS30mcz0KzttccBADDpDT2hvSbgXR60ssWxaA7qTytJ8
mJglrXJeHoAeDBRxQupcaRGciMEiwdFXuT/qOHlXsIhTCWLzCqsYRr7i/uyLBomLZny3ZiVHs1tq
GzVzu5MusNYjSXjkKIVUYWTnNPaxuwUoavBOEO2irCHnNBSocxa25ZYxmodUp8lh6GTFIink00d4
AZM2gZkDOgXhtKb6cWy9Us24VxKdfZjJugBIQF6n7kgXlo7VcSxM68FI5AjsWpi7BFoYCLxK7sMB
bEMKT3k3kVEBOx05vgMb+WHqC90H1EniInoXwsAyrwbscVWk5F+FJh3vDJe8WMLppm/owKqZfB/s
wT1Dam8wsrrrpFhNh6iAQR63zO6xkpanStguUr9WbqOZLRI9pBrcVMqBKTacI3Ql40nOwoYxqZs/
dHdwDjOo9zseXMQjn7LXZgL1b2XFTwM5PBOUOPOREHVDQnegKmq/1XvTJApF1JuhsgSBApw947oy
vKHUwdZXXR8MpGZumzoPOXOCwADPGnrROOSEYCB01yUHZNi4+P7tpfMmmigba+zfw6qlBFQPpD2r
jIelZFsbZxzk4VZGe1crMRiD2j5WkcwCJ4Gs1JQbpdK6A4IvHZWBiUrbOGAAN29QJBT3irNYXt3X
jwguwq2ByAEY0GJt3DhJg0ZHbzNoOeZZs5JbW+mMQ51qTyiLhC+LEPeF3aE0qzPgmEVskW9Dq6M2
DKJoJv0pa2mGqGnRBY4qJLUt8ox1OJAYcCt92o1x74KMKuE7I1CvDlLNem8OlXIHYBgZfA8GfaSR
42loJzcUEDLcmFD/bdJLCCtRzXPS9czYoLIo/ZXs9PVIOdjV8Et0qzGgRbre5na37YiX3WREYPq0
GLM7lE2IB5qu3MX4fw6KnLtdV8lyX6BH3FvN6ASjAaG1cMf+mlsotw1Y0WsDTsTVFE79M4i0HyME
PkATfbo1gbf6kSwwt+HV8ZrYNnZknnI2D6N5T4WK43lCJg7DGIhJF9f3VZRWN0TB/qo0Dktakw2e
hSdu08s2vcGGhDOQX4A4M52dCeXR7Sir9qzXVONNdP9ErHYZ0WTDi81fTG9UR0iYyW44txDENjrR
OUFJwg5ImY1Dgxo9KBXp7rHdVKeoJ21I9j2A4pDHnXd41my9sJ/cSNWfe7So23aaMHB1CG66Rtj7
Gv8C4eE1PPIevPxVGIWRV08mnjBm5Y1Rjw9IN3SvbFJSA9pe30fdXBxsntKNKgXfARqMHRof7bbu
nTjQl05lQxkmO2mhEMEejL82HNwAhGK3oXfA3TQGrF/QGHsrysc1X/RHY+j9rqTmdWnmZEKO1ohg
0hm7Uz/EN6jYxl0VYk2JtHWd4iwX2PgytpXiuJxuLcTYjfU0tm2110dz3hScVbyinOPbyIB7SXC6
dV2im/RDIZvDgrTOdxDTBU4/RTv0QFjF6yQ7ILGi5gCozEcRbPhRlFj7CBDUpioGLEQkMxKEV2gB
8swlQNXYvkkUgt+AYZe+xUDdaMD7ljBZC8QcD/E/4dLDtNUSvRwrIIga4gw6IMwkToiN7FZWisj1
q2zMYYbaGod+nEJs36KyPCEQIppg0J4gr1NMSENnQ5WGQBK5oOPLFDCBIIFARSPlsdS2xB+mT0eC
7ApyBRdqDXZVX+lOT+pHbpS7qmuyjWlY1fWSq5JcKgvBl5Vpl5iQjb2MWNQXpXxfoozIg0wOQVVS
jMPsNx/JyKFe2+N/JsgP0n5Pph1eOc6GZuf69WIqT6QROH5hK+xChTUdJTziY9IpOrnUzM2LEmWB
4cRqIIvuhcI4qb5w+DaRLTkTFDW0ANCSOL4ofnmDkmm7AZeGV48mareSgkiTtI9sdpE5c37azlNK
uoxq2IcI6O2dJO+205AFYoHB6sP2aaMZuCmIk5o9jo099TuO67hMne/Fok+I3ZR78hzHbWeHKt4s
qbI+DLofqRCmJ6ejDLU0r6Q/IwJSOht/XKPhm1zai86k5rmdwzKt2+i4ulH81Ed9+Da5HZzqgSBT
FJK53xBR9B2bv3Wlt5Qdkyxnx8BZfiMm1YAE0w53aXZRSxLjDWDFxURH3uhYpS3kikhDkws1SpB8
Gu/WEMp8jVYrC5TRAWbrDvZhKuzhHkmUYO5RiSVPVGPXiagPwgkBbtY2LTeer30FcG/CISrFFZgp
R9IWdqE1JCewtoo/FgIhsmG1T0k2G6eWqua3oSmdgvMvCaZ1ng3X0NMVX88IiiXxVX+kwzJuEptN
4KasmojOQYnPQhTJNiyqY+SChOrz/DIp3fd2XAv8cmm8LK5GXrBsr6B6Nz6JY+1bVrvjTUiMxo2O
mvhkF7rcOUvymC5hf1qVBZsqL2E7UGhG3odf3vbtRgryy9jpGASVPxAzp+MMUZG59NKNECgoA60F
GzKjWanncnKfZwSmuyaVGnWonF2hSiC5Oc3OCePpAtDYbnapnpIOxzneo6yqbjoF8yuQak5sqf4a
W+DOKW+At51R340k1uSo1S03qm+I3oh+DFmF8s5kk4VYUqDRhK3EdxNewHVPAUZB/ZsZagOmAJvy
GDUDwmViIHsYzcxTn1jybFpaF7RVt3zHprfc9GpNiCUKEOdKyPp7M5aR72htfQ8nYIOT+jWsNYtW
BGuNMJP8GfSFftDCWN5Y7Lc2IiSDiqhTXCtdov10oLf84lj4g7gveaa1pqI5WdLH1KoG1DUUVo+o
fODKs0u+ayi97RSp3htaQsiRSGymECfQ3E6cGXiPgnAI6WtyKO7Voa5Bj9X5jvSQpWBrStpS3iCi
8tPWBlTvzkb1Lqkmbfsiae91IsavXYge/qS5/U6vWTYwNBWnLmzWA9xMIDKFoiqfOG0sidc4lM+A
8+e4U2zzhvPoGzPpcBOKRPPKqb+jsRjvc5YQasDsN7DkGFAGqKNZAsnkbKYW+hhKRbJYiAFwjPQW
q9OLKpP8xBnUQn0fjjetSqyy1gDmjqFqgeY0ICU28sWkObwl4zveDUIbiW7INeVqphkBM6Ke/I7h
dUkltYaxM9nsinWTEinspAqtonylzC+IikC8KIb+gwjhV6LNUT3boBBwoBOaXotYP0JhpRKSKwTG
K1S2yfpOW6+IWS+Q2OIkKoh4hJqX3+k4Kb61VhzfICDgU2Angi2tc/sfPWRE3U62+U9FA4TJ2Vw5
QTKDxSUnTAtJGsasaMnw0mu5caAOLS84QxnLjhTukVks9zK7jb+7SVYfxTL0J7l6HZt0qfw0dpRr
SGeXqdOwzJBZ5jv0v7ac3tAezQrnM7MqZw8QAUGMIziKGu6EVws158yQ2TuwpcDCI32efDeX88Og
IeWkkUYRt7WR0bs6Cae902s7PNTImwbR+0vVOu/KPOK+qsJ1Xeecpq//KJNK2QGL4H4FfbQ6q3+G
+Hv3mp4CK8qWIx3Dp8ldHjE1vqWCpchWx8c6pfqJOs6BpTuR3DtwRjCrB2dwv1XVpPY7Bnq+UxRV
8+TUd5OnUlx4bNDUvaWNPid+T5DzVZjFgr0H1a4qsQp2DFl01eWVuCU5t6Dx1diE1KzReNcJbBcM
uAsJxgJpbgOHNN/pRZN5qBPjHanj2r5bQsmBioGjUVaIBKi3bJp3Pe9qZ4XR+CNORXoFXbMh6JAG
TqmBQ05ALeGkQupOTWSpt5k1ItpzaE/6ZLoUNPNw43W2a22TOZ72elS1QUJbOSBQi95iDMPWCPt4
6yhxfKK+XB4p65QHvEb1uDMIKTkMg9NwHsLfA05Z2VCYYVzSO7ltsnHaQ7gGzoR69o7jXMQ8jIJ4
ci25NzX24GQ7u5CJDDsoyJMIqoKQwQjTMN6gpfaR2dK1m6tlD+kv9B2pc2aIEBOOkZN5doZ8bchC
yx8ldAr6KT+TdDR3UeXkWxwOlOkEUBkwEe2vRHGXegX56NTCdYw/7brTE2BUNryKZ6Np1TfK4UAD
R3YE38YWcNMwYAXFzdgHMR5UzhyFSqJf3F73ISnI6ix1X3GQtdmdbZ7sySa22+p1do7U04kgB1po
6b5cUri46/YOmwUcm4iKhxjsVRVId0rt52dHizmgo3jDjcXikDibjOwVgAvzC/A50NatalEjir6x
ZBqP4TwjcAR3+p0nrr26zYqTaldheSYSShwpLit8ZhtWhVeMnNlF0JTaEgptoTHW8rt5cM2nDBjt
IyJ0svzGKScePsp1zH5dvSnqscNnSrHZzqwns6sITik5d7tWRKICu5XTUioZ0VsKdS4HCgfoW46f
dm+zv0/rRPVUWj/PykwGTZBWCqE8vQqUasqmnzLkM98sadUf3M4aCza5mdhM7F/Oc6Rpm1rXKDRq
Vhvojuz3Soie3S6HcU+CR3Q0XM0g+cTWn+YcYM8GTzR7HNfGktoQ0i2sOT5ZkVB/KrnBPgtxdhWY
JQZoxprwJxjfB/KnlHty0EwP6rtzIqsFDYKDvcFtGcEpLGB/toyeGAoVG6JKf3uAU3wk8oLMrdya
9ss8SJJLhR30aHO2CmrtHb/NtAOc5iDtD9XvbUmIqKqGxhFGRI18XjPuIZ5xRkiHnlY5rctE9i/h
RA4d2MfCy2q1RnU7QBCrCWtNYammFNiyWzty0K+mOnstm152xQ6xNXvfruf8XkFr+0YT0XmJQ4Oc
m3Aaf9V1gv2mHuQOTnD2LZ2BCiEUTl6mDKgZdttxR41OcvQsSFAF7XtfLrG8Y2oF1jUqjQHYu9L0
bJON6s2g48WRKsQCvJbJfMsvRAdX7VDlDyFE4n9lYVDz5a0BnGZzOTs706ybwB2EuiW3Oh22ZNvO
J6qJiz/CjggSUnACU+Rngc/rZlJq0+tb8VbYpcoGswzPUpSkLS64HpY18sdlS4EcRzFf0fRSEa1t
lUqi+TJniooLRi4YcAv1Pea0sBrYI0/olY23rtosKv4E8gzHxLQ2YwEevFQw127WzFmyc8P0W8zA
uctymb5Rzxuwy9RLcqH1GHpkrOY7xGkLDAM38mFeERLlajpGCdHG55zWH9X6BbZDTjVdq3J31RB3
tyit9YJ8Lv2SqII2Zm3djOyWbk2OewTrTfm4Cwc+00VHOsLeWd3qqmgOVZa3W63FeWaeogRKQybJ
lSDFvZ59S6hkmec9UJPahl+86RxtIaWeBhJm/+IohrB6M2yq7dOsiJMFg+sHuXaQLqMcR1K+bvrY
pgDk4f9tbeq22mC7x17rDY6ozrMhTLTQBkAnr26ZSgjroZQYQV0bwvck4jNP+QN7Qn5xdCP5dU2/
xZINOo26C/0QJAW5uWbnWI6cH+u677DHwpTlQJmEuyIWlPZbTTlnCX5iNontVuk7k0ZX19xXlcnD
CAWoQILk81+jZoRPYacvt2maWI9uRuoSkDeFcmVNhwKqgyRttfPYsnZfyA4/SdrYK5jAFdmlIg21
DPMz7tdcV+scZdSDrZy+6/PV39Vsn7i7f/z0T1rAkVye2AJc/kBH9W6eKCx0cMFjdVu5t7OS+X+/
2ud7ERrpC7qFtFVDvEYUw0fhnCIFXNdQLe4K9aBs6W3/0x8PY1tFa4tqBxX156QBE+qCktAJuRul
u0lukYr8w3fBz9VJTlhNE5bluJ/FrAnhODohNOYd8pjNCC4Bgd/fb+GTlhXd5IcrfNayOt1Qzb3C
FZiRYhZqGf6wmOT+4UVwkUDKc1wNMbiuu59UkjGbPWFPfXtrcw8kRY6o9LSvpJifwNicuRm0msbr
pnXimJ/J41NThImqy/pWNeW2p148qigRHgv68X+/mz8Gle6oq5wZMSs5LcCjPw6qdIBfDaZsupsL
ME7Ul74QfH718z9/IkMKMTHm5wO7mNkV0xn9+w388aQEgSSaoQsUs7im/hXz8FuMg1LWPQb4Jv0m
1fmZxDMwIa+FZu8T0/niVj6OLiTYdEgx+2CWYKZDlP1JuKoqIdzwCTlmU+4SSYs1wPD2T25mvQQD
S7eBeOuWren/cgn9djPlQF7z3I/ueXE301u7+ATnDV9pcD8+sT8vsr6y3y6yFHlF0isXMWYKrvhA
fJF45ldS7K+usj7N367CcSBPs0K6Z932FnkOdQ8qWjac/v7APg4v7sV10HQjwmdLxiejfh6+wlhm
Y4yTb6QmDgFAgeaczmP0X7Tj/xMa//leyGABc24LjGPMwO7nN99lWlerarNc6DgQmbvMJCAmbRmo
9MqOhAJkX4zpj6xeR0PCrq4Kc4uPz9As69OzS2SjRQl2oEvhAmEK3JlwZkety+tad6KHwbbKlzGT
9xA3v9Tpa59H+Xpt23BYCFg3Ebp/GuVhhULNII/nUtr7TKG3onKWxMCdX/LlUsQde/wHiboqi3qO
2xRq2IG1xn2aJV98Cx+NNutDoGxh6yBMLQg0fywXmoxMhwpgcVvF3zVxWOST23GgvujdU5iUCKDi
L576J+n9H1f8vHzQSSe6RIdC4Opt6HVGetW61qaZ47dM4tKaao5j9HIgk3enoh5u/z6UtXWs/q8w
/n8ujy4eG5PQbfXTWwex1NMbjIrbtGmP4dQAVUHwQgl6TAi4By1qbXDqQRiqsZcO6b3C6emLX+Hf
PXP2FsxzbANcjA4fP9oka4XWc1K7pS53npT+esxT6qf68suplierpl/lQumY2utqMn0TV8oKxadS
nD6nirVv07V/q3lT4Xia3p7olf8/BgWYHJv1kY8es8/HX3AYI+TSqGpu80LcWgvAgsZdE3hoNpTo
+SCH+a3VvyJd+mKi+beDg1MoUB2haxZr8scrd3WnZfBXi9sMJeNKtGghdwJq2xbmQ20+ifGnAxBv
On7xRtb18fOg+P2y69T02zQ6c4CJSbaBjGFMXkl86/gyyZ9zdGvGrg+KGtIpUS03VLGRX3+1n3L/
nIjoiP92058et1olFWrPorhVMooFSzpfTBtmdFwgKrSKl9FCq95HxMdL4pOQR5WvVC/e89H6ZuZE
YQo1aBb7ql5pTbV5MLBbbiatRjvUvMoYKvMQqxdTmdFIDyUYVa4BRPLCjqHgEMpRDVIEWzAnALH1
qyrQDJolaQB0yZj5fK1EJadY27TEeEFf6wwqG0Tq8oQA7ORklOMdCeqS3l5RxcHcl74QDBgC0zyp
T/shhF+M8vIhD6N7ODuXMCOBESjNBg0epX3CE+ry6DQawOnmO8QCnzSgbjOVhIfIwiJAaUR8gl8i
MFDPe6FZaKjYUr+p9B029/exMZ6RPSL7lv22LYTXztUpoWVLbRc9QhTdgycevLTTIaSQ2+m8Z1Sx
csN9JH9n3GgDiLyFz13Sk4S+otGLGK/myrifFHlVpoTH04n0Rrvfkkl698Ww+3PF48W7zLwaNkeb
zeHHYcc8sFBzt/JbIvYu1Ekgo+KtpcavHKdI3xE6vDULtH7WshPpctKm8CFOpKdRdyPE/LkclFvU
Xl/NkH9+DHSBCW2x1iMEVctP05OoqLokRlXfZs2byUrAezKoziraQ0PkNbVCZX7ux3sB5X5ud188
kj+/Bar7+LHWrBNr/bePj0Sl0zQCcGNLTnTgaaFREghFb7dJbyz0cCf1V+vo0wvmW0RRdlvf9Pny
QvUwPi5Q/rdKLqzjIN3+pm1m9JtJ1B+N2DECVWbD299/13Uu+jhpmJpKOB1/CUG62add0WzLQUvH
vqO3wQdUE1tll1swMX+/yp8PxNQ0DQc4SxZ+MePTVWIAvUMfT91tbbbbrhiebfTRpnBuxQhzse+u
6MgHf7/k5+0e+xEu6VgaxjEGgfppAChza+eTxiWzReoHZFjKSW0U+f3vVxEfPXjrSsyrNjgCW1QO
DBptH1+1g9KL3q9Z3bbuIRnfkuq7s2A5c2HfuCSzLCBPriP1J13xTdWcOZa8tJADzaW8aqebUKLo
C8nkdp5LYlzH8tdEJSZXWqY+HBg5bj4MaZG4miAQTmp2cdMvXKN/vn6DWVt3zPVT4STxaalK0qjG
lDXXQOv7UzhnFxg9Cd4ncOp/f1D/ZlE0sEFybNFYlE1O9x8flCTUp9VpR96WOfIPaP3x23+Sdl7L
cSNZu30iRMAkgMRtFcrTlShD8gYhkRK8Tfin/xd0zvmbKvGQ0TN30zHdRMElMnfuby2q+hnMPfdl
RGpzG3tivCbyN51odqGBKR7FB4/E308hP4FYLy8kPkbDvPgJjhvnQ9Cp6hzXX6cBIGU+U6WvQd/u
vexZ6NkHT/3fUySOx/SDVYDNmvNSlKih/NPtlIsbFp7zDO46oyY/ZxuQLxE8vNH8kqcNTPPRoJeq
pfz5/iV/83Qt8pmeqxumueSfX88HNL1jb7EuKl4ynUxIz8coLAFitTl13kk/iLDwO8/5YPD7+73j
pH/HNZc3gnXBn0dVmOTpHFkucpStAxDMmjv++wnWH8f4/VK+munEboDJuG+rMzQevCSrdhLryv5K
hwS9uRAevE1hxIepKz54gN54W1hyY8khlkrY+nLaXVlAlIxAckUN73MvDXai+i8zG3Tv37g3FlY2
q0fqruTASShfLiLrmMYNTG7NWRn2rQqKL1rZ04aRActS93QQ+rrrfW7b6dCiqS8HsGuiWVgdPdyf
6tMAkef9H7R8ry4+En/8nuVJe3W9s6HKJ3bCGya0tzZ1S5BqPp0cK001WBI+v3+wv+cTy8m7YFL4
ctMBe/HYjlRp51jZNLvG8UEv6Zzp2sMMu7El0PuvD8XHj1F7uZtUX5f88avziifGv4mdLj5+yb1j
U4pNjcrbhon5KwwALr5/tL/fDL5InmDNTPFU/rVos7xRy2mfV2erKs5Ise8tK/pgxHljYWhTfzAt
OtWhW/y1JKfhQtAhOauzzH81Zokx5dlDZCBZAVYEC0ZfFOeZZsrEi/6Ds3t95ItnxKKJLZRy+cSr
al8bLTtq0JU/uGF/v4D046L58xhQuZCXH5GiosOQHg77zu37mtix5VwT3MhPc5zNH3wZ/34Mmbhh
IcW1RJH7r7ulJT3dWIBxz50N0zVpaV6ILLLC0xCBgEM19MFLf/GOscsjPG4aM2ndNP9+7EHKOEZX
9tO5NyRs2CKvdnOnm5s0m6qNp4cdCQtl/atdCco37JxTQ/Rsi7jMQiv48wUIMhMAWNe5ZxmobhsY
HuudaEpPvT24W+ijFohqLf3oIb34Li5HpVQjYXIQiNWty2HUqqmcZKOuoa4JhoPeGOkWzah26EqD
lIcKjVvNjYdvrCdJCzNTPspQpeg8+jR9mN2UhmUzmpO11w3ZOa6IjAFLNe/mMOZLO5bRsQRb+v6r
e/Ew8IsNnjaPeR7FVuaTFzOHSoeeHLalxrvzPZ38jmhOc5dOH3zXPjrKsqZ5NRyBCIYbNBbaefDk
vV5V5b0T0cs4hJF2peultX3/pC7GI+qGnA6t93xjQJ0IcTH6pbpmLQ1a9bkD0Dmupn+3ibPUJf/8
+8vxX50O5isiUbpXn+snJB8i+i9//sV3okJg6eaIss5i2rgZ3TUfDGi/Paavvnp//f7ldr36/aat
uTrN//UZRaL86hlnFtVsEeUUC6x1TwM3KGKa07/N2qf/7sYsQ8WrA7eET8qqE/WZGI4x+lX3wZl9
dOMvhuqqygf2Im1uDAMbHYUfVUc/+vsXo8o0T7Omz9yZYr4R4pMefvAV+ODv2xfbaqiGWrek7/LM
NIku3ZtK++B1v/jM/N87v7DVTMoa8nLtqMJ2JD6BCU7K+7pEl7Ez1PP79/iv4f73y/G/h/i9XHp1
j3UMm2hEwuZMLnOTLO0UnVwL+U0zK5piP9q6++CEfk8bXh1NkmxqEVHWZ8rEHo3a6kDw/v0T+ugQ
F4MXLeieNS1vO4n7QqxN4wo08fuHePu+/3PNLgYsI0GpA3yuPpM0pxnY0/6j5+qfv78c/9VVCozQ
LlKChech3Tf5prt//+d/dIWW///Vnzc0slDpzC1nHRh3ft6Tsfgvz+BiyBrSPHPiTNbn5rMJPtn7
4AYs//lfI6IUBEhMJpj0+f95BhWLTRAbqjmPudqReYmSZI38UQXT+f1L9eadfnWgixFQKpABsPaa
s+feak7BVsoHc5A37wX8CWpSlG6832P/q3tBs9GUGCppznqe+m7P3kR9m7v/h8D2/90L/OggF88T
zU+jA/6jOSP92JJwuE97l8B08UHh/82hxBMSITjFBkDMf94VmqJ6MdFEdJY7GdFWs76zpsNs371/
S9689wughbUF3R+XNU27V5osHB4tYRyT4GT9mlvfeXj/GG/ddpoZmP164Nls7+K252bdQiXom7Pm
XpOwIjvwH7wfrw9w8eWjsbuFx8YBPAUG4wma9QcHeOsqUUQVMClNEAKXW6K53YRcwbk659/VsCnB
LoOMLz+Ytb/1XAmDrT+T7h7KSheXKcjagNAx5Q+nu9Kyh7G5aY0PpqLLhbh804UJgE3QScQe1sVY
Jb1MhvDaqdaN9mfTq680Xd7Y9oKWCo9ZHM0rsZTU//3tf33Qi+Elqrq+DjVq9rb7vDK9H+//9Tdv
zatTurhqU5hbQw5b6TxJ3wkP4AdoZGu72//gKIJpg6D5io3Hi28U+qeEmWlYn6dNFN/K6FmwZjE/
+JK89Z6wsU6ZTdr6spL6841nLdkSnjB4ANJjtbWcD27+m8/Xqz9v/vnnZwlHgIgqNx9+QGKe+Vh1
+vb96/TmA+bQ3MVTzEr+cuU55+z0mWJkxSZtXPTNTkI+hduDAhwp5d62/qNL9r/Hu5wzqqpxUNJw
vIxpST7fT7Wxfv+MLivcv2eNrOFdi4X0MkZevDMuIHdAHQFbAe6eBD7ZfvqKUPrG5FRJiv4wWv/9
I755n14d8OJ9iaOSJq+GA7ZY95JbWCR5uX//EG++NMBndQ/qMJXPiyfNths25gsOoZG2G00Ski+1
DXj/8P5h3nwaXh3m4onjtbdnN+cwAcarSO1CXC7mbrISnCfJKuTA7x/vrU8mpR0dwCT3iSaGP5/w
OndKG9hxdVbFXRq85PiD4PRbfvZRm8Rbb+qrA11Wql0HlG4oOZD8BaHLEh8Uqd56AmydsoRBqYuq
ynJdX01jdDsH9R8yYkprKx3CyavQ+uAJePsM/jnExaUak9hrkH7xogIWc6Jd/9Fg9tYj9s85sL/5
5zkIiAQSvxAHIKlnYnAQMTkqgQM4Fx/c9jcvl8Ee0ILMdCk//XkoquRRzy59eS5nEkrPrH1x9n5w
jDdP559jXHZJ9iqF0USY4EyUT4hvAFlqsQlIqLz/BDvy9xB5+Y1m+vr/zuZye8nVR2cKcqs86wbQ
fQ/sy02W5J0/1nTl4pqBOUGl7SYFlXFKenrKAduR+nJH9h/RlfoVlD36cfgvAGbKQwMCBTCfWjr+
M8xie2GBYBaV0FZk2AXErrDgKTYKZ18O7iMQGBoCq/lnqmnuObFDx0+murb9LnJBQMaW3QIdMr19
kWfdHSa4dBMRSQR2CaCM8ukSuIkMBhVUzKHNSqghNUoQ+UvWdBhhFa++SKsdQYRn2TYRaXKjXKNp
firJaw1khjZ4v1qgbQrynSLqF8+D89Nzc84TQLc/ksDbweqfIELZJvyuJDrP43Qs5pz1b6uvJcwS
jWgROBFICO5ahaGAZzOABMpw8jl7ECUx7LpG0LU+IYd3Y4Hl2oQKZOK+XnkGehzXhtRCsdqDCgWs
KjXHYO/YSXVnltmzlYdiQ77HfXTJqe+wY5S7oo66W0R/tPqbLkIV/Gp+r7eDr2RubhwATMe8qfp1
FDvJRnNa+5OyeoW0hlx30bFTDjALf0xBpNCMa7E3DGTybhuqnT109cY1WfR5JbkYiSDlWBAb9ecs
0zYN+XSfTnHXD5r+SWFIWBd2Z/yyswh5TEc5e9IHAdfRwVduT2MHSi/U16il2TeYl+RIUwWE5SSe
07jvYn+uURuNYhqwf2kjaasayJnnFe2XsnWEn+ZFgFEFUt9VNkQmDqP8V43UjBhJKQ99hwKFTIWz
beYEfGoB54JoGlDwiUFgiOX4FPceGDEgCRtdBs5mKmJrXwmCwsRLmus4lfKYD027tz1w8sTTMJJF
jgE5r/7B0+FuM3OyHsPZIelmQjvru9A91DpxzrCdsk3STC/mcBoCpNjF9BmnD0S5iK6hKor6myCo
gp2dBAkO+9nej930QlBEI10vuSkSY7oDwyXzowzEYmV2xc41jGQjcQwelNNWmwHOuhFf9SmGxZXW
V8TEOly1JOXNHVmJcF+oQexpoITtB+2GHE1mkbMcRIqoovvVoKCoJ5tN28YNdoHbmDdK5LQ9qQr9
bDy5D4ClJmdFhRVmQFwQFxmbeaeyxl3pljLI1IcgW+JIuyuGUp7Mqmy3rZ2MqwL4/a7r4vE0QLva
OhVwzDaqw2vlYmHzdEItsrXXRk0Os89I2IrUfRpB5K/ptCvWLACHbaYFOgp2YzwYcT6yYWDF1w3m
zYMKjOBTEM7xQVXok0ugqLfeRMzem6HikmkGxFrk8XfNBL0hBDimlDDzJs9ig+y9JW8wEQPlJzfH
QtZ+diDmEsMl4ZfW8gfMVAdFkhBrmZqk1LCNnYuyak6gKCj76+H1AP7mUGCFohFsaGhiiO4kngM/
KmXxNcwdd2Xxj1tLdGhyIVZu+2R2CYiWM/1ZGpncJCAmqQ3mtioXfBMiIb/uMGHFHriG2FyyzCMB
QMCdQCxzOnMw2YRXDv8I72FOV6bRlptobqrnUCOmDwQQrKpwNdoLunpat7b7M6IgsApVi3ldyghl
TYiArQXV3yLpJOSDZpQ2Zsj3fVj6Uas7pOvaBciTM4+0594fwrq7D+kQ2rZLLL+r5nLxTTe7vgAJ
45TID1Q909qY1sGKfyO4M2awXnpUPSLfQR7EOsjvVAy3X6Fy0izAenBsWoCSBlOvKCLM7wXBpikR
JMP1svwZ2uA219KaPrNC/MiDUV/XJCTXMVrZhoQ4Vqj0ZSjUz4oIH82VyUtva9+wjcJdHa1nrOTB
VrlcAIGkb8X9eUZKXuPjCyrMlx2oZitJ/LmjczWnQf+efeGUZDe4qaLVPjcpSgGtdrJ1YkS4+HJ9
RiQFxi8kFU7yC0/VJAtrMYMCLcHYvuqFCGk6BYBW9BPAThAn6gv/Im9iFgOyRMZagmDRsy+xq0gI
2nX2tVf1Mz49iEHBd9oli/uu0/LTkOr1EV99eArZHUKIZ8Cb62LefHdhsRA+1Z5FiNcoL4gsEy0e
wOOF1nHwNMKLbNz7AJudYxG6P4WkRX8m6n+lXA8a4aC0FduBOs2AaoRDQV9U2PT4UZ0q2ZmIPDZ9
QoVQ533ZQlNxPiWdMexYcaprgIjtTVWJ5NjkjMHL1t4Ve4apn2KWIMFu/2IwQnDshC7Dnpbzv9oa
DbdERNB70w7807iNqI3xiA8dbSBkQhfX5xH5xhK1Seaj2Xd4ipTCuJhqxpNjBWGzJvSY7GKNTOig
IwwTgeITbzKRftYquEcr2H89E4aGa6oP4TkZFyq3iakcNxhbmKX87iVFu6pRIG5cfLM3xGfx2hO6
clYmiWnIwCK9Yr/qwVX2o911XyfCKKvGyuJP8G1TmFfMCO2e+YPjTN4KDFdzyjotvLNjsCQeUf51
qyza2MaUoNsQjDjzYE+TO4wNYe2DLOEeTKHdHItq8YpKG9SAHYa3JjeNnksv2rppMbK3FyKyz8gZ
Fgvgq8gYA9hwDlYZ3bVr1+2AJEUFguK2mI+jK8at2ViLAKrOb/pU0HIdCoDUgfiZ13T9KtLHR71t
281gZPIBoXEGcpOlWrYgydwcSo0EyuJD8DcfFHxFEn4kDMjXzfbnGZ0TKA2RkJULjf5TPkLWCFu9
uDYEcLVBy35VcFJXUcLWlNKdBtyyFt/OJWie3O7TPR2imNzLjpdFWSq8Es4ASKt0tBNCyJlM+xT6
fPiCe4UkdRfaSuxaPR83GRALoodd9bWo6Tzp8loiVLGMrUb8YdcWRKXXpdY2sNl77xZeBY/xVHvP
snHLlWw0w4fd6N2B0ZYboQ9kC8eWlzZjIgWzPSLOXn01C6397hAzJoiZTjkY1hnV36jPjPmLRFxs
xaCfjboOPgddCI6oq8ddikfKD71F1RTSXOwVM4NzID2InVre7eZ2Cj/roI4+iYgv4dQymUrl2PsV
MjY8cnr1WSwx7JQw1abVGIPAttEYPVrJ1kEMu4ulnvhJ3RPo9+hRSzp5j14KIF3AXDIaJPJsd65/
WrD3dwjphzNPNs+C4fzUBV3AdcHUVjU0OmNHxQaW9WmJ6SW2tzTzosTSArGNkzn3q2lubvW21yBJ
eJzrKkIveEpio/2Me+27o3TFJKh7gQ0YXk+j1Vz3jYlEU8fqh9rKj0Z6ZJzKJCY7SLluAeCA+5mi
/ThSmaMnFzealiiS3UV7E9GTutIKxlTZxvO2amy6/MjCb8VkjPcoefB0RbyMQNC/DLWR+nSm/ZJo
TSFljPGRGN4tZArfJM6Ub58rPfpMtpkI/UivgssUbDfUylkPIGtW+jh0uyz04j129ZSOVsfY1k04
boSFsHyKg2yDdom0qAphV0nmw6fJNlhLJFl7jOOs/mTXebInrZX7mlXMuBNU+50LP+3MHgs5IV/E
p4n7u2ugVlyCMTvVQOFAGqTBZ4AS824AdbYrKJ5BV5UwqpmJ4OG0ogZWTmF86XOQowRmUt/DK3mt
NTLc2jMzKKty2jtYeiwM9HoIn1TCImSbNtNwruDcNMxZ+/oRn9zVONpPxO4qsukyKibn2FZg3a8g
F+rata035ROB+uVxZKNvlSvLAmZh95vaaXERRcrm616XjXFSeSKdWwU77Zr8IfvKjnBXORyPg92S
EUc/uYDt6JiPZwcKQSGcjSdxYKdz7KxsQ3vMVEv+tqnLg6xoPk9rgwWNzCP6Rjv4FTIdSmgaEbPs
IJNxs85aKz3QNTFt+jyJ7oyqR1c9BY17H8UedO9G3PeDbOl9p4eVwV7eObG7gPEpLtRNjYUNc4Db
Phq2Sd8AXYvyWDEDPFi9Fm9r8DOHJCN/oDG19u0OUDNNx8z6R91eTxE2Q09hpAoFRGI6LnJ470x+
dCf1CLRX1iGp3G8eKp2tLpsQtGJDnJ7xbFVEwWMWtMVapMKEIG0mJI2WkZD4OE7WJGL9RCGRBV50
XSs0x5xSVHzOAdklPo7tlOk9RsAjN4nJDFgjBkw7ma7hRNnwWxJ7vpZGdYfU/LEDGr4fHKLXq84i
VK3hod8N9Kveu6Pe+BHgkY1hiXyLyYWPA/ht4s88mKTmo6/MA+ihgVb8grN8fHZRkOJ+SeydbZQF
SK02uoHYSho0nG0jX3tuHzAuGOVDmxNMNwtpAUVDYIoG1FppAUhA5hz9wYw79zYNGt71YsGw9k7D
CMlsx2/UBKVLBt4tLTwAFm31GLruTy2j98pkKXIch0L75pkSteKkld+9Cdl1TEMq98Wq1lEL6gaR
dIs/JNDoYLbIiTMurG2t1vbAMWgDom93pWOj8GtmAVfOAItEt6SFipqPVMUa31wlJZM9AKfIKYZB
QwUA9/FOV6Ncse1lblCH6gizEJnnKUxUqVw6fiwX/WYOQhjb808vBDdUlbgDjCIUq4IpnA978mUc
gU2BgYEy7c2Wr08CbqlujducBQZE7r4Pfd3mmXQqX5vz8b41KW/UcdvvG5umSKCv4VWjbGAbuS3h
hMbdbZrbSIktfOhoE+TJGRPtBrIkJOfBVtsc6cdDxHBzAkmS+smYgpHm2TLvmOoCOykjSJle2d2b
zfCzH3CDRG3v8Vuy+cqM7rtsG0ioNSyIuC9majwype0ZZ5gCzfMMv9GyupumrdxNRBjRN0PTXhlt
xUKwQbXux1GUcprSexB4wRIWxHPxw57D5yk2hy+hWZSH1tZQg+j5VMYHWhWz6saujQo8ZdQ6v6LU
HqH6jZYfjNjsM53O8aoKiJEYuGI2aArLG9WaL40R65+9hrUeszyWZRHAuTToGQDmCohOOjpPheO2
eysrqZu4eCj7pFm0rhZNw0VCvy1Agq+ePn1z43lZa06QQRVWd0/LtJ3biWCd5tRth4JpK8k0+Glp
Wa4blCVbh53Rldu0CirKfKag0Z/0kPBMIMPxFgawgo2INyTO9WgfiyDcS2TKnyJTuvecirVyXJ7M
WBKhUsMT6ELNHwVgBp1Z1IqONuBAbd9t2AwX37q4ijdTm1lPidG1V9YCmVrVeJjYvsSw3TKMnnpB
AClrFYwxPfhmglNlhNYKeImgqlrIpn6RNeYev2foQxz5MTdpv4GRBb9BYqanr2LYJigfN0NT/Rj7
pvlCsQnmVTiFW9oVoToKbuw0TeJT4UZf5mQYfSpAwNwsWcKhIE5NGdJaCaf7OZgYuSsjrfZR1wjG
Hu6ZDnX2UE62+mT3hXYCP+Se4KtHN67I5m2eynQzQ0WnhFtxGsay+tcewTGXt6k7MlVtFxO1EJQw
woA3037mw/LTszFUdLSHrdk7pmQGqmkf4gpG9EtuKoxjl0/nopdwZHcbF5AB3YJvXQEqiN/nRDh0
zHoT6t532sDrrdYVvJOarb5XQ/2ZbvSISZcatqYo8xumhf23sYCwZzXIpFk8wh7kkdoibsH3kjqs
CubKSR9nsBPbouiZaEx2vmE5g7hEn4BYVG2W7Nuy9I6ha/6qq4moYTXP66q2AV4K+auq9Boee5Ye
J22yrwlSFb5oB9JhYWg1n2qUw6zjsxbEaoNMzyJzvJV92CHlCtS2ylWwspL8By1BES9r8xKNEKaA
mhjW0Sl48LvZeF5AHivSPOVWBoGTrhQOmJ9pYOOwV7Zxm7MHvwGtT2VO9Jbftd59CgfyCvFbdKR6
0BzNbhzA/8ruzs1SCZEGlA297P3K0iLta4bv4dxbRnRulFVce6l0HzAdUKVy6djn4la3IT1vW+hQ
9l64avLBdFsbgP/WxjEXpbyZIMQOOxOAXqnyx7Z1ghPU0maP1LreB4aK7oC6Kr8wZji63JZ1lwzm
yeq5NaETMo7rtb0pBwh8eZDMuzLxzJMJ8ATep1GtLAs1hOcZ5e63T6gJ1XYu5u9a1LmUYKvRObQD
bX4EcWkqY762NRRMFlVpw56WZAB8MuJ2ZAONA7FwDsMo9rKKP9cOeJaoVN0mEy0rMj1KDjS51zce
moSjSbH2NANI5qvSGOIXbVPVoyPbh6DKopMBNnCXKghoY5y8hGpk032gBCzm2iooUnX2doxxA+uh
M/pEYChX1SwIhJvqtwgpeL9t+CZT6OmbvLTaPS+ntUV4JDZaYVZHrRmLezNI3Idxlj/cYuR50Rlv
AH222xIn5mrUCnkQdl0yltTFZ5oklG/Cvmfl7rVrI9Xix95026s4UdnajjXo6d1Yr7V5Hv2kyjyg
/1r1ZY5b3CtUJ5BKOG0Q3HMzDJZ9SDDXhYLH4oKM3zQOOUhDOfbjNNv9kf6cDrbpaC7dqPqADFiK
pcRrHohn6LdRRWHCdIN+P/XugntNwUflBr3fAt5TXrECsKm+v5BJjzzgiHX+HIXwloouy39RfSUc
JxvhraZudK4tVfXbIhexX9YWlk2I/7TOCPiqwu4/JRCMfL0PUBZ5qbuFfgDyRfCI34Jjjo70IKMd
CNtmLYMJTSQfTPu6cyjNzSYM1FIZD0mzNPuP9U+zToc90i8ASzY9igczLXL6O4GNbPDmFlvLsKJr
sykH8L4uHHUPF0NTm+KbM4kHeop1Jm3Vk51GCjVZTQUAdFV7EDXxV20YN2YQdC9W7hkhpd2JpUjS
Vu1RelDpioUA2+pt82DSiOL3Tc7ayc5QbD8sDNBB3Zul4BvRFvYvyeh/5ebDIznW6ojYC08HhSfq
mY9xTo/dGOL6ooCAJruhuShDL72BoM5AzBz4MXHB5Jk5HD4aGZP73sBi7lCF4ptYuNsgKaL9UBnm
uqRp74CtKT8qh75z3j07IhLaOSWwxc47VZ5RPdpz1QSoGZS5nUT8pfMiVinW8BhViydAjLq15lMg
7iU1A4jrXRb7GItm+Ph5LoDF51aw0pPg08iy4saWM4g3itO1+hKTL++2Sdu0X+hE6Na6ij1Aago9
Sh1Z+hHosTyMsKO/BY2ufN5fGrMdFRzCiVmF6UVfAzb+14UMMSMZttwFpqbtWeQEB9jlhm8n4fBF
lqjCZnqr11qosl3SDZTzvL5cONm2X8vqR64XP9IyN9YWiepiM7qNVp961pPNJgu6u0yCr+0klHyk
Tgkrp8jc1NDeqPWmPzqD8bGv8oyag2B7Retr6wfE7vwX41Q3L/6bjZc8UUQrg6sCbbV1DfF+IFHb
t3G8a+iMv5k1ZyLHJOIdSbl4LSFuoaFtKHflBn4QR3Ne5hRqeAFz56iJ8jnIwqVE+bX5licnp94a
98sJkAP3+XA4zknATkQOAl5PjPlh1sHNJvSG1bXgBwVT5htWbewcA5h2y/YS5DkQ/6FjML8YC6iy
ZuLtXAL+c9hrqylJvxgGm3OiaYxtkkn7Ew67H5O57IRAHCsFiWg8RUiQKNBnCChKL78Ww2TsZ9Qy
a6XHPyG7F+vcPbn9XU7HlQ0Rl4qnmTtM3/MseKC9zLs2czZ91u6kRb8qMXSfE0eqJwMSpe9NrWWs
PDEbN2nSeNYmqNvyltlSdyXN+Ela6mtY6ZgkMujArdFTC3M1/BBj2XCDi3jtiYqxpvRIbwlAlbdd
pQ8nUYJspE48rMpYg3+uUZ0uYioUXYH5Fjpas02WFSoUNvZMLOC/Vo8xI4zMAb8WcrHMoMxP1Sjb
2aV4YFlGdCCq18E8M52IHY0FLrxWfYA/JwYot31l9uhUungLro9At8JqX0y0I+QWtRyMRXz1BMBc
NS4q8DhyT7hhHhnvzZ3LtsjaQlxyi9sh8QNSp2tUenCHVUYjiE5WZVkACyBbFm+51phLhYhv0yrL
e/Uzd1lHWaksN6ViLhcYDr66Ifw5umO0wdo3Fxu2Qh5qhqU1mzA2v9IEiyl1Zipw5bemJlgsxtWo
vxiaUqeq1eFCYuha5TmJmeWrw3MbWy+ofSW7HrphfQLnXTBPnqt6PRXDk8VQ5WdoCtag0b5LDX1C
Yzr1tBFTRuEwnIP81gylcc1OTnltM56wT2T/KFkbn5LQmeBT25DmbY+0ujIiZDkGO7Z5kLJUzx71
MKz3kIO8I0XoH23UDVSDcXvKpKgD7iX9o37W9u197elUboO0gXEIBDfOAAjYbhihxwq72yJvvuPO
MDei9ogVJny4mdVlqxQWdg/t220mtmW6byKHHDRIN7/WuiavTrmZ5tc6e0suoft2BA7eJxizuB1a
MuN1C/X8xhoz87aiqr/mJWPmqHftl8FQzNETbdzEXrXIZsyvvE7sW5tDv+lsOznOrpceHX2ZfDfc
AvZZWUybYb2twzTyG69tt03vNnu2cPDr1UVEk8aYHbTSMxn+Cn3lUWj3g8R+MIrsKylpeXQDFW3m
ODD3eP/svTeazOaCdpRbNi+nT71FULp1B+vgLIjzQan8qhwbqMFKzj4Bowm4MSTHUQhtM5PF3SjV
OyAPPHlCZD1u0JU+lWoxY6QGOwO6GW5o6EUipbls/jfwoi3KTefIaKLG1wOnATusp+F1g5iB3RrX
XLHNDslfBXeMKAJvXmAcHSNL930r4v1CDmepM7Oxn3gsF/AVbdIR7j2YgGo9TJS0BKIYPqw0IAAx
aNiRdPN9b6NPih0QBiNF3W0bUiLvE+wSQG1YeaZVzgS6HdnrCNM12lZ1GunDOul2bH4fcuRKTR8Y
u6GBaAjLudxL0Wdng5naLky6c4oWd5c4NYIckRnXbbKEsYXV+6CZ5xOxaHF0HLs6CA0ARCkD9IZN
3DxFcVxtQsRea8GcdD17SKvzkg8BtpwUfZbe31s92zPugDIDKQo9bEGrNnYxL01MmNfvDLtkf3hu
G1jGuOW8dJ73nhc6m74X0W7IBjae529z3Td7VEblxu1F94lE+cTmEZywpO6yvQXI+6oym+o0GRUQ
Wauvz5WdgCWup47p3swebR0mt6oZ7gVT0L02WlTIWk0gG132rIX+3fYadT0JiBOF2zoHNZnTfdV3
lJ6YYaxdZjUFRETYW/ltEzlyg5n7JU6d4SEcCidaTc7EEJQyKFRD+JL3k7NNZRywjh5Strp1/oN+
gaAWgziztAi/t7ZV7NBd4mVrU7Z6wzpZp4nb3xQmVorInFGgFUFNti30jpjvvKM+4WQK06Qix5vf
T12Vok/huzyrdNpRZm18Zvv1XZNWw3Vh5OnelbJb5okaSQA2Dk3F3pQ7pdmyh8pMeSph8A9TtHIS
+0tWdd6OHZ/mWDlq8UzWOuvgHjaF00INDryDcstgrcXDeFONYYkqYHEVWF6JzMz7pWXGc8PqhF3r
Z5tmjMNimv82WCI999M0rPUm7DYWX+HbgnLxJu3Z8DXtsDgmXmofgU3GuyRPvyTCzViSGvpJ2ebI
BWgxuRWpWLls4LD7RNbPGYgaspk1HUw7CL+l4fRStPUjpJFobTCW09+nKJ/1FXMBIVgEanidFskJ
3S6ufhtiW995bqq2pT2bK4xZph8zCl0XmQJ2Nk1smzvjFxDZdO97UQYaPjJuBifI4fcb2ldsdwcC
qjcTgvgtuwM3uHbldu7tp95sI9+e+NRKg0cc3GV05XFXd6zYjBsPiukZ/EO6FiNFOvI5Hkb3TL5Q
zzGAGbsl20epR5+IbA4TRnvfmuynhtndHkQDTSZeAJe+G61VgRZxG3m2watgPcmE/b7Kbmog1ssq
rdYfZjHEV14RdEeWN5AK2CKPV1A2BtrTqBPEZOnXhih4XKrEOmOQTK+NCnjwHMFNmaOo3hhxhUGW
0vstwbh06xWsE8lbRSvbwbua9SInXuJIgF3Dt4G66ZaHLPIpfqFrM5S9nwOPTXlHE78C3f39IvDf
s+ZYB14C98bVXli3uOy6VI/e+D8knceSo8gWhp+IiMQlsBVCXlVSWVVviLJ4T+Ke/n6au53o6FFL
kHnObxVxH6NS54xje5dq/HMiEyyo7qw35AXxPatl2S2ElvtyKa7uuPTvko+29lIYMl0Y4VGjE3ad
9fEH6h4C5C3U2EPirPUoHl/CynEem5g31M6AmVKcv/u6d5ZNJxdEU8NbFcItpiMNcnqrktWA+3QN
Dhb6bjsUgRfr/d5QeX9RIuy3XZaUL94Qm2sauAwfMwwlrGSGln7YjPKfbYhuN7izeYvInXvVajfy
OWppWIU+cYnJyQH2EA/5HctV4MYghnOjmlUqB/der5Y9tZA5T8MwkLsCLEVXyz1LW8/Opmy6z6a0
yxMIlQXz74QvM0jZSjYjmblRCTCbhHCdUGNnOujEd9a57Dwkynwtfdjcct1ddlOcOhszZjltYSIr
zfIrQgoNAviY2H/7anyPteiFlkJqfe6ynSkHGWzd0EWgJse3Fm8FZLZTbpoOQpEFCeaCpNBHOx3b
L9E3w5su2H1S9l36BGYVsKqgLZigCbJOJo+sixHNIsrxVTZGu5hAu7XnKD2IPDQJhev+eGPVvejK
/MX5kGLb753tZJipr+tNiMeQ6xJaSL+mTGarXsJm0DxD75fBxIMnl2B3uIudbtZQ+xpyXzMcB5+C
UhKlizZVq4GSiBviKGOTDM6r20njybRqY8fqhWZHZg0HfM3N4trhKUybhb2gSGmZCp8TEouP0IfF
a28jtihnNz/p8oBWqo1YadN3GoUcv+bLQVrG+mO56MxgK8STmf3DQQywcw37R0YBv+VlFYDPSWac
MzQA41tabHRERnCK56b8HvT0IVxmEtAvSX4iGVMYRwCbVQVgkEU/9FdwVZIpmpPHf6f4XQplX1E5
bmzZ7iz5QicWfYb6OrOfa/1o26CSj1F8cJMdEfIJtI8gXNtzd3bDhHeidIfeKKbkkv3HWhXJzaIr
ztT4endLvpPFj+dc2btWiWB16E52u9UXdiFx7AFBSxUk7U7XzhqYFvVizrUSr2b2spSPcbLtHHA+
ez9XHcTabzHucuCoTvMNFN9ldZrBlxLcm5c7/6xgGvOhhyEBmeNqa/s/Rf9KrP922pqygFadpuJH
EQ1lhA9g/XrR0pxHBZeHhiVuN1H1Elk3rTnpdbq3Ia+ldXUabyOVdqrCu+amCmq+eWLh11QUH4Xa
TN3PDIBhZ0gcWazE+DaDUXVRMA6oDdiMTEYvMO583OnpwZqPbpzuGitf29ZO5Neyfil5c1o27bPb
g/YTDjz0+bo2TzB+vtu762r4uf9qMv5bsDWVKYFvC509ge0+Vu274LyM6uyQGdtRP9Ijti9yYpLZ
ojkYlPhOY9poUajqHUul5w/jcxgRSaIAWKcfDqBVoR8cBSpn1Yd25N6hsSMjD16Ub5XcS6AICnZX
SThSMnGI0R/xxHCPrPnUWbxp9ItGu7b1EVWXXN/38c+9joLQEH+0+QLPmkEP3dkr7lTYByDL6Fw9
yhQ7xJfOt6W/zNMb0SYruI7OOofutobTwvavIc3ptylqmsIOev0nh1UtuFWpOUgWjfLDcxU+JBaV
eyi4srPLPS6pvLM60Wwq9l0qO1CEFZXWQuIO1mtMN80enPfTyIzswXV5rxY2q+w80h7vUt/J0d63
EwIp6+Laml+YdLnnFHoj8qJLQZ5CoznGA6W3+S53ytVId2NcJ7tBpwmMxEmEu5BLd4fbdDYpqLM4
8bzXoeHg9SDZciDVcGUNr9QTrImt9BumQfrPE6jlkbQYBK67OUqIJ3qeoN2Ks6SMa0qtwO5uqfaO
076F7XXNc0aMppfNftc/2tOr8J6acJsiy1zqP5DKrda+ieXJ8F6R9S/530hpDQRWRR8OaXw7MaRo
1Lb3NiTDpq9i/kia14Qe2EHswmjay1H4GcmgTUWQmEc7B/A9wwJcwn5GhGOJgb5x9D7lc6e/dea6
EtqO2XZfGfcKHuqGkl+L8pQcmqXiMwE0rOqhXBXya5L8fOlp4ddSyb6OwHTm0McYwHKtXdAYrY3x
bcL05Hk/9Hly+14c+YMk0I8Qzd4T6nTKbBdjq4hHTTluZ2j5/V0badGbGZ+9WWci4UDkGWBhWmt5
GSSd9jYgSqOddOWG18y+THG2y8x/Bor3uSSCHIVDVP+rBiyDw8vYPt5vwgkQEXXWOteQBdQrD+t5
mjORFjpylRe6qwVbIsU35Xy2aJ41iYyYwneb4p80Dg8hwepOuOqTH6Kto94MtPTYUDjo2kTnDBed
ouahhRaHOmJk5dxv1mO1HFu692baU2N7HZlvZfUhBN/IxMKDPKCS9E1sID35wV5k1AFwPBBQbpFo
Frn/euMuTp0esrlfF1r41Q31GpSZaruznPda8a7Gb1vs5mKrMzRl3qH0Piv7Qj6anxAnnpkVR/Sh
ZUcs7W1Jt9xIv1+mE4p25VpNsi0IYz5q/uR8L5y5Y/PdZi+OfYoRvdj1R6Q+UJYFmPEYfGDR9Icl
Rd++G7WzO+0I3Otd3oeLos2vuGnVRwNqU1vst86n1j1HvCl9simKrZG+dcO3U9bbGeEtygMmhGeL
tOsG1WGpKWrQU47sctUWn1Z0cbrah5+FqSHk8Lmr3ykJKmiABXAgRR593kJbCY2M4fBV25d70aqn
7Wz5lE9/0CBV94PqdkdfAbtzsRLGTzHTKutt5+aUNlyenOI9cfgO4kUz3S7Fi3JRyy6P0r5wu22Y
p30iH8O/Brjkz0K8LcH2tG0ZvaXDVcy3AqGI3h81ZqzI8XrqAK0MsUbCiSQJYU8RMwV05PWHnK63
Lb9+79N7VgWlKeNjY+aXkdQYfvh4w/ziy/E6jOgIFSBh8aB7QJApSVNvyUhlsP3tTL8dGpSU9nZ7
IgV+ie4tcwEPgz+nvxoMhEsVXI/ieoytNbrS2da2oItUG72jMAtkuDzQVrYtBGsVdZXw2oGeEd2H
8imX6mPWzU0X7Qv3BmHAKp1vCvs9Dn/lQ+9R1F7suk933/SPsuY/HNmVV0Ox7eHmcE7ux3gv6U6p
K7GKl9Nd1zPMryanalZwZtwPCOun4J4KKQ8N44tTkPtBQWX15FLaU2f8yB8cYh4FpSQil1m+lrS8
c7bQced7y0dkP3fqlHq/dKvkwyGaTjSdrmR/vr9pcNO8RHsajDrjIamfQgNC3nYCShv5236rPJiZ
8sBJxu7LAw2DReHqaf02IgQ/+Uyzc432gDTIRQaKvAD7wTAeZ33fdqyyYmdNzmbg2jDdg65BSHQb
K32QkCTjckWqilr9YW6f5vHT0XliPvLknxbbiOGQ2dMxVmtn1ayRAAQtqiAxfIzOcakuUvupoAjr
mPwLunk/wX20ctpV+b5oXoSJCPNTOEdpPYXjK6VnVbRf7E0bHwsC6JctEXq+VTx4ILPV+JinFwv9
bdL/y5Oeh+Bou6+UtUzcYkmEi+XVNl6i9KKGk4gO810y1d9SeSApUy0u80qQEDzFE7rK5JNnPEzG
tQZWH2zex9uiP3oqYJFDO/LNfQTrTWA1RZPh7ySp5CpPLh3qdk7BisgJ2tx67PlWf40zPUgMetBS
C5nERjb4Z1BJhVzO4l5heC6o74uqvXKeUjGeBuNfpMJtbnhg1fQctg8sNL50WtaecjVAYUxiS9gS
3a51wJjOwAx4XTITSEFbO1tJ/ECz0crhAnbLJ5LM0KK+mvP9tEsPE0UZefedoKUuSkocyn2h/8aD
s2qM95QDwBApEYqpD/pcMMBP8IrR+KvmeK0lM9Fc82PaFYSjAuHqXHP880HPsuqQRzeY0a3yLjgt
mAqizXLv0mTomJzAqdFSy2dD5ptk7J5URGfIYnHQROs2/Jhs1Pzja1if89D2tQb6HrRqsf+Grlgv
8fNYf4Yx2a2IPFOOhAoEs9XWiYAFsC+sfqe+pj/Z4tKKilWooZzmex9pK/cM5IqSQ08Zr03OA13l
1FlE35YJa5X+NkMJH4GWH0UNl2K7dtRhIO8Hnptjl6YP8OaSv7JE3hLSFu6AH6Xt8zDcrHor+0d6
MVBicGiHm7b8MWHbWy+B//yr3EAqUj3C8BWZDLt4s48dtRn0nwZLeOhRaXpPMFZFu69BQAWunZVx
V/hqNy2d9hVtR+hO7qh+9NeGdNzvdORuGi1o88RdFr/MxkJhYBuA/Z26vkmDiRN8DNe9NN+MrPlc
hFzlovMt86cp/mLbOdq040SkkRb5bWwTlnOEb1CAMM7LQOHopda4dOO3xHuNDT1Q9KMVy9eEOiR8
Kec/r6G0EP+N/qFojVZ81HhnLfsS58vMhpjLfxH9z+06XcRucIaTki9js5HQuczAlIKvdIhhth3R
/lB+q5pP27w2FUOaCVFzbKpNrj8qZzvIve3g/6cgx3YDNBR+z3woy2SraPAdkfcZ4tq3R2UdW8hx
Gf8Upu1PQMe9tjegSWtA3FR/dfD3a/oW8edKsEeRGumniB9ZM+/6AD+5b2OANuptMinLUf3KzK+T
+0ND4ddCr45VWH5hPVTmC8LVVVJNYD6/nO9W+NBqR93ZF+lWZTQM89kgz+3lybP/FJ3woP95uyni
99EJiZrnJMKYdNB4fGAKqDo6QT6b9m8Z1ahFX+BJEgRvKM3Irk3zPzGdRfNio1ctT4SRwF/wJIsH
WSP52rX3wiT3WHfsPfZpKP5MKdcRxUYtWFXyIhWcEr0ydXMJ5Ws22v4wP/RNCOnPSPauo/qayfp0
ANhZ+HgAuvDsJLx25XMxvGnNs9s+jfN2IDCmdJHiE+bWHuycP1Bf2u7DYHuxvGOXiH0FVJLNTD8Y
EIv8jS7vxykhI+eIVXDVLU+5cyzkLaUfZpl735GURdP8F48HQeXZQt7Qgi3PBFgtWKdjZjqR/g2o
UGu1i6g3p2Y3qVhxubnL8sejXieHAkv0LSWsJrKfJn1A+bRuUqpgo3qnkrehmjE4tDDX38n46WFW
jtEeaOatNL6adtjG5rw2xZ6iGJRdPMeLq65Ko6ScmH5ZIdvI46BvSRvRhs1CdZhscGJYVBZn45eF
qG8WGaHT6oTP6wDUEK6w+L1RNeQvnNJoq7ND6IHra+4DRkJ/ycpTXs2Q5bgfgXoogUrmwBi6Q0ea
Od+H07LwZFiqrPZiEuCqdO0vtJqgCAnGbSw/i8Sf2yJMMqZAs8SHF2EnAoctPeUPHLDIKw5OP+96
cpXEvWeNVkFk8n3XbTNDIJRevvXQeISx8EuksNbgbc2uDxL93iA0rJvS2jUzL7szj3u3im5qqm6w
OTtvGQJXilNV0dpcLz5I2ErO+QUsMzCH6QC+/2EzHEpvOFCSc6VvdT2O8yap42ZlOBVZ1zJwQ7Hv
Xe1UZNExNrVNCfW/gsn4bTW5UcX0FM0CFh+iajT8xe72HW9N4hFNVJgf6F+YI2i44iZuVzhDfAKM
n2PTXOutOJdm82/KXBkYFYG7Xu4ddC5bNN++UOaq0cxg8TTPt8cMw9/fXFz77llaA+PxUq4M777J
5TdoocuYZBt9wjXgzIeF5Bc0cZfcgx8yvW3Z6lCUVGbp3bksoPVKGHrV7qYwvBjJQI4qIfRq6R4U
xZClNqwz2LxQ0L8GsEzJ+tHlZL7zmRd0heeJcN4yst+Nul8NXJh9ZuD9Q51jREczymlHSl91ksIn
Y3ntli7w+DMCeaSaI9+b0sDi4Ghof13mBZkO/VyRh7hi2Wq2fuqqYmd2vKdoKonb8lvXQaqVfTSa
u8uq8dzqk1/Z42tHnSZsJoXvsze+oe7fyXZ6oifqfRzUwcrCtbnQX6BTK07mKSvPfacFSdyQ6YTA
GhZ1rtDyWo9C/ajQ3nqGRqGJc4yFHdgQywW7oiS+AVU7eWLcvZK3lzCoY5wzuWe44nqpX0wxBPK/
7jZaDKxujcbMj+N213Q9XXX9VomJvjJqLGH2aMTeO0a1lhgCzez+/vDZuZERNv961F+OunPo9GVN
ePWDrJjWBmN8HgCQeqfeRBp4nAD1mexpnQPAA0v9itl7Skgh9u0h5h8l89+24vd2i6C2uaKQ1zYG
0jOT8ZHedxvYIJwDSohQ1iD8GPt0n4352mvzvRAlfs9020zlB2xyvg6XGIVwrW3aFhrmrjw0yvkE
LwEoMk6UI4Qb6GIrUCQRxmkkwO6oSQy5DSQ7qSGTY+aOFJFF23CY5rVF6FQHEJFP9bGKOMvd5dVC
+jr0DMON5rU0XEJ9Dfd2dA8kUIj2iLhon83UMGHuC72YZaS979d7ZEOKlY7Wbmk+06G5pqbukYq4
fJViRSja6L3h4Z1nUuV1dS1Nh+YCq6g3mp4+m/1bNrDhdXjldYlXkK+TI6Opn+0++0hnGVjIVhBH
7qYiosuQkUrVzHNYRJFBlkjPivUEoRTq+amFCat7jmTGHh6PlPujUfXjjHayi3kp9NJ30TogY8XM
jRZ84ZQPEwoOeRPqhgGD5cZu40MZ9qs0rNdlBaeNzYEqSoSRtd9WXESkvSO5Bpevg7h1dwbgKg0W
QTpMlNw5KyMzt45brA27fGC+POD7ZctiIO41PyIL2zXwtLcS2xDeS7p9/KQEC7PoJIYbQGSQVr6d
483qm4OXDqvqvq/FFKcXerezGHdbVfzZHZ67wlxu+gjVNsznga1wAZKtHWTPLg1N6I3dntaWkhNT
YiMqVQaqZ+D3M2JUZ56L2rYBWamOHcsg1Zq+ro0bToa9ibhu7tq1gULPG/O3WqUHNaXCRzX7uMQh
PY5W8VTZiBVRT7AVYmJLrfLWYUxjV4NjMVHGpro4o4k9Ny4fNEc8xV0CNctIZvP2xVscWsGYwvou
/IqAoliV1mE4+cSJb8zQWSnpoiKgkTWXuMmoCh+RhTvA8Vltgpd0+Dt7Wkbxyo9w5qi8+HE05OxL
GNREbufLWPhSs8E00mIt8SrXreDaxSIau2vkWn403Xf1xjfL8iRcfMc6J0vVlSiVjJUXyx8Tk4k/
Z5YfWxD/wkU/zVUqaALNJSb+rvutmMBrPq+2wNrL+jjJNggXEZhAe7VunnVg/wbzxioaOrpeW+NY
WsuLmZo7NN7b2uieqTi5wgifa76cYZJbpQWTV4GHpuMups0+6uUW49QaS1kAKXcVPaMqHKSLSZBg
0iupkR/1iFLUhfXTxcKmgR9DxrDG3trtGMqZ4WKlPXkmq9tY7nsmdppwaaG1J3XI23uFPeZnw9l6
05fF7TXU/NPkwDfqsIhUQ8Gcj+uB/6oTu5D0jMJWtCB+t75ngrdR3H/y7HHA4ia20CD3Tn/LbXtj
5unjCDjXTzGEcInXKzombbPF3g+90/tyyh4tq9rrCmdcNWwNmT7hBgcLhZmFtN8Laex1y/trZEJN
eIYNJy6fK+pW7vS6KQDgpPokEe2kampxQutSEUqDn54P2RU0FaM0NDmPbOc2a2DwfecQ4Kh9jMgI
/ZA8xFxNE4wQf19pwCl571kdnhaFUW3sUVTG0YtXTuc+V3gIEf/bdV+uFA4GxFnVFnQZRiPBMEjd
dZLCLnA3WFgUUV/fuRSNYAHU+dNY0T49fxhpRi/IgJbHdkjEx8pt+EmumKB7cSjjDhYgrMlnsBF1
t3CrQdxPNAkiWgtZTmkG3t1lm7PTnWm33xL9f3TUrHawaz/uZG7sJD1NAIw4UII6ku8iGjYqbK2H
caxADl2yLSqPlYYaYOjkUDq6P9AR4jTuOrqvjMXMGo87VbBNyLZ7ELbtt7a7Qmm2N+vkrzLdX89d
zi29JzWFmJaFrcEqD2NLEAYBopMRH+wo392FMIy969lFeXbHgICUJDiMbrRAJtOyMu2IxmLw90rj
0gYK68Eno/t9qOG8SVhVrXZGd9Szf2Qx09xIaJMkRKNoogBNw2YyPDwg9M3C2m+GHNq1w2FeTm21
t2KSGolYaCabudsCXSFDYTGBxPth6+QlGkuF9jwtLeIQCaB50mYM+1Qiuw9VLelYSTPOZlNckf+9
1HnRUoDt3lmiwbjqblW7G/qN+22RxJg7h9z9Tjv3S7TC4+tqoCB0ksXfFhMWy7BPnLhm+C49IzsS
GJVvR2xc6xEPWSAlQiGTrpdd6JRFs2qq7DOlGPmxkijAkBDRwbMdYrfft4YOXWDNGguPfVOD1Ryn
Nv5esk5tcRomuMhLSVFmm1FrGoePrq7j9oyWmOfajA2Ud+B4BvEVwn2r69a44fB3L4Y1FxkcGEQg
vkOTRZ+mZb0EbciGMD0Mhn2oPSIyrBZnNR31OC8pxt3hdSnODQkh226x8LvVDX3jMuuDJnNQNXXI
9CY6ubkazAXtUOmsMKp158L4pdYRlW1KN7bpOsYnbcMItgbE8VFNxECdRuGhS9jri0xNOFM9A+YJ
S/UTorR4n7YmciUjpOWAerD0Bcc+ei+XNlxyJz2gY90zSXYxsOtcU3I5XEJNovEy1onzLQub7JJZ
Fdd2csNXPkN90m0rtO7zrY3UaX6G9N9EEVW7zuyQ+dB5LS5vEx6bjJnim2rSZUOTX7EWOXkeGJM+
1aSNEbKoDlBnIH0AJ+U6zW1U8ExUHafnHF+dpa/+sqVnxU2qkiXUMqSHCNshecTvcfE9Vnlb70Yl
nluXbmNL6gAttn4u7DzcWu4APU4WyTsxN9y3vYvf2CZz5eIltYP3rvc2SzvqN6hn70WVIeSHXWVo
IfFzHtuuHTaRUVtH4Un12ncGFLBXLHt2SJw9cpqvaaYtf2WX5zeBQHLbLNOwK2FLaTiQCe9HGsLo
EP3HZD6a2o/sEO97mnoxIwOaxaOVUc9w5qqE5QKHwX8PfklMBYdbljaYmBvB/7gevzOBWfKeAb0z
Z/M5cRtja48oSBhg6kw7oFYRoNMdiLUdFRxVOqgwgGD+hpkWwWe0lPYGzVxyQhdjrA0DjqLGncpQ
VvbTnmpaZB9SKTjAyqbnl+mEK7F6FZVgRh00TuoMl4tY5anVbq0UEzwyxs5CEmL32+rO89Sj53x5
SUu1NjawYYW4FX9iRqkJ/+pkndf2BJoRMVYnsevrtC6D2HIAlcR5P/O/4IAyoMArUagHQxGwvCIz
BzJaRtjsQBe23ZD8UsqVIHAewYbKzMO30ECAxcR2wXfUFMnmFZ9GNzuXXhxqk/Ni5t7tCICYYwS2
Lnhomqr5UWsfIOnwBKlkfEz09p4tRQ9Z6jBeOF69q6vs2wyXlyKbsLSch0Re3Jh0fAyapHR404zU
D2nNLmorDnOjfk4ZpsZVH3OYFndPtB3a5TWbTJdrqazR11Nfu6cz+R41oduv2qTANGky3tghWGsW
ethEOjlfeqeo9101uAh1wRnWk6F9DB57rGIIvmWzXmG7NIb9+EqaQDxs+OjtPumWhgMA9JWxUFXr
InVq+qnz6Mf0on8MKctZn8rqloMOWfNrlBMNyGgek7URkm+A3TzyMaByxBVh+NeKJn8Syg1/+1nq
Eax4mOyd0H0MuQmfx9Fqj5aGrrDQKHcm+d7jRLmfGvmiB5Od+F1IPhtzreXiR83bbtiTJQm1H1ng
IYw+qe2LePR0eqgYOoKuzck1wPpa70y8RT4lNwCsczRDkaSNaPHjArSmk4HYEfTKL5co3vCzRnst
aWCFxICpvMxw+C2abh9H4h2QPbEunPL2VrS3DQ6S9Uh83LmxEBIbDGmInWFoBwqpNDmJVdZrTM6y
WW7aAt9tjZrJM2H/myeelt5IgoF4JWSxbC6UWIVg+Zq+Kltwrtrs/o33tBJi4zp/oIJ513saDKSR
NpsxLnBDirgRn6NeMH4ju+oTfaTZLme8w0TBoI7Tj9I1QZ5VHEqMuSh+ePFFtkEfyyukCnxFcN2I
rhNuI5q1UUVTGq/4Z6+qgkk50pzPxWHRzoWKmGztbBXpoA2mG+IJUX1e+nUyk1wk8FiEHm5ctHaN
38VthHhBXiOsI5Sx1WgmVNuHKwCutKKXNAzb9bDU53rsfwWVO8OTZDRDhhCml3Y0833X4tNr8S1Z
wOjxg5d0E0V6mhe+Rpox/hVc6MSBmcZX6To/4FleUI8FexZjf+Z7IfSfFw2HwfmyXYnIoGjItxaa
oSGxpWOIe714LxvbuOJ0UDcCgnDh3oXyo2v86/sqNYMkH3VO655UsojEsz20Qb+Hdsn4PtP2obmr
H1MDtMphyQmcPis2ecRdjFcL27LVeZcmN1Aydvoxz6bu7kiq0VgmDeiN1HDb1PnNXXIie9z6kxVW
IU6KsprXn/lkaOmi9qEHiGhy0zg7E1zAJCJytA62NT/Wi/wLVXKfcu3pG5HvTz2jgpoa59GT2nQO
4xBnL6Ugje+IZugD0u4sLrRadjwgOK/Aq0D4p0lWW2PRR3cftzicwymsD+S30Aw1e8UFW6V9KpRL
usvojTFEKCbntwIxbEACACACTeja2YgRQLpjIu5BQ/DE+Cb8VJBfcKqkTL1rEnmQ1pY28dZJ0H4N
pkSS0xJN3kfTo9skuEJubDt5jIC4G6X7kXELe3YKEJewos5znDzjN8vtp9YenxpLgRTWw8UctVPZ
Zs1bGNop2ocGdEANJndfquBBuuGnMDoBeWy9jn0MEeYUb7QvxmcrjtSrPXkkn4gJ1NbEsk5Z/XWu
qydMVi+5i5PKwkbJXc5pulqa5r0nUvmhSJkBLamRcpQQtJNZ1fghDLcQuJXxVG4XfIPFo6jztya6
W8ZmB1qrHDXdQf6eIvGPmsJv1AJP4HJnuAAVq2Lo//Ky+BVWWoJNoRSSNmx0Q0IVr0waqcGvTY1s
BsGDGm71JFSBdB0LXb/J0D32FmWAzKZ+02jlVibqnzEUtLt1mXue++heNumhY7BSYt3aGBxxZlvy
ifEiU60zjZ0yK1T8yeBV+npKC1OHbrV0SgXT7k8znSLIM2acfEF7nS/OdwIwtymr5KOuS2wkM4tQ
nWvLKiW1xVezg+4SjycsBiEYQTnHxXddiOKTALW7njsDpAysFubMiRzU+NKqObmNGSLSVE79pBup
zpLPobaQvpa+gG6wgHKPoUzoZAQBEA/N7m7HyTZhrAGvpu6k76u0HHn/Qx3BYTuHROxEaMXf2EPk
vq1rEid6HfngVE1loMsh3mbY08l6XKzlokej+s55ubNAc7X3cZZfRQbpS6pcuaEwiywpZ7B/BzNX
lV8a4+M4dMObrXsIoGWHVOqeSVxklNCwLnYvMLkvAuPkOg81Z1WmRr9pchh9xu8Yr4N4M2PKWndo
SKxgttzfweWaYOlxSMVgkUYE6rDG2Qu24Nydi8duBoprHK/jD9lsUUQ8Q7CE6TnOuuvSYvVjmjMY
zbLGuhZxCT1RzAK+lOlplZXkv9b4MmCj+E3iASlS0vUOcErzOsvRvWoUtG6GeCiOoVRGwGjTAHvS
Dufa1AiuHCv2Nk3otb/ZPbUNBQoj4+BoF0XQ1E+b8ge1hYdY41xYo1V1g84FOpiUA0wcuuWXtBZr
rRWiZzER6sSbVvm5xQNHcta4k4iUzoMnm33iJu4+b1uwcivF1zr2eD1RtkN8TOVjO3LCFAOAG9Cl
eQeRsR21ZJUA72mIPe/nBxFQw42gG+lnjrIfqtJoPjLRdYem9bJrN6Xh2TCH9F04toe3V1P+mCXz
xiPOWgShsmJMKO18sGzxvaBT04iFW4mKbrQi9bT9gP98Z0WGCmwwMj91zHoHUIJkwRCc5S4fKIxN
4zCWifxUgozf2U5G3AE9nVla+pr9X9yFSBD/Ah4+6kBVMCUaSJunhxt90H8X1d/kjAtfpGL+5wLg
HM0JOzdcfHWgvy57XgSqOpFP0wktt+x9TCnQzl3xstgJaTASpNLSEJJpMv2qrZYRialr1Xm99ef0
Nq8jc7Qfm8P8hH3L8CfoqhXOMn0FnQ/SWhwSb74HCmm1P2WJ3Fi6cNVqEUYfdIpDN56YzfoQ+1AX
1frGnTx9LQQEq+rmmsAEkCwbZUth9wEvPuEfYe0cW1pg/kYDx3M3KbajPtGWTcIA/pORznSZCRon
JaZh/ifI56Qm/ZIL65f0sm7Vxj08FUOux9iQSTLYhjLcTA5xmVPdaM+1k9nrTE4YZUKzpHZ+NKT7
KVUdvzFqeLfR4AJPRWK3O0yS43tbWOm2wkyD5Q93MYBQU70vDmaxEqHEuiOwdKMGXf4l8smqsl0o
7fHa5ERJbooIkrD2Ii4KY24PjamlRAUIDfcl4zYZa/nNGhuiIyp8E8CMc/JOgfHMBoIr0kejWq9g
m9r1PVb1KGZ9PjrGUgUM3OzbgCaHUvsfaWe2GzmSbdlfadznJmBGM04P/eKz5K7RQ1IoXogYFJzn
mV/fi7eBRoSnICFvFQqJArIgutNJs2Pn7L12/gp6L9kMZvMlbYwXwXlgGzeTPIGuqp/QPze3DKQV
PsSAFpZM/KOHgQ+bYBX8pH9jUb9gT3FLv/5ZTVG/M7vEX3V0GV6LYhZ0sAaaLHNtnXi+yl1cqbe0
qi3cA112CDM9m0fLDIr21+gYdoRD1W0gxgVynZRmdKwRb11HDoqnrLcH9EwxjJsWR6mTTuO6jiea
Taw44XQzDlo+Nr416CvMTP66cs003pm+GY9r3CgIOmKn7tNdHHUAZFKUZ2BQLamOlcbuOAFIOsyB
L8+auSnK+ybdEQRNmi2+gxMpFow2Y7sAQGBIkgw9kKhA4bfpXBqb2XEGhxaTSGizTKVaOa4NrykR
FoLbyX1pI/rxiamCZJOr+VnNijESNClF09QPUH5OCJJKv0wOrZTfk5D9aSon5g9NNc2MP+Oy/jon
URfAeS0QEGRjSGB82QFzojdz78q6p/Vu6tswpjHli0htxh6RzNgxkQPzNW+JJq/3LJrLFbwnp03b
HzJMo72FinJjojrbMDbI1m2nvW02J+mv2fPrU1LGPkA5Px3sdaOYBtaOLe9mXbr4u2trV7axu005
v11nZdgy/2Ms1dg5BUIorVuihL2HSljdxrNb8uwMWnYDcr0pCs3TOKfzE0ze4jAXg7yXyrDXnhu3
99i1811pzuCMGjkemAPQhrK1/yPtKTpoV1IyzErsscMi4WhY36M4gsOVtxGdOJHuU7eQ62qgv46N
HMWW60rSjC2BotP+paluTnGeWT+BCkBzs2joZ8AfZz4y8755rIx92Djh2qZq2NQj41R7lNnNXE7I
F1TSoycM2dCYREUs94xH8klG+NkDhC6OHTypmJkcO4ahnkVtZFeWVzbH1lqeKPaFPV07wnUake2i
MZf3vAvLDIrGZhbSFAWHRtJgn3mAhLpvTsBP3cz5sHR1060UUfgyOpO4zkRXf8k6nhB0FxkCSzvh
8GMwKU21MNBvhiVgVGDILsgT6LOMxZK8/ibDqPo1TBCD6Mh3B6wlybEKsvI278efwraDW4qJjOcK
TbNXVxU2qTk/eHY53M9lbh9xAUPQYxC5sVsL7IwKcvyDWOR6l9W9rJl6FLjNOf0wofMiWl9RG8gN
cBvsORV0YER984AiGZIylOJVO+fTagLzsAsaXjZJ436ZqlNZJsHyALOcTRPNjBaXzfw1CTr91ITU
a0OINSPvWxv6o+vtUktnB0ELa4Xn7audhktISx3B6bAFjQvSTzckgpVP45iwQVGtMBKCChMVatxr
KIq/Q4Rkq7QY/IPI8JFaGSq8HuYHswAONjIaJirvBEP66EU75mNq3w1AWwEkFXfL6rVycF2ucnbd
LVE9zOz6AnJVV3+bwFyBMPVvfRtnuz/l8aaGO4V+JfzNGgQcV45fpx55cV376hAO6RPFUrt2hXFO
FXXbKht09RLYYrz1qkCc5jz6pcnQ5EO6QXBbuInYjePA8+2Fwz2nRr0jVLf5WpUpjWqtkMmVkoFX
GL1ls8uYOGq755J9ZGMScHkFWsq4Cnzd4FsOmQUJDU7PcbJrKH5IScI5MJftjW3LGl3xgzMs7SRl
oFehep4ZPhHgG9rUbZWW9t4tOAkPSvbPQZz7t27T1aciyvstJyN0fUMWnZlv4Bqv0QdHwIzD1Ywt
ajXX0Q8vi4pjX9TpEXEGHx2iEg2AAKF00bXylCYlfRa3tag8AqCGKDt1egZIpg7dnMsH5kEovJsc
MVqPVQHdzvI7BDKmCJlbWFn9WKlv1iDyW5456Ath+AZOg3ZqpIo7x1cIJKLCnH9HUas2jaKBWmua
LUOLtcYqDZNWck6BDmjadzO1HbFj7/uKcO2gqpm2OgX9dTOv1vy65Kh3DXSawDSPs0Bno6ASrFBw
IghrC0wXiJRWIzgtTr/tY9pRX5oyO4+dvk+7oNwKyNx7qJ/iu7NIyovFWcjbQ9GorRqJriVu7N74
IdOh3kWNHivgr2W9jWPZX0MiGcgIjL9jt/bXWSbQ8poE5BDOIXakSE3HcIacE5iMCEuRvEZpgyRY
Q8x1uvA7wJtsF6CxAH2WjKciLzhetB6qJoMDwCbUJdW8QE7h2Wa2j+bG2QZTWrc7tGlMqGdvXCvb
4OhoIuJy65F55tgePSyy08mdcshevvbCZeVP7kO6/j9IQHiiYSUf+nRO6qPCLSfuk7SFcc4MFXU/
s7fmYLZt/SabNnyIbNe990OkxDVJyXekxS+0Kr/22Y6SuMc9PBUFunVEu9iPsNWEi7K8iytqS841
5bWfj+GddLEE5jSU4ZpA5jLL9E2EzFnpZePpY7rNoBxyJBAC/VyRen8IgZjsscbi8bcDAYLEo2NT
wka1g5mjFAX63jDxAzWS3i3qWXujVfA9RVZ5NduyPoE+DDbQtyUejipaD6zK62T07GOfk/fsjPlL
kDZqF3gYfZOpGPAKhe62lZP6UhczxriBEksabbozp2FRYvKzZrp4jQMXWbBr8Dz3vFJKNr841DJa
nU1cNdCZdwbQkrPZtx7vtlhsCSjxeT9gGA1Nj4uDssfSdI9TH/pp1qoWuofVEOJBUx29myfwJgc+
4TRGbKOdyBy8FTr5ovDL99tmjqav+Dyatddge45yr1/59sI2lxP1X+2is1A0rTZDmmACaYf42lMj
SOS8Ow9OnhwU+Pi1MxhMhyFKHUynd0+DxiOw0kXFcK4qGp6hODBHht61sKdjFnEgGPox/uKX2S+W
Y5jnub3MiYr4sZv88WxlXcEaFePmdB0U43Zofp2gsp30OCVU++h/PEr4nq559JRXMez+GX2H74zh
LhT09rXtC3Qfsyr26BMo913vLXCy7y2wZm6RjPYzaQrHcqySDem8VH1lDXc2HGrcX32EYID+o3gK
YFOsnAm9rwCvjfNmDjZqtKW7ihk5bIJqjmgxG6pdL4BJuRaKW9bOjnnG5ykfVRYjBlH8nTj6RgPB
42id9Zt08KkPRtxANIz8w4zFAAEwqrqxpJFn+Iw/4p45ryCQbmYeRzpGHX5LDZshAk2zg2mM9bVH
CN8GDQa66hzi4zWRlS2brNGO/DQUuENvJqfRAOke9o214yaFu8ny3gw7RBheBd4xVXV/VLxBcMbL
+QQEwaCh66U1RYAPQTzw8a3S2O6nY9pXUPejIthLTmO7aeoxD47BQgMBP8GMOa4geAfNVqum2Mdu
bJ0HZafnKQoALThlvPAr1MpqMF4GA4OfjnrFMTnkh7X52jeOdTeBnN11SmJA9jW7mNI7TgC++QZC
tN/QRLdB8tmBPAdj2DxLN0GlicGHVnrDAQCbOMNhA1mEaLv6utZG/EW7VMxmq2zaJl23rXMkZwYs
njffiJOHog3gerKbf3cjDKxJz3kRpjik0gHJQKIbE+TuBPnaRfqX97baMxqgTK5BTEL9GRkIxuMD
ZGl5bdhW+92vLOZSTCzr+17CCcE206xlWv6iy6De+k6yuDOV29pmzEHaBeQwGwmSDrwETLO0vfIr
TsyyC7PvdpqobTeM7de844gBnISKe3B/YvRF2R36akdBgerFtWpa9s3YPYSVEx2LjuapRL42qn6x
uKghZA2SyavLlJ9TPAKGdqqM+yp0s7vUtasHk64WjdWlMSw1jh97Rpk5TjZK+SQipwG+PrYQ3vKd
qzgQMonrCLkYnE0ozPnWsygscA/S9GG6gsyJ1LAhpmCDgNWZtPzi8Q2peX5wjdbBHVZ9U4bIv/QV
gQMCwdb31ByGGS22bg4FC8ZGz+xjhh6T04RDGXWs9NdNDLzerwjTTlP6mQrFxw0HaKiyA4YciFUs
hYV8ow6iYrPSZU+ua4IoavxJroQq0Ljm+Oi7KHHBr4X3Er85zH5Qbledit195wzZYe7tau9XcwuI
w5m+16RG7HDLs1LACmQbwNTKuKB9JnECqpbObMYBi8uEMuEgmTd9GVuE5GIQ881YkRgbZYTTw4IF
EizYhwdpGremq/sdRzDzMNRt+CMvpXGlfAbCczH+6C1p8zhn0e8cFh/qx7HZyXgod4NMNA7iSIG2
CtROzkh3GRdzdiQoYKcJ7ECjikItLGSj9+lEtzGOzP0Iqns1KXzafWAx/Yn9djurxkFtSqJG0fb2
17oc6NQty+yEu++qV4Z/7Y40wVfRWH9LDO1+01PNSLGwy+IKJHC9sU2LnwKGQBC8Zh06RDR0+ZY5
hH9wYtw3PiEq21wUMZwIxzgkYRBvo6AzWFaDfKsmRMqV6f5utQEbaqGC0eyB4hMm8EwkVJ12rmgZ
wt3gf9JoYOTZGI+BKPQxnyL30ayycAuaPWG2hVZWd5a88hMGeYNtug+q7Qnece1XSgzzRE6AcbTB
DVKtgJtaK1DLGyzDb4zpFjEVWcnrSDhgmJqCVI8k6eBCJl58lVpouVNwarYHmplOAOz19KuTG+AZ
C/bQvMeDE3qzPBpJWb5YHfAZG+vZtuNxulPUQtcxMIB1bSNOSeM4uHGYS50Gnnq2p3ZAAoE3IE+I
8uoLcIKh9YMBkbrHfv4T6R/tuXkM9v1gt5uKk+7e4xh4TTqFPLrm1OzYect9OrPsxXXu4fzMBshR
OtpFSeO9MpMjtG+KxYqwS2SlNoEWxEU266imbcIDuAZkZm/JXgogOUA7ZwYT/1BmAxkJS8ANtSLP
oxL4zwzmhWNRoMA0gFoCy9YPlHTOFwgB+CSgB0Ghg4qItyVc7OlTuA/tIaNuJ/Y5to2fbO+RhjTG
kjTEs97FvhOc0LyiCpxplbIOI7OVhd6ZInuh/RVsK/qK66k3DSpPIzrSyAu3k+FQOGWl+D2H3lON
8+XJTg1eKbfuHJwMpvOIy7jeeWlEbYXpDUu9ctY+UiaAFqj7iGN3N/Uc5KcwG61DYKIyCSAq1DA+
HAaxt4wh3RcZwJPmdNIj3+HpmIu53ITxDOArxDeYi+ARIslhnhysKnbFwC4fM2qxKaUVhpPRNPJ0
n2R4rCkKcAw0hoCfBSQ4dMSwLkQuruj3QqdIo/IoHNahtbeE8ahhcu4MgTiopTMEEwwfT1I4+0al
1UNWpoCA0kacoHHP60jSJvDsqDh4DDIOiG4hHEgKmV1mggwYo/y5yZmXs9SGVwq0ooPcf6J6LoFd
rka3dTYD0TVblVfRi84nAkJoHaLepJN/7RqWekHpZO2apZ6AdFHuW5MeNB0xfZwxlB/iuvd22Yii
Nop6uBsDMuJRZ8VzEjn5o2HhvOXoPCHdogeepOUXbxrNHasEVDjmL4c2Ec5DJJpqF8FmfkbeCdAj
dZlHoVBg5FlIDKyMaca0AzUPlHlH0DAtU7Kym427zIbs2VMzfNcEIXMuK6QejUfr2W3ZFgZijqjT
hvBGDXEJ1jqsn4xshJPFrPAWfDS3uC2zB7juwDk0ZMlmLpsNTcYSPrigC5/U6clPy/lLQel1ssLo
foJasYnz7o1FZViNHomC+P2nvU/gCWAR6lsL0c/KpkQkQINmM9g1ehMEabRpf1XCDDz5Gd2buqI3
yc1Efjwqiaa4FXuA219Dl21hlXch5GOkYH7al2LjWMlvWKAFjyugAuyiFTolpLzgOeTDGAzfsZh8
a+BcXA1zOD23tMw3zGX7HQo0mhR561ELhPYNc7Vi3/g9RxT80qAViNFpDBO1aFKU+KRhsXn0LtbA
ZbxVkjBazEq7WKvGrsAPswXVY+b+TIBBnio3YoLYU8kKMYc3hUm/eM04IXss3STbu72nN/5Em8hz
E3IFKpI0QK+ld6j+hvXA2katjPSnL9wRbCc9zSaPEIcXvnMazRKBRHKaq4dGwD6B7S9erbKzfkTm
QtRycAnZHCfXMSjUG+kPztrukmmXz769c4VXv8RDQ1/B4ZhsT4mgSxOOJ7Tn8icrANbTOHXIpknI
5eBUcAPPkc3UDBpMO8yi09zLTkhJM2qqgsKDjJefLMPUWgBJ8GsIbx/CSD8y60u25qian37Yhb+M
AjBlnPjRTlZRvwqqhX+Z9Gij0cDBuFa0tfqye45EzbCIcg1FLpZTp6dztfJ8gorisgufGAz7FORp
8jgQNfLggalHcz+1kKsGf1dYlf3b1khv+Ef8PMBROFhIJK6qjr7lOjEGG018miKMjUDon6okr2id
VNkVq9X8ZKrSuDaZ4e/TqmOJoViRHUUT4hhOibGDA88X3+HVvDQieOigu4Mqp8+Uek/l8FQ49Pck
zZy7anTcY4DyHKHGzDFV9ybeMqSCCc/RTWw7i4O8zREcz4W4MrOOTAXatXtlJtEXc7GFCUeGJ1pm
yVummETj1O+heC/tNdmNW68d0yMHjOJ+HjO9M0hC2wFoIafATp4jQ1XFujnEBTEvMOM8OrUuDXZC
UjZWAFP5kLlbheJRX4XZDf5VwCSdz3ikbE18HrFpH12APwsipX2O+gWz4cI6rYcMZQliTwYB6PlG
Fc1r06mLLQtJtG1JjeAShF7wFIjNZHTlLq9Vjd6+8OeffpFqfvxF15FH1XXQBDFaVwNSu1hGRbGr
H6x5Vkxmx2Lj6dbbu4pfyq4hEgioR0zPimc6zOI7WUfWwY6LR1GxKNLx/X/yOczacJpXcvSIPkrG
V3dwyxu8TuHPTob9jZxpzTGUQaVX2R7VBKxTEE9ddk9beHrpC5YCRrAEpafOU1WN9ap2xlfJLOiX
n/qCyZLHYYfkNX3MWvF14uy9Utkc7eH2uQu2DSMdzFQeqpanhffsaIUDmQZVQtmDI6Xj7dBQDZfY
FbpR5TFAWL+KbEosD/5qB7A4xz07mEtSTAsD2KOluW6d+z4Jq6dCw+RZhUEYHL0x0dcI+sqNPU0M
QIWabqo4c9m7W/dW5rTLCPhL90HngW3tHQ9ZEBN4poKEcExefapoPt8z14iAxOY/0PUEW83x/N4O
K3kYeyByMXNEtEVmdk2XFQduZhb7XoGY87s6uBsr+yeY+vxaFj32XjW40Pb9eTVxXrsleYqlGWU5
ywXHdDkW/qNtI5oMnJLmSg7dMWGgec6rmgESh5370cFoEEmaDmqARNTGpXtb9w1bqKeXEg0DSDyK
hOYhP90kcDIlyURWyHJ+IkMyOkQu8irObOZCgM4PHa8j0FvWqqH1ok0YYUmx2rJ5tCZImCwooGAC
4pjQMxp4ciQN2G6K2E3d8kewFM95VfVvLpTGn5ndBbvUIwRlTkGyhIbf7+lh5mfRTwExMbplxgWB
No6R6ThKTHSt4Q/6yEyOrYPr2pd43KQJYUCTQByZdXtsHEwDlqenZ/KxTJqMvr5GkoNB3JavLlCJ
OHY4DiuztWC4tSEI79BjTCWKWzBeEe4s1BzE3g0b8r069BclHbUURbGBn1r6OM3ctCRqIfdH4E+g
fFovFeQmSn1dos3f2ar3rqpsLveGREjTzUZ94O2joG7ot7exE20CM3OPKerYDZUdS1LbfS1RFh4a
pDOPlTuT1doRphi5mMPslNLO16Sz0H0yduA/eXudhuJ9Eu6TL8Wjk1rDJi4mfZod66vZW6DmU/bY
NmdigfzSfezw2J2Slp2vaHlSKgu1dmp0KO40oQE9OoT95GkcshWiLIauvC70UKnADAXSliHUDVFY
4WZIFIYcYNwccHBnN1MzsfI3xVF6uAdUV3FA802m6n2eH0BsCZTgXXzILav6TvVKzYM0FTxMknas
iFq0VyC3eITBBRkImDjIZj+0rgX0wLA6WLER3fCEqStS3OYDx5nuzgwF1vuuyFkySkyzTlu+EpWE
mbg3OmclOaaiXzRxn9TIQWjrcUp3lGTpRHY0JjUWpQQvjYEe/VHxmrEiSr2xZ4wsva5xXkV+81LX
dfMgGtIfg8pN9sE0yg3oNWuDXPc7agBmhCA4TwU70NZuA4jsZQOMAdP2Go2Pc0hjuAKq81j7J/Nb
NzrVqWGcj++IeVAjUTUHFQ3/AbHwZpDDd0LVxB7nvbtzM929kWVkX0svZpTkiZ8g+7JdDYX10Ru8
76HjInGrmU8wTfuF2lduGeVwWqXPTisJ4ptbDqhCdEfAVm/T+hPF3tLUaxJrOL1Vy985EyZBTa7X
RpMLvnc8srqK0Sx490uVHTpDBfem1WaPmsMjQvJ27HdUTtE1D9XPqmVoUWYFpwg3ZF/ye7EdTIG+
tJFi5ThGvhnx9a70lIMrpJhbjzM+TfSBxbYL2Ahbn/ETEX4hjrlo3I9GaOILoh9DM2dqCdKCiegh
tbuOicLY8FNwHg/FtHXT/LdJxuIG5FP6o53K4cFyOuN7NdAnykzVYkrUjxVl5i3TNpBUwh+/Ufu9
ojiz6blikyEUddzUHX2joUe+EMfFL74cLze9oRX9ufRQxIym3DJsrsdUa3DCVf0QsgAdwhJmJuo/
5hUMWc0cVztiHBJXGGuYOOQSK7615ogDRYanVkcco5zR63Du+5N/hTyAEKjOmdAY07YUMySajjQQ
hFOomxqnnq89rwd0HLrJS+sjoHRNRhBNwiZhiYF7SCNs3RaGQeutrqHo1w1aneGVQEo6y0nqwBoR
MP5xlYxjcWBmY6yTBEdkLxWR6WnO/ikwVoiBMKI5x0zpjTbSgL5V5II3GNbrieQEBo9HvCh3cZKw
stj5tGushJZqyJuWAvnA09WFazeZBCMd5mpR0VEToL/HSiPQITtGc7Jau2IWgfyG6YHm3NFNZbB1
e+d34HV9wOB0HJfTvwHfCisV3hprUwwTY8XKR8EMKxcYXWxP3bWNfj2gKLS6tiYAK2C9W5ObEXLq
buQLYqSX6kTKZIcWgKifBnA4agbP6pnAWrAZjaX1F3lN8jp0LexQ24CEDtgQJVtgXTdlQIMFDcev
cDKs33ErmRZrCMBGWr65tGj3SHPKPUFx0/Lxst+YD/SmVwz5Q5MXHYQEjMGFaCpYi1mp4XtnITQg
8aUCqbkqahszeaqHTWUL4F+Yco+0lOjjD9Rzq4Y9GEeckxxqIqGAnYI+i1zsLJ1ngg1O7PrEdGt+
tslPOPP/JeCgDY1t1kXGVnfhhMkPfRICRfHL6BBm0qCrfiW2ijg5JCZn1op7oxYygu4ZVtvKZfPP
lXV0bBR9DdaWK06pPb6DuLlKCKrdAJp3tyajPDAiyoEZElvXpkwi4kPHnaowKZdMTYfhpu8N85nR
NqZJbdKktB37WvuUmWwW2J2kCrZlNtU3sMWtbT1nFegIwgOcOsLxVmOQGxW8IIs/4tdUl2WxIEFo
VaNKi6K1rjuANraFsjOAXeTKHmJ8nzJOwASPFbMevsSD376awLtArdJpeqgUmrOCJKL1XPqwmBXP
Xx1BeCGS8tllQL5z/DsPgwO13pJcImZkr5WBssbiPHqiWQiQGNMYOtBlgpp3+ltAzfC1yhmUzX0q
TkOYW/co0pcOcGA9irLEvzZ6Ht579IHII2s68xazXubhOLJQgjuWlEd7wEtp+N3r3C0CShNIrYjw
mXOe7LZtG71qNsVV2tO4oMGu9zzwNOf0oMHTIGEDMB7vodwhnBCA2hZYq2FQi8TCYwRL3UzjRXg3
VgPIEQJI/cyJWO57TOPYpMlSua6k5F2JiafzZTweTLYvtLHGeOvQ5BaHsUKXTBpZ4pQPxYi/10dk
xWpEv8w0a3flpilYiNLlZ8sw3ESeBR7fyrMXNObPTmuz4PQZ8ccRqcO2l9RvEHwRQHEIbkDL2slm
ziY4Y2QWr7wKy+wUspYbI/Cylg+6jivDepyRpCLTi+oXEmTMvVumwzkJLZs9hceuMRmuMkab100V
29uQ7KVr00Thzs4tEbCojikrXS2tnQoGXF7s51a5Pwve5rUF0HcV+IioPo4Ifze5XbmuxomqHf7z
X//rz3B4xHAkLEdAjEGmAS+0X/7tn7eUqTzTUoyAoL/Kv/98pwPNwXsqHvBHfwnmcl3I6dvHl/hn
ljqXsDxqdmXalhYXee303BwG1n3xIOfT5D7jnLMTzMsYIj++znIn/k5S50tIxzO5VUoQgv33V4nC
eramzMsfyviO9oUuCR9jYe6i1wrj4cfXWj7zR9dy/75WjdkpWrITH6bxNQ9+e0BkPQbhkg58mt00
zRGx2MdXfO8uusqR0vQU/1DLc/Lz+2PEsef//Jf837pj+6pQWD2g48WJ1ha31MboLj6+yvK5L76X
Fo5jK95kDx2z+vsqnWT0a0VG/qDVtcXmDsGGg/EhNQ/V8OvjS8nlb310rYtvFJDYyQPPtYoBFANm
gG5+wF+LpPEN0fC6M2g8M+4YfnneeUxouDaffNl/vlo8ja7jKU+YktVwueV/3FKCsTIPOSGv1rVD
VZkfPv6C7/xif/35i+fRY5xcqykpHkR5iio6LHsjgF1+//FVrPfu4h9f4uJJdD1Xuu7AVarsOgg3
s77q9Pf/7BIXL3DbZ+RMRFzCNHfy22LrijcfX+GdW8V2xOOttVTM9y6ukI608tBH5A8/0uJbjy8y
96jFPrmINP95q/CSmfQHJdJgKK1//95xYE26we32kHx3Vm+cmSLn3k2vOe53xrXublFyhN7zx9/s
nUXpz2ta4u9roh5RGayn/MEBL49uNik9xEp6nRZn3zt+fK13HoW/rnWxlse+Z86KGJgHly7sgJFU
g2uR09ePr/LuN2JEoxGcaU9YFw9cPju0Yi1eW9N7XsBxw8boQRJYyFPmHx9fynz3G/F+2hbPhsfu
8ffdQxjtDKLlG1FQE9XyAP1vZ/+2SDlZf6n0F0v52757Cq0rcumY1TJ00FjN7rzihlIi8ml53KWQ
9MYr8io//mj/WDscUzhiUZgraS3//fuTjWnVGkbomY9W33ytzSck87//syssn+CP1an9/1dQxUPu
3f+Hf/3iztLP9bCj8/lrif4o2RhUlx9/fpvP99fyfnGHln//x+evfZuutuAKDlOJgmiyVWodk8/e
6Xevgr7NtJcFnHPF31fpJbYkQtnUI60XlFCgckwfCFKvSEAbfhomSsOgeTDH9JtkpDha1XnRlQZx
urddTv496ZQrzoH7j7/7P58OG2cn7heXrdQzvYulPyn8UQpREiTqvdj2U3z9n/35iy+tQT4mA/Oi
cw1iNdt1/3ZfdLiZy4aohEnhZl6sI1USlYh/LNq886Eb9/H4yZPxzt3h77soeTxH8FJf3B1yKAnx
NqT/SMM9X9nu/+Djm7btsKHA9tfusg388eAhWpWlIxrnkbiUGvDxJ6vse59eS63xBZqCQvPizUm0
islOGH3wmtfTrh7//W9rWktNYmlbs/JdbFKyLKwyNtLgbAP6M3lx/vWLjzTFNV1UTIrFS138fRVq
ZGqGYzxG0ABB0lfGzb9+OP+8gL7Y8TDLyyknphkIHUrHfV58Uggv9/fvdcWmcQ47Q0rHtoW8eHpQ
2mEQaYvg7HV41zG5rCbrf/CAIkmyBbUCK7y7PAJ/PEGlKGMiGRDcNMEv78bEMP/xLfrnogVlRdk8
mxT0prg8dFlG2xoTg7UzKxDxssj3FJFC5r9/UP+6ysV7II2pbmulonME2QmMWP7Jt3jnRfjr719s
geDx8UEQNX1u66s2uqIr/PFd+uzvX/wKfHKK50hH5+nZAWVYfbJGv/MjsF14Lp447VGoXyyikUXO
EyqE9FzkG1Tp6ZEzHBFrH3+H5WG8eFjZABik2dpkVnhZcjZVnSIH4CKiI7qdJmd+QoxVQ4WPP7lb
77wWvBEQUxxHSPTaF8tSFhE8gfKsOWfuLSdRdBLau/v4yyxLw8WX+esSyx3947WoyJ9nVa+ac4K+
dUeMYYbJfqpIZZvFvZd056axYKQCg6INndHP/veX53wgaFNIW7uXxSCT4hBDjlkzksPLUc/wp22i
7W9L02nv4pI4cDFHMZogAkcbqu7Tx5d/53H0/rz8xbfPQzELbcj6vKvGr4nx9eO/vjxtl/dW8x8O
+J6gI3PxMlmwmyb0ufV5lM/1fK5gOhNMCY/Dc7utEVx9fLX3HhZNuBacGZO+zH8fzf/4JV0EUwgt
3Jqgc+SqTGsr602V2Sc/2DsPv6ddiz1+KYPsy4c/bXOcaoVVn/HdBble+/3DTIwFcG/60B9/ofd+
HMtC8uDyqnnqskuG/qCq3GGsz9iYHms7uB4s9cm+9t49s2zN0JdGnC0v71mdR+PsxjWphrAwHkFA
mveJbAFJxob4ZIt772FwTJOvgyRECn1RgAWMTkSsivaMErVgDP0VHfxhsKEstagVU0fejWBsP76D
8r1b6FBGU/f994J4WRgEeYcalYtmKA5o1Nu7kLFg+htQ5C7g+n3Xvwxxdz9gjOg9uHjRIfP0rmqd
x48/yXs3+o8PIi8KiLYa6pDWeHtugdfZ/cNUgE+pXj6+yHtr2Z8XubjFoDEbrKB1e+7azWzcJdO1
5TA/x3kuzgR9N5+93+/eXbW8bx5nFamXL/3HGwdkwUrKiS8l0N7U7UPs+59sNZ9d4WJ9cnK/l5o8
ujMiu4DGOXCZ0f/kNfvve3+5TPH0I9Rx6Tmx2fz9NTzHE4O2pubcGPcIYgqkPJG896pXqfKD9g/w
zFYEbn6ykLz7Y/1x1eV9+ePm+U6T5fk0N+d0ROHcX+X62Yd0PQOMZRjXpasKbcjHz4dcHoB/fFNL
ORQGyrLV5QHfR+sM+jVsz8TubYS8yobX0L8v/T08viy86iO0a8YbiulPvuu7P+Mf113+/R/fNYhA
xZZBxHVDfces9MUnb/rj7/buC2bTuRGOyyPpXrzpYdE2g1H6zVlxfrFvMpCk5u7jS/yzuevYHpUI
aUeO0CSUXuxn4CqwTbCikM3SM7z0QDM82M292Z2k56xl87twfsjgzuifwvI2Cz+5/Hs30RUS1ahm
N7Aui6EA+sdMdHx7hvYpsI9Vn9zBz/7+xbvmxtOAm4e/j9QT2YruPjkEvrcB/Pn5L14zBCZJmuD1
PHcTvXGcEcWm0gHIREe262wRT4bpFJ6NmXnexz/cZ9/s4lXTIazB1OWbFcTczKTkZcXVx1dY7s3l
i8UPw7mHvjuo84unT0642DKow2fi2zz72W0occjY+PXxVf75PRwhOME52qL6di77Qv+XtPPakRtZ
uvUTEaA3t+XayIvd0kg3xNYYeu/59OejfuytqiyeSpRmMBcDNIZRmRkZGXYtapIeVBxm62snBY5Y
xmsOtwVcX6JVgGdp6v890oJBXwDOoF18QMBEC8WDDvgZfu9vyFiTWjTW4a6Z6yLPbAGM1lOqR2Hr
j6BRp8dsZWGTvBrXp8EyiKNxOsn6eOK75IVTMIAQ1/qle2DOQg15DY9pKvGdNk/jTIpwX3I6hpse
nlM/N/9IjA9efry9UdcPBKvwDGzN/+2UcBj9ZOA+VxYPRP0HdUC8F0gZaZrO3ubt41y/dzWZu7R1
/Ktn5rgam+eKNpSCS77QvdD6M23zigGmJqXsQXI4EiGe4AlpgzG1c+a0flR9gIHNA7JY+3x7564t
DeEiCqCR0lJdMk+XKhYkSU1nA/cdgB2lAzJ3P1AgT0DaBzpXYtW2l/NLlmBb1MmNQCXK8VC6B0en
VHVKXMmtXH/upXG5XI5gXJJEnRamjXg9YcVIIFnrHQpJlr7TIb1rGllIuuElXMizhROa4kEPGTru
/Cj8HGAtY+VZrcJdqx06FxrtBgTJN/X0PGmSC7V1bc+OzRbc1ySoJ/7BnTS0t0MKq/vB9B66XrKb
Min6pXIMVt/Q4YkUvL0p+RYmb6PmM2/RbRWUqIUtuAp0qMe9B1iOHwGNuoIhQkwpMaRb9ud8u9a/
nxnSya4ZyplRC5chKzDTdckSZN9fl3j2/aafuiVoa5YwfZ0ChkM+3t6ize+vrQ26apMbEI+7LM1S
BVat8+Ed2Ufl+6X96zcE6KZDIozChCoWLJSEsfqxNsgeJV+BR66+/MbnDSwlD6ZD9CAccTOpST+M
WuuDrweVoi4xYpvbc/b59e9n229S9nSXic+rOvDjT0qfn27//s2LQB8vtXRey6uAnCZjYx60oPEd
4MOK5UtD7olsw7FnXPi2pE0DtmboPRIA+lWc2LtqrTCjh1sx0jRlhyfNBmWm0WFd6nra1LPl8bbA
jZBuTRiyLHrEdDwywWSmHQhWiW1CuJVBhGuO+2QeQHh/MJzn1IHDdAV0V3bMsN6Wu7mllDfIva6h
yM/S79mZOXRxApFKNm9MgUEGRcCEWD7/5lpPt+VsWZe1NEgS1qKWJWp2CArsDH4TScuUSN8MjpAa
P6WTKRGzpYK6o68NJTQWXNXMFNfqaSk3Ot8GNQTU6vEhixfvN5TjXIh+qecVw8KdAlm7X5MU7GmU
pb+/rb+Vw6lqJK7HRgCHM3W2IPHKOjWjIYmDrOJjFLyAPEDT92mG8FRRfdV5S/oHes05U4GUDA5x
LnngtvfTo5Vrzehd1QgBH6Ghjtq0b9F3uLT9OwYVv93WjC0RYCjoqmuZJq6jYLRBZ9BSo817n7Te
7iMIvJLT2tLw8++vfz/T8Ai6c7M1+b5jRPsMhi6lfu/0EHE+3F7HlobT7UaQgAPsXiVzs9px6Qkv
e9/UIcRmvC2HMyzrx9NtMZvLsQhC1qKnRwB3uRx1boFdVUA6IY7YhTYcnnsd1nJydLflbHik2CHq
MhDA6CB/CooHHakRhiCX+aVZ7W2mxBftaayfnPi93hxqmU+6oQRARRAfkqjWceMF6wcPIEOyeTf7
dvhXt2+K/9xezMamabTK6JbNw0EaSVhMQ2P5YEXOhOE+DONpyZ+6hcloyZb9TLsJbi9iSLnoDCEz
HicYBtDTnEwZFvYMjg0jfE2Ywy2sz0r6yXTe6+HJKqMVQ3NXJc4e0scDA517k2ZbUBDh1qT39jdW
bZprthyPxRFLwKWplnbdxbPf5w90zIMFR3dw8v22kM2TOxMi6mNqDtqoJjMGKt+9lstvBN+acfZ9
YU+BYkpSKyxmn471ETC4HPpCyc3d1I4zEYJ2MKjQWYzbsARIH0ENfQsceczM8L/bqHUjz+xQMinz
ApXM7EftIwyncfvp9vdlqxDsqNlNWtjZGRsFRyKTv8O7xXvrOcd/J2X9FWerYKTZcJI4nf3YemNH
yt4amN/ynk1Z7WVbrbituAwWXe3Cakp9CGY1KmdQiw6as9fvbxyjPcH89X1hHfQ0aIzZoVbacpqM
xySThAobr8HF91cH82yfYG7KaTpoZj9cjoHGIBWDFKfbR7EpwqJ/xCb1QVO6sEWGG+ZZ1ANNBXeM
UR1HiHi1420Rm6dwJkLYJUYsprzNw9nPm/fQLS/153/3fWGXogbKu2hkCdA9QpjHvbv9/a0too/V
sOk1NXiShe+rE7XCodMX37IhG/5zrgZGSiX9Hes3RKNvoUw0MfBK0kh1edIzY3XFFFeqT1MroNF+
WICEkjw6znM8TJIj3zoPa50/MHHZWZFgqbS2ivJy7FTCkjetquzbYZZYqa04hADRoe2JIqRj6MJL
3AD2UobEKH5ognjHLS9STd1ZHQADDujCCYSMevujj63nJZE11G35HKyLIQVwbqyr5gnwnDuQSRPN
99q1D9xNniGUzcyTx6RZIFno1lYy1I5naOEQXPW05oBvLmRcdb831UNPryIoqbeVbz14UTHOJQiK
0S7dAFg0EkYQPt8np+mfMP8N/aam71gUxlT0XNCHcS5yRvNNzVfzAyS8QN8loSRA3Nonl4CUEhxF
KkLiS/V2gsCcAPdZ/BJokBwkVqDWb+/TpgR0mXK3ZVqOqHFKolTRkpeL34GyGXXJ7q/b398yAlSf
LBIHuEGs4nIFYDwZHUPHM2yOyRHE3SBRjsrwG9t0LmRd5Jm9jxnINrWumv0FTh5jp+u/YYnPvy8c
Q5fNS1J7LMIIHxgRB5r+9iZtKev59wVlzWYdwgkIWnyP8EgDYhAakc6CM9SQmMut06ZEQK6eoMIl
z3W5UYYOJ+yYDrOfJgBZ6y03+/6lkJyjb1DTKGtdZVLwsSYH1IKRNBTct6X6zoA6JpusI60pkvB4
KzxnBsg0DSZ16HoRb0eeRwbwXPXoT0FbHFRv0nZlyfCqWbigROt5vIe9rd3DuQdngll5n/p2ql90
G06qiXw44FLqNEgs28ZRXvwm4ShnS6UXpuM31UW87/K/BuVzrb93VUlMtfVSXMgRHtd4UvJa1ZrR
Nxj1m9JPagI4Zbybqo+1+2lQjmP3agJgf1tPr6dHHEcnyiYJ61JUvqopWxq51yaFVSmF+QsW10xv
QOI9MAlYTQ9OmO2WhMHa4gUajMaoJNI33nqdMiAZSJeAynUEU6J42egprtP7mvefBNoXuu6YsS7K
N4ElKdJsHiKTHZRm8StwLy6vSQtsE9MOxeAv+j8ZyAtrT0wFsDMUcrc3dOM+0hCprp2wPFaE/JeC
kqxdQK3rYalqTjAwR4vEcG1YXxpseZ5cOgav0yKOUStuCZS038OiiMv8sGjNvjFk5ewtMRbagPdA
+uXKdQCrJS9rs578OD/kMaPwnzXDv71TMhHCvYLzOGV6CBGTB4AP5LnPjiyDIBMhXCkjAVBvWhAB
m/gcv2HUTpOp8NZ5U5BHqUj4GtQYLs8b8OESyLB28kGjUYEx29/eJMnnfxqNs3cw0p2iUg0+P35x
zfdden9YRRLnf7/+ZyHw7POm3eVTgA3lLYcA/E0BXPsoecm3bt65CP1yg0DJHhgp5QxCGDd+Ajj1
8OZJ3ijZNgnXe1m6AmaJZvJ7QPAglFySv//dOaw/4GyjYi1qB2e9D+b0XfkBiMZvfH5tmidlR3+P
aJ6iroKqDvwMH9DYrGdYlIH4fydBWIBuAkvfFkiI4eSEEvr4O59f4wxCnDXpeLk/+aybBSjeo18t
9V6N872sVrX1VNAJ+18BjnDPajcbXDPgdXSd92DvAIALM2p+UKZd6Uoawje9EOBByfLR5evQl325
GKb4F5B+5t7PGl+zjuHwZCSvXvUw6G/BPjh2+kMY10xhH0fGexPny+2t3IjaVgcI48vcOk16wkqr
0ChKuPZqX4cbwBvq3Qix8GomIyBjgK1eZGe3sbVkNLFg4JmTNRa7H22gDviDV/laDqRG8GhG75QG
qD5ILcDCkOjh+uuFKO5C2Lr6s4tUu0YA2pxb+SZxfVk8D/1JaT+F2V9p9OqkILNOhsSEbu3n+fKE
/cxwcXrAtSo/KLI/2g4EuUg/de38bJg2ABZwfC6j5GnbMEfkj9ZufggrCCQFBYpbr/YmVav8Qt/N
f5WSr29Y1IuvC3fNADmk6B2+PnzIpi+z86SlD17xelsLt3pALqQIJrUdPdByDKTM8+MIyqgZf23D
+NB7/zT0UAPvp0wPQfvcwqR2W7Js8wRLZTWTm0PlUvkrogmpvt94Ui8WtjoNZxqotGAoAg1f+TQd
dACZyCo96/8varjLXAxNgHhOhjjQEUTQ9VFVL33L/RbXb3X3uUl/3L9FTAHiOavrZIwh9OdkcMHF
RpRVfvYWjHprktyYrRM4/7ygvqqTMKQ055UP1t0w/DGAwP0bvx8GYfxxlekTe9XwsyPoR1UzFcUo
/dl877Ufg8aWCNgyaS7Thjg3JEGIjS8FFHNrDBahjB+X5ZspTk5dAtUdCMlhCzxPNUqC8K0bufYa
eA7DjVx3wc8kN110XcScxuB+VkpAy8vsAHagI4ktNjTLohXQpB5GZHE1KgRPQBVWbVH78T+ACbR/
Mtp1+1w2TCVT3zwEtknXBI/B5baRYVuUbslqPwO7atco5nM5wjAGVC9kuYcGyLFUuRuugg6Nc5nC
dU9dy/Pgaqn9Oge2XzmslD+3V7WhzhcShAufa2CY6iOrqmbIZfNT6spmBjfU7UKCoM/5CKVOUrOG
FBj+KD71AMs1DwwMODJgmy0VILu6TgTxXOvi8FHrKs40BmHtW5Pvdu+g6u2th9vbtZWIANrmfzJE
cAeotGoIUXkwm/apa6O9pbxmAJ559kcz+JAPcGF9tHTZK715SATOpANsl+SP8Eqr5WCnsGrgF7hQ
9zwARHd7VZLvi02nMYCxedXw/cx9Z4JQPP19+/sbJgCcnv/9fk+wONEQN5odmpUfdWuBSncPafqW
zfp3UvTLCxpGQzmGsYGUHP7kJxNijg6ad0myRLZXghlIdaXOepe1DEP3R22Ub4Mqeby9EJmI9e9n
LwDV2/r/tquKji3l4U7yhMmOQ7jzsWK3ZmmwUUtL3eioAOSr7BbZbZStQrj3QRB0aq0ixQkfcngj
qsO/2yXhXenLXleLcHWFCD13Xh/2bydesi+3pWxarzPVFVzypoUpeshZRVrvB/WtzhC9ekqSj4ms
pUfbtF5nkoRLXtJPYhg5l9CjOhTDUTku8Li5WnfQjdg8pm5QgeWtPwRq+uQq/U732q9ZrD7CVQC/
AlwkQ+R8u73424pCl6igiKUGTkbBFpf5MSr2Xfs2/cb4420hW1nWM+ugiVn6pc5jNUu5UQHAzgec
n2wXVGF/SNt43EVVtkDdYH1OOewjXMHNDqrbCRBD6EVCZpElBn5bayl7mmCKMRshaJUW2V491sR7
AfzU5QnmeclqV/sgeMCs9pcAQaG8qtIWfPjKT4zmswMyWmyCQQgsRt1qR1MHE9n0TsNkPY+sUoc+
mBzmQ1Orn27/ju2j/fUzBG1b1HShmsw7VvZvnQFCFfg+6WgmgHYk57t9g/4nSeyXLyJjtK0GSTCR
LdGbUv1YRI9l+EY6obV9gX4JEl4Zzwmavh/Y2UE/gK/Qxjsuxe1d237+f52eLbwxaZCORVAQodcl
3Afaq12+r/P3sfrOrMBAfxjDH3M0H28L3XQ8z2QKL47W2Tl4uagkE8Av1gqMHqUARYeAt5ZHzbVf
Rj2S3ALZVq635OwFCnW3q8gp4XB4b432fe6SD/it1/rXaa0/4UyE09W23qwiwH8+ak3/ybLDp7ls
T83onG5v4P/HwvyStV6GM1lLONOdUVt4BtH7Tv8rN18d58vKQqZ2gPhVfw76qzd/z6wH0Gsk2i+5
Z7ZgTwBuHbLBQClb7QHmd9V7LYJj2ktWuHleFi2aoNqRCBT7QpTMqJaiWzgvB7abTwQle4ndWu3B
ldk6kyCsww0sPclDXierefL6R7PcW9VLqpzq6Bhqb+ZWUuzcNMNn4gQraQyNB+rryLMLGjjI2/fP
PK59DL82TDB/VZaGVWyzYXX68LWTPSKSzRJTEPR7pHBUs1mRdiCP1nyMw7+DeOeUb8P97zSXnC/F
EMxeBjiqZqxLsfSI8bdwF0meColyGYLNqzPNbG0gln0lO/Uh3dkfpuHp9g2VHLfYNpFmwxTBdshr
BNPE5yGZJLdwewkmSUvQSuyr0eRKz5MJ9PnKN5rHYBggynoIAXX9nUX8EiIYTWsqPSPrVre6eZyT
j6P1+O++L1jMQcvbvij5/mydrPgJfNvb3980VfDp/neTBCvZMuCIW8Amae2nVHl2om96+ODAzHxb
jOwsBEvieJQn3HTdpvCYAN5r48ZJRKyfuDZWDoaQPiV6kvVLew+4fTeONVUCdzoq4z9p8WDB0Kg7
38HTl4ja3rRfooTHeaAYHI8WOYcweZzNr93wRw8+QOtIos7tTfslRtCtAhqZ0clxotrwD4iKFPsN
HH23z0W2aYJ66T0sNYWNmzF2kB4dmSbYmXCvte7e9n7LovxajaBpc12A8vUzUQPoO4xL+V6KJLV5
LjYMgKbGP1czQPlYKRMRFQYeitPQeOsW78r6nd1LYFu2DBczFhZ1DNqLrmaAJicHWzyZML6wv0wP
quzcNx3OcwGCKjve4mVJwEMID3Wa/+jLh8zpd/HwuXM+We2fzpAdykGyqK29O5cp6HRtGvoUg23t
2xCnFoD/n3TnmDdf79e3cymCSlNYilKYQitfV77WM3Q1tJGfYlhaZMAUsuUIip13dtK0WUuiwAv8
vIO7om5OmQZxX1rMEq92y1c/X5Sg2Y7TW3nZsSjYX/DSg/R5mSDPOozqR1d/vb2BsnUJhlSbQvo3
Btal6Yc5pmf6cZneQXl9W8qW5TlfkeCJFb3aGnOGhjMN5lQHYyZv+xsPj8n8D01BTKRTbL0011qt
Tl7q8iL0tv3WqqrPmjs+xHiWwFn9RsOadSZLTHWWPYx/2uotNU/ho0oTNdy8koLHtk3433LEbKcC
bA1UYGRN3PxB69675m/4AedLEExCH8bZMidrVgZcIbX+Twuk/+0zl61AMADL1EE9ESHB8Y1lp337
d18XLn5PYxbNFviTeflgt8fid57k8/0R7nufh2loh6s6qY9K/8VOPzbVjziSNEJs34tfpyzcdCuy
eyjW1MoPy495+kWNPyvD8d9tlHDB49lx6JLl6k3zKTT2skL8ZsbxfKOEqw3Bdjp4Acfcp+mhTuCM
Sr9EdFUW1Rsl/2hO+YlO553r/DCn50F/F3l/G3AvW7IQWaZtwvUvWxA3HHgI/J4mji48qY1/ex+3
DeV/j4o+tEv7ElZVb4RrAKNrnybzMc5PU/RBS77clnJ7GbTIX0qBwDBYyhwpBpGe8WjMEhdQ9n3h
2mt2PGZNRYyk18xiPGWy5sxNhTZoZqZ10nFtsS+D4Sgb0rGGMC8f6K81du7U/AgqXeIwby7jTIyw
jDLW9Nk2eLXa5mMTfw2gHPiNczgTIBiveNaTGtAR/FjYZJzub7v8498JWFd4nk1yu7EbJlaQTwdt
AUheYn031RW0NRW2E42JbMF+DRrEkpC5ri1H+6SBwOlBU47ZKPHBZVLWv5+tQodiLR6hgfUbJiEm
7Tha30pc/syRFS9lggQr5g1FPEQB2wVX4q4NX0w40AEKnccvv3EsuA+mRTrEMsSx3nnsUmdJMPuL
Quuyif7SsXVbxOYV+Z8I+jMu96xM1SwOFmy+6pHa2S3B10ZWH9i8HmciBCuSO0MA2CO33PpzAf/h
79sLkH1duHyBo7jTNBPid+FnuvNSiaGVfV64eo3SmLVecASK81AYwLJL9n9Tlc42R7h5QWfoTeyg
s4X94J7Kb58MWTFKdsLC3QsriArttRJuZfs5eU8BuZS9RtubBMinAxa0ronJQThu6VqyWATF8HTc
p9IaxeYauACuZ9IJjy2/1NIaBzTP0po8EYTS8Mfs7PFNbL8fI+2kxd7OiIeDVn52uh+L9ZwGsOpB
Uey9pd1Sclqy3yG868bY1Vk7VPyO4OMMZyW0MjKF2NpLF+zSFXRf168GfIok6AprGHN6i7RHLysO
Zvv37RuztYhzCcKNgfQ2h2RvyP3F+Ccs35v1kwEexp0yXJJu4G7ojrXCi4mTllYW6OMwt+VrWinx
Y1SG9huyPc5TNdue5G3R1sO/SI39lGV55MVoGL7qvpxSUNWycilf81bfJwlzRNMeqJRDDytj+7bP
jF0J+RUMlPuySz/DpBHDGarFxVszrXaBo+/bOKUhXpVswfoIiD/LxuugoclYMS1Ey5H1y6xUQ/0a
tvBa2t1RSV5Keom15O/OlUS0V1aELTiXJViRbGjc2smn+tV1v0ZeuoPudR8l+m7lTbv/YM8lrcp1
9sbOqp3WNeXkVzsMjnMEDeqYH0fpnNLm5rkMHRIP0/Qojllg0nOrL+v6VS3+VqcKlukPcQgN+aIc
ilJGqXN15dg9JsBRU5v/uur/rp0giYFGql5BBP9idfEbqI0lSioTIdw5UJJtU6H48xp05Y8UMtw+
CCR5mg0R4MxYAPJbBmO5P0Ojs5Mx56G2lLyoXrtU3Vdf3aKVrGFDyS4ErH8/E0DBQdeUpKxe9STY
peMzVuM0jd7Rkr2518VN8FnOlyL4VyFFB4aFUg5k+WDBNg5R7g6Ik13WtIelfIK54pR03cHIooce
Psq0ubdUB46KCy2OBZQK/4pDXbVVOkMZjeWrsRRP0L2nvSqJfDb0e+2xhw+PXL4HHPflXjp5pVlz
E1Wv0xQ8DIk+QSO4wMar0LbQWsGubFOJxA31WOfrNZOcFM0lIra4q7hhlARILBSdF/rHJPO+twTA
NWEAlLvOO4uQEw4sn2ZiWeVr332fo/o4eDIQrA0F9EDZAonFJaVmi5vWpUNXMk9dvlqEu+qn3UGL
v9y2buv7LdhsJHjAV8Aed42Qllmg/k+lWr7GUO6Z9biz4z8Lq33TZdNeG+295h4nGRPV9qp+yRRM
Qzp1RsasGU8lpLqd+blTX2K4La3p4fbaNuWsYBdonIMrtf797PrmQ9UD5tCj1HRbjdPSHMOEbryx
coZ9Dn7m/Q+Fx0Dv2iDNqCmjNZfiorbPMsAK09dlrCm3ZMeRJqhavRsTEZwyfE7uKvCfKoXQSzFK
nxaKF3jJSp8F56xsLnJLqc8/LxyODvF6Dy9A8lplTfGhsczq2bGl6b0rjwyIfPq8YbNZ5weuQKkg
3dYVBgyi126MTkpUHCFdOTaaDIj12lFiQtVm9NeEWgCwPOFIGmMq4RuauldGzg6J8Tin353o2bLe
qN6pyH7cVrfrncMYWPT3rmgbIGEINry1836xQzzAeQ73PW3ed5OSuLBTwStAXsSlgV2cuxicsu/H
RanoczFP1vilzN4mJvBGy3dnvDe9K4gSrs40xlXXVE71msMRm+9q2QjJxl5ptELC5kebN2hhwmsQ
GhkQbjTgviZ5MO5cxc52bVPc/XyjNaC4YJpdHAQRkQy1SuZO7fpX6HrU6mQ3jNDvXRni3sZSmIxY
vV6GifFqhAippZtRi8cleg2CUX/fTEV+tNy4kmSqr6U4pJLov8bZAaNAbMCzCMKWJqiDl7DprAM0
Dk1rHu7V30sRgmFx1UgZNfCBXqzocz757eO/+7xgWAIlnesO6MiX6qfWZundY1XEj0yoeGsFd60Y
C5fdLKx8mLrafdH66jh8DNu7KX0FAcKlsA3AUJuwcV/aqQBCgIzbvTVbQYBgQRooNk2iDfdlKtsD
3Tq7bJcugLAtd0P34uzpa7ABa41mMwZ/+YbE6ahCHe3mr8X8Zi6idGfMJLz1+5X2UoygUfM0ljMY
S/mr/lBH08FUZSAk17eCNjlGhciwEnGSKrlchzHr6tKMXvrKwPHOfRzU8e43fRWwpiK54nh64pFb
QZAavZK+WtkHBsUS7Xvc+7fvxfqJSw+MBwMYb9Ay18EQ8T0vWq3MU3dIOYuOkdt9ae676Fh5qcQa
buzVhRzh/iVakM0w4KSvgeXtqv/EiQzlVCZAOAw3ddqqnRFQTQTKk7nX4nuLssBXmiQ9VrYsA39Y
OI00rI1ZG+zxBfQyYuWDu8jwy678EiRY6jqfvr4YV9RHueuVk5uN04vZH7rwEDrHsZF4pVfbdClC
vHuEWklhJ4jQqMx98GSAB1fqJHxeuHNJFzihO/L5QHvu/wkSpg+q5/LuuY1VCiYWVxRc5Ssyv8xK
cxsyjeklflZUSGuZ6L/zViBgjUMpbWKpriYBJ3Vp29hYhpf502A/DcFrMH/tZZSQ1yPAPBWYKGZZ
1zHTq5msAvGB7Y46oAf1cR6tN/lQ76HJ/bj0sJ2DqawowcmczX9KxsNURfbiXhdvf8q3SJiBdbJi
WV3ar6JewsStcx2EkGxXWdrBMB6zed5Tw9uP5nMVvRvmt3EXwgb8EIADOsWPdve5l9npa51Zt4Hd
tn6yMYiRS1ZHRIDJoPtOGe47YKTbKDs4zPgV071OwLpgjYgTNnS2W+wRrZmDUKN61n3rqzo8qta9
aQzh8+vdO4v4llGDe6Pi88Y4HWnljzoZ++C2yqAvIFKp5HtFXGqrVlrXrS1WMBLhjeWuZHQ8iI+m
xzzEkV7hyj4Vo7OrpDMY17aJvTuTvAY7Z4sLljE1ssXU/VZ9bpZ3Y/jGjT/dvnXXtgkRBMosT1/h
AgV9ZMCz7stI1/243Q3OPl0Ot7+/oWi6ypXmtQP4kED2cgkApQRhhc9OVePY1Y/Zm7aGbUHy0G3s
E9jQJDdZwgrUJyzCDBQjio3C9JVmfIqV4W1sTO/qejndXstV5mRF9We22yW4gI9J9PvTJlI7TW1M
usS+9eaTZfzTMYITeB9a/ZTVdCSpsuHljdOhwUpjNpprymSTsLC6W4rCKwzLL+No3+ifplqSUN04
HpJZOqaAQJMShqBhS+M0Ux1Ett9Gn8Zh2ZXfG3o6K+vl9s5trAN7u6IrmyA3aqawDstYHKfMFMsf
vJOu7A3JKmSfF1aR6l5N1pbPt+oni/RLukhqD1sCoDVfG/bBnr6igW1qL27UILB8uyl3fzmprPlh
Q4HXlJ8KS/taTRHPOfWCoSn6zPbT6bWJAzAitIPn3O1LQVagocJwLYMicEUglC8UqsrJ9lVa6b1y
n4V/3X3KDt4BCqXCtww+6OVdn/Ui1qaxdnxTO/XRwZSBMG+cAkkQdl/1VjoCsWBS6OpoROTy/Jxh
HOqKx+R47wJAF2dYCCOCEE7jcgF279XZBOqobwSHttjX2d2P1cX3rxzBgIcqI5/gq9qb7u+slNin
68sMTxfdJ+s9hsPWEPa/8MbW6Wwt8Mc83tXe8t6b2vfO8N2Rkelcq+uloPXvZ++S2bjRACJ84Cfh
sXxWpqOMIndrJSugvA7ArHGN8jrpTjSEdUbXiVfsteSbbb6Gw05rVcnDca1R5KKQQYgBoMYVTFDH
wLaWmFX4spj7IngTmf7dCsX3KbnpMMGAZSlsVFZNet32XfhCZjAdHhMZENnW78erIotDIoSLLSis
O7JJpRGHL8pYfLa66TkFzFLil0tkiEpbgMsTtpDovczM8I7qyXNkenstgdZ04nnXsbjVuMWX6uTl
iacUnub63YHm606mrav1vwi3yRKcf35VtjNtNfS4iEiKuP6cHkd92hu5ujf6953h7AND24f3h3vI
wxuBtx1/9wrwswvjqh702APm2T3ZnXeS2PHr23f5fWE9trdkbVEFrGeBoucQ9O/U+9+7SxHiez1n
uaGliNDtk9LtKv3p9r1Y/3/xSFYo7BX8zLCv3tNgmdpwcVLF15cJmgP8zvLRDR/H4L0XhHd7uOSJ
zmQJWZApTrNmmpHltp9JC3uFrF1gQ31pYdGp4xM8UncU4u/AGRyvUqzAd78kUAKo0d14jCub9Rqt
0cu5ASmqhiYcK04X+O1zaXrHxRiPt49j44ZcCFhXeHZDGroq2iZoA19L0oewd57hqbHyQ6MfbL17
DAz3dFvehgZfyBMuvK1MWWanLCiz1L+itH+Mo/xxzrK/b4vZOhiTpgNtJQMH8064KP1UF02cs6wk
+wTihy3J3W5+Hu4T4ho0+QqUOsnNmGaBKoCt4VvBwH9xd92Pc6e7CLQnCFLxqgTFGmOtrW23CPxm
oFPqVOt3e7WwmEPuSSEDqJ+r1Fds9nNvt57lG81h0PZZdri9/1vHTKS0JpzB17/Kcw4ljQdhZZt+
FhbvUzN7qxv9Q1h791b915DsTIx4waOmHHvCQ7B9DuqfqmwqcdUSwVZdfF5IcloAm4Oq6Jl+AQxk
Haf7xUn2ocVDJQMt3NwvEAOwVi4VUrHa14FQlZRJYjGUuPxQU+9dy2RQlyQPt49lS28p9hF0E8nS
liEY96Hqegd8bdvXhm7flqcxc37n4D0yXGtlZu2kurQnYGXEFZBOKNayQARUg196nGVGZHMZZ0KE
ZZhqnpnjgBAwoHet+ymP7y3ArXp1JkCIKqukcNMwREA/54xTJLvfcBQuBAjem9qWTG+s2wR62cF7
53j3xzMr5hlY2Gt5mqytYGfVMkvMKHAM3yiXpzFWjkslibw3VPZCgnDSujn0wUra5AfK17k9Ntnj
/aqEcTWwUkADavQRCapUZpWudrHth8H0pEBgUE71Th9Od18JGB5MpihoZARiQNAlvY1XHPHA9qvo
rfkBfrv7P08GFBoJUMCoNgjFt9xug2nQC9sfky/uB8X4+hufp4eQPM7aPSy+E1GplcXYo0eki43v
8fzj9uc3DKCj0dsJSzih5VWTZ2h4ebZUiuLb321r2GuZva+seV96srr69dQsXWK6xnO9wv7TwCXs
U6k52bJYveKr8XJUx2NRvFHr9/H0EGvp3jEOKglxt5Q8Hxsq/BOpnSS1B2mJIwhd9EZV6nTx/DH8
WtvW0ayqxyy8OxCkYwzf7b9ChKc8NFTo3lYhhfWhPGV398aCT8zG0RK54sBf6e9sqEq0gPDrOyn8
e33zLo3UYzvk7wCRlYTMG9pAHhwEddMmawyF4uWFTBrFs6olC3yvPhj9Tvl7dh5iWRvmet+EN5cO
CxqGaORxGAYX7mM6NukS94HnL0zlO94P2/4cZE/Gl0STtd1vnP56Z4CM0ixKgGI9RrXjruEFIzoY
5oeGYE1rGJZr9Yfbd+j6sQJ22V7RTYHuZC5OsMSgnUeNGczdS2S3u88jFOT3f9/UoAWnv4b+RzE1
NimWtZRD3r0Uxl/5g1X9ef/nV1JV3hD4x4Hzvjz0HrqfaSrc9sWbPrrRXiv/5fcFKx9US2k0Ld8P
3b3zejenrWfDgLPuO7+fAE14pEZvmZYp8MLXWX1qrFN7t58AmQBbT45hbXcV997LA/qmnLh5GR4d
Oz96jQxJ6lp5fsYAhAKmRupW7BdQ9Dkgp57XL/Txe9FRDe5OS15+X3CgOzW0A9PKaoCB0nf5Li5q
iYDrS8bOA9tATpAUui7WAN1UCxe36KqX0qv+0/Xz3hvWiQTz+20tvTZNvBqrFaSQTJ1G7J2NmB9Q
iyFrX9rxW2oa+5lO44CuhLyWVbWuT+Tn+2Q7wN559JkJRtBrmmi0qo7rPDzU3q6WQT3Kvi+Yi7gd
lNjo+L4RHiZnF/91e6NknxcuxGS5sFCObfeiUGi2vkNPdrc5ojcORJr1Iad5UWz2s8e2qgNX7V5y
ENGbJ22UFUw2VoAhJbhHo7gR4tRuWQxmvMxt9pLkf3TH4m7CWdwcbhv1XiYlVj7iS3u32O5s51WV
vPTuoYVGQvIabNyHi88L+x+HCvJLPn/IrO/1U9F/u/t8L74vPJ9Z3hqBMvJ9HbiZ/1RudLr9/a3f
b3l4M/bK9kWG+3J75lnTl0VJk5csOprzgxYcJ12S5LxOSdEZp6FFaw8vwarwIvRe7oaLmiQ0xr24
cbnvmmjfJQA4uw6dRsVulI3vbmgU3ak0c2OloLoRg29zKLNmcaPkRR3VXRE9NcPL7U27FuABaUN5
mniICqjYmzq2ATOwisUYbfop2Jnd3ZHY5edX8Wc5vDlOE7JJfH5JppM1zbtS6+CgsSVHL1uFcDO4
8W1J9qJ4qXdlcoBV6fYmrZp/6fhdrkK4GQtAjURLfD4z551lflGOc/8HHcV32ydStZTxCchw+Sm4
Xm4WDYYAZcTZ9NKU1c7J4l0jeYo2tun/kfZlzZHqyta/iAjm4RVqtN12mXaPL0SPIBAgQIjh139L
Pt89u0rFLaL2fdn7wdFkSUqlcli5UhYS0SiKtOM1mKmmGJ/Ym2P/5kZ2/0rNu8MJOZoHdVaM7EXY
ogb2nTZbvij14c0gT3UZRFla3X/OMmIBLESXkx5Vvxglk3aaumB6I+Qh3WfB3alHGbH883nFoczy
Mc1Sgc+b7pe+fHO3t9Xo2kDBDwONBzpBMC0QHvHl+bZsajTHrfU3sPJrD7VulCHyaT6gTrxdJTBV
zxqVYgxzRtjqOjCGV+OSbIrgrmys+a0xjidqHG4vRb0R71+He4fJ50gNwru5XIprTMOcs2Z+88vJ
fwEjP4sNjXZ7t9ExnZoWSRPdFni9HCzFB5uLLOIDG6TsXe97M7pByBBnX2t/mzYr4fb1ei4/r7wd
GfD5ed7i89aEGVn8q2mjrXmXrVWY1lahbFuhZ62ROhAj7Ij54RysaNja9+Xfz8wtAo406Ai+XwWo
tU+PHV2JKlQVhmcJfDDuHqDO6NFTS7tGghBejIOIjebNCDa+jkv+evdJn4tQ0y2plWlFixxqbJhh
20RrbLQLWyTHYaCpJ5DXUHUC88Dqm8IqRdzre796CtbqukvfB1gClRGJRgB09PIIeq01ak4yESON
Cj66PLx/ewADee8ktHAbDMUFMUHY5FuYfhDL1kWCjuPy1+39l27Y+WOHI0btCME6Hn4bKC9FRzkR
HXGA0YgddtQS9JqGiX/EW1dob7cFLewUehUl2x28WTmI6XKngD6muNEJj4kbJunGWHE91j4v/352
FwrPx7g4hs8P9Is2fLfvpV5436ezny+vyvn3JyKqYcD3df2b0cZ5fHt3FiwSMBRI/CLNLnukFW9Z
c53On4qqj0EP871h3c4btFDrvR2GK6z4HQuX+kKU8uyVVmmhYlH2MWl2hvhN6bbu0xUZa8tR1LZ2
RO26I5ZjZJsk32h0GzShRlZCGNU/fz+TfzZNtR0YP0JatOP38dgOIam1ENxA4ex0UU7+Gs2Rk7Vl
LV0WOHryoNA6cdU/OLkMUyjTNo9Z6iXfDX/EpMuMFfYxo8n0OObN9ECNga6RPFwBtrFQScoB5N9/
eO6U7dRYDpAH8/K4bQv7BePa3QSvSeWBnmPAwBov+DvwrN8l1G2eGLY+CyuNT104+u6w09oeAwKT
fK4woaUrd63jpSvvxDs2ULEi8Fd1ZMzhEgI4r7zXAW1KmmdlETecNXsPHamY8s4N94FVg7WdTDDB
ct8GdWIz9ofGR9MvNYx0hwky3wDY1P8IOmPWlsa0DxVC9jCnQQEoaNn8uX3LFlT/4mcq1tpA71HS
oO8l7qbsuberPxomfZjCO94Ws2CLMDwKVhtMWBj85iti8pyPwWTCSpivnrG9e9AWtMHDoBrZiAuE
TKA6ljPhjju2ZhvznZa8BSy+/9ejNAvAEpoTrivAmWmUjd01bUxF5NCNM0T3fx9lWXgUeDQR9yim
rhyEpzei6GKbPOaHvvwXm3/+ecW8JXnn1FaHz0/Om1N+aVZyAgtnKzldZF0AaIirvsupJBonmt7F
rbXx823qraQpV76vVoKaTqtIluD7Q7Gxk3BY8ScWbsD5z/eUi1pxwuoBhDGx3XVH2mMIY8Cjafbu
DhgMeIu6h7gTOWn3vch29lrmTTvxWnfauHIOM3HCuY2J00ZB/vO2Lr1neRTDg0qQa4NSxEWfolo0
razEbVKDVzF+jRX53Lcio3KLKKipucs0EkQMpE9bCsv1mAVVu3HpKGCbwIz7G1D69qOXjd+sZCr/
zhPJXzBEY3irm4zsDZH6L03ujbsux4uip2NphmNreWvGfeFEUM2QffUyzkWZ+tKxGLTS1lO/orHo
h6ONAeeHhpJ50ybW19t7tSQIjZco/wLFYwGMdinILuvSC0hH445V4jSxQDxi+ljxOhtsrUlh4fnH
qQNMaQN2ek3vYPkjJSXTqrgYD31xTNmTIK8TW4niFq6KRHYgXSY7LjBX9HJByOZjbGfpVTEjT4a/
K9Zah5c27Pz7iiVpMA/S9Wt8P29ezeBDkz/7xcp1XFuC8rBbTT+iBRYidGM/vbjt5vaRX/sraElB
2ADCBrgsjoqBCcrezLhrjTGxQ9P+hsqibm7T7Of8+7ac62XI1hddzqi1LJldvDwJPpPSc0AcE9f5
gWyLdsWaLHwewC05NBtITRRxlIPozIb4nd3N8dj/zQ7tvS0DmHwhXRY8pABiQ5cUPRqFIwo9DUTc
YQKC9aW6G5z5HwFgCwLOFPmZK39AgLTQdegQD91v0/tN735QAbNHFg4BInwlpLQud7+dZtTltAnJ
kjSJij1Y7VcEXF8ECJAuL1BhyOlbipYOXpECX9qMsVM4YdrGvv4xKe/t48Um2SCvA1QIOHK8qwoE
gqJJK/ca4sQcgz1h//hKNvTaJmGqHyhnkB4DWQoKQpe7NPc0Q/NP6cbOU6d/9hndFkG9dYwvt6/C
FX5ErgMBHG4Dtkx6OIqcxE541hAvbrPY+AUeZ83etX/F9BtcQIe0XvG8F64GpEmiIUTU1zX3ocqQ
xJwgrc/AWBrX1b84FiwGdWsU0vDIqgmIOQ38Wh8rHlPDDT8Ezb0MvtgufB9VD1RxgBxRvUGBySNt
lnEeA9gcmVtMYlpRXmkcLj0EWUSDUvkm2twBkb08D7AMeQS9yTx2swHQyRdOXrr60f+kfWbFvL19
+AuncSFL0bGq1LKgTyBLq5HMIpHW3AsEldsFlgnAHwIZEqojtO1Rs92pm3ns6M99Zx38QoSjZ4DG
ZG0u0NJakLwGTw5g0rKnUdm3lpYIYVpktn5wd596+/u3CuERDFeARiokyi8/nyJg1dK8kBmCsPe2
bne3nw7Qztn3laOojQwgriTv42p+1PKIeitwuiW1gnuLth1EAteJRcYsDJ8ShYhz+089feuy36z9
SfXv5fjXMdZGDl1RL8pjB7we5WY4JODikRb6zJ92hDbMYD/s42AMwsre6vmhe53AJsn1Ly6NAnqs
6AP72TQRm6Ih2eTlR/TqIn5Dy+btc7vqRFZ/iqIXdR0EvalZfTx5DGO+n4X2fSLfc+25oHLig8Pj
OXsxydttsQtPEC4wqCoAI4VbqRKTgpLdassigxn62n0HGgGYgdsCls4TpISob0BpZMHpcodHplua
DbK72PP4tiGHNmiPYm4j0z6UAdnV/rfb8hYX5EhcOogfZA/KpTzdbwjtjKCLE8d5abVkM7Lpk7ib
fkOeFsILZCNAmyCt4KWYYcyrxmQIv8AkoLG9tobulf9eta7o44RnBg8TyQ7FNbBn0BNoadLGevvU
Ze5mmE69/+SyF97w3f07BpBc4MpamoQYXi6lYnbSp6aJwD5rrO1s12aYTUODwZbeGtWpPGxlVaAl
lE3JSLXA4VREOYlTu2Qc+ngAY9TXqhi7rZF9qZPB2phNukYKvrCHEhRmotCFuj+chsuFuQBJeCVo
vGKtAWaSgBX8wTcP2QzKuLsjJuwd1OG9UwTPoeJIZ7mX2WKWCdN0SzmPhO+Etw9p4dXw38vNKEMi
8lA5HTojIWU2eTxO6gQP0yZr1zqdpEapZwO0DfQACn09gjzIaT7WWjXEPC134L0LvXx81kV+EFPw
Unj1B9dqmlBP9RX1W1oZ8HvAjr0zFqoro+iDSYXp93HhjYdvmnsvRwVuKkKod45KE+2garHbGMbW
nutRxMVfLdvpa2jWBXuDSBzkd4ihgMbXFUNg6umE2RyziMfECr3+K8YdR+lk3H/8MoRC5hM4c9mT
dKnK7cgTYTGkJsln4+f8417dAqoYrbh4BdDndgUxl52bPkOpMxaieIRP94g83Mqrfr1LlyIUr6Sv
Oz/pYO9BDjlEc+0fMBf8A+YorSAPTGndL5VYAqSRisFJI2hW0ZR9M9qTRTsS06SrMfxrFGCET+zI
m/tnL6iPtvE1bbpNZ6Zbv3XTpyYpph8pyaufPsYs7ILCHcIRtCP7pLd+gEUGfCB1ZW/6yk93AbXX
sFbXjyM4RXGaEg+NCpXqfqQmHexpTklM8nKf2m3kG/tqno7CH48unHZgHG8f9ULFAxJh4yX7nEwj
KorUi4YGIOzM44LqRmQbRVibT+GGs2CT62zYejQdQlMLrE3uu8AZpdavtrFHeCCF2A6c9CvuwfXt
lxR4kjvQRvb3yq5peZNPTOhZXHXHOmLF8fZ6Fz7vQ69B5wFMJxw5ZbmVPRNDzyiLm+EHRbfrz9uf
v1ZrGK6zzyvODcjvWdYxfL4gUZIHUe4OG3fNwlw/mihQoQSOJhVXtqAqFgZ6IxK/E/VH3d7UFduA
4W3j5AdurtzR6726lKM8YvZYsFLrIcdrPw4MwyB+396she/LuwnAKDieEZ4o6wjckiJvVpCP/Jfr
PiLUuv35hW2C8UIw7QO4e92p2+feoAuU3JEr87+5+rTLT1rW7vFq3e1hopMASQj0/UNjMcLm0han
TeFPpOyTuNNOVb9L552b330rQJGFlDLgTYAQoMn1UoRZW8HIEMd9TMct+1mvwXQWTuLi84o1tiu7
qc0An9eaL/5PxldyJwuhDIyM5L7zALGVl+/y589dA7QCOinjPP80UZRy9W1TPNbJgz98yLgVUkPf
8vZn4K6V4K89PhAMwH15Z4d1rygTstkc5sYritgBBfXMxi8g1+VhNvhtWHDrtbK6zW2lWwggZTIe
6XjMG1wIIE2TsRLj2PMY4zPDqXucWRFlwUFkzsYev/T+ztY+YCbcxjIfKEjmK+NrEIBO2NmguE2m
yCy/3v5B10cr+1wwKR0ZHzRoqnWbogQTzZyIAmPMd116SNfSVtcW7/L7ipFowMEa6EVfxLx5Lboq
7PomLFa5l9dWoSgQK5ygAC9FEafE2bLmh7E63GBlHbYSJo7l5KbO1BXx5EdtfRzNvbcGd11cBMgg
ZRCKMES9xKmF/FHZTkUsfuf+LjBWEjGLKzj7vHKJO4S/AQWJWIwslQBmGiyQawxVVzz24NqVkAzQ
M0Kl4Kko5zA4Lk1dzS5iMj0MAQu5syvFE/7r2YeqLDZFFXn9qz1/HZM1fsuFqww+INksDT8OGSe5
/LPMTOWYo9P6rIjN4MkpdmQuIw/Bm/6CXp+VCGRRlPSqZYIC1TVFlG0KlCftBgfFNmmy6YswSQ5F
EjJxdw3agl3/R5DiLvSm01Q2gyDbePXZh+54/913pacg6cSR11J1emhFY3L6fvf7YjesKNziNrkW
jgONbkhJyL+fnUg7cLSEO20Ra1aEuezas/UDkxqrtcmTS3qNbBTKLgaKLqiwXYpxid0wauPxmMaN
F2xMEYKw4vZGLa7kHxFXVfTaKE3hunmcVlucdm2++iQSyZauBtXXTglO/EyS8pDnyZQMmRvkcWCE
PN9RsZswlPbeibfymp5LUUxBy7rGr4SfxyAxHoawXiulL64CiRukOAD5DDzlSArdHzTdzYo4mSML
OfExrMqjU684cIsHD5AeEr8A7aPB6PLgwS1eA/Hg4FQwa9xNP3vjEYx/t09+ySaDrlCS+gNUBVGX
MhDv9NbksCrGSDWD7MQacnhpp86/r6yhatEiOhtdFc/BJwcEwARlhBT9GkWwNhXrPS2nhLrgUkXq
GplykHCq28XKMiGen9ZxTrMu9Ab7G818zM8xI52hg6OvDy6Qe4WV7SvGQ97YYWfl2867t8EQyofG
VEz1hslBlldN8BJqF76bo9RuJtvW2/lrvvCCWsARBgML0tTos1WJXopi7JvGKcvYpOyZJcmvIuDH
ciR3Rz+AbiBdiNyaxHCoXr1ZdkCV5x3EZL9+OGt4mgW9u/i6/PuZ7SRz26JLtS3jzDwVXrzWErH2
eUWtrRHgqRaJ/DiYvwRbl366fWuWjgAsAXAD4FGCnlv59QPmu6UT7/LY6eFqvGnO271dvFKJziUo
C5jRxmZ2jZRgb0t7O3y5vYCFa3nxeeVaFsIihDfAlwbNoRu3XHxwnXzT1m54W85CPgd9QUhlos4B
NLaa32757DtFl+exy5/yMTtWGtsMGHROMDWrjNFy/2/kYRyKxKFY6FBWnuROYJ7HaJE8bsosBLHx
g1d8MceT5m4TdjSHtezRkprhpmMqGibYoO6hRL75VJTOOGeAy+a7JATk5fbuLakZcBByghWgR1cP
QGroohwFxctfsk3lP3bV62x+vC1jSRPwgMncl3QuVEBt1zG7zUCdEjOPRwxTmhPxBpB4VBTa5rak
69VIzk9gFWRfusSUXl55YbcBwhg8Z2bR7s3qU28aGCLy97aQ6xO5FKIowOS2HGOb4ckAFR5R682u
1zLPa8tQAr5kTLTOHiGBigE5oZcgiNyareQ71oQoDobbdZVbpfD5rPaQseNcP+prFOeLIgASAlHD
O8+r4okZUzqDkgfH4Wm7eTbCAXQjgXl39I3jOBOiOGJjGjDUvSBkyL+Q7HebrOS3lxeBuEheQSTR
lH2ac9tp9BH7pJlF1JYNCFMAiOBr/t5CAkeu479y1AYAxCk9RjHAbeVf8z60i03V7Ee+83eDF3Vf
MI7aXOsAWID3XIpUzscxxUzAw5DHpOrCfMrQ9HMU5ZOGrCowErWxoyDnLvjd5uBSqnJg1jjMfBgh
VUiuxQ2bDh4N7fshH0jiodEZBJiYJnk1umxquZfyWsN2Dmk4Js9G9ut+M4DRpQGCSwmhVku4mt3W
fUY0itAsC43klGQrxmzJzqDyhEcGiBUgQ5XTmZMBCfa8KWONPSSBtvGrfn97CdJSXbqzNmwknCQD
dESwzoqE0ZvMGQPcadzzDbVp5OdPjD/MOYkCcv9iZJkLeWKE4ihuKXFyWaKTxGVDGqdGvbWyR292
VxazsF0XEpTFBOk8Ua5BQv3cWlvm7W7vleJmIOOPM0AHAfqE0UuA7pXLpyXvjHI2cic7eSCcIf1z
Cqd77PmHvjX3Tj2c3LVroqznPwJR3ESpClVaJL0vBQ5V3nAMmMlO6HPbFAwFtPHz7SWtSFCX1De5
JSweZKeBfAC2CU0uf24LWNwzFIFA0IVYGX7+5RKmwmIDKvfpyaheaLNBGJ6Chrt4a4b9sDa3QDHT
/9muM1lysWfePhsCtMFaenpKpm1qPXoUAylWXgLluvx/EYDeAUqmo31Y0bDR1LIiC5z0NA+PBhIL
xQedHewXb3WmhdSls3t5JUixkHBj0gR3Pz1VuQj1vgcR/ikPXgl9qnTxUHp95Dt5lCf/Rh8QrP7P
+pTj0nojtRPbSk9W8DqziJU/b6vD2v4pR0SJBbZVB99vyRZ5xdaNwAku/gTaSsJhUY68ruiHB8Dq
/aU9U4VGazUQLJXYPtdLD/6UfGaj/YkIm4fDxO1jrqVrE9GXRKIjFMhniUuCTl9q36BXPvNGkZ4C
p0qf0b6ZbjKX94+UjE2UiznYBUNRrziiSyqP/j1gvdEPAhywYiHazkb8ls0Qqr20QOxh3sHPJF2J
0ReFGHg/kZWGpVEZtzujq7k9TulJ735yZFTy8dOYrtGTL1kiCbbHa4pk1xVqyKlG7nZTl53Q8RSO
DgvXOLcXzwddhwhygM+8wihUvtdpoqPZCexn4yMJHu1mk9df7oMkvd9baBwyZigfygaCSy3waqSJ
MZooO/n6t7x9wJSW8PYNWjKoZwLUmekwcvYw62V2Eu5v4m3TMrIKEDCHJo3GOweD/WcxMNqotGFF
yDNdLqYvaBeAaT07tdqDtvX9lUu6pFfoFMC7gtoZSgDKXvG6rPuq8bWXxrVoOAGCGmYee+qHZI3a
yF2wpmeS1BR9PWcWT+tEe8E4pGjuXsHqFtkaJsM5p9uns6TFCERQngafA9BJ6pImEF6KCU8QMoRF
mGqT/5jNRvV6W8qSDpxJUV/t0qFBX+a49Z5Pv5mWeK5754B85ce08A/o24iC4vdtiUtHBXAwEnXo
jJFYqEtNQH0DLXAuniOP78uMh6kZWfbK3i0dkgdMvmwykLzc8jec2Wx3rkEn4mTpyezn0NCfS2MI
MQ0t9NfGky0JQm0QEwrQvI8R2spihEYHYO4gKHHgVtdpEma2hkBL36T1fOc8RXmHJFJfIgqAWQAp
3OWq0sAVKQUE61SDZzHFgozo9tEsqNyFALnas20LyMwdofvkNDh6lI6bWvwLMwAJwEFKuhSJI72U
MLM00erUJqc2r0INKO0V5Vo4D0z+sVDqRGwAXJKygtSZOfeFwBZlEw05rmhtepGXij9t9+P2Zqnx
7vtxIHEOvjyo8zX3bTkDo5+4HTklInny2/oPYu4oQ/rT6odDms4n0eYPAbO3vBZrOR15+RWfDnWW
/8pWrRBaNYmd1pA9ayjojE9lO0aD/oiIZVs535qWRNawYimWlANvHqou77lKFelGJVgjpRU5NSAP
qKf9qN9ZJ3jfUBB5oKsCYSq4VZTL1FUDMPxJS06T50RwekJ7cDbod1/R8gUDhCkAaDYDjA7ejlpB
wriDkeggMD0Zlvtg9Ebk+8khs9eQjEv7ZUPD4THioJBKvlR1vFGo3rgGOVneoUs39drE3gXLjbdO
Up8gAkZ2UtmtshGsg1YWp7koI6fZJ+JglpFwfQAeWVg63sq2LTg9aK1HiR12DnOC1ZKrVTad3lVW
cUIiJJrA9eb2dVSZGBeWHlpv+y8uF5Jk6GzEZABkypTV1TxpmzxoipNep4DnsyijQZiBBj8dgW4k
dRj0Lzz4g2z2Slj2nqZQr5YroYYGkNRo7lHeXTJ6XtaZVXEKGsx4wlhxGmZta8sB7Chq6nq5cS3m
P6RNXUcJqfmeMlSghTNMD75b+hvDrZ4S0uZtyDPk+dhkdpugd4NtU/t/Mg+9vv1gAxQG/3XFYVxS
bOAwkd9BnHI9zK0CBNvxO1bg1Sveans6NZqNZ6Jeo49UC5fvF/VMkOo0uEXNJl7gcBo3GMNaJ8eu
IU8eItj6pWPiYNjsqR2qDYZ9b4y03mkOPQKwu7utI0sXDCkzpGlQr0VTvRIluRVQ5xjsUZ6mge+H
TDtkay0caxKUyNkbWT/3HiTQOuz0x97e317B0oHh7sKdRGkcC5FX7uy9tdrGorhu5akv54eWvmFu
0z41f90WsrgIhA822s5lK6Fih5hhFqXlJ+XJESa6kjaU/L4tYMkQoR7zXwHKm0sa2wLTCwRgVt2u
p/12mIYhwm35C6Tfw9DqZTih/W9zW6qKbHpXQnhC78MrHDmZ6HLzUDMRjZ8H9JS0dWTJJLNrh6T4
4xD0fnkPebINxIvr0p3X/CYj/xd37Vy6onw9FRUQih49EfaUtMG2tNKdv9apt3jRfHTrgVFDDlNW
31y7yH2D5mmJHEqHpHZ18FJ2TLKmDBNqHgfkBYoEeGXbf5hN8aWazEd/zD+AtOjP7c1ecqt8yV2P
UZQAS6qdu9zSsr4sKigq+E9CO2jZVks52xLX68MstdZGTi1cDPTioDdLMlfgfVOsv1aVFu+Cujrx
sYowUS0iXmysMX4uLArmHRkPDO/B/9U+y0CvynEa8YB2eRL2o56FmM62dXp4pq52H25MKuuFLGVB
czE6ZZL4xckod3YQFms86Qt3EMtAw5zM7YIhVXm0rN7lxBkzesqtmBgOisdPnP7FhLy+/O5hIMpt
dXhvbVbeyHNxqi+Q9G2LpCLE+earoT22zdHgPp7oD47eh8X4gUy7wP7BfOQap488BRBs3FTGz3H4
IZK/FYZWBX9v/6IFI3fxg5TraPWYTOxzSk+j2M2vhjje/vzK9r7bojNDbVuzT1utoKdA16JgfuV+
rDevoo7T5DM6W28LUzs8/qMs/xymWgvyKqMTbkAgjTAw0Hxt00c2fde1PwwV9YSHWvJI6y5MuBnV
+QvlR18AxWev+PtLd/BMpVTISGPAfcHTTk9a97FnIQgg5uDz7ZUu3kAJvkYNBH36auvq5Llsnjuc
WuH0W2fWdo5OD0VgvqAd/nBb1PJq/hGlXJA+KFBXKCFKp49l3kUTOXL+7baMBQ8ZyQZHPkYuKITV
5CYQa4xUDqw1yLSQsP0eDP5meqJRl64IWtJ2+OH4IAC9iGQUbS9GDw8asMMnmu9YaPjb2+tYOpbz
zytuT2Zz3poW1tGAs4RudP9DZ0d8vN/5QXss4jzZyXSNc4dSBNziZnFi2Uanx6E9NP0K3nXp0M9F
yGt9dm1p0M2sriGiJvaGph9q6cuXaxnBxdNwJfoJzwhQ4sp26Y072YPhIWAIifeU3jmV9N0awJkH
RQ2A3EgEKpqr+Xmfk2KCs836cHwunLXfv7hLiBlAY4ooEnmxy12ye9A4NfqAsCEtN0WqR1Q82e6K
NVly1ySqGZ21kq74Cg2uG6aYABDBcTP/qTfIsdbFB9+ZAeHxQuTRIrPR9naXGmHeVB9bt4rMIFlp
a1lSbAs+jMwQy7Giyivc2EPNhqGkp6zq9d3QJs42IFZ5KMpi2nNXVB/vv0iAo4OTDgcIPKyyswLj
Ue2W0fJEsKMTMjN7kX1Foeq2FLWD5V1DzsXIZZ+pOca4AQ05liWWVTyUQxX6aflMi2xb2R6GpvqY
eQj8B9JDmTc/oAf1KKpgK2zxw+H5N27S556wLbPcD27jv638NmmKVE/Bgl4hRDM94yrbK1Nkpj4l
9ISs7y+34aBbROUu7EkN4upCF6Eo7CJs9Ins0YPz5HbNnqWTWNG+xYM/+xXyCp/tkKEns8ly/Ao6
paH3edbrcNa6sLM//avlQr0xTgqMFL5yWTM8z8xqHHqypvyDplV7nRp7K8OjnVdsT4fs2R3tuPWm
l6KsPrnTmqOyvND/yleBETSbGtNLIT8YP4LcKrVCHUQN/yKDJgtreOXQqge+ICVuJTXG0nO7qLDK
JrL4c+XqoU52t/dyySydC1GMd2djeK5OSXUSzs+KHzTxazZXvPKlBxv9bWj+Qux9XWdtuinw0tQt
TybK/HrzNGlBpKN9XaMPTbtGza9Cst6v6bk05Z3gohvtpvLKk5d9R2knFEMWIUkeCsx3DPIMk27b
kJUPtv1BjGvJuyUH9ly2YvlYYzO9NCE7752wtDHoPYsK4OdcXL4u/4TaXHj79Jay4wDn/7O3ypXz
kAMAHNsvT4lR7MauDpn+0RjRrdG/+qO1mZqtYc/h0K81ZC+pDRp60Y+NPjngBBXdFC2GIdGZI2cz
upFvPUz0h9GvUTMtKQ4ArtAZZG7gjCqLG5jXsSmFxW3m9uPsBI9lZTxw3UU1a/SOJFnFcCyZ0XOB
ykvSUUOrB0sG4O2OoF9vjmZr0/l7UsieMWG+UvfAu5UzXNxKOdzPR4FDslNfWs3J0Tpj8lNy8mgZ
mfSHRj6i5/G2nsidUt8H6Q7Ikio6xdQit+XO/WDNNTlxDQRt9RogefHzwDPIJxDNSCohLBr+0850
R9SD5ios2YfmTibE90uNyge4bJFfQ0FB0QTq8gAcf4TASsWiPmpgrclXvJalNbxbWhfzKpCEUZ53
XvMxB9M5OZnVYym+eGTFS16yDXCG5HsF9N7VtI1kJGadCSyhSrND7Tsb1muvSAKBEHQ+Wa3YlnMZ
3z51S6qOeuznMhXVyqnwQF1YSpl8R6sislxvn9b6pu+KbQE+tRSZ9L6km9T3dmAd3SUu2SDtjGQz
4im/OjV0jgj+5vP6qeTZU8nyY+WwDVYTZTz7ndvFlpj9I09YpJXNxu/5se6CRyvxjo3tbvVybejU
0m2BDstxOJKNUWWUxIC6OR0DTk62OPb11qv3ZfUvLguuIgjtUIeTDTWXFxJecu74hJFT2m+QRUKT
wO1jWXyizgSo5VmzRglbEKgaZuWFjnWcWox54XTnaq/U23bdK9d+tZSHur+2e4tK+M/S1AyjZU4N
WGBycuq1LZ+bsPXe0vHEulNS84hWm9sLXbxSZ9IU9SuTwTVB3UFOJRcfeTZtRFGshVWLaZzzzVTe
XHcE6DIoUTBN3OJQdW4oWics3DYkxD66pX1sqvkrIBafbLPZ5aX/StGcAw86ykZjZw3u5//bmhVL
JQrUpHxZv/XIkwOGo4TM4W0JizfgbFfl38+87HpMhO7NuNRGh0aD5DDz2Frje1vTE8UYulwjptfj
5PJaRIn9NjEWpvQ4FWJX1L+MNbqrNUVRvImu4A7zElwIrX+0yhSx6Uqyb6ncKKkH0NESOO+V9ctN
S/Mqz0BYjzttltCQr0mOsWAnPXkejddKPPtOrM1d2BSfBPtS0iak9dbuksi2eEjFvqZfjfonB7tL
s1IHfWcxvDLRZz9MMTZk8sq0mfDDCvdZYJiUbzZgOD3p09Hspg2z5nCsT735c2a/9eqHaHZZ8jfv
jqvD3v6Xe/Q/OwSO5ssdylKnMgiF1aOzETWa+zwCQhgSo9o58H1mrqMtct6Ae2ejjXw/8y6y8XOn
Ij8Yif4AJ+b3bTWXKna1MaC7QZ82Xs0rggZQhGPizzRmp27qQ4sfxyo9DKCp65yVh3/xPp0Jknfh
7D7NQ49O1HHITrY5PVSofXdV+9hPfMXqL10p4DGBQkePAxBGyrUdcy3JMor3f3KcyChfO3eImJOG
bp6HA0n3NFnrQlvUrXORyi2epyxt5xbWnnYiIv0u8L+PyHXz4LUgejTqM9IC2Wbsvo5kZ7bIDWnj
1h2euxoufbDWgrcYqmB2EygHkakA/FXZACPQLMpa2JRq/jKxPZpJwnI49OzFAR+6YD9s/nUsVhBq
S4blXKayA66ZUUNIw+IE5MDCbM4Ot7V08VTPFqVYrqruEmMusChnYFuQxUUV+xa4Wjh3fGPYH/t0
f1veUkgEF1KOr0HBErjlS2XlXZ+jAwRa1DKyF824weR0FIGGD67evUyFubK85f37rzjVU7FMkffg
fIBhRhMgcPNiZTlLdw8sZKBgQbusJHy4XE5VaMhL6jA6JjDEjtg7osfk1d3tPVu+B2dSFBcBumz3
PbATJyZQYZli230EKcee19ux/ViJ2M5fEvMpR8e+x95YjeRZF6OLq1ybDLGoLGe/Q+72maVhaBrS
Eo7fIean8nOQR6ILdWvbgq9yrfNl0Zyf76xy27peN4c8h6ws+6HRV+H8hv0k5GsxsTDIPzfOiU97
N//uN3vhsdAheWhrKyHPoqMLtnRJqg0GZKSwLhc882rW6hy3w6pedf5JnzAZhx/y3AlBNRsFCQlB
pxK67mu+di+XavpIHACVDt5R37qa1+7PbCbpbGenkoKik9uGj8lG0/fcYWUIWuM/rtvQrZ4Zyc5x
eQ4wdv6X/D/SrrRHTp3p/iIkYwyYr0AvsyXMTDKZ5AvKymow+/Lr30PufXO73ajR5JGi+RKJam/l
ctWpcyZaP3dJ8W1Im61EzeXSUxTYMRfADYEJjShLz7V0aESxOCJzco3kic/8EPWVW7aPevoCAr2N
IPHy9jy3pyx/mqETvSkx8xV9LMIPMcScBmffNXTDzqWDgB2oDFvAcWGtVHRQHPYQ9ICgBTJeHjin
Q/5mB3H+fcVBaKRdeJTw/Y570fAUmHKrofJyZcDlCv+DmhL4WoB0Od+j9jDaomljeFRW76qIBHHC
fQ3v46TO9nmd+V2/9S7/XdRVY5tTm8qocD/WjrSXlA8x3wHmtuszusuLesdBx6a1vc9E+r4Rzdcx
DY+kTHxcYr5sk/veoP5157g1fOWIWrynxbC80RikpHQ78RLrJrNr10ry3cCPRH66bm/V459Mt3IQ
dK0vtJ7iAiMNbuSp2Vs8/jXZ+dfrZraGpex/3scDSbvlRVEfC8Px8+5FtrhbIBQZEZRZ4QWuG1wu
3mtLqkQaZlG1k8hwUyZR8RxWxQ8xjjdxWLrF1A4uk8zrin6HstnxL+yiBLIwRqPFTe2b4pox5K2N
+YT+1oOeN+g2k5/RbL8TeXZHtOImyWbf7vONDqNL/4JTA7JgiA4iS4IDdH5qShuoW70I44A62TGZ
y5sKiM0WSClpmhszu7pjTkwtS31ya5axXoYsxmEx8mnX69qTPnd+n4oNqNn6iBzwxkKGA+wmyo4R
YwtCJQIzWdG6TXJHAaQRu3oL43XpMJeJ+8+Msk+KqaNSc2CGhu3XTGO/0tLeGMnqVjwxoa6NEYVi
mOHRxog/xEZ8T2WXu9pk9oBXoi01rz/N2bQrJ1A9X9+Ma4ODYbS2wWsvDLznSxVZID8dmikNwH7l
jQmE56uN+2DNAq6bheVm4a5VIWuD7FK9Z4B728VN+05uaZJvfX75/5O95tRairQRPq8JkMp/Dbcg
XavfBycYCHoWrmW1NN4OGn7+jIaCKkreJVGNu/lvKjNAevwxoQwBXY250emA9zPuJ6Ynei/emqW1
DXZq4mKZoTjamR3i6Ta8c0LHt2Xvhqi2iqnzdJb9xDX6Xotq7/ruWjuhDsqhqPSDV/RCYriM5qgu
4hmZvgT50rndGUb34gzt/ZDKjW12aQpVDARsC9swCJtUeuQibDMTuco0wBYE6jX5UiFGbEL7sSy5
5V8f1kqUvJRM8ACCgArKJ2oblZYIMEjoKbrU68mb5x8Av7jzlLpaeWiGT0SXOEbIwlnJLt3kOV4d
KBhxQHNKofx5Ef107UxZKOMgBgs8aIXL0SODNA6InWvdtaQtt7ISl+4cowVUA5obgINCueL8iI0D
0PISlDtBNWgfoenjooaAFNxGUmd1XGh+hfoXWv8vuGfDYQ6rdNbioJic0uvMepfr7DbvnHs6sY19
eXkcMKITW8qJsyxtdswad2Fmp7epqd1lgvogg9/LOvQTIXYEHKC16N98BcMs7t5lxzjg6FFO4ZxZ
0qr7Du2xHfPrYkS3MiipnaS9Bc/oVq/02qpBbxTkHADSg/RLWbU5HKVZFjrue/nDAelIi5Nuaxux
zKV3RP0TiSH0DOECuehMonWoV3GDlJ8JqnikGyuUXauteH/NCF26N0y0fmAPKiOxaTcNrEXAVPJn
9Nm4JmT1rh/otbk6taAELMNgZqFt4P6dm8orSmA3EP0lobH7GzMLdBuMcsgqKOsf0RDNMB1qunN4
W2k3hQVC9o2dveqawEv8x8ZyzE7uQ5qYEalbRLVTmbqj4zf1C5hafSsF7/vgDvQxbN9NY+Pq7MP1
wS1zdB5OI4I4MaysUjfnej4beJakRr2TgoEa+XOMdmM5Q4Eat43Vbu2L9VX7b6jKqmmtHtW9CYsy
MT90oj5Ufe6nE9Lx10e2ko06H9riTk7mNLYboPwnGBLiUEUfSFpALPKo019x/K3OM7/K7wb2gv5U
lxm3Ajz7rOs9o7ux4+frv2TNR57MsYpiKu06BmMiCkk2qWOXDOYTLbrbrM73XbWlRL+xno7yyk6q
iDtAVqD+4rzTp3sUXsCO7IbIRlvzZ3ur+Xlr36qq6EnTR6w08fybIcmR/CQUupsGNqz83mmRGxYx
soxLZ8d3fXi8Pqmbpo3z5U0W1jY6LLNa+aT8BKR8In8OTgDaUUDKPxvzAxQloZuc/2/uQAXL6GgU
yyBlnwROuxP9o9Rvxm5jbMuhu3Io1Qw+BIP+PZSIil4yRm+iOj6mse6OXe53trZxUtY99Z8T6SjO
Z3ZGI2QcM9nrv8ahcaf+9fparV3cpwdAcTI81szUqeFBNcNyY01DLyHX/T5pQUIS3zUah0RzGwzd
X6B0FxeAdyASghif2pw/1mWqiRzRicHjQwYBslkXh6bvvaEovVnuM5CgR4nfin1q3PFho+a4uozg
h1iUTFCHUXHts6435ijggBzybgx9C5TU5fRsaR8mwIKvz/C6qaXwCsItIAsUX1dEqex7iZfCYN1J
6rWlX0YHqDSZW9WlVf/C/hhSfRmzEzKmC2YjBI2Q/iJL6JkAfiqie8p+2VsMvCu1LCzgiTnFnYFm
Nc3MAjtncp7zAqhGUboMSFN5S4wfjf0g0uOwJUaw6q5PbNJzxxKVYHsokTULHGofKn5PK9Nt2gfT
2YgrV4/diR3FgU1GTGKjQOUADU4Df6nGH9f3xNZSLfZP7j+W4m1cUYyjHutdJ6lrVPbO7h1/AqlQ
TUtINgFtcN3m6uV+MiY1VpocXhQ2UEOmdYyHPdBNwvCvm9jcE4q7KirWkURg3sx5fl/wxI8K87Ex
klsbPGACb0lJyAHghKM+Thu2Vx0ZCLuAbVggUeqbqkCTNMkyHDOtaDy7uI+A2CqCLH4O037Pw2/l
tOFCVucThVUG3CKz0TZ5voaDQGUVuLIErCn6vhTO10GkPvJ0P6/P6bIVLi6ck6qJsuXHtGU9lKlR
wE6lNzhfpb1RodoyoIxD6mU/WxEuzVYTn8bBcoUVfXv7GPC2X66xhXNBZZlqYoHHyGQjkk2sXYk0
PtnS1lhbjFMLyix1k9bF2cTh+8CM4aBQwgx5QFnz+jjWXDlaYyHegV7OBZV+vuRzJ+20LTS4cvCJ
0LrbTcNnLWrcmRle9kaGfuA9US08MabczCXehiltYAyt/vs6ea/xbnd9OGsrj9rg0u6L/MAF+Vdb
SafOuYXgInVcAW1Ca0tjZcuCsiwyyVtRjWYSfHDmj6n9cv33r90GwACAahLFc8jQKTdraPcyjoCJ
DRq31I7T4KGgOm71Oay56kWqD+9+ZPkvsq0z6616hIxSkIifUuAIJoknwRSRoaJYQKo63YBrrO4x
jkIG3rNoWVOzUU4VgUIbksLBhI0VVl+kzryUv5bQGZusz9cncHV5kIRF0gthGPIO5/u5BCDaHAsk
Gyr9tQXe58f1z6+uD1q5keSFGgBUIM4/X4WGlucZPm8N5k5rR39mtteFiVdtyUWtLRKYGRBJQvTq
kku7QtWadgT3Du1NrxnAMag9FOWdrIel1PUujrfUTtZmblEgA0aMUWDzla3XTbyvqhBvubLwezcn
3vWZo6sDQhIIiH9wkyA5eT51TpmHoSjTLEinjqCFIUdtNAITMVwsKmhgovVlAjY7FPg+6QC1f+kL
cB/EZljtFpkXxHz97A1mqx+GJh12GgjeICfUSPCbgJY5AaGpO0fosw0d/QcrpxLNeFL6GjQ23UZz
RhQkDeLnWsc/9zKcN3b46tyZyH2iVX0BMC++/CT4kWnbmVaUZJDcio+UFCVegmgQuT6DaxcCSnx/
jCiuuhxzrZpzTCA8Q5WlLkfCbjBurhvZGonioie7TsBGASOaW/D9uNW3uvp5xPOAyuHxcJGYNgqn
g7JXnYG0w2puSWVKd5y1dOP+Xzul0P5GJIO+JPsClM+mmkUAFqLrk6S3JNdc0Rc7tClBE4v9zaKA
LgstUKiNXUhu2byJBjM204AwsCePVl4ekiq0XWLL5Hh9aX6nN9S4CcA/QkBfhvOpOh8jt60s1xg6
MFs0AZkzToAYbeO9yYrR62M+cJcbxQj8XdjtmjlEAm9s+Cum+jOZ2sIjPSv9BtxHN7bWM+ydfnaJ
KQ1k4Zz6HW6j2jeIBsKdth5e86SEGmZdT7fopK7dCNW77+FE+hDEUjV7X+XtZ9JP8Z0z9sLHw5rt
eJ6gW5J1/IGjEODNMbcDgfves6byFWwV41NNivlgGt0rEgBfJwJtKD1Cp2UKmNHdxK1s16L5B+RL
CK6n7BuZqujQzulCiQOEVzHNSLDQ8bmHUMWxNzp6P9rQOWtJYrpzzt4NVWQdh9I23XYocxd9N4nb
9vln4kxfYtCseKjhz/s4exHjBz4/lkAPguvkAMKzaZ/VnYcul9mNw3TwB6CXiJs1PUiTJq+MTC8s
mdtDweEgHSH8qkGnpVEa6ItmSDqVRl56DW35LQcMzKtQB9mnsqz+xgGgBgtQHTq/LxlvujKfu6zH
k2MGywathTezT2W/4crWLutTI4sbP3FlZZfTJo/iFJBq4kEJ/YXmzm4WE3pgoz1WfOP8rCDaQLiB
6xoPb/Rpgxvr3F7eYqxt3qZBStveLZJwCJxYK29KywnvSmxqT4+ncWdr1LnTOxI/NxVqGZ4k4/CA
blhrb1RpfjviiXZoo9x4W9EdopxkicbA2WjhgrggCyhCliYCQVTA5s4DXYybCOT75s+ifezYE5q/
/Wn8fv2YK27+H5NLBknH02IhHD+fkMFOeruKTR7w4o5lB6u+yd+YVFRNqPjPqm0GIdG5FkRp+s3p
9OeaOMvWt9+2l/61AzjrwjSFZVYuE1MkTGbQhwOrtfxumBL49iz24Ap+6qmD2rJk5HB98pQg4x+L
S0gLpMdK9UwiP0c52EyC0A5HcBi1k++EPAHNeSo80rZkF40VNEQZworrlpVz89symvDwcOYQqMYF
d75sYV6FEx1Z/BjOSHd4Y+y35qHObux843JTrtB/DIFMDmW7BQOtxhrJDI3RBOW0xzr90um/pi3I
09r3wam1ECeBDOeiP3nuWxL2so4fKfcG446ZG0mG1e8DOwr0vwOckYr1KLjZ1PmUxI+svNNy39kS
oVEu/2V+cB1Dow3hBTjb1ddGSgYDEMzIDvp+BBiTuCMyXsX42I4bvmHVEMIYB5o3NirtStDXt1qt
V/1gBSHQi6We3pBxvunYfZ7717fWyowhGQOFbSwGHlDqjCVmxUhJWjPoUsuFmJUzvbH56PecIeMD
cV0K6kgg+c83bx2BNn9OqRkwcwgqI/swaPWHNi83WsZXBwJIwnJKQPWibt2RZQAmIDEUpMNdbdyA
cfHtEwVabLCmg29cx9/zYSSVLopmTMygBx5qOpTt8/Xvr3iXhXv7z/eN8++nUSapOeP7ZNiVXwTQ
pE2dgo+5dgV6wDcZzNamC6BlvAGBwsVGU8y11MpmkLSxAHrc0bHINnylevX+XnU8Yw2ElHiOXdBE
anMppIwGFuizWGoGs/MZabnGbVnV30YlXJg9WPU9LzIeGKIgXoLHz6Es5+TAO166VW0Uh8qxxntn
KMjGpl+5BsFNaOKhCDpGkBEvk3MShyBWqMhstyyIBg6hXnI0o7L0bS00NzbNiuMGS+aCBoJLAseR
coxFTlIZWgULjKx3YcQ188qrk97Xk4NN041hrTkNtCXiKC/EPRdPkzl3JikmwQKqBbQufAN5F84+
bgo9rW1ViFUQEEShdfsCj8N5AQ6IGP0A1HmObeFS8jCTjxm7L7W7TttIuqytFYjksFe5sahbK3ef
jLPSqhyQeJvR0HsaQcuwmXSWb1X2Vhph7UycmlKOOA9B0liKDC5kfGbyCTSxGwHp6naAgPCipI2Z
U2MWwOF7PtQ4dEPOK/T+TImfS/Ttpbae7vretO9jMDNsHMVVo3hgIUmGVnjE9+ebHdLgHXgdHPhf
Qv0wj3YZ2yWM37fFU5x+f7sTA7QEuhloQ0euf9mhJwfLpLIpsoabQUGLXyyWXgHQZV/rL4y3X6eh
+BBWNNo4Y2sbBNk/DieDxCb68c9tarSdBkdgN5bx4FUCOipHw35jX/Jvd2ZBAR3b3VhYg5RJLEJR
RENlsqAp3kk0n6Fsd33mVkcBBiQwZPxuVFf8cYcnsDFGNgskBQZgX1E3cfbXTSzB/ckT/98x/GdC
8XqpntT2DM5TdHJDgl5orpbYft/86u13PfpE5+jgjK/XTdIl8XZhE4eX4A2GIEBN/Mmkazrh4BpA
R1X7fh77+DaJM+vA9Ir5pgQDrmVFozunM/Hm3mruat417+pyol6cpT+lLccgi/zGivdlDW20NArt
Q9h0NaiTjDRye87brSz82oHBUYQAg4O74UKMl5m9UdvD8pvHnda7rXF0bC8GF9YWeciav4FMBdo6
HBu9bOrJZH1aDFkMfx1VqZsKJlzUI7dSr6ujQbSKrtiFnUAN8CgpqWZXHQtm8gnQpB1CZ7evvtFa
ugAWH66v9/qIloAVuiwLC+v5WaS53dlkmFlA5vfcvgEv89u/j7QbXkHQkr6sWkLZQ0QaIGaBJpOP
dTa8y0m/YWLtEj01oYSrcTySVmtCFmQ1nV2n1/axBWeJEHYXIRt1fTxqBfj3mcRWA98uXcjx1Qkz
kPIPI6RjgqiJLGAqct/Q2rs4LXZDZ3zRcuMByYcdLZKXbi7eBnj9xzbcJp6tCE+wXueLJWeh6SAB
tgPNTEKPtwZH1QEBdMn0YW/mU7VxOay5OBC6ovtjUVVCg51izwR9YS5n2CO620XGYZiomzpvTAP/
HtbCKKaj2ICBUcXNJWVh6I3V2IFVBaH2kD9eX7K1LQ6uvIXwBUAg1LnORzFWhh3nQJuj++lQ+UW0
kSOni6NXPebp95VZ0ufGzhbAQ5BDAsR0WZ0uZEaT9Z6nOktdCVToodIIKN6hh/fahCTFM1eE7mDH
moeWmvyQUxHv7cwevExHLpeRoX+16jp9nLqx9eIyzG5Rw3COUSV6NDZK/rnM43BjHGtuB8KpIC/E
o88GRfH5NEW2KCMY5UHnCC+bDbfOH2WcuyOPblnqbJyjtUMLBuTlMQPeaQQD59YMmpK6iSYeyPLI
nJfpLskfqXG8vvIr+/d3fnxJnuE+U6M3R9a6LmnB0R8KBA/I7nsszxan0JYRZSQkyjrItOJRRGNx
YPNh6se92OoAW9nDHNxRuJEXGbCLlnBhFZw20rEB5+o/Tk7jm3m8BY7dsKHmAUOU38Z6Rpp+LMLn
qJ3ueTZ/vL4gy1xcHBUgv8H1BdQpMBHnq07BIOUkccWDZtiJwic34lWr3KHxwnAjxlzbX5ip/7ek
DibVUh6jU45DekB7jEPrGaoyx2g23qf0jVXgf9zXiSnlCrWNEPJzQvIAJ8jNc9OfuXSTGdnh6dv1
6VtZoYX/8s+g6Pn06QUd0WqNIzqZfoJa5xbAbnXS8GRD0IHHG1G7DaairwwUfeECUvO2skvUrXZd
az6MkbYRPK9uhBNLqk+2EoOMy8ls2q9Fobu9852z0a/M2TWaH+lWint14k7MKS6ah3GZFCznQW5R
N7eXqPTtrsZGSeDP1ClewCShmJwJXqDMjpO1p8OnfOui2RqEcniidErroYEJMTzZ7Tf2RgmFf/bx
f0NQS/JwO70N9hK4ZOfjaH4hCVuqZhvBmkpee2FFOS2iqnndTCVySM2IF4L8yNj8mvL6vi/1Z8Lb
Z8arnzLUDoaZgJ7HBtNwv7t+jFY8NtZqScwv7J4Xma58iIqW09EOJIDqaQW2NCf6LIctabstM8t6
njytUcs0WKNNdtA63T2ouL9Dmm5PLbpxlFbNgAcYvTQQK7kQWdGdUVKudTaakj+VyRcZ/cq3aO1W
/QJ0yAE7RN8nsvTnI0ljGyXdPuJBrD2YZeVCL97lIFfKP1xfGBVX/8/mODGknKJMdu3ApGZDK7RG
XXVc9IS8pn9faVBZnj5F4rEFAWVTFjeTeL1ue3UaF6z0b/bECxiUFetZJ5OEB0X4MIubBKCkLXTA
6gE+MaFsCAoyPojcwERTLzwocfU2UO+/s4ecJbI5IMK6eJrkqARHkY2dENqfZdp/oka4uz5L6ytk
QwoOVhZAlZL1MJtY6kZOrSAin6MoHgG4qVqwKSU52ASaXUYMBKjtoyi1m35u9+OcvVz/Bat7EVEd
xrfcg+aSvzg5VTlNFpqn1IZ+hluZvvWKajv+XTeyuNKLOOXEiOKkQkkKW2MwMlCycKr38lurseJT
2drDk+aQ7msxR8MunZrWTdJw3njnrebi4Z/QIYfUI+rMyoEDIwVyzULagT5at3GZHexe99sQjbe0
/oBG/cMUT99llP4wxubGspNHsEDecnSE9BQytB3/dX061ufccgxA6SBoqnahDUM0d30ZWsjogvEb
bzX+nqTN9NTEDoPKjtxKGqw9RaCeiuf1gtpBO/D5GmtTkpGRZHbA89sEzRGVj0IxY8c537i119YZ
7gwQgUUXC4wV54bSrChy/AgLLcCj5gI2ts9N1oFgun+a+5nsJlruI707gkbw6fqUrg0R0DA4U6wu
vWg+jhyekHpGXbItvrTsu2werK7aW85xMjfuhzWvc2pJCRpTNMla1aRZQSYORujNtn99JGqv22+3
A8577NTfYDc1qCdhPs95p1vgtgV+1BUauFX0qa52ddLIr3NcveC6z1xakWY3xCS/lSLO7wezkY/d
0Pc3bRpPxyoxINChTdauyrdacdZc+8kPVN8CVpxqFu2wypOR3rbQGjOLxpXWX3jfUyuKz4gzPdMA
s0UBWKDW6KPr9Po8r44C9zuc+yJipCZm84aRMDZwz6ch/9Kw8Da0ytew3UpwrW5MQG+giwn5jQtM
Xs4729IsBEeOWfqigVqcnN7VVvhdL4ZXo5ZbzMir2/PEnrI97dYxW23UkU+biQ9I6Luw+gsYCBQ+
0dWMXiwQAKk1PZQHWpBccwsYGmhz+021H6xdVrq0vjO2nlCrq3Ria3GlJ9dTPxnJZBZwlTLjrlV+
tfTKo1uR+po/dpA0AUHGkqJX2w1YBg2yKEHCTJM3JSgFxwKKH6nmGn1+8xebDp1dmDtkay4AjWJu
h0mYgx2UxvhdTqhQzvYzAtHD/2RGvdRBD5mOVQ0z+iK1x5Ijcsk7w9qKL1f3mg0INYBUiF3UeyUp
srFODOCB9HD8GeXlPc3ZBqhh9ficmFj2x8n6V20B8YZqMdG71PR4ttO0eyiKSvp8fcpW9gAyQgjz
wEqAZlJHCZUtdG13rMZrMI8/0uKltZ/b4iXZMLIyYUiboTi94KGRF1RGg36JLgVPAFJCGI3h0be7
TI6SPiA6iChtKHueT1YUoajP+xqOeQSg0y+tjatv5Xo/+77iWyq9HCRAIFbQy3IPuYC7vhmexkL4
PRQ6ND5/5TSDUvPWjbu2NIC0cEQvwLUwtU+xB0JxQFXMCqw0cSccy2aPanG1pZCxstVw/BkFgh6R
C0oO57OX6FlYNTK1kA8gN0hMAKaK7Lk+dXsjbo/GLDfwe2sX/eJvoD2CVhHQqCm7oYoz0mm8XG44
+sToJxl/j+7BbO5XthU/hSSKb9s8NiBu1REvFTqa3zOwjaflLmY5+dplRNwwBjrU6ydhxeWivIvj
jDwyJlxtikabEjC2AI0E1LpD8/WoRZ6B4t91I6uTDSkq4NSBXgTZyPlkxyl6lYA/sdAwmSRuZOSH
meQf5wI90mF1a6LkeN3e6tb9Y89WmXplxUtQ4+LOijIE9gvnOtQJvNT2JrSYJ71Xzxuefu2oo7cE
4ksoLAE0qPgTgfx50tojwkTbNxq3eLo+nq3PK/M3tpldEILPm93reEvsv/n8IqsIrCfQ8CqMgRdl
XxMNnxf2nVO+Q2H2L37+yfeVszYgkp2aEN/Pb6i+r7YEWtZWG5zBwHosdV9LbbWcKlNL8d4wgyYX
ICazwOo0N5/RzbArhn5XlNpPnWemp/VbQeuaqzo1vCzbyXXlDA7ScHQC/EOm3pB1Xm9Kj9HvAw/9
t88gMCsAkQIxRy8iiawYmAVci4kg7CUlj87hf/q8GkEMlQDDYYXPpyQDXstyyduBqhwyJUi/w/HB
tStPRQuI/n7qBiNgds2hQ9dXB3PK2g0ra+sB/wqqIQDCwE2lWGkXMudIakZAxSGf90N1pM1x2mIo
W7WCjhioXQMce7HddN4Net6XNJDomBgN+4YLGrkjmj1Qx9pyz4vjUHIpKCcAOY+bEHzGKqtQCqz1
qE0tBce3EblTOdwKw/5UdeXnGnBwN7ecyK2Rzri+H9ZOFIqyBPAJaMkBE3K+sUWGnh+WjQZA7fKu
AkKTS7GPjPTr1GuDB82sVwNc1W6Xg6H6uuU1TwecHeJLyOYsXY7nlucYvHtWExkB6boPsXDuslls
3MRrNx6qQIwBpwlTatqiSMYqj3lsBEVz1KbJDTW/iz9fH8basi0oU1TNQfZ30XjQJ+h7NJwS8KYo
KhNXH8R34VShSwur+EXbMTtCgivyw9Igu+uWV0eHqxz7BffeRdUWdNumIQnOgN6M/RfJ6/GFSyv3
0Ugze39hyraA4kIpGkwZyq2Uz9ZEba1iQZiVDwmHfJ0e34blVgfa6pb4z4xaWUHtfqzR5wYzYAMq
vOyNzAdLBuZ3h7CBNjeo46pHTE/tphwtfH+uH6rptgu/cv3jX8zUQqCLA8VM4ITPdzXXiqQp8RYI
+rJ+MdlwdJLwR9Xx/83Mb/TNyX00o/oYDrVl4B43Kr+ksbOfcOMjnxRbGy+11W3234h+Z7pPTMUW
6ea44AYIDr3YBFmQBabqLUHBtbARQLn/nzZV7bZBUSEhUwRQdWJVYMFIJu0o7JLtpqbLPCJGpMSM
TdDV2tB+c7YuvZUEhfbzxZobSFoDmc4CInYaO8bRQ5ptPN1WTQCsAwu40AGHOjchuylhoyBALs/5
6xBW74xc7Mx0q49my8xyk50skqVHIjbRWhdMUB76kCUs8U0htM/DrG+RBZjLa1O9qBwQviDpvtS4
1NfoqBNhGJDICMBLif6+hPX7Jk0ar7LNHKzCUQp5pHma9iWoOHzehJYnpTZ6TdhnONgToM5Zmx1b
WxO7MdIhQDMQkh+abiw9Ck6XWz7plZtaYAqe7S65tcrqEX2BFlLpIKFuhRkeIzQy7UlmoI+s7FyR
oZNksnS499r6biV8iAApaMkTYpHcdYah84aYRj81QYE9LckXUyPaKx6LdKfFU3PfTCPiYFR12T5k
iY6mOaa7mUmMZzNctEGTOPFZ0bc3tVkmaOYLt1KJa2EGQMVIPgOFa15AcNHyODasdRhAK45vGMLV
wb6k4UEcZc7Gpbu6T05MKfskjmJWOUNsgnrMy62HGk9Our/uAdeOMnKHgJEZGM4FBCdPnTnNbTjZ
sm/vlzyvLMNo15fm+6LnbF+YfKMKtHZrIOmGQhtBn/wFWTFoqaKm05gRoN/oq21Pe0B+Hq+PaXXa
Tkwo0+YkUdj3uYFAQtf9STefnFE/gmby5rqZtVgCJJa4ZBdNEHQUnZ/iucxGrehsIxgH8dLq8nau
5wNkm4DKjqXfRl3m5tkWPnt1+hYOZgSf4BhQxX5nLaJZnyACtMTTlLhmtzF3K98HPy0AhQs1NsIk
xQPmkHjJOksawWShNY4nbg2pg+vztnKAEEcudVaoc4AuRcmPQQWq08oRVxRYAL5HtCXPnSHkTkiN
7digWxuPj9URoeIIMAHCdRCAni/T0Db92PVosgExyy6kpl9ttROvDujEwvILTtz5oOWzAypzANrj
8KkwnWOnxXd1N3t2V2wFRaujgRCfg/KerTtqbOdoZTcvwVJg925la7vQ1Dc8wsrpwU3wx4Ia1mXW
hFczRaA6peHXyAL2cxzkJz7Cy13fB6uG0AMMFC7ir4smSSDShxp8GUYwtPKnFoJLjs9G7AoKmdPr
lpYwTrkDgfX9z5KyQBKNhzOdsOO01zbdsZcmxdx5XerLYjdPG+nZ1WFh68K3LcBflV+e2yC1hYQF
Otqa9oWl2Y6LAhBjfrw+pt+PZnVQoF62gYqgC65NOUaMznWbWAMN2pHk7kQE0KZMmGjVa7ogaU3T
L8qOuJA4N57QTNt9MMkIAQ+EaK1r1enohpZdGe4oovqHAEYOSIew31OzHV9zDmnUMW34vSHr5sbi
WvkBPeSZp0ehfMa6ZXcCXHw+SxrTm4wqPrZ9qOduOAmxpyEr7sIMxTbXloXt2TGzjqJu6/emVud3
ThTG0N6C9lt3U6MRj0c+z320nR+iMfdH3Us0b4xC0C3wuzSq2AOucKQkhax90rL2KTYcANQ1Ut/p
vDcfzYZHvxC18J3ppM2+Tod5X4NRal/0ZYN+OgKpqgGxSmeBtQB9IfavqbQT1ylT6lLoWPqMNePO
CHm+N/KOfUReXd46IVg3257MG2u2dnhRcVhqkL8lhRWUhybLqe+bFEeL3tL6Z1TIjZfflgFlT+SD
MNpMwgAZ/PDWmjZcw+rnkchD1gMA54sm3d5iUkS0NIBvrH51Rv8edA3+xrZeOaroGyRoU4T6DTLT
5750roQ+OlKnCFfD48TBOWYfy+LjVD9qZAvKttb1gM5QsIw4BhYEQr3nxsp+SgeSCzyWaLtDIPTB
iEGikzoHVMSPete/T1m0Y5aIPCBWPlwf6O/wQD2/wMJYEG1F8h0IxXPjY9tkAE4hSgFZdO01Nbtr
Y36gcIMpBLnmJjNdPQOd4MS1z3Q0QfPpRCA3x8EFTdDfTQW6AQEpZ+CCUEHlNO66eIY/CKzstgb0
JTQrV0bfHKP1w3D2qZ75sXxIyLfrs7DmLNHgD81aRDSX0hVaKUy90icaCH5H55uovW36DX+8tmlP
TSy398ntLHtdzuYw0oCUH9sHMPJdH8HW55Uc+owrvjIcuOG4ezXs17cTIaBy8d/8LDHoyY83K6n3
aMijAX0xx9a3oi3ux62fr2RAIC+WT1MLA2I8WqRyEV9u+KS16IihUOUAeY1KgIr60svMYRoQyqgb
dhb0AgU7tJPeeybRNLfibb5x2a9uKbz3QF+GFB/ags+nrBL2XBczpUgjmn48TzguxOuz3fVlV95N
FJ0XKCctATIiWVD+Ka6jqJsC5GVN/uykHw3jORavTv4MCeJwSw5NWaDF0IJZR0MpIualc/Z8OGba
mDYowcSz1IRrQp/PtjeGsmYByX8dESX/XQY8t/B/pF3Zbty6sv0iAaJmvUo9eYgdtRM7yYuQURQ1
z5S+/i5633PTzdZtoveBgeShAZZIFovFqlWrRstMncHyypfnCjRSfFYVxqrGl05Ijae6ltdx+WIt
8O8P5XTbi/J9hU6/XzojHXgdUPKO7zf4IeM7T7E8Ql9O7LQYHrWqYFpBIbEPzIh0QhoCgq2mqPIX
5n1v4ATbLAv99MYaTFmK7HV3JdAuBanzF80Pqp/O23VtXdmC0zm4krZmVudVqLbJXwZvs/Btd2OT
9n++/r3cEkhvxNWlLR6bCfvrp/nLkgYN4jyq5s+re3AyvrTFJkFXk9ym+YtrbdtxtyxhkSnMlEqE
tM1gaJv61Gf5i2HtfLpJvT1JFSIkSyivkie5f2zMeeXmmEXmueOvmVnm0WrmOQRmMN4icqdyN8Wq
XGgu2ArAjgA7eMGlxi1b00DGkL3YiMWaKdskfF/Zvzs7C0rzS7vc+DaFEIQOEDtAig8hpQvcaWaA
VC/uoMOt9j1Fh2cwkN+qxucChJqf3IZwUXLTqBuoWRs5zV0z3ebfXkxA6MjJ+LbNk2rmOOrxcljK
u8TdX//+Sx07/37JFakS1iyDjwVKCvRH3oz+Uz5srou4POkCyoEUHcCHHqpOpZNYorOGOQNcdURL
0LIMqhvpZ8QSCewP5gFsCqyqdExcmlRFUiTO0Wif6oOTK2y5+LxzlT0bXgYZLXXdWmitah+rtn7y
LO23j8Y0IHDacDTu8MYbmUrEbHC1mqg8Fhgb2PfzDc+bfOBkiOdjvqE/aroby3BW1YSu7Ah8fPgJ
7w4uyC3OZRRplvudPerHrP7I8dS8sQP5+xxOx5feEU2bukauYXxqHuv+IwBt1zVKrIG0JchzIytr
AcsGp0o6dChKwN2YO+OxrCJTT9o7nrZPnW//BkfKn4a39wjp0nv/xhYfSMLoqP1BX0v8j7J0+dql
ZNTmhRrDEX00AzAT2qLRh/uajL+uT+/CKAs5iKDAWwQ+4WJ6rTlwzdPL4Zj6TdCNG/C61FYdRNel
XJx8SHERIkFFP5oXuPKzNuaD2xSsGo5ZuR/rDQUaqb7VeEEESOhQLiWQ/0AJnOsZNchACW+6YwYM
IHpmb2bqzwpduNBlIcNH8hyAF6AAnIsbzMsdb0IUJo/3RX94vb5IK6ML+gG8yBHbFI3yzmfgdXXN
tLmYj/N9Pu4SVdZNMbwMmNdGxF5ysDweJ++R7AdVxbRqeMnHYmVsoqkVhu+1XbK1rdu3F4uDGnYD
BJJ4DEhLn+f1EKOUej6Oj6Q6jKoyzBUFPRte+nrUPsVj7GL4GQFL74PFPiAOd/P2AooHdnTR1ExY
rPPtdbR0TlnV6Me0i4PifvapQsDKHCAA0WScZhwEOaLSV9yop5nqiMHHQQIcDC+acEQd9u3zgBS0
H7GAU70sFvO1ARkFVz8WzqbmG08Fylybxun4QtFOvBA+6n5NOcbv9Ge0kCmr3XIrza6wrmB4g4uG
44ZopCes4omMijEvpbG5HB2jpB9ssrCNgfzrJkb7IQpb20W08/aWN3zB3TL9agxBx1pNOvqaZZlB
jqmWlqhdyoi1rRKXHpsetTB+17E7RpM8rEH79UQ7mv7Cq9XnQQbyBw3lw/6yGcC3du8t7rgbqYHA
eA5eX3Ou8m+8NfLntJwQfKLz0j+53Be01sC9unlevWSm0fX3hV1vfLQn6k2gC0NHn4AidUv04o07
fUblWqJFeCubuyEndG/bCE/W+kRpYKJr+g6dWJMfBqdTFKMSWENeKLBd0GkzfRyWbd25y3YCLZRO
eH5Y/HZhAQgdyCPo47Sgb5e+DlvNct8yry33PWXtoc1YH7Y07yJEdpdfiWWOoHOdsk1WgErVSwkN
Pa3Td8vot0HeEeet8FgStnmFuHdBxh3IdkBFVxjkpz657q6oHOvIzRpV9iSx43CekUh3/IX8zDyP
s7AGGUoE268nG5BaCIhU0vmfJsbZrnGTH70FGtDboin/KAroLMCbhES0LsOxDaMGnD2Ll2OfbtPp
LjGDprgNsvKPiPc0KmKPeGxLLiu1SwoapmU5puUeyz+iK6+qh7lQ5zMfRrx/wPzkO4LlCMWH5+qe
OCZSmpm9HIHkDEm7y7QnG93Fea9YrZU74EyOdKxaFC8tWeYsR4KuXb+WG6uKxEoJKDD6fQuWCQTI
z6eRVsxMU611j+jMt+Qb50Y88MX4kqvacK+H6encYwbUi20EPFc1nJTR9kKEoBkGcykai6zQY/bU
AO8Wi4+cLMn3LovjqPDc7zkSjm/FSLMwMytjDlwjA+HkoC07a1yKwGfGQ0xB4Qa+5rHRfre29oKE
3qfrhv3S8MLBxQcCpQfjjofz+fK2INjuQapmHU2LBmW8s9Jt7Py8LuNSQ85lyMZ9Gpq2dSCDpBv/
iTY3ewkYHj4mehx43mWGxjNrs6q4ax4drt13YdVktwWksX8QYKOzLFoWiLar0knSrKot+wRmKoGT
7BnHgSlmcHlUzwVIR2i0UOlAuG0dF/t37oGvB+xqTVYGvSrsuSoIiR8w2iM0clEFhFbMXZPHjXXM
vJeJo4j08zx/8QwVcHZNqaDpKGcTLsMF/MAZc2OaEOs5VijPpO09682AtZ+va9XFsxm7gp4T2HVU
5+Bil3alyWg2tC03jwuIlhZQYVb8qbHuyPCZZb+vi1pTYNBZu6IHBAr1ZCxjV+lTrwNpfTSbT1z7
qGJue0d/nJtqYoANFa8YgTDEO+D8EOYGBwNrPJLjkHOwAP/JmmlvtRVo+O5975fR3bPmcdKTUOvc
bV0/8P7zZOZB47TbpTyS8mnqn8rmp7nsG6qITazt5N8vw01y/mVLN3hm4mPmKQMTFpgLQ3dUPBPX
Fhc4VCRYTbiWFxyZucNZwabWOOrkoM8PqhYe7/EMeXHhGuMEOwL1L9/muj7oBtw36Lyph27lBaWR
h7z5RNghz7vQAO9bo31wvR0QeJtx2uW1tyPp7zj1w6T6VpUHoz1oqqfH5aRRfoU3OPAZoo5CBui4
zuI5HQIPESCDYQDvSuGvXx708/Elk4sMWso6hvHn5s9kulsLyd45v/P6USFINRHpFIId3bTqCYJM
uGGjEWapisN6dSpYJ2BLUFJ24Y1RwFb1BHVOkWVVH1kzv/R1fTc1/beWq6AEa6LAlQ1hwIEJ83Wu
7cCwkDgdKieaxukJPWv3XQtwTufnoWEkn6/blMuTJRoj/JUl+R1ggrNdlkMW7b+YOM1T8lCr4klr
mwPPT3A2oofFBbAgA7LUitPYjhogp/y+D1Qp9LVJoFILbHc4QJf5/BIVIcCBmXZELR7osPJ1PG1x
eK4v1eo0bJR7Az2HB5xM+6dpfF4yZPAjv6Whjt5fN2JOccEDKCyuEbBFGxAkxRkcZnWx3S+YxpBv
u1HfZKz7NAARfH0e777quSk6lyPpl2ugPV4LQxWlIMMpFhjTgmzN5mVID20OEuIhnNEFsyu+mN7r
ddErS/hOAY9rEu7+RZjAR796m4yOHqFBd6IF/o0AOrGCZ+ML+Sdva/Q2407DMb42hAD5W1mYvl2f
wcrZPJMgVPFEgptmwLj2kDC1O+J9Tccg+cnIzZ4eyppMhPrQqx1VObIBGPGW0VFSpUeu+5zTZ313
fQ4rxwV4D8RQgADFJnhSuFJLnIYCQoSaObMJm3EL/oeAqXK3FxkwbMWpECmiGE+1hk4PmEO6lGhh
/COfK4DAPpJmx9JD1yi2RTEl+ei0Lfhs9IpjW9LmGeRS3z10UvVaur2+csLPkE7O6aTkhtRzi+L5
acaklvHBjPdpd9TTD4YP+GSlCnWtikKfD8DDQQoLftZzRVsMjSRAlOmRk6EJx9tiFJuJj0AhHcta
xVqzptSicx6wR0izg3flXNZI7a6baalHFnoOlfr3WLgluHHI9+vLty5HsHQKuB8IIM7luIVX1rrT
61Ge7ImbhhVDIfeLyX5dF7OqDMKp+V8xkurN1mwMRt/p0ZDQEOwxKD62tWAiiWI6a3JANQAKMxxR
lMNL1gYnlzlJk5LI9Q6JsanBFfzp9pmcShBfcGJt7Di2CGJ5JOoFcLI8dOgEOitmIb5S1ulTGdLm
l6W/lMUCGRno+WYwtCiM2eoq4WmPBAminRevlmRGRJXEOYkW67uVP8KL8cfD9WVanYIgfEBoBm9v
Of9SJFPlj7QkUZ2PwXjwENn77wRIGmWUemYXfUeiyX4bdn337frwMkf6+70Fqr3/TOD995N9tnKn
bYyhwT535UOD/HE/IBxnutMXUH8cHK9Bw/tyH/P+rRjcDdPoBu7QVk9pWKOtWWb1aZCVfkgZ31CU
ufUdugpk9W1o/n8+Ek8kAX7HGsv553la0taufRKNdAvocEH/zSL/HV+24eie1swAL5MoJXuW3jUq
i7qqJcDIgEQDofeLHBeyEnkyxga+3/ns9Z8+X9/DNdtmgc4QXq4I2MpM7s7i53NbJoa4VO8W7oez
sx8mup2mcXNd0trNCnwdqmiBPAdWV3ITjQHlrEmnw1rP7M71iy0p7bvZQs0I0YZg5s13VH8o9mZ1
dicypdvILrwunTPIRIIs0Py7pXwwzCZw29/X57ZqLE7kSM8RFjvFnDeLHs3lq6Y/2fa3JPkXLzk0
Yvm7fua5UR0JINRzDBl4kX8YpvnDQJAUq5FziVPFVslI43/OzIksoZMnB7vIBjeex1mPdJ5uSvu5
yh7dZps6/sabgTSu6gDZhE3Zfqn4a63DL3q5vp5r+4ZyL/gPeJoioiPduD06Ipq0MbGeNmK6z34W
6F4wsv11KWsaaaPuH2lMgBXQfPN8lhYKrJGVwiwn+iFjz23/QRs/dfQT49VW7xSu3jtqVb6wTqVJ
xpg1Zsz5BGko1L+3F3+bzv4zt5oQPsyW6PVdY4+HKq03XtuGurd846hu6JsEHFBkMxTL1wR8C33T
KMyjDGl/3+uT75KN+FwnPTXFXrugAvP932Z8l7mIfAyBnh8oKhR1kPbEk+J6Xd3hv2sv+4nUM9IU
DGd6ZFjzpqbWqzNpaHXbbRPmKR6OKlHS4ewBiHXyDAenn3fl9LGeNlVzMDWFqVm9DE/XUTqfEzpx
NqaH50msZR8Y4WD8yYO6qB5JGwczCk07dMzM0vlol/muz8uPHTgt5yZDcW2xYwlygywNGc02ZpIH
jPEWLWFU7Mxrb2i0dUJSCI0UwWogZ3HRcdDvmC9UPr+vqgMo7nbEuhvax7llQVnEj7SB71k2AUcK
9PppW7vHTkWLl8OJTfFQAe5A/fWoBT3qPdO214dfPczggHqPVOI5LZl6B/laDc8BmKz8jw8nvUCf
85Qho99/M/l3SlXYkBV5wPjiSoInjWYr8kpm2eijgzIYXNIYHHo7/U/N97O5s8mnRAUyFJZBshx4
TAEIj9ITVH+895A+WTmaZwCl0QIr58x/Wm9B8XQblF56RN8n8AGjtwegmjuQi+yuL+nKrQa5mB7e
xMhtyQ2snHqibVxQPRqTvcM2Ng1NFSh+RSnOREhnE8Gk0R4sTE2bypA0b0DW3a52ZxKkY5nqY+tm
BfbJdebA17OgqlSNV1STkG7LvNSmyZghIs5euu4ejPTX92F1fIAnodWCA9eUVNtIkiQvWI43NTM2
47IFJmZzXcLaTgumHZCBo6ryIkfXjzYdMt9corKxvmVTvgE68HepROitiiGi8anoInZRwMRayvoi
c5dI8+99B81A0mCZVK3KVsw96rL+CpF2QythhZEoWiLPRWuAqg9QjszJY5YqDI5qMuL3k1OJPhol
8zMLk7G2tAt9sJ0ShYiVYAqCz2iwZAEhLXKB5yI4gtJVb/lLlJC7md/D5RpfJ/tmMAXaEgGuidit
SGJfgCna3qEuKhejmezbdg+kSq0CGq75kyjgBq+MCygjeFultWK62eE6mueIGcYBBHlBmg3PA9A6
I3NBHQC8OTH2RTf86c3uwWVWOKKPc2+qtmzlIOEzkLt97xt0wV2loyeSZzXmHDkhy7PQWlR82Su6
dyZA0j2KltyAHLtzZAGDnG9r60eX60HR3lagJlw2kEmgyAt9Y0Q6WlrOuEvqEdmJOVr6EKmJTGEN
1rwE1CvizYkaeNQkyyRiSK716LSuzXBlxjB32aExi7ByHzJT27W9G8zkyYnzoLU/6u7P65ZoVVXA
1IJNQvhQ5KfPdb6sS6PLlsyMnLwzw9Qg963t9oHdowZhbrPPqNreJsS5y214VJ37q1v4E4rpXzOL
KlZ5bTPB/wvQAvLjuOKl0zfERob4iW5GnbPrvZ9uTYFk2pkfr0945YwjeYL0D6hYkdGSOYtGgCiX
JiMmqMsfi77dtOBo6PifsvJDJLWuy1qdEfpL4WWHXsYwKOdra+SFYc6DaUXe9LzE353hOScAqjEV
gmFNDgCngGUg6b8SsmgNi+Y5hxzWbS37vqsCcwhQVxJen8/aeT6RI+Nzuxlt20bUckWT9+SmTTBk
0X8nQLp5kQsAfMWEAD27n5JjrqomkLuAvJ9kVEejuTcyS4B6SE5xOtFpaSrdiioj1/edjfaANRlA
wES84hEdm+k2Xrpm34BB2egmAmImUocdUr2BT0cV5k0cLcnPhEUhsCgmrmhEh8/VA8w7ZkW1yY6q
/rExDk35SFS8fusicP2LnCrISiUDOfR9gqRwbUcOKNFzK3n0/OrQ+vb2X+wbYL3/ESMZkSlL6NLr
EJNa3ZZ404b/i9Aq1uqvBHEETm7/IvVApeBUdpSzT3zLjZfrE1h5XYDS2BP0ssAZXbzTUrLQtKyJ
FTn9xo4frBT+0o5lD54eKtEOq3tyIkvSwbnjuLXQZy8qBzQFMkKvBuRWFb1aPaonQiTdGoZ2Zt27
kD78rd8OFBflwighQ3NFcTlKU3AYco9jSmFwsNdmpT0a7nx3fUdWbdqJCGkC7mTopdakOKm08h5Q
5tuFjuYPQVeiJ2ltlXx3uzwX2QcQ0eKGt3Tp9gGcpnMGvYS83gLLVhGY1hBm5bDpbi9DwIIRtDIR
eVVBa3yuyu5cc82vayvSmkPNDofr81jbeFxtuAnwDLtsFZqBvbwoSAITmgfa96JUvI3WlPd0eOkc
grDEmVOxLaO1tbOwR2NuS4HiWnl+w2/9OwNJubykiKexwAyScg/oflUiWXEota33o64C7vyXE5L0
TAOtW1K3kGbWHoLxTxMhwF3tr2+KGES29C4wY67InKIoR3IE0ETJ6kuTWVGavYxahl4VbZDYPwzz
Fe3bMpiB6+LWzo5ABqCgDZ4HUqjnGlahrZWv19Bl1KqgGuDVGbVNOjG0VFTYfTHQ5bz+CpIWL/YN
tCk3IGhGWeB9x/jzQH0tyGj+WiCwsvEaU+XrrOq3pTtoqUDEn3ROK7+b6oxnVsT5R49u00Hhs62P
b+G5jDgM6s2k0wnKMPjo9mJFNt3Xgu5OsWRrB8gDPhfXsdBxOQGEPH7j5XVtROa0G8odsiNZrnhh
rm3/qQjpjOZ0mnJUIxkRBYfDsuHGfUVDtIW4rmRrCwWW+/cWl9hnuWBuWBKvReNII8r6pg1SYi6h
3zcqzNaahnl4cYF+Cn4bXinnqqyntYleQ6kRecTcpotz5+fg9AMrY9jTdme6TfgvZgVsJyomwaOL
ksNzeVOcaE5FkJ+zi5C+jaqn3urWmOCeAvUrGB9lqg0QZ/nLTDIjcuckfnULbm7bqi1AEzdbWujb
k/0vrgNEGxDI9AV7tIwGnxatQve2zkBa/dGtn9BA7fp6raqzwKKhSxNKdOXWFi0qocq+0I0oJ8Wm
oR9j+pswlY1eXTVYTTyidEGFLylB6w6GVk4OVq22A31xNmas76zs2ewUyZk1QYi+IloPplkUGgid
P/Eyu9HxwUyF3R9GkoeZnX02JqMLDALok5mRXqFsa8p9Kk4s7ok4MIA5rBiEOPsr9T7nxS7OQYv1
2fS/3L5L7xxKCF8IN1cyagSPgAy808hpD1/c6VsMBq5UQcy6vnRAT/6vCON8Lo2BUpRlhAi3vUv9
bb3cWd0dSffXJ7LmG5xORNIEUnYeQ79gIwLeeeG75IHW6Ge8T+PA/BOrqONXhUGp0Q4diXpEgs+n
BJZVozc1HNai6ec7HUR7L0zvXDwQCnJncx9pm6aZnA1CrEwP4pirWlytrin4OuA5IDd70f+s8bws
puBIj0gyfGja7AfvYqSKEEAMxliljGsnGQ7p/wkTH3OijCByc+1Zy2H52m37q2Qg9VLYirUbQ9Rx
4+ZHPBpFjecS0KV6qXxhW0f7mKZPTnV3XTnWZ/B3fGkGeWYUVaEzI0KELeiMX215mP8F1Apu+18Z
kk4UM1s6f4SMLl54yO3lDZovaHDHt/9uMpJrNQ7JwIiD8wQ80B4R48DSxk2qba5LUW2JdN01lDNe
W5AC+w4m0c49oA3vvzGqpi9CHPjnAhJfoDdVPaJcBYq1ST5oeth+4CpSjdWtP5EhrZYbt7Wm+bYA
7XwDQ1xPDsP45/pSrYoAcQqwaeJPzs7lfplkpMJSGfl9GX+twCKrT7HiiKiESFa07o2c9GaMedjP
eusHjG+tVEUOvrrpJzORjCgbmrQwbQgxtI+CvOP26ICgB4TJBB8TSl1l/CYKfUfGJxuB3ApB6++T
rnI6Lidg6mjlgTCuYPdC1PrckCy6AYSBhhguf1hqJyh7VaOKNQFIMSMLBPQpKFSkYxGTmbdaZuMR
wPStx7OQqlptXpp2pJYFqSpKfCxgAyR0VsM5yEE5ApFmPSePyUQ+oy4fMLC8OvqtqphcGKXzZxpC
nsjU+8g44WFjSBuexFPmZENhRU2/WbKv7QJDEurJN7C2XD8ja+uGkwwZAHIiWCfU++QO6VowWqRt
b0XxB4At4lJh4NeHBz4UXfNMvDykefDe6Eab4W2mZw9jEaTdy7/4fJEBRIAGuy/nQtpyjG0tRXlQ
N4f5uO+N6Pr4l6cb64LsInI8ooZVbpRL3Zx7zKd2BG5blh/QLQZlk9dFrCwRAX8D+twgmHnJPm1X
qA9uUJkckYKTT3XqT980Ti3Fq+L92SVpFLxjAw25UEwDx0Q6IH5JPK8HSWCkcR8o1DYA69R3zl34
Ja+NbQUeL/Ztet/x5xmEY0v9Kx8UUaK1iQKjKfJFqOhBN5JzVQP5TJ3YlqZHIJnX91Vq7K8v5MoB
BY/q/40v5+SWakkA/APeeSbzLum6LS9pYLTgc45vjjggegnwvgFDIBorSlpt10urVSXuLqubt09D
w7fXZ7KyUgbBKlnINKCFpy3dKcQqWZVOyPBp3tcxGlTYwdXhceih0sjzX+BlQbNREHTgMSMPMOPp
1brd40L2+O/4F0mnJC9dp/VMoAbBDPwIsGDgc8Vmr80BFwo4mvFKRtRM2oLWLlNUHE1mlOFMpuhy
qnrBXp58pBqRCQfwHHYFx/9cW/Wem32P1tiRlu8KYGJS9HXY3LrNEIF4vENQ+A/ifnEJnNjehMb5
WFugzsjZ55iysOsVDtDliYAArBBYYIFcuaDtdAcbdXOuNkZmXu1wSYVoR9Fpu9xTnAeVHPH7yURq
QOgJiPvHKIEb32obE0RMsX0olBVuq5uCegzgExDruyj87olRgO/PGFHPUm7aXv85Dm5gOvTn9Y1R
iRHKdzIfA9HK2WZkjMre2pltdpfX1Q/PzL9fF7O2bOD/QPIc9RPo4yWpGEFLGXuphyFiLHLNFLir
ImD2vOna25HleArCOYI7D3N1QQeC2sPe6V2zj2xnX9ofR//gJH3gZZ+m5PvMbg5dCGHvhNw2iJhl
7EVn9xmCg1ofNcuBulGeHcxOcZWsbRDOPDAQaDl62QUPlE5GPjTZEFFmBbV+FEl6r95e3551IeDV
EF1cQMIoWeEOrb8ycLj1EQJLFt+gJYrtKSzAmgg0TDXheuOJetErSafaSDUL+pzXn3qkykr92VIl
r9a0zAOqCA8gGzzu8rXL2oHkaMw6wRpn925tPfmVvavHdlPbnsLbu/Ra4UGCdBpJDMQLLmKlaebW
CM3kPPKWIXCLuyndgud3Y06fWKsKZq8t3aks6f0Yt34/AfLJI2v67HmvbQVKi/TTdQ1YXzqhZAj8
XrJrtTQzeNxg6RL+jaQ7zu7rJfRUAXOVFPH7ibWxSVIS1kOKpfE9Scb3Sh/XeNI7BZBGmK1zFxDb
Az0DVx5ywRdMBVMy+LRFF8cIUf8Azd6DfFbcyqubciJB2hSb137G/JZHrfmTV/cxA2RfhStYwV5Z
QOigkRTODY6lI61XGfetl88lj2L2VmmvhXG/ZM7W8kWNOwuSqgw14741HtuhUUxvXbTANOAtDo9d
TjV5iUfZ6BoTAE/1F5CI37OSvGR187x45tZcnHBuzAfU3euBA3j74rRfryvk//MB4DsEZSAq4uSw
cI3i8nEyoCteeyyNP2QcN22xa7Q7fXjz2HaoDz15tMyb40FYcZT4/UeqZAnLuZ+7woHU2a6DBi5R
s5nTH4mtMB9rB+FUjOTTNSwfbDY7U9R4X5zyKzox1wAV3Uz+DRqUUyny5T5XNtWFFNCgBrROA6oo
+luzgmBJBz8NWB4Asxe/n5zntlhASjtPUJKW1aHOu02y5HvN97apnnzV3OTtulKIQyUfayBt3m+Q
d77xc3kmLNRM4wUMbGCSM5o7UlTBwO/IZGwMFKfk1fa6vDUzgho1WERBXgoKsHN5fmEykLYkPKq/
sPizpWJzEs/Ai+mcDC9pQZ7GhjdWGF6vP5YD3bgJqD2NAMkkEMYFhT9udO3m9KsoocJTSzDkXL63
zJamCNwmVWRVn9F2ILDYNk3MsE5fb105EQixUZ8Aag6k+CTVA8dhOYAjqYyqwAElvK+khb9UPQyO
LBiSuPApLghGwO1acrbMZUR3Ptk6f/wZmbBtvr8+jUsrL6S8F/3qKw16UW5Jl3SElAz8sQFa1QSq
fPilip1JkJ/yVTbmtickEG8nyATt8PoMVscHUQICIUhQok3buQrTzuyGGuXR8B+PRWiqmqWtbgNu
WPTHBrcXcOnnwy+FvUzUnDC8i1YJKXrpjV81bUP8TYXX0fWprG2G6SGTC4g6ABZyAI9POahmaFai
PuTFxTui3AKBc13EpYGx4TaiGh4wOyTWZA7ZdrTdjI5TFelptiHDfbd8sVE5gHqlbVruNL3aXZe3
tnwn8uT4AXMGXvO8q6LGGAOSg7zfTl+swieBXheHpCxULsXaGqKoH2E4YQUueymjPY1dWnoZMT19
MziDg8TCOfcV81rTOhH7EthREM3IbScsVnrFkLo4/mDOuAMvg2KfVqeBlwT8b+RAwSp8rnbaOBde
MWllhNbUgMG4v0kJhlEeT6qKoZVgIuKIgJ+jqyduHqzauSQ0T4EJoKzCFZcHfX2nNXcluoLoDri4
tYPj3HXFp2Ug+IgqMPhzXm5v15BT+bKfaaXDUC6Q72T199Yij0XM+gCgh13Slh+t0lcA3ddWFjll
4NyRLCdELmUzWMy8bk7A4JqHpdvCyZoPjYqlb009ToVIi7oM2dClHEJKfaM1QXy8vmYrw0MnCIBr
BPYCEe3zPetmc0AKumgjO0iRo1LZodXhMbghwln6RSKB+nm7xOVcA8WYBN34Vilc39XxRe0VkggA
F/mS19FqMShZW4wf16/FXmefr6/Oyg4jIIrr30TRlYVqovPViWPiJkPB6sgf6M7R223mPI8qw7Y2
B1wIQLIjagHfSXZtprprECarI5Z878c06LnCkVEJEL+fuJ762NkjvKc6Mpy3xvrjk5frq3TpoYt8
1N8JSKvEupGib85UR3MRB6O95/HGtx/0+st1MSsXAICCwCeh2A6RVxk9VE3FWIEuq4oKvUVpWms1
aCZOIyQW3+LR+6IlveJsrO6+B1Sk7gpafPmGQyVIlfceqSJ7rFADyZHkaRL3QfPbTGGj13YIuVbU
yoBYnKCq5XyH5qpuWMmNJhJk8p/K6V8MD74R4BQFE/VFbZAfZ3nhOTglSY3mqXwu+LEa6O01qUiB
nkgRanKiZiWdR7AiQ80qXbvPJutDPaiQISvrBEQ9kiDwYoHwlokhLQe9K8fE6CP9G+/ueXlzKARZ
g5PhpW1YGhgYmmL4wdnQj4u+v67Aq1+PHAhIMwQCUk53O5aJgE6D4ZNv1vDV1FSV4iv6ijscrhiK
BYGxk40hqz2toXM+RDpgyTqy9Xm1cVXIrbVJCEJzgQ8TZdVSwttNdW1spmKIQBAeZtsYDa6vr9KK
NUHmFlF8RBZEVFrahKpKCzrYcR/NzgOv71P+MAOfruoCtbZWQNwgjksIzLvc9MLvuyZhGtZqBulx
Uv7ujN8GAN3Xp7K2VidCPMmyj4CyVM6ItersL004lIrLb2UOAHrhyQ0qb3GuhfiTA8dRddQOOuki
Ld4zI2yX6Prnq8YXv5+MT2rdKyob49f9vQb2czNcaoWJXbHpeNSjjxXgaiA6lrfBoPDfuZf1UYcd
bsm8sYwvXXnk5TEZ3q7PZmUzREMND7hTVOxexDn1riUDL+s2+kL8KJ8Va3U5OmAGDp51PnrIIXUj
Pe6Gzrd7I9WtCGDm7hD3CldzZXi4Z7iCUBpoCqSJtBWLYde05CYseBK04JxwtreuDiLZggsOvb/w
yroo2tQ1lyPLBGhJ8vt+pL9uH12U4wC8gvwy0svnn5+PTU8IQxPZ+UPePaGz7c3DC4SSaKaJwUEE
dz68Zebu1ABcHPm5sTPL5RU8Sorc0qVVcgB7g4rCE0SQVw7fsdLuUqskwAu2AbXD1t/E7cEeFJ7a
5YkTpcPI+QKZCICJXNY4p7TXi2Eikdcn29zZMlffoT3vzRYWUnCBCuoqmCcZ8d9YDfdirTEAX5mC
yr3T5m09R7qliHiuLRmoF2DE0WIGnq1k/arEcWc/WYyoIuVBt/ESXJL8CTFWVHZ7t5eoI7KKRjkA
wcOgA4hxrgKel9BcizstcoOyfaPx63UNW9kYlHr4aE0osuaYzPnwqDf1GtLUXpSO/echiyHEBJ+p
9vm6mJVjfibGkMTktjUXbuNFhVEFZAlGrtiTFQEO8iOIASJVcVkWMTg9egcSHESr/Wl8MjLF94tV
Po/SCrZ6QGBEFA1vGbGMJzdGbDLDKSvDjor8Z9Lv6i969ciNnb7sUv7n5qUSjZHBWIHKdXC0SqJQ
R9ilWQMS4GarJ/dsOtw+POgjYHNRHImIveTmLLZJl1HXnKg0Aob8iSpaurYRp+NLCuWlOpt1kroR
eWnjDL25VUXJK6cPbg2CV0CPAQ9jSusDlh2/dKuERCXoqSbQeWQUvdjrItRUdKIrUwFsCz4tmMMR
J5eJsFimFd1cN3oExvjxYzwr0kyq4aWVGo2GpVoGes8scGMQ+iuMoWp46cjVZtrqBcfwqb1hNExv
58NElRB8WZToCdiNLTygkyPRsMFeWMKWqBiOg/PRyr5xdrtxwtUtauhw6GBvpa2etRqdOqoWYGPm
BR1Kqdz53uKKbRCDSEcbXib8D1zgAEDJnhq19GxxcgbOSiMJMh7xzgzc8dP1U7cqBEQnuP9s/MlF
dbXpDRprYz2qi2d0pYjRJdBWAQ7XZfjAGgLMJsB65xsysA4hQhuAQMe4TzIwZCzPk6FqT7Ny+kSc
Ai4VUiE4GNKWoB1WzOIM1EZ6+acyHmN6F2vAWn2+vlwrunsmRXzFiW7ps4t+DQ0FNZ79u9I/ZvHu
+vgr5hx9NAh6yKB/lQjyn49PcwZYeA6iYJsdLfaqdXd+cWfOS9CjZ/n/cPalvZHq6rq/CMnM8BWo
IUll6KoMnXyxknQaDBiMMRj868/D1tU9nUrd1M3e0tJeUrRwYTy8wzM055hHp95msa8GyBFp5Zc2
us6rOKwGyDXR0V+FOn6ah3OL+ESnHETahQUEKaVFO/YoEKUj2rsdl+SXQ+Y3qZ3VwP0CqAexrdHE
LvxuG03eKmiDlQNemsRtdiYlPLH6QF8Asg+AccSTx1iBDgYlxFqkiaT14M/XbnFRjxfff7VT84hu
Asr9oIgt3+7zV1OMCgvKpAayV+HOHdUNjcczudSp5b2YZyw2jhjl+MSxqR3ksl6G6N4cDgH+uEk0
NCf/C5hSgBcBChrFEUTex6eOwlfwRadx+JPWJKIJvYTMUxYwl6VCTI/fz9ypj4PW/JKmoC4ATZDP
MxexBllGF+Ama1nqjyigsANlRfb9KMv8H52kgNf+7yhHN07UMsuXMAT4xS3/mrdDopoBo71aTG0C
cuaI+PpK/wm9gfeEhxDKtMti+eeIUFLmkk2F+VUOAp1yO7U9vnKs39+/0slRYIcEwCo8Ab0v26oI
0MSqod9kUyuHxIq5M7qBcmybn7mFTqhu4n3+d6QvPWDCZgGeHkaynYTzAw2fYv7XZ/c9pB7IACZf
8f9Rpvi63kHwcAF/xpG+CDwt7//PLA6VRbwaWnWQf4RYzgoan5BWNef6z6dmcWEtLEctcozjJJ86
wQTW24RdxWBiN89I9O/i8v37T/X1dMCr/DPI0engD10vJJ8hvzaQSyP1znf7Mwv85HsslysKOouh
wdEhC4WCwQS9P/8K4w03t9Z8O5wzLzrxFugFEPBuFumSL66KpgK/qi/7dn8bSS9BInLmmD71fCQW
qEoB6Y2D9GiWIFEJpHFctHufNklkV8nPmUloKsNICoVO1B9h7Pt5RTnSLzmy4AbmS9ncrIuHH3/l
fx9/XKWtaIfTNMTjC+chN+uguP8vng9aMxA/yy1wDFJmk2R2Gdl8b5ROHPR02zPg8VMfANDk/zC3
UE4Lj+cn57Wcc873VdLT32374zwYAA+I98WoPaJgd9wUN6QRYTSRbg/RixTMcNgSZ9/P0NfYCSPA
hDVCyQi59vEt3HiTrezW7vb+kBYkaeOr0k4I3zUlALBnilNfJwtjAfe3tHbs8Mu95Y5Mi5YoCcTz
TsxXnZE/3g7gC0DmHL0wuBHh/49WawGoX2H8bl/MVcbhhlicw25/vRSXEYC3gmIHVFmPF9SgrMYQ
brp91sc3cZwNQxok9vTfvAd29OJ9hdLBMUKBk5D1uY7FHtKpGTVxikvj+89+6lOgTPt/R1iWxT83
xRTV6PJMGKEemlQzkulzcNOvdxFmCjD3RSAOMaSz/IJ/Roh56FctZGH2XXXJW0DStv1wqc7Jm5x4
D7QVUCJEvRklNbL8in9GyWdgWQ22+b5XYm3Dvsw/l1ycGgF8IJyxgKbgwx8dsWFRFlOcR93eZQ9N
e9f/OAqGqAnsEyH+gmD4ywlu0dbYNWN8P9M7GLo2Pz+g8Hz0IKE1BZYkBvk8QQI8oDCuab1XRZdR
302Utf1+KZ340DDvRF0FPJDlSxxtOtuHTMqsgno/eGthXQfyEoqV9TmhlBOjLNgVH/tuwYnFR+9B
A7uuIz02e8j9yI+PKn4/d3icHAHCMihPQCwAp+HnmQoGAStqMeFLuJciei3YPdj9IBuema4TB+5S
/1gwiP+RnTzaFxWq0JOvcOVZfrUrtZ9Z2ss6Fa8nAvp10vW/v/88J9bvp/GOJq4uOjpCerzZj8W8
Cjy1IucoAMsTPicKQPBho6Oyhiok+KafJ24kpZmqKWz2tFtHtEi8KOm8zc/fwgXLDLkVghAAdT6P
4XZD7UVo1O+dF63Tnxco0I4GNie0ARVcjvbPT89bu2gaarf7YX5xnA/4PH//60/NEHA/MQ5DaBej
ovP5+XYdhkMdOc0+PLgqieUVq3/9FyPgoEUdFQETFIw+j1CX2ky91yGQAqcoYiyN/TYx5blO8ak9
spzn/2cY92iiugosLeljmJavvObOKg8gFtnp9+9yasUCGYAPDZQAytpHg0ApXURcVc2+iz/4YTjH
8Dr5eDTfkAHiRMEd+HmqZD2GQFAQLNcY8Y6uV3VZn/neJ9I/LCjw+LExlqLAcV2NOJ0V9aXd7CNi
Jfaw9SOa5eKjLMsVt+akQG9JC5KIsyaNp1bawr3FCXNKfymqi0b2xud7YT7c+MHuHp357/ef50QI
hNsEoSJACcBQHrPivYINOdeIqQMep3brvoR5tTF+8yfqnCTOf64Ts2iJQiCJLAY/COM/fy5PIX3q
e8r3I1iyLiT5rA62gPGZNXdq3haa2X9c9GD+e1RSactihJU6RunGXRRuxilzzvGuT+0dyPyDQA4M
INbF0RBTXltl2OEGG/gVcCMr1vGk1ze9Pgd9OfGBUIVCBQDuXwgpvKMZ047XAEs5F3vFp99jY2cI
AxMCY8NAjatJh08/Xg8oUgJWigAGNYFj45+4U+7cV029j/kvgvVWPgjHTWb8Q+j990Od2LpAOMMk
HGeDvRwOn9dCNXGE36OPUCN8CpLR+flVCSIKtMXAFUKMcbwI6GyoVPgs+/qeDemQnzkVTqwxMAuR
iUJtEl2Q443TeIVFSde2e+VkNc38MJvPKcqfEBxGqRPrF8DD5bI8Dvfy1uDjS8T1ZfCWhymfyk2k
eFqNa0U29bwNwse4f2ubG+qcS1pOrO9PQy9//ycUl0HYm9ClYj9Z+loFOgsnd9dyegF9mTO79f/x
miEU81CjRnR+FHOStqihH4XkwoVIWl7eRM61N16X4pkP8SqIXoP43oXVDg1UOpzbxycCOFSTCRYg
Lg+CI/Dze4KOmtsyiMReeH+UvIrdHZgkq3De0G6ba3PuVU+seQQlqF4DGI9e03FpWXbxJPJJI1Mz
d+ijpCKCmews0rziae1/BPnW61Y9qBoOtMlEdxe7qzZ+/n7f/Qc2chTioRSMW2XpB7hfS2WiCyvP
0XI/GuvWptgaaLJltGBrJ3fvXe6sh979je4eyLM84S5ZjVa/zpHT8FlxVI6bzGaQHZRu+/r9T/ty
2CHLX+jay9cApfrYFybn0VgYbCs4tt9CazeZ7bWUK6/YkPzHxTYMgIsvXjSGFiDY0enjTkLDU30Q
B5fzdCPyc3Lnp14FadrSiUNp+ovgQTBbs1NECs+3k9aZs6mRWf/ed69F+/b9pH1ZU8tUEaScsIcG
FjY8uiHqqlTu1HjyEKRmWvFi/ePHe4tIC2qrIYL24+hnYm5XC1n0B+bDamTqUlueE234sgmR1MIo
Fl8eF8/SIf28Cf3GmW0jg/Hgu3+r5sCmDZEbbe2pD30m78wNd2K6IKCJ90FAh6bvMdzJGSwt3aCV
hwZm5+TSvvvxdAF05nqQmA0BdjnutfW8oqNXF/Ig3b/5ym3+/vzxaLABeYZuXoxq9+epWjocURU4
8gAy+7s6Fzidmpt/n74s6n9OfTHwYAiZKw8df00D90z988uViarLv08/itW9UuWjF+G3v5Tz3nrR
w+PP5wY1MJxpHhRxvvS/rV7XI1LO7lA3z6rp08H2zuyFrwt1oXnj1kf5GaX04+O7hdyOZTN83CK+
niaE/8FOe3/c8Go2W6v/cX6GaA83P1BzyMVRTDraFpaHuzdqS3nQBcqSXMHra+2HD/Qc5/TrV8c4
ABgCLgIDqS9OP0AExe2YD/Jgs1XLVufc4849fvn7P4tqIqTumxqPH/odEw/1jwXKlmkKoCUAWRE4
oRwXvYUXl0VO8Xyiomxq89uu46lt85RETVq50f33q+zrKga0CUEKivgYFLWlz69Tx70KczPpA9Cf
ia0/8hB2eGf0UE9M2SIaihQmRqIEpPLnMbTJK4TH5XTQoc78VmbOjw9BNNKRVGDK8PwvLJOc9nUR
sEFjISd9cV1YP38+mucQ6wQ+aJHDPXoBTF03RzBkOah1HwugCn+MNHNAjALuCLsdfthfeDmGV/Xs
hIV/iKsXvzwweL2Q9Tnmx4lPjb2HjY7aAnhkx8EhCAEzQijmHfo9hKRhectXxY/1FPEi/45xVB8Z
Vaiw2jAGYw501h/h3nMmUzlxaC3EFfRQlp7fl1TVa4cBxF+MIIqMuze4WNZ180HmC3hhVeQcEOTE
nCFrBK8MZb1Fx2/5+z+7nQxjC/CO6xwiQ7YVyaDgZql88/0eRHtmWUGfglhAlgEAXEgnEPT7oqjZ
ycFQTQP3wMbw0SmG5hpE52Y7Ma/Mgdlz9qBhtre0hFWdQ0N3I50ZmrEalLektiz0SWwaTHZaxkG3
mXxe7zql3py4ypMIOrbJ5Fm5XKnCL9+NXbCHoqYWTzzqek3SlE7EEk+774EHOhBwV+5FVzWLfXY8
lVkpLbHSQ2NtYhlM+2Iapr01x8Grh1QYvjd1aK2VLWywZfK/oivWQ1hC0osB+tF1FpyuXFumYx6i
5BdP9gWj5VtpVcVaqEAmsVfVa9cuuo9qsofdBNHEqyZSKNJKh70UDcgZSTHPDlaqwolY597aSJDA
067wXyRXPtpoIfstOxVUCXQGDjBceax132YmNNUTj8M2G5g9rv06dteCN1M62tRsGXwNk2iwq5Wg
Fi47VT1AXiXf9bNFVu5gvRm4A8tkVMYpkjCP+F9rnopkgNPHyqtEcCNm+4FqUj1ISCNvbSHhXeIP
YZ3mtQnsrAD5yV0NSbn4ClYq/q3R8etXEcwAN7YYXqtufLLjZkrsdnauohiTnjQxyVOpxPRcijaU
Sdj6BmRVzh9m0SKxcqyYXsyu26fcKb27kGmvTSLZ8DprGjf65Q2ORgel4Gmeq9EkM0xBr0K3nd8Z
GT/g69CvO9G/NAaVvaRwrdxOPFKg61KP0aMW9ePUR0+OMXORgN5GYKBeYXGVi/i3NecZMU0kEj7m
UDkM4qmV6WBZzZ8gAmapzmmejj1t9gxVpq0Xy3vg8F98e4JxRVk4me6nFevJh7K1TGgbTLdxb7TK
+mjw2+veaoeNls3fWnshXYPoAPmDfvTvAzZ2Q0oFWPKZrVxIzOZj1EdpNM3sACzJ7yZQDW4UK5hQ
1NH7SrIXuwt/zaUSfWKVzW9ti/ep6KykqwovbSqokmg/1yn1WJgwUUTrXgTyIraGAJr6TDSrWpQF
zwh4eFcKTjhdItwOWhy5KxLC6LgKgpJt2tLkyegrkdkgSv+FC4O4qCr+UM9TnpC28lZNmz8NveU+
Bo3TXsxz/6cLVD8mgcibS1HPVjoo/2XIXRNmVuj20ZYzY/+JRWBBWnF2yieiKujKdRCv4nrQEI6s
WsQzDD7lOfJbdLUegUoiamNBpWS4nItq8G4pAc7C9NIkna/abKJulU5jHGRhzf4GZddkYV8OatVG
fp34amjrdTSNBgvIdxJHk105u6RJvNnruot+5vC3H3w7DUrdpU3eQUGtbiGeb0N6jIBGk6IUpjIy
V7+cAhIpypveIKfbbeC7kqeaen5atK6v130vfS/t5+iPa6ye73Qlryto/V8vRoYOFoR8cDjfzaX1
qw5bYW3MKBoOsykCc3rK7ulUP9tRieOmc8jkZzwe2v5SRqzc+aMEU29oqtFOLBs63bwsC5pUYd5d
C5eAcFXFlX5oCCzvL5Rv5Vvti/wwQ0DCAltqEIix/CaprNzdRIbmF53iDVuVVjjQDRbnbSXJRlHG
ksGpfocElH/cfzILdKDTPhRt6hYyh9NjRcsbuOZ6t3KiVabHcexWs6+v5rybkpGRrQuwEFtkceox
sMdtM03Ru4Pbcj0VlLxTuR7q9Qgg+4pQjeUPwvrtVHoOBYQpyCHsS6IbyRzOsqr15VMk3fkefdM3
SGOTK67Gu6bGV2kaPv/u/LbA0cL6IgVS0+5XRtdTWgMctcv9qF7XPpleByXpxh0j/kCs6cE05TPY
ReIicjp/59SBu4s6rA5sYSsd/ZEmgKyppLQIy1DgpWC6N/PaAEW2sypqNVduMI5TUnPzBiml0trY
sN6hh1hx6HRoNSddPebzq6c8J6v0pLMBZ31SF16QoafqZUPQdUBrKd+QtA7aONHaixM3qt/HztVp
bY04WhuQYS6kXwn1EStD4wTAUx924H0JJ3KLw6tadVpX66kxNFEODGqZE2hc2BMU82CNSmmPrzA/
t3MdZQEHT1w4hl/lRu56XahEjTXwinb9FkeoVxWiuFWhcbJ+lO7K9+FKQDTQcb4evaT3hPWMa+Pv
7DFGUtW2QxY5sLNPzIhIL2kGIsTGzSmzNyFuvyozcKWrNvPccKzZIm+Tyo5LO0XU7GP9hsTdhRFq
da6iUwZUzbYMrdTUYAHbTQOFTPwy4nIsrFq7m9ZynRUrnChlQ1Reu1PFk3qoN8KnCbXxYdSI34P7
eTgAqk3uHJk3KejL2KPURKZZQWK1XouZOCufVRSrlfaHYJog/UhF94sCWJCiwDgnkKkfExfK6Dug
SPNNPZkiiZT+O2MGU1yzIo3QyLsLIIGwWQqT2JmuXrmehkEcc6h+7mrIu8HF+w4wHrpqrFI94/DT
z3U1zxnO5fayjYp+H8GsGmdDCEtyGurqxqln85sVdeteW4OtXyDY7CRGSrgyNnabFsqmz1Lyd7sP
/HXAfEBaK+akROo51aYkl0GP6YjD4Y/nqj3R9qMjvA64GCs6RKJ019FQBDJlE7AALlorqMsEdGu7
ss+oKNoUcpss9eDps5uLANJnQdNf4BRegqWoXVVMhve4wLob7VbDpV9BdaRysD0Gpw3LlCPb2ujK
GzawcdRXcUwRhRVT5CA+VQbuyU13DRa29+yO5ZNyouJRq7JN/Cnqrurcga1yWYKz1iNaEmGHDTOR
KryLTBeLlTVObpKXbvOnVySEe3mLW7zva47oqlvqrLOfBk7RTlDG6eSiFDr0qRWMlbqFPlLx3krq
Jrg3nmTs/FIeZzsIZcZoyXaxqTY2bCtkalq5IyzcV4GusJDtOgl8+ZxH6k6UXbu1Ys5Spyo2iNUi
f4Ja6LTGkbuR/TBeVIHlZbY1wSRzblQKoHaXSDI645q1UHKTtlmwW7iu3Zn3qdOASz/4/CY3br6i
XiFXk2WP+C/6LM5fZR/ydIxre0UjiHSrUWcscDMmBPyb4sigaTD9dWf7TQu9hsxEA2w9+gpVvPHK
KOuo/yd3G5KYioKiAIJjEkoGBkzJUZljRRKXGi8SCJUiuzPXYmQH2E5/gBparydRwSHW6Z/cqmNp
7QTPZvbZZaX8W+060M6KxF/eNtFNmZPhD7g7ZMciOtybiFKcfQ0EDyxdPjS5alecknmbi0DHq9mr
SXkNO4MusXicXxFMO1RjQdOOQt3GmSMHXyVwkUPoVVZ+uNIkXpEId5vfDC1iNwuuLz0uzd9ixsWX
kM4tDh4kdefUYh1kp3PaPIesfYU27avOA5pyU/SI2kqYquh7OrfTvpMKQV+Bg2ZHejWKrK6CmqRl
qeH7HuFG+jNFJtpAnnt8RewgM9Rt/IR7DF2ZUsluVeRWt/JpPa/iyimvwPeXtw7X5K5XAVt3gfDx
DYKqSsu853Ei2EwfKiWAcKROX4c7NYStk+TeaEyWh5azthzylxZqvK2d5kEGAV/h3EW+QFi3tRvY
vQJ6BPzUaPH8lfWNQoAqAxmtwM8qNi0OplQDxvDiWbK9Qs4ATTNjFZPeNR7vnHuLC6/dFiLymnWA
wBZy5rRcV3VXZRUr7tEi/NNWCPFav0xdf5hxBg5IJmLzN45HhTPcx6kT4tdX+PorXkXVEwBq0c4I
p1xNJXDhM/b1QQUG4XvbqRfm+Ore8qzbTo5AfcUhnHLzeUibvuPeqq055Peawr5Hlz1SG3suWUlh
7Tbm1pUz86aAUcAIez9EpmhNqKHrEC+aZp1rArrQYAXPIz7QM61jP7+GN22QhADkbQmbWu9CjPYN
eq8jdBpHt025N5BtXfrusCoiiQpPPqMbA0C7d9MFLAJbq353Sh+xLKQIb+yYaWh96uJyzAE4SvKJ
Dw8erfoLVF002s6+g3XbBJA5j2SuLz2PAY4i6qp4moI8SqywxjwAqARpMdGClWG77Qp0qNfANxUB
Ph/xrzdFd0L1Iull0QE2alha5eU9sWeWlrI5cKIeWrQILr1YmMzPjUrmGIaHtOD8tiW8SSd0Qp+a
oLkzokBURoYwhVshtnPRFhc2bo4Ns0W0gcSFg73sRhnA2s0l5B2J3IPr4ySRR7vmOtdFx2+g4bFX
AXmBk1I/7GiuvOgXJQTiS4YMdUK7+p37wz1x6wcH5ynWqzc+FcQXD1Hd2zD5dmbzJLxhusFxu4t4
HmTA01VY9XH0MjLz5EVvTdHgNhQW2eaBb72UTUmSGgFrmcg8QkGh6P0mzChkcp6CHD/fa9vwbTRD
lAye+wv61f5qnsVjWw4sbUpsDB71H/0Y5dhm7ZOnJ2T/BrlgMXVtEnaWD8/Wukl7FxygYYrJPaLg
hyLy2BNE3MNXiJoVl8a3O9ylfVgn9UTbm7iUAbiyvuKXNZgpqxqQg90AMSqytk1O923UxE0Gn4ZG
bI037PsmqPSOVYtMZx0gqSticNoGTT/scf6o1HA1drCK7wP+OofmYBdQgV21oWvIGtHam0sbL+Ed
8KUoLaDwlXRmwBUYREAFRWED4bsIUljlqlUtvjgE6J2LWLUh2ERed+G35A1ZwJsXD2XaNjNPfE7e
YN0MSSycRYlhmAz0sjj6ylOBOeuoejRA1aRzZFNsoXr823nGSmo/zNNZhqZGvaHId6oZh0vhWoOb
VFrsqMnhQzZCMf4qnyp/X+XB0yRAK7DZfDfVQZghs0emp1mJgyW+l4Q+WYJZSejX3sawWqSzceut
0VGxbks64Jex7legmxEpvFjIF7SULyDlq4wZBNtIT2k6KRPvOMvzlGhwEStTj/eWNvVrBXux3+BC
NuMWxSB5WwJ9nTi4ecZUh97BQEnroYNywzbUkpWpU5BqB6k1/0FUOcMOD6QCgg/WTQkiR/dZgOR8
YZxJDxltrbBbNy0PNuPQrX3RkCfkwzrjQG3djFAPXfW87cFEcO3XulXDvB1zELiRSAHxmC8nBRni
JFakS/soNhsxRb8x8xQu2TVytggh62zIfVt7elsxJP/huC1sex0zFV8SGWpYQFA23ChVSW8Xt4NZ
DT5zLlkPx1n0rWXmafWI+qi7DSznOS6QUk1t/FCMeDG38pOg8He0JAdNFSLwKn8Pe/GM4CxcmcKN
L7T0bkWMtv8UVvog8kKplZSkTiXRsk4tQpqscynLZITURs30LYSkV+pbNTQMvXrLa2frdMG2tWYu
U4TNHdyQzarrp20c1FtX/o7crQr6xJ79D2fK5brvhH3lFgVQmqi7fvgofLwWoUIi3pB8yIIaorpz
3dwi73x0+rxaVePIEXv25VrHYZ9UQ1/vPI066tyR59li4orzMOSZpuLVtoze4FxlW1mY4IZ6nv5V
URFn5eD5GQnLe67Me5m3/qZiUQPSl+PUu7pTdToWAqaUMXTE78d4ehSdIhAVk/B062o2ZhW2RVop
O77oaotnJVSb2oTiYnlnuvGfcSHrdmvK8h3V+PCqBsznmuVBl016GhOCM+bKRMK5VTb3UKvhFklG
j0KzN7J+x46+84yxN7Lx9KotFdtpB7LCFLS0hA3N36iwPqTfwl46Kg9hBbEzgaA5A837jdIGcqsU
yCdqWHiR+3DUvJwgZvboGdS77NiBYWmhQcgfcxlFqZ/b6taTpYFcgi8QB8RWgbopD5PBHsXW7Uvx
wJp8cbIOn8bYGbOxjuy91q74YEMHPxWKgxPnoTG/Ba6DjXKR3a4n5IC/ZOAgcQwCId57t4J8at/t
pa0ciBJDwDhVZaEVkqfmvqmC6RK3LFp3c1xPu7Fm4XoaxdsMVC1PvaGcUWOT9AkqOgaaj5KvcmnF
N0XTkazKQWopQbQME0n5hBJh/IIKQJnmivdPBli0W/wkMSMVCiBwbxkkXEgWolXgdIzAS4WGa01n
nZKhhNK+Ez3OvWQfMUqed9CYehpwFW1HAFdTGml7TOVkuStDgycbNbsah3EaQNgeOoNF9T5IR+EV
yr5OhDeWLNPCmveV21cf4YJkYFTjFIxz90Uh77yyTNT9ocPy2Yl3hx/fZ5OkM6JsVMgyJx7GFdBM
3T2NkdPaY7x3xoKmo9eGieO22I0N10ntMS+dcOqsS9lOqGsKB/8qfPcj8nj4BOBdOSTaYUtiYVUe
lpE7TThfkQi7Qpdb1luAsAHCDLyCQE3q0rjBtPEIn+/AHYyuPQ3/sJn7zWY5JfZK6thkJWkiWMVb
IwoLBlDI3IVGsg10SZB2tlud6b6eai1AbsVemhigtxxj04TwbJrr2T2E45MJV6O7bfXP+1aQcgEC
AaIewDp4R92YKowQVfDKReMts8stylTfNy5ONPbAmodGAiBd+N8xostHtcot+sY9cGvV+6mdnwEY
nXj+0ikGHATkBphqHmGTeUVoXPVxdFD+G85PLMDvf/+JT/Dv84/xm0EfapTY8PxajKgObb3mIket
7ftBzryEe4TJsmU+R0WDQWy2wx1inWkenXo8gBNQ0gc6EGy45e//dKgcFHjgqBKEQDtffuTnjAe+
Ph3afwCfA88Ck1YIZX1+ejTHruWywT0ATWZdRHz7/dws+I7Pba/Pjz+aG+RuntMXeDwRuzi8GM2F
njdhdQ56cO4tjvYBqpLob1jKPTTm3Uz37O37tzj3+KMeuiN6kaMn7B6E2qKm7Z75wicnCV1IsEHR
8Qz8o28A9bMmYDj6Dg1ZR1Uyi8T7aM8JsZ56B+DZYcgTIz/8ImhEhV1UAiWHA59wLc5tAkfPn8/S
f1xzoAUKaPax1Csr+4Yz6AEfPJQhmbfi7U8pfGDu/TvA0mP9ZycEZWtKARGxw+COiY4ySs7hvU9N
EoD/cOBwQWDGWJ9HsLrRRYXJ8Q6PqJklAT3HxTj1fIicLE5bCzT/GIat46hirhiCg8Y9iHA91NaZ
j7DMwdGGW2AY+PlAbX71cR0qD/1ST4WHUd+YPIMWhd7Ifdz8fEd8GuYIG2XxssrjCMMItAuyvD5z
L5zYEeiXEx+MHkCVv7i7dC1qHUXRhoiO/etqyny+8dAalqjAfL9mv14QEBAD4BFwblCYwZv4/MFV
YLsjFzESC8+w3ew3B3Qj/FsxjN6ZkU68Eqhw4F4tEg0QZToaKS/QnHaqiBxs+2NyqlRPSAXRbUYB
9+cjAVYGODTALD4QWUfbRDPIc2DxzQc1O8gFOi3HK2AKnJdKM1Qgi4j+GEMIVWGoaAAijGUHdf7P
k4iu2gyQm/IORb/qx5U6JzL+H2bP0aIGJNUBhBZE6gU/83kA6YZIUVqEIXaMCl1u+XXKWR0BfCz7
a8NNPkHmQMCUG22dHKBPW18gtQoTZezuythRdYFuI9vbgBEkOZLnDSpM4Q1C1nnn8plYmzkIhlsb
Ddkbd3qB8RoUzIJtZftqXZNcrxoJUhMjImwS6pf9LTFhvpp8Yr31dWXvyxKh5/fr8sRqAfsWPCEY
pwN6faxNH8OXggRGuocIZ2lc388OMB5mgxre9+N8BbMvNF8Mhe4eYgCsm89TO1Wgjg3Mcw+jzxJX
3w3QpkBJa+5RnEKrO592w7Bx+AVyQBSZzxxWX6lKgKZhkQa4mMAXweH+eXR3KTo1EaEH+7YPfUgV
55jgd+E9xKxNLZHaSHriM/IYX89gLFWAcMC3wcDOMR+ODkEbhZOghyLPN9Sy1r++n9ITzwfHHDyI
xZkMWntHMxrORNcBFey+a/VNY/NL1z6jgHhuhGXx/HMPtlzFPbQu2f2AhqpaWcFPdQUwKQufeYGS
QaczOvoqlQ93qMGt2H1Z/g9n57UbuZJl0S8iQG9eSaaVScqWeSHK0nvPr5/F6sGMRCUyocYFLnCB
7gxFMOw5e6/DLcG56kg8+/cDv9eZccji1h47qys7MQUQ+CTJqGCyHbTf/+ITvGlgtSE1/qiWU0UD
JdHIZ1G+ssF+/Pt5sKDERlaLH/8DtFHsW18pCI09YURMSijLn77n8Pt8AfjBy9NxbStIpEBoi8EX
njLjJpd2g3ll2X089NCd/lt2CxgXiM/7+SMLLQUxJC15NudDbj3H+jafjp/9Au+bWN0P8rHSRPQv
ybMmuJixsmuMmzOf4J9jFlced9oPiyyA4pxoOWX4VPGQHYvg0yvAknQUochZ8Xx9OHD6IUyHbBbi
5/xXiI65//wEwnOPvpENgr3PWI1OUmVyVk1W8qyExDjs4svnB//tz69e1XJf663R8/NZfmN2d7Vx
5c9f5sf743hBBvzfn7+u56ySQkx6ld+XOqc0UCbINqF5kuZOZF4DJ56Zq0ROkHkjnVyYYKulPMa6
HqZWlj8b+kvR9fZIobdrNqePh+2C3P3/NpbJ9mY/rbIGyAzXs2dhUw6R3W+kJWy5+fRHedfI6lgw
9RwQgk8jhUIJufhmzj99rtELmFxYi7HfcdVc9aLS/LGJ8/xZNJItJeKPftrt/os+vGli9TGGxtdz
30/z59dmuhvjTx9r1qLn55YnaRw+620pSft6DMjuPmXJzxbZlXzlrnNmz8DLhgrbYqBw3K8+c1qg
/hkLX38aRTc6II359OC8+/nVB04EvLcI+/WnPhq3QNGKZLqy7s52AHQsWBbuLdzv33/hVI70uZ8H
BqhG22hQ3Ge40sLyN65WNqIhzjXEyoQT1+/T2G8k7Gym8TTUW+RterL1++3lYTqz2ChywhubsN+/
Vf2+EwVaHrkgufkE5NdR4/tCuCmD2kk/Xc8BPCYRS+qZQrFcbJrv2yl5IESgMs2nIC5v/GN29ZZ0
Zhd818BqEw/lMKwnMvVPyV9URaG11SLHSDGeXll060syzgoYmXC8iA8tj5+1o62XVL8pKUb83Brc
x2QEBvJR6F4NTApdd5ityUXsRUYi3F/+Uv/8Am9mw2IZ4Q3J4wA2GK/WdfQ3byNFCvxReZ5GdCVo
jxLVDhA/vFjzpOwiSm2Tuyheo1Yb/viZ3P0ZCt26ycvB/5tZenbMffEVVUaxzWS0fIIyy2Rye+Ro
isDToq0aeB1TGpqPYVtR062TwxPE4oFi95QecLJjrzj4SYYqyIAVvAhmjjahbDZWVFs7FBDlTuoU
pHVIDg8NQhVKnSQj0vTMStJbRKbh42Bpz3hERffywKym8H/GRSFgimESQ/Ua2h3IVp+FRq88R9rN
112R3yZfLzewWuj/aUAFvEr1jjPXj7RpWksUO+VZ7AMXYX3dy1e6cK2F1WHRUHZaVkO6QJENYef/
Fx2Q4fkSruP+ujDn3y++MCeMVjQSP68KuygO91fuZ8qZT4A7DwumiiVS/GAiVYaIOJpZKc/UNAOE
6ifJfWBI5YvUFoEnamCfBG2mjE/hxwgvUDsiKtXuyEaTzuoHo9kaSqcdSznRH7U6N/cdRU9+6cNw
509pthflwSQ4I8RuFQvlwZobaRdrgrCf2yxFoi6Gm9lsym3foqjqsRkgrAtHZ4owwDlk+hu7TDrx
dwWV2e58/BPzNCo3yJKusVrPfEa2BwZBIpzIVFmfOTGO0VAf1WdF/mv9CJTXy/NwdRws85APKEoq
3iiQ/uvjoGx908pMX3kmpmiraA7G8YgW/HIj/7Dzq21m8d5g5IHVRaZs1YlsNtoxsQL12ZgMt0h3
fvPV2vVEb9TvCPEQfyuFm/xZNO66m02/delBN773BMqF/soVSloCSR/+FHBSoCsMboTrl5dsNT5M
yUJ9lrvirq7SzaCGnkTp4j6gWFM43ys+Mif4DEohbeSiuLIqz8zqhU73f82vViWyoq6LI5rvG0SU
iY1bRyhvAnW+8gD80E9Cz4txUqYG3cJOWtMn56azNJ/Ve0+s8CTANtFLNvOhTLZKWsWbIU5OlRl9
HYWN1CSeqEZXOiovKY23Aw2r9j94EEKGRCrXG0QyKLzRia2d5G5u74rOQigtiMgFi/I5q8T0jiJQ
xSGME3UJ58kH5k6LShMnTkJEWxP3nZkGTtBbf+c2BkqeBSVqwRH+Qt0Pe+Tt1+5e/zb19V+skmxd
vs4ZzrNY98kIUjc8Na2gbaJRqh6jepzcnqrN25744f1USjkV6HPDjkOd7IQybEsEr2LZ/47yLrky
hOu5YlFkAbAnY8fTSPqAAVdiMa3TLI0ehkDOD+WQtHeGFGlO2qFGniP9Wv7obHsUFaNFgrAfyNOW
2HRZHRTxQxi6mMFq/UFBrK4cLm8G6w3tX6/etLJaAbFcTnPR0YqEVWYGV3XNv7je0tYNrJ4wdZ+O
TR7RQO3jcTBepP6x7jeXO/FxefFteGAshA42TZI9748/Tr6wxvwVPETDdJNExb0qKDtDQM9bdt1p
VOStpPmuH/meIWE1yM2Xy3/AuU6STIQnxO2NnWzVybY1I0RGYvCQhp0bRMquMU7ldOWScm5CvG1k
+ZRvXs0GJj9FyqTgQZ5y3CxUhJ5I+wkPwieB93SA0UQdAF5dY+WtzbmdNljIY63wAX3rzzAqfus6
pierv3IOLff1dwt8aYbScqiKKCuDAvV9f6R8HIooV8KHGCKi3YU9zEgEdJH0VKYDSSjlbyVd2wfP
talSS4grEtw0IvHv2+TzFBTzi8MHS/9pafs4es6io1pbdmU19mBcqz53bl5g36VyAOVfOAJW87Ip
sKEFQxU+DAhp6+e4fuVacnnqnVvAQBFInVJABbf56tmVSENF8M8MHvA7mdJTHn8u17RMBoMHMMNl
Ad/hffd+xHIpnCcLwapX4ZuVloP6c1GCfw0Q2V2K1CNKQXPxvoE0zztBblTLy4aNuDWu7Q1nxgde
FclGeHy84rVlRrxZNZJZGpMUaJaX9ve3vfZf/PFASRB0UAVL/sDgHkUll8TCsDzq5hXalyG7skbO
rHkT6hBobA4Arvar+RrrQqxM4RA8NJrtx78U3ZEtRM6fCx4vn+BdK6udJbDGKB+Cnu0rzXd4JX4Y
dfK5WNP/NgGrgvArqXhxdc70os8TDmnkgz5NOzShNzXex8sr4fxY/X8Tq7HKAqiw80gTgXxUBNfE
K5nv2mvZrDNLegHcUjUFdBh8oOVG+2Y+WUpfVj30GC+tNXtSwGAeqqfLHTkzZcl2sPvyGGBF6Ksl
J5l+O9cQary2ddR6j/Dw8u+fGSgKwiE+InxGPHwtQcrEyEymVmTFFX9EYUDZfSx72Rk+iQrlmzOr
QCJKkG4YKHO19MbU1AKMcpY3/2qTU/ra9Z9efTSgURWBo5dvsi4nhPUyr7XANL08uI0Olf7pObuE
gKhSQMHHhRG7mlCS0JDzS2XT40E53WnxlavXh5kEtoV01r+cMzmt9ZV81ATTT6NK9rriRv0jDzeS
ubn8oT9MJFqA3gFkCD7TQkJ4P1drYfRrYWpUDz6Tqzbor+fPZc4U5hGfGM6GxHRaiKfvW8AHZ4Z1
LKkez/Q+O2Tmlan68RXAF2aZKajayO9yLXnfgNYHfZP75eyFaefiROaqv+P1agvRMceel5j30fQ0
iN8CbVP7e7+6MgU+3iyX9sGGEiPnogKT9n37PcSAGlPf7Enao1rLbuhrULRuZgwVxMROde3yIgqu
zIwz341AFK5WyqWgp12/igdJIMoKs8/TMZYKN0l7ZYM5M/P4VeQ+TOozKtYujQU168rJE8G6dXdq
cxTCz14bWDocirzpKVDBu3713fx8sBRfFUcvlX9LSoSD8c/lub0WUixTjxY0ovPLyidz+/7LyAFq
8KAaRiZ3bUftgELF4QEztCdh9kBvfNNifaONmT01wf5y22fHb6ERUnxKRy2ymvWk2AuxiMrRUzrr
tZ/yr8mkPyn1tbDnuWkgc+mC1s/rnaPgfQ+zCQUhaP3J62S53wxFWOzTJL2mml5+5d01nHFkaqMM
YCogbF6NY2RlQtPHwuSZCiaflr1I/EMdOEcTM2ycj5dH7myX3jS2Otr0AMdKXgYs5wbXQOYiSL62
Y3yIdCz9IZO/HD3kbdb9gT7HehY0Jrf1ZKaYlfR011XfSmmwazl0simws2YrXiupdnYYuXwAlGZS
fgjd9ThmE0J7kxd2DZVQe/15RI6S6IXja92uScUrO9PZkSQ6QuWzBW21lrclYqUNZWdNnoFbLQmz
21lp/psm/tUNQJhCnHD1scpZlQK9VCZvaMq/Yu0fjczcXZ4Py098mHxvmlhNcW4fcZDW8uQl7Q8p
l+wsP415Ss2rK7Pi7Gi9aWd1FRGjxDQLn3ZyOBpWiTNSvRLiO9fCgvRfNmyTmq+rnoRshjEOLVpo
FWcM1Mweje4atX4J46+GiyzFIpNgXwXpuNp4xKkCI5LJg1c3mLO5fhIxrUaMu3lsNY2dh2GFObVI
b6y4U7w0TIYr34u08IfNz1ieCzwFkbJwhVyLD/tSnhQM+rMnzG20bfxkAtmQGQE+D6nGZ5XUOGBY
2aAA7uckr1whTlO30KzWSTBVwBLtemcsm9FudX/elD1UBDPApTTn4ACwE2WhnZZNte8Rk9mpkndP
QafgoenSeh9lsrkJhka9V6dBelDGTnFbcDt3xWj2+1QKXpWyGb5kqjL+TrTM2mtBJLwmk/pbMIB/
o9SIH/UwyTbNWKmuwd3CkbSBHcHMf5adhE9GEecyc7uiyyMqCmb+frbKbCtgOz9U0ajvA7Xu7bbT
Z7fVh+zGiqZpU4la8WI00GXUKlY3XVgLJ/KhoqvI4FKGfsKJEpblXTcX1m4mSLxt0s44+j12Nwgr
JRgFaC5w6kQwfuKwmePKDG2SbRE6UkFywkQ3H82amt2DWEcni3qstqoGfwtTxDen1ekppcqAA9da
d3xRiOwgKUhb4s29yxTQORSnstwRboxb4YrbdHX7I1YwZ6taJuHQmySXk7ywizDzb41AF+8zORcf
m0y9DQg4lngHp3zEP+xnm8hKdBvseHDQg3bCqJfcEfeWtoFuEGyLzd+als1uFNeRDW0MyJFuUZFd
sKpNN8TCxuqa5GuOJ9cNuiR1Ri0XiZeROrZVfTSk2zaKHhfwNMiS0X+IY+unUiTD3k9VIb0XMVZl
tqB2IViT8Js11RzuwHK/SnNkDiBD1KBz6nr+NtWx1ji5ZGYnwRQGF3i7/JMaVo3qDqzd75EZiN/k
tm02sD6F2BEmw3iRJzn/6RuZ9Iw7uril5HFuV7L1pxbz9suswOlgaJ6YGNPGz9o/mTAKT3PBJW2c
wT0VvRLJhxZk1GKxrnVX1SLTZi7KxZ7o598+j/WXbGJYQhBdbmZOAWgZvXd6XFv7uE2piSrGZmlb
GFJfLaFpfkZl1DuiEBLtq+Xhh9+A3CaVJrg+EaXAiY0QkMyYGndKNTwZwhje1FE/56dS7YId7miA
VWMDnSmwKKisB7PLXzsdo7JVN1LLAR8uM2XSAHqNw+Rh6e/3UxL9SpQp/p4HZncKlbm0c0bkJSar
oR98nPZbHH360+TzAWywGMGDAfjjXpDy4Dmtyu+yUWZfmlL+lvg6z+MBdHGvzjqOXQjBWIC/zsKo
bflS44kBtr4oUys7yMokF4tx6yIOLraotUy3SMRvWMY0DS5Tg2Ir6kqH5xj/qslXB2lrvaq461kk
We6KgdJsjFFsvgcsz9KxjCy4U6u2o6NmarcmPtXppxH/7LkAAHSwe+VPkGozftskcaUh6/jSJf9D
DYe63hjxTsrixjEHq3dn3S9crbXibQtrwsnxNjq8oKWt0tfVQSksFWthaLw0KpCUPgLblQZTAJpA
UZ2JiWcPs4/NLxhFp/SpeIu5NznW3SDg0NUxZ2OTx5kQwYVXE6X60vSq8BOnYG/PKsbAzCh7R45S
4UYPo2E3p2bmZPg9oW/1ohNRr8uRmw7NaBWpzZORwjKT/cjcUaiqcOrOGP/23Etvat7PP7siSg+g
NjR8xQUcOzkBGTphptqz+4gO5UcHNxV76RUYSlM4U9E2t3C4kp+awLXHjnjJO0pczwu2rj8qcaXt
ykEwNnFuNL+EdsLiOJql5Ao9kIdgGsx9qYVUOyliwL1gdeBv1MmznLXRro7IMvZ6H970yC8eRr8r
2csFzL+Y45xY6sT7Lom1LSS+5hFr6vQQp03ndq3JAOaz7nZmUni90OpHQTKtfdsJ8wYgSPIVcEO2
j6dJwusIhapNReCrUVEc5TjpmDdi3NuhZKY3baaqYJmmmhxr8AMqU+7EvvUQCJLvYgH7jXQM2tGQ
N7aapl9IL2R2EQjo3sGMuz3wji3V6dk6rHy+T4YWx6gJOSapKk4HGAx3TQVjgSd5b8vpiHSohY9X
q36+AfhFXQMQBfHRAspjJyq+/z5uu23UJt3dLGMLFwuz3ihI/TZV2k6OOgmFG2qTug8CUdr6eWBt
RjL+ThVI3XeO4HQzhXG0mUee4YZQYvSMhHhTJszpvlD1Qw3B2Rl1FXGHkCZwDSTrTq+kBJp6E24a
S/2bWvr8VJtB/VjGZbZrFJrl/qJR4wV8mRUk42vepoZbDQB3TIiV9/BF4El1sXhILL/dlUJTbkKj
G49WGw2bNOv1bY0tGDqBqB3qRBwdoU70g4pk5KmjnrwjNBKkDTGoXKPsWqdJDHljhL3uzhkJfmFC
C+JgjI05uZrADVoweXBn1Nt0MoU9zg5hr/kGCIIQWoBVUDQrG9g0JiGpj+D0pA1wtuSxia1gp2Ae
f6yLtDxk9dy9VPWouNJkqg81xIkNp1kKwbxvfyTdguozp8q2JLT3sdYOEIes7m+Xh7/qUs69GIev
LVtBvtGA1toJNUYPqewrLljA6qZcOAvKZGEjZzKztKP2SR3V6Fesd7Hb15j05Yjd2JdhRcZz97vQ
lMZGZRTbssR0G5NCumHp+g4xa3m7UPp2Bo50e2rNeY+cAXyNbwZu/O+OmVWzrcypemhzob/nHamr
R9KQ02CHMTwWpdGfkjgojyMIArgPInNXn0OKERTFBkG4fiwDpd9WmWbYZi9ndxh6A0dvSvB5hZYh
K+KqFRrk35URKJsf5N+SXJxtX51VqCALVhBf2nYw1Q5SZWraU643QOq7EkOdZm3KEaxJXum/zLn/
VRuj8a3vqQ3gaxFbXyeLu7ovAHboSOumqPT3bV2qN/EUBtALw2gHB6p4TWbBd2Sta3dJmitO1gDP
qYIodkX0QFtNLOpdjoDktucWycD3hT12ADbqorc2aAseuiC0NFsyZIhDwEZ2kV+ghip0yFXTcujE
bV+78QKiJKakPpaRxn4dwTDAAY9vX+0jWI1NY4DDaVl3VHff57grvRm6wr5ouuY+mxFLCHWr31c9
N4MxDoJT0STifZ0XoYtoStjGkjDsioHU9YS6xbAzNiGXiFq5jZPWb92uM7qnSQ7+pFrhpIp2qhbG
kdSFwxfdjPrJKWah/q4YU+NJVZf8Vss2+WrNerDRYjzWgxj+SqQEFpAw8Nf6swKfw1KcpudeK1MD
ZV9ovbUFTiduUAlCBukbw9Vmc9y0XTQ6fgZCvy/VYBsLemvP1aDuLQmkYSpITDqiBnjKi29TYUls
HFZ2MtU5dpU8RCSmzni69dK0R0J4m0AthM0IRTN2uJyL2lHNp7nf1gPlE/J+9G01DL4EsxraQdvW
0CTKUNuoJLm9UI37Ww35TnqMrbgsudSiYyLF3rmxWitHrbaaeyswfg91MthlwXxXwYptQadyOR0C
c+9bAydPxkkYpRRKnuK+PaDf6TD+SeHWCIr8myKDSiKR1j4brZAem6aYPV0IIt1Omrkpbupg1kSS
w37lxE0zc+1GmnFqRvaEUJ5HpyMox6mCXCOdEoiPqZZ4DYI+6g/msJX8Mt2GhPNv87E3X4B8+aUT
80Q/cr4ksd364gCSVPKjP2mfd54qGNlTCsfuJgPi4KoF6Ae7DfXSqbjk7bgqLLW5JzYFLcItP4Pd
mWVp2KfU1t4X1tC4amJ8J3TTHhNdJYk6+NnrWOnxbR+CmEiyJVA59dFLGHfTFj8z3NbZVGylqsRn
Uy4jTw4EUEFaFPIiqrpd1k/CBiZQ9dynFeGfGU6MVXJJzy2AQAE5j2PYQrorgvKL0NQNb049u40q
PX/qSv+LJAjSA57a6qSl9fhk6FVwEOuY+QHU4VBp8V/+T7EbDkqHppIFqYVTv7PwIx14cFVeVVbW
XqglE1mMOvibMAl6L50KwRYGI94ocpuCzOKRkYXB8KL4UIr1WhNPFqv5uRX1YhOGfubm8RC6kZj1
djFW/Q314fPtpPfTY6Rm7aOaQAdSiGvY+dA12zrxHTM2D5DhXhNfFdwuRhcTyAOkrSzv7+WR11LD
HuiIat5sYX6o28UR5yiNOOxCrZdc8Ch//KQG+aL31bGgAul9IUOVSAGujboIGmoeehRMZnsLlbf9
keZ47qF+KHcwmWAjGFTsSYaK+jbFmBxDSKcAKcLSTWZxF0qCbVo5TKRZno8DieZN68fVEZRVsFU0
v7aDOWgfSUnJDsY2sHZtnd0opm9tYa4GkAQH81bCg+yWsWVtez3iTK+L5lmV8t9x1JonUYEAxwuN
O8sA0jUSlPQwBZH5Q66lDCGF37lyW7cnPcvVGym32qPRiX90o2BX7mrpGI/KaDc4/m0Cwel21lAv
h2T4HCtvVVurC4rQdUCW/NDUN8I4Sjs4gKCbUjP+q8odOSclgOqlJ/ExKrpsm4DkcshDcycZQHiw
b4NBqDkNIq0BLCFS0ECxUOPijqwBIGqAhsEK2xitTZcYD6QVK0wPOOu0m3EhTvpDGdpaFJTf2iqe
NuLg+xB6+syZxXQ+WvKU/EBkpm/NWhpv5xoMY5ykL6oiMJZa8jpQcndbdP6vjkLOT7USl16b+ghz
R1n2Ctnobe6iwaanIvuOWziAIUmSXSIkAxywQrElvs+hiyD2yXolHLsggi5N7ES8p3SD73QtwN5U
yu9DaZAOPrDsTWBNwkltCUvosVrckPko7no1Hh6yCKYo0JsnFJGokksxs558S4VZIgovghUB5UjS
IrKr2Ao94j4gfcLxrlCsglCX/9fKk+7G0LTxKPdVflA5p5wIopsdCsncOaI856+5DECwYHAEmu9E
46BD03CTOM7sKo9LJ49E0x6aOnD8SCtvlEoSd30umk5Vmv02C/3EqRTtlSCZuYfVlP9NekjG8wRA
qFfCdJNoQc87rK5OcFBg28rWrNlFKc2POtq4g95JscN1V9xB5flbp4m172WQcmOgcymLGuWmkmdj
mwnSbVgOmWMGpehVSr8MoTEdWkuw3EhJfmRZEu1SXl6ATtKOiALEXhCkC9MZLB4SpFo7oqUZX4pR
H7f+LPKcHOPsayII9Rd/jPQjPGIodbFY25OO10zgEmUD9Qxcs6oIcPWZBFjEn+97wRjtsNCKxypC
N8ez1b8hzihvsnIU9njCQTUN0BhsdupwKwY1oLE0bSGXZdYmJ+huB131x4SPA3J8luFAloD6INbY
xlgLm7ksywduy7MtoISzK5EZFVgapY3rUbozuzG9DbM6er0ckf0Qx1zCe5iLSWEvJcXWceV6HGDL
gYL0Oumgy7dz8dlILL9PbYylQoLEpUBZQpxv8ud5EzQ6Uq3Za7v7MT6E8pXc1rm//83vf6iHhvrX
lCJ+3zqlGL4/adggp80/5DupN4Vh44NnZjRMzrjRnz2AAsQKj1QVmOLys7HkVSOraHWjZdqg9zSS
hMTO7Gsu4HND9LYPq09gIVZsxpafNwg6Fg9V8O3zU8haEovYWqmBsRZJT0Y1wfAmC5c1371G+fHp
X6ckE8Fviucs2Iuld28mkF8PrVD3uugJtfxdJjZEDOyzWW3D+qckJLnHZKWV903glhmSsik1zxez
E6lH8jmT8vdyN86E0WkDLQx5PR4ga0UwmStLQaWqeZJ1khqvzglTPF9uQl9nC5ZuKEvtJG2RJa75
IJ1aqOjVC83rOCMb2XjS0p4offrdyOVr4J9lSr7LTCxtIYKiQYgnNPd+yCZCjdVc5hoH5LhPsv44
+90DZJRnWGy/xKkjIPlZLT4LkSZ1FUzBAg/RV02KpQBRVa00r8A9mB7D4Pfl4fuQbOH3kWWwxpGn
IZNZzYJUTrjPgP3y5Pz33O6yaLKJ3oLJ4wInEQIKr6z6D76jpUMIKVB60SxW7VWDWmlZaQ6GwMt7
Q9pUsq+RIqmPmq/vSP4CSQaTNuXPoyJshhyw4eXuntkVkLDxZGdQ0R2txSKEdFuB+jm6hzSI99sx
1j9p2Fv2znctrDLNPWd6OMSy7gWo5TKmpPFfTPjFRMzxoi8ltlYbW8FlmbLBLTMCjwpZlkElhwPa
OOiEzw7Wot1RGC4kx1QoNpal92YTmiTu/YNBjq3JLSecbIEg7uXPcU75slSRwlu6kFKs9fSLZ7kW
26qWvZmkWcD7LPfyerCN8jiXICWB1glt9lX01V1j5buwSx11/HP5b1hylu8WNdInqqNqFF5DsWes
vcCZQK0J4J7oHHiHGnpsmxTEkGHDKVLj9Mk1l8TZ5mhFopzpAjZZzY+4Iaq0UDI9Cr5tlOLr2DV2
ShS16b6oxRXJ44fFvXQN5ZiJGRzp1Xp0DUq8GRIcPG8cxVdZC7a1TvUUjVQBe/0Uw6TPQWOnv6TZ
vPJhz7ZsseEryxXigyZ4UJWy9iVp8DoMJ0NnUIaEehD5wVdupf4BFLXjQ4O+/CE/7M70liICi5qI
YjgfvARhT5GkXjIHDysotSmm7F7PSkpJVG5htro9MaM2mSxfA+OcaxbSGfZWcuLLNHq/StSm6QSr
tkZPYyHCQg0h2saCzONCcvnPorzyUT9sYXRzUeWwaaM6/HDgpRRRIZyoMF9xMGYEZa4J6pYZuF4Q
SPwXgh7aRhKb7zukpFS2oIARSX5eNqYVUkSCkF376a146QeZjsVoJquwg943wxIg6y03ozerhjvO
2klK6sPlGXF2qMDPLIpx7mlrfVY4CUSX6370krLoHiaTGB6XwuDpcivnJgBgC7JLMqp7pFLvO5JZ
fq1pQjF6TEmSUHsNJGeVHsuOgrvafuy/XW7uw4WHcXvb3PLnvNmV227qp8ivRk8KyaSPf0z5mbpK
2zn+dbmdZfzX08CgjgSNLZrH9WWnE0srDLR89IgvPGp+eYNflxpD6qvRSLa81GPvjfsMQfWVrePj
DWHpoIphHwEI9SnXC6oAIo19N568qEAf4As8xwHHa1Cght+V9VJwQQiUn+o1k9C5aY8NgPMOL8BH
EaQgWFrbRBJ6xPkFHjiBnb+l8PvymJ477/751CVklkz5tRxWFyMySBS29wLxpLEDy03kCOmp83Vg
8YCA5wc93yviXSj/FYbD541QbMXsyvybwrf0cVkwb+aOOhR1qkSi7FU5BVaIvAXRVX/3x2nzronV
+Wa21RI8nGXPzBp7zHaC/HB5DM8coO8aWN1KalVJOy2kD1JM0F7Zht1hoKZQHH/r5J+Xmzqzfyx6
X53Tc3FMS6stSpzxUsfkZDxD/6X7P66JEq/8/D8745uvgT11Nqc85edBLcf2DNj28t9/ZkobIncM
ddn/uMut7tpRr5JFiCTCBDW64WrqpJcKscYxGSTt86cSMAGewwh5efL9W9Rv+lIn2Vx1xYCEWPrb
UgQjv0ZekJY/drUfvWth1ZmpaPJZKsQZw4BFlaJvqnI7C9E2LF7V8DdlTsiJVHsTAZN65aF8Zn9/
17D8ftHEWqIEo9bNXh0HT4iWN6HyxR+8Vm6o67fv0iuCxHP7H+1hjmDmoTdf+/xKIVeQvDWzV8rB
Tz0Rf5ZyuSFdQYA5DOwozneUWfk1+9Wt0iNpuDxlVqcLRzE2InnxYgLrQPemvO+sZeXNHNf+fBpr
pMZDiQ2e0kNWGf/qMs293NZqen5oa7UbWbD3FN8KxZNQzidTaXagWh71+VoF+fPN6PQGAQAgwdXE
EQCBKFGizycyPks5ICy/I9SHqh5+XO7PmbFDbs4rHUopbqa1ol0dK2mefGLbCiHF8ktS3yvtjyYO
rwzbWhS+jBs7OIgzkC3g9uXVDqhUbVJ1BIhOYiE/chMEXT9vrPkm1wqbTKMT91iG63rUbkOB2lV9
BYnf7BGjXO7ual38588AOrrochnV9etCAN+hUq5LOM1UORGDTVBskAbZgv9ElQqb59vl5s58Rkqk
4TOUDCTPRGHez0z4cQIqYXodkT81j7L/0l0DU19pYg12tqpI0FS/Q9co3gvJV1nfNerhci9We/7/
Dtr/9WKNdU4RhWhqPQinNN0O+ZZyN5d//1oXVpuVGRWs2ZpR6oFnxVQBtEgpysPr5VbOfXpCk3j5
LSI4H3TgqlhkQoaz59Qqv0ITTIzlDe1BEm4stD4mNIzLzZ0bNPyH+GjxIuBEWN2wl1qQSmDJ/mmY
v0Vk6Kv6GjtNOrd23zaxulVPlETt5JgmSqwKt3qmvCZDfhxiLTwJaZntm2lR5rQFNgxNmT3UMYAU
uumHQl1BXhmO7yuPBSFnezYpDni5++e+6VITHpIFx/kHifqSklMD3/dP6XxTGLcIoGyDZ9nlRs4N
APs90Wx5ufSvw0pJnapTM4nmaQpO8+HZv1HqK0Y2gnws0TdH+L/J/6YNa3E1vLkkkLNHwKfQhjya
0mlCYeDkvTg55WBRTsLk0p2N5a8yNsjjmsrwtdCrAhGz8j+knVeP3FawrX8RAcZN8rXzxO5RGI30
QliWxJwzf/35qHtx3M0mmpg59oNtCGZ17Vi7atVaUHwLkW1IlX8HB8XTuoTiDmpP6OlLRV7LbirW
Rm6DPoqN5j7FBki4ODvkYCPu3KQBQho2iINWVDP3klymQB/Z4m4TUqe15FoAf3O9OwOVWQQ9gK/2
cVOsAHIrhyrK0BvSfRkKUf+H2Qhl29VNsqFrR2zKHEkeHrKbsrakDdoDK9Vd58oqdeRPrRArC7DO
2i1A3mSDDaAyKp4BK0mr3kW1oAI8swqaVn3WfB14hqpA8KJoiKUicvjYBkr8qLYmCk2dL+9R6IU/
tgINB6uF9CQl/lsOIhHIndXFb2XTVTLlwyhF5VPpq1XZF9KeVHW1bTR0gKrQy06Bq2gHzTfMb7Hr
aXubZvVNX/vVfVs49JmlInpSaqm6B0yMaCCJ4IfSlMuj55nKWmmIsPvaCPa+ZL56fqTdO63pbFGf
Tu71oQwOoW0U+zqWIczw8vLZkwtlU2q+2KVxGR1733bWvgPDbp6DXlFj4IUJgKK1EzbIuwkt2bWg
pHcVCN/NYAGuBk/SPqaVB9pLAy7iokBx6FQn23Zhrd4NnpDBp6f2XRx16qa3dW/dZx0SiCihAeBB
XzLrwSuU3JOPjoW8Q6e3Yi+jzvTFkqRsJQLTORZm4IxyFzE0sVDRGOBTAeVnOaQ0urLRZcna6YYD
O0sVbcEfFis4fcI1z2756+29N3nSjPtiZPyEdNKgi5sA4nJfRMLOS98qxLGDasNzrE3o9HvJdB4b
BxwwZMBLV/fMiYJBNjkVhbGeMYnyFKVyEQyqxDEAv01Z9osuyU+dbfy57desGUGKiiZfMRayLv2S
sz4gAeSIo6oDvJAU9a1WtWqfQjN7+IAlImYyYioVGmNy7bVyHpZoIotjGcB/7mg7u0fJJF8at9lD
kviD0Jzr7yqhGukeHM6OsI6E7msT9A6YuXijNN0rYL9vt12au2N1XSGTacP1wQvucvB8y8iIKF3n
aHfoi3BkP+hR+CShEwSWPN2HPaDuaKnxe/aEJl3MENokU6chbBb5ddiQ6zuqP4DpJ9vbLi19fTJL
hWYPqZTydQFRPXKVG6NeeDzN7CTGi0qWTF8pzX6TnUQ+KwJw0TlHJY7uXc3bg27bJDZFTo/gWPLF
wrqb8wjMqYBhcuyTnD6XLBMED0A3JmmIf9eZty0C/wMuja12NIByO1894ntJqHWDiPUx8Z11pcuP
ZooapfIrN6qth/DP7Sma2bIWMCpgtMR25DInq66jFhjE6ViuVYcNzU/PoRHsoqFfWAlLZibhFqqR
KMU1g30czKM/ygO2d8R/CyHN3GI492XyYqhirbXqHiMKGoDtXZyttO4xazfqUlvk3FY9MzSlrs3q
YAAOiSH0bFvzpU0/idil00hDfvtPaSzkIxbGbnqqDgJogF/2WGvsr5oU7CvRPzjcmR9YCVCmQuny
NxcxuSNK2k9UM+rsYz/QdHWKtY0kLTyG5o5TepuhFKLTDwqsyf3gtXWmW4OKJy5STrID6PXeShGh
Uz7d9mWc6WngSREdzA/FWdJ545CeBZ6OkTdJZrr2UVIf0SFGe3ml+feFA+sjMaeMjNqSfM+SxdH1
M4uqQ4eT42HRLvNdhuKxmb10KLfbNG8jK6pmm1bpFtb77DI883Kyd0VLzFz02MwRCguTmCjuVdjh
qqa3ryR/1HbvlJ/4G9AbYEeofCG2BJ3fpZc9+D3ZBZJ6JNAblHDj0jDVOt8D/9/b8ze7UCDOkaFr
ZrHYk+Oibyo3jCXbPqqlGGtFK7qwXLvcOdX7iIb+OjTeHqxGAFzqlMFFkZpQ0pCPOmaFvKI1ANja
+rYr0zzmXxOUmlUTJDW1hulaBPQdadSkxJFM9jHJ9T0K219o8WeaDDo5kMe1UPkDgY8Eou/t7UD7
dfsXzJwfVFYIN6FFgfJjesdLYesaih+Lo9JTcogblzaoIWgB/tFfdNvUzAmMKbrU4XykAjctjYVh
KdOQFYqjkL4N3cFtebCE4uCrP2t1iW97zi1tVEggmh45ZidrEcGLMkMVXBxpvzyWsooCuYa6SwMe
f3/bK4pf1+cJM6hRLQJ1hLDP5DzR7DqUfQNJl8Jy0pdeMuu12jkKguvFurCejaZZZ92nUX3ey4st
an7IKdhAaqQi+x3LTfrND8MOwGxVKIfELrVVbsRFsC4U/SUHHvxAtNft5DgLNxEtYWs3ajOAwgZs
hQaCwxt+1e8eUqwnh5bB1yiivyfsveSuzevsDv1zsaKHRCCt7tqPXu6QFTSacg3GA2pcX0ryZ1ey
tZPqeKgLu3G/Fr4J2YgzGDQCVd4RWH647dvK3apQDRKkpc3WjYdm7UK28SkuHHGXJ4VYFbLebLKU
pDRcEeit6vXw5AbtzyTmF1i+6d63Y5dryV31iV4Y59DqwL+hojHXmeIPNG0W9j7LZe2pakrr0Yzt
t0Fz2n2Xctm4RmA9QH3j7aG/RpI4h5DEjcKKqNRt1W+Bi6DsLoDXB4n4B4P0DALoVp1sfU1qeJxa
5n0WIl4nUp78KPT1DxBuysfe1PuXGNm+L4qbqg8lSO2tJNH8Fai0rnl1p91lmTsqVDh4FBbacI+w
ItOQldF93jJWZmjbX8KiIv3TR+U+Ar28s3LaCMwmU+74N/qVwtpd15lfbyINXHBYai4ixxAoalZJ
K7OrCRSx6T5o9ErdRCaBvOmAT+ZlQ6M2EpcbZcibPzXkzDT+0Bcha751H3tQzTa5od/nRdQ+iw7Y
pJtr5mNeoEXq6IF0CJtWeQ09ADU8F9A19BtL+ZrQabVwSM7cM6PCBl3zCnw7vLcuT/3WsDI9LoVx
dLxhm0Rfpfp302Ub6HJXWfszo2VsYb9N2C7+vo/PDU4uU82jUUayDOPYFMci/t5pPxPnmcqlob2Q
8FyVMlSqS1oTc8fJuc3JZUo8RXcwrbnHeDgA6YYHyxC7237NPB7GplODOBskF3QKl+PoB7UJkZhj
EpXQbckL2ckWTqo5JwyCeL5DQorZurQQuqo2AAA3j432S3G0rTnQTC7qpfmZdWSs/FFdMa4pvTu1
5roDIHEME0OC3D1LD0VGR5FUpz+7utYfbEfTkD8X9ExR210bdPhvoiJIdkNoZhs8KF+CmFaN2+M7
6z2qWNRigDNfobwNuEpQqWZ8DWuVonecc0xXS3CFWSPgMeCtUwVg6fGqOAv0stCIEtrq8D03/1i6
5j6qmqCVJ0z9hchhzhLEGOiGaGQ6QDBeWpLqCJB+2RhHN/8Dg7dbbez89+0Rm5vIcxOTgDzLokqD
A9M4Go8lPeU+HFS3DYwLbhKIU9DEg5FcVmV/XfrQImcdgTgzjnKUfhf0F6ydtOtXji+/GkVJVB64
m9sW9bnTihjVJOQhMXCFM3LJJofeMFhH1wpyWrOGdlc3+Td02tU1hdRfZZ8ioazG5tbKIbKw8iDc
V0lQrxpfpePN1t1nURvxijpHsB781N+5fSk/cRkLql5qt2360N7RkCHfSVagrcy8IE0f0IrWdXa3
Tv1YuUsz8ISkK8WDK0qxt/0OpS9upVd/8LKtkKR6p7sHOQY4ASSjsjd1kvLfvIXIi4bdSxV08R3Z
1I6sZKdvuVXkXSObdNR5lsQ10HAZl12xsgpt6fBdGL4rGclO1Xq03a2j2cKI3Drf2iYHNAjIzRLm
Hq2CtZL42QeWujHqaUCMTJvGFLiVaqmoWlfHaNM/9ln6KnLxxQ3QdlhYHDPL8dzO5F1hu3LeJYNh
HVve670PHflgL6z4macLLIb/uTI5H1Q7QgaGLOixzF7V6IGO+K2Gph3x2G1X5k6HMztTMIlZ9W6i
F7ji5q+1UIhOQEqdbtuYwpf+XsTnRibnQ64rfUTwaR2zlOSdn3yJhARWtnyuS/9XmIjPeJuvglw/
hJr/FED1YkB40dNIdfuHzDvLvQBaAamEafxN71bPS7C0jo2E8nOmrGGy2MBYtL1tZgrF+P/+jk8Y
8r0wXmmXx5XReUkYQb9/lOmodpL8HmzkCumMg95r3wtD/wXFyCEd2jtz8O9u255zkaiA6ID07zWX
eSUnkHBG0TifKM2vwZbqnz5iAX5MsN3gIqbhh1qkQ5zamXUUybNMr1kcfErKH7dtzF0oxB6CZ/vI
sDsNQGSnkhuCW/NYOCuv2VVLJILK7DCdGZjsYIN2ssKqerKI+XMgfY+tmlbNg2E+yuGz5cBSpK1a
+9Ci8VQbT3X21IXVqm5/3fZydp2cuznZ5HksSXRj4aYcP8vdyN9orSV9G6b/iNpaJ95vxdk33p/b
VhfGdtoEFnZqoRTcAkcTTVzUAV/LaAnGPe+YGMVlx2z6FRdXHns6dDKBeQw6yPvz/sGCTIZ+quyI
iveb4Uf/8O5G5dn5N1CthVH9i+iYBgtj6Qh2xTG3Pt3lnik7paGkxMe1lstrWg3DtTk45Z1V6/VB
5DCcCctNvkZ+7xxLj0crtP/JVsgVKUSoHFZSJv1bNi4zACPUxncd76A0qrmzhg4WmB7mkcxW/+l7
mIyU0ra3tQ3838tl+bURBoCWQIp2YW91qyJzDLLHsblE5/uXvfXaR4QjR8SrftV9kFglqCXPNI9q
yEFZ/xGllDw2rVAPppopuzSIw3WdCo/m+JTYvSqsXRarKY/t3mY9S/GLScpqH3t189LmjqCCOZjS
dzn0jW0AMr1c905sryghOAdIr+iF84VMt75T7BXSDWu0GqU1iIb8nle6/mjHMAUEYLZPjlPDoCHl
2mNuUElF+yB/tYuF4+FvrmnqPvwwFoipkVVuCuqBIsEI66gkTQrKUs3tn0WvvA2G/hpX6ScTQt3A
d15kqzoSbr0oUgEsTXu2lQHSh2ggD6K9xXJ4V2lBs4I17tGz/ngIZaEKtLQT5jYbHaMqD1+AlKDz
Lm8CIao6oLOYDHK/k/VTb73c3sx/dcKmIwF6jFoSDyXKSZOrRs6UrFI9RiKJyQOtW8jC9DuSBKH+
Wdc2+Xc53WXaqvJpY94O1cJLac67c+Pjn589YjhA+yLTKvuIGHb+086raJcHlrpwpc1ZoQrMrHBp
j4Sml1a6AM6ggiDuiJjNVjPqrdAOt0dx9jY4szDxw68g4zAUXnxyDa1UWG6kkSvonZp4f6MCmsSo
JujKmEadnPaG58HHhHDx0cpyqJ7S+8FUlzRj5lIeZzamj72sVdSCxknzmNbSfVQLMsJi+G1lyCB3
YXPUlWDbddJ90iTbwfO/3x7GuZj13PgkzNMr3Y4DDspjpyPWq72Z4iUlPZksUbIv2VEvF8SQg5ZU
IpzMrXUD9Vz1TLOOukSvPPfmHEEI5D94B151XJmlJ0VSnljH+jUdQBFRuc9XmpFsgoWAanZ9nxka
3T3bRUFmiKZuY+s46JBnwLG0EI4ufX9yBnmFKBu/4vtvdZ+OIKKFp8rc90ecO5mSkSx3igpxrMFU
RJhaR6VwagTPqudKCj8QuZukiSlm04RwhaBQ9M7T3JAdmpTwG31y36rkA7NAPoaaFHg5hL3HM+Js
FqTMcz3RaCZQEHUloHpA0Un1PzJUVG/o+eKGRNrj0gi4opKAScFIkxwGrdohJHV7D85OBv3MoyoC
lZq/Mnpnbqih56swWvLUclNorv5x3CXB3rl9McbkI/ZoTI9MjjE5l/0kTz376MoHG+pITd4G4b1e
DIdwSVh37lw+M/U3zDxzxus1KaSGRy3ZfVLQOy/rVaV9/sCAUYOEWXQ8oaf1n9yGTy5JQ/towk9M
QZkWX3Phkp6dExMZbsp2tJxPK2d2KXpXMRrr6MkkNwsEkZbKxksW1Mt1FQaDGRUuD84sXkNr+QEM
NX3DVB4tHmSjlMrl572hbuFMIhdGsqprfhf+Qc33t6dhdlVZAJYQGaSNa4rAcTJoXkTsYCKXg3UY
2dwbbSRvlDiV10VRq3tTDZUP3Pv4xNk7FvevuMobo3ITLSIvEfbNqjEe0gZqnIXn1viSvBWgTc6V
WLdSsJQEaPA9rurBhJXzZA+HJHpWArGyvYXlPPv0QpqIM4a2UjrWJ/ZaHlY5PQo8zx0VuXQdxO94
EEGRaFabIiyUlYWk40OCjuBeUXPrjki4+PL+yTz/DZMbjVQtIsZNbR2NCobOAHrYXLe5qlWoOdWX
yMg3t+3NnROWIVia8ItTsZhEiE0qm7aUkfTQ85F6K1/5jrOBvHPh9J4f27HXT0FvE2KFyfFdyeTz
Gwc7SAM/u0bvrOQifahsDSpJzUOrwvwnTbsfFfRiehkvDOrcHoe85X+NT/a4XMEYk9o+IMLBegqK
4M4O4oVurLkWEUr79O+CGxy7hCcDGea6lISFKY6GfLKTdDM49233og7HMKXuGm/Vut1C+rhWhLuv
lKWayFxcx4Mdej9SV0BMJ8NrW1VJYhXrwKh32hD/MVGzg2diE0f5UkpyLlA+tzUZzVD0HPyNDZxi
oLhK1XJfuQg4JcOXqgog4etSKrr1DuLc/VARld1esHNzOcrM0Hky+jqNA4C+OJUKpeDR6x7Kr1q1
8AxY+vzEOdmJiiHw+Lyeh6sdAqQLP/96v41CnBaFkREJfFUboVJBRr9reWVkvxLUJbr4YCxpWFz7
gA2ee/TlcyVcpQCL3iA9B3D+GMI1eqfqC0f/9Vq7/Px4bJ+FFqJXUze0+bzmSd8TtXp28/QRra2H
XGR3751sTPF8Zb7RFCUpe2kqQGpYzd1eHAdQXEHkrcJftw1c350YgFyG6Bi0DA/MSwNS2YZGotfA
ZeI9sKpVPvzoePQ38JBZS0ft7LSc2ZqMW54OftC4QMDVxB1B+hvYTG97c31hXnozDTbKouo8gTdB
+eKZmwShp5KcFXVhUdO1vmBtzh+S9BZ7EFgT2/Fy7IbIrDyzC8SxCZTH3IGCvv1y2x9Fvj5rEHpC
dIPrgRjqqhzgSuQCK713TyKVc3MXWlpyiNWs3lTc1iVE77Vx52rWAM1EW3xpzcbbBEC477KSJr3G
RhGkk3LjTs6j+JQkUHu6Vqh/C/yg+5wmVb/nBGu/0UpifCKaCQ+N4kSHTBPQZA/0T+RyGWwKn16O
lUMubRvKSr4NKfx8LiEc26WOp++dznMe8ypv9qkZoRUAB9LGEpV/1EoPAQVYv6H0hl10kEPvHpmV
wlubXR3eB2bzvSjEHxPrD6USySdIeUIktkN7C8r8+5DL1b6IgmbjFWH2KNX6sOucUH+o09xoVk7e
kJuCMwKOfuEe4W0J1wPYynVu69rO8IKfXV+CWk49mCczrd7ouSM9233SPoa2H25J4TcAdMJsZ7ey
Tlttm26EPqSftUCPVnkkp+u0qx1oBzxvazuBtutJj35yai9ee01ovjqSSHdOUMUHvTGkfQp69SHL
A7EGmave5ab+llHMAT1l6as+HWB0R6ttLbkgqpQSDCjciPGDlMs/3VbxNkkpUaGrh9/2EunZ3A7X
waCOD2wVqfrJnjAr4et6q7gnpzF2dhQ+0ORJ64/+1erLfaIsSQ/Pne8AILihwAyQr5qEARVUDQa9
3u7J9LxdLCWw+7oPEYR+t3fGrBkE7+gBBTh51QnqwkzqyZBEnvROqVdp4j0y+ce2fj9ghuQErGj0
vOIRRdXLPd4EXqxBy+kcUyv9VzeqeFUpzkLoNHeOAFHACr3s7PXJDBWVGss1lJhHtae0qUHeHC2k
QK5uLNSvR3K9UWQXEpdpppfDX1SqVOcvwinXmnjqk6+l/dXR0/XtWbnyBP1rNKNgEuVQRHN7nLWz
m1EGykfTrx+8pNY6Fmsq9be/fzXrk+9PHgdDxonbJXxfhQDT2tnd1n53pnU0QZ8peSdrFAsfXTxz
oTOCBFkNx3/xKnNT0vfvpQuTMefE2MjzNzzRqVJeWohFJnt6nvgvufXgB/sk2YTxQgPHkonJTdu4
UghJZOy/NKBEU8iIt5Smbk/F3FSfezFZtL2ZyJXm4YUod1UMNefm//T9aYNDikI1kAxkofXojxvH
UOXf3TawMEbTTgAa9kQB4bz/0vvfRPanKQrqHB9Yr2eDZE2CaSvP0MuNsAGmW+5hT73Xl8p5123E
LNgRVM27nSzRFXdDD7U7NTPJezHTZiUr2boLD0g2Bsld7XyNNXVdaXdos9Te71r8kuzfiX/w6l1Y
lLuPjOd/v2OyN22tKR1ouL2XQd3U6s7yNqL5gAmyxaDRIaFCLHxyt0hOg/BJFfgvCI9oYt84n4tg
/34vzk1Mtr9ZNI0Zkgh9SZkxSIarA62bt02MA3GR1WHCzk2MC/PshCFmKgsJ8uUX33xT4q2UHMx8
LYwFR+b257mVyXRwGyiuFLuMlQOLEX3JH5kLamrUolDRu+rn9I2hD9wQlelUvoO6PYOpeYlFY9aF
MxOTudACQrQyUlnZFUzJays53J6I2e+bMAqMeE1yFpPlVEpKmFe+8F5csQLvQgB5+/uzE332/cnv
t7UMGLvH92v7GeK0IHm26PP2PzIRZ1YmywlxL8MvHMN7MaKdGjyEnPhLleIlR8Y/P1uxbU9kXsQm
E/GG+q9lre3gPmlfbo/WeGFcbYszPybXYmtFCVAKRqv1kl1OczlUtyvL+KdG+Mt8gZc2Sj/dtrg0
/5Nbkuhc8TSbkev6HRIgwdLRvPT9yRXZaE5Sim78PhhP7STeqf0Mucz4YP/f9TvFSUqA/Gh54PsQ
YJe/oyXayIWfb0xCX60KzKIImJCB3Oub+Pl/Gvxp+zTYE83irPVequreyHeLnG7XaxYyIWSxbSJq
7otpXtfzGrsIqAKc6GnxoKuJ/+lt85eWt4dCC99dmxuZi3Skqwl5id+njx4NMSGX5n/5lHSvTvw9
XqQjuQ5WLg1MjpLUV6xs8DFg9ftWACyS1nIVbm5PybwRBO+pm5G/FZNoBXmFmE5PWz71erLJh2o9
SJ/0csHI9aoaPfnPyOTQDTWtMAIe5Se7vKuGI3v8thML3zcnqzZIhFQPjiOfSpIYCRJIS5n8WQNQ
wlCMg0uYmtblYUjBnVY2JuQETMb3/40Q1rrtwew0mDBiwRPPS3rKFA8CNddKiyy654OMshxP7BHr
hlK00d79uh3XLZz0qDArUG9OnyJ522ZKIzEZuig3lYM6yVJD9OxonVmYnLGAQFV3yC35VMjZZy9I
PxtKtFTBvAYyjW7Q16LQhQe7xDQu1OS2DaXKZMRE4K70IP+hevIjogJfJcCYpgI4wi3K3wCNspXn
+ShgpgeqhqsykFZg+ra352/u5IEYHFINoB8GhOqXC0T160auu0Y9Gdo6f5UUxGxO+bC7bWRuXMGu
oR/7txQwPXHkvjeb2jGUU6B58cHqjHiTZ+a7aw0MLPVtqBu5ZuAlnKz10G7dRi5l5eSjqOd+aWjw
/YAbZwYmY2VlTtOMNY6TGTz63cNH9ur575+caIVuuGHRD8ppcFbo16Tf/m+/fnKW5UNjUD/k85J5
aLK7VF74/uxK0ill0BfM+25a6qmzLgnjWldOmb6ucvioj7byqL7/pcAkn1mZDJKTx/TNJBonMsQV
Cii2P7dH6boyyCrCAcoLAGTIq0ziIE8yAuh/fPnkx98M5XMiQjR+Tp76rPrpY4G2uFE5myaicWU4
Nu1CKmRuo1D4hNEEvXtYmsfT9ix2TashK7wc3Q3LgnnaTTYLj4gxLL0MW3GOQ0en1ITcwDSNgCJs
mkUKsr1hlzow+shWsTaksH7tkk7ZNTRY3hkoqC2gJ+dWBse1QvMXHeNXqIokUOqyRs7x1CbwWNVp
NDwZJQqaaWXU91CH1AscHXP2LI4adL+huaYacTmKfh96WuGW3KqK2NM2dyjR5xO7wFkYzbnZOrcz
WYt9L8dG2uejX87bEBYHpI5eby/HuQmDB51rlHmDTG6yIHIUVAdb6YeT06d76gRPhuwg+9t0T5Fq
PKC49/5nIEN2ZnAc27MVGHkK2HwZg0n5NnKFiXyT9V8avf3AWUp6HyYdoDD0pE9PI1Vy8hbQ1Qmu
o3Vtr+Uh3dweurnZsWnsBGQjkw7Xxj8/80Qb+oxAtOcp5qO3lCGk9f4EL4HN2Ng4gllp7pwcFUjz
+q4xjOu6zdaOdspoKwrCn7fdmAmwzo1Mb7U+qqDh8jCSjoQYFvJQWWzWK0NVdx8xxOuDo4Ewa4oL
DNBaDuPxWWBXh1L6BXVEsVQhnJkSbmbSYaBKYBqRJ/FVGMa+b0qhdor1N9f+Hb0bVwEQkPOFLMx4
xl2hDVKlGgpJUodTkD4V5VuT70PPWMf9p3ePFOESEDp6EsbrbrJ2mzxX0l5C2sZHCApdNGpnpw9Y
gIgaqn4AuQROl2sXeS2jLynwnVDd3Ppx+1R1zjYvwrf3mwFmyiUHpzet1JOIKVMK3eot7rpBepIH
lGoHOBaWetFmJl2Q/RyZx3DnqhctpYFQqwbuNCd9lvvn6PcHfEDug7Qegm9XXVpCslFetgK2OfVi
NIFOcWZ/HRx54ayf2YYwrsPTMYqKAAWZ7PUeyW2rq+FvBve9hw1zF2bVm++FC4CWufBD0CRuKSrE
GddlerOwwkIkVMIT23ZGjdh+rUX+nV5WO3gSqhWYnUPiosqVDY9Jkf5boHC6qiFevj2qM/cOP4MV
yIjycpwCITsBJNWwg+EUNd2ujRD3NuLXOhDfNMcjw9UvLMRr0pe/EF72LulNYQBRvFzwTaeD5Wmq
4WSgDbMbMiX4VRd2c/AJ9zZe3jXb3h6QihdS9Iaitdikjt4WqxSN7/Vtz2eCh5H8faxBW2RHptgs
t7AKGRng4eR69DX1/ap37LVLl5EZLGzya5Td6LQG0FvWMHSFxO6NGCpIFMhPqkjrJ88Nv4VSB2p9
CGuI2USaPkeSJu7lQi/XI6veppbMDzx52fg8qSnmjiX3yVkmnAiB6RoK9A4NaM3KXirNXKgYz47o
mYnJRZy0QYIQujacSAmsRPek2xKYRdQ1IYO5PXdzR834/IBkGkSoPc12eIONiLgSDSeUb91uFS2R
f899n+CI2WJjGFcYmrAdgA0PfX9q1437bMoLcfJ4/U2iczYAUb9G1y49ZJO5sGHEMoDi9yclyg6G
9sOP5G2ufI5dd925n5Tm5fZozc0Lp9k4Tn9PtsmeQ0fRsxOn6E8PqvltB9jj2/u/T2sw/dBj2heR
tss9Xec6KfKw6k/VAS4G4T0PKqQkC1HLzJSwiVRuGDbTmEC9NMIjrjPzpjdO9ipzvgTF19s+zH+e
vTle9cRh0zHS3VpIYWWckvhHYtz59lIydmbO+f3/GRj//CxKTbRSKqIEAxwF+0It8KLZ2NYX1Wi2
Ha3NjbpI+HC9ygju4EYfYwvAYJNXixdabS/7kXEqvK3v7uN3AwbgOzMMlNLwa0S5XzpUtU2RgGwz
EWRb+eyTlyTYvH9Ozi1MhixsskaURmmekuFXiGymr5kLj5OZy/7Ch8llX/uuCmSsME+1s1WULWQs
5cLemLcAiIZGCf42x3V3Nu2aoxmpSSR+8sp7UrNp+Kgu6QfNbG+c+M/EZPtBYyVDWN0zTDBzx9J4
Gurhj+QDG+TcyvgrzhwxIksdigFHfPlgRnt1qWA4LpfJmQg3CUosCk1XFHAn34fWOemqJjJPhveP
gP2w22f+P/r3gka1D6wqUKUkKmRO8WlaVklqO6Y/xjwN0fdSAtn2/qQEjvz3/cmMZ3mtCM5b8+RY
zbqVtyV4I0f/lS3xMs0P2H92JtNelZ3qNw1+tMq+0Q+Oh0T4zvlp19vb4zW7vLg74CCh/QICiMuJ
R1NK6kn4iJNk/IykNVwTob4OPrK6zoxMzqrcqdVkJEg+yZX1zYtp+nbqf277MY7H9QL7z4/JpRv0
quxrrSSgrDe/5024gw+9X3VOd7htZ5zfqR1uQ2isRmUjdXq5d6mLil3fWCeJ1sR84zoL63fGD7ix
yXnBuzzKk0zOrBxEodL1jTgp9t6I7+pfpvt+DyhNAv0bi5RgsKczrpdN1WrCONXRffmv7y8sqDkH
6KFDZAD0nwkf4uWCErmMtkpjcBNmDWpF+dorEHD58t5ZGJv5uPk4S1BDnfogWp546F6rp7Jb99rK
bu5uf//aCdLPqLkKWGF5xUxfDwO0CKnwSU+DJF4rmrNN1RCoulgIqa83OWZo5YL6gQbrK1YECyX0
tFAk9dR36SqXdsJ8iZXHKtyrS9Tr19v80tLk2PIqIYdpgSWp+2zn9zFYRgW8EaLWtwduvLQvt8el
nXFgz+6RTARSnEY2qlWiXUP8WefRKqtOnTYqtcBJu7DY5tz622fPWmA1T3eLZRc6ZImmejJNl1WA
Prz71Jjotg2fbvt1ve3pIRgb+v+foWmKJe3p1pJHQw6I/q7+UYAVuW1hbi1QzucEHnPsV9uy9UQC
IwMKuFmcbwY9RDQtgGWwCnd+E/5Uh/bttr0Zj0Z4P3S2vFKuRTMlKNebWum6k9mavyLBUWMG7y6D
jGeMqQpKpKMY22QxKBoSFUGkd6fA+OTtdG9hTmY2KeTnKL3x8Blf4JPPV1mZqZ7L581vYf1YeE/R
Ut/Q7BidWZhELYZZx13soEE5cj7W1ed+KbibMwAL73jO8w/Os8vtInuW6Wtq0p8CH3mQSqwa9516
fwB2SAqcmZhcKLFriS5FB++kETlWw6YlPxi1Cy/2mcQPVuh+glqFcJeu+ktH3LTX1KZmNTXlneas
E22V5Hua7lxpzXY0+m0tNmKpyDEzetTX/vbxk24iVpoYbYoYhtKKVLfarq2y3iwKCc4sMSyQSKfs
TYpneg84aMUotZaCsXF/Wl6y6vJNE+5vb8SZ/BECiSRvYV0Z859TwG4UaU5UN9RqsuypN/pd6JQr
OYF1L7pz6yc3vY+a+C5L3x3IYpV6B+l7YOHk6i4Hj0Sv5XUqSfYyRPV4aP5tc30rJ/oPVFkXMmRz
o4jMgk5EToWIbPilKdU3YgWCZJKu9iFpfrfKs+S93h7EuaVwbmKyU4MwA35e5+RbK2kTtv1TWYYL
McGsCWpcZCnQi73q/silWMlDySe3SUPZqkmrZ1VuF2zMXJ8ElhDjjDQe1+JfXtJCZIr4+klq4Vq0
o2MMZYiImx9RDjGbguS7X+YLx+isXxQPSIuMNNnTrRtKAc/8hNnRKndlkKH8dXtqZmZ/5HaAqYDo
nKfE5IxLhdX4InP6U+o/oV+C5noA5+T7rxo45Pg4Ya2t8hS/XGJ0d1ph6ZLSiwZpExTDOl56KM0M
04WFyTnal4MUNAoWmBHrex0vnKDj/z4JnMZOaaDNpHTQl5ws4AwEuloYUnXyjPw+jX19FSgpksT9
cx6oz5abI52k6CvfXkr0zPlFgw65UMD88DFNDtG884rUq5OaEKpdl56DGOL29gIYf/qVazwoaCYl
DuAQuJwbzRG9TjtkfZKqdmWUj72079qVttSHOXcHwVaBki7wMlLx0xx4KtNSr0jY0bL2rk53cime
ZOlQVPfCGg5K5W3CJNm71kAPz48PuEjcxkXLOF5llKlXDZILH/Yp8b9KQ7iO6vu+BtkWvR8cBabk
zJB6OZa9Vo0J86g+DUKDdgJlrShfKp3MrQhICfjLhtriCjpDecg3gyxqT3H0TRo1WBb26tx6IOSE
rJiQ51oOI1Lrzs3Qqz7lsbWrOEuVWtxprrUZooWjbVxZ05U3Xt1/mdfgqprsWdeVjTaOk+bUlp8G
t92G2T/u/5D2ZctxKk23T0REFTO3QA9St9RIlixr3xC2t81QQDFD8fRnof2fcHc10YT83fjCiiC7
pqyszJVrKShehNE2Kd9vb4ElN4dHCLC4eP3OOILLldH13NSLFrtPja29OUJLPE/5vwohK+HCwhWB
0sUfO9IOmJqeDp2edkHy24yah/qn9k878Ifq54pDWtoFSNRZuLYpcBem5FFbUPJlWjm2Aev91tXX
VOyXpgsdb5DLwm0HmmepZj2wJO8LaMoHnciCES0jYVU/W7b4i1EA1YFtBook4M20y1UxAVRQh9zE
eWGx/yuCdsftVV9y20hqQkYKmxkFVnnVeZLRIQm7gBQBT3/r/RsCeNodS7QspP9Yxfa2uaWjAxJB
1MmR3pzlyi+HYytaXWQZ/EzYgLs/fq/Ln/mEwvFauuDjQ/LJOTc0746zdzzak7HPm9lQ/qihH1sv
xuM0hXuI1L1WWgdG6PakM77NU6vw9OzfNDJ9LPLK6i2U0Z1ZDdOas2FzJ6l0dTSktCdQxMKvqtWD
0bYPQ1KgiguGHQN6AW3rt3n+Rgg7gp/KcQEb3Se29vIXcw5fhWIIQpirh3k5UKfmHQ4c6N/dPNvb
/ZNlfeOQr7tt58NDXM25M+MSAN2aOaEv57wHX/ioQKwiMAbLB2PLgYvxpRx6NAnVEIAQpp+nup8U
b3YbgW++dbmRW0h1FF5N7J/QHvJVPj52NkqalO1KLQNjKt00aCq//UOXji5wP+bceIDHt4yX6gr0
/ttg9Q8yc8+rI0OjpI1e+9tG5g0mTQa6n+fEAUjUkIKTVh5ZXMcAaFMEOnko6I5+//znNaBM0DKM
gBub7HKueaxGnV6qY5BwyFG+GeLzIGM8GOHecIkCogkWhUsD0xCroVHg93OWeBXyYYBM3h7CgusB
vyRqvs5HikXGFIIGKSoJBHUCJdM8ywZravXUip+a8RKTHyEobKsvtw0uLcm5wdk5nfmEqOQOs0O8
8SvlqDSqa+ff/sYAkrrwcFh32buhxglpnYiMgaFvascf/2Lj4hUKVDMiXSCYLGkAlV4bkLc1+yCy
HPfRVl9julI1XQg4YGFWPQKflY3HjjRFamtzqyJ9oNXpN2Vytu3UJq4DYCTjTQzKrnh/e8oWLoRz
gx+5hbM10fWEtUlN+8DKoNE6bvsq8crkC2k//4S/sCP5ppEzq6kz2GG280CEfV/H3UsMuqP/bThS
cFPTQS2KYcIKDUi4qY9m/VL076O1uW1maScbUBrEvTIrpcmZQ9WsYto1iED7xJ2MY9i83P7+godE
D42JsvwMX7xi0QVTelpWUNkJdPC0NSogLIB+NCsB59IgAGPDoxf6EghvpLkywYz833EspsRt2DPn
K9WJJQNI6SEfjfgGzGySC3bisibZUA9BFyO8bOLd7Ula+7zkgmtb60DD2wxBBS1cy2NrEebSWTz/
+dJZJAlwdtOA79v6dmjdsNhRel+Wm2Gt5LxiSOawHWpu0lSHIa3x68zN7CdHeJmBDOjKK3PZEHpv
QKONB5r8xCjs1lDsmA+BCS4aR0+8yBQus57JlLljt7K9lvawBXVMPNpnZhX57TRwBf+fjFj96b1k
X2xyLPUVpzKvgHzHn5mQJw5dC83o2P0QTE2yYzjn7XNjeWCoy8qjCYrvYW1LLHnLc4OSF6sLnTZs
gkGz/55nhyE58uo9W7sElmcOgEvQXUBxQAYbKRDfAlaWDIHi4FJG+5IeK26DlpO/OD+4bP6/Gen8
oMYdZsACY9uB967Rdw7ERW9bWFwf9HkgHwV2EhAIXt5mOYD3Yx3BAVQ1GQ6s76sHpx2gwgXO5oM1
QjA770i/t0Cpvo+ZMFbutqV5RPCP1CTQ2Q7Sk5fmDcGQ3x/RVcnDL5Tca6PfrzVurpmQIoKGg/8U
AF0SUP4uWORT54uDVonb07jk6D7QjLNk8zXO3ByrwswbFUUE673xO7ISyi7VD4DsRdvxPEtoZJF2
tR0OIiynjiL3vY+Mym3ar0V3FNlPYaQuN7/rduFayRq4at5e8uFFrdexAHKGN5LrB5Wuj52tjTTo
6Htv1xsQom5L9eAUflhTDyRZK9t9aakc6LSCjXxWa5XzlFyLhZmpEwnArzt4uP2yx9HU+9NUKsrK
gqnz1Xk1NqRYcH0DIWrJOw8kDagKjSj72L3YNs0pIU8oL2yRyvaM2m/p5GVw9NrQuDWS2QrZWuTe
VPbTsCny0NXpj3I4tsVPAmaolN1VVb+5vaPo0slE0w3mA9TJc1nl8mjYJTjFag2tURO40FrL4yGF
KK/p4ZnuFfVRT3borUUk7IbKd0O/Y9UTnIWnQ1N71J76/g4BkF9maynyD2b7q3kz4fKQpAQ3sfxo
a6wiZHaGbiBkDfT8CPJPtyV7ogxPOf+hFOmT2W0qCFTn1nGsHhL+Y4pzQIl7t5zqXag5911XgnA4
2tgpaLXSJ7sBj1ozrATpy8uL6ZthF2iVle/RhhVhX1Asb5V+dezYFdMjaZ+nqtpSPKZLG6k7SOaO
v3NjqxfHXLsviyAeYzz+C1+l9abOTM+wRi/loYuqwJOZPt1e34W9PrdYzHUA7EG8sy+XN6ztYQxz
9Fr0EJV8FlyNjiD+rTZmIdYQFAvHGPkVtBnNoTDot+eY4+wBkUa9YtQNlqxUmvLImlxsxxQqg4aA
dJM9lc2LzbryuVacNVXkRcsAgCKfjR4cZGkvLRsqM2iKmk4w2CDvMUGdLB4b8VjU0XYgnjLVK6f6
yg0jL49sI8BV6AuA15on/WykBWWpXkJ+L0jsgyoOv28v2VVoga+Dwnje96hA4Whdfl1Mij4QRlG/
4YbjFR2LXeCBO8+YwmRf6J+nGpfsyTfXUIFG0xnaYAAtw5jFqlsQICCQDVyZtqugczY0V6aQ/QJK
QQ4CZmAoa4exCyjk17zGjOwDui0011aSV7WPxQ7zvYaLWpzMmVoKLTSoGF35eifrcs3U24COx0an
rpIeJv7afPqBMw/tzMy8Q892BCKYtldHmNEKwyc6c+Px/fauuDrIc08kEljIOczQRHmPN6aWlZRO
dWBN8dduqrLnopyopzkh/Xbb0sKUoQUMmtHoxJyxNtI5tnPIAUGBDZZC8zsoYE5K7tyFQ7bps26N
hm1hVOD2A94CMSHEDeUsR5FM1Ioqo0L/3xPvnrLsjlgvt4ezYkLOa6B/1UpzDhNUuW+iyK3o47DW
X7xoAxLDMxE3nfNNl8ufo54aJ1VYBk1iDcjN5D2CmCx7BHO8tXKIFlYHLsGyYQZFiKsWUzWqhNPy
skbxeDPZd8a0b/r9mP24PWkLRxXgBHRLz1B0BM7SHsjDEglBM60Dp8+h5MhbOu47pVJditTNgbdx
tje7KVkBklz5cWOuHKPHHKMDa7D83KGMZApRVQ5cRO6VEYRoeEDMbTmEvqocok/3PczmUAEDYAqN
glek2wb2hd4OIQ/GSTvozXuWryUmrqsOH5fuTFuJUjwSzVJ0FYq8S7QIq5X19+h7KcNDCfUxCgd0
0lGwar+x5BRWd7m94i0WbqhZ6g+cIkAbIaSX1m/qskEoKq8Ds2XsLlWsyYMo99qb5/q9AKIQ+CQU
5OdWToRpl/u+svJxHMyJB1HXvmRUfetV6vVa5IcZ84EXYn7clT6tDOE5MVl5818fOrAlo6qIDCy6
SuCvLo3TEFR3I2T4gggku4xEIEkhbtutnLfrmbywIrsPXct5FZEpByk8eR2QSIQYxOb2YZt/6EWs
i47xs4F8oBHOLo/YMMEXNtA8MPPfgj9D3csFYc5O7x666J8yBhXt19sG18Y0P1rODZaaquAFlAex
5kG1yVXoGnh30QL8B7YFepYh0nVpYXLKqrFBDBvw3/UhW3ETax+Xfn7a2oXNBD7O1IOgfh8+356e
axeL9Tj78dKhzUg4sibBeij2ffUizH2e7vVyf9vI4u6F/AQKvTMdPpUihsh0lMhotDxIrfuoPor4
YBor6IiFeZoT02heITMk3J7HebbMTeEUzAQDcEDADuf26cq2Xf48CuLASgEsJVOU1SmHQJ/C8mCk
fq1a7hSv5aWubyH4lZki7v8szL/gbAC52veATOZ5kKnmdszgWvJ4X6bWjprhUYh8Zd2XBgTUNLDZ
wM8jwpe8WZx0Jm9QvwtabruDxjxGvduLfl0Mh5NEHnx+aEN15yoEJiG3h3QcMSIWHkYn+RZN+TE0
OnDokoPSKl5rZjuddvcxVTZ0Gr2x4g+J2a68Chcu2oufIU2sZhWNwxnJg8nomZck4wmw203D252l
OE/oWfiV1NPKlXTN9PoxdvTKIkgCF4tMwsJBHGorTZ8HRm8Fo5Pt4yY5WqOzrcH7KKZ8Y/TxwxgL
lzqlrzWTx8YURfj0FIPdktRsU6Hh2729IAunEMraaEhFWWJufpTukA681eakkiygogYyJSinws/K
tQrugoOHFQfFSIPO3MzSxmotrgzCsjJguo7CPoTqKU6f48L0ypq57fBcsxUHv2gQTyxQX82N3HIe
D/1LypT3aR7UBQShGzcW2wqFyiR+qHXLbUqC1Aj7vEMDebaGTLWOl8pVu5Gi8KlPW7gDrdp32UZQ
6EOHK/mWxeX6Y0PunYg4XnOtiXHFyEfa8axA/Q8EwT+/KQCRhIYrXAE6d+SgzZ6QxjZzqwii4m2s
3lj+ytTX2/tuwdVcmJAOYDLpFqODUQQd2f9Snd3try9M08XX57+f+c0WhykkNQYQq0cTSGnd+K6k
3YovW7glL4xItwvv1ZRqFYy09K0l+U7LGUjKhBet8YSuGZJOT1XX9Yg7rgiMzo01PwIOk93lq0KY
860uRWEX45EuZKi8ahMrYMacOo+xf60sd0sjdsN4i/rBxsp+WBWSoYXu2UO1K6AvCc2RYgi9iZ+c
TvEyRL/kSPLJNZVjNWV+yt/xWvOG3nIdh+0FGza2WrkjuE6LOzXfqkn7MlGxnZyNURWuo/4C84pb
sLesEX6hQpYXNJYW9SNB/DSJd7bxL+m/siJyWfosyI8RmZqWq4CEvDrxA6Frt+/CHsVR+xAkwtsF
D6TLXZT0oxpmeVHOIA1T5RsIsa+4jGUL4M0BHAO3gpw95YYoStNgZaDS0RtsNFmuIXkXTgLG8MeC
ejmGCA3zgltJGXD60oe7ZHwzlM3tw7Y2CCla7NoeKmt1VgbU/qGqx7rwb39/YftfDGG2f3aY+7Ym
JWH4/kAesgGg4zsxbaN25TQvRAQXVqTFJqbRjbqKpbA084BMnRuFO8RCrlluFWXYON2P26NanDVg
DUASqqnQ9pJAm0LV8GqLyhJv4GNque0aBG7t+9IDpBWkRdctx+Y1vunZD86eb//+xVWZKTJnThg8
PyXvp2XdNFa1ivkC0SzvnhP1a1ah2LAG5l+zIzk/fUC8mIQUduAQEqvbVd0htB+ndOVNtbj+Jkgz
cM4RCcllICVtGAh3zDJgpovqTwOZPuqW6ZsC4ey1tuHFQ3lmS9rRNE80J+KYu1DM2tyT3/Xsrm/W
1DrXzEhbupjK3E5UDEkJd3ZpuGPht+kay/SSEczX/GL4r/Pu8nTO1Iqk0Z0ysIva753Wg2jTrk4/
TXqAVBVAq+C5ncu+Vyo4fVqGts6SKsASuaw72fGT7tzXwvL0tXzp0o6bi8sATKKSc4XZt8xQY6EB
2TlhaxAN19hdAdBB2jt3cRZ9/h2Cqg1F5tfAvoPy3uXs4f/jMqkKDAtNxKUPmT0QzWug055OdrLC
pbPkEdAWiceXAW7bK14jYaZVr0esCuz2leC+NbTtbZcw/1gpgMAQ/hiQtvUUp6oyhWkF4iTFt6HO
lL7rBBJ0v0pt979ZknZ2FYachATTZnxhg4/meAjeht3dNL78hR203c7NyjPBkeREq7AXeSTiKog0
FKnbgeyTLPTNqECxGPX5KV6xt7j1LPRdIcON2FuOBxQzhm5Vj3HF2s+C/KSEI5/3g0Y/bw/ryteB
QQ98hog3UKQEuYA8fS0aPYyqzIKJ2kcLfo4giR5mX4aw28WZcki1NU5s+vEyudgcsIn3BFKyaG5F
tV2KEjK7E1OJ8QVqCl5VWpvU442m77lp5buqj8yNkhWRF3dhcRcKK/O4qPmbnYf9YUiH1AcruHMP
uv9kq+fR5PcIV72CgQZMc7J0q06iBXS7x1+d3jPHwvL1Jntj0dBunNhUwKxl926aKJpPtFT90pdW
tGmmpgU/dz1sen2o7u0Kz2wrVFS3GwXdCbM33amNiyMKkspGTZLusU1z6z1Dkn6TcuMk2lb1Ymz0
km0hgAbCjxbST1/4eKQDe665dfcWQ2rdvLMhEJI9K3dKNjyZinqX9Gq20WJr2pQTxKbhiUrXQneN
16lG7iWkzNwJJ89nMX6vk5IawEcLnKB180zK8Vfa150b5k3lpaUgrqoiMRTnAF+DkE/bpSIXXj8N
r5qitL5SacC6O025bfqpw8gi1Uva2vAqlFd2ahq9sGIyt4ky2SCfbWy/7MLBIzT6ZbXZ6FeiyDYK
bwu3zDUFGKU4dNskrLdKnySuOuIPRqekfhPP8uJarbllWdXuaALcz4nziydm4Va50LegbQzdxtbj
uyFFTFVHoe5rTIM0Qdh1Llo/xK4csnpLdKj9xWqielBeSDzS9/FOqRLDtYsJ0nbghnc1AyNMTUT+
zMwyv8BP/gZW1fi+ywFCrTun2yaappzQZYIXMjTK0daQQNhTScxx1zhtvSGj2R+cJi5xxKCmlqaT
vk9F3WxQ3AK4nGdpEjSV9lOMBnkHVLCFREo6ePFQlO6ITMfaM+DKc85s8fCdaKrBCQFE8PIamEA5
F/a0x3u1qY/GWLlq7DyV/XtjmEdAsN2UK0+lqR2s9LG0dtmU79qwfRbVjpDJV1GZRETh5maKHRA+
5MB7p83gVXi7FTGE+0ogcwXzB3CrM5O49oiWy38HStxBH70Jbqa4L/to09kZEuEPEXuMBgOOLnP1
8CUC4CasTmpsuHqzS1RQUOjGMx2blSm48nzzDMzYWxuNk8gKSzNg6EyPrH4ogrHG1fHMDR945ebT
MDjJipTtyorRrDuBee6sEBwBpQueCL9RVkL7q5Do0opcMSmLaTBzBWNhlYcW4776Guord/nKdMkV
E601BtOaYKL6TW2XQb6081V75T5fMyK9HW2LcSMTYxFkIRjFtjQ5ZbVnkv9xtqSLYcqLJnaGrggU
IDxST+euskqpsLYi0rpXTt6BKRp9ZWlN9A2D0rGH+65009LWNrbZ9C5wGyOwVCRH0lUBgqGFS+bo
D4MAZvO9YvlPGtvfnNFK3dtXsRSUAXJGgJyy8PwHiApPKemXdU5p2EB+CpA+uyEi2/f/6fMyLLgv
WCJidVa3R32CV5t2TeJ88ffPMsbzwUXFVfr9UZM0qT10Isgj5Ws3ksS1IttYmaT5I2exw3+T9MeI
TPjc9iQlzlCJIA5hgBP+XDDj1VGcf8e4wI4k74ozoYkPVGi3p0/aN/8ZBm0fuJ+xRldSHsi7JQ0N
wflKm2/m4JrtTlt7p0uH7MrEPMFn2Q29MQHaa3IwJyNk+V7TTV7vm08Wwv7PCKAFM1UVRbHt0khD
cxX1BBjRJh+l6GJtnpYH8ef7kqcIhUJKIyqnYCi3vbOLKLoE9uq4wgS8vBp/rEieomlt0RU9rAC+
RzQ3+aatjWPRAkp5wFlpQA7IHEjcFC1rY1UErCW9n9nxP5naPNLa2PzFvvpjR07j23Hc6FMFAgRj
JF/HWYEaTEWuETefQwj8t+4QeAOTNcC+VwRi0K+qEh3cxIHBH4oefTMBBHZvD2XRAZyZkC5uJ6qB
X8pgIuoytM5w11iT9FvcXABUzg8iB0IU0uZV+qLjTWpiUTgCmkFFf4bph+X9oH6SLPdjuuCI0cYE
DA44ZOZfcnYWGVBfQijgGGeGi5bQtRTj0u46//wcBZ59PrNb08l7fD7u0F/6q3/qB92/vRpLc4V3
FpwVnYlMZQIS0ShaIlLAcePKT0ovwpPYM9daP5aWHJQDgMbBk6A3S/L5Vq9MKW9GSHJMwkeeEfeo
bbz+xUDw5EanMDgAcLNczpWdhWES0QiwcQvJ17TepyEHYwdFhnF729LSaObQc1bNmhvY5r+frYrO
AFwCceMUWLXd7yhQIX6EdO2K71qyAgQmHsB43iO+lTYxsRTDVBICD9lslc04rTiUpXXHWuDZjVon
RYP15SBMKJaRcAJvttAQy6DoklnWpuN7s11pZFvaw6BWM+eMH+5F2UOCBNbQY1DEoJJL3J59LzrL
K/KVx8CKEdk9gs280bpyNsIjr6zeegSF9hpf2KIR8CQj20tnhmlphzFnKnqEKiNWpPZy5TdsuVX7
5fOba4bGg0fcBGhRrqSqmmmlDlo7AjsNnftmKtVdGHW/bxuZf6kcHp0bkXZwWIECFPmUMchZ42bV
exGVbqm9Y2Uc/jemgIjCKxVw4isIw6D3uTNZA0jWRjz4VVIfHIU+9Xx6KFPztaZrFJ6LxwatGWCJ
QrOKJruaMqv1mlW6CIhRIk9yN5Tayv21eHL+WJDrMAxP8gb5OBE41i5VwJvyENn7cC0Ao4u7bdYH
hxNArC03yaNJoixbHRNXxKJBZPEwoN8wy5q3qM7aQ9hVmjcNZYeOx9z+pnSm8HKi4k0/jvYOCQ2X
x72fgpZ+d3vrzLezvHXQDQamJBAi4nKVQqqeZ5QpHfjVy7z+kdPkwSi72FOsNvHaErQITk76XVXk
K2++pWU9NyvtWBGVAxKusQhqY/B4FW+qNUESWVPu4y4HJl3DocPosF0vPaLlJJ0T58qIkYUDyJ9K
qAkKO98i2DYPRNDmgBSW8zjmmeMOCddQHVHyTZqz6q5yqnIXqVAQVsAOs/IiW9oIMyZ2plrF9SZD
YdDDwONCx4ynwyH+1lU+iTe313TRgooeNiSu0UUht/4ncdbbSYKtRpFJY3aNxqVXjnzQbStL52Ym
dJ2hr+CBl61AkSvTewc+OgP6Dcqv96y+a9qnNFtrjlszJO2VyC6Ktk9hKBQkUAj3raw6jflYuI2j
v90e1NJxgJDJXF+a8bTyQ3NIogn+WsMpVZQHdRAb7ig7PeFPFWWTmw3pnElc6UReGt+8TmD1Ajc0
mlAvNyoSbHFo1xAgy8IT15/Q8+UOKaQHVtZLRmJ/HIgzO/KlShyRqrVA1MZQB4T+5bapGtcZFZew
r1Z20HjQqjjw6X2fkbuyVf3PT+25eSkAygWKNoqKAKigfiO8enrjzT01/Fx1ibUSPyy5F1y6mEzc
7XNe9XJKEzZWidmBj1GrVYgg6Mjyiy5ZmdClvYIQCOUMzYLalZy5sdPE4k6EdcPbq98h2T4dNRDB
QvWqLTc9ywA51Qf2pcnjNV3iRcsIXBDqOfhHDvI11EmgCIiprJt9raLuERN3Ul8Sqm9BPk6tldB1
IbxApI+WG5sitsSz4nI2azsZnC4MQdaoPOFxj662sj5gXpFKvr1FFhwXAmNEYjpw+0iHSS5bb82x
ydOUBIDre1P9rzLs2k8iv+dTYAOgB0gM2uFQsZ5P41m03xAqmLA6NEJPL+G0Ndb6vBe2Hr48fx10
ONeYoZJHOe3HCmzXjjcKt1qr6a99X/r9pJ6iotMyGqgOOOsgfwZJ1NursGgBXDtwgwjzr3pQCPIf
eSY0EpCYuao/rZLtLBkAQBI98GAYRF+a5PBKu0GpS7NoYD+IVHMVZVwZwfwBKajBVp0/jbsfJInz
PjtbY6RusibUIeCqg8/ah4jBXZgaG2XoDtpo7GujZV49OJNbsTX1sAVfjnLqLL0CQjEAqaWhdQUj
hdLiqEzcHdBZ/VVxNn3xfHuBlo3M+ijgFARlwXxez4YHcAJNrRHdJNmEik7P0OobktCLnenV1PKV
AHHRmIrEIYgSQUcsv5J0sMMrpICxrjGfuy79AiJANBHm6UnYazHbgl9DE9wfW/PfzwamgODaVEeG
Nz9IWrN/aP1kJr6avHbOV1QwVzbJkrMBzh24vlkQ5AqIDgS4bdUWFOt6kD4iVHNbHQ/aOF65JZY2
O3pkZw1BcFKDs/dyTCoLdSucGlx7Wus5TuMVn+tx+HBo0E4AQw4GAX8mbfY60o2ClCbyxwoyiId0
7FYmankEfwxIHkczJ7BkttCq0qutOdy3v27v5qV1wMMOnmaWWYRy5OUEjfVgtSKE2lb6Lsi9rYGO
72+WYMalYA+DWlBOfjvWEE+p0yFdlf9bol69ql99fUGi/wp0do4JMkksiLQEFCjRNK5T62QkqEZH
95HzLRGRp8WjP6YrGd3r1YAtNO3NGWpkrOTzyAtRQr5cmCdO75NDEn56N11+XjqCycBM9O3j88UR
rfvOWswkt39gckDkBq8/ky4CnC//fKcE8QTtW+OEbou4RtvMdOrQktpVd9S4K1Xim+2/tGhcXTnQ
0vLpGqDnerdd2pfG5wjBs8gajJPivFaG7dUJQAN05cQsGkHr11zXA9O5nPTpnaGo0OhtnGjyXHWn
CpAuZj3dPjYfDIaXlxyetqA3xP2G6tuVKB+foKySIgQ+ITdfbes+h0jEGGnGl7hL0jfMsublPH8u
jF575U5GTw04aICByCgA21nZ32ut0xxG1aofoS+I6iOQW8lbp3T2rgUdyUFP4ihoiy6/wy2T74yo
nnkQC3VDRKYl3pioYEgpOiC1jUKM9yNiRzCm6LbbNKAMFn2bfQeBWvSEyhPYHVKbvrFpVN4iYYDi
Q8Rl0MfZ8NDV6GgJzSz2WDQxF7rIUBXMheUPrKPFDhdPD3rwqXxMedrvBq5rr2PqfGl5+zsZgNRR
YpKlXjYl7bRFHiy+gzxh9M6FPR1qYXd3tlkl3Mv6yvw9kp7+ylSxxnCytNrzTYwXN3KJV3e+VaQ6
h+oxVrs6ZfHWSvb1GkfJ0qE/MyE/3bQmrIu4hAln27FtviYYt+S/kI8ARymoVwE6kwIKzjGTYxeZ
J0IGIIH2ExB7OXhqw/uIfFLR/cMBnNuSDuBYtXoW1bAF3Z9dRH4Bg/lpd68B3YieJuTZEATK5SLK
Z3oP3Pwn2m/LjbGG3b0OiBAVw8vPJhA+yFRxVlQiXRhR+0THLx2eQJXRuHTa62tZnIU1nxVzEMFC
Vxc+RJqoJk2iSqG9DcKcf/pDYX9b8R+4ViX3gTsX7foqImX0ZktrjvS+UsaRY56o1thPoz3Rr6lR
KS9Tpg2PRk+ylcYlmSgGCw/47rz8OCo2hBKk0Bggr6ifMrRjGaKqnoZS3FE7VqdNnbDJg5AtcXHg
321Sss0wsebRaovEhUwm+k/QAOATkIveN3bjfOFwUTZAG1m1FbVeYPJty9NKlX0HBkx9Eq09eVzh
3cvtCbs+5rNHR683oA5zlUX6/VFG217Jp/wENiYCzjiUKNz608UVAHPh1JFPQLR4Va6NEWvrMR3S
k0UqbwrBdGaObmr4t0dyvbNmK8jFIB5aCFeKOuZqCoWakwKIrhN7A2j+b1tYmqs5JEXhjoIlRr4A
4ygSUK8t2EnLiWtYaCMinTuMv29bWRoHNLfwEKJ4aOM9KUWOXAA1pvHsJBKPP4lkZRDXr0h07559
fjZ/9hpJaTvEg4HPh8b7lGyU9rgZwqeq3aXt7rPt4vPpQFMoIjp4LSSuZBeMaoolyIjdpRbZg2W7
GR9W+huuZwvkg1Dxm8u2IHyQocxgkLdSu+XNqVSBeNtxvr+9GrM/unQo+D6eIJD4WeI4THQSJ46W
NieqNulDT+z4BaLB8T0zTJBohf1wpynEcsd4WGthXRwZdgAy3kscgTG4h5usrZpT+2+fuZ/U28PK
zOP683XJDxPBGkbSujlVaeKZ7V3/F/kQlEKINocPoB/Fv5cbzWFZVaVweacRyDfhptpaPLo0QXBZ
gJUiW4ixSAdFi6heUB1LL+pHJTwSbXUF5lestPjgg0KbOroYQCgnZ1xop8YssiP11MLWJioGwwNz
XYeu5Sy3nH00dckL3nncMx20D5YKXhme0/agU2lDkajwDYbynYdO7bUkrAH9Nl6xY6ib9VFPAGI1
u62COuoT61Xbj3lsbysnU9xCFegyzKArN2rqF2C9jUc7NJR9GhcA/o4Dn17BUSxMl4L2a99ERVr6
3WA1W8LT6TCo1fCKblrk281kALSkUSyoNtYEzYd1aa28rK7jBoTrYEyeWWaRB5DrJUUqqqhvHf1k
aL3wW4QojyrKQDsclOIYjygArrxCFlYdCTyKHTUzryD5cLmtIH6oTBVyrSc1802iQvPyk41/89GA
BvDM+wYz6DGUNi5DyB9FU6Wfylh7ogK0b8BV3vYqH0BWaWfBYyHJDmU1ANfkcKufzDasWkM7If5F
BQZKhT95Xhg7KGh33vySPBhsSPZxXKnvTIcwgRGCLAd1/Wrll1zfafCds/AakrsfImOX0xk2otHq
UNNOurGdynu0IIq1HqelFUOLBGj0kP/GvSnFZFMCMrSsMbUTnjo89lG9W5lM9fqYgv8fUFZr7jW6
isEqcOLUJbX6UxyGzbbWwupVy0Bl5Dq8ZM8ai9UX9Gj8FCLk2z4f6Q66k+1jaubQyuVOuKYMubS4
cz4GaQDUQ7GPpA1EWksZmkoZTqnOOr/sCOC2NggwQQU52njK4STSFpXxlBbg8FAtxR3axkBnJoLD
lbm5fgMZgE3Nve6gaMazXQrvYqZbWRkZ9CQ4nFDs1k7nc7SIOL5ONreXYWGZYWpmmsa/8yG63ElN
rQOLCfjhSTPvMvOJrtH9fzCnSGcGEg9QV0RaDTV92QB4+XhcFjU91YTl9yRF4s7o+v4pNFu6gTSC
JtyuyZPaNcDLCfaswbxPhY2CII9UZF6EcTQmp93WaG9HfVzUG27E0UtkWsm2rNBbvzL1CyfrYhdI
CUaDRblaETaepvpOcbaRdtTWCIYWphwLi1ZVDXE14itpdVOB/pShhglRPGoicZX+x+01XfDu5wbk
0hVDjoQi4B1PxhcHHTL6HnxTzrASYq2MwpIKcSo6bYaRwYjiuGntpmsSjUsLcTZL1uw+ziJeU+B0
qawYTzb5J08CM94V/Pn2PF0H1SDvwzqoFvTykG6QLqU4bCeHDqQ91ZkYdJeVeT64wL8X/1ZovPlp
Nknk1qUzeaPF1cnFBbkWDF0PEj3Xc9HUdGa+XZnwRIOaRJy0WncaB7XznCg6/T/Svqy5bV3p9hex
igTnVw6S5ZGK48TJC8qZwBGcCZK//lv0uWdvCWKJ1zlVO/vFVWxhajS6V6+lNTY4rQAvvD7UDUMy
AGWa59nMKOmfFC1Aa+eU70Zr4066dFq4uMEOtDziFxyGdGGYRjGiPzrrnhA2gsaGFxAc23XGsd9i
Qljx1OeWpCi4EnNXznrSPbnkizaHZnzXji+E70ywMmRtUFv7pLvNoV5yfQ4vd/y5WencQk67L1oT
ZlPdnA9FbJm3IJTrDx+2gmId3pGobS/EV8tKnux7VYsTY9CQqaXAGc7p12KLZ+/SO0C29cSA5OEK
1oxzk7f905QptZ9VyuAnAy9elCITkKjUh931AV2esiX5DGoBHDS0LsgVD8dRtCzLOgzohb5ohe9M
+wx8xr7O943YiGtXlgjklXhQLmKBEI+VJi8ZG8SZdkaeSvAY1PvYDa6PZWXukKxAizRiQACa5DC2
EllR2kZFnkR7n6Y71/a1djf9uG5kdRCLhBamDOSics6Q4KFq8SIGLREJEIj3W5HX1vfJ+Q5Lmkq0
oHvF+2h6LoyvoKO5/vtXHAEm6d/fL7nVbtBSXhiK9iTyRI1E07UPGuDM3AOnvF6DlYYkj1xT642c
woqLQ8oC7HZoJoaGkXytKqXGZo7I7mlSb+r0riCBvVXv2jAhX6wtU8FIZoGSO8shlOXjragZG05m
y4R0rU5t0XG3WFi/x7vs+5Aemi1lsxULQFOg23rpf0b8LS2Pk3Ol1Gs+P2WgSgh4DkYBgn5yy2xe
ru+DVUMOYIUop0IBV87qZiRX3DSbQB7QVIeZkLuBFciiTmjCvW5oZcMhJ7swlxAkfHBqzjd0b+Ix
TZsWI0rG0JlfWgAQSMIfjBgNslscNpepJQTKJiqeAOLjCXYRm9O4FaXulpGVph7T/5j0OHavVn9I
SurbmxCby0k8MydXW4Y+mcuihrl+/m7lh7IcPOBsrs/flg1pz80TH3OTKCWAhg85vzHEc6x/vW7i
0uecD0PyOSPap3kcg9xVMQ8LtVA7/vjfDEh7ILW0uiMaKnnTkO7bbgdCho2L+dL3w/EjZYIaCFDT
F9t5JoOVGkWZRPYoVG+C4hNjuvBYZe+oAXaqD4/nzJoU4xgdHduhqZMosURoO+ljbG7m+la2Mhq9
kZJZcghLMu783Aw92uZZYsfRVASlA076I1pee1SR2uPENpyBNHsG0rwAzCMzDgJSEEC90xGehDWo
U8UaKCq6o2EMXm4cUpARdG9l+bEA4N2Mjewi2mcQTyNbej4k/IYyV5iLAQD6W5e1l2xFn9JOvrAg
HZaRQC2tXizAuaSdV22559XvE4QuUKhYKe0o3K5LNSXtMflSKr/HcuNyls76f34+5gapUfgwZLLO
J4jUeTNUatodCVhUUarI/WLYf2jr4rNoxUAGDq9bJHYuaGRAOziBQ7NWImvvggKhGD4YwPzHgKui
NIXqF6gBlzGe7iXKVDU3Mhrl92jJIVvXycUULb//5PPLVj75fI0Og2nAaylieQA1MS9VfjFzw5lc
rLJkY7nSTmy0fWJmHU1pRHvdM8E7KT5YeX6fJIh7Ic9OcLIvVsHVW6borHejcnqjTlggsXZ9mdem
6dSA5KGs0rUL4nZuRJtS3TUtKz2EHcZ9hXrfxmytmULPEm7chZgeq3M+W1xXxrQmpRsZ2gNoaPwa
/CZi2igKry0JUn8L6yACSHTHnBuZWB4brK4U9D73cdhrA+SquMI3DsfaUIBeRM0ZiABsM+meGoos
68VYs6PTjyCNYne20PdamwcfXxwIjqNRCWxuyOtJZhK3agqREBrZmQXWePGYqsJzuelfN3Ph1bGN
YQBpaLyKlmrC+ZxVpLIVULHQSB+b0OHCN7sElQTLn1N+c93U2vKgogc2f7QUgp9Q2m7Q5UHdLnPZ
kXOuPucqM15M6m5RA21Zka5EHQyQhQDw8gjGnp96+/MvxgDVi0V/Gxh2+YkCXp/JqrWGHdNpdEJ3
sK0ACGoaXreytigo4S41NmBPLgJ8F4i8rLNNdnTJH2v4UXbfKvX7yDcCrhUriBoWsjBo2hoXQXc+
mT2ov/P46NilBxgX6Ic8wyz/P0jdpDBl8WRnlpY1O/GViICzEfCy+AgR+3u7KY4DmVLPHLof3Ex2
KbGfi4r8+vAcgjp34drCFF4ijUWSWmSi2G0TwTsvzb3M3KvTQ2JvghAJfv1Jfvw/ozuxJO1r6CBr
LUHb+rEbMxKgWJ77KcSYw9ZQzOdEIcJrpyr1E43PforGw7uyAsVuntd62OcJHm5/MXBUH5CoQdPb
BRIZDzakHtSWHUsXtEz8kzJzTze+6e6f63ZW/ODCZoQ2P+CKLpVgtG4Cy6jZsSPIw4FOTQptT9ye
+bxKut11U8uZvZjhE1PSDHe5Y7lDNbHjPA2RMk3cL+c89UhHvbyZ/blwvXkWQT40GxmJ1Y3rQOUJ
EApIocvv0gKEWEQYioIO/oJ5c1L9Qbn6iB3xRGPzizr138H39cEEwn/2EzgjUBgEb8DF+3SskXwR
RsWOiV7vC1GFalEH1C4+7mRQagXmFxVCdF7L2d6q1AujtmJ2zMep8Oep1R6zSavDHkQSflYkzsa9
ubaIgGQv2qtI7JnvCmUnTsCtRxVhH5yabaftbQGwz85iU/k49A/KGKZ1yLUqxdO43KpzrG1UXDka
+vBc1JVlqBUfZk7iXGNHndN9PCWZV1tzaBhsY0LX7aCm+27mAnhBobSNsBkeh5g7c3hs+h/dcHP9
IKy5bATm/5hY/n4yh4vujwXBqvhYN4VXs5+t/eCa95n7+bqZlTsU8/WvGSm27UC8royVghAnVlpv
zLO3Idtq+FydLRRG31fEvJBUzx1V6IPjwGs6XTjbD81shuCD2whvVkdyYmXx3ScTVtd5308Q+D7q
ZQPGD6TND9wxtlzu1likWK1Fv0E1TBRjYW4G3jo1HEo8kjuosP/FwiySn/Du7wo458MxhgHiTvOy
/qN7FKq51+J2w+WtjQWC9OgrJ5D3vAhv68xO5zYVNHIQG3pay4swFtOTPRL1L9YGyZhFRxRjATH8
+WAsu3LiBLqEUc5ipLGtaGJkw+esDgZ4VDSyAAt3EUTH/WwypStpVDSTG7TG9EvoE7tzO6fYwFqu
nUw8B1CHRAkeWF7pyGS0NjipYhq1bV77OmnMPdLZPmLRyrdyZ4tLbW1giCRQgQYPJi56acc1Yz7o
fQPn3Yy7Dlw/lnUzfLSA+34RnRpZDtfJ4ZkNpdOnerkhXDD9PWbNQ7ZVWlobB4C8aHE0APi5KDnq
UC+3Ji2Bz6Sh9Uaznfn7+onZMiCFDlCJQGOfzdixzziBeGRbh8YIGKzZ8y1UwJYp6eVhT0pm0hJj
UeEsbciOmL/V8vAXw8G5BHcYhOvQtHu+JIXgJogEEJDEuK3zO9Ie279IbCzxzj8mpDumGsCHCdiO
ElFX9VP0OZdsowN47aycWpDOisUajbARg5iz3Sg0P5mrkFPUE8cNd7kWcpwakhZ/dmYULWosfuH6
ZXZbDY9ufgugNdpKkhz//YVDAwwHISDaAIGAlWaO685IsDZKBIG3mgfpuJUTWLvNQI2At/Pi06C2
e776hCoNaL5aGCh/adXPrWaKtQ0Mrw895yXjdBERit4cDFzDyAVUSkBn8ph3LyWoUq9v4WXS5WAe
aDEdfh/acxdwoh4r3iUJR0zNq2LwaK5a+1rRF4IsRbsZIXmxz5NBNF4lnGKD53J1AvXFZyIOBSxO
cpsmBPE6zcqVyECXwKwt7GIbW251DvFyB1AKnFYXwWaW4qYDNEiJKtsqjgBE0ds8LfWbAgSRu+sT
uXaM0LCF3mdraac0JX9jdUm10NcpYH0zA6G+GtYQJNk3nN+NFVudNZAD4KLBU+ECjtsCq+HUKbad
Hof2EMQf7CB4v2cgVf3P96VzAybhuClYp0Quu7dBO1y/XJ+ord8v+Ru9MhED2MuxEYE7pN6mOqAM
kbsYgeRoGtq6XbtYSBxfKzwNRdIvyk/9qPzU3v8NSqAYXvNHr6Cw41H9hj5fH+LqtluaiBAKQGHk
HXBzclUriTPpCR3gtPswzv3R9TW+sd1WTCDdiQIt3IN9SfpIZm1EK1PsRFNPAmWefDrrT6X4dX0g
y1pI3uHMihSwC96O6mQodlTGOtq0i105sihxUeVghfhtJFvoxlV7iDuABoZaKvb3uUutVRv9QBZq
Z9SkOxcUZxDwAo1vGvtjox8IqM0/fpjwAAb6BP0ZSxe8tBlNW9FRR22cyE7F2+QWgTrVX6/P4dpK
gcALBIcIrBfCO2lM8OPoWiptCM4+kPhZn56GeqMItTZti4AugmoNcp9y/NlSMU8pT93IUiCzznPt
UYnb0euN4qtp0wEJp3Qj8rmUOwNa+9TkcspPtnhL9JrWSeJGohd7JW/3zCzDuHAexcw8LWaA9Dv7
OO2+9EP7pM5jKKr8kzXF9ynJD2bcHKZq63X5DrqTdysKMxCR0CB6jA0k/aYxnhfpDdyYgj1XSnIU
RRamQ3EL0oYAMqu/RoYfV3MR6LG+cVJW7lHgFxA3QyQcwbOc1hhhioJZzY30Pu/2hkU7vyN5BZCl
4vqtSMTnKk5/pLk7bOxgGb23eDtYBlcEogQHXdfSqNM8A0qMKm6k8d64hzZqcgOmFfUhqRXzfqjB
2FmOWXzfN2P1qRgbNexQwj5oxVav/5rbhbABUklIK4F93ZKcxQgIcZc0qPNZiW76TdYaHpsrcZ+l
k3aT2NnwvajzzNM0Qe5Zn4rA0SEfj5lDX33dGJ9pS8qAlSn3aTXWe4C52OjFjVI/8JptkXmsrtfJ
j5VOZa9Vui4S6kYgGYv9uKomD53I1ks3QfOq6gCPFa1qBm4MgMjH/cHpNEknR6sF0gZ9QqNu0gMn
vs2tKVC2qt4r0cjZWixO6eR4ohELfdcjjBSQGSYhemrKwZ+3yIOWn3px4LC7FnwAMqQyP3RmL6Bl
NJpGjQ52oqHZjclWXnTNewJ48F8TMsWGqFjPEQA7EfpGvxRc+aJZ2VGIzTh4zQ5YNpAAAfUCMG/S
hHHhKJbVxW40sE+sTb16NHas/3196dfmC5cAeouBGwCmUtp0KemNfNbgNHmKKkAGEiH303ULa+t+
akHaXNbcqoRmsFDON5VzU1s/ip/6VvPR2tlB+zJOOVJfNpG7DW2Xc7PJXSdSS9tvSuA23O9a/2sm
BeQ4St9OwuuDWp02UCHYCHeQ0ZEryVTjEE5B/0xU67eC71yyUaleXXvkoyCzjO7GC4Bo6hqUpkJ1
oxzMW6GVDxUiqgaKQHa69Sh9X2L5yIBJ5B9bkpMskAKrGk240Wg4v83Yva9b68Fwp4eyqADiMY+i
Td4siq65pXvDdIMJVEejTTbCx9V9svCjLlrkC7vBuX8Y4laZ2mnCTux1Dm3QXDd/lngfeZrF57dZ
S6uNgGHLoBRopWljzC46T6LyZUaLYmm8JQBG3VzfKO+x1MXsAkWImgYa4wBnOR8WZ0mXpUnmRm1v
i4PW119Ayqr5Ex3zB7C2laHaZlPQ1Jb5YtFcP+To+Q5sMGb4w2gAGxYPPJgTZ7iJZ7BxGlA72YGs
dvBN7gr0NJrGTmQxDUo0N963cVN6KHLEG4NYC+YQwyAHjxe5doGLSztl6prZplGmp3vdujHNG1Ot
w0Zk6JgMrk/Y2qqc2lpO+sk1oYmk7gElAzSntKtPjpbTm35i8S8nBj92NdR04+5bO8mg2keGEY/k
SzoNpQSWOSEFjUax075X2cZBXv080j1IJwDXYMpBmKlUOQebOLLl2R248rINeh6ZZfE91FoU2dFg
hwsJruJ8upx21IaqMGikJGx6tsouu5+AJfQE4jNfb+K3YabWA3qsbDBbc+cHmPNV5hWqNhztAjqA
1xdvdbToLIfqEuoDeDCd/5qOUT7XS21AjwPV9LOtRv81N48XBfp4gADXgHo5//7slGln1jGym0r5
vabiC6942JWj19ok85qi+pNA5uf6mFZtooBtgbh5CZKkYNYeCMhcO2xIodzHTdAbX6u68JUBj8+3
Wo03ygRrjn+RgkNpF8khUKCdj7BCKYXZFEcNBFgz+ZkiG+GQrVBsdZlOjEgeXy1BDd6aDo3ULgPT
L+iC/mIfgCEBRwqppwXRdT4Kngp0PCWI9aZQ0w9OuTFJa7//9PPL3098RK/1FWIuHKp41P84iY1O
vq1M6to6nJpY/n5iohYipQWDiUl7cs1bJvZGv3F2t0YhXXi2m8VzpWGS2kd1eG7ijc9vjUC63liv
J6ltMzg2Vb1lLf0+c/XRVp2NjOmWGclfx9B8MCcGMwnfUz2gvT9uadasmoBHQRloaZWVgQhuy3XO
IPoKgcTAUW4GB4W6jVhgdS1OTEijgIYkelhamIjxytIBxdk4EGu3GupXuGDArANaGOlYF5kFEfph
gBNRQciOEsOumb/X+QY0etXKQuyg4nmyRFLnm1ZPC5eDygWXQe/HT4Xhtc/FlqjE6uMeEM1/jEj+
sIcvBJF1RSF1zh9BhgFaS/1hGMdnxOadVzt4Q/Rz8bufx4D1rZ9X2qfrDnktGjn5AfIlMy7Z2q7B
Dyg4Mkusvhu5eS+4/pyzMQBrxF8U71FRB+c06tDg2pRLamnWjtnCoxx1iddPe2X2dWVje6xuP91F
xsQB0x7gIecLl7lF65QMT/8mtnc52H4ma4t/cu0aA+kLslC4XpYGt3MTM0mA2MALMMp5Y31ncZt/
RvGY7FS7025Zn3U3SEmmwQCS0uP19Vo2hBwBY+aWjkT0uiN5e25ZB19GETvwc3xIX1HaOxqpHlRj
E9VZGbpTQcD/PoMNI93wTKunAZQ6Bq7uRe1KCkZacEjqNvT7ojybhptc0REmIK7ejxZ0F5GRb3bX
x7lqD6SSIBRdOAbeGeJPrgytQyyWokUoSvTPLPkTu485+9xUL9etrO1+9EGh1IIIAW330vGzEa7m
uSBOBGhdqCH0EeWTKF/SGlUFbSN43bAlZzoGdBekCsQ5UTT4kbMXSOFUyETFsSfqb9dHtXYATkYl
707CVGEN4OiPBhJooEn0/7fPk/MtmInGUjqkDaLUeRP165amw/qvX3oVFtZVpGzOP69kOVKh1EJG
KPNY5g0i/Juf/+/3pTUfOkWfiYLva/yV8sJLNjm61q5Y973b4p03Vn6lgl+OCVE5TmSVj7q1N2mo
0sP1QaxeHKc2JD/QjLaOd+SSo1HZocw0UO12t3g2vbSl8slxxZ1mFJ+0bLCCsiOvKt/qgVtmSfZD
p/alTdC04B6Bk8Ie6yroXrwU895tbG8YHqsaEqDiKKZf14f8fq1fmETaf+EAB8ZIJpul8AZJx3MH
OgJ1MuyrhlpIJ8/Jp76hxi8Xz84nLR2Qga4SGj909jTv24amKMpkPdrO4tdhEtkN+gzqJwvJ8nCo
0vmpiOkYxHn8Fdzf5l4prQaZGjF+PJZAIdcEyyw453FjSHu6cHrDmkAmHDkCCbXiMSzxP3sL5Ldy
clCdXho/gPzEK1baEyoIubUh1uwIGrDs1cm/X1+AlW2N1D8KntDbAVJWjhznBgJr1YSSZMWqZzNJ
3iZTbb1W3RIQWhkGpML+Xefl7yeuv2nLFvpUqROZ/a2ovJ5uXC2rjtgEhBwcEgsz/vL3k+8PtdvU
DEKH+H69QwF0L6juzeUezYpBYnywMfE9p+CeWJOWHk9o4EiGzInA5pJmh2yr+2p1ttAyrIF/DIJb
Mg1PjN5kbci5E9WufkBX78ugOz+vL/zaXYyH5z8mlr+fTFhLpqap7cSJDIhcqvlPJLZ8g951H+T3
/c9UIe+ypIBB6CDX91AzKmOzxlBQkQYvrGUq0KLnY1i5Sr7hP1f3ALoVXJxGEHrJ5YBUxzXQgJQs
IlX7UPXFDskQaGfEn+YpPwyjtb8+g6uLBOo+xGyLiJD8hGeKouexhTtntA9NerP5jFhSABeuEekB
G2E16MJkHgdTaVQQbTQIefsp+z2hJuyXduHm3qgKZa91LrmdUWYBaz7DBkT/GbZKOliWV6fa5MVt
paA1O1c3Ip4Vh4GEPuARCODw00zpIOdK2UKGG2XrmRg72o07qwoaZeMBszq1IINB6x5cLBj1zzen
YrO0TdvcjWyn9x47qDB9eOlQMFqQOEhbLe3M598vDDDdqQ2CKfV7CmDRHFz//NpFDtGBRZANRQOk
haXsTlVy0mqzi6tBAwFRGv/SjSKw8jRwEuVznAM9bRdtSOzhU831+3LuN+CBa1V14MPMBcsCdgMQ
aJwPkAwQXKkg5B6VluPZ+oMOTua2e86KBVs97Gqz82Nu++omCfblnj2zK0UQMxlZpeQO7NrTD7ec
XivNuRkNNnudDr3v69O84sJAmYZLC51RuB/lZy4aLMZysgF06YzOOsSQC/fmeKaBYYsv7phaG+7l
/eEgHUhABlUolQDwivMo3TGsJr3d2wVcGZq4P5ug4HrKSa99sgtd+5OAoCtQKzI9jjmtAheE17u5
JKTxVIQ4Dyi/Y+6HVmsOVZ84D06iiwCCNexQx2rvV0orvKoxep/V6uh1TWb7UB4X97E5a8fRaCAr
UXStb7vUfa1BIb4kqKHuqSbaRiS94kQB5AE0AVcp6MpcaZAC7yqlSwwn6gV+wnBnzMIbjaNq/Kni
jStoxZWAWhWiTjjm4CyRGyddfWaF1eEWTYagb2tMVJjZn6/vkXUbaITHkIC4kk9iiZiE1g6uHwfi
e8wdd0X9ZLbOxk5cnbRFEg9RGvLu8gO+UWkvQBnqICfdgNvFuKHMeERf6i7OEsXTbOXm+qhWHczS
dogmBqRbLhqbZycxWsL6pZqrfB8S/dlKqrsxK47TTKA4WMS4/6inNkqYpMan3P2gxsVyq4MA6F/7
UgCUcZqpiSlw93X97ZCxu860N1LYa6d7IbFERUEHuEy+/gTr5kbDqYL8BCe3ikua57EEF35tZc4B
Sg7Gxpyu7hQDb1MwDpjIQy5/PwmIpsItSU1qlCH1h7R9TI1jWrxdX7aVaw1tov+akGIu1MRpWdsw
MajUm9yfaryR0Fk1gMZakIXjdrvoBUjIMBhajEScpj6awOembAtGsGVBWnjIFBhKrRJApsYdscKt
6GL184BDIUcEjlFQzJwvQjyOo8vjEjMEXLMy9d6f6yuwVsrHboIuCJglkE6UU5WTojSlcEZA4Pje
Yrf9H5vjVR0mjtdMofhBp7CCOoEdKN+uG14iCvnuIAbajkD9Ci8h72bizKQrazytc/WxoF+I+dkA
bXldlt5Uvor5R791fJaFuDC4yF5BOW+pq0ohSKy4pToWiNN4WuxQprknSnFbFs7o6c2ExqqMQoAJ
gLfrw1xbP0AM/7EqrZ8LVYSiBfdINBba52LqX/sKBffrNi7XEOBz6J6h3wmRPuoF0hU11LXTkdHK
InuqD053R9hOsPukTHye3Kgl37XNK4icRHpf2c+au0WcfzFGNCchtkJqbyE/wsP/fI+WjuCQrCRF
RO0IJSRIFH34kEkWpEPWZ2NM52EuolyHHovf1RszuDUCKfydq5IafML31XQI5hk3VLm/vkYXzvt8
BETKLI9O2eWdrhYRI7cg0fdqpEQTVQ9KvQuuW7pw25IlKdJtEc6OOuAJKHjPYQmXhP57P0fH+HUz
6wNCRI+eBA3AYGnRU9WpzQFiXlHf7urhyEzIX3v5Fn3kqhUDYTsEfRc5Umkwal90mcLsPEqtxCPl
WzN+KtVf/Zas1+r6I24AUxi87AXoc7K56DK8JKP5VUmBotmYq9XPg38Q1Xl0lUPy8fyAGJS17WxX
mCv2nPJHLOCGgbU1X0QkoQQM+raLGFU1hNa4tONR7O6FE05tqDYbGxgKwLIDxe8CHGWR3IOc6kV0
yqd26Kch45ELEOWdo5QU/K7U8KxEHQGp12bfHkF63HfiBanZxxRNCdO++QZt0iA3rUMiyvtefYMo
BtQ0+9/V2IN7BPwzrXWLh8tuN+fz46jz7y1qZjQBTQW9EZMtAqJmuQ9dniKo2gIFQtWkfg5+Ko+i
c82zzfTNSC3Fs2clCQVDD/MC8vTA2mr6qN0kPkR8dT/3KUvy13mK54Cn5Beb0J8OTVPLc9hTy7q7
JC1/Ir5Sd8Wk5B6qQCxE/o+odev3sTH4SDvogSvIV6ecfhqkMG7czI4flTzOw7Yc8q8tOuwf9Fbr
b9Km22dRGoGP8qZD+8lc3DOjCZxMPbjzHWLDT0o+O3tb1JUHCuQ8ALGwEs6MvdaqhndhNTpe8dMt
Y88Wt3q+t8lhMlzf1XdpDM0NF0qhxk+0HlaQ2TENT23FGI46CAxMzj1KQ8YOAuKwAdJL5qIbDJZ5
5MdrxbcADnH9dPABbdK5N4966iVjhlu3LbUbruV670FG7U+lNM0Tm3snoIpuvCqN8lboBvULOzNC
A/qUfsHmdO/qxa+0banXMkrCrtFxdRsz2xN11JA5GxofrUTKjs7lz6EfHZCalG5YJ2jUb6c6D0ar
rr3GMEVQOVbsqVxNHgrRihASSjxwtYb4dGjrz13epE+909r7eTTGIAMR5n0yNE6gddkrq0Ub2Er+
A4qwwKSkebnrBhr7ZEj73UyH/BVaulrIO614LFts276qv+foq4bSMk8D0MNN97oY7bCg5Y+F0MTv
J/sbz1mLaYS8mFm7JEx1Pvp218c7kpvPWDzcqy1jQHGa3K8R2twg4XCczJajdJ3TsIbakj+YU/lM
M5vtx8x9wdHNdgZYr32aEs0DHNgIHCHa2xnwbWBqqLMD/7Nxxw3BvulAYoUdRzW85poG8VTTnQO1
6JO33mJ2OA3LJu8z486uuYVUZe54OtpLwh7UB7dpy+1DW9Acc9BavlI7utfWBfN7MRn3NC0cj44N
IOlErbxkeRS1Iqs8SNYwD552wPsIz2kPudDhD6uswm9ZqoXu7BZv3QwQdiZoGWotiIMceweJ3t0g
BNgHM6QZCBnjJwWLGSZZEwN3oTAvSxwIZ81lGhBXsXfQL8CZ1Qw8yWyL+y2FUpRRDvpNTmfH74wJ
yHqoqb/mMfRLXGSMwDzXtXti582d1oJOyEqXan2y9As1XQxl7rLJoDgFYURuzXk4xGPnp2YO60ne
H2JCWl9VktEbe8rCjpX6YURMBixWBUAlkPv+xHSQPA8pC2w2vPCxqkB8q0Nu2Pw98VzfF6r+ZkBJ
12tG62sGNsH9WGq2D86XP7bB2qAbRO8LEyNS+ukJqgyKbygsCd2mMB5jGwfa4EwEjIncr2c3DUEq
oXlJYjn7qVScYGjK+iEvAeNs3BRKZT2wMIk2FiEZqBYi8dJ7Mc2TW15yHBdbFF4DRYMQTeAZNOlw
jHlWo/jPJuZZRfImFBON1ZldokBPMf1KM+0cteE3UAAcDkU/f0MAyf0UJFOBiia5QBmbDIvaMDQy
oPmlqVr7ZiC5tatTspWfWr1BkCVFLyhQBShwnd+DfAI1zZyOPGqrX3rXgWSOh3T+weBHy62KweqV
eGJLunPtDnkjzRY8Yv09AX3hRPwEBEHXg6C1i31J+/53QNITOVYMCpcDI6351c6fW3vjkbT1/SU8
OnmCq52WqEOC7xdx7eH8u1vFiC0DUhRn4XFCicCKgLcQiIqqD65P0PoqIKoy0LkKNIgUWC9klpTH
Go9E7MOdQke3VP/GBDBeC85YQ4ZXGkJhVE5luwMWmj7OxbHSvzVb0PrVWToxIT0/xk5FH/4AE3ES
ZInHtqBeq7OE+BYgL+QqLri5inKOexxIHlUWOP9QfjLcDk8Q9je7Fbz2eKIttGwyULSrcWnYSsrR
URqH1XjQ4YGvL/c74v7skb3EiCcmpBPe9gwcMH3C0ZCUWUGLYurBaQ20qZKuD2JwqO0RqLwgPEn9
Dl1VD5k1FjfmhEucpE2MyCZ1vFmLv9sZB/+SWQ1+3caqX+UMMWCiVf5Uj0nYT7MV2qJH64lDp8AW
Ru+5Tso8NK99GJcqjUhKG4xGbCSwziNcNJ5on/p2o2q+uvgOCMWQjkUDp1wPtIHoHzPbKaLUfOtw
/1nlQSVbHRurO/hfIzLTP4o7c4sbtohmLdM8S9FQO0dUe3311424qGqiCIGDKJ1E3vTIQpQxR9/r
4D2p3daTc/X6AP3Yf78vHcOU0i6tWjxAKpxBvh+dHQ1Ef6v9jdM9MSP5LFWnouwZhtEXP2h6b26R
nF0C8N+31D/jcKRcAM9KUP61ShFltLxLChpkxhzOevqpqLXAHPPQpuQ2o6rtE7ScxlYXukYZXl+r
9V3372+QHta23nc9rSgyKsCJxKk30RdhfhgVsAzURYkISEhUHOQMMmVoQAKxN49MmuwMknu62Wz4
tNVxnJiQbkjIpxO45oZHapJ4I5SlqX0LH/c/WpF2tp3GAAANGIgrar+BiAXgrHs27q6vyer5ORmL
tL8JhGcpgSxOZM4B0h0i3Tifa8mU0+WQNrY7A7BMrZJHfPyauQiWjVu3/JzFG+dnw4zMtswdUL0I
G8MAqdjjWBJvZqlnkB+jvkErtTFfprSHoaet1MLAeCAThdVI7utZ+Xl9STa2lyndZwlFi05bYSyN
BihVhiRXkwRF6myUp9fNoKMObfwLD7Z0yRQwUxDR8kgrH2Z0d+fks5Ycrw9lfVn+tbHM5kksaWVo
sKBzzYGXtMBR/aAoqP/lU2hAV+66pfV1+dfSMtoTS0lnMSCoMBo6f0tV5Ws3Q+rufzOxDPbEBLPd
ZlJ6mCgnlGOVpvoENo6b6zaW43ARyyyC6f9vUaTjyLXJzQ0LNurCfmFNpNsiHI1v0MIbEsN3Qeeg
i40S3/LJayalE6rwKquFDm+GYPGugL6XiYyBWjmBqxQv1GKdX2pbIMv1veciPbk0HBoynm7qZ4hT
AjATWTTsyQ6Yw/z39YncsiAdIqbOSTtp8J5tEY6/4mbXjX/h2UAAiRrsIph0wVlP+cjKjMATZNqe
lrkHLRGXhyzfItpYO0OoVkEhGMB7tKxJ90DlCugRcwcjaTuv7wu/swavnO6rZKMTZ+0InRqS9l4N
mrTerCxcBep9Y7c+n9jGlG1ZkLbaOFlIwJawgFalcULm/i9c2skI5IIHbVRBOMH3O/unSr7q9V0z
bBzQtdNyakLy/yTRiiotbPiZRQtw8FCrvm9xcfbKNyT5/br/dX0fr07Z/5F2pT2S4sr2FyGxL18h
t1qT6urq7Quqnu4xBsyOMfz6d9x33r2ZTpQoazSaUUs9ItJ22A5HnDgHBMBgagafgqN2cM9gVefe
kOAE5V+dwUViZwV7uhTg4h0AAnAfkBpdxdMEgOtR8NNAcsNow8rZ8/Q95flmCH6W1Vpstjh5gEOB
tQrgBcNVrpxxNPw8c/AyN72HrNs4UJx7J3vr3TQ/4sonhuSsnhzVaCmrR+Q8yxiiiQg0xby9viqL
A0Gbsax/AISnQkNNgCnnoHJZbFjVJrEIcrBxWf5E6SDSxoOWfrlubtEJoGSGCjJodCFXfD4cdFDl
RgUxnhhFzpq8ecWKky36wMn3lZstZy5Il0oZmNNw1qRgmgh2eXOE6Pj1gSydylBJ+O9AlLPMHkar
oA4GUlGwhpBPulaisXMFf7FmRC7eyeKb1A80y4ORdmrfOO+ewRAeGcbay3PpqkZeI5ASPCiCXzw0
zEo3GouVcTFluzy9G6tf+sx2DUjI0wApbKfcTnmycoIuXgYnRpWVSt2sbYErxMWJHkCIpUxkU1vl
xrG6zQdWCpJJAKUDs4X/nk9iGwQ84dLDe+PZ6ZAr3dNhZZMujgV6hyixAgN90S8p7L7qa91gcWmK
MAke26YPKTv6/ufrQ1ncPSd2FH8I3AwhZzWxGGnyr3m9MlHLXwevtmQcvFQV1cmUDD4Z8PXGeBT2
9Fnzp5U3x6JDQ0z4/00oiz5SbzaatEci5RtosBwIyrkrS7FmQdmXOp9Ax1vDQg6OSSfmw6Of3ApZ
xrscmGWwFcKpUNNVHGrwMmpXGmcxD37q2ZeR72n/9SML/T8TcqlONn4xsirRjJHFo4Hy7nvNV7Jm
SzsejLiSFdFxHETo59/XUr1wfYLgfOr1OxdY0WkOUDT8Mjl/V+Nb2jxDiOAD+/3UpDJrqOBrfWYi
OKekeeR9vnHneiN8474Va4ruSz6AaBacJtiPoFtTgjNSGT33vBnBGcq3U/NugWBUW8vNL+0W0BPo
IK6Ewu8FTZ1vdWgZrTCFflK96LV7R3w0it3uBkB8I5wBhSkSQIozu2QY8iJpijgPzXnvWLvbPw90
oidJ9sAyop77PeNoCEMRI3aCz85wNFc2+9IMydQVOKEMG+oscplOnJgzn/OhxD7pipCJMF+Dbax9
XzlM0F1bZAXBaegUOyghrkrgqd83pPiKg4QCuDwlo5yySRBFGl3qjv1TCkyD5/+seLq9vgDqvaFa
UPaElYnRN2rRP+XjQa+f3eCtfYQoxnUjf9pgT5/FsILHFkI7LILpIVo9XwehBVMAnrP+qRmNo1mT
HXjRPxuQCgWLPCOvfprFRSBLAMa9pn1xrO98hj7mwPKVE+Aicyt/CNoHUKcxgOIxVbBkQQGUEGjB
eEqa4IXpwXtfJgNq3EDBDHm2Byj/Ttj2gWVk7zX6TyvN09CZ3WEllaMefn9+Bl7qQKPj91xguP0u
aFDZxM8wCN9BomDPOzvdgPTtTdRA1Ni5bm99h6WhNftrQrF/smrniwGIuA0yYmiFgZFY1QojVlI4
PojCn2b0NO8TPrB7ryvBte9PIM1K9pqrfalJ5T/VU3efZM6P1uK/bdL+MsTwxgkKvTRIXnWfsjAx
mf6cGH27awGP2ybT+Am9/+amMMYyov28gXDrHQD/IWCwu8qb761gfsZ1FnldsikGCDEnotwPbi//
0If2FDw0MxCktPZ+o9Pl0UHn82agQRb5hO7m2tlTj+15jhpe15CdngGRY+Kq0IdXZnopmsqLn8QY
buVOwfEBLRMZ9UhiLty85+4bDGA19eeifeq+MHJvkZWkkXJZgBsebZDoPoI7+GCLVwugQ9l1Q5N6
NNY9PfTc+7YmoXfjGP5jBL1XKFKhw+uiI9/m6dDZLadxb929Osnh+g5fHMLJ15WDSje6vMsMfB2d
BC8Tgjaj0p4TPVnDeSpvxX9GAZUlT57qF/39JZ26ClzRNDbSvcgeSHEHwlGAJB5a8Gmt8QquGVNO
rbQBnb6HhpTYtb+PDuhDtdAEHi0n6Ct0fifdGnPo8iT+b3DKJEKBcKw0F4PL0Q+dAPyReSyia0Tr
yp3yzxSilo9+LvSWqt7GOi8j0AyhceG2+VudNS3qLYPxdt0hlqwAzYgsG7qZLumhgUsyUxtVI/BQ
vw4iCrxv/+77ys07W0nPSkqzmJn6i8m+94X55bqFpdU4HYES+eiVJXAlYwSE3enZodb3dE3WUn7i
5CT+sxRoEUdvA7Keklv//FzxOG0E41jwtv/clw9JnofMNoHHBICg626L5C6MyRU7iYV8RzP0ksKb
dXfcTJUfTX9dn7Cl7XI6GjmhJwZQzfFGQk0aJ9oryMdJJsIgKEOk+DZQPw+ptvIIWnIxtBKjZxNP
a3DOKvbMBCnpxBzSOLmfvgOUen00a19XHMzU+4rmBU9jCyTdYAtYE3RaWvvTX6+4Vz+zaTQC/Ho6
QHB42JrVj1x/5+S4hn9Y8uNTQ3LZTpZltkvm19LQcdT+8nda8f7vJkq5HDNIm6IjC98vrbABNHV7
/fNLP99B1OhCZR6UfWruxKtKZ7IgSBfPnQfC5GlTdh7gvdn+upml5QBq1kD3GXpcL7powMBGfAKF
QLCF7IPg3tA/WQYYpU0L1Fa/rpta2CdIbSAghucCiK3q81YIudMEijNxWTuABo67qTfvddG9GXV5
8Cz9juXtjfVvufkR66HJw0UfGLohlb1iJKXeNEFAYo1stJ9+t3fI4fqoFvYL+tok7wJ0mxBkKJdl
znzkvsHJFhsOeWPWnaHPK3mVBQuomqH7GGGSgdeosiMtSxs1pD1InNB7ch+skV9cOhriInTfIM5z
4Wgq+MUUFNy7tjbE4JkDkFY0ke/zz8RkK8eW/Jnnh77ssJepbigQ4l2qHPo2Y+5oei2Pq9y3npko
+QbZ/QYBcOXtkY8cV+ypndNYe2kQDiDZ3/HyUMIKZ9a53grCoYAK6DBA3ilgqf1f1Hvs62NLxFbr
0ZFj7G71B6ioo6US+R1URJBHOj92igEXKLDhPC69+dBW5TFN10iZ1Z7RPyNDAgmdb380DdW43Dcn
j05UcPBb8ZBoIV53kVEfKrwgirKPhhIvCeKHgnqhzbS1t+TlkQGQFCgvbbRUOKi+KiMEhTMAeSnt
Y793nwRNN7nEtLslKrDZvZsOEM5Fp1hjWdupRAc0AboKCF9ta+P14tX175ra+N/1TdPwlRNmyZWR
BHaQNQC7GHq6zude6yYgEp2mj4luaRFzMuchTX0/7JI2WJmFJW+WhPMQJUUVCuHkuanMt4oORKhd
DH6vKgWied4VxoZP3273JpxcyOCAmAJN3Mpcpz745LXM7GLmiruqMD4ZWnFbvfOPM0nqbfThgTgM
IovnI0k93urIRPXQst8aXhbyDky3a6ityzMMHdUnRpRx+KnX9mVQ9HFQPHLzaVhZDSWv8J8xyLIW
ePew4S8WHnhjwI/MAQA+PxzS36JIIVD5XtnevtFfjCJu/RuBHBcmlfCCzV4wofAwQB/I+Iq3wGdm
DR84SkDn9t9RKREGGrugoAVeglifnwznvryRKUwdgsq6UCeDnbgZvk/K38z6q15juV5cdLA5YDci
0wle4HPP6rFJO1vPeczBqwShhE3Jt7dvD7wf/mtBWQRUCTokdDIe58Vh/mT4mw98Hu4EIgCE27pK
OVAUutO4kzfEWfsSREm1UmOUv069EZFeAfMg7l+wn6vBSdd6dtpYQ+xm9MDQCdK3Ax74/JEVyVtq
Ze+5Ya2MaPFSlBzKgILA7IUIICW2m3YA6MRuvg8E2lWeDaCqcmKj4Ypsaf89b9qDvdaDt+QJ4KpH
LItUDv5RTsvR9VIDSasB+eJj+i6ml9vX6fTz0vxJqJ9OjpENwYztX2yy/j3vVtLpS/cKQi/ZCiD5
e9Rmzh6gGh9a2kNstl/ogE5BR4T1tJINW1yaUytKvOIjN2lMBiYp8afivdBs+44lxPncNK32XM1G
GbmuSEI6p99p0KVH05rWhBuX1gklD/Tr410uCVzPJ9Iu3XrukfaNcyh2FjtHW0NCL8/kfw0EymUD
GErlkQL0wpW7ycyN6e8/5GsnY1BZwsE4hLZOgV1l93Rrdtqm/n27t50aUNYJuUSa5mhJAEDop/Mz
sT7yeQid4zIGYxLeZedr0Ga012ZH4FQ+GCD6Hvy10tZS6CKDI3Q/y/aWP+2yJ7vFc3JqoDCBzZh+
R/fVlvn53jXvrHYFFLToTKBlgmom9Ngussfu6BpOM+D01JNneq/XHzg9JevTP59XCTstc/7n9NSh
XzqMxb4zg6Obm1u9np6JYx5TtFl8YOXBNQGyLJDToeXhfGmCokTba4nDMzjQjiHmWwsqFkJrdLBK
CBVqgpIw69yAPldJW7hBHeeeHo38JWvvhqa509HsOJfzSqZnYS+CRwfEcVAwksNRrueunkeNQwM0
Diob+lAcVSDxWNZrCZ8FN8C7G/R3CC8lpY4S+ulNag5TPzXxMN952We/WTk3176vbMfGb9EPMOD7
nB0dMClla8KZSwcznnMuXnNIXgQoOZ+vSpcSMQpeN7GRfSosHjqi2gj9WS8A2dKemrTYjM33qWSb
696mymnI+AzVERPhLEjpLrnNkhw6dkXQdmBV0sLKRJ1VlGGTZNtUfG2TB3QsG8k37v5IIBWuk8Po
Z5GRvfr8be5TUBWxqOi8aLT/FoW4Y1JDsnmy+UpyYsmJTn6jeqCDypn37tB3cd1tIZQJLHN/I95L
nQb1QE8Li9UueDriofha0dhqMrBlvV2f67VhKE7kTa2dthaG4ZQvyEgyqw/5mmbgQrgnqfbAio4i
LABsSrCqTVPGB0hHxjpLx+eJ6doRirIW8JJzFXJCvY3g2tvEivZwfXCLDnxqWbnWTTA0OlDI7GLI
YESNfbBroIx7aCOaYWbHXr/L63hOv123urQvkVaEQKJ8Vl6kqdOiaUvDgVG7TEM0Qde/rn9/4RpD
SRJ0UhZw05cEQyNH0GcOZh1nRRfR5kdnuaHQdpz+SzvK7u/BFzwSw6pj297pbsjcR7TQGHQlW7Xk
gMhTQvgTNFmIz5VTsrachDXNWIMiMurru2LeJs32+oQt+R8ScOAjkVkbwA3PjzENkKq2S3C5QPIs
dIxPfnXM+Ua0X9Lqjq45+9LqnxpTIv4k0wt99mHMnkJ0rOfmylW8dFOefl/aPwli7InmhA74vlG/
BOz71BxI96szU1QoV/IjS34GHRbAJpDpkQ+1c0tBa9cm1J876Ly8exSIdidDo/7Gav+6vjxLM4ao
G0lLpHpwVyojMmsh/FF0XZz0WghUxo24eXmMSiZLIwBNHyAQKmV7znR7rtCpH/NvpvFAq7ubfz7S
7LgK5GPfhQbj+TTlcLyxdKspLh5T94dnf/3A5//UvNDODFo3JVihPV6WdRaImNCvoOIAau4jBiQD
H3pZ0R+hJvQEUq2+AdbLmNtFpGlb0a0FQoY8ZpX3vmSdlJxueAnj5X8+RdB3QtMwOFfjagiMHbXb
1ybpvlrA/AnuAYLCw25oH5MJLE6cPuil/wvyRqEv8DaHnlwGsQnQG9xT1v6qbTeuMn77M/r099lK
eJsS3dBAgcVjG8lyva7DYHP7IoLhU4a2OOOQlD+fALv3XCHqiceg+gxzwOr7fGUVpRuoU4waiXxg
BugYVPOlWQN28KHVeOzOM3gynObVH9ihASjYS4HanTqxMqSF0wE4VLRaQfnVgdSEMmedaZYQFaVj
nLQD+saH+efoN2DZaPM70Y1/3z5/f4onkk8XuBnFgYhZgyvdRanGC9vpMahWTrqFOwjjwIeBXkBC
Qz2BrMSpM7vzh1hK0Ge7UdvYaynNpekyTV1iE6Ewgo127gGWVfc+MwoeT9Aa8lL2AiHSSMzFJ1Gt
VUkWTaH8o4OCEJTVas4JEt1+586Mx5mdfWtmuumz4rMv/EM/WCsB1sLRLVXJQJMFfl4ZrZ+PiqDu
kEz6zEEPUoTbGv+5vu5LARxkK4HgQ6UR+Sc1ERnYOABATDrGeWUboT6MT0JvngyLHPC6mu/wINlx
I392Mms/FewDx4JUZ8Z1C/Is3B3no8urYvQsaxCxbb64zqc1dPKS16HQh1I93qCXNLVQTNFbNk5j
3GnoHUrfdfsIVYDrE7i0QAi5ASbFKX7J6srbrpyQReMx6d3NTw31quvfX/K10+8rl189I3sc6Pi+
2WZ3MyDwZZ+/jzn/HAAMct3U4lAsdFrJx6gHjajz1ajqoSDznI2xo73z/GCm++vfX1wOVJpkSRgY
XPWSookhdOA0sUNBP9M+WBTEER9wKFnM+seEes9oadsGUw4TZYD+6pSF/kpwuLQc4GyBuJCJFwh8
SpmjSTM00bsT2vd3PnuezOdxOOgrm35pokAOgCIo4F5oRlA3fe4OApy5UzyYL2bz0tF9u4YuXFpr
nPKGh9tSdtAol4vRTk1FnW6C4OGbFg3i9fpSL9WRpe6RlNCSiQa1ACGsDkxKRaPHs9ewb2MARofC
BvEXoY0V6v1cblHYmu77GZQoIy/rDSvb5qUVgbGyfxYGChZXIDRBcQooqNqeWtbWBCVEc44NsMG5
4JBh7fb6WBdirzMLyiEmhm70XQELUlO0jYj2mhiPoA8D+prlj+Mat4+qxi2j7TN7igumGgCvwBDP
EDTuon76qjNr5znPfp6ETrpL0jSqpk+kn3ZDSaLG2tK0i4gLomdnT7jYl0Vc6WuQooVtgVeMpAMC
GgKNBzJ4OnkzeX5Z2VSvcSOa1SPzqkPvfmuSMuxE8eX6bC+tJ6J0aNvi7pXk0ueW4Fe6A6FOpMhb
qLeyrU3XeP8Xdh+GAoAyai9omlJv9zSwipoA0B4TzY8a86nQnvW2ut0t0S0pdwZeNMEFQ9NodQiW
OhQwRfYO0Vz+7eZZOvu84pPgE/Myr6AcwEESdfsKzP63G0Cw5aDEiJD7AtzVCi4cWgV93E1RtjOm
f/l56W+n/pRNFm1qfJ6kU6gfubPWtb7gRuiQ+t/vV9yoqF3qgZewj+nsh9P3OVurgC94kewfAiwc
3USQeFAM6DZSVCPU2mM3BSNTmJUPvVhJTy+agHwZ6mke7lM1pT8JqxqnHI++tqb7EufqPG6rD9SM
AMdBfIieCoghqlnYiYLVz6FExI0TpWG5xo61tA6nn1eidtLbBbrUtDE2yKYqo49sM4BDTHDuALUD
dtFzPyq4N6DnPkeA2dcgx6w3K/HG0hKg1IW2DzTcXTJ2e2k1AwnqCIjyRei46Fg039gQJY97vDjx
2kB/oszgyJ9wshXA3gjGzHFGesIxQrAerRGtLayAi4czembkUQRcm/J9n9gDd3sRmyIatDBbk+KV
R43yboZqISq+IMGWNGjS/snvx5MQop0FVjghTzOS37XVRhZ98quHjJFNLlYK6gs30Zk5ZbqQL55F
lyQjNnb0U3/veFi7t8fJULBEd52NZQe4VfHZgrdcd2aY6IvdzPbp2/WjdSGewOex26BZEuBdpPhs
z0uQ35aNiNHEX+yDmWr7PPW73+Zc2xG0ELQUpPeMPJC5crdz3qQ3v2iQZsN7BtYhZXeRLczRnZ4I
masZ6W+wBgvndhz4uQFlidjQ906imUgGvUzmQyrurs/fpUPj8z5Kncje43JSizqgh0X0meMZ442o
bdpfTefmc/fcgPJOGjhzxsRHYsZud4JvQcUrzP1HxuAiQpcA4Iuc5EhT0Ne3PtBHzTPRjs7m+ufl
DJ/vyQDXEiCsIKBEuUhNLWm204+MVzxmNn0UfEpR9uIUeTNxc94HOQXpyqA6g/aOCmFuWyDQnbYb
YgbdFo/RvY5/xbSWkFlYclOCRmX6E0eNp4QLwdTR0k6NPu6Prgi2pr6WXFozoNzm6HHWS7uwYGD0
NqOfhKm14lRqQyfOeXTDoSEY9BNQs7oIGDjp03YIYAJaaNvJeamdz0X3tzN+Y9NBB5kjAcP/1OdR
jcbbYWo3U9Jui9txdYhYgBczkK2VeCTlMkACqtQmv/aPYBELfb+JXGcFW7HgerK9HvDlP+ebGrSY
3tCJYeg99KxaIRB227IyPzlFueLhCwuGtNafbn5cbBc9DjqIMO26aLwjc0CuwZqoQDPk9U20aAKp
dlTWJD2EmhC2E79LkyDzj8wFVzQDofqNQifSJRBaI6skFUGAjFYuGosGo64ZNDiOE+jfY2eNMGBp
BKffVw4yD3T1TsCz4GhPUV9suq+3T9Dp5xVnorrHx6nH58c6Egzdq/4azmRxAB54hyCh5gF3KP/+
JLZoSD/WhTMHx5axiIHGGwi6D4zhxIJyV7XtBGJKExbS8mX+gmf29c9fBke4Y2XbsIwhkeFVpqiB
CGHpJyk+32ZPk63lYUMDDjJS9y/qD4c20O4M+yNjOjWqzBqaCPSqa/PgKBqILULFuVxr/Vna5KcW
lFnrc7OdAgcW5gKyMhHt7lal4JeWHhcK2nvxKEGKV9kbIoWgeIcS/nGy9NDR0Rlwc6IB6yK5gBDm
gU5BZbYKrArR0ZB4RxCqi889eb2+8pdx6vnnlRuldsbZAZ25dywnKoFFqbOrm7vcv91/0f3q4/Ej
YdKIK893CCWWVYw2BHL1KgIDnFO+Xx/GwjKcfV9x4GouAVRHdu84W1HQ7Kzb34d40QDdj1QPEjsX
+Fi7nHETzW1y9MSnLGTZy/Wfv+CoZ59XpicjyGKUHJ8PEnDXhf68sW6PRs8sKBNUcKewZ+gUH9H8
NGyL23uCMD8IG5BrgLOiIfR8fTkyZVnp9QnuOT28A8vBiv8suCnKqYgSZU+teVFVgxSlDibBVsP5
V7ZhSZwNA6UgROEhljCvBIuLtoAhkLcpapHqY91waWFb3YhwN/jZDd8d65Wb37U1OMySx+LS/n8r
akLDzDRv7BisgPp54/IA5egPLDnuI2w6nO14iSjnq0BjFLWGMTluXDZEPkj9rzvt8gj+933ldJ3q
1NFTnyfHzEpD8mDNH7ggoC+EB5QBGD/cS3mBAmwJ/mC0QR1L7d1P3+nm+u9f2nQnn1e5nu3O7pIx
x9FtiIfC+Umcn6a2Ek0vTRGqGshLoiMBkAhlirqirzuL18mxSKudMetPoA/6fH0U8oBW3lCoXELc
Cz0cmCpX/oST2MMsvMYs0yA4Njna/maPRMw1tk4VQJyG7ICtZCvLvrQ9cA1JKUz0i1xwEwlncAg3
MCZDsyMIlIS+lUcWqFjTFcDY4sj+Z0itDc1MFAMXMKTRT+b4klbdxoLWuzYGRy1ZO+CXRwWdbNAm
oOao+prpatVkG3Bmq9+6W34o5ofJ+3V9qRa9AVjBf2yoDgcAJnGIJzdM8j0ZtmSeVk7JJQMI0lHB
1uW5pb6nmwTCIh3ymIh3MqSEwhoA2utDWFgTUHMg3pF52MuGpyGxwBpcVO7R8t+y5tAwLUzTb5lG
Q2dNlm1hMDAFeTGUWPBoV7sEqiH3SVty9zg8+earM3y/PpKFBUd5FlMF3Bu0oVXQW9f4GsnazDvi
iNhQ9hcrq3t/jANeryzKHz9Vdqgrzy+8YwGNhUVlh3q9Vfj16B4Fr6awnLOHPC3vB9fdpLn4KcZR
v8O8vpmQWxrdcnv7MNEWjiSh76ECqmLTSVlM4OFKvSMX5T3EXtPnoNoRFtx+0Lmy0wJwVTRZX0hG
og3CbocKZgZjT7bDsOJ2i3N4+n25miennDMKpHASrFZrlttc7J3ubtRjfbqvmjokrA75cEjKlQt0
4YI4G5TcDCdG586tsqTFoLSjG3wBTm38cn1xFnbTmQElakLCTWjcggExTJGeAxeL7FcKCQXgJ/Hn
z9etLWwo1wbIH8kphB2XyDG3TVIDeug4T4+u9qOhawnVpeGAfcZGJQLEoRecbGUJKUV0ZGtHuEhY
J28OGUPHETujKHd53uyuD2dpdU6tKS6RZ4nf49WqHYlpDGFBQFBB8oc2GFambckOQk5gViHSgehf
eeGxMk30InG0Y93Od0PdPVJQVeTFWvl+afIAX0UrLC5xtOEpSIgGLGozaTEckxZhgs7zI/IsI5iz
oLl3feIW/ABwcuTQEJEsyExr7pgXna2l8WQ3SOdFebBytC7MmB9I0itQOgCMrVL/DUHh0cpmwZEU
G0heldPWmPa3j+HUhLL4XtmYDq1LpIxeUnc/Ziu+tTBFoLySHB4oRF0yKelzo9lD5fvHvprv2qre
MrZGvyuDV+VWQD0QlTTEbkDDq7fCjNhW8BQvpsDWosB+q92Xyt1ZkJAufiTdc7faebU0plOD8u9P
TjNazSKwLRjsv3WQ7MEdsOJXC8sOOkkcTagUWtCclX9/YoAgk1DrfQmiFZAcaRBhDDXr9eZlB7T/
T4oatECgzzs3wcdsLEfLAlHI/ewBWHK4/vmFPRggFrBlxCGF5ZWbGs9KNpPeILFoSysaeh9asOJQ
81+aVcue2PnzdXtLSyLLBLLBT4quKUdLY4hOAJOUxqP/IKLMXLm/Fj8vyT0l8BAbUfk8qs5U2EOb
xp73W/RZGKz8/KUFx3f/+33zfDU6OtX+lNRp7DI2Re5Ub2jCt5PBu5Unx5ohZV2qEgw0DcNAUHns
i4gVUbdGU63yR8okt8zdAh6PO1IC3s4HY86uT70ONEGVILvOqx9Z3hwGYW2Ybz4WpVeEqLdt0G3Y
hCWqI6kB8mo23SwYrf4O9dWTETJYM09IbHtad+ysHMp/tWW+BEEybJBlzreoatQPtkAQ7vfOt4K4
/cM89l1Yt5P5S2/87XUnXTqoTibmD8TuZFs3OZmhWYiJweW1Q69j2BeftfFISGxKujz0Eozzystv
oY9AtmuiJg8uzwW5qgrRZOm52BgBVh78OT+AXwo9o3kVoAsJ7Zp3e2+s6sjwwRU55EENAWLqRfMw
8LBpIUWrd3WzoWSgG7yY7U2W0eIBlat2F9g3d4Gh3wGFapAwgfcH8rqK45DRpmxGA1WcZNNbwezX
RhtXrqML/z83ob7rMrzFncHFueSkj0H5RXOhsvvX9VW+OPoUE8pZQZOmzcZKJ2CyAFVd92tIh40H
+h36jdrerReFtAW9ZTxScU9cXH0e2ikTve9IXBno5yzvzenvPvn7A+M5sSHPxhOvrYH6cyxohcW9
0DYMIvLG+LNq67DjD8JaQ3HJaEO9yz08eiR0fEEjqM8yMKWM8uzwxxenAFXqTI/EyTdBUK8kJy9c
QR5TJ6aUcRmcuDm4rtO48SwEvO8pQJfJGpnu0sUh60CAfQBxBVzq+eR506yTsZuTY1eakVMcKij+
XV+eNQtyRk+WR0uEk9QArxz5EPNpm/lf/t33pbuffL9v8ywtXHxf/82yjbMmb7L285WH26S7rC9b
fL5MUJKJ7HrlOb3kUKcLoJwpbpfpOvON5Di6D10x7XtIPOfZS2GvUSNdbHu4E3hSkLAHLhl1LMWd
yiSrmeknydFJnrTgbgQprz8YYZMfE3uNwmjRFjwKvUtI5QM8fL4m1BI6ahy2hkGlT0GKXrD6pe6n
MKiMremtoIcWZ1ASyUoosAuU1Lmxuin0ALeldgQp3xZSNNvaTr6mlfZrJM3+uq8tmsKDGrKdAcgs
1CQv5c1QUltH7aOjkUUezW7amuSxQOPzvzMkf8iJU48ORR1thiGzuKdoli/6u8rpI+GtXL9LZwy0
TqGXgtSYRC+c26ntfrQDjsLBrKV3NcueoH536CayskQL4Hxgm0/sKA4xDnilJqBgRlEt+JzmUEim
6JgbzGBrsflJo2ZUed2u6qxdr+v73mLfrs/nkkNi3UCxjxgD8AZlnMTRihLVLDzBch6WNcTKauiI
am8F0r/l63Vbf5K76h1xakwZbOWKvjInNzmS0h12hW1DkqTwftWZP9xbCaf7pu7dyGqoHmmWgdbE
EgR+B0hV4/iCR4Um76twBIxq601m9Yum3lfNYA9+4iIom7vHxDVZGEyF+egYAFG0yNTu+kJzQq6D
J6FCE1mkIVQE53kfbBhCyDCvS/LJzfPkru7a4IFNpRsFDHx7iHSCqMy75NDq4FDnwLk/pyX06cHL
GjwEBJoRuWgfZgDoNiDTyfajsP0oF/l415R29Ty5vNsmZW9GPnOTpzYv/hYD3Q0UslyhM7I20jOX
P2t9V0dtPnkheE2ScCq7/s4cUAhD+4A9iZAVD9kc8CgNJiuqElSmCTRKtpVN2CHn9Nuk9enG0w38
YHf+iWi5DRmdtGMCLtzdPNtByLsx3dszQ3u2Jca/HeqPm+vLeuFCMpRBF5GLagiwpX+aJE62pMVL
s2y7AmFT0PwF5oN+2wzTi6cZT3PTRrQcVq7/i4tHsacca64uEsjEUhJ7NN3a0G+n40cCQdkMjkgW
2H1VgMSsM82tUw0pT/frFOhRzx4cgKLn+hPItK5P3tLBCV0gcLMAvnRZTGgGvcwyzUcQwEN7ftlF
3Pxx3cLFSSanC+k0JCVA0HOBa7ES+PTQwyd8LR75D1AzsmFlYy+uyIkJ5QbVfIBMOmPWjkURVZDp
zldyEmvfV2Ixe0Lxljr4PqiXH6r4+vwsflyKF6H5Sj6EFHfqM1ubrCDRjjpNh3AuvCfNb1cmyLhY
ZsVn5R462SNz0pmog2Z40Qo2ho2XljtU/ZJ7f7BRpSIjKrv+WIQoUNdRxbJpV+pmu8/1LIsco6Z/
6XVvbCyor22dOc+nUGuCtWamRT+Rbad4+GMi1ESMiR4V3wN7eqxNoLc2f4zM3DV6snJ/L1kxkGBA
jgm9Bhd0rdZEfTBRIQDyDQ2iqHcOWKksbyUaWTNiKbNNaGrLdQUWjUQgcv3ZUfGui/TuuuesmVHd
nvK51huZFfffpjyu5me2hl9YNhFA0sADAP2CTZnjqQPKCJQTeM2zCJqiB0PwLKxvb8KBg0KaApo+
kuD4oknQtgC/8WyAS9y9cL6UxsohtOT/hovUEnocDTBFKv5fjxqYaQacqHwKnq3AOBBq3dMp3eij
HX1gVQDSxKEH4Z0L9RGc6aARSlzsZ+O7m/5KvEN6M5mynCz01ukoVsgykjKaFHXyPjVb7OZ8n9CN
bW5Jvf3AKJCLNtCWhtY6tbGhaQxbgKtIO3Z1lt5NpBV7l4tkX3bN2ktXPtTOojLEnyDXxHmDSwJJ
JGW3FL4Yzb5Cp74xTK95wJxwqMi3uaSvSLn8bme8UoRvrPHTLVpF4hcYZwncVR8nJfpVZyfvjWM9
pFui77NShE7zJUu2zfwwg2v3+nzKJbkYpOejmAFSBXiHsmSOD7VvXgX6Man+JiWYFWgSjmgLtbyH
BnSL143JK+PCGJgpgLe35ZZSrpREnyZ3yErjmJdj8uBZeBNNlBe71gCrla1loEz2nK3NIAZqZ96q
BM6idfm6xLxeVvXBituOOcmMIzf6SDe/te2nJNVWhnhZjYbX4M2AsA8Jn0sqI5LVaUA7wzj65ks6
m+Ew3kPmMITiT+ZtSLJFEBDkP6/P6x+vVyYWWCi0MCHORLePmpTpE7xQiqJxjnaVN1vhVeAyt7R0
S5tePzC9szYDM97ymbU89Nq52/O+L6N57rvffusLyJZXxnNQp20Y1B6UkXS335tt2n7nVte/lm07
h1Yz5U9jgw4y3FLmJ7OZy51BEBnoE4OjNoK+QDT++/+R9mW9ceNM17+IgHZKt5J6cduOZceZxHMj
TDaJ2qhdlH79ezQfvkk3W2jCfjCD3CRQNckiWaw6dY6Ym/IoqDACTRtGqP9oZUBBelKEvGB857Ra
uidLLnZdg/5JH+whCZQybfMpXojzeWgpKLr0WgWE2rgugHGwkIQFTQVqtVIBNe1F7TJ0qT31tHwc
dHOv58UnZ0n3t9dh4zS/WIb178+imaQ3tbSzevspA3Vtp+9THjjgHMOL6badreHgjMV/oBJZ+Xou
7RSD5XHR6u6T7R65fs8RNH1gKIBr/jGxHlNnQ6nxACgLDhNE902Uz8Upne/Iz9vj2JgvYMSQ9QFD
4loQlk7YbKnzfGKj++Tmny39mDUBz+GBKmHzjWPnwowUj/RNugxaATOFXYZ44ermr3QKBcRZ69kv
mzdQgd0e13XByAML/tnA1gU8m73CIIR3vHef4sILlt4NaAbcXcx2vcf9uLw35r2JvIKhfxflbnDe
H3+h8xz/uXh3AmohuYdoaFIbpHCfGmbfi8a5j1n3OrkqjOTWUYctBRq6tUh53V2StrOVU4JOnLzh
gSfA2db5JMV1RbjvpP8Y+amybB8dlLdnd8v7z80al5Nb5uiEzqfWfaL8dWwPEHT3VP2FKhOSYzI0
NLJhadA3k/Af5px/HwXbiVJV7Njy//ORSI45lB2neoIJNMVXXhybNcGhHSZz9/4JQ48AClDAEoAA
Qbp2KUMLRz0b9AlkGH5tvIzstXBV/F5bYzFRHdfQCqxf5wY03BY0FcArWaO5q2YvMBcjqMt/OqYY
jbVpCcQj4HREzAreqcv1t7k5VJmWoOuhK/u9yFwa1MsyfjFLD11pDmu/UYuRfaxrs98LNu21vEpP
bW43d3NXpomPAYCEghDzNLGquauSug4Gk2a72k7zU9YW1clhKGZOxDKCBUTTb7bDReA0teYDLzeF
g+icfda4NvQCtKlKQGKZtS/9uDi/soI398Iu3D1KSfm+qy3kYygY87ohdh/y1BmD2QOFYsap+KQv
GbubvQxXYDewT/0MVC6aFbhfdw55zNpBxdSz5dcU2xWTBl+4onTPtKyzQduClD46nsivcUBnpSJz
qzIh+XRKupGW2gol8R5N/aXoX7irqICsn5CiHTSBg5wHVVUUgeVHk5Ux4D8aFj8x0fydkSzzXcoU
qZWtzIQFWnqQdaHYjLZ2KQEMRoNuqRwPCSh30SEkAv2UYwCJthQ8CdmRtPzUFfYdZ9kh1tHxOHt3
Dul3A42/FoV1uL2BNweMvNu/yYFr7aCpMrXR5AXSl6kOgoOs+Np1KpDz1rqtnGRQVkFZ/Up0lPRt
k1iVAUS1vTJR1c2+GSwBLXNdEbxsPHD+5Q36/9tXiiyspSULITgomukL6M+t7qF1TH/oTvXyPJX7
2zO3eVaAzhAHH+gTkbC/PCt4LiYHIazzNGZQhSmPJf8Hm8yf9JfbdrZWCNHY2oKCXXWVJALEps2y
znKeFpsHqf63V6rehVsWVlD9ij9CI7FcISshjJzNQ+I+pUELlVRP+RLccgDIlEOWAvp9q77N5VSV
8YBKIk8RNaxSpGGWHzX3A6txbmJdrbOwyPTymliriU5/zqF2qQVx9pB8e/9SQBgOPgxyp+uMjV1k
s7VkGuDA9guJo2z3/s+jl3Oti+L/q9h7Mhiu2bGD+4Im0snR+q5C6q/3l3y8Iav1r0orKDvk421s
e5qhHhtDxn0M6nH8iRDvjneub6Z4MbV1r1gVlT1pQ/ZjqUEkFCU9UgyfzNY6VMlwTAyUbmLvxPte
UUH8t2H01vikcKSNvcQk7Rw/xX3dgoxE15/jlP6CtHl16ObW27O2aP1YT3io0fb3SKo38LQnx4XO
9hM3U/Hl9ooaxtYpcf48lM96S9P/H6bBG01239SZszdcVhyKKf6KNOOy11AlykhrPgqTNPtlNuO7
fhjr3RLbzr5Ku3bn2k0XLvrY+EOd48lk2T9MFMIOxdwkp2qhQ9hDNtcnRlzu0Htg7VJW6miQ90ak
lVoCW7XjvdkTp5C18sow7TiqaAi4DgXV2K6eh9Zv+6INGwMsvEWjQ2KxQGWu8sbxvmCC3Xm9J7jf
ugDu0hgCE0BqtMHIZntf1bw69Ynp7S22zHvRiAJt7XblE4Fmvw5t8Iecw42TrIMcdJpRH4WZ5Ys7
U0Q245QfRMvsY6brceBoKMlNXa+9WBSJ1wUZeVBE+bTW5k9anEBHwV6+lPhXn7rRq3YLXZZDV1pv
1Cm+d7mFrzRVd0yK7MHSygOOG3oYxKKduqWpT9MkisBspsoXNTpm+yUZH9icEdCIFHNQgAXGd4dk
foGoXerXRdIGbZ3FoUMX/AWyq7sqBTIJEqT8i12lbTjoXAsHhxcH9B9YAYG2ZwB8ev8JvW/OAaJv
zm5wQR0PAkkRshZwZGesX73cnXR/wRW5wyO7NIKpH5wAIChURbsaieaEJY80r1nYMLH4Aph3vzCX
X81MFxzNurabuNEA5972fpUjvgS+Yvg0VlzbWWIuwtlMi51RWuN9NzEdHVnDiB8Z/z20jvElzkb9
5LV08sAGoC9/NQDU5ruKmEBLQxbH6/PKh2i7t4eIze9yHIUPxszydzKQf4yprR6XAvFt71XsZZgJ
mOKHaQoA4aABt3otAPNN/s319ql+muLPonK9iIBG8FAZOmhIioUDB9ebYZI0wABDUaYP+bDYD3nF
yscy1ZZgHGrPn7u6D42qrL+kBm2ixS3gjHCl6g40wszXJqHhjcsQxepA+1LSGijCjlTfa0wDSrLN
36yi/03btvzkDoMZIDdu/LaaxN1bZZIc0Ow8PZTowAuJaeR7YfE6LPpq9kHO1z0VDcCqxEjqfdV0
44lVRQ61taWrdk43kJDivLzv7Mk5oW6DgYqShYVW/JraeDiMU8qeScZYAO3l5EtXa0bnmzMBkClJ
Ru2O8nw+lHXb+Gaipyc9I97R0Ho7oEuaQo1Gdw+800XI9WncNXVrAXfTxcFSTekdM7v6MC6/x8EI
Uvhth0pPaILfQZFf3DqsUfCwV+056JLLDajaNNLJ4Tx+4g4kuct6aPyuSvf4x7953D84rUpVbuts
XNE/K9UOsgrya0skg9kmYE5/aoR3NBtgXbnojryNcSoYXDG6rSAHx80KAsKGvaKh5rPpcrSIx09p
EqK+XKsQcpvfR5bbtsEcAuY86eoZ2syoMgbsVGlBe7XVnzsIVyjGsBFHrWQPeF0hM4dCiBRH0QrU
zl7HnKe8OGggPct2ZHp/gufChBRHAVSUE3uGiYHv3crwDaggVu/GsSF/RfEAwnWJvkRcj5fBWoFL
RDdTaC17oKc6tZkiDNhYCizwCsBaGxzgypefHw08mebchpSzGzih824QIX49KphAsKE9B+Bt4/Lz
RNOXunSXLGJl508Uie359XbYsDUA5JIBgkQBD2OQ5qfUSeqkM2ScuyRoU3TO7/+370t+JPS676iD
79OvmbUXROFDGwcJuols9JmA1h/IOynFVSctMuYMiiK17Z2Y9xfaDbNFBD1FhaD/8YGhnNmSpgqX
nV15S8cisZ+tz5r2cvvzm0NB5gnSuni9XNVohUtc15l5Fo0FfQbmCX9ajO8RoIdVrVgVlS3JbVll
OvWE+CUy0fYTiCT7towaUNG9UwRGXtk+SMS/3h7exoFCkU9GhnV9ll8Vbok2J2Y/Z1mUViCnih9m
xk8sfrttZMub1ycH+MJxbMEpLvdLTM1ZG4WXRZb3yS79QoUbXOdFCvpBMgk4Ka6uVZdWCrENj5kZ
Iv0MTPHUFwiweu2HHk+72Ht/Rf3CkLTx3ZG5blFj45v6T9f9VkHHO25fbRVb/IYfXJiRtg+ogPWK
VRrOl+VvDtRa3VG/BEmZnTx3xj+312bDAS5sSduHuCC+z3Uji4Y6MuPDWEdsOnzABOD2/8JvV3Tn
5fJbadpbRo3lz9m33tpl887RFG686QGopKPLGQD/K+SoPZdOlULFIhrzYgY3R5mlr5B5TF+ajkEO
16w1RSZyw6XBRYlWQ3S2rcV0yaXpQuPWWLosaq3d4k/W7gNTdvZ5yaO1AWoRWtxm0WTEaB3JPmWu
dmeYmiLZuT1tf0Yh+XOcjl0/JX0WdYvvxn/XbJ/W+zhWJE1UViR3ZjMCWy9usmghJ7u+I9Yr7+AC
wf82ZZIj6xbWv/ewIgxE0HUDhKL10Hn720a2im9YdwTJWHUcmrJOHe8Ap9UsHDVzrRd4LEBJxGAo
RoGFa34cOKqZphvm4L8orTLIhlILLRx8YZnkXDHebQ/880skF4EQNEl4il9C49Ccd0RTDFX1fck3
+jQFRJLiEDKwX0MQ7t2eyc0zDoSruFlRzrwiiZmmnBjZhOUS3XOZPxrDS5xHJruDKNRHJurMkhTr
gEJJRwZgxO1DfqEfZ3k3BdTKJXn2/dX9zxKPbUkcNFBjE3ktKIJiy8qD3FKFBuvj4eqKQ0iLoAyR
Laptl0bmkYBhY8RqlwVe+iJIyfdliHdrz0SXjP5Q/uze3Yu8jguXKriI0MOJm/XSZG2kdoJUcx4V
o2/az5UV3faALQcDxMBeoSWgAJffMtATT6sl9/LIOjTD05IrqOW2Th3AZNBNDfmYa4hp3aWNJxID
AtX2PxYPpr1n7J349fYYrlsJMEnAxODV56JoCKTB5SQV+RQbzQwra097+1lkoZPdFwn6AEMCdMPU
L/5Mgt5Uqb1uTh6kBWATbeJXNQHQJet2Pi2wCwT+69QqAvitz4OvFPSra3PqFelyXFQQRGynIgI0
VWR7xr7fnreN769QJmz99QCD3ufltM2J3S+uyVgUDy/WW9MoMBKqz0u7BWDdaso8fD6tIcPHwlQM
4e0BbIRN5wOQQ05eVr0+FeAycGLr1LXaZzGhVGi3qlN+047pIjgHtgzdS9LhYoCLv6uskkVa14ad
+6tH1vIDeFeAXf/YWI/qswOszEZaLQVea71ofWuEGCarUY18/5sctQTA88DkDdFNWcWsbh02IUZn
UdMgYCKvGj/eXpKNDY93+RoA2qshWQApoamVFLEJnlB7ARjud943e4vct2j2eL8h7DxQzgHCiSNG
mq/M7hs+QH8xKpOn1PxNht+9oIE1q2o1WwM6tyPFzUZLAUZYMCBT/14VJ85+tGNIe1WT+9ZmWUGT
eJjhAXj1WNeGNimtBbmAyZjD2EvB5apKvW2OxAA4Er2F4IqX64uLXrSak89pBOqMxHe0+uhm1ReT
kiOpVZyoWzsGogD/2ZJOZGNuWN7itYRry/B8r0liFNBJHBp2vOxuO8JWNAiO4JX/FhlM56qsSYos
6e10BKMJoj4PqVKQXfxyO3IyKh7aafrb6LSdwPHtx9TbjbH2K7dixUtkc7xnv0E6ISpIWoOyGOMd
9dEJ2srdgQz62ctMVXZ400/ODEluv3RL5sZcw5HnOg8ItbXA7FyimNJNI0hGrIViYBJkQtiqK8p+
6a00glgn1F1U8kWqz69/f3bUUWcWSRI7cEQ31JFX+8C1Bq4tgDpArAFCD8n30GPB4i4BX8RIvAn9
ZOxBF+hhuu11m5vpzIg0hgFCQfo0DWmkNZFp/pM65sEwykA3Pt+2s+lYKAWste617CPZ4elc2t1q
x6N3c39A8cH3UL67bWT9iBTXIquG+E8HcBqAP8kIZS7kcpscd4/5G+CnRFNEgVuDwLsY1OLABoCL
THrFTNAx7YrMxYJXO16EHt9B//UDQzgzIS16WpVL0Rcw4TW7JAlpePvz2yNA0L+GebjVpG2XgZa0
TmakymsHBLDQwJj7XckVT/SN54UH+N5/RqSrhmsF1AIdpAHxGrO7SGMnQh5IfcyLf4bmez8q4jPV
mNafc7YN+7zpkiyBOa69xikDw8bBVhHKb3rWnyHJSceKizLXAJyBJu9dTg9EsSyKGZOjjZIsFQS6
sSzCRqmdiOPMxLHRhp1bDI+dVb60k7VHQTm47Q3rQlztl7NRSf5cN2hK6UQOs+TvxBz8LI48I8qq
6SC6xkerxW1zioX6V0f9bKG8aR4crcQkJjM5cLKk4EAxYsTUgyI6VBmSzoFpiAXuTxhy+M84fXYg
MVCp1Oa3Ds4zJ5f75Wli6G2rp8jZJTvGjk396DV+o8IhbfodgqkVw2Ndd4JkCWMOFSgYEEg9xHkW
9h9only1V/6zIN34OjFRHwdMNaK89qc39Nt95FA+MyAdOc7c5q5L4GR9/lQdRxX19+Zar+SXUFnA
vSKLoba0QsrRIQg4Lctn4rmZv1axol95/YlX++TMxvobzhw3KcqyFy5EA3SPB9X4a7Ffu2GvLXib
/769RVSWpNUwaZdMNk+Qd5x2/dL6NVrfDX0MMgAZunTZ37a27V1/5k5aGi/rHTPpMHeEHh2I0zDF
+bL+2lvzJl0E6I+wC524qKbpD1n83c3+4uBkH/Mft4fxL8vctR3w/q/tqMifSOcYc7N5Xtb9LhJ0
3PfjyB9bE9imVtA6MND9vwMtgAXWHCBbJgihBaOjmX8bA4RAesK/GdpkAj4EPKTRZPZzWZXjHchR
fokEzzLosqEvyOvpAdhWutNHuw5cks3rcuh+ljdT4rsMSqWL0+ZonHbNXeeBjcFF75Y/Wt2yd8rY
PnIQoyqika3VQyEMZF0ACOARLIUKVU0yu5yRUoNyDlLueat4C2yt3vn3pVO0AKlgbNr4fud9BnhJ
S39r2g8nV+wt1SikvYX2IBdiLVUeTd3T/GD3ikFsXXHng5A2VDLkWYkCKAbRP0wg+G2yXwX4a5Ph
Hm/GmqgOO9WcSTuKzPVIjR7mxBCAVJrHL/Z8UN4KKivSvoL8xazHfZ5HttX5WfeWWq6/8APN/7q9
sVRrI0VWDh3SlnUYjVv/bkGMPqk4Nq91esAdf7Y8Mk9cpa3gJF7kUU69Yz/e5949ie9I/IWzn5km
grF66dsfpnc36HtTJ6dRRcGpmEqZF06nbOmLDD8groNZhEl6TBZ0C97dnsgtK4BCg4sKzwcd4syX
F0gzDBAbXwTKH6UXTSm/58zwG7IEWW798wFTUNpYc7ZgL5XhJEmTNDYdPRYtJTo40EzTPzBnGQ7W
UE2RC6p+xRm/ef+e2ZOGVtgM7bAF7NnD5Mcg0hZ+OrxbHQhuAnAPVPvQF3mNhsp5b2UaGiMjN10g
OjuTybcqVeF/y9sNpBOR8AOPByTCLxdJFEhSA+fDIqv5nkFutRq/316azak6MyBtW9BvcCdrDdwp
CT2uvKy553y202R328z2OJCEBS3uWsOWVoQVRQuaIwRcGRqKAIJUEUqrvr/+/Vk01LLF4nOM2zb/
CzKWVMUPtfl5XOOgr1zlPuXiVJfSnoHvH0XR/KvVH/BA/cD0nH1fChYEqu15T1Ddz5cgGZ8xjv/t
+9L0G6KrHTdFgdqdQq/cqZJOm0cJWPFXrjN0Tcr54sUeKQdTFwqEy0/DngNRAWnvfK0WTTFPm96K
VAfSKRb2nbb+kLNl9jozqbEr8TDQHb8EYBto8cCepvD2dG2NByhy0BZAJhhAROmOqQcxxXk5AZxG
3RVqU4IbarHDoTMU7xB9a0AmeNs0IOBQKZTVxs2sro1E4KRq0/GQxtUr6dDWP5KsBIQf+GgOAac8
HcMqPUzFEg7e7DclfcxjcQCV54F+gHITSaqVYdwDNA/nwuUEJwngWZWLUvI8Hd/66Xh7Xre20fnX
JTc3q6YdxxhXTv/NnENTxR6wNZnnn5e83JpJ3Sb5DPBSuq+6cK4gOfF2ewRbnrESpwKbCqQXmJUu
52dx53KaGry6vNzy61d6P5SBaFV1ka0AcVWBsJGvQte9fOrnXBN9T7Gf4iT3B/tTD7aR/Djxl9rz
gDRXYW43l+XMnHQHtE4rZrA6ZpHOviAFp/cvtydtnRT5KQQAHkBEDkDQV3VwL3WcnMVuEi2a+WQO
0xymMWpJnTmd6t4KPQCzknh4G0aVv229XMEciIMJmxhZ3tVhzo6LiWgk83RQeuJ23ZeTCE1u7IVB
j4bRf24nb3d7nCpz0um0GKVw6wrmUjTJ1ZPY5w4JAX6Fivn8BAaFD5xSoPhCzxno5oFCXZf1bHT5
WIMUemHguDayt8bM0Y2aA7ZJfHtQiS1u7SygdS2KuYQ1mVaFkXay+7FLo9wJx+YAYjp0C9yePIUJ
OerWas9yeroyUVdvOv+rS34I7+dtE+uEyH64ghhW3RM0psqHbZ/bpe0lKAPPzX3efUtVgnJbQ8Cz
F0nslRANtdPLBREsLRPXZnlUNciQWOLe0l9qV9VqujWKs+eJLPgGL0Oe3F0fWvH3KvkmVK+Pze+7
uMfRYkrRaSUhF9KCGmQyOLBK9sEC1P/u9iJsbRKQef73eemGKTuvbQz0ikRoJs3sff6rzXexfmCp
4qS+HgawayDZRa/HSlQnt+2ns1eU4wI8EQJ130LieFTc3ddXATgiALqFgCDoPBHaXq428hCCpm5f
RCAI8Cf2DQyFrXYSheqdce1VumaAzA+GgMG6unL4nKH8SQGEqeu3cX5pzZNhKxISWyYsC63tKxAK
Kd11Ls9OEgu4wklrRxZVpEfzMsROFVn2rcU4N7D+gDMDkzVXJq9ggJe9D6x3ryyKb1jAKwzsPegn
sAHokVYj092xX9KyjO7n+ks7vd522o0JAhoShSjA/RF6yrxZSHlPXkMI1rrokJ6rwH9Z+F6lKkBf
3/twKLCyOXjrgcJKroQ5SeMsuZ0WAPk+l/EOXWDPBXsWuP3L7mT1734UXFqTrn1SOa3durCWH+1P
TEUbs7EgJnQ+Vtw9OtCQhrxccmF4pWgSVkckc33x4vaTYv+pDEg/H62V6OXqYcDNQkCHxLC7veYb
+/tiAFKoVxFBtaXG96v6m7BPUxn04pTZn99vBfJRkPVBZxY6+6WdwTLRNx7Pmgj5zPo4mndtcszr
420jW1OFWB6HIf7ADSWtRd3qse4xWkf2j8b7yzK+3P78xu7Az//zeWklholpXOhOHdXFGPAuKIfQ
jZfgA0YcXN3QQEHLkBwfUEoWVltZHdHh1KaeP6CNn82KxO/mSMBaZ2hroRhh1aXTcsoYSbnBI9rO
4pizYnyzWDZ8sabGC2+PZ2tNQFxoQDldQ8uezK1Q1o1tZyyvI57fRwZ5d7URqJ2zr0sDKZ2lcOwc
X+/tU8tq39Rqv53eDa6HEcDqoMuM3hTQnF/OVq5De7GssSQ8Eehyu5vniKN1VqUaujFTwE1gjnD6
or9GFvezyRxTCrKfyNKe6yrK378QF5+XAhKCi5d0BT4fY3/UkeqY2nApADOQsACngoHQc/37s6sP
lG2UNsLkQMygDbgB+NtGkTb0Fr1XRFablmxAZpGGWU1JV6CtZaVtZguP4HN+Do50fWTBBDap2467
ruplFK2vZ/p/ZtblOhtQjOz0GJswk9d/Na1AF5fnG/ZTrN0TEpmkD6b5x22LmwODOpGGTlpkJWRw
XdNVVZ8sFpZelD50Y2b+RErFObzpZGc2pMmDPJzGy9UGa3+CCj7s3V+3B7FxnaxPbOCmoB+JjlDJ
D1ziVHkBIbLIqB+W5YVUw4EN/KhNnWJ9tkZybkja+rTMXIKCJGhEA5ajiV6oAt+N5YA0EZD6wIUD
2m5KG2akRQ0inJX62XjT6L437ywVzGxjsmxseYTuqJ5fE8+A5lygZDVCss37bGWgaHe+97Txl2l3
e1E25urCjjRXIILwyqGDHcuZfF68NSrC1evXDiLqVXsOREurJot0NVYJm4Ewg6KPZzTYKW5QJ4bf
dXoA/KRvtu8H7l6ak05klCTivKrBOp3nX1v70Yt3XXqorPD2rG1Q163vBCTCV5AG2HQkD+h5Z2mN
kUICRgetfxsAQbPXoWrR118E/UbRHZBXr3Et3u/ZMItgEpcOgnEZOpkDUIWcUZ1EYJQo30T2P35+
dZazg20xhtJrvByM83kXMGMlyVCc0OtqS0fnxQCkM6CztdzzWjD8ojusCB1+IOyrloLzZBcHt5do
c4/aaKdB9x4SlTJ6H1FMnhWogj0VpfaiEy+9Ax9vd6dXH6i8wBfOLBmXs2ZSDvKKVXvEbcHKGBS1
IpLZ3KI4aGyQEYFZSX4TmSAJHuwJXRrtD00cWK3w5a2JwpMRWS2IQ16TLs9Ty1MrB2hfJONb3/Nd
bnr38HxFYLk1inMz0jnQl5PVL+PaG0CMt5FZn+fhI7sD4C8NtySCV1DZXi5ETO2uHaqeRQm/n9uj
ONz2qK2TzPAQfCM4RrJDDva6wcw4N+00qujKNmyEbeaFGT/xlN3ppuI23lyVP8bk7hlL47VXcQoE
8JLvoO38Faoe/jhZv26PaWtVkKeDarSOYJnKpzNYi3ReUJgZ+9OvTFPs9u2vY76gTgwomNz+5Sa1
Cb4TIL1nJ+zGR/L+Dp2VWv3P96XLyxB9hXcX4OpW/+LR9gBevwBURopTcWspzq1Ib0coN7qNpWEU
Nn/dk/SrQxUGthwL3OxQz0UyG80t0p3FNDaOHcfWoAY4YFqIYsTlS6+Ju8wjuxR1fIW9rWUB9ZiN
TA7SaoiULvfJVHm1SWPsE4Rr/qcBT8nbTrU1Hgh74cuAP0FeWxqPVmqFxdCVHYn+5IyPLhQW0ETv
heznbTtbC4NDcQ3E10tFLhLZw1JYg9HAjltmvjOkR4PUj66tInLfnC9IdUPpes1RyEJWBLxprWgw
X/VDPro+GxzFhG0bcGywtaHADg22ywXh3lii11gArdGmOxcS8ZmKvH8rnESCYm3OWR8RMvpgARiP
zq7A2dWSMJtif7CehykNQUykGMu2JcR66MlEcCwDBZJOdzu3nxHvQRiHlv7o52BxEo7ieleZMS6n
bLGKPHEpzCQT8EgAVDSAzfOuO7jir9tetnqrHLJAsRWFn5V3/qq0X4NpzxBLvwawfm8e7Wlv6Q8g
8HAGvPiDuFXc9hvtpggmzuxJtxiPIYIAlqokmhEoV6h+m+0eZECVz/YFaC5DBoAS/0CG4cKovGWd
Js1SwFwjswjqIiQqofqtrUqhx7jypzvI8EpHjg7eRlPnELL0vEc2zmHV3KeuSiNcZWT1mbPwddRm
JytAdhAtzetIW+g63dFZ9fjf2qtIIwL5jY5wdLdKM2V6hphyiscld9768WW2jrfdbXMQHkWPHnIM
UM6RHHvwTIN7UJ+KBpM9DWK+WxFiI9SFbpvZ6GtDCgMC1KsuCZ5njjRZZDYaF/yJsFOTDlLd8Slp
4r1J8mixRTDPK8rPCvg4+BDKCYZ4Cp3i/VyYl79BOvccg9kZt5s0It7e1e7nMVEcRls30fkgpb2U
WjbzWnNt1pruM/5GrGpPFyeE/o9vaQpbW44BsDMeG/BvhIjSk3AQNa2nmCJM749Lfkfvbi/Yll+g
rxKKmeCzu8bJrLeti9xWElV6+TwJ55EY03OHRpTbZjZHgZcA6E81ZLlkFtdmQViuA8mERuG52+cZ
ob+N1maql+bWoQqS5VUz3FmB0tLKQ/VLgDMOsXRrIWTj+qGq77wi9RPwI6f2FNr882Cr4qytO+Pc
qOQNpDfK3uj1NHJXOs0qBaborUnjINVUvrC1WMh0rQPEMQHU4uVJ1JVxBeIOoAUmlz+mBCUzj7OA
ecOP96/WmR1PqlSjV3oZzBH9e1AKDhOhh6mK8W7zOvLAFodUug7li+uVIiI2uiWNhObc10v9OS7d
p2ogvjYmEYjRXsGtCgCaE+X5EJKs2d0e4eZMIvON4AWbCkigy5nU3HGOtTxe1yz9hNpjBPnqQ+ya
H7mgwLJMV2gTCizycQjSJwFg3QQl6npGmeu36H/RWpWY3BgMvBpcbwCSrKQY0mB4loyW0RboWDGg
VGqTu6WbDiQXd7fnbMPPYcaB1DjCPdA9S5srAStmaRqYMyYoitkCNDlOkJDnZPh529DmeEDwsHJU
QGpeRhiMdTox3oO5wGizu2Q0D71uB0bnKKosG2cSgm5gAMC7uOoTS9NW6hao7EAlGBH3mKQHVWl+
cxR/Pi+LuxipyHpjxvOrJmCinXvfpT9GQ1dcDyor0vVQATSXsBx8FZ3dITLxfIIE2FypYqCtzCQY
V0AwDT0mQCVkgVXSgmNVIOsaZcNXjxT7ZoyDwqrDzF78Eczsev5ZNxrfYs+3fWHjqr2wK8UtCfcm
2+6xSDaaFFOegpP2S8zvqgUUt6nq+tjyCBODA+EcPP3qhTmPYiHNOJEnlHv+Lsoq6Nj05f3jAWoO
3Wv4E03q0iYaemcyHAvaiHr/rR3anYZGGO87wKohKRQtQxv7laLVb30xIw9H5f3a0JYDcNokYGJB
lO9CEzPeLQO6F5cPlJDXQ9QBkgwEauhdvDxNrcRCLp4jlVHO3S5f9OMAMI3X2Lvbc/dvHlp6M13Y
kW7ayumHmicmoGwzeYyJHTRtuRdad2DNC3g1D6ZeBFY8BCOa51B2OnZuHQiuwhav58KtXyGdG30G
oXYQBON27E3f6nlQ5qiYi/t8+erFk59rIFZaXm4P/dozUTlfG0qw/ZBPk++rugBBQA8yx0ifv5Ig
jxVeuU7c5ZAuPi9z0hU6QtolxedndmrEKbb31N6DSNxkPyqmOHavTywg/XGIoEMG0MorquBOcG0o
xrJAd3UcJTR5dOZ0NxTvFrgHDwQADdBUw3G15tkufXLIeKIPHlBkpg3ekOp7BUBsyu09NBlvL82/
iXJ58s4tSV7poDwc29MAS07ylA2T5g/EuItRvgEZbmAZWZivoCaQmJt02U1e/yk1zK9OKgJzro99
UYaABYbTpKKy3ZxoRB3Yl2gPQYh/OQOpoXXxFIOJqaU/LOtvb/hlq55716fzOsl/TEivvcrUZ9DS
zwU2/j999znxngywAOYvSfH+5N+lJWk5EzNe+NTCUlo/FsXTOOyp8Oc46IjipaKaNWk1i8RiqdFg
1mwLOu/lXS++dJ5KV/76aF5Hg5VBchzqmjKioFvA9lKAsSTSnPoUixFadInP6B1HeuG2d14fVpeW
1oPlLHlBHA3SiRyWIF2uBV4H8v2MLYA6xhnbx2Zb4pmEilxSFzzQ5mFUmN+aTaSgoR4LzcGVs+vS
PDqOhTd76I8R3hIUGg+ZRg9J/uX9g/z3bMQ1t5bPJU8vqhj0ti06xhCRFiv9+PTqtcClLq1bQJ4A
+idJOYwH3UnYg+NUtmKQG7sAij8r8zm4SCgqXpeDLOO4Bo3c2naKnAZUz52HJc7u4so+NhmadSwV
041+vajgjkM9Co00qOUAKnBpMDY9BpXxRHxiay4vF/dO+pWAyT7rPqFnnUDLoUu/NV7r0+b3ZE0B
0051+8M1P0MD04dXoruHPemuqlB2fYsgoMHrAM8D/A+kzOXPQo6TpODI+T/Srq03Uh7b/iIkMPdX
oK5JkU7SSbr7BaVvmDvG2GD/+rPokc4kVCmlnKOZ0ffwjWrHxt7el7XXUmlrvciq33jsmwJaJvP/
aO4c+/DKm3i+7dhuqLoCA4Suw5l+GBTkKsNwoOnQFw9T85M13+sQH9+qEtN6/ewBe2dqDd1Gx37o
PKVVWjVZFBbbsNxUfYOI/knkX5iCaN/2Y4Pn7z1ujb0wAyLTArvWyt1ZtUFo6VJIFNvbUib0yht8
8eeBIUVrFvpNgMS+/1I9mG6VcmudDjkUMK2/dvb48d9/Ib/HAoDMQkkJHP04q+8t1Ki/WS6kulMx
3zkjEiByMNTLEKTVuOXOl8b5U0/3yr2G6b64sP+aXYMZe0wrun1V6nQRRgsfqPH5PgTaHKjYI6eH
BvmZlrAs3Jr2ZVPeVeMQO+ymKLLYsXfG8HxlA/8Vc96HFe8trR4iz1OCFlVZ3mWYVI1sq2JbdzJ/
2vkQPDVox0SV7rxvQ+CXh6bunUPleH0iIK/6o8308BPgONBKuvjzzNnn23Gh6Bnx2bfQXX0G74Sb
otaoY11U3gZtev8pz/LflfBdERfazX7p0FQxdWe+DWomvtmF/7UUHbTzuNfuNDEymOEy3+RgS7wb
OkL+FlMu+d4j6DQSqZunoMZr1gsPRdgJInNF088PrGmGyOiN8Z4GxjP1q/B+JkazCevOhCjNXOdR
3lY0nXJv2Jlz6VbRwB174zd9H0A2JpAHySs/9j1I5Aa2gChnTfI8koAA72xZgbBHGM6hzB172/NM
3DR07g+l5Q5RzqQ+Ao6UHzCD3sWlHukOHHJOVCNK3XBUCrayZiTJR5J9sXpzxgR80xwAyMLzMXIe
E7sAIk+4ZvBtahvjjpaDYpE7ufLnBDX4o6m3wSD+ZuHw6oCZaCqMvS7tBGz2zQMtveGGm/KeGiOU
jGYmDiXE+zbAeToR0lswTUN5Npa9M8b+kAH1J/shFWgVfHdJYfzufEw9FXMpH53QMG50yHSs7NH/
wbxSxEYxNnfuoCBB76kSX9jSKraUS39A+CW47xAEpJh1/q1dNwN7RG3GQKAVW0Bl+YaE1N/qAnwY
oZ9Nx0yOKJPaTbafaNhjNK7wN4RMEyqNZI4tqyoPpIYQEdeTjIeZ/BRd0N7YmdKJdgOaIMwdY6NN
hB8/mdCRqYy5ejChb/ukuyF4qEhXnqhatAmBfrpp/Ry6x1kd7IpsaMBDh4y4h/TkC2uE2CmcoLj2
FrKDOnNPlp2j2DlC29cyoT6tCOgZBXAMcd36Y2S5tQ8u5dZ+NZVt/LVGxIph2egEfMzOYWgqsZGd
2QIbaGKzp8aIymAqNyIwjU2gunHrG5ZMiMvFwYPExNGwxbDz8xr6bFmrI0NZLGY8kzEpS7LzHIbI
qQncK37/PF5C9QFM9AjYl5bwegapEq4eQcZH72YQaXYYTgjt/kHb85Vu4Hn8uZjxwUSJrBLuf/28
CLf0JQYi7oCghxbwEHHviakJOMArb/QlQ2/d5eoZcDKjh6JOVd6hB7ol4TdW7MJ8Blfkr4/dpX8h
JMJEhBUAEoJwAJ209++NPxT5XLVzcTfb1HsFKwIGfYvZ5cfM9gTutGw3wsmCjW+Oeo+H0cNaSZj0
HhuOvlWFETi/DKBJfhCzjd0xNE7zUDYxEd97tHRa5kNEsShAP6pH/YU25vQz4LgBxCu2IEInMQfK
Kmbm5Ny1yKN3aFXPG/CiTQuTN0/YUHenMRvthwASnjuD6GwrM4clM9HTl0IYRgKyuRcV8mFfuFLF
BoTGE4nBTUiQCG9XgrXppxjrdtt44S/VooScM4wT+boI4y7M7JNiGY+GMNgSV/AHUwHRGYQBY7Fd
efIRQ4z1ng8N3XFT0S0PZnfrDK6NDNSEABFOAMIaA3IhTY0TPgNkuxG9iUQ1s6G7wYvx71hYTmSW
ctplHCSctELXjtW8uGss0UO4iLL7qVXXmNkvPOfvzunqDWQVMxTqtPROhC+lZlE9Z8nHB+eSBXfp
UxKoTGLIfhWzKhb2XhcIhMPWHBmuGdFrCrQXomIowqLpCpTEQvy+umuhDjtemkVxpzEDZgU6apw2
GgwjQosn8RZ9jvkKJu6SRXSR0SBa9N7PKJgbhVyp4D1udx34Nwgu/VsN5bSN1bIwpSAsqCKz5vRR
j8T9P2wnutdwKg6yobPwyCogB+pKi97hBeoik6qt0arPt18XNgRUHRC5ohexhquSLO+rDhxQd2RK
bPmlcje6TFwVldeAYJcOx1tDy79/kzxnRWlovGwwJO8yp4ja5kpecSlM9lAIABR76e+egddbaik0
9AwK2UadUkWfajHJPS2nv7qYoD/oopZJTiw3bzmd/vTsmsjghRwK8+N4bDAbhwhnXdbnTcBlw3A4
a9s/dRmFYlpGnpXPjhjC2+U0u//4ul1c8NsHbnXfqpk1bWv6OCC93916xTjfMhTwNpMryEa3bnnM
kfmClr4jIVgGvPBGaGocQ9PKrlb7lzbmKsJGKRWnaBGxQfl6/WbMAESJsshSX3eqiKjXhDvuhsGT
Sxo7Yh3UvryR13tZumAAEz67HZqab6Z+Qr9wZuX3jFLrBHxKtqnR6Ym11+dPneU3SShx+gd0oyGJ
YYb7IQv0FoHLX0Dz2YmFNT/kY94PSd5a9RYK0PKhrbV3T/sxiy1eq9uJkuERKtPwEIU/J4ZTN0Wk
w2r+rnAi7zMl/fs+aPK/2RB0X3MTEf7nP9QyDI28GuynS1nj/dmvlaxMDJvZKbGY2pWTTZ4a2zUf
fKKbQ8iyYOfVOb2hWPQ2L3HHKSvCLdHWNZa8C5cQUx2YeEQtdyFuWPlPK1D2lAtlp31dH4umO14r
4F4yEGLODh0fgCRRKX2/UsLaqspV7qftreXetdfaMNd+fnXKQMI0F9w2vHSUx7ret3P88Ze6EDIC
bfnfP38Jwd44qU46teVr/PkovbbytxH+5de65ZcKTsvoPR4TkAwtM9PvbSjw0lmqKby092topHiF
4fOIFaJlceFNPtv4ud3dL8UqEKAVIxRSDd4fjQy6o3zIHwIrjzDuYm8r8NnclwbEKKU5T6/B4PlF
LFjofANq6VrP8uLGv/mjVxuTeRJUX7ryUt9/qA7DcKW9tvp5FJ6AJMGZMU0UoVDiXO1J0Dr5nDnC
SkUF7cWS3yILe/nUp11MALoLgnWczQVQu7qDyu4sqNE1fhpQIqJwNOizSbMJUacUV0xdWE2IQXXE
DIBkLI3e918YiC5jgg+SyBMh3RHV1BE/AQm8FgytDuuyIngVYEtA5w+NunVXRpIec0ENl6lgUCcD
eEXIF2pdCxtXWcc/KwvIDe4UN/qMF6VgyBzdVk1pNtub2n5yBN145u0orqH2LhrCnA6yDkBSz8Za
rWHMJlOPU2oB3HTo0Zbc0MGr0Hik3y1cieTT52Hpmf2vuZUrZJ0/auLBHGNlhDQomXW+cdzfH1tZ
pVL/2T1kxahuoUmHwOT9USCi9QWaClMqp6Wh7+0ClTrOFJXlK29wDJ3h1HbV9mOjlw4GlEMXznBA
IDHU+d4ohlMVGNlmGIWSxEy+eAOLCvtzg/n/VgaWEgdDCehHmP/Ai29cJa7ZaHOvn1Kn8CP9nF2l
nbq0ircGVrfIU0w4OONTaj4D/hE5W8e6hrJfdv9N0HK2huUiv1lD5teqrjVM5HvADRvjd6wzVFN+
fvw5Lh3shbYCcVVoAcC0yttbcwRhv4AVLSMj3IFn1dt61xrpF3drSdgx9AJVx7MpEd8XfKKVTCnU
tlCQjhTiT8f78/FS1tCVfzsGr4baAHxCAC/3fse8MRhYZTUyhcQzD7YFFHUkqls08uubyt3N4bPK
dx/bvORN35pcnebC6JvezjuZqpPdbaZ2///7+dXXmRC1MhJg43h+P+o7wA8+/v3zDwMGOIiULFUo
EGWt2eDYZI+Z0YgJXhqixGY6OD8cza7ELeduBrOuYC8F2RdA/Zirev9ZgtLtRV12Ki0Ho/+COhzg
wYM51BGSy+lIx854qRwnf7C9ht04Ro9yx8er/A9ecn2XgsCx4VHxD4SY7/8E08ihJmQYY5p7HP4m
xDD8tkJGpgGX0dNP3A2Ulx0H9Y2yzlH4o9pOwgpQhQk9mxgYpC7RfTh/bcfG3RcWlCFmm0zPGYjp
YtETHgtiGDFi9/KRBgAJMwyR7n3MfTSRE9TdAZV5d2sVREM8U0uUnYixaRcUqW6sn0Ub8kNtAVfc
EiOMpTM/S/jmxPSsPsFoFLShygHUkoZq91XDrMjIIZnaDu1Thp9N5AQcSpdT4sSONYhIgNoumkuM
MqCcWWy9vkXWIuh44yNe2xZ+U6UjHlTMz4khhdA39GKY+tpV7ZQWlslvWnuIVHCw+qyGfnXOMHlT
Gvu+n41knvpfRu2gNk4Yf/YnQx7afB6TITBZUppVcCDBcKQUpbeIFt10RDrzBw4+uKcyAIeQJ/XJ
Dxp2gGudvhVlxZH/Sc/fKmX1R5n3c6Ic3tWRLIdqiyv+V9VuHSM7MpIJOkdb3pIxYS7nj11hztt5
lGVad4O87/u8crco7emDGmQftV1tb+zZa45hqHKwNwxW8VU52t04wsDEfe39Ih7zDtpjzUahpHeE
vLY3RnPrM/jZ2Y4q/H9OtFYm4l+iKtABzC72tq4PhqHKB971Ipl8S27srp/cqOHZn8Cr6WYa7izm
bIKigYo3vVHgNkIjvqmT2Zy6L6r1rT8Eg+wink3UvyPU8Yso0ww81tzzDzoU6jYnhG3rFg3u3giH
ODRCJwaZSsfQCGnzm9ATv4vGtiHg4vcH7msbTSOjTC3d1QdtEz9pxrDZhSOY7CNVcTvimWnEE+H1
fVj1cj+TGZMnXLqZs1VB1heoqTfiBq5AJ9aYoQzKvNnDsEigZtQM9S+J7itqIgyzynSqRgdNvh7K
BbojZURB8BK5hKJzNHks7n1d7RQYhvY2w4QLF2HxBP/IdmWFGikC0zxlGE1LynIoTsx32w0zpJkQ
0HPfW5Df+e2WthkFQBDc98Z3xV9GDBITvQvqwILiN6VPwO5+MYbutgiqWDZZcyq0GFDOq5PJTbrn
lnL7x1Dm1WOOTstOhzk99FYzHYUlaBpOfXCLqnxHIxTx8GVcCrX4ofO9m0KN/cbJO/bSdaN+au1Y
NZrvlRcyHrnNaG0K8JDHc+bP96YvHfSvsu8gOfmVcbv/aQxBFpcWhF+jttRBagR5GJuVa0ehzq0E
glYyBtV4fUCLZjqiLqLsBMOmKuat0DukB8FuYCKzIsKTkmzqASJxkrwEEqBsvNFNHc3aQqtgCAs0
KUIDaEyNcvB2MityolLlx9wzfvchcXYlb//kBJvK6zzc4E/I/rqt0UPCGSqAkwHVHKLqIkbt529R
z2PUA6i472rT39d9HybShVcmxPDwlQtvY7QW+RoQVsWTN796mWC/rSEnx7zyiyS0Wudk0HC4MTzV
brTtsNusgzp9z6fwFmgULwIoBALYLmizFTGqJCgsP26cvp+iUZf5lYLopec4BJsYNLeQcwAQ9t7P
90FHLCoakfZwN3Tpkn4Sgv0vxsAIDYqSHkGkQZYX9U1UNngB4BhuIVJaPpHcS2r5o6m/ffxeXVzF
ggkAB/wisLd6rXTlK8C/K5HyCHXd2Ok/ye78n0VA5h7SjcDcnqVN45TxBrLlMm0I+oCHKtyO7f8h
MArfmFjizjf7JJDwW6WwZDpy0HvvxysxxaXAZcmUl/+Al3I9j9hD8zooB0+k4dgdge4+efyh1Z9e
AwgnUKqFIUAyz3LYuTUKqx3nOe3HI0BUKO19/J2XePR9VILfx2wC6AVAlw52tPd7ZE2qEsJp59SR
WSK9vwKNW6qPmSM3tVNfQYJcNOaj/gwXALTwetg1oI5RmHkzp7izh0adQrOOlVlE5uhGANZ+vLLz
EwyWaqTJyO8ASsbc3vuVgf63D5G6qDR/7e19cE0/5UKkjxFAhJNAnSwB3VqyiWi7ravBmFM06b/Y
RIzRggDGuN2DzJ08KofwyamqR0PmR+hqPn28uAtnDzUsTCyASwckjGuI7iyH3BG2EKmwyHPdm197
v/xj8+zK6biwh2/NrKG6jjdoQ9BJpFPj/zXV8KJRLf94JefJH3oqBG8L/ofq0/pMVBaTY+kykeb6
x2gHWzTJEql4MhnXCE8uWgoX4BzcsnM2VZBzKN5ZQS/SylY3PpN5LF0W0wGljXrmV16Bf4WL1cVa
oIgegEcmtEnXFbsszHpm+zNP+27qtrA0xWbDhvvJyv2bcCLzRkBb2qnuGmj+RkPQ5sfSg+w0cYbq
UTUD4BqkCKO+9/SmEx6Gz6W8xjV14T6++xuXHXvjIB3dWXWLuf10qM1NRW0d1VN71D3ICKz2RTXX
eHQufQHvH7J8kes9G3kA3CCQQI7wNGeki0hu7AmTm3nyTmPtJR+fqzV+Hw8MRnowCAW0JGi0QOX6
fnGDcKEB0fU8tcgfPf0pjG++/STVF2u4ES1CyqNZGQcooUYD+z3bV+q1l3b2rfHlYr3Z2QGpWEgF
4ylvORrfZHpl/vQ0V2YY69bb2zL7c2W5iztbnzffhCPyUYTEq7rqdc2VDurB5jytzZYvGAJrz+zC
TdAsGkCyLsqbvrbLOySJAP8Obh6HiKAid7BEjLfn2vTEJf+EajhyKBMZ71lZb2R1U2MwYkyHSdGI
9+AykvWfmV5DHF86UW/trGofc7GA0U2AB1p2skSJuRYjLmsaj+018uRLrhDLgbsHe80iNPj+iwZ5
3QdZNozgmjDynwo1+KgC3fbvjz/jxX1DdxQwegwGnYnDepLr2VPWmI4hQ6Km9n4/bwpOrzC5XjTz
j2cVJwWlyVVNB26YB9mUYzFeuxe+ehxCP56C7Bon+cXPAxoNtPSAzTyjRzSAKfFDJcaUhZA4Fl0H
DZZm20KKOjIH/wqY/kKNZwmGvUXdwUNxd3Xhw7IKGyihjKnfuMnsGqdhar9goLSJswAoBERAW7MN
fpPuWih7KRSA+CQ4tBANIBpcb2dlZe6oSMhTJ3w0jT2AkLhibZIh11BtQo2XYcrhca4UmJezvb7x
CG58QN0xjYlB3fcnUlSs9tG/5mmDGg2wfBLA+qFGlo4ZlNoNd50PCM6c0cePj+ili7BgPRD1YsIf
Tdv3Zquw1JPBYFbCsdDKe0TF7efHJqxL5zNYEGmISYE7X5fr+DDatCY2NlRLvQmnVoNdGvjdbDTs
CJNZQZIDQBjndl9/lW29lE98nRhysGJNexfVEpQJ+hYxcyPMT85TLA8LeMsWOXUHr/tZFIvxpXlU
RcXT1ifQYaKosRwNcpTuy8e7cGGjgf5FIXnh5zTR9nu/0dwFzKoAi1kqzZe5+WMN7ZXQ69K5fWdh
eVPevFKqnHg51Q2A/PN2yYah/xFJFI1C/jhYIE+YntEqiTxybYTvwuv4zu7qpjYNQGCNB7sc5JNO
Hgc88bI9rx7K7PnjPbxkycH1QMEf/uc84shaFDaXd9itXjsTAuupbP9wtEw+OTP371C8MbTmuhIk
c+xaCYRS5DYrbovtx+u4dBbe/vzqLIQmp6WTYR0zoIZOKIG3u9ZevHga3tpYnQaAuJrGNpaYpU8V
Qk+/y+LJrbbN+KxJC8adOq6scqv8h4/XduGyg/Ab1wl8O+ijrtGUELw2BNC8PLX7Rm0w2jluGOHF
LcawrjErXjIF2hN3eSIg07JGIBX9XIcdCsxpGFa3EGLf0+x2cK/EfteMrPaxbSbSMrCSpRlK0Hnz
wv3Xwhqijzft0sF+u5LVFfJ8Di78AKE7DQ75gn7z9g55cu2vzjWK42uWlqP5xkkw5cqxr7EcTZPC
j1EI4m6c81M5XglKLp3xt0ta9vWNIWlrzKGYGu9Zpm7M3H3wK/vnx7t2IR4BQ9V/v//y79+YmGu3
yWwDu+YhVc/bn4UNDk8A2a8xUF9cCljDlqcZpcA15JmMzKesxlWqSuWiKuqayWzobvPxai59GXRL
QQyJ6Z0FFfN+NU2FgM0DNWkKGdHwQQ4YAB0qE3yU8IdJMOrp1ins+sptvbSFb42uTjedSjpnLa6Q
Vd8COUhtAMJujfbp00vz0SNDNAW8HMhiVrHNQKsgDzBHlxZokN0Tzea9WXfBIXDBVygDNd6Xobg2
WvevJb+KqBYGCIAUQdCAPV1dKmniJikLx0Mb9x5/HVCRHyCXKhrgZke5Y55MXHrKaHnKsjkZ9OHj
RV9wHOBEBboDNIZ4rNanphMhhmnKcUi5DUXEHNX9+ZnYV4xcODQwgv/iVXQw4L1aI88skzWsGVJq
hcciBwq7H24FGhCyPvbyaoixnMHVlgb/NLEgTriAZFbmnGKCZmVeDunQlPdunZkRKYedpNWry5dx
sKoqolw6T40cosGj8dyw8vNv51Iiw9weoEYgOVydJVnTbFAghQWmr/wRsu/FJK7RK14Ixd+aWI/s
IX/OO4/7LK2sPcr+p1J5UckeCToxvTc+ONfkV8hyy862FWhkYJsAokKF6f3VrwQm6jC1xACYzK0j
tF48aBVl43RTD6M4AFzK40o7epPzAtpTrSFPmWlWSd9KTJeUvP4jZLD0lyU10fMU7iac52I/O2MT
MRlaD2OIoaLaFpJGA+RrRwQDLWRvP3/ewVOzHEQIUJ/xNNm13dm547C0aPtXT8xPUvBH9BjFFTsX
XBY8CH5/4W8GPH51BsXskkGPHkut0kEp5NSIr2K894rvHy/ngtMPUMJEsA4IKzLR1eMiQww/+zm+
SXY/uqegvpLeXloFCilLEAsE8dnFVa2YcJ4YdsvYTOxGylfuYyDsyptywQcBlQp4Mmod0GFZly1t
8GqaCsDjtKndIzd4rMW409V8xcyFC4PULliw4BhTgPDm+/OLIaqqZXVuAoE1/+mp8z0bw9+jCG6b
xsjQr8t68N7P19Cr51YXbCOQRsjVoS6zzqgKfwzV3CszdbUqEy10kDBiRF7ulBGp8liBIW6y1LUS
9/nBWMyiy4VRiEUjZMVwVc96YkZbm2lvJc6TtHZXzt35N3v/+6s4AOkxopAev98ArRV5hobgLM3G
RMx1mkOYumqcnZjGX6ToviEvex0Gve0NVEIt3cYg9soSbQG4oIJUgxMrpOSe286XMrP3ZTDf9zLE
XSH8VGsmE9MWT+bUf51zYFTyfgfWlw24eB5BWI7+t8TUfz5vMhS7R0zw2cJ7Rl/7iIJWAQDm+NwO
3r6aXLCV8cSummMl5Q7v/5U2E1lh7ZGMYZwUbNYm6u/w92eVoNYLSq+asOE9re50FYjj1HFyamdL
gn2JWA8FJiwkVLxJdwcC2F+A5QyPUDYNPVCw7jLvpH9MVCwkkujwg4DdaxOvD34N/YDGxCjUldtw
fkD+/ZmId1wf7dB17dZwROcDuOOdVIAZ22958vEBsbxLBuCW4PxQR0A4ugQFb+Jen1WKqo67pzbw
mpgVwcYt1TcudGxb00YbHeAXLE9YBuBda2/BL3B0B7tIRtYeUL776Y0ZQp8huzf84DA75b5thwN+
KulMtTWrLg7qAsGnGkk8hsAtBOBRUzNKCEOQ35njWB1BIuBGbu38ISq4yTsCSCQZwNuY3zZ1eM+6
Ib+Zu+EkaIe2TME2Xodp0bLYlbYSf3ObARaVlRxwhQJyoX7rRW027eY+eGnLsQQufE7p3IIPx+Ib
w6pvyBI+FTazownE4JEINT+wQokIFN4kkkE9baDXaSdFVSXEN/4GfRnPGMoNihbDul1MR4NFvjQB
oPG8IqpUMW4zNGSARKL19znwbmU7vhRumExtcHB6duda/OSWZWLb9GEc6WHOzIMzhjdZ4cZFyY9g
sHwBT82BOt4eU8MJq4G84jqppnoLWuVTM/N92bGvfjYctJvfalpvwXu20eP3rrOSibsb6RsnWgTw
yRA9dCdoGuVq3yn/q+VlDzWVABqCiSKptHebDybK/Gx6dVrzpbOnBA2J1GvIhk0hxlrrtK0memgM
iZmmYN4QilMQkA0t3J+ZpY9mPoq4DcscuLMwj2ZV021n5QVAH0Wq7RIl/al8KGbc4tH5abSuv3Uq
1SeovtJomtofdu4PR1aUO09kCUdFzusx8wu50ErUzs7Nm4PjNxiB1Cb2OsAIbxZkr2VBh2M9hBbQ
YCYgx/6UAEjnRBg2p7HI+x/z2ARbL3M/N6AKd4FaowuIrg3Hgfh/eTbe3I4ioybAodZ88rw+5nPK
QRU59I9BTq/c83NH/d7QKmrDlJHrj7ZGBKIBpfuDXir9fPHhrQkAxd+vRbiTNJDVzqdCxbr82rMt
Gz9d33hvYvXc9C1G5/tlu6pmo+WuM36Y12Kd4NyDQxsKTRbwomHs7oxuA5N9fYapQ/fkDT745Wo9
7EggHltMm1jUjkNMotqhqBJt6mkbAtW4Jb0GCNA0fhGuNr0tkqyizQahbaSlBM4z9BZPf5BG9QAR
l29iHhLMWk8HPdc1XEZOb8sRus0KSl5ADmFIv9Lsae4m++AZZTxkxncoyt9DjBRcJtNDo+17YCHB
b+zcFtNUnWYim8jv1YMXthspnB2BRxO98y2r6h9hQ1/qvHEjjNZaMYSDXPBFzK9tKX+41nhLzP6k
HCspZH+CLMshnzTkgkM7Cgq1VWPxA00cvMuue1ugHbxVed6BiIDcjtSKKu58NZUL58xiR9qxOQxb
h0rUnoCep9K6yRyyL0r9aNU2oKRleIta6ePH78t5SomPBegIlFEwNXVWEKd1gE5LIb0T1EWRhvis
j3qhHgQpHjrTiDLvk1zjuLAwCDpNAj5+9AfW2U/TdtbEK+meHCP8YXXdC5VXbuq/ls37BOudiX/F
0rc+AdHpyGfhnsyQmyk2Md92KOy9KKMDYA5UEggkXDuxzG2Glq5K7uRADmZRmpuh+QtGvl1bJwJc
jNn8h7FkxCtw6gQHTgiQxLQxB4ylA2trK7npGqaTASqXz1Vp8dtKNdWVAPE87F2GgdEEh24Rnph/
yeSbtVSq6hoJprxTqBdAJ6VBdlTtPD5OVciiHKwicERUjaeWq+7TyXdgYSoYSDVoTiyUvO/9kTmw
vnJB53CqEPB/QUuy2kIWZrqSennn+TBeAg8MPSiEXRj1CQjaPD4Ink+0C8JbZg/syW/G5iBGZscS
Vbgd5tvpE0jvjC9sMryfEIwQR+D0yH2bm/axADvVEQpiwTO4QdzboRirLailaydyfYpBzZkBYYrp
+OJRtfW8qXL3ZzeQ/FGorq9i0oN1fC5N+QCkm7tx6xwsV2hVmc+kt81fPGt6XM4Rjz2c0xfL1RgU
gp7c98x0x23Y+eFTkBG8CspoUY5k062veXbr8F7esIAWJ8MoGJCl1bhXFvPhXrIRfEdWcSP4DF56
UvlfuMzU1yzzpifZ9jhmiLT/WISDiwXuIi7AxZFFjHpGE4edl8dlJodNB4zxrnLba7Xp5Rl7f3fw
uX3Uz/CgLsyqq2izKp0JeXggTzYH7yShG+bKOGA2uIrtuHHZVk/ZA9DDV8LcC8cctOxLagzWZ5QN
V0ct4L4RFKSYTh2weKL42xVPdDzUFGgADL937uvHXu88H0cLENAG5BeQnTmDOIBQhYGb1JanSd+j
ShiN/k3rvFjG74/NXFqVCwsLZTbwkGtfp0qjDmY/kyev8+Msd5qoUc03f65+mWBpXGhjnjXIJj5d
MgGQZGHzRFkZ9YA12gHpXiADFJkQqWyEuJPNobRvnGuRxHlaAisLKwiYNBbdkNUXY75kfR606lSy
e+i8f37kB7C8RVkFxLgLJ9yq7jNJKKcxE4FKE06oa1WOEVkifzE9do2M7MJZABh3GekF8AYjjauQ
yC5J48+5PZ+s+TEgW9yo2b+ZruEMrllZnOAbP44jb4GdHY7Ct4vI4NWutr+PS+/Hffr4zC37vrrA
75az2jiD0Up1JgyZ3V/kYG13Y5ov/z8Ty9F4s5aZgBWkIjBRhXE+n7gTG9OVgtl5WILPv1QAlkHT
c3qIsXIya2yW7eLw3VUi6CsbYw40VHHlgb3wYcC44S44DLCln7GMQvZE6LGz5KlyfYm5CFPvqswr
7orSJhvw12HG9ePdu2xwkU9D+onYa+Vh664bHNFDlyaHShuX1d7Bslqgq7I5jD82dWEXAXAFnAZa
OyAeDZY/5c2HMl3tqAbBwklyjxxA6avBc9+z3w0N50d7NMvYnyfMj3xs9X9IO7PduJFg234RAc7D
K2vU5DJlW7b1QrhtmfM88+vvooBzThWLKEK+3eh+McyozIzMjIzYsffCyQDEZEp2guK7pv9W3D5q
CiFunzS1LHblIIr71hiElXVb8HMNfDjYnQm0QyL9cmyaUjYopuTtkwTb5+eiHyLSYZ60GxplDT72
jsaZ7SnKzlTrpvISiNfZ2w+iXo+G9ah98lEQ+9QmamZLcAqeGr2o4Bkdld/RUNOaZGjep3IchV+h
HwVHtdU7ILFJ+rMezeDeJSTZ5a4/blIEh0G7NeGz1SLq0mbwLUuyGNnKxFatJ5rcbLw6iXexZaDc
HPuQi/W1tW+KrNj3bWxuu3L0Holmmk1u1aJNVNAd/b76XedqCyIb+RS9yYrd0GeHXux5sCPgsemU
tNwqBCH2oPe70o8h0zCjgBCr92wwyZs81Ly92msUsGLDuguUqaIw+vJWLgQNHZDSt/VQjb9DevEm
9bX2ZvUjfUB5Xe9qVWruZalzd4Ff06yTFtFJTBtAaQ0Fszc6T4Wn2Kzl2FakEII2vaw6pw7dLl1x
+SW3wCWQ3dPBqV+l4/LEk0eRju4ntRbdpy7LqtcIXrxHqc6GlVTlQqhEVWK63vF10uCzjTyWbq74
bdQ9VUKT7kddM0+R27qnQoiGHRSXys6ts/jRkGP3jYeB/w8jRRKIVihue42S4+UGiKpIoDug7NC3
Gn6XMO6zOOVL4qFicXs/L5wiFymW2TgbRIYVSBr7J9+14VYxva3ZOkN4atP9bUMLJyN0PQRLiExD
hDSvofpxB7lASI9fjShG551G7dWTos2YRCsjujIE9p6nlMHcUcHg1Xs5dfR8WHrRFeFJtR5V2iDr
HylQGePnB4eDFV2BewX+NJS75s8nyYWQIdK14NS2P/qoAzUp2a5pAHALVlxhaTzAcGi/1lV6CuZx
ZhjlKnUYNziFmnLPch3UNrObOLuPdfN4e1BXhzuDolLGccjrHcTm3BlabaRNTw9PQ/Jg7PNx5d6/
2r583ppUPnh9LGQHBjmX3QT49akU6II1oq8DeU+9GlfgKu9lw4sTfbJj0c87YTBpNJl+x9nN2Fsi
eaK+DE6WkmyVfK+mJKq/BNGT2zxDZBDWX3KYAyn82GH/DKHhigNebal387TuTP0M1/h2s86ipBbr
4FR0xpQh/0J37GtDYSV08/sR/oTbi7Y4q7za/sfcLGADWJvHvgYHWyRrkCBGG0n74X+422k2ptmU
imrfJdrQBqe0q2wDWv9qZT8tjAKvUwyq5sgusHKXa+b54DvUjlEUgbqxEok2wJcku7s9VQv+jRFD
gi2ZFsCrl6EQGT7UqCY0b/FPV39Zw1QsLDz4NZU6EVwGNJbMtg9+Jxbc7OEpF0kGCFQ7H1JPbX9B
Lqdvw9ggJIADdXt7TIsTJ3Mu0Lg18cTMVqZLTG/sJI4H6Hk2sllsBuvO9+OPH0IGio4E7dx0Es0z
l8uja4WQ997I+isI6qpO2r+E1cRHu7JCV49qXu1YmQC8/HeVlVITX44DzYhO9Tui0ezFfZ2j7gil
4jeTc52ee/qd1TDXDrencU5JBooXy+CmUSJCmOCKBUAoCrCvcAWdlMLfSYJ6oEq+FzLztZeruzbL
30pNe4r0casW6aPc/L1t/noVeW2rjIAqtMZJP3N/yEpjsxGD7CQ6Vb+Ja9v7MNgG+NKZhXmtO5VF
Gmt1LFA21p7rokh/9ZHcrjnK4kDeE34c8eTtZwOht9pVfMnLTn2/T//0zZtuOren6noT03M53U7v
3PlwjV+6YttYcTGWaX5SQ6vahJ1absW8W+uIWvAHzKCyBeAL2MjVE0Tp5TAqpTI/iXH8yRVlSDr9
XWa9KOG3NFQfzRE9LEmnjYBKY52sbOqrMQJUAa/CP7x/FiAlnW6ORSiNp6pqrbsqFKq9lerVR2Pc
mZXpV5zdk8IkjpGY43hK3UMwgLCAQDEZzF2R3GXxQR1rm8vz9uJdBTOYJBEDUoa8N92mM/coRq/S
EjkVT0bbu48pb6JT0rvhVgbHurWUMvyoswD0JJMlkQ3kLuY1eTnE0A29atBQ8jRs0JE2EJ6Vy/56
QBiYxC+4tUhlzbskmzZzRb8kyxy6tZ2Jo22YHjwHmQ2nzO2pu/bIaSwUIidcKSfFPJdlkRUeegXt
TjmUjlbYH3rffcjNfMuJCnaMlv6kc0pd/RXVyZMbiyth1dXOnpmXL6ey8ZoG+ePe+6wP5s9Rk180
vz507Vpu8Brtjp0pcBIJFeHCnBd4pCZRy0FrhFOr5zqdM1ZrZ0l09Grrm1w0DnXHbVMNd3ovITv2
4YrzZHwqyZD6hDRsfrjAGW9qgZG7p96I92H8K6+jXTz8CseVrbfkNhZ5XBpQp7fKHNAK4aXSiMnI
ezIdKBV+o+HaboxnNf1x22muDxLGw0tZUXRZp99ytmj5EMPUXkXuyY13SvQUrem7L3wfWn+edeSC
oAyYp/bZEUGrSpZ7apJnExaQ59s/f8nn+T65FQQ1RC7H2f6Fe84yUzcQTjVIJzyCQmoq0NbDBeA9
NUoE7gn2UopkdXXsgWVu0643j1ACBNvbv2RxoLIJUhYtLfB3swCoG8eqSWXSQm21NZ4QMb39efkq
8IEwQqRNjdbxiW5r7niZWnZKryjuaaj9fAe3Bjq8mgUbUApUNYyl+MfQ0TpJAwOUm7oB10frhoc8
EDV7oNXpTy1G/r6PPBrdK2R9c6mJD0o+/jRLz9zSB6fstSgawHoJ3i7Om7+BpT0ErfbWRI36NFZy
s20hotkYGvzft4e2cG4wMsprKJdSKpm346uFlFJ9Nd2TYMS2Gyg7LzYcMc0++nZ9n0DYrNGlJHU4
f0Ag1iCPRo2nKKZrZ3G4KVYMXIPXLi3MscQd6jhdLPjCyQWNmEaF3atytskU43MyahuzTqn6CXZJ
Rw4l3YNqNJ9bzXwYOuvo6emdjqSC4JdISHdPqFiD/QuOUrKWLFicbMIvUt1g5a8S3pIGJ6Anmbhp
/qSbiHp4drHWQ3H1zJnmgRZD0h4sLMicy4sgLrVuyEVJOA3Nsyt+S+N4K4sFjDPaPhlWDoClbQE+
nbiYdwdlnNmTSo/UTkuD2Psc5Kxq8Vsw9a0fHZrgMAjyRl/ru1/a5eiUTMl7cvdXUN4QKtOKpLtw
6iEkC4/Fn9tbYdGFaGfFPSf+C4A0l1NXmUFWtTLSgl2vSbTcQjTgawpRbB6mdjiO1BBrS3YQSQgf
XcOsCcKMGN5694esGB7AWMXdQe4Uf9Hd2P3dxzCM5QlZ4c4Q6r1StMYDWXnvy+1fveRTlBdUymdA
sa7eJkXX6HIXMym1+c2jRK2Q6AV2s7ttZeFGnCRg/8fK/H2iDUIU5YEmnEQJx9qErw2qyuHnfzBi
8bibGCY5JmfXSW1qkFelKYdEBUJQGMxkWwc8yZGdkHZmATLotr2lrQIEmEN9Ih66agQaY6+DBiUT
ToJOw8EIBM/6G0OxVvCIFle2yrItg8uY9APxy2yrAG9MrCpjbIKfbPwGrt2k2Wbk8HNJmBCTK8f6
0s6E4v1/zU1/fvZ4iNVMzrWYoY2hZnvSwULb1LBeatkJStku11L/i+ZoQ9RgCSRJOa8IKbz7wyqv
hJOcHgqfE9RGreGgar6NnNiHF40Tbure5tkA2H72RtHAo5SFRGwGwcpR8ILX1lUOnRDsyio45PG4
QkiycOacm5s7ftnBZu2bPTc/rF00/ic/bg9n7fuzMyc2qsSgJuSexow4yU7WCNTntNB0pk7/8NSf
nsnmVSrcqEWlkigHnYZK/QPBHCC48aC1BCc7jmk/sunroYis78TE+iKHxauYtOi+xwQbxkvfdY9F
nh9dMVjZ6wsew8+aEoqTuC+5j0sH1YdeJqFCRDWpbCC6EBf3AoLzke8fey/ZmOUa+G1hA14YnM7R
sx0hDWEb0d3lnky6erQIFsaUcVtEVsOwHQVpJWS8TnNP006W+50fmg/P/BSJEjeNQOychhbZAyNt
npQx3YvVqx5/yWw0P4buoLjtEXWjQySz7l6urxzai3NMhQymMAj0r8SgB6GG0RJ1BLK2rq0KyHwd
2nyv1yfL+h6nK/fQNJ6LtP40XnXK0ZFUB5gyO7zLHCRJNL3NGjHdqrG2M6VHr/+TIcngcg4k5sZd
FYdeXNOJWUTjgU+OcHaoSi2MxE1Wuidff856qAt00KAIvo6qZBu1Y/Q/4DoXVN/m7wL/suy2gpiR
fs9KQoIvpdkrgZbX5403PkWGuLW8DkUA9VNo6oesP8LCuAGxSuOubPfuUUBCJlShQHoIxIG7wreF
+pTFiS26B1P7FA6C7UHEGfzS3KMW3enyL8H6Pmh3Y3Hn993KMSgtLS7uxZFLEeValQKpCR4bbeCe
vP61anfJcEopYxv+aEvjbxj97EY6ynr7WdA+pV1oZ5FPBmJASqqHNRB2AoiJa2OtRPWueTf3gukn
ycgZE6jN5QVdNR50KZGsk+6B7a23PUrURPyRVG6KQtkNo2APErWrhyx/VWTuJHoL1OKnII4bTRt3
avifh6a8Clvi2DsthBVqSpl7gvP+dcNHK1O3brGW01CWzmBEe+HmmNLaV2F57RZGE4aadYr4NWmY
73xcpvD+pt24lVGZ6l5SJL8y7XudP2WJsYuUXUt9XvYPirhP1HBfiiJ1ndR23QdJiA9x+Wk0vubt
oVVPVeZU1kunHsf+ta3hkEz/JEW/HQPzmPt3t++S60ZcdiD6ICg7ojVADnZ25pjmmNZ+5aonrZbs
1v8kVPdJ9DCUjoa/h/lLXbypAbyv+2gVyrUwh1CtEjxDEg12bP7Aq8qhK1vPVE8IBjf5U76SKVyI
ckm5EpdPnOewe8xObxXYMo1FhXYKdfXJ6v2DppPeIgd6ewYXRzHl+KFUNiZy9ctLwqhI8eVFqZ1M
FIFr97GWPih4MF3HDOT/LEy/4Owa6r1mbKuq0U6i6nhaZYfK948PAWgOYptYAaAwm6lK1dMegIiG
Hk5iowu1xm2+NEVTJzQLwYPgKjem0DRnVSR1T0ll18fk9z/8+rOvz6anLCtLaWq+nhdfU/mTWXmb
2wYWjk0SwmTbSOZMizGbHjh6ldZLC51Ci/qk9s0p7M1vYZ9/DWV3OxjesdeqZMXmkvOS9wAookPW
f5U9Mjq5kxB5105tWHEjVkb5JWt7b5e2qrLiwFem2PjU2KZcFdf+FaIy1MmABEUTO4Czy/RFb/dj
81GcwMyEfOnBsp4JbZsXseOnQ3vXyEq0Kxs/PmWyucbYenW/Y4rc5ZRckOGnmsdQo5eloQcjhCN2
dNl19UEMQ8O2dCiA61D503hr1KdXz9zJoEW0RH4GArwr3EhXQLlr5ZETBd99HaD7r5INFKwlq5bG
RdvHhF+iEQu9nMsp9EBKoZ1oRY4+WCWiQ8k+N6sHM+9+82Y7arXx97bTL3kFxLd0fBCZIU4/c/pi
RJ3HtfTIqQaIskU/+lp56imX1Y8WIZg+KArJnXAB0WI/f8wA55WscYyc2Jo0QYk2fxf1yvl2tYFn
NmbuF3qBr4auGDk8D//APf99VPR7+koc36BV18s+AbBf06lftkkvPFKLFD7eZWDPDu2RoseQ9WrE
PRrYiLLpXb6tlVeqIGr7YFZrpPeLy6X8rzlr1owmoOsEG5cSOV3rbRMehmJbbLx/cYoJgMWSTKXn
efBMR5dHV2EZO7EcbdLecLTBcsZuLee5tKVAjMDnyXUE0HsWk3Tm4EpKmOdOVBn+s+qN2vew8Okr
+Rq4HLm3HX3RGNgyFVI5QEbz+3vQUg82fjdzhrLcZip1qSy4m1DstIisnLRLptBdoBpA9wSlh1mo
EKu5EqCSkztNxWnUvQxZZlfjb94Jt4e05HsodSts3ImPc35WJFrWRIoiZA59/9JeiERvI4za3gyl
P7ocfiFkfRRrtV6ZyKtbnl024TgBekzV4HemuTOP9yG7EI0Qq7X8KAmP1srrf+3z0+SefR5p8yYN
Ci93gIyEW2Pt1y9toPNfPztf9TCrBPgKM8d8zQoebS1C0ytH3doIpmU7G0GolTEQZEYwBjvq/x9W
wZnN/3zXhGqZlAmfb8SjABXr4bZTTX/94pnG51HzoO1igvqBor389WIn+S2UPrlTC+MhS+77bp8n
P8LsOe2PmnwohjWDC7uFC4/XCUBuondrms6z6WrKXkmbsEwdyGXRqag94dGIkMymxU3YekMob28P
cNEeOC+Ya7B2der05Zi5RdNjz9qHX6h9vqXm7raJdwj/bBK564hN9AkTd1X90AYp0IXWTx04+cLY
NvtwUmrQ5Y3lbkwj/1z6wi7MOrDx1rc6EXbwW57iCMXnzVBFXfFZ1igZ5oGEBpElN1+zcewfGtOP
PFtGT+MLSyiNyHnEyh12elrBrcbO20R8zBUt2OaFLu7yNChtnb9y56aoP+lVEzx4fuhu+rKLPlcF
9DZyLoQp9GMIuNiiV8C/Cpic1c428HdsUYc96OO4S0mftHYc9zFvcM86+qI4PvKgE+76XHG3LFN4
gi4rlfZKp5C8BrlhU4sAkywXyWtnNtJJLKRXM3N/5oEwVPswqZFsCSJx1wkoRwC8qKAqSgx0VZXQ
/CtB5fuiCKJsW72nSxDuFF/1HCpDVNJDR5R8K96GejDpa/jlHbgLc6cKpbijq8P9ZdEBg/oIquYb
IQrkTaym2n0S0/euVzDGSbmQfEp6VBq6LOpgUEoMpqcrV1xs4QRQ2CMck7x7qbjNTwAwMghyIsyh
cQS/JZW0knlecGG4/aCeoHiv4GOzYEqrzTSJNDVxPHoegvFVip6C7r5lAm/78cJhSZaSM4DKOYHA
/EUUdmhwuHWQOvSn2/D75aUJhGOl1LIwWcQAvEi4Knl0KbOozZcURNjyMnES/879Yqz1Ayx9XmMV
ptLdhB6dXcbZoI2VROOLY3jfOsQPlVxZ2e2LFngTTM1KC/kNK8/FQPDT1AmKjda86Gul1JXvz8vX
eRIMidvyfdXaWTvyj7cXee3zM2fyrMjVxIHPGw8K7/Zwe/vz030xOwrpGVMMwhTAVldHYTXEHtxz
eeyMekNXSnOnKCdCdE68OxHNntvGlsZybmy28cwOOsLIymJnkB5MjhP5y+3vL228CYxGmoDGZnId
l3eVGiW9bgIncGpvl0WV3YSZnUjbtRbvhX1H6xvcasTgEJDPq82tXyuUfhK2xOjRG5SeEPs+ur38
ens0y2YA6MAZZV5zKhIn0kGkBonjK41DoQGeEfmYa8P+tpmFiIKsyvRQxwngqp/tQA+mmEQRvdIZ
hM6WrWand+FOlWjbOukhDMRtZ7trdBcLjjAtEaE+OdsJtni5UKGa4nNSVjr+ZyFJd2W2xhS5ZIAc
O1gzFgnw9swTEiMsTSPLCkcBaEpP+1rNZGHbwKpJr60KLcNE83c5gCCzlCiq5dzR5G3y/Ny/wG8Q
ruyWBW/WgJfBIwj7A3Cz2RgK1E/jMHZzx4qHL22+G4Lw1DWCaY/Rx49ILIGKxav5//xFZKSSWoQ9
o+np22/4z7ntYkuroTEG7kRw2Fwnl7M1VCxRKoa4GAD6Yduj5vwPBuhElUFSmNQmZ1MlCpzwGmT7
DsWgYhvz38e/z33Oe5Hji3t9NoBYyiyjS0omyJCPTe3vVwH6S4t9bmF2zdZGIUEd1fIq8WLbM2RA
0N5OaP/LzJWgYWktoMRAEpAVQfR5tt39YBzQz1ILx/tV+EdrDYi8+HnCd+oxwDIISy6X2kD9RRx0
vXCq7GUoNrKx1oa2ZmC21GEX5Y2vYEBNDpJ4cFe4fhY+T82VdBFtGVOH4mx61KZIVJ2mDKcKyr9K
RXAvpysY1QUTPAAm/hjeU5wfM2cy43wEqtTljkInqgHabWWFF1zp4vszV6okEeHBmO93fnUXCd03
cjiQSAXHWE5W7o61ocxmS+krckQ+pmDGFztb+nZ72y3cgBcjmcyfvT2zZpSzUmBTGOWRc8+lOrVG
/7g4AnqLaFCZ6JXm6y0EZeLXnpU5qp5RagfWI1jDGgv34oqgWGDQYQupxTwLmRiNkOluxoqoxW6s
qtdKRcmvTnZunqzk+BfHMwG88SyqifOkk9QbPoheM3fC6HE8NtHK02ZxRc4+P9t9uligla3rfL6K
7gxxV0loL0Z3t5d9bQyz6ECiX6gnF547abI34313/P/6/DsV15lX8RroihgVR0dPN1FmC2vgjaXV
fqeGmkKcCaR26bUyPeuRn+FSRdoGn/pKfhMCN/hcRx4EeQrkKbeHM035LIIn/oDzgQII0Lu5B2fV
0PawymZOF6fS01gb/kaOWgvWlMbYSFxWEIMF5musBPIaVm3BGxTyQpRCkM0mypotVJVEaZj0ReoM
akJz1bGMIZv8cA1uwoazdWjrAwQFRu1yOmH6jicSxNSJyrckf3XRHc+/f3gKL0zMxmFGEq37Oiby
4JeuBHexdTBhueqtXQINVuN/uJQ5DUkmOgV4j/rmHOnrJ6OJ6iwP91aIUWSk8a5KbCFpt2V7yv3f
QvjxDQVTGVcyF/8EwZ2Nb1AHQdGpTDiDZtO4sDWGf4i3Ke7TuU0LMi1I8yeR4JqdrvhF5mju3hPe
OuPjd+bF92d3WpirUZ32Gcd0pNhy/xaN29susHDm4MbIHdE3MnXJTK5+dig0dShnjSiEjqFsSmZp
LWxZ2ipTQpOWEdK2RBeX3yedJgFbGkMH+hfUHwVhVygr59qaiVlcUXqw1ENGGzpdV+zMpnOkpjgF
hXG4PVNLZgiFtSlhM9E4zI63gGZH0aC0MT2yLU7n+pCoK+H8monZlvcbS+4tRG+duB3zg5khqxzJ
obuLKkVcWfc1U7OtUbhxqPXFEDms22ej8z/p/d3YPt+esoUbAWjVO0nvtPbq9OdnzlW0pjWWqGc6
VboLleOo2yLMNf/dNrLkwedGZuuS9zyHPUuOHMRz/4wCXcSu1K2s/ZINGGro450ygQT5lwORkcNN
NSmMHVmD0mKTtCvfX1gN7jJy8lDXk1+Zl6FL0GSW5Qa5I1Q/BDSujey5dj37wxN1YWR2lqBnbNLL
EfKuRncFVb411qqFSbr4/mySfGEsO7rdiC+UcKu1z9EqInZxmiZy/6lIApHYbKkD9ISSxDMzElD2
8DNHmG3Fl5YNGNOFS4L+SlnMQGZqgKAxc5pWf9SG/B7yhcfCXcuiLIYu8v+ZmWbybF9ELYWnKOoz
MC/IMbSHkRJM3zf24H1SpZ+B//MfFn5KEExJef6dLXzK1ZiJCHY7XVBvaFRE9vnLbQuLAzqzMFt6
N9MoklXIaEupebRGayPpp4resd74rJqhHaxh0BfXSSHzP6kOaly+lxNYeVroiTANO6McHg15/Dt0
xSSlLqwEEJNDXcWYZ3ZmV0vQoyupFU3mGHI2QMXa6jup4nmf9o1it0YtwA/bJSuVh+XBTcgrYmiK
2TMv19oIyVId7+gmMrtD4957zUpYsWZidtEERUbJqcaEFcCKf+99DWmNve0Siyag4J+osMgnzBE8
Wk9vZV1S0Q6157R9Q5UjWOupX1ydMxOz6yVPxkRocsK7LINHV3MC2K10/Y8f/ZH+oVxA+xZqeO86
dVd4pNSFkjQu3dRpfGsjZ/GTm2Rb+JYQzR7hgky0tWTG0vQRN5EzpKsdTeOZ5ympIMbqYKSOnKEF
7wfUZeHijszNx1fp3MzsaOg5siXfYFyC/IfKr60Uv7W1fP7SMp3bmB0OwIGGolRNbEi9Xcn5Voud
oC3sWvR2+po820LIATTo/+ZtdrQK3phkXsyALNZGLV8gmdm2ckbGYWULLd12aJqYnJf0R14hrEQ5
mXrNvcyRU+2BFuJHxfdXTCz5AG1lYAL4dyE97ekD4DF8gNqRrQynUXhprP1tB1gaxrmN2XyVUie4
SqsBCei3eUnj1T8cA+ffn8Z4dtVpg07NA6S5w7MPtBGkDG1rV2syOUurTleFQXTGUw/WvUsrLXin
Qtf7xJF6mfaJU1nnWyX5ncm7f5gtALFEgPpUApuNpnKDALnjKHFc4TnQ7txxZbYWxwH2TJ8qbNO5
eTkOJekqK6j0xIFYso4RUvVRLY4Pf26PYum21icCsKnyBcXEzIrq915v5DwqBWRB/PzYjK9Kcd/6
7dZQvK1arQWe75mf+TWKG08ke4CJrxSaaWmOy1KPM6cPtfHBELRxEwqlshV7STiEZqEe9bb95qLi
vMtlbdh5ih7u2q4RbSpkjS0V+rAZFKW05UDINoFsZfcukjPb29OytN0gWaLzbHrjXUnyGjAwdkNt
ceSmL5Gc26P+Q27+4W4/tzE7b/UmFwVJFFJHlB2hOJUaebi1UsTi8p6NY7YZRmtIvcTiZKqsHMWo
7tlQxm+ZrNwXYb6FvbuwVZKk/39zNztGEgnmn85k7sofiQGAZdsW/2KBPk3eSNTrAe1ebg10v0ZD
KsgujhnCJu2d3/4Hmntl/y26wJmR2TB62GuMYQCNCbf2RhUCu9BKuwq//sNkEd1R5ER8joj8ciiG
IE3UUDoLlD343XgYZRKWPGluW1m6dgm+qAZPWURy/JdWwrxQmm4wiPHajO6dr252SKzSHoqvfvzn
tqlpWub7+9zUdKydHfIhKDpJJ9fv9P1L135SVj6/tCoc7VDUiOTwgONcft5ItdiIXAVopxc/etAu
S513J/jmxyGeXOYwnxGtQvU9h9IbLtTvejuyN9Wc9jNR+CyY5n+3Z2ppUQBOaO8ov+skUo4AjCSM
UeZweiVQwvt7kZ4s6Fal3W1DC3NGzo11BwBE5mVeuS0zL3UFxaAvoP4dh7tC2kfGyrJMbjpb9amu
Y7xLL9FmNLtGrCwUoB4T6AnI/3busdatjSV4my69C3J/S0fdKlPEwvV4YXH2bIkiHoMRToCf9Xak
PBUebZqUrnS6Gz8+feakWAb4U78+bfwA1GIQ0e9QC4nd0y+HIFBirsR3i8OBdX3qcZha32c7VEkS
fzSg1nVk74eW5IdIP4ZVvZWytWLfkjPwdpEnGmlAtOq0f8/2Z1NSkckanEEVvhs6/Zbmj7p4/YcZ
o+MFch2QAlfdtJ6s597oszapbI/CVvFPYvd228TSfE0PfoixJvXgeQlfz9CzMkt1ahWCHyWiL0Tq
t2JEmDSsbNNrHS2QYe90+ECE6ARQZke0ENbtWDa0GlhqUH0u9Oa1SNw022hKSOMzrKOf3dQ9BXGw
F5zQU/dCrO0zAqCN6+fCsR4lmPslMdpZ9VjZRR7qvE/H9AeCt8GxG+Xob0zVYG+NsgUHYKnct603
HMxRKHdarlGoEOT6iMRE77hVntpl1/WHSFDDLY7UOmUcdk8tDALI4HTynyyuhQcdVgb65CvF+i3m
jdpv5NRstkrTyNtxLLq/tRqWGyUfurdyFINvXqKFv70ss46ZG0j3WoZGk9nE7QHCnW9hm8KR5Y3e
MRD08SBmvrqvdbHetAKE1HIGX6zk0qoQR0H6BoM2eHI9RF9k0vygp2eNvHvhzGQTog5EmxNNfPNG
Tar3aQWAlgTv8DVsN7Vnp9Ea6cCia7HkGg85HnRz16pCNYoho2a/FweUbD71gp2Hh9vuu3BLgiSn
EEIemTL1eyfy2S7MxthQEJuJnCSvdp/EtNzd/v71GExS7aSoISo2pi1yucsBnwipWrHL3SF7GzVp
V5fx986XHhNE2G6buh4K3C1wm1PK41Km+/HSlJb1bdDmEaYObkNRZyXtdt0WDP0AlbuJvoUU6NVO
RwdtLGKJWksyycBVfkUkRk/YpsxoD+zqey/rH/pSfB1c8zGOxoOsZD/EcK0evzSh3NG0AMFQCkPe
LAcjRmkpJgaOB+TA6YPwKLYkFbSsOpqQL92e0eugfRrx/9mSZzPaZy4YeTqomrFEga3e6uNdNNb7
vHw2S/MpXLsSFleQ7BI4E1klrTW7vLumNBAWoDSTtO4+96THVv44gpchkYnBK2nku4KLSlFp1SbZ
TCcSOY68twqA3e1JWxwEDIa8Kalj03h5OWmtL6RB3SmhM+4t/b5cw2gvrT+tzxLHggzrx5yMzhNK
OdNaCouJ35xiGPClEKR2YIRfAVmuBJ+LthRuzul6psQ0iwU6epTRaHJDx4Uz+2FseQCXRtVvW6NP
t75VfLg9nR3GTWrxmqLtkPr15dRF7eBaVhfi2/IhMkHckYrbf3x1oNeY0jE8cq4g1noD83dmZJjo
PWMPti/fNbLbrbyor28HBkKciW4FuD4e7pcDyWJJnXqzqJmmMowwL1rxnznuJWpPHp2jt0e0aMsA
XUS9kZNJm9mq6lKvtdqPyGkn7VedvOZG47VNLU1x3YM4WMaz3NINctvqdfTGCM+szo4Gi8BDchOW
qvb74xRBbHSlkTaQWWQr41u0hD4PnChQnF5lub14iKIq9OgazX6mPa3+3bOsrwC1FmzgbjQ6qqwX
LjhzPOgUlaH0rcBByk8a262Vylt1rTKwcDBcGJn+/Oyq9SZURhhiJPmlmsU2JPHx4TXhPFDgyYbA
DCrJ2XYVUc2B9bAInbxD9K0Wv8OM+SR7zUrSY2kctCVLMvlfiBHm9LZ0dzRVEMuM40WuvgnBl9uj
WPw8PZowegKTgUbucppMua0Jqvm8K0Qb/ShDgXXbwNJFzutzqpijr3FNPNwPSTXKYh84wLCHx1gW
vliSluxL4k/oVQjfjT77rxSgwtbbrqWpq07vzSzWH/M2lNawKIvDnYRZQB9RNJxniVNhKMyuVwOn
p4Wv7VFo6dxvtwe8cI2DPaQkOaUR9asdBKWIVAwCjhcrL7rub2NRPfjVYxFaWwltlFxZWcGl3cQD
HCwarAPUxWe7yc/1uE2NJHRCt3xOtPKTVQTHuvN+3B7Wwu2EIDnkjDxVeRbPL1pUehAHpn3YKd3y
6LXiq5+5dxaEN0Gj/rxtanFECHkh00pwySNs5pNVkGpZYAYOYHYIjozsU1dtbptY9IMzE9Ofn50O
xRSHizmL1HZStp0wYhs9jNd8f83K7Igo+9Kje9HgoIuOsvJJ+zick4vobBTTmp2NIqnbMqtMvj8a
qFKI/Wct81aCkqUhsOrgw0Cl0IkxewVXGj2PvHs5ftJdUm7XLraF6xSpSpIsUw/WJN11OQJPqThf
VZM8Ww3x04NsfrGC72L/YCgfj0Q45MhNwNOIctc84UqSNKz7OvKddhT2rWXtoLz8cHc1Le9Txm0C
IF/ncrQiqq3pCen4XzPLDv77uMeef3221rE1BDrynT7QnU2WPoI+vv3993TgZS7v8ufPngNlTkMc
mh/8fKnYZom1iSppI4TDLov7k+4LMP02/dvQ1k+e2n/L87W86NJFAfQJHrYJjUhT1swXOPPjemgK
z/Ei+aS1n/P6v1RoXuBxj+w6iDehoh3SWtqhCLXXPelLJP3Dfj3/BXOe8F4T3UJN+QWVrn4WM/db
G1h3t6d54WyjrYn60gRSnwgfZg6vq0XXoSbqiNZjLzwlNAZZHw8WMWFAxUGuj+N6drb5pl4YsaJ7
TqDtq+R+VO4Fd81ZpoBz5ixgd3k98ESHHHne+akHWtTQBuM5QmKlP2WjLWhtklpaFWrhEQklDx5N
ckSZ4dJebpGW8gvVso2B3uxIKf8fade1I7eubL9IgHJ4lTpNdLc9Mw4vgtOmEilSmfr6u+h77znd
bKGF8Qb8YGAAVTMVi1Wr1lpLeyxOqoNau8KBq2z35aSOvLYbc/KyU2cdK/rFE79JvZKoveaQd9Ai
ptj4QaiC9hgdeFZTc0BkzPIT/O0vFC1/ZlBAK7vfneh3gO0/QO7s1SltCDF3abYSQy04YSSHEbOo
jkFci9rR7MKsKJ0yzE7gzkumz3P+bm0wNbgzA1oUaDQSyn9pkJ34/GiVkJ5GWfLd3UUwgQY1QDOA
qrsKl3tzTC2z5Qg0Z7EdQfVGxcvto7U4S1CjBdky6ubA1l3ugrDsWdcaQ34ixZgmpTNB6K6ia6ic
NSvq72d3ble4DuOQGz0V0ClwgWHpxRq330IEialSBNXoR7wmho94iJ67huZIcot2inOJqL+Yh+Zh
nrPyILklP0QmsTdOMK1l9ZT7uTrXijsFTz+82XVcgHDnIhpdBOuG6O/9qbuvwvnFHodXIt2VDbF4
aM9MaXsunYB3ZS1MAUSXxkOf8We7nsckNIu17b24ZqjnKTofsP3qTnf2agd8Eoj6g37PPkFa+fbG
W5o0C238Cumm6Og195Pm4MiP+jk/SWdf1dNz6DxakFoUrb/7d4aUVz7be445u00dwlBTvaa9+2C0
H9EagJ6NNbjG0oSBNUpx6Sjme929p1PRFaw2slNa7Rv7IFcSNoufR/IEOQY0al0zHpGqpDPH59vo
eXxNxV9cgEAHA8Pxv3o32s5C2YhbheTZqfcssglmwl8n4o2PfoN+k9srshi0gCYqUl1PgGjpuQwu
eVtw6PicZGt0ScqADZzKsnkO0g5y3U5hxVme7Sc/3yBFNWy8gkPLpTT9387YRyupgqUThcQUggq8
ChSA5XJ7oCNp8Kw0JCd/Ch+sKo+rId1k1f72kBd3O1ScQaWoMjh6mJZRziBryrKTWXc/w6Leyzn6
XQqUvLr2bwYUAjgKUWdwmOm0kDWuLG8Mi+xkgSttOwrJP/SeYPcjCORXrtgln6uyvIrqRzF/aVes
NPpByBzrmPn99KGtAJPxxNFrfbkhk2U/NUS4G6cRcuXRsLiB0LwNPlwUZlXl5nLRIiP3hVlMGYBR
7MizaAMxhLirZCw5+NpQCKwCKGoFbYTmGXDTjqgNpNJ5P1QXDCduADV10J1dE/IXWR3ymVcUT26O
snoWk69i7c29tHHObOh9QDxtgtQOYWPq9/UIvm4fsrPyzhnf3xKPwSDaUBA98GHo1UIbDUBWyWwU
ictD4CYB/fT+E4AuckBaQFeKNgENel4UJvrI/YKeqmzYt+ILioax1b3Za5LpS+dZNZUFqNDAx+it
/QTaMHKAKujJAUFyiuIr4NMG8DvvHw2eCfBhFp7GIG273ICeQxiYVgZ6auRutpM8vOsAm323ijUi
zHMrWthUTHXDHGekpxEEWo3XbKoJqsdZzIxffzEcZCsAy0VLaKC/fgbTZYwSszoVziZoki6K0/q7
7KaVWVtcG6jOKqQgQFx64iIFBqHxBYiUeqvv46ihz7XTfeu9cuXdsWQHNsBYgBQqHk6aXyryyYmm
ANyobG7xnnKIiJ2o3s+0fb09b4uO6NySdmsCsDA0kTVVJ8sROwZicijsPI5GFJeVd5fn/sYn5m6e
w09QLo55lb+6tbVysJbiApVgxNFCwRCyrpdbkbRFCyrqGYxIYfcNLALHOlsDO//J8OoRLkoOoJAD
KArIOO2StLg3MZkzeoqE9+KKGco6+WYUGF5ZJ7hsAE13oUc6To8OgDjlFN3TurhDK/Pm9nwvLiyi
exRF0SRwne0oZptGaME/1bboNq0hIMUSgu4ccN+/MOShkK6gc4hRNG9V0jLP+x7eapzK4oV5OdkN
vJc11pD8RXodpWTQ9MESQgP9Fi3nhnR+h8m12n303FV/ETeef17bojQNUq+fcIMMlh+PJIz7z7fn
Sp2mq80B5g7Vg4fKtQ7uboreH5hNQF/G518Bv4/AiUDZvTN727HttreNLe6AEGU9uEal06nvxIh0
E5hnQW8VfkBrSWy2H6pgjQX2D+nl1ZBAb6NIDMHXo9ePQK4HcUvaslPnQhAuqucPXhruw7zYuWTY
uXm55bGMe75xods+G091Zn1I6+zQ9mO3EiyrBJ7+UyCx+QdUhzhV56iaMp+PoH5AB02F1hlAZLok
c2a+s0IWboJgoAkjAqJ1LHoFScmax15aW0XyD6ZVgC+vEhAUEluEWejYD9GuH0nrq6ihoCPxWNhO
IvgHbNBr+kNLC4yCDNQlgCYF2Ee7WQtzHMoUxQzQSz0qwE+Uf3Ht77c30VJQBTYuC7BHpR2uuzPu
z6QbJsypE+7tcmtlOzvaO8NfZC1VRjZCFG7DjBakBiQyskqA1g8FxD0EifejaT3P1Zoi3lIQDj0D
xFamCocD+9L/56mFQD+KwC5mfY38LEnJb7Md4iz40vs07i254hqX7ptze9oCuc5QZNCfgbuqksr7
x17V7V4yoAoCJiIEFFf1HVAPOP3CK1WUcJeTB+/9xRkQiIFXSsW718q4lIYDHjNhiagdPJpGE3Mx
r5zZxRH814SeEkeufS5JCIQvyzp6JydRPdsZGVesLGZXEauhtQ4FALhCLcyBr5GN2QBn5eU0+CrT
KT+A2IomnjuMh6lMy/1AM+tOdFUKCE7u7lgPHcqVX7F0XpE2R+kWqWR4Su1HkAEc9J0/INYy5gSg
my/lPB1Y9X4qQMXT5YNREn4BBSlt1wVzllszVR1waZpI5APGtazE0qKdW1B/P8sTSdKyDM39IAOM
4hA0G97uttNZ/j44LxBBAW9jat/30jbMghrMlXP4VG36aSUzuHRPoKCt+pRRo/d0ZEXl1NAc4Iit
B4gig4cPzC/JAKQLbqYMtM6FnXjWyoiW3Oi5Sc3BEQT6ILYD2LcjNA7rKaHNnY0qnjMcbk/dYvx5
bknbZLPbAWpHOzxO8+DAmvLAXH/b02LX5979CCaWuArIfQgOg8joPjPmb1hovPRpsZJ4WFxDBMAI
o3ElIjK43CMBCQZSj3hYuFP7GlXjPZDoK2NdMoFWCpSHEHYqtc5LExB492tOAeFE61f2EqY0fQhB
QPt2e0aXLg0wAaigDT376Ky6tDLUwMzIEPz9kz9tMvLqFsi+PtXeY+cNcWB8vG1NfU2PYRCuIRcF
ZRcQVGpjIibkpicKRJvjMxpD+PxAq+guK6snUjoPUTWsPc+X6rJIZvzXonbYIqNF/bwAuk0W7dPA
aZYws7mXA5QdJ9o/TILsjMGPJYiP4zBwBUSk1nSbFhfy7Ccox3nmT2wq5zmfKUg8mnhyNhldeeQu
fx9xMLgeUVnTI2FvgMBqZAncY+SjXf2cwfp8e9WWPDv6VP5jQAssvK7sjKLBquVUpoDvsrverH46
7hqrw5IbQdchUBkQs1EMyJcTVU2oDoGGvjwR9PjF3tx/tKhMnLL67ube5i/GBCCOByEttFXqt1XI
sgCsPdgXSB09BdJ9yV26CRz267aZxQ1/ZkYdv7O1L6dQUr/F1Hl+GmfEToiJ5jtibMuSxXTteb64
UGfW1NVwZs0ymTF5LgalVNGyLot5JuLcf3ejitoM/z91nqktUw8PSysogJ8MKGGQndl8qIP3Yxwv
TGiPO7Ti/J8J8PfZ4779BRLb2wuz6PfOBqHtafBSN12gPFHl9I9TZn2lgDk21ENfWfohIOOn1l5r
41/e3uhfALQAD2Q9P+NnFQ+LaAJHcoSF2Zf1LvPj9i9A44oqEIhHRGF4bmguFnWW0QgFcOmR8aU8
hvXn2/O2OAh0XyBHCGGKK76utPX6qM54eRq4jbwtGKmI6R2mHs03DVt5N63Z0tZoYl1IfRDnn0Ct
ZU8HsN2P3lasyX0uHtGzEWkTJrIQ0FOKEQVpVMQimzZd4z4Oc3hX4sod5Lz2blocFhLrivIMtLY6
HoGGHZdmg0avbLivVDOLTJrAQEr3b+4F74/oNNLtqBZeegPi1J0Pqv7qFE53Fkg8k9s7YdHZoLNE
NS6CRlCX8wxKHy0mGZ5PTfTdND46/OdQvN02sThTINxHVdiFSJOON005b/sqxwg6mszeHRQXBnpA
y/1tK4v3J/Qc0KsIgTBUAC/nqSZONRC1Hh0lv2ltbmvD+3nbxOJAILuDJGKIG8fWdrKR5lFeBqC/
KiVEBRMyxz5Km2s5mgWfhswvqA9AWI8yrZ5/A34/NQ3Euoq/7Q6jtWPZdU0sRu9jO4VPATPeZDGv
VbsX3hsXVtXYzy6dGsAzPyDAvAOz9IxmuHs4j8T1+k8tm/+xJ+O7wftdna21LSxsP0h4ApAIousQ
+Rtt1Rj3xqEK0UEVhg8NL+OWPPiAut1et0Uj6hkF8C5KtjrxEwHW2aMhHtbC2c/zsxFB63N/28TC
7sOrXWHgsfvwXtPcD+/6ivEGQl1VlbTJIN+/uS8+r8yfrU7IGC/tFJ+fc7Bj3Yv38yuiUq40SRWw
GbBN5V3Pvt8NmayYC/x0h+YymbCVQGBpds4/r8VPPQSm2wlaKydCt1XxCtaNlRVeOJkusOx/+BWB
ENOlMNAMn9pRAXAL3ul4uhLw62QHmeN1INb4BBZNAcuvUlm+kt+4nKqcTlzYAfAngdIaZWTT2v+Y
E4kne01xcskRAEjzh24Pq6/DddOyaEyW9TkgHGiUr/yD2YHfSUaoTHJjaxf5vhjbt9v7eOmo4GRj
aKg9XVef5soZkEMHQs0uquMU2Q9j27yOcu3yXNoQ0BKCq4YhKKRok2jZNQ/dvABoG0Tk87Pz/uOC
5mi0KyODCj1NHYw0zLnNWW9PJ7vZhV/ztaLF0nP04vvaRUDDUQTCAO7f8O5Kz9tx93myk7YJIQ5/
P0QvpPky0zxx3M3t1VkIctAGgyw6IJ5IQ+v5Csoijl41Z0S3YhV748/KeaDG3cgOnKwEbQt7DxUs
ZHxUJlIR/Vzu8oAO0AslZATNyMnoH2QBjeb5m90chfxs1mJlvRZ2HawB5KKYUbFg2ovHoVUuB8MZ
TjTKnozCP7bMe827YXt7+hZ2HfY0YMd4mypCCG3ZJuHNnjF0A5z0EMvsLfqLPqULA9q2jqLOlmLo
0Zpex329c9dYahfm6eL7aoBnbrpF2zSSwfh+SH8QYzOZ24D8uj1HCwt/YUL9hDMTRRpSEsyjGsKL
OUKtqurgap59s9qG7IGzNQLWhS19YU+LO7q0y0bPnwY8dIJY2sj8IVLHL9iV3RF6RrcHt7QBlHwD
ZDss9D3pqYk86scKlH/DqWg+eXtreLn9+aW5O/+8dmj63nRTGuDzsoppuS+6TdQ/t17SZnvxfupH
QIhRn0WEqJqK9WcoiTzahqIeTs74bHV0I+Y3Yq8VPhbuOpC9Aw0WAOVzDaazKWiz3MbuT6m/GWpQ
Able3EMVXIbvZ5YF4wB4ORF6qCKh7gGMsCxsk5P+lGUszt2f88q9trTyZ9/XV54zY0D7bdWfumNr
bcp6ZWMtHczzz2srPzqclqTDz3cAEyke5um+FSvvwIW1QOsOsHG25aNKpNMmtO1kdgGpuhN4KnC3
VM6hnp/pGj5tgaMshBmUHULAenDVay5MlhW1LGp3p9Ad0Pg6xan4wtIfqf02Vq9lE79lByRag2P2
2wiTzN+hP8Yjh9vn6GqoCv8COSpwyAHGicrepQ+ixHVyjnrfMbdA+mF9DMMnyr6V5cpxXTOj3Tqp
FPPkSJgZoD3n2R+d4HnqkQ0Bm87t8Vz5ODUePBkRVyHKvmLuqDubBVnO7WPBjY0UdF/31oGHfULq
WcQ89fa37V1tdmUPF7dqBUdzrqUNrCQ1tSIAco8ISsYcKoXlGqJixYKtJQ9pYwS9lKZ99IZPU/fq
rfGQLH8fkQ5iAmwF/Q0MMGwuPObYR8q6zeTlz21RrLxJrkEhapYwRYivEXhcyecBm9x2vWitI5rK
vJd0isgWklHmawUJxk3N/fINsAZ/Y3KXvwyGJHeM2zIp7D7dUJpb2ybLm1cmzOiJoHf49fYSLm0Z
FeRBdw+cAVd61s08OGQsZuuYOeU+j2i4Me3+yU6bKS44feggFrSySZemHIkspNAAkcEzSds0BrVL
KXyBTePdi13Xr5zpxc9H6N8OgABAK6UWV4QUGQCjyZyjz4K4DX5kpb0SRC5NmcrF4UIEVBTAK81r
BFHn5kDXHo3pWNTfLBImvO3i2b3vx7Va/dJozm1pkaSkQct9k2A0AGiw9lDRcmW+rtEA2J7nJjRH
3IxskgwESIiCUOUyoFL8ZAg7xdx59jYapLnzOsYONUD+SD9TsbUc1E1v78KlYYLzA04YqGxUmNXf
z4JBo7RJSYLcO3JrCwz4Gj3BkgNGsK8YbhQBh44fbUZeZQWbvKNoH80M9MUPbXPIafg3owBHAe40
HKerrrUSkvdBQRzvWDmJP8XcXFmqq8sfK/VHqQ0REpJ2Onp9EG1RirH1jpQ/B93rPKNT8y88Oq4P
INhwjSiu78uFEB0vhratYML9ZD8OxQqGZnEEcDMKs4gqtZ7LloRTe0qpd+yyH8gzJr4P+rV5ZQyL
q43WNwcbFAGrq93qgJkWkLXFatdVPH0UZMOK7eb2fl00oZCkiI9A6GKpv5/t1zZtMoQOqXf0021A
UTSTeUyLnwP/ftuO8oUXBXC14md2lCs6sxPwhmR8DrxjVrxmfJu125lvy2JMcvS7WLwDh9iae15c
ojOT2uwBluXUNdzqMRp3uRuDpQbIxdujWp49vI9RzFBZJ+0GwIWbT1M0YBcgEo+hHLJlGdQqxuKr
4b5bAfLPDP7Hlg7I9cEZIo1MekcIoxwySHGP7OX2aJYmDHc7pOhs9BiDHelyjWwLEUQN0OoxQq7c
rT8a/rG08hXX8ievq+8ESAJismAK+DNtWdopEBXYUt2jNTL/Q8eCMZ6yyfQgKzH3HDma/icZODvM
qTlDksknST4W96X3NDpu6sRj5aaJL6j3DHSh3UI/OnUhOz03Iq6lVSC8os6HtvWc7VT3fsJz2W7L
wWmgy2kR94gwxP8pzSC7m7MB72Ypy3wnJ9//ws2qSEB/K4Eeg9rP4Aj7I7hEhpjYvBnjoE6fI0SF
vOcJIXuj21eB2f/OJC9O9pz/sr2GvGXMYlsQP7Gk5kAehZWsHhBIlfE41+MOYiBDHOHCPZhpUf24
vXhLFw+6WKH5hMoAoJ3a5edUfdDVvPSPRXcfRvf9GoPR0uYABhckCKrf6QrBUgzWODEXviiV4aZp
jS3qSneFs/aaWhzGmRn19zM/Ad1Ip8uRdDqaIundzbBGcbw2DPX3s+/PdlMSZuP7Hi6F4dmzT737
F5dbBDJAlDhDlajRoippBBFreOAcm7L4ZuTFF+G4fTx1zsrtoA7K5UFCWQ2pYBWIo2lFx/BakHsZ
K3Qq45ImwV3UG06cyX4nZ5rGVRdOD/k09puGo3b8/q2GLmMFUUbKGxx3l3Nom7KzZx64R9/dcfEp
9d/7boenO/++ffn9oEbLgRuk7jGTj/hnkAOzd9Eaanhpp51b0Q5M5s6u06lRUD9hH/tgzc9drY4a
BO48AEKVgrM2iMk0p9n0MIi5iyf/pWOvgKTcXoelvYzmURdmQNB69eKhRR+Nwp7co5wJBLjsqYrz
Qm5MJ1vZaUvXHN4gaHBUCsRXDZUGx6vbQ03wGKXc/ehUXr4bxrT4PhNCXkQzs83tgS0uDfoaQTOP
tLOpX3V1ixZyKhsc0vTFe3LGr//u89r+dbzOHMIJn7es2Hqwo5VlWfz1uNzwCMDaQCXzcvu6s4xq
z6294wj1wuaAOsBf/Hw0BiDwRKsJ0hWX37d9xpEThCeW97VB4ob8/nffV+M7c5GtLZkJiRfMfhxU
T1H93u5cdbrPfr7mgTuzs8dGXSTD51DGnrmvppXtunQuAmR4kelVTKB63g83fpvOM44eD++4tXd4
ue85XzGytMrnRrRVLlLpEc+BEZ89iKScVnqWFscAKFMImUggTXSCNc6CFIws3Ds64Qe7fmztRLrb
96+zeuGBn8lXAZ92DMCqAR6FMfTwXL5DoFT/zQiQukBTHlwTLsTLbZRac1tKn/tHk21k/prXz/O7
IfHYSuiDQqiKvnWU+LQRBAH1JEgc/aNVDGhK6sJmC5aceuU+X/J+uMdBiY4771qDAiknqL0jJjpC
IqaJDTd7moZsb4KyL0Pn3e01WbQFjDByuUCwXykdO5N0wVdkw9YQNgnwR/Q+t9JmP1dDB615J3NO
tw1e7zMEEYplH13JYEgONWdSeVNolRT5itmMUy/bBqAPRQrotpHrs3JpRPMoc0XRNFfBSNHsKU1I
uPt331eDPPNYYc6pk6rvm/8MzadyTaPsungNIgETzReoVCHgunrmeX4lMIEFLox82Nemm4zCiNGX
bsSi7R7p6OxxC5uxw5V+2cB+GLO9MsLrfQHL2GUhugyBIdcbXQAHMvpiVPRSDb9zXIigAqqxaxj9
lIq1Wv3SauGD2BHYaKBPCC5nc8xLpyrmzjl27V0eHtbirqUdBxwoXA52OW5HzS9YmZu5NKvd4+SA
tQUtfJAWBJ/5WleO+oweHZ+Z0bvtc2qWbThzBJFG1QV74aX06IwWe5syZh9JbpckllWX3801l/8E
bMpe378pAQZA+xucuEIKXk5jS42sKajhHFNkotmUsFauOIvFhTqzYF9aGAwI7yD0d47ZC8jhK/vu
3w1Acw1p9/8DKOYinnhSsTVgkNpJV2t0NgDNL9TgWwnM2XdQdcmSSuysFo/2g/s9GNYy3YtThTgZ
lTqwguDhcjlVXNZlxga8lbzoR3iXWSvI8IXKCKhGkKVDZANI21XH3kCRqBMRso2p/dJ3bwI5FHc/
II0CPHdCJUSIwjnOwbtUIN01WLvez+Ln4v01JvwKEF9C5gb3OV6Fl6Ok0oNeWoZ01PyTuXhvfHz/
hkA6FblI1cJ1RWBBwBBK0555x8k8GsVnaw2StrRIKF+hqxkgJJRVtBNTjm1QtIgnjhBpgeRXvbKf
F97L6L0BNhxU/QibdYmsWnhOFQRzesyRQaqcH/PB+Aatnbhy51gMaxXMBTcHJJVCu6spuyKXMxpo
z9iliI5EpBue7lnIdyNo7d69JJgqVEhViKXgmpcrbkruGuHshUeISgoURsf31zMsvC//RIhI2uHy
uTQgMsvhfW2gt1a8/YQC0O2fvzBJ4A9Rd2qEDmto6Fx+vctJ6pRMog05RSJvw5xv0RrCZGFTXZjQ
rpua0gIkTjDh7QzcAM1KP9yCC8MTHC99VXjFg1VbgBCsBRx1aXoKcyhLpUHiWse8OqFykJhrtOhr
tjR/X015mtcmKFeMbAsObPS5Gt+D7KlbowZeincuBqV5fmscXcPqOnrqa3Q7ofiY59B3fMqBo/VD
eiCQIIkHCZHWoo3bARKDt3fFwpKhHw+HRiUzoZusu7FJSoOSFqxC3gceB/3Kki0P7+z72q6b3ILW
vAOHhil2Xvpqh4+eePLqA43Q9JrdcXfr5U8uWXn3Lo4KaHu0KYPu7YoSF+/VcPI9Sk/ZeM+3wZrK
2eLmAOoIHBQqGahXiyMrd3q7AIdGYTwN/owa60vR5wdo3W4mspKgWxqKj7wMWEhQWgPb4OWxbWpL
cFKB74JOidmbsZetiVosOAaFqAW1EIT/4By0U9s0oNTMpxAHCc0CVvfUIItmvJswGihNZEpUGQIc
WuhLuRxGZTZgDs8d1Y+SFFZS5pt57UpbGse5CTWTZy8TnnuNLFTTdj9Um2J8DduHBqWO2+dl4XFw
MQ71I86MlMJkVFCMI602HthNQEbT7hBc37aytMHOh6J+xZkVEVI01EtoKI2yT+ryVztFKI38zIu9
H369bWrxhJ7b0jwA9BAEN3LYCmdxII65NSxrIwjgjgP/nfVy14X9d5uIDYnk0ahWtUfXxqp5iADt
spFb+BXo+fKkRAav6R55syfi4Bbvf9kBGI2ILQR2GHwP2k6vcvQS2SMWbwJ/UOg8N0EyWjtvjQNy
6ciemdGfQxSFFQsVAmzEzI4jaC519go6aHGrgyYTEEuEoECVXO6P3DYymgnQp8npW+eUQDz+sM0V
H7q4089saHvQoRFaclMLVAvZJg+SAqW7PrHWLoiFkQDsDAYPFTiowVyOxGlFTQZagUgAWo5BUCRs
fomyd6fHFKL6v0Y0z+CDasbsJnB81PVzCWpg+74eVjAKC4CYSxvakjAkuQHFQjjCu70fPJogJgAa
xtpleRJEaKr/2q7RAyydXAwLnDIg7EGju46CbyoH5ASCY5+h4ur1X+r0viMPci6TuXn0g6+deTDM
jZltb3sMdUq0l+SFWS00KiqjCFICs21XxTN2OEqukA6S8dhvO3uXovHktsGFnYinBCJX9XzFDaLt
kdKLSgtJn/JkVxv4iHTcF3Pir7GrLzxZLqxom6QLed6mEk1MKOnY8i5w79rxexPxTV4Y0ET+cXtM
i/teMWegLQsdtHpdbwj8RkCaEaQt9j+W+WpBQGGND3vNhLZObKytyqthom7AXPGzoFtz+nl7FItb
4WwU2soAbdhSqH5CgM+2Dxb75hZvEZgB+PDLY5+r4p6lK05pbUzaIk0yHApeo8fRrIMt59/b9o6Z
48p+WzSCzkXgAFW1T+9jgfArdJdC0OxJ74Gl+wHpRhb8zUDObGgDoVXbll0PHj1WJYzHXb1hZnJ7
cZaGgacqXhd/WNH1uI5ZZR4C7AHWjexjxWJefhrfj8lBjh7JCZBSojZwRcfTjdIWlqIPiYykz+9s
caiHD+m0hi5Sk6F7HGAmkQxBmtTy9XjbKMkALM0AgoMBosIHan78i5k6+7521ZUR90CWr74/fR6y
r0b9O+xW7ofFxTgzoUVZuU1Hbyxkidfqpuifab6xncO/G4UWSPlt14ExYUQXZrslkRU75V2Xr/ni
hXEo3nZUaJAhvy4XO760KFAr4sTCdmdJc8PDB2GvFTGWrKASF4LgWsn06Dcb9XufpF4rTlZ3L6yD
K+5ktnIAFy4VxIF/qjGKglbv8RuMlFsWbxts3WHjuIeyq7ZN/iuT+9ursmgHnfFACSkaUr2akBmj
mGomm5MLWthOgu0p7zeMyLg1vty2tDRpYERE8QSK8RDf1vw9Su20SHuzOQlWbnjxPff8uIPO620r
S4EOmnD/a0bz+WJidph1IwZk8U1WFIBj1vFkDAlxtqXsDzQL41E4kLD+fNvy2vg0lykbY5ylMTen
ChHO6D9T147ZWiJ+0YgLQIFiD77uag2ER/x6xnI1w3Q/5ON+nl7T5v3xKN7ZKNci56LIrLV3iNt1
PHT9rjnVb6aJrMspBRr09mQtuEwlT4CiNtIG1zSfgBIpUlps77GUd5FXbaSz1vKzZkLzN4iWHDBX
wgQacn66ZPplr7JYLKwGCsER0Be4wgCb1/YaGmV7GoJfBsRK1aFp6TMaGHduuJYu+pOO1i6YCzva
1qogeVbNeFGh9bKU92iV+dUMQbBxauo8lkFu3QG/ZCdAywVb6Y1pXKZB+NS5wW9nML2TUOwkPIME
w0zKOi4MBpon4Rbb0Q9+G7zoYyeS3qYx+fDgzrS6a1zyu+iR1Jtd48UXwk1ap2AJ+BPe8mGATw3c
T7NZOHtDBNGBR0b6Mtem/RSSrHpzLQZtwTayQVQiu00qbbTy9oIlgUjT2GrMHAmWPkpYNNeHzGfN
TmRsTFoSugdJxbxjgzclCAwI5Jy4s0GRoY6HKIckUlG2dzO1zSQbLfctctFcaVARvADv2OJRY/af
B8H6JPX9fkuyJsJfIxOEb1w8hBZPkza0yGfoXvgb15XgSXB7Z0B7iPovKdxqW+fbrL4Pw668V/Js
MRQG+w9N7bL7shJ9DMo1Hk9BgSQXtN/2vem1W6cx+kQyO49JJSDP1rvh9vZJWXDQOIFoKFOnBYlx
LatsiW6qucjqU1B/HcoP7TzFAq+mtVB5zYzmnSee+7ykpFa3M6VxVj5laNepd7cH8yePpu9kPGMQ
KwGpiAOjxRkyI8TALqlP1J2DA/Sfx0QAyZAwwYrYcyZjP3u5sbEFAwh4EHkc2hN4CHLfuu/8pjsV
Hc0PTtfnj1SYc9Jn5vww+V25nQfhfOyoUyQTd9wklybwjk7fbGzSVUkdttPr1HnRnuXjHNtCYCUF
/867/PfQs2I/TlG/NcyQbogISdJEntiY3mwmXKIajCpRGFfUZomFJ1Ns2ePJTTsZM4am9ZYO2Upa
Ws3C1SwhjIFTccG6qyPx616GYTGa7ETHb0V/51pi24tHN6t36AJaCcP/OKlbxrQlCSMK2djGYSdX
fmuNh9TjSWm8sUlt+Nc6+mB69a51/xnMYJfXXwqysiWWNh4igv+MVXPTk127lZnC/AiMmXPAq6wq
N/O4kqZetAKdKSjEKWEwndMAjcupqMaQnWaogNmJxfdlH3vBylldug8g7QTQPNIeCA+1qfRTg9hT
77FTS7c2kAxiV7crd/PCrQYAwX9NaNM1z3Xo9qHPTlnwWg5fo2Dl+0sTFf4hOAYhMHpAtLs/K3mL
Ql9bg0b1gzvtnWSe9k2xQs+5tL9ReAVaC2AfvGI1nxZlFUEzMwbBww/D/JDaBK7mrSIvExicb3sc
NR/67sYDEKgdXIvo5tSWxO1th7llBPepctQ1Qdv/CxnvW/mz7g7UWyn+//nlV+Z89LcApwcySd2/
iTkvZzTgslOVdkPsj9xGPYF5zQG/jcfVhD6GzOuRAWMs201O2G5AKTPu6Tj5cWoY1SEyQrAiFUa+
C0ea3ftOX+1KL6wSYK+rxMg40ldj4POPQnTy1QJ58xYatQEa5QX7aLbixStEuXXb7ocnq/4F3BDB
C/P9YoOweLqbLKRKc69lIhZ1WG96Eo0/m7zowAgp0r300xbo9KGOGz6zF2qP7dpb+Xp/qbc4Ij5k
NQGF1uWhuhFqk9KR2amcE0/saf6c9zFzPt9e9etTcmlFOyXTmAWj3TiwEiYePaTR5vb3rw/65fe1
UwJxP6cmAbru2vluOBb0blqTVl+Zp1BDqfS1nbrtiBGM5n04o8gSD+Nvnn559zhUSOEFoD3FZaw/
ZEVXguZwIuTU1bGYEiBjp27lLltYCtAYojEBXAvovdMh0FB7zF2e9cYxQ/gXBb+EOe1uD2JhqlBw
R9OtEoKGFS0KB22EWUIcJz1Oo7OR5UNUfArGA+3X3izXrsS+sKNGelb1shwjHBh102NlfMMDJjGi
kx3VGz/KEUt8s+uVibt2kpfm1B48M2eHZLIjAnOm84UWxzTbS/q1dB8LZ40f63o3o/USD74QkMII
9WjNHadC0FmWqXn0/AN6rAL23PUrB+Z6FygTuBhVt/j1teKTzKlHh1lHZif/Q92Xdcmpo9n+lbPq
XacBgYBeXf3AEJGRg9M5ONPpF5aHtBAgMUgCxK+/O3xct5xhX+c9/dYPtWr5RAYKkJC+YQ8xD0tT
N/vfr4JXRjiFdW1J12j5bQQB5fd8ee3g/dVDQjp81FqDetBPpHrfTIIotYLwztnOttHtIN0Z6edX
buPnWU9A5oXS3ze2Kg6sl7M+NJG3ba3x3/ZMnVXS7Mk0fPErGB46dj1q+8q788u7SoC8BAbqF0z5
bYC5ttO4K0nm80hUWaK8zPM+/35ufn5zjth14FUjIFbBVj5ZyhEdYxbUzHs71etFMy63Op46nIHb
56VCDXvb7qAG/kog8/ODPNKu/52bn4zJuGq2VCFnHptnhUMygD2GP+bDcqjT16qOP98fxoKe2dHI
Hef1KfeTx9r3xqYabgKA85m7GckjBVCyo/TQpJd+88qt/bzUj453sOrGcgQz+zTIGNJwE3jgPYR4
UK31xZvGjOXvZ+zXQwDpnqL3jjLnydOTW8cYj9vhZhm3GZTZhuyMav62ohCyGzQAgPGDUhbCwOMc
/rDFNZPoBUib/c10aPglHtX/4CZ+uPxx2n64vNM1H1ZBcPno42WqPv3+6j8fO/jx3wJxMCCPhf+X
V4cEP7Ge1cMN1yZCC7qX2WjUlPUVuUQfv/j9aL9azrDEwQYNd2PEzCcTEqJMI8hSY7S+QVfzrJ14
ZjxU5pqc4PD+nwwWgzSD0OBoIfry1kKhqO6mbrhR46Hr3kUooPMUMgrjlOnkNRXiX1Vs8Zr+e7Tj
WvxhmggCkIQwjLaMIq+rLYM4l0meEojbsbtRPnFPQ/P04+9v8VevLNBXxxr+cfJOzzy/XrQ1C/KC
UL21zXyYrMyqkORmPRPrXrLX0uzj/JwmBj+UcU7zKldB9dB3FVJDROzEXa4IV9Av/v1NvTLI6Rlo
+GQsWTFIrb2LkDeHhfhXYwXZy9+P802h5vRuEDIiYqDAUf/krzC0XHK/i9VN5de8SCQMKgcn5rwX
zJFsrRxktdo+KUfrPTVzK/OwYjde3XTFQmfo/ClFDhCPqQupkjt4JrcFtbwpiNzMxcztuxhCY6/8
5p/dyY6llB9+8/F9/mGZ+YHUkS+RnAMHsVeWPKamvqhG/xEGiruJzrmCr1warmdQW7lsqj6322vV
+1/tqj/+hJP9zqVVq0WDx+ZtT4Sc04q/ku2+NsDJjhfNqJvWx3u0D1Gcje0rl//V+vqxVnOyL4BA
Js2AAu9NP6oi2q4GeWsxzu8X1y/v4YeC0PHzH+ZpauCuJDwM0sjcsbx+jSrx2k0cP//h+qIfet0d
byJM8mYrnMyD7/aR//F5/U/+3L/9603Q//1f+PdnUEImwWtz8s///vCsJqH+6/id//s3L7/x31fi
89Tr/qs5/asXX8KFvw9cfDQfX/yjVEYYd2OfJ3f7DBlo820A/MTjX/7/fvjH87er3Lvh+Z//+Nxb
ZY5X46JX//j+0eHLP/8BJP4P03i8/vcP33yU+N7dR6HMHw9CfcbV/viovvxh6uc/9tOz+vhFqGf9
06WeP2rzz38Q5v8JY8ojexzHDFK3GLOxPP/ro5BBECaGSww9GnJjIah+MvU//+HTPwGoR5wFxjuU
Lyk+0b399knwJxKMBDstfElQZgAK/l/P5MW0/Xsa/1BWvu3x6/XxJl/s2hBDAhIUxTygaHHUI3c9
ycKrlEwJAXmxAJWL6WyRiomMpbPu8yGFoGTW6DZ4R9jaPqZ1EPKs7uvk7Ww6/c4zY+YtgTzKZwTV
DuG3bvaNT9IrZ6OzSjVpgXenRTfF1MMntaBtQyLIajrTS1faOEjOGh28EhF9C0r+vXH/dUMQhkCs
hfobQ2HsZPFDJzIOYQVSLELrgrtEvg2HBU2hhtZ5BLZsVmkd32uoQRWe67srOunwxibgzdYwGc3S
MZ3yiYurvo2gREzcrmv6AHV4/13LeFRWm3ZniIL02Q+r6fvM/DgTL8Ofb78bcBeIKUJH6VhLONl5
kgkhKnFtiz6hlDuzbGvJF/mwbGrOhRz7zFT6NZTrSWDy16AANiNfPQosgZjw8mE1EgJ/fRI0RTo3
wbu2cQ/DYmTm2yDN+zi8phFEndZA06JLICwzwHbulUj/W6X/ZL6QVSAXBMcbhPvTCBleuosDBaop
BjXFJaM1FKyxd71ffWphOFbHV55OpqJe2bb3SQNPDReseeoMKRlz9QWiVAoyYvt5kAvJGkpeQ/EE
LwOpbw8J2G8spm/BAPghLx/SBkV1aVWMh0TRHbyyc59PZM1m42ezstk49XnXXDMA4zZvPQ8ku+zo
F8pAfwJpoa2iwgV7wuW+wz/hXwlLelXQ9MklDVDejwN4UqMmO5HeTTZ85aR5GcF//+mQ1D/yhQEZ
PCW8jpDPUjJAbVQThBvbOsmih9Zgnrbbks1kGw6/X8QnrZbjgCDOoDEAPze0IdAjePmskmgOU5v6
TREGeHOWpLsQavy8+BsHMGmBurdsq6vA0k/WNHE29HItbeenZaIZ25tq7l75QT8/APweLCtY2kP0
CWjdl7/HpsnUeRa/J53WGcXlKchlvQxn2GD7AobWuvj2AP7WuXg9PKs7Mz0/m6uPw/+Cgw9c6B9m
+aeD77yfvnx8cVJ++8JfxxtN/wROAyqMEKODmiRANv863Wj457E0AaeFBMhR1A3w2nw/3CgON4j8
xdhcMDdg8WH876dbkP6JVUqP0A/UOlFHoX/rdIuO7+a/d5fjokfR7zg+MBhQLzxVR5hXkRodWJOn
9eyfRYG0l83WB00ZjlMan5kJfNl84V5zCHVbbzsSy6LDPjzlegrNBd/i5aB9+rDIYDwsIoFk+Gie
bC8KOpDljZqFe0dkTO/RtkwhhGTXZT/QZt2ZzdsuV7wjItODeYvG3XilI7gEndPFh5RkB7fcpgwI
k9MuHaik57FoAd5NWiqHMAMeQ3Q58yZ9ZT1mjc3REUPxCgJ2VfvcRcCVfqwSHWpsJxrskSzldUIy
4dWOl26tAg1IY4MkLyl6IEPWzMWh7nLhAepIlzC+WMaZjRdDXCfQJnPo+MvGh21yFUFi2ZukrIqe
8+hNNy3LIelVEGYibQXYKZu6EriuBICBCluqVvgGdXUcWOyN0H0d5N46jQHyj5WFtxWKe6gYwCa5
v+GVEwdt1pCfL5tAPSnb6s4sSTHGgh8mOqT3VNvKW/IWzylUOW3q8SJq5ZwRn8inUa5rfNmNg3oz
jmtStFxv8/WqlzZvnAHdxJN+cxWmzWrfdOmA6y4GmyuNVBp9RPY14R4EzBnvPeaUPGcbsUCImyaA
VlspuIVrbt5B+aqJd5pUkDSelCcerT/W7IJZX3pR0XgeaGHCMp8UjfBHXdSkjh4FZetWDJCsHbOG
J5B0JtvI6UXHKqgi91E6TzC40norUVBp42zt3LE6GEww02x1x0Esgw0qMGMteNwgmvWUPLVLOm1A
vHgJhLpEtcJ4WbMm3UFFOBpLY4cxY/Ugeb4tzp+g4xpJki9HdYMMRJyuzVeyfTZBM7liXTc/ylUV
ek/rAm/jUsat8O6CqXMcqJKwejDJzD+CGuo2kE7SaMsi0aZh1jd1e2f5EgHdnrguRHsv7r0c5GDb
57XXJAGkv3p7kbAVXvXE2vg6CodOFtAIgi4Zj0GiDkkEppkPFcSxAGlCHKolCb9CBlCyLADK96Jy
kFXNoF5XzXkIUa+mVCSMLwkZguioMpeedbRDrbFul+1WbjHxMsFDDkfeNUyvWjyfDaLgnTq0ExXj
LtiacMo6QMjup2iqRwiqtfYTVBNMU2AJxF/qWNsUBoKr9x5EK/eODohe84G6XuUedJrvLRxwTdYL
F5EsHGGBdRmo2euvrKtpuo/6ntRgzlVKXfCp1SYbST8+W8gFV+UMj4w6N6MHhAeV3KgzWNb7V+HM
9aFJcBr6BBviDl4pYVP0QThvxdq62bvkiQdHumpS4/GpsKHfbfU0BWWI1k8H2iGgjYViKZGFToa9
3wbygUwRVAW3eAaPa2tTee8ZyEYxm4RQY1e6zUGMEzuhFHpGjWBgIbC6nkaYtng2voGk1drt1pgO
D/HE9bNNVUp30UbW9zDcbm+THjWVaFqpf3Z0PgVepp9XFEJwoXg3xvF6HU2NOpsjr/YL3/nVWgaW
VdC8gAxUEu62atXtjgaXwcpacCPQcJWGJTunO5l5cxzy8u+fvP/PdPNFivq/7nw+lr//419J3k/n
88XH7WNba3NyRh+/9NcZncR/ogCIZr13JBP9dRL/lYGG7E9YuSL7Q+j/r9P7+xkdRX+iR3Pkboao
X6Ozhct9P6ND70/kDFDqRa8TCEfU4f/OGf0y70FnFo478JHwjpwwZLSnJ7SCPoY1Zt52PZ9qliUr
zjcY0FPg5UMSXJgI4oehWEDK/eEh/SLfelkk+T7u8cfHUBM7dodfRoaiXsZqgeriTrNqzqDiXO2m
cBvOgqX7exJvfw11hOijwvBNIu+kji63utms8Rw85Zf4HFZ0D6nZDHYqKCSqgLwCdH+ZrnwfzUcZ
HYFPAIz4MST6ofqzjHCObszqEMvMya6NfV7MXseKMTViNyzQOuZi9HPJ+rvfP9GXsfa3gcEMAMH9
6EiHBuJp2WmBwnDTE8xkEsOIVjPvKyypXSmgU13qTv89qaK/xkOIGVBAaQEXPpUxx+nF6qq1207W
nVwBcAQtClv8Nt8g7JnTXSg75LK/v8eX5RK0cI6Ie7BGEJwivQlPcT1kChHVTPGyA2CFlQkqG2dj
07D896Ocrk2MEkOTFLg4qKp54Snqtg41GrFsWXdzJRWCAJDhH5thiEW2hJv3Sor0q8FgSwX80LFX
9dN6MbU/0ArCuzuvGsQeFOR3MIqId1QET7+/q188O6DTIB0QIPlFOnayPhAWKyViue5IGl+3QzTt
xzpdXymj/HIQiJRjRwHgCBvKy9WPtYZiA4LMXUXDzxAjXRHDV8krWLtfPTKwWPG0sF9BmO5kEFpX
HeOgCO/8hM37YdtuBXASlx0XrzFZkT69yF+OrxIWHSpDQPeG2Kxe3g4L3JKQqOsuvBJx+SuL+eTi
AHIeMzYP3cljX/cnCdzlqAnrS9nu6njTYbYJr5puKWt8c9ODHyXOVhMMMQihFcRb5qGfh4e+I9V6
+/t1cXICHH8GcjOUn/A/vFGnjSpCNE221W93xlva7X0CIGOS1SJACVKsbTKcxdAZ/rDOQ83+3tL/
NjJwLCDE40EA0XSyVUabo920AX9WiaTbO6GinWsSGDVicd3//ZvEtoHzFwKZKHYd5+KHXTmsZ0VV
6rXAgpP4HeF6+owdzh4g6LvtN+Slt+2Y2L+FQgSS4yg8hVca5Su00XH2vBy0gmeKiOep2/VwylAo
uRrzOKftcFDMrBOkEgJoEI9zT5//5s0e3c9SNDxjyLWAHH1y4FWB16sWsfSOp9zcERaPB1sr9aS7
ZdyjLdkDJNOFj78f9OTNh1AcFLAC0O1g3ANK3LFk/uIJL0EYq9SXu9H5yc1ikqUr6CLo/Mpbc/Ly
/zUO4h9QE/HmIwh6OU4tqnTRmsidZ3l1FbVz+HaAnNpNzd1rYPLTNwMYCCjqoG4HezckVewkRgnr
DnV3bv1DbXLzQbwCv0IwcHJkQx0IVVdsxkc9PIAT0pMtmdrQF6A3Q73J1MAKe25T53PdeqJYOoJA
vWnnwWTpJNOxiPsmaItOJYvNsMHCemXxOZSdOk0QrAG2Rt7FaJGm2drw9H0IJyqSz7VGGmH7uIcX
XpzGUyGhHI2tph/jJ8CiLaDQveM5Tdb12d8ovHfAWBAPg6Imzgei5FmzqJjnGsndud0mHV11wUaS
Gx5IQF1CQZO9JGx5hFc7Si0wUalvVZuy962OyFMFhcE3fmOiz7GL4i/eDMA5yNOWFrE28ZNoI26y
zqNjmrd8i6YMf4XzdtHCA2SzNj1SstDqs3i1/laYfmVp7vHA4EsaLpE1ik/g5bt2uUa2FtJdbBuQ
6LXjGy/aVfRnlDeCltQ3QhchKjfrGRND42ekTUHqmLUNyjUZV5ZHPsfzR/i+hmcKbygwZClxn2jt
gvc18t80c8qXXZbKVrg85MF43mBvd2Xlm8jkzNp+2IH2YkQWL1y9R8UACO2KeN0NkEmDyRHy0Qse
jQvPuibaqrPKME6zMVk2k0/HTjVACXNnz1rAbHmGQKefinmJ9X3VdnhfBSAuRerqFcn25LU0j1rW
rOjyiMTL0ExJ9x3dRokABfSamBPAQ0ZmSLtbumT4Au+A7ToSmxfsqJuoOZB26K4GQSr6FjiP5S3s
JZcZhbi2N5dWbFCQO+o5R9niJphYhIn1v2yC9aCjKNU9rS6gH6DgvpgsqYEizjnmIy7MrGqdc4Oa
UzFW3Jd5tUIz+qqNpACWJJ6XMeMJnfsdqw29RcVlEjBhW9VXtD8G8B8qGGnm9dyapyoWfXCIez40
b6fGWy/GsEvJHlglBHtBtMonRH0+3fe+aPRO9jjEzjoejkvullqqLGQavxCif1PpqK1dJslWxXtJ
TbIduIWiIjVbHZV9C7nFYupHAtkPEaGz0cjRfqak8j0IL7pZ5Sudg4sB6LJ4N/i29XMFI7Eb/JyG
ZZOnodBeVZai9qNHP85jtqVeNo3DwHO+DAOYgTHD+gQZWeUo3rsPKQ9QYAx4vOoyrNA1vITSiRn2
RIxNVJKVeHsvcLEupB/pvuTwk5E72nFTHWLU60wWQOyUw/Wvr8LCQWrmHE/CNSWEFNeLap3SPq9g
YDTmSR117/wqjeqcKO2p88p3WHKbhWxdvvUNOjgxTRfsKbSO3b4aBYxM6gXqnyglpRNA4kaPKc8W
xSuE99AQlYB9x3yGOuzAwd3yDP80TfMSFXLsonAnwFoK8rGjS72XKzPqPg17NFzmoTVJGW5zBVqR
SfylQG1Felndxcv7RbkYQG1a20d/3Kbo3RIN8YMQ3OO7lrbuC0lNFMAmxjMQJECFTGdDsvY626jQ
5+sIIc280T17quRaGfhkdxNH74xNjx02uLaYiV6+wHNCAbkbdYzA+Y0eWxGxFCSPRws9tmXwu2v4
hveuSLptewwR/1/COWhyZaQCVGiHVPE+Q+jPw93iyR5gdjZ2+wnSUXUZzb2DIDYjIUclubZfl3kl
fu4L0b6pgkgOu0h32/MwKvxZGNjoYfClj4Jyr7AOBk2JKeLY1B/ntO5vZ9Ri8eWuAlm261sRXLRM
wTiml7EAHShkcAcwQ7+u+4FBfO/A0UGey7UVqNIC5oiNikHC1WaoLw3yXHduPJPJ6lclQbbbZRUK
/13eQtb5YJZv601LcEjCzfQHDgZ4UARNFYK+AsquLbpaVkEZ1IAIM5SvP8/tCgWwY7uwGL1mJvm4
tZ3OBQkNxVllomfrMRJf8ijC8gemIQVDbkSX+Ch7N8wlJqTGf3dK1HkyzZTl3WKZKLmY1yjzcRqw
M3+E8QF4Ao2PBQLXhXvPx+oqwsH6d6xrgg9uHp9kTPy7gev5nBm0sDqoHqG5bA0pRJSqK5hIik8y
RBewrpYcHgjeNfgPPAM1a9jTrWvrrEd8UTI+3tIee0/Rd15tCwQuw9O34keuuopUWdwkC55oq1M0
DxBVZcqt40UHINKwT6W2W7bK+byijX9pEYxhV+hLG6UfFQmu0W1ISyXlF0XUDNNbuN5iqr9EVm93
S9B+BbljhxPsjIrkDuS/ftc6772beFF77Xswmc/CIbiNeN/n3oiuOdqVzRWNYUhWb9G7MOnabAvc
io1tvBzryV24lpKzHlKkGVwi/DyOCMzZFnMeGq/GLcR7+DKhUzrL6RLczumBGlMXYSvfRvHKy6RB
d6PV6KUOswDhMELPfYolWqRc6fPGYX6s4qicbu7gT7K+rmU8Xy5uAJtP19j1ct1MagKlDS+8SlCR
paM/fGFa2rVsErhVTt48nsvYHflsyO2gAd25vT5W8hdo3X3WaAttuHessWzkY3C3icrchpIiigWD
8l74UyWwrFGIanAjezsv3t5PVXMdjnx7CLX/IQUr9ZKijn294s0B42fzxXs+8CUGHizprsek4gTR
1AJ/vsWY8MvIJAoX0G+ovPsp1TWKwhB4Tt8ts/tYRfQA2e1bNH+2rJ3hG0QindV1cGcSr89bvQa3
cH2O1kyg9HxgM41vY7HQr3bWrOCUu9LTNWIP4RXbiiMJnZre5oACHL3JJm/6VCGQbXIdQHQlT9rV
M/k2T14ZtVRVucL/oYZdLcEHqql32Qekga1MGsizMdYBz/pFv00Ahy9iZ8Y3hG30U1ORbXmAmP1C
S4hnTrysbA+fkcEb3fMW6PXcrdtzH8W27Bdirirk//CNlNHjzD3xBSav0bOeE1OMfYuowtb9wwpQ
7c2aoBhyfEWw3BqPLecA0A0KjXcaPA3ebA/pEnpfEy4+rKmiMCih6s4Zd4bYqCt99I6+khaNvz6t
xty1/vs6GadHlMGB5rPm3B89vmTtwi22J4hev1ladWjGNMljpwGuNovYssSiH7UAInoGbM7Xee29
bHQVAJVrE5StibfyKOdZDBY99cwugbtH/2QoWkV5SUO67MVoGjROavfcAED+Nhk2kqEFFmBgX90y
sZyl3nYNKE7XZC14d+dwp0HzjoPq+6xrp3CG9gSdtIF09uNSwaE2p1O/lByu7RnacWbn2JyWy+J1
hQgo1DcBWwsDEZTNIrvSVVMkiiTe2gOog0DCrNE6nFebxCvrD+tutBRlQsvSorVVNMEZzQs+ofnA
0DhdHyrL2juAymbET0PqzkdvCbO08ni5LpV6oq317w0IvpdJA30F164wZrGK3kPXXdx6TTBD6rZN
qjoTxp/bY2h7LTaNvk1vsKhgl9xehjjLsnga7PkAb+79RMOlYJuFlQjwMOAjG7xyrvGjM0Kqi5ZY
WSYQiclxz2CZbWhNCQi6IFgxbZ7qWOb+pBwyDwA3zj2u9TUiwAlEKRhiVkPEMHGSkQtE1kTnzkLK
tgnl/BAOegWYpBXjCI51V++rYVyfBBiJWeKgAVnKDqf5btsCfo0qKwSwZwqvN0iMzRPYvL3DroEA
73zBLO3q1K9JjggQpo7UxTszo2iaTaqjiJK3oO7yiJFqgxHVUiOhWHhw00SIxs8aYaPP0u9ncYE+
bEIPlOEYvapgFmN4No/zckllwrYCjc4e4YqvaImy7KhLGL4i+EhaHHWiJ/59WBO1lwmiWmRfICbn
bSg26FD73iZ3mxhDXE9GgRuwsY19jXuwDWvMtcWuj8BVMuUdlnS0h5HpFkshmep7Zsbe3oxeOFwn
mjwPA9qizo1+SXXq5dpGZEdB28fP4OZdigDneexTK/djF8S3R5QhSOjau17C5smCAVBMa3stiB1z
JmofhzNiMvBnkqMynGBINadkAEmzWhpbNA0O5IxbRFtwuU/Xp621oSk8TdV+XVy7W3HIdrmbJpXN
yYCe9ojsVQlCCtCasNEylDtq7scHVftXamseQdUOz2te5aOiTckQ9Jx39RBfxd7IL2ei7B0jdaL2
4bbZXHayPoOGK93NLRp1GfjkIjedEPrt0LnhUtiwLfHywJJPTgkrYQcwhrvJg19olTJ8Hmr2Jloh
2kFAl5wJQrqt4UeOt+D8LdKpAfTNSWcozoxnZMW0AF4HZBF0tR+nQfd7Gjv/8+hL9xDRtkZKEiA1
iogwmZSDu6DYn+ICVaBhhyfwgB6ANxaU+0mcKXQe0FJMWxlmC2CKFGT+MEX2OETqgJAw3tMJeglZ
H/XoCDf1JTCqn4ONpwcTpFehcjJA03rmbaZ6MZ/FgjwqN5h3YAjMb5Iq8d7WUqtS9y1FL3b9xNZR
Xg9+JK8hsrV+wcp6QJ1twp7p130WA3ZwOS8pO5cj3SdePd+ia3GIF0FE7nqOZ4ums3fwodKSC9U/
1RzQrnTy1r3fJbCaqn1/u6liFJeygG7eBXruKXJtOGCF2BTzI+bpEcGDuDedVSSbGGrpWU0MwGzN
VHXLPtUrv08kS+3xxeZvOl61WLEI6z/gZKwxqBmKBHspIimJACOeQW31+fXqqeqQTGx8vwyjV+fN
Cqsb0kElP1sCA5SgMtUdr8L5UiesymHoIGNWDr5YL2sa2ZLNLXnnK+eh7+9VichnKadisd77EP++
63o2rfnSzR+d9t+hvhTueAu6gKtAiQDZeC6EmnyovSGOBN6yuxRzNSI0nyvEln28jpmHbDtD18W7
J2ZcnsUsxBmXw6OO7ELyhFSkQa9rxkHaxhRfQszxPKQTNnZat05fTXId1nfeNHVf6miodqgCqyce
T+Gj4SkF6sVQUUJ2O/kUr64q1cQmXGYznm+yYYocXOc8YBVjJb3rimJPRse4f2YNF9ngc3LFYpIA
ejFzcjN2x5xhDqx7gky2RBSOIOJNJdNq3qOqpmQpFweb95popBOI7j54CQ+LRrruOdBjC9h/4h6W
aPbuqD/EmUW5aCn7yABuwHrRoVkdgLzmEb9jeNFUcg11UlVng6EXVU1ttavrbUrxW4NYZTax+KjZ
CHCIxFZ5utUxgk88jgCAUePghQHETlrKGrOfS+ElFw01wboLo40GRTvP0HNwlpkHC1ojzyBpwc4B
NGWPYQ0Bk7y2I5uxYyd2KjWENTCffFWqmDcAg+J1MnyHBdItRdpJeRWw1iPZEBjV5lNvxUdLEVHm
Ypj6oyUZW9ETCnwPwZMPbBu4jW4uALLzPguNTb1I1wEoXn9BDSXrhJX3Tep1CEIHL7DFCr22rWCL
I7zE7sH9Mh4TfbusTTflgTYSQibDHMgcID//KwGqBiap2vg8i3QMeMK4VjXkVdrOazK1zo1GfIf4
qxjHsN+jntAOOAoa5pXQHx++VujfoooGhUk4yaHYdNWjSXrZOMds3jQxdvVkdvPblG6tDykV7cMM
BAieLEptPUPGaEIqgVhuNZfpytfpTKEzvOWo9CIbDBokJ3U1h/dzB3QNWBnjRvNpbrDvudBu71Gt
mU2hF/hWdJhxVfRVtM67uK0jPNc54tcjDvBt368eJliStUbkDlwYwMLLVqPxASgIaktxB5WO0FU2
D7XDMsGrRbGrhI6rwyIthPy3BjUYRI9+dNkvckpRhIrtDcdRRVCFWZHghdhqV6jYxUDmwEQ7Jhdj
5+KmjCczDNBh6af7rtOwH2UrBKsygDPST7OPwm1mQyhho2ogIKpLKYw/irRnw7XXeDg0+6HBjsRo
euRmCZQqClDpwxoh1iw/QCR5xAYKyYE5X2cbfaUDj96PacgBKRlSYGmhTzjHGSO9jXJKPQf01DT4
WajpeB1v8Qb8qm/5J1yRfQW0C6FmNWv+FAUm+arpurHMk2rdUYjUhHkDIyS3dynMB7LJgUGeKfQc
A5h3BONQ9mxBxZZ7qLzlumpTsUttTN870XKaD4xAwYeNakKM6AgAq2Bao97QetZdRmb0zbEChqpG
NWx8LlHWmq+5c2uSkyRdZSFSQoD3AhcB1epIAhw2ISrCa6/IiFRNQy/toOzII5T7uvCmbpmgB+az
DlSsuVbArDReAyGIcbCZD8XG+G0cNXTKge53XdmYHh2poyGAyb6xPMF7ZO5DHIvoHe75/7B3Xrt1
I13avpc5Z4M5nG5yB2kr2bItWSeEnIpkMVUx8+rnof0NxlI3LPR/+GPQ6IYbtsVctdabVnSfh4uk
xLId4ccoDrW+rIeRywo5RzbOoJXuWU2VnC9K2buPpsro6pEc288ksIRGUgb+GCbdahr31hyGctcY
kVjjcciC/lZ7DdFEFqv8fWeppk46hhCJr4tN3XKTkts0XatR0uIDRjNWNK/XJdsgbO0Dys+RdxUO
heXEhYkrdNlZRllT5FtMUD9mTZtfD15l3nhuVrgXa9sbrfuDMtXowtjMC68j5jOdA0vdCcTvZX6O
Oquv2DTRdk7N3hy7NC93I66jqj/lkvvqx6sXMKnr1DReWbNCtWWzoEtrsuYuZDdmrg+oO+000xvX
2DZrsJUSTsffL9EqzYtwCJFj1A7FPYGMDJlJWm06zDtquqp6MAlcRZpl0aAfhVRjEA/RXKYJjCGD
5n1QvZaZmSQVJlKqgZKb1TpGsUl2xk4XJEVcdiP9b8z9EhsQvgZFeq4k9eue9BQxP46tstYLm9SA
AtyRXhPheQA+bRtTke0BcUdcdDptdZS47ugfM2dymofeLSYKkJzemve/IBMtc8wm+6y9KVvP8O5D
uVet1TbPbCSDc7Zl03wbLaEKYJWcRm2ZDDgXAGFPH5xO0N/PLWXtUfpdWO9zLR3xAHig0xs5hBXV
brNE8752TGUkHo0PjjQJjQ9OMAr1XbpdaxwDHdbevp0rtOZFiWzsJJWFSH3xXAKFJVdE+EZdDA9F
AT4So7lzW+qnIc0TwyCF6Gwsy+pcjlXqRt0u2NotaI4t8y0UadgDXnnuB8dry+1ml/P3Hi3Y+9bV
hNGhih2Mq7RM5wd70b17nsbBzI+pNdfRlYvrYGRVy4JLw3PmYE/iVjDGROv7/t0gG/Ee1DdnPc7m
zjAOZpvaDZtlKCLeqWGqCb5qyN4aLbQsj2ltmOLKRXY+3LmAChI9Y2ossWO4nty1tb88O14X5jte
JdMHM0MgsMc3GPwoJjidage4EZkHKoltauUw+kzh5D0xLwedquCd8gOp2P8lNfZk+ZDhZl/0oKFO
HRp70Oy8jstUzNWp7Wu3P6RzxTDXKVDzD+ru3GWTSYfoXT7NzvyU16JN96K1zBlX4Fo3e8lUS6YL
KEk/H5vIiMtvtkjLhUpncaI9IKbRscJm47IzRoiwGPo8uw9X6qcktJZ1oZOYtI4zR7XZd4Q/Tr4z
Gqe7j9JscXfuElj3qyubgIGujXG/isVqjk3tj3Pce3i6j/ZaBX2sghlxpNWYAuOtp4r8wp96maS1
HalzZ62ru+vM1bmr3Na9L5F8y9gyq+FbJFAXnVeIMzwbhTLuWmec2ICryr936YafPTtriuslW8UP
x6xHY+dJ0RrvU2Ia3hv1Nm536bsIK4TjpPNdDQd0v0S28i/b0FfrGUd6K07jQhN5NRiZKw9lbzbR
kRAD0kMYaMTs4b0ui9C7VTIv72cRMG2mcxazp67U2adow4TopnuPFj0dvgGS0YKvOlvD46xBSA6p
NVj1TZoRExOPvGlj7JWrWx2yevUIhePtvl0ZG31DIYbPqcKJUh8RIIfymJuLP10NbcEWj1TI+5w7
uUGCtqCX3RNnQPsZ0svyTeKb/0rtMpyrht11R46DIOJOM7vmMAs3uxcqYmuOaqLyF6OvgMeV4TZs
B5Sn+1oJ+ZEJ4vhPZ3vVVCmDaQD71lkJnGMBPktEZ99aMXdLLDIzzWMPbVbeJC5hTfWZNVXaN7TF
cCImWG3Ph24h9Ozn6ocpIjNLwp50Ql7LtXYO2mbiBmaRsrIuJJF/5cEb2qol61lCKO3449V4ateS
U/VbEazelVMXVP1FP6IIlYY5giw1qsgOQZ6r5r4erHLa65QBW4AExBXGTTQha1Z2LR5xxtYSRhOO
ehfxqo7npq7os5nK1rs7aXuypC8fNtl65xVP0by2VqJVHT1V1UDxYpIYmu17DVFCfZY5VclHl+bT
jbB8cvn4GjLzTIQ6IJvnrv53ws5I/mr4/yJJTT3017IfNoH46ihzb2ZBddkvMKaJYzrzF7daizM0
HnmCKFnNc1W4LZ/8NKvPpt8EdNAjwDV14ZR9tEw+zpsog7ZOJNvJkUcCbZPy0vp7EvPqIImMbj3l
fenD5KeNt8SZWiNjP1RVIK40F0J57bhdwaiRkenO8Altdqlmz6mOa4OXblcslt8f51EQaQ+wDOw/
mS0tdMeeOO0GoxFP9lTB/0J6gLMD9wCkQHAilx6Hcv3YZKUyL6PCDadLN6UDvVjDgPJQNH2r98Iz
hnDfhVlbXGad2NSYBfio6zfAfbOJyPhkkjS97rPebOGc3Knb3E+5eZrKqf5udjYywwyd5UqdlBVM
fm7bOWXrLZrT5AlKZE3O3FVKA02Jsgw8sTEMl+bk5dswOeVRZR8amNuOL1VRgae1u8h9WUYEG7PI
mY+pSht06bJexWUF0f1licQs903kNSBaXb8VYMAw1T5vLd+6xuBvtgekpSvFKHvve9uf6nBXTZRu
ibGo2j8SbpVF2BpYzNn9W2e6KxnFLXfmWCjrc0fp9kEPbEeOmRrRyWfwkCTEMSsNdqzVa5K+kFX/
XlPhQJillfF9XfyaHFtO6aKslf2JokR6Scm2XiVzwfAVfJKLTLjXW0e6ShaHxcrdIe4ZrbnsQ4ke
/jTMo7skZT5b1QUwfQNaGFp51p0k79tDAPe+4MkERdqj6RhnIhLK3t8x8gCpfo6BEYLfr+0pT3Lf
W/VhnXyvfJ56P+3feejSr1Ki/tqrwSEpMl4d5DTo1+18PoMgeU+1nK0+6aWj0gvVunAIajKj8WAz
4dW/9wod3Q62N0770na79yGGwQE0p2w9cLAWFwJEY+vAW/vTB2mZy3TMzN7zLrXhhunJQBwYnQY1
cYqUN0u2o3oie2Oggybu3Vqn9laqvOCkBa38zVhWy5xEcjIo81KT4MM8Hap2TwCABea6eGETr4Jg
8KJkPOExGNJOPbVKosqIqxpIYl+4IDqPCAK6pzkbgyHmPkLXF0Hjq/06qOBapoX7VShRfFh5eswU
xl1ouFeezze7t7oguFlKsTa7yMcqesgopdHKMF1vOOYjUOBFI2nxh2TwgID2zjJNeAMrM/iiQlcW
EKUlYzzmmVxFyrSieRaGiwy23mboxUvZDsVxZCdVl3ZpgIuvClXk5Soy13widqCzrjCXDB65/mHq
MGypXVT3KVhtUOIrxD7zDCuZVuJTkFVUIrtoEjMDAYpw7BjaGFQ0YJadV9M5W5cq2o1zWQ2HIfBV
d9HOjT1ezpI+bx8MazadfPY0ouk66drfU+IQ2mTKHMmE+rG0Clw74HEx8x2Kr045wYy2WnhoiGdf
++eJYu2b9KZSJ8z3oBEplfaCd8Oar9590E0T8xt9TRA2vID8PiKQcOAjaMQu5XY0PFjONxhOQBg9
qUmd0KgM7RE0Sw+xT4nuk+fmTZd61vbwfrLH+TPcX1buiRlKm103jgoM38zcH52UhnHDJ1V+7ObR
/Jh5/vQUMGH9rqf5oqwdh/YLWqai3E1OoKd48rzq3ehQDyS+qyYIgmBtsyRowSd2aQp3tstta/7h
6yIVOD/MABuH8OxpX88Q4tcFDTt/sClT9qjecp8owwAcGg/a9Qqsk8IJsQ0Zn3zM1aO9GPzSgL1E
E61DBzIKP1IGF6HVYMaytIt8b3HD/aslMIrw0CAK09eoIzNNV+toe0f+A+CoM+cjM8KjqBOxqgZs
waGSqzog5yuGo8E85nLfAvs/qtmxu6TDutTH4YQYKfYN0gKpqQOW4SVjjziZQkjGwnk+G12eqTm6
Qk7tW4mQdWmdKJrTR5CGjqpAGta699ETfmOykwFhOvkNvbFOzb0jqy4/+Ki6nrvKUgvDzBcKZ8Oo
TRyX6eSp5VRGg72eu6yR/T4Ie8oJw9cNLOkyVuJqse0KLZlLqt15LckpQXzElF4Bxl4lpju67yPC
S6O4cqP6zNMvItycgn1bplP/LZddrePGoqYlqaxmvmaZR22FcrRBZVHn4INxPlKFx2upKs6aag4M
a+U5nQvXou4l4BbHlxr42xfZOhbe0ahhM+PSHtpbv2dwY0zCpx3y42WJ46WYxmLnTlIFMQ56CH1m
ZKurKYsMYlXDMvsaBh25ritRiA9Bt1Dl67JLe1hqaM240IV9LTJlfCXsWn1EFIHniqzY8oflopU5
9CoEqZtmj0fWectyk2V1ZN+iwAWI5rTyY97LQO6QBHT5zvYM/24eqQCTum6mpwE8wo5DKqf3fTuV
3q4JQiVA1h27jT341nLn0PDcjaL2b3rIy0+8xqhipmJqaATFrMROwc0ScFxpWDwXgyR2L7uPWNr7
iRbbb+o7J+oZ76jLcCtpSjSDO+Wb42NK99/sjAh1xEaYdrfZOPQz6jDJC2b3DL7MfXf5anq29y5w
pPNZeSV8TWGkFD8RIOutXGemkglRPwNpBhdyGuaFqQCh9zz55DYHgKD1zmt694qw9YF4AdKj35tz
UGa3dasMsMOBjyshrcr7arjIbRIdrjktp6j8r161NMadjhzc2xIjps2Qo9T/EVaFz4Q5p+oOJfoo
JFDr2FCGLXZ+7c85SH3H0hDRQBpWejnkg1RPfudo0PSUOWTQonKZdkXTQZ1jce6mnUV6JezxapjB
LbOk2MZFxzkydzglaKhqEBFcwZwEa2LJjgT8VpIpkHTuSKaJyFrvOpSeayJNCSjvEBVTZGBXy3/Y
fMLjjhXQwXxYpX17QNUVGhe6sUm2Y4QT8EwlXPAkt1zMU0H7PcZtBbR17c2QQCOSvYhAkMC+Ijse
U/9CrsNdU1nmj8iSfcSCuhQ8KdE1157rrqwE67z+8CopPxpomMddAaz/je1sQE5h4GDY9e40rfve
W60avUFf6A8DfgMkn50nnG/aLQt1tW4Q9I88L8z8qwpVLslgzqSOe7eZZVxWUf4FfpRc5mEamvmi
EVTATGQfkV5l0bxcbxhNn1TDVFwrVE/MaC3MJv9oD35GddBl3noM2kzYX5EXjMMeR+ayPvATF/9Q
m0TGJGkTAHvCjIw4L6caXU7TMN6vyYe+OtT5GnqJUZY9YSl91S3uiesADBy9Nmwuqohs1X3VpWD6
lSdoNXZ2rhWJ5AicUah1blqQeaQzPggAPgg4aBvGxHkm4D06hdR/aP208j7jLVHhlVGXcLGmklSS
MyqMnW3j5Ysra6nkhS0QMX4I4RGv56zXTTJ3TcnA2I6F8EQgR0gFNWobH6ggmjF0AjQJEqSnufHq
ste8RwFwr+uvgB5Fm2YGAdM1Uix7XHL1gAE+Rfw0LeDTLZAvSFq6KwX13pMqg3U9jZEw9afRxBR5
S4GDP6pgI6u+FqvrNZeVtjgvoyR+NL9eSpJm8pgYpLlNacyacE08MQr4TVm29j6kZQ9JsW4KcUKl
19RXhgiJe4FHWJo0GVNiva6toUczSKUUYqVpfZN5SVMUmiLEpmwEAzrYrBbskdIbWfYO8HSFG4/M
Pck9igijbhBZoMHqvmauKvrL1lk7rM+MepfTTui5/kopMuqDnr3is5oLXAZDSw7Caeb9+FCNSEWS
HgoKxN6Y9bO51qK8s3gmwX5CrFOdIyPLK5Rw0wT677uzeLc0k54ecwzMwzW56M1wQuxX5vt6WlNk
psh+Tfu4SNMjSVo4Pzpe4ooIcC+dE9HY5UZKjuSZ8cw6OB6T7VCzVhmqfN/yJRaxjaR2SubV8bwr
kz37gbd31kd80e730q/y9Gx1BNjuxdLVy3VR0u9dpIWv0UF4hR/yRSGpiYuJzCmSNGgynyvix9xk
dbDGxBny58xkDzEh/Y2qZfvIx8UTN5g804KmNu0fELJpBKqFhA5nKEAuTqldhaCyBk+XraOohi/e
gNMV6dLaEutbkXK/4Rz1eFnDehMvjuMs6E6r3XoGBfCY18E7VCkVqMTqOl9TYN9ibxZEKgLv1Nxg
kAyR7wdmJE8KzqFW4YwX219bLNdovA5uMAaPWe4gUSgqxAAHJfXsgkP7LamOke7afZplQ59kbeeX
57bIjfAEm9DNSLqUqb5UTmuXBx0uXn/R89zt20rIsbglpsldv0BuKv3JsGZqEzqbRZ/CIDOnWwp4
FR7cLifSzBz7McSaPoZd7DC5nkWcEDLndjB734mxpZtm0jt+0F9WKU7Kh453AFV1MIrFeLRWsvpw
M2e8PLBaqBn7OPUG6i8f9li62GskBUOyukNk3KxOGGZUx40vrxtaSdAWVTFHqrWx0NN2OQA2jd0a
1UPXrYDqcatE92wUcHp3sk2b7pNukHFeRXaxYAGM2rktYRDcPPyW6xVGZ1dkoNcWxVMFpmxPLhOv
xVTXhLcxtGp4GIQT2DVWDddARYNyuV9BO0WrP/cNY4Aq6owqdGK8pWVR71YqEu/KGKe8ejTsPuvL
hPUj7RLbTtvhA2+rOTI1zCwjEqNlNNvVjYvToDyOS4l8x2DGodjmajbFmES5oclKlDjbL5cyQHux
tK0GUIB1D781edjkD4FVmsbF4NM0vVvJekJsolKZWbfrZA0Teo5uHT43PTPLrlszD8OEfLhArZuy
G0E7BaeAsS1lsfbLuRG+kPLsNqKr7dsxKseV6SmukeqkXiE0jq1bGeUNkJhuiLRTXv7gB4heznmT
dcvt1DXo6+oqaqJtn7KvqtUkJqHruugi92sHkz6IJitxRP5QnIdtcKJbhebLKbnQbWikhTgQ0Pbt
TFqYr2XfovIbJW3sLgKoPUc4xakHR37jPJh0Q0Zwoo4TAXojDyI/PfZzJsgxTydKy/Y+IpbA7y8K
nAhefYK1sCv9HJp5w/cjSzSGyzlsLVT8qzfq4d1omoMN8OMxRaz/NAKMOPA5lSza5WvVNbRqBxYi
3+wv3XnM+BamuQfTmg301iJxrDV3y8NY2pmFSCHH3L0fq8VHttm2aUTNmSkP9r7rQqFY62zYO7ZO
oX0DzWxGLmvSzGsGa5j1o4jy/WQ6nf8+TdOs0DsIydDpLpBzefNd6dgmC/vIuUX3jp+n00nDgqyJ
CJQAxCzrig+L7O1j3zjFJyUHSNvcFOa7yVmrHzkOFuLwi8n7ziY0utSPKnwI1jp9ipDUDrsW8S8z
ZMPoOJvWqk+VbcgnSyvvoSbA4DHr6mzEvFJ1TIzQWcTmOvbeXO5x/Vg4TvJGkfYKF/3LCfqv8mT+
P3W1b+PQ/uBq/14vBF7+Sm7b4tms7c//MrS71l8R6fluhEnW2WxL+KZ+GdpJlsFoTWQjzqzNgkZ8
zP+Eznh/mVuyjInmxooQQW3RRP8xtBvuXwHhvfw807SgL6Bs/42j/VUOIxsGOUi4KvGfRoSQETD7
0iFGzZUvVW198eY6tWySrIoZOQYhRbXxsC6TVu+jtJ+Miwwhm45dabPuokyww5iYE9F+o32ptHk5
1lDsn3+7iW+73n+eGlPao9APMK7CPL48NdaNpsUz/W3OfKvZYzNxK1SRgDYo7oc2OP75aC8teaG1
WdboPhwCxuDB2bReHm2k0NLuABDGZiQSl73qUzsTufvvj8JSgDE7tLec2le3O8tQnmc2ELlYWHFk
VXTAr8H4hpfypa3+17WgR8TFHwTEQAavvKJoriMRgGejY6qKzclv3kRzNpxq3xNnmRkRDEL73e3E
8sblvfQb/ufAFHtEUiGwMMNXvkalCOObXARgyyQwqVrLdKE7jFXWQpjHn+/kSzvgfw7lIhAh8cHC
T/DqTmK7aj08MGiTLCQHYOc9Yn/1PBnrD9Op3sor/duF4Tvmq8apSfBcZDmv3g64WKDFrUSSi4BC
B8sJ3e774lvrG5e1nfb/hkBxWSE+bEK5+fAZGc60zJevYWFi9HIVwXKphdoflK3ag2m4e+Uzlskz
p/oc6XR5w135t3cfR7VpepirAYtZCVhufrejogHMixlxKAJvpIh7wO3hhzUQqPOGHfUfj+NzIFyc
/Gu+8qKP+Mcjv+A4K9NzHr0UeaTAY/jlz2/GFsn1+h5GxLn9/AeF+M8kwd/8y15RLAgcw2znFv2w
yyimqWlG95gL+aHV7nUpmqQEHO80YlqlT7wuJ+mPFyvBOQv6X+ZiNTeOv74RdvFPVw9azrQlmxAI
bOwv7/KYe3UD5pZBiaFktbwCzdCYvvUC/cObGtk/s8q4cijiV8/SXAvaH5d7XNH6haSsN/QeHo0m
fhZnYc7On2/2P91r28WY6wTbRvK3cGpCdI2wQC5vFMI4TG74ZI3huQu9S7Hpc/9fDkZcCEN3GMht
vbqDXhMQD6M4GM7N+kT52r+z8gZURxqOvU9tpd56lf7+OeLUdizs6Ux9JKPk1RGR4BV6svgcx2hS
N0UWPnZWeBnRYscSzZa5Ho3+cauLEVwmK4qvpDLlqeoif1dC5excwdkudfEpMxr9xq3/+/tkkxrh
2b7H4yYPY/v9315zbN8MEwlBawcx2HhcNtbDqZaLP9/zv79PHIXOmRQ8di1GBL08CiR1hgQiQPnR
mf5yngGu5k13wmBlkeZF9MZFvZ5TzQLI8Xzf4vGyGnDjXx7PIeeGcWObBtfUXXU5jr6/uQ8WfYX+
oD3jD+6/FGDNJK1rxtTtFYDiA2HWLjq6dGremJ3+T/fYYZYglRaxBL67vf6/3eMeH1dYaa6eUh5z
9TSuw3zC5iHempT51oFebWcNSAcCLA4E2lCe0KZne8tCffDnh/lz6Xu5vdiUOL7rksbrEzny6p0B
DFNIHri7wjDT931eDh34d5r90HDQELSp439CAzrkp97Op+XCBSGdd9EgzbdGD/3Te0VUP62QxUxr
6/VzZtx0sOQ9q6EMDHKfWRkPlQiQQrSjcfrzVcNt8JheXPa2H/D4LLJqI4726jEiTzNqMnWhTgTW
41NpIXXaudjYAEaw7JoJNET0wXZngt6AJJB42bAMiMVJRIsY+GGFHzGJ1caG9NUjcHzWEto2o30c
w+YLNb4CvMvEENygmkGVBkCQOcSuthPeX5p3lX7u22WwLoOqxlI/17ltxN1kz/KdMVllFQ8kBJnv
szlnC6on1Wkg+H5N66OpieqzsYJP0iC7zFsZ4tiY603WoseJ6ZwNdKV44fpDZA+q3494idFX69nB
TIPSNIa4zb/hHUFuW3eG8M9OE2H5D62qzziFXspjR6hjv0NMjVfFdhbC1+nBARV6c+6ro8ZKoy75
4r0nSiOnupK61Pax8gNmRTmq8oJl5yKmQicwlwFIcoYMLzNIXxa5PaXX4F2g2e8yY1x0dDYb4eri
c9HWEGDoHzM5Qvci1YkYOBlZs5HFmQb6CpPQEHrA1p72z65y+ruW6VnvAlAJiKmuahCoaxqoWOVu
uyTwXOu9jKQSR7NoTWB21BFPY4+lVGujHTFKITpMOmTMVTxOaXQn1yD9nJMkSR2APVzsBj68/NLO
wAQvrBKebB/OOveTfCbnN3GnaESDiE/g82j4pj6vNeVUtum90d6OVIT6EdRTdYQqlsbnzinDFYML
tw0DFzGFBjcY2PcyJfHAcHcI/9w7UIQa81ylt2SHmoIrGdq58JMiTMvjupRNuyvqHmuNYzniWcFb
QuC6KdEKDfxmto9QubbnbGyXT65XhcMhVTjDkmFO3ZNQuU53YhtKSqJhMynkSBLiZNc6QCpYCHyC
DItsmN9nGlAzNqwlvC1CFb3bCATvgBaLwTdstIi1Ej3ZSGNJa2jz+RpFAigDmhADyJrCKhQdBy7x
ih2rYNIPZIBEVVz3ffvOaEqMz4vj66tuS/4EZCM65EPtrLP5fqoKFDQViQMRwJW12bGjXoz1p3nu
hgQHRm/eyxDWfg8pYFhHxLN+IC6ZtGLU4bke/c7ILwo2rfyC3qb2T5WBbDaesqGsjnMRmneBYRZf
JjI1sutmkzon9VgiAZZGGd5kFgEvXJGxCpxMJCbH7AKqRDSzEjvqLVNKQik46HcGt+GdJNQOVqUk
1hBWdfY6Mynswip3HmqtaNdEI+mcrA9+iruirb04sntzOKCbQmTkM6iInHIRbj/Scu2Neyu4dQNS
8ZQPbnbnpJ2qWZ78sLfdxO7C9aqAXWQKWEQiQUJOsQdZskJQ0tU10b4FIdyG9GlpYZbbsjY6U5RX
PkpNQkJrgZszRekik652ppk2M7eWOM1qmNaNIMTXn/frsxWt3kO5WO60R3FSXuRAjTbus7YgYd00
2s8ZAWzRZ9j6tXuANSoz6IdUfoXXsfgKVu3bR1+4xGw3uvEcZIJBu+WCBMTEasRoBYRr5TyB0pfW
QQGn5Yy2nVEBp75ZfM1C8MtjtWTmyab/qPdtoeG2VSB97O2uPcPu6UKpA/UAsooMcMXfBXzQKLRb
4i13YcGEKdT4ubrpwIsf4eyLHw3ioRBF+YA2TyiF9C2rrOpRYoDEyVjZbRYzlopVwskcHMfDNEKN
yzSF14PhYcBTkzFMSgx1id/ed6QXg+sjzdlNBJ3G44Kk6gx1pZb7Hp2hbcXMYFDu0bazum35EZlG
1Cm1qffDiIgGlG/Ob401QMAk+M5W+WnyIxHKE+U/5exe5YNueYo6cEgW/I7E29OfKyhV8uqtUePB
5V3UfGGMNh4HiHNhX6DOa54mUVjEr5LVUCSBp6S8zNBS1Kw45bzsa4idvI21HwXGHGunQlmF2464
FfcY2Ysp1a8q8f+wv/8i0ey3auNviZbXz+j/+nzoXuB/29/5hf/5zl8eQAgTikPToeXdqvRf+J/n
MxzhZy/oMMIMTI+i5T+BloZl/oUwGGMCedX89/dES8Mm0tL2PCYt+HTRJllo/woA3FC030oj2yZ0
62fQpmtzICIuX1a4a8HSLWUwxzUC6UtmSM8ffVXoLCEUmQz4fhoOXafYlFRPQmHfrMXzZE7BD0QX
b7UaWzP16lRQH29XZVGr0Si/PJU6WjojJLojtmE4CMDGNhwYOZxlWxKrVLlZzwRJkX5VM0Ekvz20
u18H+X2iwas2lrKQBhagbHsQAdX+qy7HV8KYOmdt0L5mn8LeQuFSz9+xwB20UM4bB3tV628HI6WB
BwdCxyiD13BLu2jfM2TYJqWBfHLJhmenxQ3w5yv654MwrIDw0w1veHVFZLhpQTp4m2BXtC6Mja9a
A8e5//NRfkae/v7MyJf0N0wDHNp2IwDkl8/MR3kTViZkZh/diva+Ri8ZqXcZobrik/KtHaEMcTRY
idcMx9XzTgWdU7C6iWy8XRfYF621JHirkxWKLhyiM7cFZdUG8cKSrl/gGy/79ZZqKfnzibuvWgIC
1siLhfQDawNIByp9eeKNH2mDDBWCWzwcTPGg8no5yClUD2koN3uETZESs44+O+m6Xs9GE30g3AXT
MCF0aZUMRYUPwdDrjFrciNiJqmgmXXtsyZHGwfmIqCR9F1U1ccJ2qt0qGTt8MzRVzru+o9vINLDC
NIwrMkzpy/SCkqS/GcEinAt7WEsbqUWHnaTRhh2gi8Y3DL+kKSgcgGpKDEJ5PtHVfNIzotCTowk+
2Fn9EFh79hbKGqftahIOfPTz//YF5hw2yoI8fGgN62cP/1tX3HgtvjOCLbCGdPKaTnLYQw6+NXro
b98kzX/kAQc4rAcRmPzLJ9TnM/q8Ho3vZPYqiXo0hauZzjHsnnmAFa/jP78Sr7Ae3gjH56PcUHkW
bMIPXx7PR2HgDZnuE0bmgmcRCoF4TLmJaAtU37yw9F946/580H+4SIZTk3Zne7SJtvcKEo2iLHAD
BM9JIIe7jlrg1GcYAycnuiMUonzjEl813dslbtwDaBHNCcX2qz5YdAHKV+zDSTB2SFjrCF/cPH0b
jDTc//m6fuKMLxaGCJyO58c6jhyD9vvl3eytFgCBxY/EGlk/ASHZHlk3rYx2Cmb8Qzi2V8agfZGs
wmYk2aKCTdrkEse0zQf54C+jd5t38DS/bsH/VSr/BVD52zP6W6VyznX+5bnPXxQq21/5VagYlmf+
BeDGuw/Rwb6xTWX/VamwPFJyMCPaJrmYwTfbuLz/VCruX9sqsFU4PGjKh402+x+m0rKI5WYfjygs
AuBTz/9XhcrLBZtD+CYgJIHNPxkSzLgvXyhS/l0kRv14t7iTvRfoTYDPl2+0dNM3pWRwgYrRSxjU
amLFdTtGcXZVTGSWe7bVYL3xev/cHv739d7OBqWi6zuo4MjO45cvz8aacxI20lXeTSULPrLwS8Tx
5afZw/KClBhSnhRTYCUyPtto7fdtZrH4W9HJWOsnp5hQIjK8MVFV2H2YSXY9jtA+FysKK4ZVLFhw
0a7v6zF6ZGSmfmPvs16udL9OnnkmfrgVfnylrwqtuUjZJkajuDPbjX80j3VN4k9p0dZSwMp3zX+z
dybLjWNpln6X3iMN4wVgVl0LzoNISZRcg29gPsgxz/N9tt71i/UHeaSVSI8WK/aVZpkWERlOkMDF
Hf7/nO9Unb91pNPsGr1jIsJ/wXoYJ+u+sPp9W/vVjzbt6qci8YCE7FJNe/swMv9mO/a+1bu4vWxL
maQM1he2EBdzcZcnpjnEfMMU/czJTIvuV4jNhtqQsJb0xq296kAvkggT5xrO9QUn7XglaNBZnCsX
AVvWWzM1+3tgdPURUGa+xsbNhK6wQakwgq/QpVNndXz1tmxaH8e+Oi5F74iFNbjeleCoi2gXi+Az
OhN0+lVd0zEIuxe7pLCN7CpWiuqWpkFPPUiFGQSBAQ6g4xBf4ofBQHcvkCdIoJ627xr1e6k0gglQ
m3iY4HzCWUNH1U4KkiEU9gkWZrGYWmVbAZYrlB9ppDjIeQWlF3Coa2WwsjtJNQ7pAuEtUC9kcu+g
yZnBZYD8lvf1pizDZo1hEmRR2VQaIi9pcAym0rOnwq2WM6cwEhREpRNhpYeb5SIO85A7gWCrBQEy
hkL5vy6C7KuXe2iD9eaNR1ZqtD5UAz4PR/yjzR3JWLzDAswqueweqj1IqhDKrgyZ8/2uRffedgxa
+KCnqdSzsTt/IVVYoLVfh/kDwZ4aeD9NrBqnMK901i/0En9e5mJZM420wcsT5A+NxJWuRDJYJ7Jy
0Q/nqFMJejsUWvCVQRjM0ZKmTxn6wUfXaB9Tbt7nL8mUkvDhvMR3senLUMpnTqbdzqJ+/pM5zg+R
MYriJFOo9S3BLsccR/tCOLlz02owRZnMq3U/wHbCCKX9Gt1cuUmZuvZxJSWEB8fcmSX53NRwuWf4
BBbhiI0/wTdcz5XS+DkQI77WTQLc/Z7XpRL1XktjbSPMxpz7hsMuPqvkJpFN/AyPbjj4w1jcVo4z
zOwAP50FnOvOxYZz4r/IqcqofCLs0LlS4b/oGnEr2NY41ProCer2dIg8vxXDKAyvCQbvVBi0wkZ5
iLgPNeVASYk47MUO7SWgi2gV9vlDmV6D4Gt/jD6H50A3Dm0Hch37Uo3AXqcRjRkTIiQp8loeStLM
7ndiqv6W3phsetyuD2SWd0tQUc4M2DtdWQMrM/+cRBwtTm5iZPn/qLE/3Ra+Fs4beoSCPe0l/D2E
Btoa9WCccm18Fo2uHa0wMLefj8NptfgwV/++CNkbdJPYrLNxOL/3Y0D9LMSYevJDx1gL6puDyKtt
WzVXXr7zvfL0ayy6OJzXbALZOXVcXEgnxKc2jTg/0eP2YcyhakSwHgeUOcfhKc314cpCOX3g+S9j
rlbfszAo7FIbOP9lVVBiR9WM5uSbNZra8XaA3NCk4mcXxosKsw81mvTKNf9mKAsLXM20ZcJKY7sX
JwK6FzE0/644DcCBelk9BKMzl1ULJrb+bkcclRF8t6WxUKPgF06k9edP88/fjA4fBriF0oV22eWp
KxSpCWipH049niWqwQSoxyGyXRsh+23d6N/5SvoOynG3+fzCl++Qo1KmIAON22wjj7LfF9EPp0oT
+3TRxkZ1a/aZPKL5nmPZyHc9R9CIYuiItB1x8xLNMHiwOPWgFfndysK8tSk503xjOcrvIq/Ur9yR
93COD8OAqYUcCMYeGxGNb0mK6VkTOO5C3mx2xnir5Ej8ZmcBA6OuAaHPe5B9DQcnoe5ObWCVFO4e
bXSJf7D/iUsRc5KdhRuOlWJFgRYTqGr3aAQYR7BeWR4KBONX7uM0QM6+LmUsdqR8W4NAnD+UbAo6
Z02JpXKb5aAq4J3jJbzRrINrjAs9y1c+0W29osy8RF55hBdjBwoMCGXTtomfpI9jXSZAeH6WIZdo
xtsxg3bdjGKjY+ibJT1GJ5zH1iovZbRxy+H3me4s4Pdj9e5iBnq/Lmd3jYMmhS5e1fMHpIG6xcQe
yFsY+uGirmFvKzapUrbrNFfu7sWaS9scmg+yzalyB7pfv1j/27HXGjsUMRRwVTnSP7rJpKIsGdik
kNJUhmVxTQf5HjbyXw/U4ahBocUiJoQVjgrbZegE0AH4Ql4lT6rtUv1Jc4L04pqGhmJU2sZOZLrE
7JBujbK1t8CM8CxUPo7MTNupEjb10Cvdimx6Z62oQEWuVDAuMkffvx6bdPR+CDYQolxqCqyB5E7W
r/GEkflLrsVy6VMzhyswujdtZ1hz3UeYj/steInCsb/x/LA+hm1bLQBh9HuIVflSDvBkIcWRUyNG
wgRR2QBVAfn2anY1RiOZzaHu2nMvFMUx1SN5qGKznDWD+dI6UoN+3Q47o+6ia7PxNMVf3HtdcMCd
1jf+x7nYVoY1uhDV7+QpoZM7B1rSwi7s4yXGHIldKjCVFQAKqL/O95Y+HBIVAl/RkN0ziL7gka+N
eQAo4sfn7/j5i8Ytn87B6IoZhog4mLDPB7xhQVEixU07Rfjff1pOm22CDHtnOZENg1AZXp00r1aa
p17b6fxxP7gyyiK2WWhzKCddzIWqPWCvz3LtFHo2HhX6/POBvv2Vlf78hZ5+n83EhXYVcQhb+cvf
5zW+6LXSqU5McR2AVeuZSD4bDT9M8s/v5Pn7/PtK082k/M9u137PnP6w6NCaNplW8upkNZH/YmEo
gWPu7icn0awfamzGbptduebFSjdd1GFEQbtly8je/TL32SkLDAq51Z4izhIrsJ36HTyxGiqr0jzQ
UXeXeJL7p1Z3YX3UHYboQHLCEBSRwWT5mzDro0Uc2fXr5zfjYqX79xeb3mHE54jHpqf/4W7IfsiM
uvDaE6FSbEBCXfsa6ma7x18ut/lYePspYWFa05KZrhbZjqUlonoQ64vMgxvJKWyVmBb+cxnpu6Ru
vue+82ZmSjxvsrG7Mhe/BySdvZzTHol76BKMwzC5FK/rhGVqilFUp0rvkSyUPS7mXKj+2i67lVMV
5Y6XNF2bMCFXroPWoevgQMx6XQZfRYByhs+stwA6gxvPqP0jp6zmu1UierFcvGvo2/M3LG7pzgfA
DurGByoGDGLZmfAz48JybwId5pXZhsWxytWviHfLJyaGysQ6r9lHIwlY7mRfHQMkJ6cO5+CKfLV6
1mpWvStKs1wERgYzoE2DK5vy983wxb1hemC9muZmhtjFiwp3sU0FNpjTFJgFgSInRmMszV2fO9VG
yYvm1k8CZdP17Z2VA/L3kAu9emP3EjsVldg6aJZ04n2cO9U4B5Q3HkfFRAFjaNn3z0fd+bb+fdDR
f0Hux+HdZh2ZJoMPgw76cgrWQSlOyWg2GxfWxJxAr2KWD4m1aKQll59f789X3iGpnsgygtiYO43p
+3y8XgNAwLe84sQxQ31pRxX9BoUPOhhUYsZGbFFbXJP3/TmhcQxjnqZhi3iV9MDza6ZABPBO+uUp
hxI+q2BdL4LGhP1lDuqVJetvbuckrZ7acdMA+KO4pyCZRNpfnpzUwdweRf4xj2LQ/kGc7ZLWi//x
9Vz6pSCkNcqJGFMuVkjYHUHAHiQ/OTUJBH3R408F6TUbVdDOpKAXVySZf6x97MdpjJsELmNY4WR7
fivrumkqWLFUPfpKbKQGpsoJ4VOJsBYzrMseVuI031bA1q9sM9/FzGfv1FRlgFsm3o+EnFbOLz2I
VhSR4KfCcOxfhzIcvhdaIZ+azDrqpWWse6bVFXm1+hF8hrWKrQK8TlD1y0JT2pmCAxfEDkfxJNrI
nPihBlLmzFQg/rrE2fHJ5N9+xdpZzzynBiBqkpVSmm313AI0fm5R2kFEjEiUz8OVUTbZuyG23yR9
0+5zmd98/qL8MWinn0vrhoIx6UsIEs5/boHRIO2B9IHCTuqZU3rhKmUGZY+bjJvPL/XHO3lxqYsd
vNeOSJc05gCnUIe5ktQvRUYaU9K7z01QgiNptCvD9rJzzS5G5aDC8Z5KAmL8y16Y2WlRLkYnOTFa
1d1gOko7h+GUv0C50BZ9GxpzA0P3EvHbXVnJbgH4fjxUaoaRMjJVstkrEx8No8GNCK8tekOcIFxU
lO4Rd42WZ2M2bd6mo8RSdAoU/qGSZNxIJBT7Ev95OTj5DtXltV92KfLll9FrYcZnhqN0/mfZwlLH
GhJSzB4Nno3Efga/tKnnOKj7VQY6Fuiu+RB0xmTtrsi6Gdwrb8ofc9C7k4TWEN+D5eeyiJDAUMT2
U8WnQcEeCc5amG9GZEA970ztcYRws/58/FxUTXh6XBEdAi0ZXA+EtV9MsOqUgxwFQXIiV1nsnM4j
BkhuyCWA7Npr1cZXcpMIdCJDCvhquJuRkFjBcK0W9ufWju8BPoUWGhxQDuIXs1MLkZf6iJ+cqmgM
1y393XVsEkc2czzg2G39pmMY3ej+AHINIimVeHQQRdctKR9Y951XOd+CaHj6/O78+SLTwuPcSqeK
sopzqQVpaz2riWbMTlpo4SS16ZDIniwZCxnp/eeX0qd9xfkcqVGCn9xfrK8OU/T5pAEPgQIWh4RT
UevAYZ0ght5Dd2XmW7VvLLsQs3RrmNkKDoa7CvUxvdMciHKglpxdphXR3DIV5MhOFsVrTfPrmZHk
HndOB2+s6w0kbAGOSMsGawP7AHLH5z9g2uJefH+g8lP5zUUgTynu/PubmuIVYLDzkwlzHWh0Ri61
IZ0rs89le3war6RvcJinm80kNAnGPm5CmA5QPvQdIUaKD/rc3vSh85yXxji3QsvfEE0AO5b8vnuD
rKuZ4rXaWlja+CWmsjNPVP2ameTvXiAECKgeTNoKWOqm+/JhV+RJWmGhm+XALjlnp/ivl/DFol1Y
iEc2ffKQjbcAyZQ92tNHPe3bTXft9HFeuGJY8srghmUzCFebU9/FTsJXtFZHhdnfaxQLllj6WiJm
1F8ozKNlatfV2ldtZwXWpYVui4g17a6Uy93zZ88XcNBiYDWdNCd0kS7ugREBCeXYXZ2KphPzQvag
C+oIkY36za8LFPugCBaRKKnHGtpf9un/bxHrYuD9vrhrThU7RgUFtPMHABoPJIYo6pM/hD91ZTRv
qICnj5+P7nc9yYfhzZhjwzvdY34kji3nYtwJq+pk0Yv2RD3VWRvgklYgEchE1DkEz0a8MGyfRL7X
dD9fNWGAiS7s+6USBN6jKGR8ikGnfBNRHh8zJxrWhhZ7LyMEpVcfedMaXmew0oOhXWXG2K6cprFW
ASytVZjitZiqNJum5wACFfHW83qKpUQA7YfAjte2Frx0Au22MdgYVMegOgow/xwse1iW0ehCbx3y
QzCUyYwExeixG5D3qjWojECv3ZlXYpUPgvwrmuF83IOQqdcddrEbf/X5PbzcOXAPUWsanI6JvMSb
bU/D6MOrknZQkIzBkCfYvz+M0ennOsCv3QQGgl+VSn06yDto4/E/rD1/LL76Qf2Ky99DER2H3wuE
xoeuqIp7J2ig7AZBTVgUYRNd5Ih9kZEKZaV5f2sFsF7czgLIp3s24ExCWw5G5+mLGm3fBl22euWn
/TEGyUCleMvpf3IpohU6/2VGStRb7wTqiQNDM6ujQbknf8y7++c3kL4KIkiNhi0nlYsbKEK1dwev
0k5tMkBVIE5htJcK1XERVCtHax4CR5AqgmOTaS/uSUjJsjstXWf+k1/fwvNAST4enB7gvAtjudkk
VfMYh/3M6WFG2zC/8eYVRv9kseJfWR/+5ulTitU0tsTYwgiOvdgV91ibpXAb59TaeUrSKGEcFfl0
5CjqQ7KVBlhTzDy1T8sihwul0xucoWzPD5hDSKUyKed0oxPMC7j987LrdzJwfnSuXazhJ7q7kh42
qAu6Cg58159wbYIVq1AH3Q+SsuVb9DZ1vd/kkZtcWbsvawYM7Gm/xsEROaejU8E/f/xaZGLICTTl
NMTGSCp13tAP9u8S2Q13UnbFoVIC96meiLVG32LfsUfr2JednOcj7eDQDFelqo7lrCR1yJgxpUS0
jAaxiJ0wWXw+iC72NHxXoSIQRMWJOsRGJHL+XW1I0XUPpu9EnqVGdTl3t1Uhw3ms6Nf8Y397KYqE
Ds0ftlDv7rIP77s/kvPoo+046WnkgSAiztBFAbGMGV6nz3/V5f7x98/id5HzzH9YhM5/1mA1Wi+b
wjgZkSTg1PS1RTr6HXUidc+hdxZAy9kmTuzjrnefGnfUCePyykUT+nKha7wdapRf2T4Krnm+ZtA8
FmzmIBbAsbjseZg5dnX4rMYpDPpf7KWLTF93wrsnvNK+8lT/9lIswjxQqkF/ONFjC7SxhfDgNGjp
F8VVsUhneLCIXPDhgvvdlXD0vxnxzEAIgBEP2DR0LhvkPhz2JJCZe3JJLfkuFNeda9gzFigRSYB0
kDq8DL1OwGgYZBvC2ZWfjtU5qGiyQcYzwZHjrhjJJkHH9Qw9z9vKMCy2GhVPem15dI2vcHFMZnRQ
8KCVRNlz6kxfFjxJy0wpIsroQRpBtlCk3v8wtMLYoA0y6LDp7RaTiXVlV3S5NZyuKtgaWhRZJyTJ
+4z4Yfx3RSddrUvLh7rVxTbK6TelsLNWY6qMt1WD9AOvgPGNaRnAGdzwW5kGwdJE9vb7cf2PdhPt
Jm/CJ4SZtv8WNufKTf7AX4gZ518s2DjUeUzU7KdZ+7du08Rhwj4F6AxPDlHz1Kz5S7dpoPXkj7B+
GapNoPw0ff6l29QdxJ4mHwe0hq2oIIn9P//jbBdbX/z9x9as9r5p/q/ZA001hToKg0yf74eqy031
GNutmVZ6sdD6msKI3xGxxiGHM2JF4Vtz2XZWOVmZMMYyVHDI2CmHKeQwkqzlVSoBGIOPQTEjb5ns
x4Yk3xnxa94OaH8bzjNSpdA5uSDycbVN3Tc03Bqep0gj8bxFWF9iqMvqbBMa+fCDhXg05oqnkt5V
xS050UnTDbucOg7Yrs7R7gV08JMD/apfoMGnieyajH9CFVtHJ1crEQW8KA2RJzS8mApRR5SFZkNi
bUQ4kJNYVOoBObUA6VYnhJOFqZnh2iQBZWEOZniX6pCctrQg7GDuRXWFWTfLHdJ0M4+KO3Gpt6ps
juipnCPJjcpBd32BC82tzOg+Aqn26g+KxYxTjX23UWxDhyHKxwaoFp9oqanZ3JL8JeFepjXvytQc
T9IbxB0yCcV48ITnE4YAkt5aJn6W2Lsg6xVr52AR9VeJQOC1HAkfXpSUGJl8bc+EPRuMVXH0lZFa
BbMfucWBmqMlajvCCebCT/N5x3S1yWCayXXcBkZwn9E3G2aqbzSbwgwb766pSqNd9ujndoYPK20T
GXmxH8oyM79jwNVInfUAS+K3JyDYdqOJoiWKecpdBg8eigeAKMkNlsCO+vkgYZOHXdXLWeEACQ7A
sP4IYtJHVRKyzBfLZ4cEaZsIKKLpjpYxfjMFZHuZchuJs2araZk7L6mSZztOIGFhApHzyMcr63P2
tJZthIwJ/HjSzFk9wqU2DrdN4gpaNz2RFguqs/hVI1B0QDYy4jjiOnTXUT5UV6SjF1rd6fURmL0o
FnAsVif96PmGABeJyzDhKFz4IUxJJUSPp3qQlVGbpmSBOqLrZ0AwUJoY1DQBUajuDDqe2Fi9Ueyz
KLfvCzsnx94pgoOXadkXwjjihU4++pXF2zzfKP31XfGG2EjFHeQAF8cHsxk9NU7iduGrpQJILjK8
+M4La8fhaUeE1UauICYxHAie3hR6/XWQkrxycIexuzTKmnSWKsmI66xNWSFbYLshGuH/cgcLf43i
AolzY/NBD+Ikha1YQXG3oyjfQ1QSiyzIfonIObApyY85L+MqC1LqrZhB4dhTJ30Dwx7dI7hpvmI3
F+VM7wgLnOUeVbN5HWjeU2opytvoe/l9aTrJETUtcSReaQBXVWs+Yp5g8ueLeRC22zTuSF1Wkia9
Ujy92JT8vo1sbvkLuhsuZ8zzRx5pg931AVDlKA6tU55W3Utbii9xEOqb0U+araX68RxiJMh7cN8r
JW7sb4na1jiee4143bD5ApNdwRXfgdALFCIuyiZejdB4rzzy6aucT+4CjaGGbwV1oQGI5PyruqTY
F4LsyQVFz/aZGLpo2UdImvIWsChQwHKlsj7x4HVo8x9WwLvfFzlbWc43Q++36V2JgPIXxx7ms4tr
czJywPIx2gZLbLO4cjZaRNgRIq3i0VE67Wik1Au7sE5XRKE3yzZHECXdfJXS8CSSw32DSK8Q56qn
Szb/OpB5M77Srbqoh07fkm4jJxUO0zhA6f+cf0snyoY0FwRmJ07EkgJZe9H66MaKtmX9ALUJNdsZ
8DPLsYX0KPBSeZ3BydCOX1y/7jddKMwXnXQPqKW6cqw8pV5qTpduBOjsDZjmdu1nunavBVPW3fs9
/kcbrtviLXtoqre35vCt+I/pj/7IsSiSSN785/nfsi/465Mn88nZ3ywzYLlo496q8fRWtwl/9PeW
Yvo3/7v/51+EvcexePvf/+tHTkDl9GnIhbOPOyOQOB8G0h82mMf/+3+qOBzf/vgjf22mzH85oODQ
MSHiZcc0ORN+76Z061/CnnRcU/cYqYhgA/ZvF4zOboo/QMWYrRO1UzZaf+2mDIvPsyY3Gfot9lKo
o/790/8a45/tps6PR6hTqN0hgeXq6qQJexdEfNiJ225biwIhLuIDImmD/qZL3D3JsbN06L99uCt/
83oh2Tt/t98vRi7B9HvQ+eAJOh+5MSX3Bp5rN29yJZUPaUSvc1dnBHzMWlLmMkobg64dKONHvypZ
Zc46JSSDnm/dOhu1TpUU8z30NjJBWg8YhFO21jb2/ai+o1nKDgCXehOsLBlnyrasUzHg1PHIkxV2
bx8I5Czz2zho9BurDhv/mAWoxxa9Ww3lPrBGv1xJU4dJ0KVE1y10hAL1SkPgVs2YBeSSl0VmiwHa
MX/I0iEwmB5RtOsGn/0dam1bW3UGmdc7QoMwkUCuTdON2ZvEIxR6dzv6LZ/UUHghiIBYoVeXlbYE
vCGnlmxtl+as6gJuRdTWxl2EzIXs8Lin4CMq6Razkg+Y9zpt25WbS1VbdCohNbOGBFnl0A+DujVZ
XdpF1fSgaJGFmnG5zkSupTddASnMXCQt1W5YYZgDtzrZ7bg7cIy4MyAcbUyKjIa0n+4jjGqtV2ia
0l1hW4rHAyMmIFP/qR9bdpoy78znaApEN0ky/e5H6RKy3H3RWVhddL5pnTYjEe0EBvWhp830WpY4
cGFXGf30SbGXLQqFK3aOvQ77dgn0X5u8Qs2iDQYCXBrr6BbEJYuALb7XPLmKEXPjREDRWH8J2snL
F52ogh1MvAozS49/Wgo6xrGNQa6RbxTGMgKarG7L0bG2ZCxRYwGpPqulCyKRS1NILXehaHfuqBJD
O+grJlu8rga4hpTdv2KF88hWbruB2RL0NkJCc5OQskDYW38/lNFeontcBJGyAhxTQtyenFmDt8C5
RhLjBGNNqdep9ZvW6yxgKL1Z42sAY6l+0AfrZGa0skbd/xbU+m60/UPhJBx1azaCpfTStUYMglla
d8AXpqBrQNCagpO3XUkkbHCEjrGsFKhD+k6OPq19oMbEc7SzOKoOwow2Bvwqsk7Htd2PGzlmt5rk
6kUubnLR3ZFM9obYF9J+VT1Wbfdg0B2xMgQ56IvI2PK+GE1Hct+UWkNiXOs2PfeOUoQRRVsnUalB
2gT2EeczU4WcvlNIshSVUr0ZqUzKL6lr3hKKQFy1PTizrJHVXHMUgUmBfNWK12ORZMGzWfkKrKj2
tiMLaW6Tf0SOhLpwaRFkCpAkxYXm5w5HOyyjdWDVb/UAeE/1CO3sx+BhYotUiVx5EvxMEdf4ZNJH
gjxwbJXunvMQQtrwLkcrCu7GnndSPQ4eyR/paPVcKDZXoJMyQjXzYapMkjSka096QSszdDA4u7Je
k9k4s0Tzwhe90R1+ituoP1wlXhJ/nN/JMPgl/fah7RWiJV1khaWA5dG+CIOmBG3jGVUbuNdW/T2o
3G4eEKK6IojVJIzCUxZjZRwUV9/bIz9aIv+cpzSQlkEcRYemKEFYiejOKHIAG0VxJ5Vah7ld/mzh
NhHnCGWkK+WG6CsQUoH9Rj2AXYiT78fYPxVaM+D6E/0S7gPucZLRZy0QpHmeyRvThy+U6hxPDCP+
1Y3oubvS/S7jcd41Cr/VO8TDaG09t/OWHuiZKine0JZoM1/HheIq1soyETUOkQIsORxmleMS2YT3
HPv9LVB5/kkTknWiFutQESuDUzQ1dBzQfdqtZCQRH6a7YDS28Oz3apRCT3cb3BDefR23HCsgQDHA
Ug6nESf50OrnncWxCfD3k+8QAK3bBK01kAHnqgR3QA7PA/kGd0SmOXcexaZlQz1xyTHl0dQqdxM4
xgpoyVONmm/e+OUmCiAA9eV2lFzNqAR4CKLhSVTR5InWOulUfn1ABOyuw7gA5jOk+BSb7NeYZE+5
sH9m/bjONFIVpBoYIPpbdB3wqYgjDH9I4lFIyNNnpstRLovbZumX+orN5nCj1qVFiGEXbUkD3A0O
LQpw4XUNVyZWn4izCDatDXOJoG7TIKuSbI57OBVHkVY/SouBnlNBzMMAv6JTEshghQRTeupcHcPH
VHWpSvTE2fZQuCoLEJKO/rAuneU4VvZSpMGwZJHIjgz6fKmpfaUdhkRSnexr5VYl+2NB6DAef/Iq
MPoDrO46IgdFvbPJJSHFzgM+75JSVya7sjDqObqEX0YfMzVoccy66OvJMqTV4nBbyq2TKTuQ+Ore
osAyI3Ur3pBsgU4hC+/9pHqlYXogduOxYUdNHoiNJJe80bmU9nPmlsZbTe77kU0oWKg+OdgJELOA
/PrckBZH63Hl1OV3twgeOQWYb2OaqAtLkNorWswl5ZisByNcsfh9l3YOKI0p2k3LcRspKjR/WkSI
9TYgngiTywoHQU6+zagIzzzb+z4ih+1L61eX83D1ruCkiQb7rkujfq+JwljGHK1ZIrP00fdYMVvE
r/M2SQxuFA+JvI0vwJ9oJHXwtGoqTxR4Tro1Ggsz1A4yT34BVarRz5B8jCvyGMa8VFhkphJWVoJe
SxuKwRbLbNXeti6nRNC+Vbbw0+yZGqk5L4raOVYR2PzKbZ8818vmIiZbJQssZZal3rizK3Dpvltt
VTauE9ZhHzE2QNWpnC/t6DVrsnZbqNaLMxY0RnP51S/Se4V5yqPdOusrtzroqaUvDCzSxDAgENCH
FmSlCWspZXmRQbyDRX+PGubg2NmD5YQGFQ1fTAtgv8SybJ6kO3pYC9Rk7ks1eXCEfLUGsJIj3FRC
ozgmG2q4UXwigygFt/dlXRA5qCuHgnTmBb2aV583Ar6V2t4IN+I8Ywl76fap8rM3kh/tMORHTNMn
izAgHhxbHtdRtCeqkKust2gcg5SY51K8knNUrPC12KsmgH6hpTz2UhmNW6Nq1rUcGrydcb/sVG8b
N8bSQTlr6u0tYqhvvTkQk9ibN4IU6YXwklWbwHCHVnZsU7pStGrzOUGMhM7EGltm20aA5y98U+61
2CUpNet+5mqypA2yJ7saqrsbfxOxcSvJkoua8LHoTMhYyaEKyBP3i+RH7E7aDLJasKOri1CqGxla
d+hK7huZrkfdfBkkMToQsaaNHNOgA0BiSNRvDVHzM5Ksn/i1OdK64XvX619Uu6lmod3vKW08ugzE
VFeJtWhFN3cw0Szayg9v05Tg4MGtunlel68FoLBZKz39mPNlhi0QLTZlIPE4FjoVtM770IlSlhdH
gfHTESz4FtLQiLcB5jZEzGOSnnxVj4cDE3OvzcPYSoNFBaplT4gLMbRkCGXKLI/Qz2+QjqjZN7yj
8XMftXlXQhcxWCpN3zUOdUuwOrU/KrZRVfMhBJ9n9a1aGaTGfH42uTj5czLBBAi9giPaBEi6FO1z
3OX2JYE6J9iMPW/UoavMGXQ3WRd4BAuF41DNCTGsr3RCLmzp0/kLP96kNmcAYkG8VJkVVdMRBE4c
vEnyNmFWhWLCcImakhAvsrCNmVK6oOQiwNA6GeMpzz1j80hg2ujWC0rx8QOU+G5NgorxEnt6ADFX
A1hgpw0gjLhxCEodJ6kgzEhrH6gs16kR29FMGTNDn6mVpT62BJGRgKHQk/2nd5WT7aRrAOOLhO3S
f1dmNjrejuTBJq2Sp9pyE7J1ko2S6qzCyqjYL6KMHXX5+VUvukvTPYXIiT/Vnaqc6LGnM++HM22s
ELjqq8BrRQTLYWFmhfHFKDWzXlWkESKZIA0omuVWyJuUpgOnjGFEzDbNL8TPuqV7zRJyUdN6H136
dGCH9z3JCS++EOEOVqfolTpvGc371IY2SHlXOUQcQO+UolAOZW5TM1Z65ZqX6o/z/XvRAQ0QPNSJ
mHGhLaBmBwPJwPJPGq//vfOdgukik5WPUyHiqUP/EdekaBQ0Ppbw2FJOjV0qeJNck/bexTWBkFb2
VOZfkLy6S+1NRgWqzV8+f8o6rajL61BhECjeyBhgAoQRf/GcI+KAbD/35gh6926cPwY4tjkzt93C
gPL5MAR9BRHL2g1BfFuk1rZomPdSJ6w3WALwvdUIPMhXIjuVvMx5brv1brCDX0JptzQ1knieknfN
rGrE93olgwWER2r9VfDcFMTPOaVZrE2RLGys+bIWq5oTuzXmD3li7XD03aHHWAitotecH5tK35AS
irNTqbao8vJZEcFHyNJxRrAOi6VBhmXE/uzGEbG+lMowbZf7u9bwXirVW7pW+pDX+Q9ppHu6SgF8
W++YiP65ApdhId/jyt2z1/avej28ql3x7Bn6LjKyvcLUtoiaaAn0LJgNWrntSEKeDYr76Pf6IvWJ
7PMmjblY5+awVbXyFrS5DXHb+RHpyko2FQxMn5IQFU/2AEn0oAXpsTDFagz7dW07u9RwFmLoFyhG
v/Ze+RA04ltYejd97G/Gni5/Dg6rCyvesPo11diZGdUzd+Ux71roPKqzQtizRt5KpJpFMrI8wJU9
kpCyIIFuRfBSMwOC+9wRkhlHWjbjdLTyTWVtBcqPmMUNb1XKCtW95Wb+yCTpkkMm133Y7zwI43Ne
jYWSe18yBwmJUzRLGdTzOLRPgaG/WDGBYG36RBV316YmIWlqDNN0qFfEBs6pRc8iL97mFRzLwn1F
I7r1Je9wVB71MXru/XDamG7irl+FXvctBeo6o/GPaLh/SNB2lKmB4Ur7qgh7g52BzSMPtkvkbV0n
j4Gv7VKzTBZNV8+lSduFO4kXGWIoB4koexUY7+Z+xPlfsEea22rwwG7uS9/U5YJyWIluk1GE3F67
bxXO9n1z2xjZo4+pdFWWk9nMq5IfWW7YK/qeN16Ur6Fc7UXaLnPI/1xOTReeEt6Y0t4NLh1LbwpR
pvkrlyUVA4REa6Ua81kWN+sikTejhYgdAMC90hrNMSMJh9N9dDSces9p9FYpa4Y8OkBijczd/yPp
PJbjVq4w/ERdhRy2wGAiwzCT2qAoSkJqxAYa4en9zfXGZbskkRwC3ef8sfS6C7vhOdx4zyaCcvdd
iG7Z1Jt/IJ7YTkRmFcecyujHqu3uNPLcNJ3QUjulHiNjLo9SQzRQv4kvdSM6ehBvDtDUyekn8QRE
8q+ksOi2tH6McvzVOqMfb2LdKJOvx9PE25YUbfE1huOrV6c1tkJv2Sk+C8PfDpwHY7zeCMicQ6Op
W4rpPNqpq0c+113TtirKoSBJ61w0lF+rSZlaMFYNDF0GgZfgcUPiyOLeV+lRtpv1vi5byb84vYYd
10u/pjTm6PYD3tfAciGau2EOU3r3Jm6ajpYoiW4RphejBfbuf6nlnpsp64E+2jzpTcQgmMzuwzx8
hm/6EGp+nvMhzlS+xX5KHbBvA1RBeZEZnTqfzmD0ZC3mxy2gMdHO8cjW4T1VrgnVE6/YMSgtNn3E
ZZuI6b+OPMKwDE8TtpN9qcrCP9YfBms5mrV76DAajMrtyGhxPrZ2xVprPqahu7d4UlALfeP1OstB
JJaY8PO75Hos+y4w42atHqe1+I0DIclb41hI57p4Bmo2qk/XjBRWOtWNsD30gfk1kRebmx8TaagU
c4/OcHBqKfIPhc/mMFJVFfk2s/lMCaBqJpHQHUYgakeJSzQWfTL54cGsvb+emEk1cHDR7aW5+lFR
FtsJ4t9WiTd14ttvCKtJh2yOIbaaF+lDgE1zOYDH8qFTZQST111MoZunnkyZB3j85bCGWwUmW72T
+KN4+NfqPfTzOerUQqylZZWvJsnQVxDcP6MwT5sWKRgGmYSz+Ccm4mbTQC/uzrOLcT5tpFkk8zBe
/a6l5GaxjX/LBkJxzkfkBmUqQcGWwLhvK8b0gDizFr12RJdgEMml4vVhbQLk1OazYZTqJkrw36ZC
TEmpHIXBBDcJEeCSWkt+ykswtAyTtj/+zvAzn8uyW1EPGD7WF2oZ48ZfrR1FhI8zaMahl+rkhQXZ
x4ZD1myKQjzYtnjD14d83rsvtO4T0n/ugjm4jrPlxCnLyc732P/zlJUsm8pzk5lOVPutCfbAYEmv
5fuo7M9+oVB6HKoqcn1lxYPXi7MdEK27zE+rHiHJGkF/tj+2P5hx/kDjzwcz9VBn9AIstu5T8CWz
SMev0NBtvOAQFb9ljog+WkcgSE0CUbS2/Zcxd925GdHHk3+CitvEyO3se4zSBWrIcb4LWfnUw5D5
4a90xuZViEJkOyMjPMmwSIdc05DO3NLwRvsEGWZ1GJ5zLFYbV3FCGSLFnmlWqUPvVfX9NnQ9gFSt
ZoQcwuTZU27vkDhe9tNfjByNfQzCzYblvWVOlIM9klctxq4AtS/mU8Z+8zjMQ0WKSy0KNCp9S9TO
pjEjh+if/wxzmb6ZsyNf2nVuzqvpUEkwTQ3pSK5ZURsYSgzqAzUFnVO9Lmqz7lDVgh/z8HgDgyTP
4ilcfS/fO2b3yp0X3Fn8bGdbtEjQ/XExH2QTHNt2gMZgI9qldhVcvJ6RsBuWvTuJR6Zq/xCI9l0D
Jy+BTYvmZqU7y2iKpAQaRG7aHWCBq5iC4fkjd4dnM5zaOJ85+Gga9p76vib5WvvhJwnGNqhSkTr/
GuDN13Eo3THpV+cwe+Kh3lrGEe9haXLjoJecESE0LgMwNKh80x7w+oiTcgZAzslr1bMQzlH0W3Bq
3LV5q1L3ybN1y5ZmheP7hIQTHHxEKM2bPxwZTYFm3KG86pmz2tP3hL2UO0v3ZVxly0JFprooh+fA
5WzZz/7MlUaJ/Br7qq6DhOQB+2uG0ztag2s+FgWdAoTw2Bht520+uaOgP7rWV8ty/44GFTClS3s6
cmqipAGIkReWI4eo4saqccZGJoTKflmN9152gwOE762HFMpfosS03fGXs9a/xt59mILxB2PXIWOo
sMzS39E8CydP/S9/1s/1TQ3o/NFu3pB8QEWpT744c46xnIZpSA9ZWE+3G1Nvzt62tLwsFgcnjmna
B6CgaCxP+yhX9F0WpaaTkgqKUxC4T2kFIyw2Qgl63+2urb8eAqQWT407JPNGo42vw6QtZHeCjDAi
HtH2gnblXjfpGofmNCSin9F4D9U3N359nIw5WW+teUVbfVPYClcV4r/trfmq6m6XkwEHFu9H2Tz9
RZH07FlCsSsMZ9qs7maLQhRg5ivRNT99GW47qjujFTBkp90xi+A/1lux1rHsy91gg7WKiodPZPO9
0QzU88zhuRSgtyIf7/sguGaViItNVUdHh31MX/QB7ZROlgwODRaBG7DA09UgiBXTtr0FZvrWy0rH
JUZJci3nV4lEJrFdcsGdhmx9AH/mBjpUgkihYvw1M3hV0W2KtOdyO7ZeBiNHHSFOTZxhfNahW1yn
GZJTbYiCXKqpqXUNroNM7Xt/Es5BaNf4BB8cz6mSsdPUftRZoUzGnpmVhHeyzAFfkQaBx/YxpjDX
P/EpNFHo9GusGhw/S4CVZ9qMn2HIc6JiYG7+FKWSBwE+8Dg29pOUzvJQNYH9YsyiivoluHZK1nsX
Udkvb1b3N0Eo9qoc56nYnvqG6TRzq7c+LN9HFwGXm5YTIKXz6JMJEmOSQzFkr/jZAVyzefgVeKNK
amMM6X0PfPXYTqv+11R9t1vpri9L7ZNsgfhc0ZbdVCkLwlYVd3U2eTty2dejywK+74e1i1PFmDpn
ME3KKsqdk7bBnnD/Lap1dr2d2TEI1ENrtPKPouL5ybIqn6TVLrH/W+/T9rS5/aEqSM7QM7xvPe6b
UrxvtLG2euDjpqgY4aCXkVRWYGejNdbkclBIxkaZqFtVRYS1bjwsYgp+j4gGgA1TQlna2yDCQX7K
pS4L4v1ouiLb3clebFvLl9Vx53dPjw1vMMD3dNU0I1RRNzZit4wyTbaGEX5aAec8h/vb2CEshKHk
fqTd4sGcS6LewwMzdXfc7OIJ4jDKW/Xobf3jMpQJsX/P9GIiX6qtg9Ha037w4TAGFf4bCDueyOsf
P5xZ6HhekCHVOQfqkor9ahLgXra4jmgclXtV0tZttV1Dy5mVdNlcH7JRFEcPgoaj5VubVJJzQd63
lnMxp/YMlPMDd+AkdEElReY7JKtwRc+ggZHndzoSc79F+TJcsf6Q6cgT0OryRTbtnQ3PWAfWFtFz
VEWD28RWB4HlZ8NDP1rDdXHCS0ig4bMjFTkQDeMCYSAn3c9X6WHYu61bPdg/As5qmbCdGh/FOm6n
IbNPZPdaOeHa1FFY1ncvrTcSD12SbQKGKGecv3xzJSG6oHVmbLBWlHNNNIHlwiGOX63IgwhGwDkV
xfYqiLN7CrOc4Z4+v2QmSyMa1ybd8/qcXBW2cWFl3d4ugQG8NO9hPzHbA+yZD1RYLDF20U+jZURE
xQQ345Z39prWyeQyV8/T/WpzzPBMwug3qXexPG3vLVhorNrWU6bCZxqdvxkE/g3I7tGhhU/+4mVJ
0SMuXNopix3BWu42DyG9CwdJAEAijTkmGumab+HF9dr6VNCvQxcrS1BpZ9tZdsWalDorz7y7DUqC
MfxrF+JKPsL3tLlD7JrNt628S093xrVqwQO0/z52Jm7JmWkIDvgkFVGkDXyOaWcBL+/w3q+EKYyQ
JVgay2sFsXNPWlAAaosmCx/HnRaTe8iqAR4c3NKKp3DzL/08ADDn3Xn10ipybsXGFmqrWA2NPGaT
tR5Tnb1AJ4jIGQG+GUD2aeeN2d4oxVMxuKdJ6PoTWXnGtIXwahU2P29D+za52KqbSbQ09MtIgFtM
hciDlCp41W4JLV3RT4MQokg6aWBHmzcSRxz1Ti3IciToyzuHVc4epdbmOLjajfMmPVpt8duhFPBP
S/9gNDc4aZZq+20M1q2ua41J4vjqewfox+++anu4UirdJOTMiBOWJ5lUc652ddW9InP5mxYVeizO
2KSp7W+0yrQWEwofL5DSKp/9BOcbHJqiR7Urzrnqrcha8MkUTRkHFMUza4g9ZVIP/rro+IY2UHHx
EizTI59QsdNefVz0dFQTBEvuUslj5fg+07469BzHIL2PpU5bhuoufAQZ/WWsyCE3J3hbJ/MfBB9R
Am17MiznmpvaOVpVQfuF6x3Yealpn4Ye+omAzgUXwWGe5XXNSmgOuQXHsM65pwqYRwI+f3cKmBr9
vqCiTDwox7kCDfdx01WPqu+QWKJ9jVzh/saByZfwnfy0eTSP9F33XGk7iNHoyJ05GZem1odK5uRf
DUt5zmez+SMlNpGRv6K98nOyeDmz2b9reVXvZbe8oGZcoj5gU59U92AtDt/JVlCBbXVvfW+8raF/
zerl1lFu842Q7Ze6Yohtx3o13eJx6nihMUg9wTP/ckdmodAtL529UA9i9+gapuJiLuNiR14l8eTX
Vh67i/nodtUfXB/WrnDFLq/sjqcH3rruDdQ+pLfHQodLREI/m03gsgzM2ok5kFFFc6PQYDTuHP6/
SKbrnVq7t7yXL5uPMKEvxavS8qN18iOfIh3JLv9lldelaz5nV56oGJ5jX9wgxGGpdisCCp6RcNmh
iyb/2oJBNkeRuH33wgD8JlegHaH6p7KQUFPdcCn77N425uNU6uGY3tpFcmO6puTFkgJwH4TquSll
Fw3KfXcQ9cSYtehWN+qPxnBBV+UjYaVvvgNf1BV677TraUnltxMsb2VpHLwQFVRh158UxJfveMm9
aCZnPeeDuQOeV8B4dRt53No0U5V3y9SgogBa5DfulCfDdahlwLydk7Fpj821mHy+rv50GVBVWbFe
1KSoo+GPrd5rY2E54GagSIt7gKd+9DJEB5NCvJJlqI+Wbz20x5UoE0yIXbufZaj5nwCybWe86C5/
7/PtLy+3Qxu2LHfQPjLJ0j6pFF5xomyekL6++Dy5oQm5O/smeUB6PNKx9OgtTJTCxS/gLgJBNSA+
8xcEOsv8Ph9Q6JdoYxTKCCaWgLTpugdWku0eijKpR6/6DFGzoraW7W7mCHJuofByLL3E9uo+WUXA
49SU3zJTd6jl6LiRpENYCBDqZqZWY9HX3utvYYbuA7DB8xy4n32IeE46OIo4+sYm3G1evZcLmB6V
3fmuDMEVCEJidPbCYysrhkdnGH65y/Aj89A9sGNtnIqLiJ0tA4ZBO49LNG/c8TxzFO8se6kY9Y1r
UFNtYaeuCW2ZPq6uvFsNfQfHdJ/1QFKUCNTsZEvw7Lvr27ywiNly+qoro4KYsg+Gl54R0ZUUH3IR
tiYDfYoP0KiD/AEHBYr4yfsOJtqGWsWXrdMuTYIJQzcS92j00T25sh9jBALnKpzfKQN7belmozKi
vvMMm4Rso3p1ViflgWiOkhWZnoXUjaE7gULne3TlD90cPHSpTZOYsHc5hU6o4PTPqDgCqH56yYmz
lhhOok0HDEy9Ps3Odu4rxQyVQ7rqFBembFWz21rjfXS41fPAYmK3ijGe1x543JI7+uH9SAR0rpH+
P0Xo+uyY5C10/mlshOq4CMQdyC6erK1dEgllc2/Yzcvak3ZP6WNwzEwWArtocCRslpukwfJOLHiM
CP47LAjzslS6PBr9rWGrrTnVbNrAcjKhVWM8K4frLqqsQpzXJf2jByQHVr/Vv5faFPf+2Ml4MsLE
nNMLQjgqjrxmfTZTup/6kByYgfJJ3bddfLMCXPKWYq6mE108DwUOfgNcLHUBHAsOG7yyryolakDK
iXq5tDP3YhAxrGr3mPLIYv72vN2qfM3cGSCoU+Q0YTNx1KtHT94tBDG9zqR0Jt2AB+wu9RAumGY1
2fgQyADOtb9kl2B0k9L+DGHvEIaXIDEM9+jJd57VPJY1VHFt9P6dyLne2RkjeAGkaibJhWNQ4Smr
a5eVeyyf3RQAGUvLtyyRPustSI/MfzvTMT6bJf1RovVOveu+bT1yT/RQdCgFWGjrrCA4fDOjypu/
tgrdxZZ712oxVjKrp/fMo5/EExmizQk6N5/wZLuV9wVUOSd9OF50p1RkQCYkzeqBvtNEvTNWk7jn
vPmBJqrisu5eKu5HCPaSO96Q59Fr7f2UW3vUQs1uGNS/zZ3hBG7f7yCx43g66cJpvXRKHBsi9aKl
BfUrack6bm57DRbzPavDIeE9uauh0nci7f/2iG2Ypga9N7r6LwTPF0ZxP3G29mLwWV9UlVGJ1tPW
bf2YdT2TSlZrAsIBPOvUq+OKLm1wj5uszlm/Z1s99wL1J5ICOuxas40dCb1TNtq9q5lduEuqc7ds
l2kdr7zaTxsNts/WbIeHzF41vyRfQ8IKqX839NLthGlhWi/Ke9ftMf/UAfJK4Ixnp1V/VjZqEMCq
V+1u6nnjDuXS4hzyMHOp2BxNkmxd0kEI3OGnYGbUkhwyl+69izBGY+cHSDPTG3ZNTwp7a9Ude6t7
aLaaCujUI0KSkJ4IiN+OR8++9ujrI46dk278fZczhoP0bHtAux70r3Drvd0xCZngKtpkwfVZC3eT
WBOiLfjl6Q8tvN815YkR5GQfd234ZlHuZwbhiwA3l9kbKMQjQY/yYUXfupvWsD9y0ldIJJ3jguAM
KRQmMyt32pFjvQIsszaGwdJMd8sm8JJt/WkMOzCN+stNwwMgeA7NLe8b1/EjWfhu5IvxVG+Iw8J0
QWc9HwZKaAabbaXaLJ5P/R7Ozb32WC08liVgi3VK41W5/ogKKftIc/2p541lDuBzqQNjb27hG5DY
y2yKyO8mune6G2wbJkvTHMacoTJTv+pcGxBcjZOkMw/eiHSvdII17tP2HY1IMurmtJa467Txs9jW
87CYd52dWgANJNqE65hRNawfGmQ9pOHsZsdOpm5oI7etnmWteKZHxI18x/8QrD4QY6wOeLCeqplM
3carkFfWi+RLSt4++5htwSUd0IS5JTNaVelvuyawItfmjqClE/YcXqtbfH6nr3b+q7b7PAahOYsm
TAIhd3xnHzDNr6n6O6+svWxOuahjZ/jJypG7iz60WBT5scU3NvN4t34P3ZZxOvX1JQM+VZY6s1Ye
p2X4ZWIcaRUhxIR/KjVCt5ID0Jegh+N4X3kGosr8EX/Q7ak5sbgc3K745W+qi0j0aE5y8Y+jayKO
XKj7cU61n+cHKmBetgW5EW0/lzFdm30PBM4OuaGGKMq/Ms3+dW79DyT1mrrOI1P5B8mpF7PLGgqy
7PfMkEg6/XRCvOUwu2+0IUd+Zc53RGwinnUZ+Rxrfivr9YkpbIys3CSkY72Etdw5fZfzHretty9n
L+CDAfeNaX98tJxiujfHFZCt1vqrtzzWgmnqn92sS18c6gyJOZ6LKl4d81x1A5z8aPIM2l29c0pB
SeoS0Lko/EkmUozePyWt7C3MyKalU3BC2DGOcTPhYjsRkh9z6tmJBU5sFWTT69pEnQbRO0zIEWbD
73Z2XWoqZEykk1Xe4EDvaGFkhy+CPI3T1P9Js7l/aRtgUroHvDS2pUvEAnaPKdGbmyDX58ctO5uY
ie00DnrmkXT9gmhZ21tiPwOWkXOnSUUxfgGXDryN+THgcn2kOYsjojPMA5Pdj8Kf+BjY3efmQOMQ
4P5AZw8mTzEqFGFBuTfGiVQPx3guMlpviOi/2xAYoH9IVuie0SHHze6G7oWoqhJZd82b58yRUSE/
tjvxx+qKYNd4KRQ9td3RQt0Sfa/kBoogPCBNPhjLphOfFEuUrC7Fs5yDOnNe/TR/Sn1GuWH7Acp0
E7PtRbI5uc9PnAH/3ZYg28/+TEjJd0L52WnNrUevzN791TnJsHtRnXueuymu3PZ2TBo1ru48njih
t8KyYU5diWR8qs710EFsTOuetk6gAIDZg11O4ne5cYKHjdXvu94OgCwxAqJe82pFuEwD2heoJ0eu
fPlsbC5zlR/JUa52sFN3+A167Je0KrSIWsvUq475iKmjZR2k6Tb4FEK8bV73aKz+HC8W3F6Nx3Qe
8Me65CryQfmJv0G7OmWoom6uhp1rsWNs4ROjwW4UGd7D3H6pZQgntGiaNJqPrFE/VKsysLUQgv5d
vTlRmrllbFa8r854ndrJSnzpYx6QU0J8H3SEh3g/K70hClwITibRS9lhrLDJMYktoncTwxnOm5gT
sgX2tHwuyWhB9FLhue1VP53WwK4Tfufncu3709ACkZcp3i5dnoVjf5CO4+0U8Qf7QmXXzZ70vVjL
rwFfX0vmxmlUdH10QZnF+eSuUeeOz37V7EOZU/Ku8iWemoq3xHD2FEr5iQteAtHn1BFOYBysur8Y
5vSJtpvHjH+mJQrcF1QCS5oInJpiiLT0L+Uo9h29qhFK0fQF3/l0s7Z8IqEhJ6+Q15JWz7nyUrQ8
zvLHmMQHXjy+48lFtWlOHkQdvBoLVX7g0xhIQAvKz8Ux/uawbC+ObjARNIoDubI2iHg0IevCdN/w
+TLcXNwSNbFdizBeq+1a5Jn9bKG/H6NKudw0kNbxgLYpzgnJuR1xb/OQ37mbHyM6ZPJug3dVUybV
DSysFAPDnffcij0YBj7vddoBeJ5km1voq/qzJzbvtBYCF4ZRv7L3PlU1yf5FKK2DWpEc+Y0rzBhF
0VTiUG8k673K01vLZ2egXBMUlh4QQFr6Flqtswu/+410s85HRJwimGy+TNkhZpt7cyWbyPEzkFWi
mtyLzG9IlzHhmrWRl2PFqXDLP1rScKv71aOHOWm2hUFKZNTidf1kFK+LBTiZENIy6jPsPn0Aptvc
emJIyeV1seHEK7xH+Y4haP32LX9tk7E1Sdc2PTamxJ11yXOwehOsadZWj7oS9V89MdGIvuPQ7kf+
0bvC9VeV+IyLN3tLxauoqGh0WaHK8i8G27J5b5ab0bfO0RLtRpNQ77+1VFz1JgqwI2zoNnwMQK1y
bOU7wCifezaNt//MRlSOZERVK9izy7TU9Kawj0sdijYG9/vjTLYFg1N2BRfu1O5S3db13ZIHejhD
CiErMrM1/KJVle9r8TQO6Qxh+W9Kdcv1Z7YIqvxZEJu8E71rFKRRVAQssSkQGZr1c/NMH0pL1+5W
V/dkeflrbJayPSz4GtZ7YwqlswtQUTcHb87sPkF+i/EC9RUSjYA1idYhopyMF9fU48FK/WnYa/pu
yiN35sLnvhlzuq8Gb/WvYeCE9BpuRjB9MesVbawQU7ZxKmsjiOYwmMVnqYqOfEgPfzov6ugZAA05
AJyg6tXeD5vkpyuQsycOOjGiaoMuZSYb7O2QkcUpD7CW5qvjp2GR4KbAhK9lI8Y+0moq7jvPF/kp
nGaFVgjPXf0HPCZfDjm4DKqi0psYbPN56gjBDSoCFc40JldlvMi5h2zFrVS/KOF5jFTwxMtTW1fT
eoaJrZud7CkEOGdOWlj3s48pDVwEsiPtSkCRarCFEYvVYHNazFn/gGA1JBdR4m3cs64wyxtGVYJZ
G5VlPJve6n6O2TCvid1PCBRsVYY3LZ+QDeK5ct4HmTdAhua0J1hDb1q76SbUPON8zgeoW7mmbHRT
1xIA5WgLTYrFbmE9msjH9bMnN885qqzgN1OSfkamYBe0/p0vMzQhSF+HmI+SqkWxdKveCRRvAfyW
LMXjLe1F3FWW7/FvDf56aY1ms06u8Fr/YfMk1wcHOkrk0Gz1fKw2hVbTILheQGjqBUcF1QAl1mM7
f3GqDQjGqLzujYbO3IUuIzz3vje64FKi5/kj1m7ixnSz9gipMN8hjyfxCfKRXjHq5iMt9PhUd7Wi
YWhpOrhEdx3ftlu+5RIgkE9KI+iKw5ipDd9DaxEVgJag6/Zkw0vozxtdGSx0txcSxDla8hFONsgp
qY59NysJpF08s/6NOMT8XZRcJ5Gt/5NeMk2JnUN4gvPeudoY9g6i3u7eqspiwdXCvoYmnk/mWnOM
3eDH7p/dqK05NEXAITkbC7K0EuWsfQqUZ30QY8Evodh8zBT5TFJolKlgKk8oSNnVS6uWqPjKUbvH
LiiwEEyeWJ5dLyfpa0EFu1gYuWa6NWcLQYlXz/8yvi6xdCAlwGw5hUPJ4LQ6PdU5NBU2SOdVAXH0
qLIqRA1Wt4oNF0IxkCLnOvmPv/QBiY8lubxTYwbfZCB210WH6uo6AjQnt0rYOLArsKUlW9984tHa
OFTVaD0uJd9ODMElT255axErS2f8aS0LcfewTNK618j6jo6sccRsONqxnLlEYTAsVDAxyuDgNJas
OtMUQlYzPReItRiXhYoRpMO7OoXF52sbC8emiYYKQ8F/8nKvQPW+1mZ5CFSTwnkMN/X4mi7TDjCq
f8BEzPEIpfI2jgp7iW0RXKXantKUYjX5tYTdgt6vCUbx6uLOyXalbdvH1K7zuxGw99oaeI0cFgM/
NhEf9PvRr81Xaw0nzTdrFPhBhDypdF5fprw1r0QIApR3PShlPBhNvQsoqc9OrWnzWmrQPwdwCnjt
4E0Np1pfZ/oREVb7ibCW4wMwSVW4+RymStvY8pGk0oyzkc0pJQ2kXu2/2DzsfGcPhROPRWXqHbEo
ItzZGbrpqYDGA+Jphn1neC3xK7TYRSGByafa9PSnpwP04hRIcQcNC6By27Zctm3A72lpvfnX4LUl
eTIO2dnsH647R44y1X2+esZvJE3M+51owSvonnlEU8NfczghsJUsRovwMpRhTuGTJrUSjXEcFni4
43Q2scTSXxE4UbaBZSYcLcuwLxp8WtGKkbGM5BRqL+kaZpCzEdQCEyRvw613XnzLrdRfyIaQ7Qbz
csVTHAQ7Znv5DlUo12Q2FcpOQyANhd/N0KpQBcsAayxOuutUG/wzVDc+6BBvFmNv9zCGikvTNtex
wb1QB1+6XbrXzfWm+8LHJDz0PAgxVgCepdqS2ESLTHkvqvEQdyL2wy/nrMF3uhXOJ2o6/mxjMT1c
AzasfEc0bAXjkor8ORy6FhGC8uVrmqs7Z6QSIGH7ZkYnF+61Gdf8M1T9gH7Urx0UJku5mb98itWf
FmEYv13iEu+knurfhWf2Oipd/NGiMlmgxq0D75FT/QxrgrDOEJ1NJMxskGncOfqkpsH7V3QdQ9Rq
MJGM9WztDSL63pGh5hh+3DzjN7MhyakNbdi72Vzcl4lqO3F0oFgewF10Ys1dz09k5/MzG+4r0fEW
h5UzI1oe3bV8XYe0+UvV+/dES1FCuF+9oQ57ZtjPrhY30VMAX1hdSn9ACL4UIX7pPMT6Onj09sGI
oixJy8T2+/za5+10Z7dtSGyHX/q4MgU5QIWckJbnZv5TZGGKXsRR7VshC1bKDU1PDMVXYbm9ZZIZ
5jY8IY8I/vBjZ0+OnSIsGjMq324tbG/D5Bc/LUoTklOdKQz2GjoYes93RwdVWTudigC4nElAFPs8
A85FOWjwaJfS4Tqz7JsLVg4rMKLCkvBQskwMyYbmeTlIAA1eqP/cCcUSuDi1cJ9Sh1ebV8vbeC6Z
9HjuzWVtPMSgdRnbgYRqWFWYWefGnYFQMkuVj2YmS9B8A9fw//+iLkJYW6wX/Q4ZxXbRYRf+morR
/DE2zF87EDmS/BdaDSJVEcMYQ/sOp0oYHBrFQvUK5mWb5xhlYH6wUxudjfJR76uy5/ZpuZ4RG7n8
MeP2QjlNQVeN3/fpaexpGA5vKcUERU/2U9qzw2RkZftJrrKJfx14ADPuWIMbQJBYvwfUNDvXLN2L
0Xscu9qR4RrlYGHnpr8Fgo5ItX6WVdtqP06ubOIag8Bftor0vsXru/OLZd0bmV/tSsISYmYGOEB/
A2WMFlrB8L+Ihc/SlKpC50rK5L4OLa0ihQ22SXBAyt8z6Zj5Di5BvttIy/z9irBySsIi9P6hSra8
yM5M733mTeYsM2U/Y471nS7eAs/SLxWJYP+j7kx2I0fSbP0qiV5fFkgjjcOiG2h3+iy5a1ZEbAgN
Ic6T0Tg+fX8emV2oSqBudeFu+gK5yMwISS530mh2/nO+w+zOrhTe0daidnk0B/Gpf71ZWi/J8oKA
UrxwB0uN4WnGLegVekJvpf7qWrvY8/Bk8+wqvyIOWPCOaAs9i3/1o1uM4UZojj7criCY7pSZzhnl
lH5F5IDXRrI/L2sSXGUWV8Gz68fxjmA3xJ+aienUT/IlAf7sr0q2XOYq4yD3zbGmigihQ5367Ork
Pumm5Yy1StwDaopVaOrqak8np5neu3hiUe2l2TqbwIjZH6k5Se69PrDso63LZdu36BoFw6KXJPDI
EKTqWdVYkpXf5p/W0sY8jrFMI+q6t4sFmmeVmnRhks9SQG57l1BsS4S9ALPOPB9DDmBPpgYFN9AS
cbBb1TWjwBWs/v7BKmd1xFqYnhlvflgwNvq1GVuBT5sTfIuXWuSzuyGhwQdalDkPklxp4WCUTAy1
+f3xP6Y9xmrCj9xbKW72sHFmWJ19kjRrP1Jc4QPyynCCI0myHI4Sx0nvV8IsuD5rbqvO6OxtSU+R
ologQVn+9Q0Qv7kjanKweA2yupvu3DZmz2UH12Ob20ueUqOo+T/ONHHn53nAdUlU3TLXlP8lhl5j
yDLf8+u1gqWeMKE0zXmrXXphbl2PktlbPftTtF0sR55krwOXXMzAG5RHLd+EgCVPqFHPU763VdGC
h8oriR9j6TkWCz0O+b5JJv7+76tADLYb7Dvh/SuNNadhDNJXTrLy1wpGpgBSKQLUkPrrSI9Y5Xq6
3FFGilTww/DF4oSpa36k68l8GbnpBmH1a9BetWPuMW9inseowLCELQpiWn5cZM5BYsBXZ5L9c0sA
qORsEfTX/q8dYcfiYz6XesmbE8qAXd5hTKO7QYO8I8rg8+luYzA0wT5IXK12lns1Qo7cqLslqli8
5oX74mBmRf5ilGnbrZF76TzusPVwVWPQ/AkTTqPrY+KAxTFo11v3mp3Uam6jxVxXCYeqNeg0Pkm6
OIrqppknK9v3BT+bxuK8SkLDqNUr15CLlllPYOWmYuoRpCKF/cSG3eushRPEj7pTEbsZreNjk1b0
6FpuZ5JoTnOiG60Q89VX7RPXXRaEkh1dx6S+VzgChX6myhB3LvsiJkV962KRIt7PlZN5Q/Hy+2eo
0N67bdHFOVTxKjclxVrss9ccVoMPJpODvUMAYhhs2l13J1JZ9KwqvgYpkJgm7pV+IgVUJJFkeAXJ
Eqc0SfF7DgyRt3On1CSJMJblh+2ia7Lmz3O5FsuMyipHbT7FlXLaxwlbTnTkWM/l56iJ0QtuqPyl
swMu+RTZpQpLL48OPLxGccFgERUcEhNYGGiKUJ3YXpOYh3pXBftusuwfbPP9b3kbbTLfWLaDJR+X
qiAAkxq7aAxAGaew+/K6OA+jQ6LD5syDBkFVTxk/xBmjayJlGouS/hIq+E5Ij9VQSp7UW21Or7/y
eX/gmP7A/fxOGvr4b3rTn/7zP57qkn/+Hun0i1X016/4j9v0Q5Fb+9L/17+1+1mf3xg//vkvXV/N
X7/X/xJY1DWO+o+5m49vaaV/2/8sflZv/+e3/+w+flbgl6vf3qrP355U2um36rfPt9/QUxPwSj9/
Qa4On//+b+L6bf/oVb8CpaQET3atCoda7EHwG5nN/vu/oQr+RaK+gXIi9EXm1uWP/kBKGd5fXMQo
JwBDIGGjiCtu6g+mlOGYf5E+5CTvV6s6KeV/ASn1p7aQK6kPZlVAztUnS+3a5p9AystEIXBZJ0cz
TwY8El5t4n+gjaXFXYd9pXwG79nU13zK1EQA72w1vNtWL+pNJhhf2f8k2/2nhmXXtaQDRuv6SzsC
L+af+32EC6jGDyiQLBLAccxrccmvBzp9FIMbGyzlhzF0PuCoWpYDRoNukVdDBj5thn0pSdLK2KCk
sdOJgF78k0qc6+f4N2nZKywYXLlJkNURJo/iXwjEv0krs6UqAm+wMb/oTEzLuin7VhwB8CXFbtYz
VkrIDspJ0MBob3aWtZaF395lVTEFW8mx3ru34tg3/9nr+vvQsiuvF9eV232lzFlC/LmFSditXRlu
ekQOLep5s5i9M3FSCnqAni2ZIJ8DhSvATK16M6/al2kkh37IrSD1SDkNTFtoQ0NQWdA5ArRYjvyg
6Z5Kq/BerSEvmJbkKqM8eK0G2TNdiawZWMS/vgr9z5aY/5e16n/hMnQt6frHq9CahUW9Fb/955dK
P1hxHn42/XuRfvztinP9Dr8vOML7C+Y86VD8E7geFEnnv9cblhvHAkGHVYynyZX/+9flxrL+wrFc
sPESf7Dv/rraiL+w+nDRBxJrNAh03/1Xlhs6fa9B779hRgpegA2EVZI2p16FWt2/D4L3XQaNUhU7
lGjEH/QE2dnGHt2a1lZiM3vCkT/czm52JgaZH85idmE7uvrS+EH9annDdFGYsmiTMLxqG0dW8AIP
6N2GmhQBZhq6EACmu6M9HXQ6CbKKFKgpf3p2Nh8lIlD46ztey7tCoy/eZ8QGHE4af4by/PqVTaVO
DzMYgoPZN9NLLBt9Q7cXbvdRyRvXmrG/+XXDV0NVW+M6yS51s7jPEZOol2nIPLZ43aczW3xHRlXJ
oZOZt2/0YN+yc7TXqcXXmvPEmDQqqtui6sIuKvQlScv8ksr+M8OWcPaKcgpdfHyHjAnTng3GZxlH
xmtalfpSa9S4zPLqV2PqvXMi42rXJ8ZwKOfUO/e66b5Izb0PJbr/9SuNke9o5rZ8Mvrxs6XXC09T
UNzEPi8Zg7C+TECFvxjlePs0xV3oL9k7HRt0TXt2fiEQihny16+RVJ7Lxpv36der9Ocxv5ii9c7j
3HyOKV+F+I1nzrbCtOs7yh2ku6/oqmLWquWXk5n1a9A7alkngvhzb5XmXnYE/mUQJQdhwaTV2CXC
yZNffKoTDi5srAfTMDqySq1l7SgJzJ9tk7c5IyuxdfU1y03I8hxfX7gWvF66cqNN32LTGaH+0gfP
FYdML/hNDF6+9Brz1PediXMB7V6uVFKwx0+KaVPBcKxWVktHM4wo8Vn2V6tljmywcjnzSPg2fHgt
iUaY1XSWXN/cLKGsgqcoYk4zR/Ir84r3FrLyebHHz1Jl76ozBK5XWR+ub2tla2+PpJFfqpk32G7L
9yXG/jAY/FCvid0v35/Vl3Ti9GDXfCDFnHjgc7tPe4rcsyN/NTEq54eomZsyDjvnWo531Uy2YOiI
KfFXX0AE3FkFBCrimbU4eD4RyhVxpuJRtdrbZHjYL0ba5idm0+nOG0ZUS2yb/ouZQ0DIwW5fJOez
TdPZ/k3J83ATQyscVoE91lvLc6Fncdue29LsN2YzRafr/uY2rwIKMUSvvqfUXyOiTumBZkWM19Km
wYAwI+4oXAefjLnkvvLw7DGgp5jS63370zaxThPg4ICMe1vjtY2wkNr10t3qmAiPX/v6Z4aTek2y
Da9TTAKejTrKp+f73QXV6p1xTnYtm7JwrCy23HlOTrjRHO3XpvfHh4wiro2KRQLg0J6Tt5hZH6Uy
rjr5hbT2sTmPD3PsZWeu+v4VT7C1qSanxbTVt0NYtyaELhcGpreMOKlKZHO3w766QlDBMiRGcTY4
ej0ADU64tHRwx6EhD9ssh99ttuIWCMxyjpuJnEUkAEzlVIGolPMjKYEMDJgiOBtrRGkONWNLSCb2
d3RPwYIYM/es3d6+mLThPJp1lGxbv8ekJb2Y1EhJwsXwJ/d2pD/9veTHbuepIIFR1h+953YPFkvl
CMtpkrTUSIhkVXB2U9sIqxgimdV2T1bFZ7sZ8wrHrxnZG5tBCa8QHd0euCXYNuIipgv2YAjcNlR2
jkeE35e6Deq7pLesc+bW6XNu/goEGiC9uwYkNSdQvTJcMwG3BIH4WHYwvTdB7NsHq7GeO9NNX4PC
k699Q+R1keDk9Jg84cmpN66hIfjZxPsXlJJ9ulzjqmOV6KNTddGLFEYCrUhjPtE1Lg0Qu3tV+qA6
ohKpY7Rz7LxZk5/wJBm3riL+YuYA1MyoGVomE70D32K0oEFmnM6anuIGLBVp8dk00U+lEfMTY9rb
CTH82V3Sxx7AN/y+ZjbXhLaxEuRGFm1ROZgy0u7+SkBLHCxdlfhsES0UnUYb/BDqzPuPdOB0RL6L
Mrskc1pt/dZvn3ErLSt3suQxwW92F8fYt2Gi+KGSdIhPtpeekgXzM0PcYIMn0lzJqWVMkYNuSwRJ
vl5dLZi1UFjyvfht6QW/k8KSn4pWh+ZifMuXaMGKC1+fW2WqUS38hVC0LOJQKCEOfUU5C7aSksxk
xdxltAiNtuUUbGSf7GOn4faO9PAxOP2tyjD01kyRKKbBtjBNDvakYjiY7hzsm6iYqCmm4f5UlEA0
VD+r25wQGDP3lGzlqhmAagGpV6dZJGh3FuYN+kpk+wB4MNmzKRnXTMCuVbPReAAq4L6qwSw3xuiP
H8Ycw+kcGwIWVYpdpimfoY4tL5yp/BMEOPN6S9hnL4kFizA856O2INeu3NhFQHVHQ96nKQMluRjy
MFkpSdy5Xva0y6DwC87xcKZBgqIWbMRiFWdAL1fqfdfuGA24G4MZ/XpAHw7BF4mDGrxjt7T20R2i
4CIkNMSpjQ2sJjypeN5lB0yf2b0Rxw8F/otzLMfglCIEffZ4DuA/II0UdfUUlQXrs8XcsLFF+TO2
5uoWGsq0IlfCVZw59Vb1S32Ho+KxpEId1IAbedsyj8aftsIcvIIbnXVEx7puHxCSO/lg8e7N0oVk
wpXqHV1+IEPVAUZMk5ufGYdTEtR+8oLU+t2YO+fE2BbDeuT0uIck2cuiY2g2xyxqLrYrJlnQVJVM
IaSQNkJaw2cC9SqNLrpu7zHzWDsBVZ5zbHvP0YvIJXRqnH1a7CXffyuN8q43yEqlQzU8VmNXUltt
UIqVlBdMuS/57E13BozQELIWoLQ2hrsJdRabw8pBG7/lXp0BLnIRdz7dxZ66tlg25cVT7R3KzLJO
S/FE/3zolss7O9g5jKaUo2EgfwSRxWWqfRtvumlw01LOZRU0ajVe8Win8H+VCuJNLSfzWM5XoFTm
GZj7dfcSjYl3YqWp8NjbFp51bOGEooZ3ipDqH3k21inMiJSiE2lNB6OMnEtXGcAlnSl4SJsg2HX1
SFAwSJYv6HxHhYj+aMkuurSY+s+y8gcqY0S8HbBRh2XLc86FLrLDNFFvZNoq4mxIvIMBdSUZqWIC
KGZvm7F3PuyUwmlOxjNJE3uiKkF3zy4Pt9sym4D+0AkPcEX0c7OqakOM3DVCrmkybMN5rsxnfyrd
j9maEKjZ+K6l1yWbLnDRzqO+22Hzbrep701bu56w6IP8XdOsVIZDPh3JmaA29tzSR+Lvt8ky2uuh
L5gm0ykFuaIqd3Vd3hY4bVatcvUuGLrqbFDjFcJwcoHUlq+ZEoAaLIw9miDSwS01rVdyEtjy5hKT
DQnbrLjyTgcgwLBCgPfW5ImCNCWJ6Ux08zAbgZtSAtyTxLap2YECXZLVmrWDWqu40ZIhhW6Dl7p1
xn5/RVzuILykO8Npzc85yd1dho0J/5Y9b/id6HxO++UkcWHcgWF/I/zcfsTM1tdmqn50AaMihp0Z
1nev2tkUp97QdcVueCCFIpOLsbB3gxI0rjKiG4+zaV00hcirCmjamjS1v+PBANVv9sSwGQKj+wim
xfle8HT7iLCuHSqggkQezMU6VNXoW1szmhvW8dywb3V+HemiLvnAHYd+PAV+rQ6eU9h33LH0DC2O
vPUbZRNHsnT6zfS6/IYKpfocDZHGCT7L6QkPVPuWNgxeGlEjUC4sKX1n4WYj73tbFuNy8v2S8Ihq
aFpqSFRjnx0sbL6Oqu7xYxnfKfVTgEulG5Ez74Z6w1PFy9eOqOY7+oGNB0g4C0mw2o7eMXlHe/aE
3YukDIJ5ZwcLyEg75xlhTV6YQ+ltlBH1ht+G2qkzpkerrCHzP0KF2Xtk+kaeRrq9HxAicPK50ZSt
OkofD0vpNe+ErLxPHhTLQcI7EaEmOnbnDmLZ6ZorL7H8fsdUy3sZp+zKtkxw+UIksW7joCgPVRRk
dylG1HLF4Axqdurb2W2Sy1uMPUnoet1yTMo2STju0C7oZSIJJ45KD4alQ0uzsXJ7GAJ4s97yrInD
susGBruQNrxEK2YfwUjDTcpUP5bfpi4ljWhYzyW6ICyX4VPxvzZxSWYnruFt9jynb2jkdjaTwemk
XGAgtZ7/phs4zq0iIhqrZAABbBY3Q6zf8r7EYGX1Bj267MZjg816xEX7OWgnXwO3ePAWUB852AJe
68s8e2otxvxIXB9iZs/Ez09aYwtxAlfxIG8nfGe3jljG99xV+blIZufLChrrfozj9CYQxOX7ymNT
NqeMBqBP7dn+3HvV/GOGsU68aYih0toqXLIeesTICMazZMy0k2xRTlQzTPv2ZoJ9uzI5lIaK5OWu
MZLl3Kg+38/eYL1cU50E0md3nRmU6Emhb4Z8/mTthM9QJf6+9JwtY2tgKgGZOCN4Yaz1BPL4scRB
w0SJih7A8E9VXYWm6jASDuPzROH6uksz53szJsupLjPvjnB39QyLIYJIbL8s/fA9Ikdw10uKeGbX
Il3PrXDbNBlP854Ruqw3eWmRuaqZseDOCHsfZISpoD+OZVYwaFjUM/Px8gZuSHeo2e9uW6q5kBgO
UIaJgeVj/q1IM8TLabmgINjhlKr3OcVJct1LpYb9pCaekgGd7DjxkmNW5sAuZP6D4QyTIiYGdF9+
QVshMVJfanP6Xo81TefTeFdSWAPdpJtvoghnnqt9ZmkudUb0gYVLlPDrA/pgrGAg35G1Zgd4M/Y+
jIAh91hu2myDc0ncYrAcgIc5BPJidpPaxABu5D6ChdMUOz/OzmxLmUyYtBhlGTlYJi7zpnHjBnY7
IAWoSDc24KyPCQJJvsp785dLY7nicYZQB9P0ZFD3c/JJB/6g8a4LidXGm6GIjy1uDP6G/WHy5DqO
eNOENLc+8GAYpPIStNWwy9gLr5GBvmbSg4dxttuVNrJ5FYHw2l7rf/loqlPmBj9qEtYLA7EVPTq3
aRqchnT4GmX/Ycfutmrzo/DksLLYU6RaBjd1FZ3SmucmSs6Zip0dwK3QsDNSthMrG0yyDQm2ekur
xQu+n5MRZM+YNMdb0KrGA6YNVFNRf+Gz2fZKQLRfDnEA6C+3OMlpmZ/7ngYpIMiKPE5CvbNlvbZm
AAgBqpgWLXMuhqI5jzmIjzEgp+5YRGRKGGyv0tFwHwcekjkXxIqt5ffcnwj2YrTexdP4bTQZRRkW
VkCOhbE7KkItMUfrHgKP411qjHUr4SdyZWcl9gddYMIS0LRbP9Uc6ZcvLvCFr4HaYdXmLiqnlyaW
5T3U1X5Hy87RN+0GAaB4Nq2YXKpB/W4K+Va0L4YObhpaO48Cxxr6HK2Xzfydzp7OAFJjPwkjei2v
KJImM7/XHRG+duy+WUZ7Dw/pZ+mUr20QvI9z/JU5/s2Aqy5GSy/s4CsurIPfsO8WhYChXOpiPTnJ
w9Lrt6Rux9O4UO6YNPAzXDBYsXbVt8YguegRN7xoVEj2imZ045V1tpGG7YVFnECow/qHn8alr0u1
RGeZI9AuVM47B6MSNR8rs8VsWTCzZEp5nDqbiJVzxH/Pqc5w9228fOK+ZpqMc4n+leWURe133sxH
XZEYKmtKcCF1QxbZ9nbBYxUTTaxcuuENFAHKjPbFkrRboBruBSrauuCcBtDAegyES0FoS44vBemx
mGazhdm+jj2C9ezNY9deo3lybCq8OyAkuzooj/7gHhQJVgz47C3HMqECSkHLTF+KBQ7OnEDe6GO6
eW0eIibp5XLcITZFz54eIdRIucUqWa6GwWv27OPvjcW45X7Y8V0emMtfRKq6zbLIsxNlBz0pWBV+
8ZrF3cPQ8KCM6hMzfGMdtDgDsuW5WeJ5NScpEdkcNaNzElyp2bJK8/lFTMyTiuji9JScxTaJXIZL
6yAPDozOo7Wf9nvXbeInu2IWbrr9dzfqTpyHcSxXpbN2ayvZNyxlu0nEERw3j6uXUVOzI/4dMWQu
vDdFfIg0WBastWf4HUAh0Tx0zfCMSGjtusKwjklcmGsaN5ydo/SUbfwUV/yltBS5AKxt12qga4lp
BcxLoBOzIjcJAuRCBMG+htzI2c65U7zSQ6FgLrVLStStrB49TFQfUVdasM5MmiaqXtwFwigBgOOm
6o9+D/oSfFRLuCCml3MTePwpuqMTtes5lVHOFcPyzRynH7b4DCz8UU3Wfc9AY4TBlPHfgcOxxOyh
rCm8rfjEdLMFtc7hWwukvDKFIOZ1tk0ST/pRccgkBP2V7AYx7arEikeUtCAFX0TgJg6JktjFpnQc
R51H0cbiLDyrO+UlF8wmG7FTgVYXdnJpzAZhtZE5OVhcOdemlzJOVthWo21Xio2ulF2GZMxzOB4z
7gU2fczT9/mkvHskwcW8nS0NJL5WMcClmJq0KSzm4akpihjlLhDqPMCiplouruJp10C0UdsYX12D
jMcd8+b07FhOQeEruiUyOsA3KsdOtdPGZJ69gFz6bh7Gake8Sh1pkRFEUwKU0FF6kdwTo5jB2WMR
vSiTYwIEIl0+Xmuug5MdY/jvaPZLfnKEc/tdZdojyZvELS3SSdrE3wXrI1HPRCBiipiN/D0S/OGP
agmC4SbpRtc/OsmSk1q5euOjkEhLZ95MrTt8F9iHkxsIleqTq1cFG+QLbH0bLyoS9uyTmYz3TtCl
HcJMQdpLNg5KbK5G+G/MSMJlxuV515Yu2FGVOFYoGBzvp3QBNjqX+ULVU0LOlARubX6IKkdHIzRo
dfg5krQjPgTN6GlqEMJNs5sJ6OJrLvcCV4jazbKx9WfvAhQx7ksOtichFX7vODX9F8tGA6pR3fuV
bS+e3lH3+0nVRnwXEeGeQ2BNLud3UKcbXczLnTP6iIr2e/sr01ozVe53c252cj1aqbPnsGLztpMq
DJfJtzb1Vezn6nsXJlOpBdrFNH5GnE3XAWCumc1oYFXfmRMo+YBRI55uqYDzGtYb52tmwBvgk4QY
fJNrnY4hbyZjFWaPozpT2ZD9XCpNqlxmXVNcCqmMcPRrzzpBp12czcKjkLxyQdFFE+EdwUJvWlbI
pKUeNrjh8fvA8wPbCPXDc6hGWfrpJWIbGD0C9hv60PDjB2y7zLlXyL9uHZYjYee1mNUnFoAGSblj
IMAehJTuuc8SsPKi69Q3s4x5fHN0L14Wlm0ADt1ivJbxMkLFoPGl3OYMVsYQUGl+KmpB3n0uG64C
wHhutmow/sMMyYW6RWd67imDxQZtRM1bGeO9PDuYSfwdnkfWGjqUrrSqyLRe0qkmpDTnFY0OIiAe
E45FdoUGpc7zUkue+RYUIcjCffbNlJ18G+Sgz8SICd6URBXxqMmcYiMB0R40J5UKbKTa6h4bnrlG
LLMiNOTY6MUeN1VzipkzhhYP2Jj7AN02vB5KCKHpfdcaVO64xJ0Kc1EUwLOwo6Fi9UviOt3NRenf
cTrHbCZnHMV9MmoE83puuL2cZipeR+gI+c4Zc5OegC65tsqh34C0Z+9WoejWur0Rbas4bWVu0dL6
PIlOIT1aThEmYL7s0GfsMq7qMimp365I0CW8DI37EQTRDZs9X8PNct2f0VBQ1ZKONU8iWiBBTple
ULwXVDBBsRCi/UwkBM2LgFZIdYNImi+5xBZBKWhLK/h+2UMwuzzkbQ9H7rqpsvbBRFc1T1mJ6fWE
/Nu4bFWb9NI4TuwQZjUCDKG8ajzEJDDWlakRDDLc1CsnqJP7a3QlTBwu95Vde7G/LmOsDZtOQFck
YKwCE2s2GCOy2mMxHso2KA3knnyhpAnQQxBsuwmt5msCib+uFAuFJ8eUOKC/DiISMkZklQd7mfWW
1nr3wpauI3KpqxsLOMNWM01cs7vZLUmjn1j3ac+AvfATbmbVYTaDDh548ybqGzcJdVG8WG1xu7Dx
UXbOuTd1If9aE/lO6QNfoytzXbdTdc+7mSJFzt+MevZDL5rvvZqUeVqgAUSN0GsQxR8IqjHQMf3K
o7a6cVD0kzlxtplr/OjrRTIcsO41O7BP1bNYNEwHdeBQvzR2TF6yOnQ5fp8IpNohVMvopnHJeipV
rlPHPzgxRJSc9qmVrHDtN3jgclJfycK2LanDiVQS4VP4Q/BJZs4CCjsrRX3YknOaxpo++D5DbqT4
ygzIxrN54POz8cyPuFVd/2mJnZZhG5IAVWAc7VjGENg2HhG0jRlX/ithP8zJrUVQCXA4HQnAUDDH
iw0ExnnhQmVFxFln36p6qc5pqtLXBg2H/TDEv5sGtN8TrKuSJEL8XLY0rXtz8xJwxByjdUAyx1s7
Oe8voPJZlmc/8nz44ULSuGW2EQEDBPeG7CSVWktey41TW9MdXPThuNRoqRolYKfhdCQ4nFfSKk4e
2BZZlmGTyTtnafYceQ9Y8utN62TOujONO3b35EUxrK/AR9xHkc06kHtmSe3ShCkOqvW6UMFDdQVr
d/641TbcExTfG9MPfvX3XHqTAyktkc02h1uzJlPFecHJ35esoxZkmqpHc8jbVUPP3HqMoKihV1L6
YACkwA+9qzJcAI5pAsJ2teus2i52UTgWKl7TQJhhTLqZzzDO7igJeGgSpXfEi7P7snBPcWuxPRHz
IbaKDf5K51Cn2avjlOGo23jPOYYtecSuBdqxzxEFpN4LYu/4JtKaU4BuwDn46avRJPmpsvMfti+S
h6kQ36ca7zQ8ZoPyE5JC82h2O1fFG3oyiESTGqPkjFZawHyLGT0oa5w2ZpuP+84ZwFxndv8z8KJP
K0/YUsObJyCDsglg5iVHAT+M2CzP2Co4RSxJcVNUcDJRTAnHd/GhMOxp65jILkKy9wkssXyyMqWb
hbDmQ9C5X8KELDFNwRMpoLu58g5GpSEQ+u296mgHWqkBtbZM9LQVVfLcW8zQpDM+S2kBV9cFSFIc
TsAgPf/ipKjlGoqITxP6jV2RZLcz56ctqItg3aouvgW82veTestH6m6ijqnYMBHTXvzszStpUEFL
RrATPeNFImy8n8SyPd95RPP6LAzFhmKafE5ImQ69ebnVbQ/VHihS2Mzes+F4E098jBBMEdm6m7b/
vc6Ft3NsdJhZ7hGNaZSZnB/Z0CW7VBmPQ/6VV+JGVcGH3zNsww+1MP5jd11iAX3KemQxy0r3gWVs
LCgFvYn90gLCU7p3gha/Uyf84jDXtjjPMOxKMbxn2WMN8iU32B21gRNyjDjBfT47RHPDOTPuIBAa
+5LI66q3y3dPFeHcxEzKs+lVp9U1lSzLneFlOfNs710MOvQ9j+RTv8/q+pnQ2H7I+m1ZkHeITP0t
ThP9XJguVlRuHeibH9Idpk3JKqS0+121Zr5JKxh8kms2iQB91xD8CpuEvB8ke9uRl7hxiwsG+5S5
xrwcNTE65iLTJU4YEkZDCbUR7k3ngfhXFqFiGz7zysxIj5tYyiZlgm0bgq07MvDrPEHBjhbyVqbB
XdlP40W46cWVxTMk40OSOWloNOVh8Xqwgs4AKGB4DzKIE4DowNMa2VkWRJGFp57pgjwCoA6jvHmz
2QbmrQF0rKs+OmntBmpvQWIDdydgmFwiLdaFyF5ir92R+zqDbL4PzPrUWdXFS8f9QscZ2cU9RO8z
DE331JkdDUxMy9gDDdTVQuAOwccenRLPQV0xycD3E3rKEsxN6ufE1zsbpM29KsZyU8/0KnTOUff5
z2wQ57ymwGJw4An5VRZmhjtAB+IeuPLvCp8AUp1N79ZEQ1vNyXyDY1f+sAmIrYYkSdd0gTMhy3wI
JxzZ1m0p3Kv0KLYEpYEnxd74EPSQMoeRLEVAuOkqFJTMPweS2GErnBu31xa0Pp5gIhFLtI4lTRIE
mLUEvhOOatbl1sMOQ61i31p1fRIlt12QOIz1zDmABJpWB+piLxwtjctI3CGUzLqCnBdWjEh0DQ+b
ZZAPhcxffDb+6wTb0d7vo5VBHR7PJ4aqrKPO0t6oFuiRw7OM50thrK0k45RXRbvJT3qK08bh4ih4
IrQHGXd9X5DprUZEyryB0SLbm6r0/Rs6zACU5+M9/NXdgqqPHAa7waRebtdHg3/suyrf0R5/0rY6
p5Z84SF3MitJRkixa0qLqxe9ttx9XmsugtEp77U92nftUMo1bz9x2jy6yWJr0/bpnmPKFSkMbDZq
dkmrxtXUvAt9lU0yII9mTSBz8Q0IgeqgvfHG0OoGL8atudiHWhcvPJMYvU+hXdbPTTFiVuoBabo1
O26YB5H/6fgtzNTe1aInmN9JEot2epvR4XmD0Brcxii7xyRtbdhD7A6Jtkvn07XZ0aVt+ZUHPDgZ
opXw4lL28F7nw0+DvDnOHLqxGAX0gzT+mQy/e0NM8Y/66X/JCv4/M2H+/9YMbNlU3P5jm+VpVvFM
K8rb39UJ//qi352VvokVMmC3j3fS/y/KzmQ5ciXLkl+EFoxmwNbnkaQ7Z24gESQDM2AYDcDXt6K6
qqWqd50iuch8me9FeNABs3vPUSVa4P7fZKUI/pdN/NYlf+v4bNEtQtT/5QZ2+EuCWzD/n//6S/+Z
43aC/2UR/3akRdDBJylp/f8kK/+nOwjNtHR8xnoO/zDfQr9Olvy/e5SixMrN3EfVNHDIpCoUw98r
EMbN7hiu8cj12//24fxnY+C/+7fp7vxPQ/Dyj0SFbLmuJyXGG8f6f5Q+k1FmSgmAl23DOAFqL3Sk
JMzpN/S2fXAU9Fumla7xMDLHOWROo48SowOyx9o4wE5UZ90M+U+ubAOiVps8WWH2LBA7NmvlMkGl
dmYduxzgGF+Uvrumadb8q0ciGrAF4Gh5NM1+AYVxh/QIO+76vnBfMnJ1C/sOova6GOtmX4zOW407
j9qVCpMnCepqqatwrICrVbofkRuE3xZHxFM6+BzP2VVy6PQg8z+WhWWtWuFxcKXwjvkwOphW6+8Q
CMIQjicumJ1nvys2Tb9WkkT7VsclLdOiOtpjMB7rkTc+8B0z3c6tFDfoq87CD563TSHb9zgZWtaY
pv/hC/2PZiODyWTI1cEkst9tMrxYxFJ6M37x8CmczIqMHHnZ+rstCnI7MoczNcaPUzzLdUDsBTvG
DJCy6/4mDaW1CG3Shh94iHNOyoWhIlTRCl4KMkUTOE0rPx+QJ0AQTyPx3hnfbV08+v5orGoaNl9G
HhgbrilixVyearWOvloj8x6S+Wq5bCbFr+46ZCmpdZ9C9cXQ4oM5hFwbNqNpUSBP4u2EcyJhKIJj
cT36Aph2Ha1KGNyrWTZ/2fhCsBErpGmc8tMq/ySmI1dz4xsIC5IrY6tm6820q8viTDO7e5boIt/c
rj9mATQ+m0VQNB+Yj/Ip6q1rTodcZDzCfai8InJPZRn9aN2BEeDGkfWEqYr6y2KcEE8ZM2LfuPDI
j9ZwBBSDzLmkyfVbTWxgnObW22116HzvT6/QbtZsfRnNscgsGFA7i9MOp+ABbPBHIM232BNJvqoN
fgxXceEfmDZtRRxyzUvBW7ksKdnjAxs8mBS6txouCKksOVMcpRD3rUhdxyto5dOqYOifDDdwWcY6
00RCbK7WQZBsONa3K7fvkk2VN/2mmCw6gFBiqpVbTPE+9Ar/pTWBu9BcwyvqZveZoNXOagc+sFqn
gEJNsfI0JXmWf8Y5aOx+Z3gouehJJM6ZVdk9EdQ5zQmYNjXQYZciwuCWDA4OJrF31Y37TINy+nCI
bOxHPR4T9j8otNpdiM7z6IWctnybr9jcFuEbZ5jivfPuHiLdvWy6dB/lInjGpgRIyActs8Ht1Twp
/soWc3Z9dFxWxiuj8JnBGEMD6olgAFvrjWtyc6ZKnLPtVf2pSS0oyNCnj6lJFNGU/YH1WfTIZnJk
kEnzkSwExMYuS2/KZLVou9hzfR04fzhoA1JU4xlx+cXuvfKQtcVdcwfEohBMx7CtxTUww2i3KEfz
kkeIHJurV+Xs6NLOBNnRG6u0qNs/oDJWaY7eNIOzYlEWtZ1+PffBQ2NO3cEb5AHC6qYOoodsMkAm
p0Qa/UwF6B8f87L41xrwaBxyE/z0kz0awBREJoy2aTTXRC955BCbUON41aTeEwREIyLHR45KnxGZ
WOqNw6nVybPV80FG5CDY4yIxJ6YzodvoyQjll1mGt1GnD/k0ntpegqeK3yYQXrhMINeTAlonafyV
jBHlWyLdtGrVG5KJjSMWfmX5a8S1x8guEdmV0MpMErneJzkP54ATUB2Yn4JW6Dntk/SOvMXlwMrX
XWJQsZp005nGNSxS6wKrxz4b1Mo2nUsPMGNJOfcOyM+Z1r5AHSNoNwMkv9Lo50aQYBEDVioFWDSD
MbhmprCMzDX3wxLCIicrltTUPinbmeYLzLUErK858zRI4NfOH8pcjFBd1u8xe7MAASpjJv07uMH9
JNF2i8VJs5hgfNTYG8PNkrNRCjwFffsJnfKTu0TN8tyeNrkXPaQs+1awLse1k7jtQevo7hTTdCDD
XoOFi85VxjYnbso161//hfjMe5Fm6iK95jaaTLuWB2LY79tOcUvwp9NoSoSqw9by/asBasJpDF4z
gQD5rTzgTzYrVS/aTPxDdkr0XCWHvjsVNV+hIPviosBSx6u3jRomgtqq+5oApaxc3/rn5JPzxbJe
kAn1jqL2srXZDh8BAk+4s94XbXmAiKG56vrS/OBS1LC1fRyprvIDHKs71yzN8ld0/9qA+A7fDh6E
zPMeRolfs0lZumRpe5StRw+x1cxSWGUzX+Cy6z7N7CZwmYavVeC8yiBLj6DkRgYRXC7SwZHvoanP
CD2mJQ/6HmvjLGhAhC7RpWEiXR2yhz1l7Mx3rartdYtV6bVoRvfJ6dziaW6sve+Sv0do1G7dbtrp
aeEgZd1HbYYIsXjnufs4lMDGxTZ28275w7tG0PDWVcDdCKagdlHbNiQhsvaQ1NI6sOph2dH6yOUg
LscJmHvPRJdhRWzd2wqnjlLveWCD4Enzu0O7gbq4cxZ2C95gqig3119clbmYTeBKY7WwdLIZdEKD
l4abju08QnhIWY9S1O/CGPZNy+3Js/51mU+2HyFTrCY2RALHrq9oxAouSF0I+TDMrFtdc7QvLQOV
WVq/Kpq7VsSwpmxrSWhB2s+CBO+uYsMI3JZCbMXC6WLxtEWkaa0JXdp3cMlEXTUw3KjrUmomoqSp
YKq32qnnPQPxrVCQNCLdrUJKBnZBPx1P/FYNrF1US/JOu9uo8pOt6AkAKDEHj5lgxFnoXamYYsNJ
2QZmWyE5yYjjWcXepsKzzbW3m2N4hQ0TlVwz3Ra1hXlkcCfAEFwOm3KXRRUXr6Ut4nbmu/L6dAkY
7EGxMCMkdDkK3ky2rx5cN3nBM+euOMJhYAfHXkV9vWaUQf13WNRQVae2g2BRxLN63c5hdygZPXU+
lTZhdrckziEJK3hzjKrJtDc+GKx8RwE8Rxr0GPpRtu1Tzg8yAEXFEHvNpohpA6DYKcQsBp3nmbv5
RXgkZwyi7naEuIiAMVGICH5slJnvTFNx640UFhsEwQcym+U24jxyjQSnJjo6SULDggS5DyrxKDWH
BU04kE3P8BKWvLIKXXwN3C6OrTF48Dbjex4zPsZ5fo68hMaCIUlp23FkHhXgORIqjDjKvLXeo6gm
eFY1b3xnDpbF7HsBJ1kssH5T0+t2qN7lwcNOjuoPlkic2H97cJ93ggm31uJjI6dEVJ0TFn1HegQF
D18pCXk/cyCFaUQwdDUvKUiSk+g3/1VGb92QmfAmG8prl9fHmdyWBgHGIL/9j2NPvjY7kplmkTc7
a/SHnS6JycbFL1SBbtvHwcGe+6+isyG7LkSCkfsCKc8x/qORrOz6QVi7Es4SUS0lhoOwycevlDl/
tXZCNDIew30SOR2hanO6GDMHtk7zY0Vf3noNavENixb/l0dLZ7YSWv4MLNYpgyt+RMBOPptNSDzU
wcvxWA/Np0fgXW9Ulltfrrcs0ROm7r6bqafE8sdDKuY9B7AjGItnKacLYilj6yIQe2ZqDIbT8r0f
Vn/VuoHivFQuqXhHVrrJxqjatioiRZ2388GbLKi1XW3/dilcdGoqTXtCAnKaButf6zvfFkyIDQuE
MxmgTRjWX8Suw6dK5WrrVa3cF4FTHXLvH8KiAgSN80RP6L2L2OrMILEPXlW9scf2d6IUjNlbCrR8
2MMud+2/cVsAyh7nK4fEveRMzbyxx4kDBAyN1LlkK7rF91ts67xOGcaZ5NKTB6GxFyHA+KXewKG9
o2TrJljKfcN9whgC2ORpgGh2ZcCnyPPm6S3NmFXbMT//3nRHMv7S83FfcYTxb/Xlm38Cggau7H8W
0vhTvpAia9IijPthp6R3hFsPFog4ftZZToSSGGMAIpw8QpMQzSR9x9KwRIhIdGClM3s8T5anTw6n
mKfZ7+fHqBzmrdVF8dnDSH1IJWd7Bb550/iF+UAYflfrRSMIn9gqr8UM2daP1Rb1CSc13udRT9zd
bWLQK1PkbCN4mlRqQv3hhD7hHRp2L9wbmYYuWR0usv2/RPbhS1hF1t0bSv3jJGRGqFnrB1uZy5jP
EvnfqAntSxw6vdqWoocBWyc9J69BfcRTX+9TukDfiTc051aQfAobUnEDe3qVd/ZxTjLCj3mwQ93H
BFn9E/CaEXW0vBQEc2vff4txIO6zAX9PMahP15rXFBnmjReSIqmaEWphqsLNEADtWOUpsVmXtHlq
b7CaJZuc8+G6FrO11jXc5dYM9n5vDxfCrcd+SNM137z+YTAjtXM1MfGoxsOR8gTFEoxiLGm/u0WX
VVr9xg6cedWjBTDq9HWGP7vuHEcxTW61eZ0HPHYVvcpMt/t4yuXZ7v86KFPT6BITYuG43TAw4BhG
gaW9kvi7Esje+RCh6SVNW4JYn+Xc4jgCukedIcS06BJqVdSY332dPlPAL44u9Scuf9o66mL6Swgr
C9g5lj8U2p4hku9k7fDGTgmd8X8FPIRgw8jchyS9cTs4pv3BgAVdZUdh5NeEfPXkCfuPBgNGjth6
jxufPtDAQBmKw5w3v00R7MaWx2WHvCObG25uLohYOo3TObKNjsyC0y2w2PU8LLFIy9H72RDeip5l
c3ELQK0tWHnG34tTFwlIPim6neUu52N8VoLpCcPhQ++76ARnwsuiOJseRxg9oxEOY8NbN5Qn3lmJ
xLhpFLsxWRdELhw6HUPXOQTafYd2NyIgB8KKyak5uKY918yscuo9rGns8Jn6m0UsjmqP9H3Hzv2F
jRynAr1cEESEIXQH6qXZRsoaV5YuwucAdgxUs1zmW0ZlA/kXG29O13cXc2pAezmRTnYZbOu7HdZi
m82x3nGVrPY6gKnrk345BGL0Np5PhZffouXsXJ93fxQG1zqY+ktu1OTyW1aqm8aSGs9tNzyD+/LP
VO2ao8dehj5RvrPjuNpGkJTO05S9O97w1Cn6Ink/WdfCGprnWoL/dWKOvHyDV0Fjcd1YSEpbypYo
mIb6NPRYWazKGUHYzVjdSGQQ20diggQDGjGz4rdw4r5tV5Wx74U5/LgpJ5qtIq4qR+eL+CJNAwbl
2DBG7q1WbL8LLJ8u36pMbVQe0NhKyq8xBGUUuvAMyItUWX+SLAW5jieLTZImn4BQvOst8O3IZ6NT
wZJuE7ngZ4258N+meqKYzDEtz0V10JzDNh7w81XQG1+j4j1TKPulmrozyD6qwA1jmalxV2IKq6s9
8500LXEi10DhbySFETZIT7iiYhlTIiHXyuGqqW1eqmV+7aOfQTi8iqIBphShZxg0dbRRkhmJldmv
tKJdltx2vop8b1wxMJ3QUAdX3fIaiB1WtYayc/63gtt8l4InCmmW+TSqLxgGPto4GnZTjAzGioFo
Sat29vOkLjYvGxsVzKp0iY/1InioBOmPNkF7kZvFruzzZZPOMSqV2cmgmAGUhdXh7CVXpY3vKCxv
lI9++zzb0Tt4kSqN35rAyzZWTSrGAxC5ImJh38AsPgHXDd4I5vCyJ0KxzMCgDxs00qoxNshvGeAU
fe9VSvYmVSGdbWXKXZT6Z6cQu3kCQc55Ht+1m53hQZBRSVJOOlH0bA0EDBFswcGLt7Qs7pxS45Wy
EFgo4b/VaKB3Y8Kl2InwOyebImJDlij/SUrxUbfjHWHnkfc+Je6WALLYeXVFbwNuqeCbjNiYlJzN
eiI7SKFfwrxZ0PNirHeWbd5lzV7Y08y/RMlSbeA1wXc85jYLu1ZHY3TBQRT/Cd2RwWGnxnQHSC76
jGI8ALqNJ55QVrRrHQj9Y4cgbBYeHtr5TpTR+INwKL7OU4lyJY1PNUT2TRwabxbT0V9V8dbp+uLk
IR2kRxITdHCceBdmPwWIfi6B9L9BG0cz4XUqvNQD8zcYewBOy/LXpWhFI3bpyxh5RFjW3ZWdUb4k
DW2wMYVcwdETh13Q8/6wne5h9Eb2Zgnx0EKOL2SGoXa2zYDee6yOleN+MOHlV1fC8C8kfWFDV+U+
lIHY2Y0f/5bUfOFIOYSGeHXJwdgtn8imZlywam3GCd08vGjFmMpsuAxkvaT8y2qTuRyDTZXwGcVT
+ejw5818arrbDo905nrD3rGCPZXZH+Yw8ZaumdzQlBq2LOLrtUeqdDvrbPiqeR6usrF68Rr3KNry
nkp1y4cJf+Ak65ud8accTO57AcnLCJnUEFPFVaWdcN+Mpt707LfuJEDte6J98uNlQlIq/KzYK/f8
/JKmppBDe5186AzcbO5OnQRiR94bI0GJZzAkxDtVzTqNMF21UMACE2g7KrFTQ1rF42v9akSx/Au3
q2VElTPlcxi1Ag1E0qObR432k0luc1CG+tuzgCyrfk94SO7mkBenHRDmZ7OuiuSL6fFr6Yz/yJhi
yA7C+qEqB1bcVE2V21zYtUiIeWq8lXYeQJkkIEs3HSwtJ6B6nTBF2TZpMMLh7buDwSQ4CZqO++Wk
iUpW56ElGzBGuuAeobtjUCisC/pUZMnJi4n7uxVJ0z4w85VFOmvj8bAH4ceoiXVg7DvZRgJ696As
byg8fRmEbLaFNx450GJSYjdw4nc4PITcnb2WWXVjh8tFSINtzmfyAUN1zzsocqMuDc7ntX4lo9ef
iQqc6JZn58ovogeOieCVq+w1BvqE7s0eNrDv5EvbLCeBDK4wOoxdO/uHhIrErHPIkXTXw5p+fQDy
G+3DmSjRH/rzT/Y0/Qs444ZJ72/mzDyJHKlKNI00zBk+/ytD69Y21rljoBnQq8VEF+5ArDrsXf+5
vQzQx/O5cltvSYyY9861H+t67l5whvMsNzrc9Vbes3sdLT4bgDpt7ZQ/hS9uvte9eJxVhNDThg+C
26jv+VgRJPj+yuiuAs72Hsw9JwUgX3xnS5y8dXNppHL3HkXtI70GHgxt5WESsQ9LqFDS43jMCK0x
ZsVIWuFe7+RnJyt1KWuCTWml1+E47nLJwFxw8HwWvqGeiCqwrCXyuEUe1D/mTXI2XbVMt7i+pOUy
6rKhCRf9MzznhzBAHFsxGef8RJq4yEkJV/SQwvZUyrHgNc64LuOBZPY3CM+xBaLMas1oV0pyiwHL
/IVs92TUMDwD3Ig7kTD2qEu5TTgI20Y7ggm155NrAYZllSF2Bn//Tde0O9fpr21gHLmYMlrxpl/U
wHR3BcIwO7vxmsyPhYpIQTebJJf1wYcIoJ03P7YByEJU5K7gZ1tufMmv3xufIaefVVMjDmliRO1t
CKKuHTgoZMkexs+N4odCw4BXJrNIgs1DTq1BHsf0MV1CJX118UUrNh6D9a5D7Uczh1sDfei9ijEE
AnC/whovH3l4R6zYzPhge0N4YYUdHayStPA+mBqgHs1HmdrRqWdyY67i0XlVXNtXMe0ZUQkYpTWa
Y79m+dCR0+Q+8Q3I5DlatFd8rM8D8DfOZha1Jpw1ahXFXXePrW5Ys0FLtshkN6HfNAT+UTJqzjNx
pTlJIQL7Q5BGbCdF4qUOCNjalo3TLSBIaeixeevHfGkkabd+Nqe+f2FPe1Fp/2h3ifzlTnmvi9m6
9p1OCnI3HXFg6cXpn8T22OsDLlxWmFMVXbAvhHc62GLLAZNkeOjNPJvG0lnNydTsw2U/UFOLudN9
fCKR9o3QIt+OmKyY8A8H1gNoxmr3WYXNmZnkzFOz31MT5zlaSe8PeK8HiS3HtC5+iZC08I3jiAl1
yamy9RkyM1jZ4fhXxRPf9HH+sOdy2ndNcWciyyOgZ3CLU8Nx4/oOZ7/dqaJ4CvLq4MAyCbUj1z6l
hy3sxUOQvSapguZl4GAyjHVbT8O6jaKX0ua7A7Q6X2fWQAnexzzshx2XOyd74yLALXVIQdpnG3Pp
G7R2QdoDplVjjVzTIlYIBirR1AM4aQwEq9x65VAlUGGxVBMPhrIgLeD1o1AMhzqxScKAtZ5xua28
aP72Oa2dovzb6hYZTNd4BCtHzcbEJMvTZgYG5MJ4mDpvN8zJtS7H4OBqNgiuUUXVigkZVMp+8I9Z
gwNOhPNDYuIIJuzFfx93pFDDIFjlnJ1WBaiOwqsfQr99N02mddaENMJo/Ze+Yuk4obOg5ZlwEWpF
tk8ABq3aoCGeMY/rxnIDGAN1tI15j60zZ9hV8kn1zWmo7FvHmnfFm4YEJzO9lTXjm5t6aXHpL65Z
GDwo336EHGKvyQhvZi5Caog2btuHG+0sTVVzPlAvJ/ClLDCyTcg1kQoGbrKZ8YGBFY99ifMcmrZA
RBzQZgH1PsgCx4+ZbDLXunKlXwFqFAcxVornDbUgH/4vYTznH6QN5hQjB5O8ZBEigl3YV3jLAn+G
CWSTulrJvoZRq/t4X3E2dFeJXEJIfuYeAoxOVGU537BzokU4cZaPNhbUVYKiytj4dWq/snU9R5lN
G9EiB5Y+8aY8tD69S/qZ4wUB7pQxI5G0J5Og5es/GeaeKwi/XbyqRWmqT9vr7Wcg8B+DmvWTZ46L
6831221WNbhNusjy9kkwUG4esJRs/UW5lqLwvhlp8hjbYKhLF/RlOrr2U6jVBLyb+3pL1P/sG8Ub
Y1q14WQKVcOApeEktHpzgYJxmOM7NDtkHyL8YxvuAwKwjS4/+JNdByTxtFfGtGKGgl8Ca9mkf015
tWn8Y6aEQdIXwGtKeZnrZQ/Qn7jRs/xBjhm2JUNRPVI2yO9TO6p73ZsMMApuSd24rzKGDjlV+WGm
T5l+Ct5LZj485fP4GExZlq37bqQgpKPv3vnTC9JLlKngFTvkuK3u23MfRk5RgyfJN843XzEVSFPn
VDTBTGaxpbJTD1dfEKtPTsCQdrHTXr1UnaknbFG3d5uEsdY9qewfHxH41RjTjIwpv+SlbzsjPXRb
AM9cS4kE80TqNXLRPOZRjneEhtlgxN9KV+8RRKdp2KPBBgPHhbWw7M8wAJOtAn2cp8WeLUHU73I+
BnYOJdc7i7FfMLCVMCHDZjT/AzJ0+5IC8ToC7LohavBZGPre1AotvftARvWLthLDa+I6OGxOCfk0
dFr3VId0BMI+WPAQJ0/xeWg8M2ekaIe5qh8V4eb9f8xXC+UzogwIL9dA3IcePU9p4nyVtqBYZNY8
WgNAphSp+rep1MFG6MDlP4flmzaTbk0vOQaQLM+J110pmR58kX9rz7mB+uWryRvq6jjmMTKA9mQY
E1CDq52gn1qgIgYlVqiNbyRvnQT5Ie0hu9aImWWNZLkVmBG8UrKyBAhACEWCx3Eq46Oz6QKCGC1W
9cQdoHJoVsgyYW5n5PQQaSZt2iaCyENe4WXWcbEooqvg2MJZIUc9av+YNLXzjiyXUAWGwWgfWbZx
Hf5jMZF7ODTWDUlataIIXHymFtGVsZ8j3sCVeGigVRv7BPgVLzfjDZOevE2hLK9py3SRED737NFx
+Fmu7A65Wxdf6JUbT8Fgt595Kr3HphqDn5CKpU9MV2cXJg/mLpzpnIOk7TOsAFnFrwt8w5E9JJJF
GTvnNgkpDIGCcqG7eNXeGkbJGlhmcIoVCR4vn9mXTGI/IcT5cQUdCyeUjHRquy33Ver43FGDWO/7
ZNAPtDDHvckP485yEvGYq9L5iOxlhWtq9SA9UAuFbIBwj8lldKzhm/kt1RN4SjmbosJEKjhaD15V
pxc+LXXpysr5MkEdPs1D1+86LAbbKhk47OQR9yc8cuFgR3CIsnk/TV238oge3x1YWj8FTKytVVbU
efCScARs92CCGfxz072EuXino/FGeMBmoxru3ETXBKUH969yq6M0r2YwXhGhstqQVvqVenhnMvnk
jcVzaYzvQ8GoePRiuR+VNGkLgiUj7H8PcwuDOP+iyj3k5r8y0tEjlRR+k8MYXgKIQQ+T6eOzCgJG
pSPBm12Y9xy3TZA6fqQ3LYTxZFVTWye/RegQ2OZ6SuuBhUnMAqKmSuAWtDoMAHUIS8hh2j4g/b4N
nqqIIGnFC80x4m1SYQuRtKFIK6b1j2vX+ZpBAFEZm8wBr4dNytryK7G52w7joLnU4QZAJuLc/Inh
Q9LMFDc6eMVJNDCqo+LC/lAcmdz7W1IPFhcCX1ov+E0HvMyKXzRPaRYDdtKmLOb85Deu2+5xAnXR
HbRa+pZlkzLF+T+HbcQreex+Dt44EBBRrBE895tC8loWHlnXZe4Sz0N0EtJAc9Mul2PTz0+6Yycm
GxldMPToEyk14wivwH9fcA3b0qvZWAPYPmWZLG5k0udu7RbG9NCMYIJYDOC5y5tpNbeco6MZcnwy
cfOhZtngUxa9XX5HmUJCb9TDWeoWMpWN4RaEvYvvb0i2fjuZ75R0f3hZfUknONaJ9i6MInj5144h
/kxJ5J+p0JW85qbyyqRPsOrMk4sxRh7Kxnp8rjIZ8scbGIwdXOvVoBEabhjVDpcBZcFPOk3twZI+
ufiuEx3v6uYczT1Pm9JIq6tyJCXiMARUiCbo2RN9/zHatRdvXEWgfM2kk6m9TYkOwZoKJbYqoQ9Y
yZPD4vDcyKijE6KbmyVc61zzxQfJhJ+j42F9LqVuLkHikjvy6MnunLYgCW6Wxg+2opQqaB/9NRPf
PCS20qz3zNHhpYwGhKJFON7L2K43GgfdsM3bMXyM3dLeFQbExnLB55tdy8uN5AjXr/zRSviT79QV
fDWdJneQb4MVLWdDmRw1Pf5tIUJ1axR6nE4QfXFlbT1PVhEfva7o2FZx61mcTQqSH1OjnnIkEbFB
Oyvbif7kis5EYqHl6jOtsMJQJCaKV6/djnKoKb2f1kgo56laXSklNmfLcOJX9gdabvwI7Ivs40cy
Wkh4iQJVrD1lNBzLqNN/JeyXF4vEJdYAssJRdSW/xp+3RTsbMkv+NAfJ8Nl0U/7bVbRJVo3vsHhz
yPAwcUAU+5G0fjmvhRHgsbJiZstl/y/2pv4hzGdzyzQXi1BDbs6DJXW3XWdYOXlBVmQc0tsAK4/1
QFakh7S3UHKjMgtvtuYx1Jp8rUFvWxe+W+1m9k3cazPDrykQ7tHpO4deZ7RIUtvR51cfRJ9GJ6dr
GUjSYQxLVo1okqOJrBfwAhygeSz7ne25/dnXjcERMY6p94X8nvM23dSGHG/AqIY3o4Zdxd8pO3PX
E38Bu7GM8YyEJhAWWeuVsEDK+LGg/hD74imW7bubQhiICfluchGDF6LIegBk599NxmbN3jABssRz
MABWmuavrujZ/GYzqlY//DfOubh5jkCxHZfGoxeRirRCIz06WVM8KFyajMQaDCqmYA4ou+oCHl7w
Qi+ibZJWIXm5LH7CgAGRKoB+Noe2ZKrQF7SojHGvoyLdpVbJJmFGMIXuITnnXhdsdR1227R11iNv
hnXfI01sLZ8fKWAua8HmjOcWjp+yde0PYBHRYw2x4ivyRiaEiAYHfL5d8HcIxxCgmN286mjI4RrW
wXeUeAA383y4jXBSHltvrAG6eCI/sF0I1Iof9uDAHmA5Ifl+fmv4ZScbn4r8TzEPyZux0ANjiKhn
VATZgxG3byniIlr5VPXTnj7YcsvZhk3tR5vQqsaLQ6mB8ffMtNTL1ePkVNm6LRr+O5O+pDZ41NPD
sWnYoaFcpdh+mlXPOcvm/ETmiouu8q/JXLmHynb0JnKG7l/pWu5uQsRz7CrmdTwB+SVAhaO9VibJ
Yz/QZC4TfEahnTMstYjw5cRvH7nRxsnBYDTVrAhpyntk8fCi797tUkR4AQaHBvZnxXRxiKtSnQbR
8bimT2ExE6i6n84fEDMDj7bOymXzOTARP7Lq6zegA6jYBdkSmgPe5/S9PCnpqR2ABfSbwdxfXHx6
ZGB7b2Bz17kg75T5Eapg2rJCYw/X3pwmYqjPvdbgJwhe1Xir/WcL98ajl6XzyyQ8VPOxzhfyiLsk
8sriNuUuCc6hpAvN1mHbKXJ5rsGcnpy4sasi3Z4Bw8RPS+dwE4Sc6wbTtxmylfUhyxuFO2z0onPh
MaZnsbwQP9kC4UPQ74k9ipXS9FDZ9JF9Sszyx0mFfwM4VHyPikz4GqsaT1qX6UpbQJ7ztM361Z31
3iNDvGNVx6ktZ/nD4chHOdZw0uErZIX7LnYRBkrDE0echj+TKW9D6AbIP4m5YfujSMmxzyEWhRsi
/ZfWeKP7puWntRbgESoR1DdGH9m+4YkL+MVTb1Y+iIdZOQZTWUc9BxFqUeiOmfmaslOeSSen05/R
GJlVtgwdhQg9HFoyTH4Lx24RY+DOeE4IbK6zqRh/lEMmwZKp+ZfhL44jJizrZgZ+h9MQQC8V61WO
z5RsST4QNIVPxBZWPKAhl5s+MPrfyQvtZbM12rBtatizZtuyNasasjsmixx+2mNJIoGcLhkqac4n
QVv3r2X48z0yfAFrZDSXTBcfYtBw0bCNyNtE1BS3+aQ55xQIRzXRNNydccfPJa0+XhpGw70nvY2j
A+jGrO9TwhGXPFDKb44M3WamkcIp0RHTWccpN6saO1K1iSpE4C5/7kDNUrt/thPGn6uKJuLNN1iN
tc3UvxqABl7dpMv2w4ySLvdipFHTqHKU3+V4IKnenlzVlP+bvTNZjhtJs+679LrQhsExLXoTwSDA
QSIlkpo2MIopYQYc8/D0fSKr7C/Ki8GwH+teJtOEABz+OXy499wXTGDd3jk6lArZgWAw15zxvvGf
2nJw/tIiprZRs+BHToxDwQXJi5xBg2Di0mHH4rBxNHaAmPon4DwxWcYley+Jm5qskhf6Z+nZ39Am
xbesMOrPRgGWTIuz4yySLKAjJNX/FHPs/Klu0/Qwucjv4qIuPut988PrkNIuK3M1MrCKAyWNgTmq
Zw5L+vQ2Ww33gVgsDi9b/XhWj60bGRYadxZImX1pFVP2jZSsawPb5wcWHxmxS5rzfYQoBT+vT38h
4JoFiq+4v1pmd3nAXqehFO4Nky1zNjuBxKNpQgug3RZFhJmKoO4MHnNff/T7dH1uyiR9ggNi3DEO
VliGHcf4aUDufrELr/uJnGO5WkfXCfDTWy/UWfstxz8X5EMVPTj9uibkaCffu7qwLzkcMD+4o4Mp
2+374b7kU/61JBbv8wwHFMWnxoBF4sodah4g9zIxroSW6Qx0ELGsoXzszGmAV9xXjIMzLbeXnmfZ
aGoT+w4ixHgzuQJNdMrf/NZzHlfROp/LCE7IznKrej4Yko0lLTUoOpsusgOxUdxlUdFxRt5yWuKx
Vf0IXqnpLgZ2LVmSmEeh1zy3nDVUedvpl3nUxzdQsMs9whEt+mCWALmBI8VJuEBa0z5WCUPWuAj9
ssZq90FP8mG4FG2cf9NElN9GKIU/lc3g3s9pgewNOzwJxFpNvp1D7NC0czhV2OkyIluLFfPBGtz4
QY8G79CbrbgeMW89RQhvbvC9DDvRFP03to8h/soBIYuFFPOiamY2XLGlQJwEDuF5aHFnzGMINdw0
aKbywTN7GKJadDNMqXWYvWi9cTFRf5WrjW2nr4/eHbYGO8IWLqaYJSUL0Ry1WiWfh4yYzD2c5uNh
vZmFLVCHgzGn2WVN/GGYs9PzWNikZw22vV5ETiIvZi2y74xeS68qtME3S8qll2QxL4cV0XXSudF+
dRPWfaQyUuUSI/tjzCT5RhoauWGdZT4JX2JIZoPtPvaa6HaQfv2w4GL9qx4xOe0gpsKUsyHhAu0D
FiCAkh7PmgTBAoCuf1goke7KI4I8NrwlgB1pf8oMQaZwkeo/sm6CdydKvnDLoN95MTCCrtXKO8vv
q/umnbOvVhb3l109JLd+VaZ3ExOHa87p2Wc224LcPFZje76j3YGUBWB7pukdqtx27/zJnS+yxYwf
G2ZOX6Vkz3qBLghZT0LYbBzvr4L0wO8CafGvCXrZLkZrs3dWq2JxJErIFliLMKGWzkdr6dwfDgFc
u1nkOR6YJfWhwmfwFb3MTZ7SuFw19mbZCdYmhLiL3YGhN23rij3g6LvuZ8Wn2PLg35Cp8G11MPtV
tbv+jBvSXfRc9DeZNrlhVx31VFjjFzaTR31HEg5dMeXGNWjkLyWq1EfbK4bbURrtNcZkeZ1WK594
K4vuiQrDSuMa4gK7xowiHnoBS7v+15TM2c1Ext3LBIbtMB9jatGc2/6e2UjK0N7B3jusFgiY3cCo
8rNs8WfvhGkg//fZI5RxOT0bhZ/+RQDQZ2Z3c9hNxIGVHEK8oD0HLDRk+VWUwr5AwUf98TX19COt
YUyevaYeg8THt+kfAWtsyvXXHltFe0ZVjqIpyg8Auox91aNeBIZlXU2YUX4wVU+wxlvtE+QVKwm0
0rdJSozdZefjn98frUc+ur0yfoyzIxwL57YfWu4sLhZQE4HlCo+jwGkOWIDXH2YTT83crhMLUtjR
QeS45H+X9pW25K3JR2vtDyw03AejyTi1w1EWW5Px3Jm++EIUex/OJPbsYydNHg0QLAcU8zYbkzkb
L02doCmT8UiDDmK+d2vX+QuOOKHnFV02mOZlYlUQAXwrTE7JzeguRdj4W4MKzY6HkRQcKk6YiJom
pUMb89ov+9Ibk79SoCQhdlbv0kTmzLGLX4VGFss9/JuJ6TOqquuGqmR2M5T5Fey84YadkuXabpvx
JfLN6InE2cpmM5aDudn1IGmI1b20EwRoJpjoC1tfjM8Qcdj8MI/bvu3c3v2DLFAywIXpByKOi0Nm
O8ttLRA1clJl/tSdRv+O0XYJSZGc7qBQZ19lPM3fANPgE2l19Bm3sznIq2lZALn06Xxw/NLCKSD8
C7dBfIyHZiEAGlInEncIuHwn031bSeunxSTqtsLmcJWxoRTv/pHljd/WehKHQ+S3YSmt/ne2IrRB
wMxQWdZwCkupoSoxpuFAhguarCFaDwMQkj17Jhp0rLi76tBjX8jOJIZ5WH+1nOR/dPwKXeZUThzh
DCRdEu5uWBylirJ4HDj7LA45JxDYAStOhYEySA57OepBscm06Fa3hyJcck3cttNxpZzn03URL1WY
9VbKYppYwx1g3fTr6krOK+mHnFIxP/rElOKD16fDTyfR7QebCJnHrstxjQOLaVFdJQTfWUgWM6sZ
biGT4sZDL3YxVpRI18fpQzlr30DimXsyNcxr19eT6xqS29O8JjPWjFJ8ivEEXVdk4V64OmiHLFuS
T/8AUMCqW7hp2K3EWVuN5l9K2/UuLYf9qFQi5s2MJ75QnMD3Rz8DSQHotVp7ZTGhNf1LHEfoR40c
W4Qly3XZxRXdzXXN9gfjQwW8cF0va7lYF8NSmnL3jxTlzFzrEwBeJjZBliQoOTpWs//ou8TxCNFK
whk93X0WIR3WnCU/GCKbgpSVRzBgCvpn0tD/GZ3/y3RfWXkvnvvnf0VTHVO5/ue/PizPVfncvk6P
Of6Df3qcDd3AlOyYpFEZFgfkHkFD069jWpVv8j9sh10NH7ka/x8D8r88zqb334Q2YX7G6SOQagq8
x3yB+4R/9d+O7hgOHkjSrUzgX/9f6TEYrF9Fx2imIZg1ciE1o2qt5pb+L8PWKerbyINCKXqvGf7Z
I4gdi3/Vb1ia/wxR+vflj39/FepUQfJtSPCUIfvV9VWUzbcLZsRwmSaj3qO9T9z9TPGCN6+qM8FN
NPSbT3T8+6ufTMzaHWUHidGGYwUoB8fJN+xDjbND4dlY4dDYq33fk9uR/zNk6eRDnmrDo3/81S+a
c2bXTrPWYaIhRCVu05A3SUEI88WrzvRGIxp/RmT9uxVJF3r9A03PshUlRB1yxg2t2ZRmjKOs9eKv
RcwW8E3LHg54aPOO1ICGHbHMu0c8oL30WGL1j+/fxPG3/p0x9O97OD78q4fUMJvTQ4cmdMQsoBPp
sJM5yi2GJ3AexeW2H1Fs78nY222BSCm02HWCao/3LisaD25lrNXzmT556nVRUq+fBLYdPg6m7GGT
VrbYTah3HkFDOM3G7qCkMLHo8zg/qmkpiutjPTvTJ3wy5s22JjqSA169hzqV/di3Wh2CbRNPbJus
ZZBVHizpxYX/Hrz/Kyfa6EhdeP0rOjG3puNFdYiGpT6A6K4vHaNwzvSlU1dXRoUs0yrcQ5kM0coP
n8axldNFWTZIEt+/e+NEZzWUMcCo5CzIYpWhky/MnNiDXfSrrHdYz0H1wd7GQlLq+1ivx8+52eTp
lTE5BfkzfSebW7vsBFsYpJ+0ux6susY5vjMvHCBXhnHuFk/UtKEMGguTrhogkQw5xuXoHmoqgQHs
LLMcAmoA45ctn/UXJ1O5cRi1MbmGcuHXFwAcS8QRaOTGjS/j2IavOhSr2GnEGN6EUP1KNBiicT9r
1eD/fP9dnHrXx7+/uvwApwcmaNaEWPuqzxYCco9DRUEs8bbrK0NGDH8/N9hIx8BVSIh3RlU+uWXi
fdl2eWWw6KGZMklMmrDUi+xJS1rWdgsCvG1XV4YK9snbQoe8EGr+wvaM1Lu232eJ624sY2WwwFHu
+pDeZejpPXhfODrNVzMzOTp9//5P1JmacMkHFiB6xEdh4UwMr7s7rWKvr5PXwVyItd/v/8qxJN74
9OjKcGGCAsbXZMsQjvH8kQym7teEVdK7YWd+LD7OCL/SM9+G4wDx1k8pAwcGHrDOvQ7qwwWRtrcN
kfcPeOZm94OfRr1xgfw7ghvVm00ynRkKTlTIcfb3ukLGRG8MS0JF8Nk19i9dpEo+K/44yc481Kn2
UyrcavG3zOSLhRyAgwbeIfWvQWVoRyVNWZBujUvd6Zcf77+tU4+jFPyIjBiNZdOEA7IHDqZkh+aR
3Ozqadv1lYI/qjIsCF3MWHMCEaEzdPVfotAZVrZdX6l4LZtZ5HK8F6Z4U3cEu3Luje/ozMtWwmH/
3zxKV0q+nlF8tnpWh75018Caeq94SWKDpTtx4on5XdM827pM3IQzBgLnc3IM7WhaCEHqdffMkH98
8W/1cmVYIEEFxprBK0JZ6H+LOIv5awL7gCao97RPW5rR9pUZhKMRCNigOA7tlu2FfbZO4nqKXPfM
mHC8zH8+AgukP4umKhDzulaJsDtd8m4vhk74HDhoHer0Go8Qsvz0mNoTeZxsDPmSf3cjx3p5/9ne
LijbV0aJZE7zpRFML/TIMAF5iphoqsVMeu0uldqkPRBZgg/8/R97u55sXxkepAaoHUYRS6jOs6/S
3EHyp7cz5pBt11dGB6cxySuc+yaEQa2BXmOTTPbNGL5/9bcHVNtXRoOS0+xhOX6eE0dU2kXPAYYL
OXSsrodGOkcna+r+HmcbuN37P3iquZThAURr44h2pHx1dJuD2zy1g/EvktvJld6pF6+MDVYRZR30
COaV01gPl0kUzw+Wj3kJ9+k632h15l68/xin+rcyTJjNatdouSSG76KsngwUHw+mXSacgFZ6+m2s
pPfUk4/lXuq+E5V7OEc4dN//7VNNqAwPwIPM2jKYnlcsZ69QT3gZPAir7M5c/+3hx/aUocGXPbwO
8l3IvIlbZLc5TtSDJ02dXJpuFvb9psc47re8/q7GwFvNPjJkaI2AB/3OqfYWne7MQ5xoJE8ZA+qS
42E46zKcrSh6WLHdP2jD2lxtu3el6CPS9XLIVRKRSDth/psetC7tL7ddXKn4xBBew7EyFyflDkEt
p3htExsbr35ssFcT/mMsajnGLc3eWdYNO+H+3qqLbTNmiPd/Xj3RzCOUm74JY6Z5ztiAHXaj4XQb
210pcE5QuqJi9xiryUIukK1hkPfBg++2tbxS1ZylGtJcS+5+mX5bGUC1XGuzw7aLK2W7VDkB6mho
QoRZdVBkDkBqHd3Apqu7StFm+hyxb+LX4Zyl19Ag8GVI52nbtZVK7UXXR3PBgJC4YjjEuPz2vYNW
dNvVlUod5rGITCjToYbsBlZ251yNsi1+bru6UqkIU0aOV2mXCmnWbtI4nU3rsjnzGTgxyrhKqbr+
SNgE1gBSKF3r06obNzGzqg/bbl2p1MqJx3FmmyQE3tmQyzZwfg8XSUegsu0HlGLFTYS8d7HZRfLa
A7IGKP9M37cNwK5Sqo0lPc7TTUiCbXMvWgmzr9vY6kqZJlUvRt+ZWJE5OP12c0/vB6jrtNPGLqmU
KhroTE5NW4d575DcIVE4gsgauvnrpoZ3lGK158VGxVrXIXC0hYG47j4Pi56c2WE/0SkdpVwNd+ZU
r6BT1k3aFWSvE9N54ZDXcW6CcOoHlIpdErygsCXq0MwNqBOQkOCBCoy0zrah0lGK1kaHtBrHIaHE
0RXWHA3f2pk3bRsqHaVok6oDjBVxHmB5juAc9pibhTVh470rVdvbMm8zmy0KOmf2EAk06pVd3G3r
OErFSjm7+qSB5zRBsAYrSt4XR3p5cmZAOPaQN1ZtjlKztdATv5hmWsbEp9y3eHZYHXyrRMIcx/+0
EkgT5k1vnymDY4O/9XNKHZcdhJIxknxXUkms/TIbBNxVs4ebvOmjbuPrVop51cZ8JMuLL6M2A06T
sbjybOFuGypspZR70r90QooYQ9vKvZSyBlrao9/f9L5tpZT1NhqhdTGISs9pg3mo22vXmzdO1myl
jk2NaBwL1V64CMgcDmfs9xGtX5/pTSeGCVupYtPtAf8sfhFy1D3vYgNU5exW3bmmOXV5pYwxmTqd
Be4rJBMJSjz/2aBuc/rhgN4YpYIr53G4nuFQ1h+zMm4/VUb3WbOz/Bp7Hl5nA0XIvhbpmoMzsUyH
kBUtrQAwQr3fyc7PfuXrmHxC8RZlH9glZ6MJJkyU7FcsFRVCk9zmo9xGIv3RkBCbhpw+zPlTPq3F
E/5i8m0wvnmY4cTKKYbt+GGWSFu7dMc61T/Axh6rYI6LdgycuQeJqGUit198UuNg4bm983skS9b7
NK9LvO4EOe4zEWoW2KvEzNEjvN/BjGNpv1GDQum/lZ9r6wQ+N2wQoqPUsFwHQmAHqwAVs1vAJiLA
xkaDLWJQNcA/oyDzohYU4or1PDSBJSFR5Pya8I/3b+n4y2/cka0MoLKbrdwsy4q11do/9tBNP7JR
9RxNLbmfqzUCOuhyAgyFbPyPUUuow5m2ONWhlMF1IdIPsXxch05WEg7ZTwezqIozo9Cx07/1VMf2
f7XssqsJ3g7CxBAsdYPXKgazyoS9dHZTXVwN6LEe32++U0+hDKodZi3naC0NC88snwxDJjerr+EV
3HZ5ZTSdQbB5q5BliOB+vdAIyb3QC9+62nR1oYx3iGpsbTRFESZinLX92nccRLmDJ79vu74y4vU1
IQsiXooQimQe6IIsrD7pz30+TzS9UAa8JRonhNVmHmZF63yPYt2/g0jvXm+7d2W8i4SWYonIMabo
Y4zBASCDXYH22Xb14zO96p/DhGmjMYYuzGO3GoKla8y/xmSxtDPXP/GtF0pxaVFDXrK5dqGYcz3b
F7IZKeE0JyuLnPXiy7anUKrMAIaeizrhKerSvil0uTx4gGLOXN15u4aFUlpJIWZ2y5I+lDY5pexr
tISHF7kFKnzIXEzpMmuHM6Pgqb6k1FllO/YwZCQK6N6Q32ad9lfqEze0qZksZdBfjSHrkhqYaLXg
GkZ3016NZA+dGSJOvGpLKeLc7jiLq8wWSvVMQIFfImY+eFHpi31ZRlF9poVOyG5sSy1mKTHzpuAT
uyhdxqs8HgjK0uHLfJ9yK5E3tui69NofZcYzmoj6L4SVDvb1TKpT9XFIEMGeuZUTL8tUOrd0qnLg
bKYO7TmBE4kUsf7KF1wTZz4ep66vdGvM266j+xpW/Ln4OpKqHdQwSjd2hmNvf1X5GrM0PXW6JIyb
Rjwa2H+zwt9YkJY6aNWpxUql4eIVRFnsQOkBdM2yrd0tZdCyO16n21pxCGmxIJyAsfx7kTduua3d
LeW9ev1go/0mU9Rrdbgyqd5gkkZNuq0KlbdqgOosm174QZQ64ts0w1CbPW39+v7VTwxWRKz88Vrn
Emul0HKma7Wj3cZz3oBfzEwsFCTXkb9sGVKTG59EGawgD4+5p+le0FQpzJZx4X37QGPef5JjPb8x
dVI1kIbFITjm8zic9cjGTUQynrw2yM+dMKtWsj+wvzdV166uGV/e/8UTbWcqI1hXxthv/BHYstag
x+9sQaS4RKuOos7wchxXICYO7//Wqdo+PvWr8htnL8E6lGnBFGWrB7hjIjiltPTOODMcn/qB40O+
+oGknSN9zjWNPGUd4IRw+zy/IB8GV9i2J1BqHL2K2cpMi4LRidJvU1ktn/RW9ze2z/GxXt1+Y5s1
aMhSQ1RVszobF+OCaIJz5/2nGkepknWc08kUqNU1wFl39gK9pSt9d2PLKHWRl03u5MBxQtuwo6uW
ufiHvj+rUTtx76oI0I+L0taj0gzgmJFLEhGr1x6E1YhNUkbbUKrAahBDM2yX4bROJHVIN5p+MuOB
RTgj49o4dqhaQA/jJtypuAijJQOUoMN406M02vgMSuevYs3XkDXkYQkmmchM2MTFpJuPcbx2vzd1
/79Fjq86qMQ2Zo0MSoC6Uglx0qkuy7aPn7ddXen+kTlhTvacLIQkPw7A4WfcaUzRY3NbH1WjrMp2
sBs58wN65w5fzLKqP4+rAYF52/2bf5ZvlhKrUOJuDSpRLx/NeZk7cERunl1uu75SwLUZLbiYsIuu
SFiKvYd/6cazy8o5c//HQeyNj8/fOqFXb3eELu04RZQeu2d1OehCLy60abGx2mFDPfOST/yIqtNz
29i1ijXiHRh1wlm4GLD0mEVjpxjN2ZK52NRWqlAP5Winm/qcAUSU4lBPENrMzth4AqkrH7LcEUVc
z20WVt5ypCxHpXwgtcf5tu3mlUo2R3/OJzg24dyaz03ChkbciG0nbbryBSvIAXFMF64HMGB5bx3f
xJHdt60L6UoJT/MqoN6wQRgnjbvujWoZ5n2V+8OjnxHMceZXTnwNdGWumsWEUkqppaGjE1hLQifh
5ftKs7yNp25qzB4ZnW6SAXXG2DV0h2ZA5TnCvN72dpUyxu1FqAOqf6JeFhJIm6jd4RTfuNH9d5zf
qyKWOXGcZWKlIQEbiJBhtwPcSTI2ibfcvVDFdC6pdUWr2QnmC+1xKX3t1mi9ddOemFCldDOC4NmY
4jQ0wXNDI2W5w/Gh9fj+rZ8QPApVLBeDB42dAue4uzZ+Aeye4OK9m7OCJdTbx5eZDOJnl8dl+jiD
OXleSgM8w27B+t6H79/D211XqBK6Pgf8MTpM8Feokc/wjPOPVZy5T9uurhS3YbWjnXP6H8KmPyLH
8NWLBUvTtqsrxe3AI5gJF4lDwI3+jTXZNqjY/Kzg+VTTKFVdk2ytuwWvXBMZ3P6Y0+h+jOpNx4nC
N//8OM+gluNGku1o+NFvu1vGHXsmyWFby6glzamGAPuUhA3g2YMOQPowTxDx3r/68e3953dZ+MrU
GipRDw1Lj4Ko4iB9h682+pg0msBiUA/E/b7/KyeaX5XCtUKYaFE6euZUzHGQ+SWEgGEpujMf/lPX
V6bYuA6dzIpXLXBjCI2DZ+wF8UUX225e+SBjlmHfqBq0YE06jHalILJ5ibZVFe7GP5dlI0NpBpo5
wDhIzGYtgX4vwt7Wd7zjW381YLeFnEYj0/yAsOD0Fn6XftVo1Tb9gvCOb+PV1QGnFGstPT8YelIN
XHtxLiMowxubXSnZFPxhYfVVHFp9/durCwhQDvShbe9UqVgzG7GiaB3NXvnJLXFk3m6u4eC/f/UT
ReUpJWth667wjLPfJV0MVcJs4/6iHoseZvhSTxsbSCldDtlWEFaA4zvHMsNxnOJD3U3DprmcUIVw
AxG7YGNrP3CBQR6i3o+DqTSrM4cwJ1rIVQqWWCyw91EUBX7KAS5Eaa/GeOY1o7lLKoz3216zq5Ru
vJrmmGAJCpyxciFEJ8HMYfe2Qc1VSteFK4SfLD1+ssCJGf1UHNyIVPb3+9CxiN4YmFVJXFplY0N8
J5ENjjF9a13MxWti9ffbrq6ULpkOnOdkBEJMchI7nMRfu4Xo8m0Xt/4cF2pyG6t25eKzlpCsSJSr
yLSf266tFC4MakQofhGHco3yKzDzya1Wo5DY+E6VyiXVol/dyowCImNf9KW5KiSn+dtuXanX3mtz
yAipH/hTlt92baVVsFgMtMmbrq+q4RorHpHtL1rQ5LP9JUqF/1zk+bkF/In+qKrhKiEm8vUcPyBl
Tt4W7JSFCaSObWOZoxRq6S3TMs98BqdGtFclhGfgX2Z3ZrQ5VuQbtaTq4MzKFOQwySiw5tK6IJnN
YlA2OvtS5uV0USS5s22NoUrizDypkFzACDErzLZRmn+Y1jS93PZ+lZpNZ5rbjBjviTufgz53P5fD
2VXpqSZSataEjw7olRkUHIP+u9cvRn4wx4X4MQFIqr4l/SzZZsURqjwuK6Q1TkMaBUUDXUUA9r4A
0GxsfAdKCQNFXwQmCJ7EbU1yKqq4emkML9o213eUKrZLMDaLi3ynyqB3O3aWvrApEW9bwqkyuAU8
4ij6kvHHdj6TOAleZpy3bRETHPXnuOw6vp77JUdZppc2BxJbwK/Yw7Kte6oqOCutnCITiRaMPciW
rCPR2ip6a9PpKk//573XU9RYI8oy9j+t5i5yRqC0dR1v2t4GVfXn1Ut3bSWZBEzxgdKPOyjLkFWb
1ahwbrmRm23rmqokK8ZwD4uNvmOMJiGxSTxdzbrjnumZx7HyjVHOVkqYZMraX7HtBimwv5JFIvjR
mz7OgWpnZSKgL3aFpu+rMs+zM+124qNgK1/j3tfsviKVJ0jMsb/3iVoI0XpNn98f8E49kFLJVp9a
UP9cP9BIkfhdr4v9KDvH+KQzmdP3o0HauF4U87f3f+1vJMFb7adUduMRIputfPtrvXGSzxG08ugC
kVAV3Uu9Ke8Np2QzqvU727hNNIw5oFVX07/0amv9WsylnwIIXgv/sOSVPn6Oh1SQIg0bWL9AR+FM
2z7zqtKw7Ra2+GJBXlQfix9tn6OQhGBdf3m/GU68UlU65htkkYLXZZaik/q09IUfunB0P227uvKd
F7JgQi6aiJsff/si+zU1+b+wTCddi6fuXBkiLC8bS6gRLHb1uQzJGYuvzLjYuEEllCGiKXWvi5Hh
Bto43jlkJUVptW3PGb7Mn8NPB/doWtzRD4rJeIkL58mOmt/bGlwZFKa0B8MOrzQwIyId4AgsBHPI
bYfu7OL8eePYQ9O5r7lxz+heUjN7zJz2zJzt1NtUih+IHmeBWOyDpq/Taysnt86sLH3b6lYotV6P
rucA++c7m9biq+Vq/j0bME6wqdFVXVjUL/1EUJNP3HXfko8FszRp122+RqHqwuaFuCNOw/0Afuyv
XnY/ljHe1iyqFIwBr+gqiQAFKKD/tTIqJzQJDt72+bOUAvWSJGJ2L7XA6L30KU2i7muTRu62GYIq
kcqijsMs02dW6TkAXgetDlZiww7bXqlSor4bV0iPIy/Q28p+WPu2vgMAIjd2GKVKTUzjJADS2dse
Lule85PiQy/1atuxECr8P+u01MwhL0dGAZL1FkIg5fzRKUR9pm3MY9W88eVUNVLpyInoRMxjMBP7
+eKiRSg+rAPBJ4m2dDLI4uXe1Ekh163yGd4tGZ7FmlaEo0WLtp99kAIBLp+XFC5Qe3AIYQZoxBf2
Ep1+Ve5L/tJfrGtrP6Zd54kzd31igLGUISArZnuQc+kFi2Wzr1trfkscTjdX26byqtxqnjUQmqnL
py4VwyVn0fauq6d8W6Wq0qqCULFsIjEsICqZeYcff4yGZOPe0xHu93pjN/eOaz7CsgISdIpdDZxx
V9qrvNxUSqYyDOSjsUZexk5CvxC3Bik/OuipvQ1LJkzlOz32LiG0pR0F7CfIj45MvIfEWpczU9IT
ncZUhwFCFVwSOrl3YzGJGyUAuOu0bSIMoepfXS+2UuKlvcCFq/isp3CKTZlED9vaXRkEBkGgDok3
JMzG3pfIbCacOktxse3iyudajiLXScz2g0zXiZ8anIcpEtuUceLvcefVQQN5V7XmLczsNGwBly7E
nQ/zOthPm25d1X9ZY2KaesbMzofZGJS4i3ZSRud0d8d+98bYqKq/5nXUbHJt0EBGY//Vgmn3bK6D
dtO0WrPNMCFU7ZeW1qvTTb4XzEVbXEm76m5rm0jEbe2j1msZLVVd2V6QDs4PYRTf3XKbyVOomq+J
v0gCkZj4ro57Exd9cRXJXN823zCUYvUwFjROziRPlpN2uc5mzIarpUOn3dYwyld7ymyrd8FIB6RN
pxeart9ilzgnNz0lKPjbafaq0w8FGiPHyJlb621x8CePAOnVniNSlIzVmQJSmoGetxpM+itCEovq
YJu2S9ZhJVnrb3tCpapBrrAmbicvmDRfP3BoU+1aPsobr658gbXBaQm9Wb2A3Zf2eeqXNdTXcdm2
gFDFYOUMyN716LZCK64cX1oXjTNtPPpUJWDLqJmlyNnLr8lIxNhuPg7FkG0rOFUBpiXO6JskhweC
SOjD4GIknh0ZnaFinfiEqRy2lYBdg6xQ5vhNTBZrX5qHxEm/bOowqgIM/wM2ebN3g3Eqj7klZQq2
OqpLYNjbfkCp6Xgal3IUgxfUfQ2DtkvKz0mZ94/brq5UtNSwkRI35QW2RxYSEpckGBar3bZCUZVf
7MTNce5yXj4ldXqZpWNxmLr5HLTp1HtVanWN2m7wHd6r3bZ54HQSEw92yDObi6eurtRqV8H+hcRL
u7ve/eyTw1U5+jaki6XqvkrEMiYyTTdooi77irzb+jQNUm6aiFuq8Ku1QBPIzHHQd6/pJ9ero+++
Vfeblm6Wqvsy9YFgSD3h6+j5XQ1EYx6/O2XKvHlLl8QR8edcXO8sFlfCcgJvmglITlmDxnvAovHn
bddX5stWlBiuiNmRq7zB/k6cX/so5zX+tO3qSrn2cd+I3kxZpvBVejDdwrtPCOvdVK6Wr5Rr7Qo/
9Szmy5FZN7ts6siSG+W2fRZLVXWRCk0KyZy4QQ2H+uCXi3ZLpHp7v61llHJtIt/Ks0S4wVFRT/wK
OdSrlhsb+7xSrmPF8Nsdv0/Sti5KB7KTSTLDti6pqrmEtcxFNrOyncp+IHIPctRV2Xa1tvH63p9d
foyHfNUJOSCcVX5ZZPOdsIef77f627NxS8WZ5dFcFgCHSQlr0/orlOE1C/xcL4zAb5Nts1roJ3/e
f7eSTqll7BVNOfOxXhJLSAzBtoN4S9V0sTPXIpR03CDWrZyllk8Qz46E8GjcNP2wVFmXq0VLWtas
JkiybXZjUgadv3EpZ6lgMzFb1TQsrhf0wiM9Gva2Y4Gp9sQ2Sr3lmX82/pC3XtG3HtM+d4S3L3WX
kMah3Ng1larNLeQhXsyII6GY7gcv/2ZO2jks/NvfWMtTirazhkw2M7PtZTJa8Pco9kCobtowslQ9
V5P3UAF6Noz6VSN2vtIc4mPbsybiY23+5zLXUgVdoFudoowmP0hzn2yVLivK/roznflO82QeXXsG
uQvQ/Zsv8TKuA0FCXVbtIq3Uv/mS0yZjsPr+CSKn8S2eoJaHkfDkVYZ+7mWOat9G0F7ML5sGAVWl
UU6ZtqZFy2djKsYne9SMfFekxMLsjJUslPd/5MTLVKVnTTlYY7nOXlDVWAQvOMpYkn3cRpG1rUxV
+ZktuVlzYq46V2P3ZC529Sz6cZva21LlZ17L1mgcm5RRk3xs7LnDQbM+b2saZVLQLYvmyK7yAnOw
10vbTd2vHYCeTes+y1UmBZ7B11pHyxIkWPiAMlZL7hIcJVGZbLt9ZYRhF8QsJNCUYIWD8d0Wjv3N
q6xx024U+Jo/xy9y0CcOutFdevOa/hwzYpi6yNsmULJcZYiJ4KUggE/Y64ryuN/FGZLgHcEAtrdt
gFRFaIvpElRd83XSSmz7qUUUFiFr54aZE0WlitDixvXzaEDPWef9Pud8WkLC2PRWVQWaD/BgcPXK
DqJGlpdu21yT3eBs6zKqAM1KqjkeI80OsChPHDgYzWNnr82ZLuO/PfY6Sj0V3epaSTK5gSn/l7Mv
aW4c15r9RYwgJg5bkJRk2ZbHssveMGokCHAECU6//qV6dT+9rq4ILW9HXBVNAmfIkyezETDJYvwX
HeFvmDABezTsabTb/AJr4hwaOTAGvu59XVwz7MVD03vrxT7y5u0Y1zxa5LzMcO6+7vcvbtlqeLBZ
pgWwcIPqI/JX8eEqUvvZdb9/cc+g3A5mRoSX5gNfSRjrx4R53XXTa3bJEut5zxd6ploxvw2kmtsf
lix/E5v6wy24JIlVK0X2bPHjnEPFXS7OwBa07kN+FYjDLnlim7MwyliwNaDDqHuAYOAmRUfnz6te
/CVPLMIYlU8w59wPLbuHXv6WEjWo607lJU2s3tANzhoWpu26kj30Fav9CG2xK3/93FX8DyQLs9Oq
sxEP9tDC7mTB2c/cxH/T6/rTV724xbAr7+E6Sfje1VWf1VUBrhubrus2L7lh3dLydYQYzv4fj3bm
w5C7U39jJP0zZ/iX4u+SBtbAuNQqmwf7qeNVe8DQczyOAQw5JN26/hl6TuMoheJdJ0tqvFxGQWld
ep6AcAh9d6aXsTZtJ8Nw2e5h1NB4cuu8/KGOGn+WZoq0ugrHYuLi2ldADGqv3wBQBqCtaQ1BWPSD
1y1IMnGRXgX4/+B+qQDGrHaHtPdm+HDdg1/SvrCXGk+bALI6w+x9H6ve7etG/A1W/WfE+C+f8JL2
FfhNv/INNdnEYB+URSvcpj8g4jYUSQTh0F660iOPpW/6AhvVolDHqWzQ3cJLvWdyFIXzs4DAVzj1
wKde0gm+jC+Ujv6YmbkXs4xgyTFndluX7z768tSjwePiUPZJ0nj1t7CpfXsVK5Fdjq+JFwKehwvc
fo6V6pOaQKxQNszyX/8dwYJ/z7eXA2xv6hvVzQAUN4gnelJRFYUJ37b4JzxA+euKmcZ1kfhymA2L
VWgyKiv2k2n0LlDOfsYjsdcNsNjlNBtiiiGqHQpsEU7zNwIy+8DprlxkZ5fT7CbqhrX2KTL4jIOa
mJG0p8j56D7/+zP8IWDyC5aCLcH1AzMURVUbwkN+WZRsqbgSd70UoStbHKBYc7FvrftBcKnh4wx7
z+se/SKRmDOmW2yB2AdFXsh6K15iEv247rcv8kgVjsyPLRCWKYKRbgNhfVxJP7ryydn/TYHAiikJ
rQ2gp6bgOz164vcCF5mP6579ougT5aDDTYT4pBOn32eD504LEMX+tiLzxzB3Ef6xhupq4A8BBs5h
dcfMPH2YilqTNSpXsSSg076CAh6d6qVa+S1AjGZ8r0UD4dUFu+8v1Uabkw6izqbALubH2hbKT7fV
LJtUxRp5CWaOMP7efDefYDkptmTKp1anGBy0TTpayAb95fj/YUDM6MXLAru4DOB6JRDmYBktx6DY
fquWci7B1VnDm2Irqvwe1q3sDZOh7Q40mBZ7aiWpr+PEsksWJba7ipLnWNWmvif+OcYjYuF1J+2S
RLkU+QaSGA33hllvk6SqHUmIKq/0/2CXPMoWRuJg9GKyMoyc71tIxGQ6suF1teIllTI2UwGPD1/s
twgSfjXkh48wsdTXTebxlP/3Hq6QAUTRdUY5fF38mDsLiBPzD/86lQp2yaYMC2fHaV4ESiQYryOD
A62pVX/ly7mIUR245eUajME+Vyh64U1ZNB+qy81VI252qTe3hg7D52HEu6+L/oYpMSZhMDbXlReX
ZMoOtjv+Mg4I3tWKoSJGZse2v3J5kl1yKeFQVqEUijg6xxH0DuiJSji8FOl/B9hzgvmXMu+S9BgN
8C0ZGxwbPviWJ4tqoJhMsflcHI1wwe///lf+kJn/P+rjOm79MGOe62g/vSyTUgwK0UT9bV78B8Dj
kvwIlUixVQZpwtrwm20XuKBDaMNfkw2bg8maK/Er9Nv2uxFAMLE2jvLsuj/sIn1UkWaoJVex7/Tw
XefxN1tfKcLILkluziNVFHWz2IMFmz9AtLnZY6TvX3fjLkluMec1alaUM5sj6i7iBTk4JUx21Xu5
JLmpoV6mpiFsH7l4Os1K25c4yvXbf//6Hw7tJb2N8UCvTVEykEq6ak2UKtslxd7I+NFDyHu5DgC8
dCqFGJVTcVvgb0BhKfO+fOFbJ647OJdEt4oXYtPFxPa5bvOs0OV6IB2/MtdcEt3yKl+IIw3f54Em
u3ryYdQ++1cG60tlsw4K1a1XVXw/TkPdy2Xz7GEi5tpx8iXRLQBaPHoFfr+LPXu/Ch9scDjN/aVM
+kMs+kf19n8wG6gJDUQVmu89OwUgJPFfw9mD9L9P5p9+/KLfx5NDWcYi0czlpm9hZV9KZtvgLyO7
cyPzL8H6ksE2tctCmgmQtD+09ZbY1gxBAh2jFdpgNOr4bqDOflUTHb//95/zJyDnktaW53BB20jE
QNknQAHKdRCDXLEB8vsMTd27NqrNuV8ZK7cjSx50GjqYAAhTlvtskBswJpINoqGT3JrWtM8u6utb
k2u/kqgWw/mIbTqMw//7cf8QFy55ckqr7ex2yPZzQ8ZFBqDdfPFBSfje9cV1auHski03VOEW1/6M
qAB38rQnA0+8pln+ko7/cH4u6XJUc6/dxMb220yng2WufhJYz7wu5l8KplVzFEI5yKd7aJ30KXTm
x2PT2/K6MuhSKG3uWGH7luPXp2qTrKLlPfOuJNqzS64cc2AOBWHD9tBSYTfMxPQp2uK/7dsEf7hZ
F3l80piXWGhr75suroHdNKZ7bzZbGYnVGNem3A+G67yt2KVo2gDllMHVjOz7rcXRhxV4/T2a2HrV
EaKX3LmgGHO95CHdRwq6YhlXAk503VgNf5Mh//czSi/pc6ZuEffPp2iOY32AqUCeKlArrnz8CxCn
dn4fFgPzMS+MokTxIEzxMa5j0tJL8pxX2gZ4JuziZxWO2Zr7Iq3q/roJPI3Pcel/Uks1LMUQYAi/
F0jvCUZgkOSs+VVjbHrpKFp5VThssKzds9Y0Hxp2fTLMWfvlv0Pnnz7qBYyzRsrwuvXJPrB6+gLU
Xt+bpf6bM9S/1+f0kjk3NRHwkHYg+6LrwVdf+qH5EhY8/4Q6Ru/JcfByJ72h8F991U/TvoCy6VUc
Wxpf3OySUbHqaSagS86YdkABNMHQeLy57rVd5PtZ8JrPeiR7PrZ631dih7W36+osekmrW8ciiqql
I3tj3fzKSy12ExVjdtWjX9qE2jakcVjj0asiLH/6LVlrbHdDpOG6n7+4x5vgzQIHEGQDQP5vox4c
1lMp/Xbdr5/j+P/cNOWiqUMF4u/hhlztamAGGBqa6wTk6SWjjiG9kzCI/P1QgowpYeM7wFdyE1dG
0EtCXbVGULQizt/PFcnTcFEzVFbi6ygd9JJRFwpbDGAvkT1oAOX3TgUCc5trgSZ6yaeDjZVopzYn
kNZb+uMMz6T9QLR/FVJDL5XSQqHRhTYzPqzXhV+sZdWPzZST+sup/Pc8Ty8ZdaFXFV1ZI8yVNUQr
pe/F1SInD8wmafWgP4DQBst1F+ySYKf44BVQjEImW9l6Az2M9VT00984U//Or6OX/Lqt1AT+UZ6/
R32+zHeM6vAh2PgKWX0mpiLJXdj0mY8lFJr2/9SqV928SxqbmWozdU3j70tY5Z18thV3o1P2qgqV
XnLYtjCcIr+A9Dq01IqHdoDzQLWu83WH65LD5sq6gFpYCWH30NmsF+o7jPe2vxytP2TQ8Pzf/yck
ib6H5vOGe5HzafoxrFv9Ksbqb14Nf/r1i/zcNxEbaF3Qva25L2EY2CZx0PyNRgX7sHPG+v97S3pp
K+phsF5DvZXuFfw4LdgAU7sKCd0nXTkJltXcZ0sBP5Ybf4WUbiIWMy1njolXpetGg+3FQY8Z1FoI
jv2Mqo2NsuQrwAcxhzFNVtvUU5b3TZBLONGWYPmJLSjvtrh1pQSnPhRpPPa5nwwhNp0SoHUuToI+
Ch2M4/pSJ9Fo6JoUi/bn/aB1Oya6Hdp1L9jE3CEuUI1lbhYukgIGeQ4yxK5pdyurQVZZ1823R6yk
TvbWVkPnEqMxzXm0BYy4D6IEIpApt8H7zNBABLL0NKW3blNQs1XFtClMLHvjHksYi7z7qPLGz87B
mBo/LCaVUDd7S1LrzTc/2MS3JRnqqZxkDX3B8jkuB7+U/koCvjdof2c5g+zyATYrdJyCsa+YzH0z
rsdw3XBAYVeH9ZSXvCFQIjPjVvYHEXp+fss6b6NJjSHOdi/gp6bT1d/W/FvTdGfWBEL8QuVi4iiG
a5Kx5hs04c0vfLgoz2JGLflOaD7mJxZVAXKa0IuRvTd6RNa+z9Gf50NfHd0IJDBZIOTsHyC/z/ob
AsnQFo/o2ygh4Vg3KHMC8g1mjHxNPLgchokuPPJMhcfjxxrWUzcwhLTisEIUvYB9IFvyt41yf7q3
lGoMZYEGluLIvMHlSdkWPk9hN9T8LLtZN1nhdTqGxlhJxtNgQP9N/DWeTDailngoZgPvLzJubD1s
2xZN0sx5PmZQK7Pbbix6+pUYFfTHYuaQWqNDX5+WLldveMISfC6oSlYfHV/Wt1KN3wSK0m/Gg/5R
2ncrblS3UvvatG59rseKv83rMOqMrhxkFcd03cqu0h6knAlU4mRVBzR1YeA9xZCbPVQjugmAHHFv
k36k6zMFl4Qe8nIEYjKIYBaHSjUNTYkVQIWgSFYOslRriTny2gbdISBW3cMMumpeOeSa4yzu1fgO
rmRdpusa6PGrZl1e7tgcNuuuj0hEn3VeT3S3dDrXO4M5Jg7t4M/Nc0QLQW4YnK0WuCdWdkiXKPLB
qxfeUqYcu9OerIdl0FkcMbseWjsu1Q0LBI4kzm5RQod6JHmcRIjvGKV7Zu1kpUKglL0e4DS1jLHu
k5J3hIMIUs009dD5n9Tmhuh5bnp97KMoNj9XO9Fw14a1r2+5guEIykE1YPBlg98aQOJ32gfigXSs
XrJww9c9RK529wVfA3zPbdF9ZlfeTU/Txqn7EAKvJjEWFF5YI1q33jUr9T5caDYIQkBZPniAo3NZ
yxaSVq2s56718fRQtjipEY6ZqZhxz3dx5Jr5vrJj7Kf4mHmUkUGFP/O2qdzHio43T8F0i8IdiW13
F8YOWCSYEd43LECQIFHFUgHVKssuTmlHYpP5npru4PaE0a9XQ///tm6tiR/Ofr61lbZjZ/PMosf2
xMrt8CLwClXKI7/yoHQKlunt6ra1SqZgWSAzRTz23Vlccezo9Odo0pJAZWc1x343K7z5p3wrZ35g
sMQdbgPevSnjZXU5rd/8osd3aSAMOqdRAecALQPRnlU32zmkUcadx2G/2CxBfYQAc2HwySJsBDnI
ayx3kSME05+cTtt9Dz/s79ESufG2BK18eteONu5e16VebiqPiHk4Z4ewJJK3jQUMHCkQSv0tr+pk
CcepToIxD94jAdAy8/za/vRzM6fOA/KB73+mxoxZU+VxupTjuA9pB9/2Efr0wdZ+nikEUjvWJ8qa
38oHQ1DCZgGs/0h8zaGxt2MLdj4b7GOl5TShhYy6OPFrVyarmaxENyaeAFN4aTOD1rzEgfu+jqKB
3sn8bmFfRmWIy3yaSdQnUKBq0gJT2aRSM8rByBMZjowq8Cq4Qptdh8WtVt40J84G3gNcSkGPHqIN
r3VusfUtB58rKAeBQiBBYXcHS+akgCEuUoAtstA6lsK37QsymDoutqWJD1XFQhZFfL8tzVhIWF6Q
VGBaO0FlznuZnfpGOcm/wU2IPgVVAIf1yetk6yPdqJkiovuqTHg9rM/9MA4fMG1yt52m/teqU8MH
C7s8sWW5JT4P22dra/yBlRcfGFm+Nkv47OA6KuvQ1gkPVJBCCYZKHEp6rMCNAg1/CSEirPUXiDeE
D2RqP726BGS71nBw0PP8vNRYAAhib0hVDi2WvssxnBrjg5kAhYoKlAPG8qdWV0+sMksSFXzce+34
1pfbp7A+zRZsAe4b6EtKz4zDMdAeTnhXl7+8MRfSNMWTDvg3OwYPMKK6jeNg3Nmledi2JR7lNvnl
D4jh0C0TzsRfdMwLoETQkdmmKRN1Hx2qAUbLusO8hvV9lWzzVv/CzQ5Ishn7o203aKT5UX1EcWKz
Stk7f42QrGBT8cFhGPuZu+6G0eWhqu2SkMrnp2Cu9j3fngw2DG6QKPy7MFDbbhLUSt9F87Nb1unD
GrNK7Y1Rgjvm7nOG96RQfcimNPmuDdDJ+MqFCYoN9Z7X6/rcYMx9DD0c3xIa0Wmft5X0Cyh+T5Nd
92NHP7ciwEublRRxNciW1bu1hRIQg7jinnVsPREvZlhtyodCgo43JgUl9BOSSu67cuw7NLNYArLK
sPe78B1cR30YiAehFRjTHxTcUyUL+XYI1q4zMuRQjcZFw+sZ6YcqYxiOwHIBh24oH8Jcr6GM4qj4
MAUS2hgMo1RdY+MMZySLitamqlb0NPpKf+P90N9vgUfTqfZ3PCz6E6coJsexOgoUagkJTJf5gfZh
y1WjRKITfx8w5D7YRi2y6usbdMbiLp/nU6m8V6MoP+DyZKQQYbbOYynrnGxyET5NTK+Odsxf88JM
CYNNe2LIMsgKHoWYUujyOPs+IrdjX3njvjFI2CQdaIeVnMnSZ5gZjN+wy1mnbeSVhXRzORxCg0jr
rZF/gthY+MCI4kgU2/y+gemeTqod4I3DYjmWhe2SbXWzTlZKh18leBdl6ruhLZO5ClUKo4lGjpAC
RGxpxGfBl6jYL5iYVWDmFIzvhfPGPrHEqw7URlOyqnyRjAghF5QFCd2mT/SSIwfHiESBbLGMXoH6
QiML15blVuiBN2ltXLMl8RTqhFqERLKQ4ujgx7ScsC5cSpASg9SHSWjqzvxNSJJRLAuyY5kTtZ/b
3CaqKT+huWQkNE8KyBiGJF1Cx157aJcl5QqLIfwjNNwOHcupg6w+57vYmv5W1O40rfGXcqtOfV0f
HdyODkFcjvoNu6bxHepB3j410MdAkovm8SssmOc18RdWO9yWDsTQaX7qCrPqlOQ9koNgXQxJ3kiT
rAakVt5N2xDvmtGS+0o3Qkl4EwVRwuaFt5J7TYxOI2aoL2rEGlmOkDm2eBV3ORy1vhZ2IUmPyv9Z
xJGWbPa9u2aLMlWGtyiA+nuP1YOSfBrmTPnRV1cMx7YaYWpRoUgzqP0eoDnPs95b991Q1w+QevgY
GXjLcVfHcpi2sJdY+4ySyTdoXpqSJ6EIBxwNMaBK8v1jXIQ9OWy89kLZL357RHdCa1Bpxfq7hNjM
fsnrpk+NXYsMNjm99Gizst1kWIniFTudSRQVZldy3iXO8FOPEZr0ClXJkPZmZ8M+fKMYCsLOCp6j
PUS1ZJVz/L/Q6cpqbfDu6m70b1RZDmmODOoSX5jtYCnOKUQpmcAGXt38qlhpaVKSon3ONw2ERKAH
k90U13GaLxASuLEiNI+bWVwWuyVPqwY6dv1ath8tr91dN0cOZlGmgJvD1qUNmYadrTSKIGwR7AhA
uy8N7YYDokaTxUPXZAb5OvPUUj4bEpMngpoCpeLqNYkXhvFNubT1F3iNg6gG71y4nlZdeeP4aB/R
o033nBDkxWiLmhEmqA1LuJnwiqcy4i+THftf8wjN1t609EANq3yZN114U6IQv4OALEvKpfefh3o2
e2YIFmQcDj4BFxMy5V3fy2ERRBJoMVpZNl370ydoaeNtehVLLFJtdQdMp6mO4G5qbK02xVuVQ9oT
232t8jMXEi+QgTb6x1DM7QvGkPWdnSdUx+EwHGnYtDhihRplHBHvJt6YSme9eEeWj/qmIW2YAaGN
zKOde6cz04RBiIgdLuABQT4tX3mhUmjT5m+z0G0kcS3Hj3hVMITlEWnvQU0pv8z56H8VrMC7U7Zq
3hgbCBppz3oo/gOCKSmt3oOmsekUn6vroa6CTYbNGNz4xRDc9lPRfYoCg370Oaib0FVGWR5Dn2uo
oUHvQV3vrlsbMR7ywTWSNroe7xcGhVQJeSkvGaNxMokavQ3ZSdc5+p2AhJgB5Oif2BKjf5mH6bis
TXQCGkC+nS1xJIwvexzmwsywFbLFcVpIK6RtAvuGpBN1SRAMoFhCJ7MIZRNjL7Gex3a/YDP0BiEu
etEqNO+kojPMHLz7fAAJX1q+wY1+IYiAeTeHqRliREzeL80OqXjuEl26kwfeZIoiPP6Frdu+zXAq
B30ylmFv6rzPlMw9AAOQ1EOkXBqfcE6+Y6VzhpV8/NitDud21UsmAhe3Uq8dIpwKN/0KM8HbrYaB
ZzG2744BRJDL5PsN9MJ0xzLCDX0iIeumj6kSzbKD/zHHOpshsAdqt2SeS/9xqWpE4oD2pUvN7Avs
Kc0j/exiu36dvWIycm3b2ENgy+G1OJcFOpPcK16VKFfAIMwDD3/qCm8XsSDe5LCJ4aTooFw6Rxzd
IPAQ4cuwgDCxnAAA7fjqwRceFLTuLe+3IQ11DlMYAcrB7UorlDGUiZ8tCpGkq/ImU4gsJzNRg+8z
MLis5aQIDxHP12OOBcO3CdOlTDE+3Qqr3sBAim47BcDIICZIrI+ZDeJyAHKgddOnLYS6b3g4G7yi
khaHujXFHnlE309bPaYBXZt04AXfab8OsKvl80Lms+eysbbNqceQKUGRbN5sQLudxf9OAL/odIYd
7zkZWqAMPq0/AZNOnyAc2n3Q10XKhrnOVgTMhHVjcQOMDe3dChwV0AsIwd161pAT9klDCSINVWBe
yrzrjQR1XnWJ8ru3CU4Kkk3T1kpItwY72PRtu94gIk9k6FJHApbV0Oq9mZyjckREeRCRUxLMYZzw
oZq1hBoiMylBkE0HmpObnFvxG9xRcUChFN+YDo0jfvCJGzwSdOxtigpQZMSVb+hb6c4aFz4FYfQQ
Nl3x7m3NV8c15i+VSUUdDBCPqvJXuI3pG+hEVaOsFpikSg35YpR9vEywhoFmh/skulUj04kO4XzW
0hlRcIZ2KZC75h7qL7WkoZ6S0YHsuJhyxRa5M98nQdpkgDfArUdHujMez3eBxsZHP+bdRzFoFNQL
3FtKrxDpRpTLIO44PDX1IB475OAvsBmE7FfP5kNPAVRsc34IrSpP2qoaO+oQblqq6XXjxJccTDPE
cF4dSxjbv3d9mTUoPs/VmJFbOQQZadCxj5glIPqbFG2TQLNVPlVdaBNYJ6tsUeRnEBTBfmxwREra
H/RCY0kZSjCyVVMGedXfG8Rnv0VoKo4Bh3saN6aSnfCbDNME+0BsuNdGLIkN64+196Yz97rfCUJZ
UrWilJ5b56zSbErzEX+Wr9m6BzJPbky8Pq4oufZ2UAi6rL0NOf+x1rPbt2X04Icz/oKie3SlOIUc
jeIsJsBGgfdRxMLf81gDVYVE4GnqgxrACCBuaWyxzz2KJZzIYR8HO6yvc8NOhJ0LKKFJAvXmOgNL
6WvglSgpI/PJpmhMyBh+L3U7pRRm4ifumxm3ZBikHjb3tYKUWBau2MAqDU3mtRXJjA2k/do0Jila
qNqqJYKSKNuqe9Qn+KZIDjCi3/w6AwyAqqsV6CUgCYiPM3oQ+PeLXb4uUVJb7J11UK0+46JEtrWl
79rz+6M/R2U6BrSRqB9WcFb0h+0LIE2LEdnQ8IduMihLdfNKlu49bsMWFUOvk6mgFTiBRbObbGWz
xuSflW9AKg54NkFp8lRQWDV6E3mysJ15ynngMjVNqOCU0bKpYNPGbLTziiVOYUgfHcq+IlIR/aHz
TuzCYF5YIuLcew/wEQBVT+oV4sE3Dp9bxh4owDjywY7wHPGga+tkoGW/gzr5c4Sx96CLWm5qWhvk
8Co6OnimPfqxiZOq8RGSxIQNqEW1/c0A//jbPu5FpkSB9qi1EFqbB4wNc0KHRJje3WnPuE4GUP/5
imrnEzWrOQ5Mr6eOOS8JvHW9xbaTeiR9PyD/jRv+OCDFrZXeLNgJIKu5dwV7t3NUPYysCJczVtws
X3vwAZKZNjke3LATNN9mOYEJI8H0mD4XXWL/JdQ9XtWIVZ55Blg91HpmxzqPkZcnkJU9QF4qfBQF
PAb2C/QmsEU9Oq2BgufTE1Pb0O4WbQb6syg3m3htxOixEbOjic6B7cmcotaRQUni9lTP5azuuDdQ
ie6vTvFlLa4gcq75PLuQqJuRhTAZhlB5Q14mP9bf17yZwncen8sLOVciOrUNWW9WHRYTyhQkwM+x
riZ6BI4+hQlWks4XGKTPnQc31Q3Lyy7kqGVbv0s5mdCOnuG4t6B1oU2RvzgYeMITd4r4Vr/kYVg1
zwxCkctuKYouf4SFcLd3nkaPzAaDVtPVU8/uy03YYx6BdI2LIB593/lOxhgVqacFq4gNkLq5vu85
t26/UjLadOhtWxz9chu7l8Z3yLOVWZ3dD1jA0NIsdMk/hpwTmwECxXylGvsvILpQdDTnKksumsBp
rUcl0D75AxXYcMRe3gNEniDRKTHTmXdhCLD15zDC9/12Kb1hS4sVvsdSeZubfhOzIQnjjgTzLipL
+2WI4+Lg8qp9Nqzd2tsoHPRDgayEixEI1d+Mni1fXVug+efxyl+jug5eLJ3bbV9M5+qiKENI++I2
AhPtg36GLy6k5Tk6uiXmj3Uwkgd9lp7f2SBvAb+PS7tCrw88+5tQcW3ukbt7c6AdVIxvalqSA84X
slczgYmky3p6qIAX/GjJqO+wlthholURLC7AoT2KYNG6GhgfoF9S0gUN1XB4qLRO61bkzYEhWgAk
BVf8gH9WvMzoZNiNg64r23tB0D5SMUBKpnX5ikX3s3IxIlTe/4QS7PiqsR72bJeaLmnR4Qthxm/t
z1E430vRdlPvEbbr4aE2JARG1HLxYnnR6N9z00L/BKUjfHRyKKINMserr5I8nBmMaxfMIHpdFzMq
tS7/Wrq2UfcGHsA8jW3Z45oozza3jWf0Me57c1dBB9LP4KLSOQkXsDx4DINhSip/7Nip87gd01U1
cZd0nvrJMPQwCSO57jK4sqvnWAQM29K9WQ9oZCmRTlAAPs7G0NCvkNwkZjXmd0EopiIq7uYUuPY2
p/lslt9uteELliDputMYxh0FUZX3uybAjzMVDxZL0qUu9yEWsY8GXW5/JjJFb36DWePdWo7rnHRs
IeOPdi0DWshI69mePLe13k2wBT57MmITKpsbqOXt6rqjR8TqcDp2BTToZExm2yQrtCpFsgQsfMTH
EAazFr9HIVJF2MSFiEZk01qLZ/jOWINApwgQBrJxwGt0bA8u6KcmMajFQEz6f8yd2XLjSJamX6Wt
7j0b+2LWVRcACK7aFVJE3MAkhQK7Y3VsTz8fs3KWjJmems6rMUvLNKVIigTh7uf82+nmJC/Oo5U4
2g8NTNmJm1Wl3jV3k5DVDxvSozxDnnTmgxAgQFE2GlV1L6sNinDh7Nk70hnX6+fIYnuTLjF/lsbe
WfSlKUOHaeYvSErXV3Li6xtvmr1Y1dv0BUECAPbA4X1eXXtoQmx8+RwImUhG/ViT8S4pGR9buLLn
dlK1f6zydqK91zVXe+ztfrgRq93WEWs2++Q72L7OhWe7B9sRgqRHucjQEKV1p5ZifagWePasprsM
RF3QShi1aeZHUSZgTWD7WU2FCmAT1Xrhvvj6oO4o/s17aKGkDLK8UAVZoJPfvZrtknth728yCR0g
3GuxkU7Dp64vk4hNPWfMqT8a/kNWqG3v0hkweDvDr1RXc3nr+DYEgr51sTbbq8muuXhA+5mut6FW
2JU4jrqr59C23WCUQCxtKV6lMxl8dw1xqMzmVV5ygU2u1f3a6y6o/aYc7SO3m/y7D+B7GZPJFaFP
+IV1bqWxoO4Hty7CBQgJSrHwjBf6uKHfrVVhP4/CGY4rHfC6d53CfzGbmbaW7KT2uKZbXX8WxHIS
+yz7K9kLK3DQFm2jx1q3kkLYs9PnvDP7INGFlu025xqD3E4w88E0J8MT8Vrbm8+/k2BLbWUGJr7u
H2uZaXI/jty1u4ky9bEFhaBXK/M+WEWJz3u1l04/pexhbAGrByTWsk8XO6KuKy2sihUbNqLBJj/I
yV6f5jn13+uipHyXxjw+UYdmT3pScSEStUgMiRCxHzWqkTwoOQ4G+HjN83ekANLd2RaUS5UmzTGZ
8fQHVrU293T027m3N/c8VyZZdYw/KW0jqjoz2cKmrfRPvFB2Ghtzm5VMbFgrGdoIyX9ktRw/jKY1
uiu9LtVxA0397GRSJDu9BpKOB50OFqS55uxthlLjqLUW/bGSHcC17rZ9G8GnN2UofYftojYFR9MG
Y5+AVOf+FKQi8V8B5tL0nJbsH8BRjUgP6Ok6dJ/5rNPYd2n1UzlF9142G0cAbODyY+qgLENba+cH
I19n78LhCZuhjzVsoJnrJnXsOB+FqO2bfm4ydep7vbDCTNSM2BnGFe5IL5ziSwtDZ3BHo3zcE/Gp
b7tGq4YfNsjnh6hdsz775D8n0Tpk4MYil+zhAKxpttdMgolDv4LUDlmzuhWlEjqMMnLLv9SVVb+N
cmq101YnpRcnldf8gKmf3GBTfhWapWf8uLYffogEv57CtknmO20ckzIcbJyhIUQ6e72WjC9Ojf4i
7ipP1ftECY5ly05aMpE3BxBYQHZTbbl4SaNUm+ty1xMEZ+4WCQC2ozqvvy3QzAG7iwWrPdRt7Nnl
zE5bLPKWTVictVnA6HrT8g5u7DehbqkNYFJL2ifGjnLHdIMmuKTz5Gj7Xh/wU8+2cFPAuGrwnnOi
B+wjm6xpB7ojRtTYel58cWelvfRCqOrD7VByYEjYtgHYokxktC0D5m9Vt97NNqTTHOldMt7amT+9
b2AHW7jmctXjpp/pEOVSjRDEs03++cYwnxAPmS4ui9IW2l9wpHiUaj3PPU+9A7sCtse2VngHWVSN
vJS8/ZVdsWBFDMXVzuaJJKegkdwZ9OXLwsiJWTC9cqLOlPTZxBR9Fp6gCesGa6kDsfi6HUvPlz9U
YgMHaGTcWJG11dMz5PFsxlpWTlN8zdZJI7G5CoWMKdsXoozTbZ9gWf1IJ02qoHT83thNI8VbSFCl
rB4qPR/gJcoc5E8UgBLc1qUEk6k6xL18FTdDqeeX1qqRuWulk6zBoGMzOw5bO4zQIx11+zbNZrfz
Mlm9sD407XnyVqPhOnm9Fy2030ZoG0aDoIQ249WTm+4fxlkjRCr3qGiCBFte/7ismzVSjZZz+1Nv
69WP+RP9VzY3JmNnRQVn1dWdhSzDTWd3Ryp9UwekBOQuCh67sGIdBlqF4BfNx2DOxrIbuBOmACyX
6RjaDJO1s9LRaaJMOFzW0d0qinZ3Wz9SPTXtm6qjaaP9bMftCk05i7p1gd3PvoQFCxfTKMddlUJ4
7LU1ae9mvNlfvCS7ZoGMo/WtpD0d4gFVyBR1VWs3kaIL0V5JqhuHB71ZZ/ecdbOFLRmQ1rJjMaYr
vbfsrPoL9Ljk/7SOV/8QbtZot7AA3hyvAh9qQ0WKfyoAF+BgMh1Teq95SRmB4oRg1FO1crpEDGmz
aPQ99B6hk3LQ3NYQ4QI+JBdjaCMDTG/WQrBxmpXonqxKWt8aY1HfEYLOB79sMpePtzVoCQyjno6z
XltVuK61eyXmVs/4yIp6MjnhRyq6jWqPK7Q381Lvt2DUNq/eya00vIhz8spHVN09czG751xmUN7C
NLrbXuS8aafJswxMeFIvnUjJK+yW/mV1DDOPGGfSb0cvrduvS+paTZhqS7aFfOFspQxidxZK9NqY
Q6JMEJVpk0op92aGIz24uqu1d7ktvemwsoP7OzHmjR5yArQ3niw8L3Cwdv4Ai5mT0KUkBwAo+m64
zgqyhshQSztelCzyu2JzbRHMvUHzO7PdRmxRcjtz7nM/2zSLY1A4AMbI+fzHGXV6GarW1fIwr3A6
BM2yAV81JrXqyZeFBjC9TnV3MgZFO0jrybbrbe1SBWBIxBU2Lbd2rQsLf2I1VDfWtFbrPiUvVX4d
C7i8I+whh4qLHmkNQGJ1ufO8ZNKukzamKtqsStdvJ64F8dyJUfiB5nXj9EUpMgdkkPtkVXFsFE52
zyiRFC1eOo7PJE3pD61nlvell81vXCrKYhvbgDp6as1KKoXWeUNEaCJTcOxxxRc9tM4OLtRnjNhq
Jp9V76xaOC9ZZoeABu533U9X6NFSLiy7UmyXwZq6y2oX0CeOmvJdY5TG996o1ifNrQv5ovfQdofB
T3hJMEa3P8waI8R/eqqoMBonfG27QVPSOaea1Jc7L9f6n8ru1w+vbKYEhdO1TxfsBWmsGsNYkNtp
ZRWNrmlEiVancicIm/np6Ra8tzNYrQg4aLVvSAc33mNdOIwvV4lKQ4YoWoe1SJjP5bjl3jPtn3KZ
mSQzOUJrGccsOPTMgTySwCTmwYxKtB7tfTIOXnFjsLydXeUb6SszaZru2VMJCLpkKKMdlZplnqnA
Ou0RqQxVbpCsdvZzTtrmNnUxcURbn3LOya161SbLbMJsXWqxk322PrloByY+REp3kqZNUe8sRmGm
kWFuthu2Tr6xI3Rm1jCuz5Z9MEsHyFPnnMoCHX7UBpJ2muQ4jqL8pkFaLoEaulIHvpoVETFj0S27
PtMgdWZW4znXNH/ZFaNn3jhZV732rUFRrw3Q9IbmJhuCvxVWaN7wIoc2LctTUgyreSzEkCWwO12S
HBC6bFRtrm5AQ6dwkh/4KxpwZJ/bObT6zTZPZXP9FLT51WO9COeh80swR9vk+9GSImoKI4dhHybv
2BaIxkh9GjsuA+jqjoHqw8wZbro9KNdilodSqPKGkmuc44mkbo836esfZmLnz23fJOAXi+gB9rRB
xJw7uYwr36oQLLQYiHbw1N5rNqU9NL3rdpRi5Hx2EKJ29V20mnqp2iukhOy7lgeZbTJjGEoLNFkM
Xt7Hvj71fZwp4eaRCZeQolsxKw6+0emf8R+gLc2Kob9ed9r858rLuqdVMcz+IbFNlrXnMDwrKCxc
d0GGnERGjt/ln9RtI7PXzI7LP9oZ5brnZLTaIIbGumOPANXPvLIAER6E9Z3K1YLGSnKb2Duv0l8S
yq4c+FAfTRDW1qjibXSXW8nA9SIcJmN4m9FDvibK1GvwDXOMLAZNWmE3dUyIaIykHKMyl9Qo69Io
yC9aSHaiWTe/uGIENE7LVt1cR2QXe3qldGDcN3xzDDO3NadM9mqJ4HgsyMeqtbSDTu1YRPYqrinw
W9X9zFTmPk4OzShSBI8U9FpuvKwwey7+ZlSZH9pJYR0F0wG6s1+uTuineKZ2Y9eAws0Yruto8FLj
U5TV8rQN2YCeqdebLVKoTz8ra6qbsHNsph6adgaAprYlYUCtL9SACHYbgFL0Kr/LEBJfL71TfZSi
HL4nrctC0iYb8RWRKGdEbrLaDZ6z/MyHfpiovFoCWYY1aW7KpDKNUKhO6JHPMKUpNg236XbpJBoK
NYoWJwbgWoY4n/xK0uRvbruftaVboFfN3seu30j3NvGGJL9k+ciuZMjaXqANrTaFoy7rkqGl8/bY
EIOU3ypPtgZEkmUssVYW/sgJfS21a1ulVjgS8NG81KhHl39hl/3PNOW/WKMSZet8Iv9qhmgXKmw0
6++WJ4fPv+YU+MUbtYptWRYNlmLUt/oaxzRd6qUx/4Xz6ne3+f9BsP5rsCiOeQZqrrm2dxIK1qNI
WaX70UcKEDDaLOui2rSoS2mB13ea6fZD7yqrj/KaoaRxRotV7zjfpXtcbOH8NbPZr3GksIh546K6
ZRNBFp1n1Rrpxb+a0/GfeFecXxxVFP9G6dkgJp206q9FPXfvC5D5Flhj15KHo3fATX/pq/s1njTN
OreUvrnt9XlJz6uoWHdWbzz9tVe3/+yU0DVzJuKv3/bGignTNiftqGlNHv21V//Fh+HLXEsNJlfv
16LVdtqoy5gBYPpfM/U4v/gwqt5vNK/ivTe6XxP56FiuwRSeIvsXFv//ZE3+OgpbXEcs9u687iHs
37VqClQnH/7ahflludNnmA3zULc9S/Fb4fs7Jkk3f/GG+WWtt51SSGOvBGDpVMzlNPQdH6P5S0kc
xq/5pguqCrvVim3P9L/i3KRdH3eb9ddG1Bi/ppuWW1vlFBjrvhv6/IfT9tVdbzbZH8MR/v1PY2iH
f/wHP3807drn6HZ++fEfz03NP/9xfc7/eMyfn/GP/Wdz+1Z/Dr8+6E/P4XX/+LvR2/j2px/gt0HI
H9Rnvz5+Dqoaf3/99LO5PvL/9Zf/9vn7qzyv7eff//ZBCTBeX43NS/7tj18df/z9b/o1A+/f/9fX
/+OX1w/w979dPodmzJr/7Rmfb8P4978Z/m+M1XY0lCYcMb5/TSubP3//jfubpusWWCuKBo//YHmT
OBCyv/9NGN5vNrWlBdTgQZC41/SOoVG//87UfkPSoJm+bWuup5ON+N/f2v0/z4t/fhtcij9+/jep
6vsml+PAZzF+3+T+58GCf8I2DdviTRKm5XAQ/nJPD/TFncZUC3B7JhchEaCwhcEo0Zh81a1+Z61T
dak0Y9wxo/Okmd33jtY6caZDN9CREFui9nY5xUiFs8C0YKccB63FNCxPnQnUU7TlpTe8x2lkzmRr
jbeomp8R1I93YuigStFd+O4PrzM/ptrQgp7uPqnH+z6vjpT2qEh9dmW0+sfNTtRRjhLA1ISMNc3+
JZkdTPk9IBR0bCCn+c6U2bkbwZYyq7nIKt87Yrh3mEcROpk+hbLbjpLQuI75gmdpzcek0YsgU8On
bW4MlF12wOIZQpw5Rt/ws1vAW6uqpQPZ3ouyunNwiweiraqT1Y2R7RbfHcdXkWP2sZvJn2IrmrBp
1Fek6PcKoWHoM6QisWFP8gsY8THPXhaBEKdAcBi6o0e+KAE5QTunRlitvMvp6kQLIVbFM+AbH4kA
vvFqptLdR6908rAdcD60m2xDWNqvXOlorBaLNGcZVSa0hYkgBenbEJhquGNG+QMEyp0J47gZYzig
lit9twjqRn7ber1C2bmc/DJ1w1GTN3aTyFDv+3yHFqvdeaWhxQLJzH5za1iMFkK2Il6RRiDdHqyk
ujH7+hZJzmnoM9xzCFx7VTyma88o11Q0sTPCOVnC/RBLci9c57S43hCtHQ/2KqgCc1y7PbaVGk0e
QXEB7bk4sxgCpXuYjJzmgErvlpkrIX2gupe9+SS8XDyV8HOBTFK6xNmX6Pi3F2GlZ6tsnrp+Q6XU
de95tdDdLab+U9BuBGp15sPk+i644pq85J6OlJ5J9HGT5+bRWOcTlP22w8qWhOQQ46/oB7SikA9R
mWKLcYb7vk9+djpNpSI0o0RI2DfWjCy7vMvzjhbWymJjct3YX4c1Fgk6maLzb3J8R2vOqBsybE8Z
dW0wrup2dbWRCSmTFjN2XDzIbXq0qJwBqV0UzU3B++qyryUCBtPw0jUocwu+KrMvpeq/9pX/RRPV
jVtla5x1GoaO3ED9jGux2mwVrar4hvG6jJK+A8E22xecckxMMZrbGT1giFKp3oFavJuFukF9mQYk
Rxe73NQOfnFD09EFSc7aGLGThbVCRlZbs45UdGnOouhQegzOusfnVEeIFkAw0SnRyFUfs44uR+Z9
E1QEZEZjoc6Etn5x/HSKxrk+1F3F+s4QlKUOTyuWD1+WlwmFVpAltha3g6CRwq2wIAwWyJT0HPJv
MvbGkJdhpyrU3znwHeGPBz9f+qhEPjGmYKvVXc4grR1gAhLMB5mI2Pe/F3pHE9IVH+l8mZTpR4h+
7zOLeLmqIKkH6YG8KOaq4e1CLPFkGlN7QB7bXRyoMKQvbU1u7zzEhpZmR8jdY49e7HvltICaeqJ/
nf3+ycactSIiCK1FdYElU/u2HYEs1sWWnDgIWpRUTjTXZnG0xAIuL4H3/XnaebUvI+k2d+a2QHGn
pw6ZzoG5N+rCTdDez744A46dh8r/sbnTM+zOS1XbYV+DlAA4fObO5O9weTNGluC01GnJ4jVOtNVn
FPklhqgVKJlOuSEJkz/SiMMwlhqE2oy1FHvFjbGaoSsQMudpHuLnOjRius88dVuAf4W6llYHHAIZ
oM18VrZ3GrDPRK3PcOzN1y6qFl87ZzQCsu400H5spZ7H3tUaXvGO0rE+abKZkOcvkbf1y0WrpNyr
Gj3o4Mo5KobFjs0O5HuST7ZbfSv7x2Y1D3K+sjEFEpzKqnbjlBIqWlbrc1Idt6Zn61b6NF6xVljf
FCHNvO02JU/ZOg9IOk1vCIR9VbXY1hyr3LA5Gki6mfWt/aDZ7PBNOeVN6WR3ol1SCItxwNaSZbu2
GmlH3fRurt8Mwqwju2GwoVuut1honbdJtT/ydBygbwj1s0b70Pv6IWtAY0YtapIGsnNg6FHmnOYU
uFfPb0Wev2x27qC6qk+05cfcZuO14fQmMfD9IBFmuOsnQ4FATdPq7CRecjQciccs3YoQ8gvxo9wh
hYmcTt0w0f5L73ASqOTslDMa7S7cUj8sSXnsEy+7aVPtE13lFx2Ma9cgpYyzHpy1sauaCOVFRxog
FTaypIzXMYl92eaIck0doX6nDlnm4zbr1VXnOD9ak/Ztwb7cuDIL/aZ/KzUQeHDfOpzN0okHUZU3
PlGc0bTN3wg+bwkxH3TCfobcCTQkrhjlkj5eQcriAl0gegtHOxgScn7ZtlfPUVWAqJf6oYWPM8EX
KOrs9rCQuoBBYylOVZMVCPXSKbY2IXmgm9mESJAb3CUQzsxuVO9aZtbHbZ3LA4aa+bjpTRfllrG+
2Phcv62+rB80VHT+OrlRb99B0q623QW2v4TsvU+msF5rWQ7PhYYOdHNfZWuPx4Zp7XE2YsVLZ6jc
hho5FuW1hWNOa4DG5Ls/uB7GOuiwK2EYMSomHvzmtNDeBRIt/uCYl0QnHmwTdhdNq/1WFP4enMk+
ApJrT5iXXo3V4TBzHxNX7cd5Ml+tFB+N3YsbM0ULmBqdPM36KEOz06cIiQ3+BqL/joxPglLpQX+y
MGnSOwRWp8zXjgpbNFNYgb2Y6mPL7pCD2/YuWub2yvc1F2RrQYHpx6rsFzfvsIw4UORVWHc+emJE
k2uiD3E15SZkfntYUWTXPq4TVWPJ6lC1I/maEc9hnR+vixL5eFu7Qbl22PycXVG4HJrNRVMCB33G
mERWhJ/ceZl6Sg0TdE8P/BX/eNUf0XhfLR5fhmpBjcNUpK0QkPsosIu1CfCzBFC82NX0W71UHPRz
iB4iKpw+rC3j0xgqRtNdJBnJub8Gq5oCu0wPln2fyvwDPvm8DU7UOgrge6FgSlkNSOlcke7rRGFV
bsktNfaVN4TUXbFynJMYR4gHv+crh66NwVzcCP3CYymdW5MYEKCWuduny/blyjHwTmYMd5lSh07N
L56Owh8nLyDn6txhTrpKZt9T1wF240ADbvqJzPgm75oitoFSEzkcKj3Ft2zccWdT8zEnZttE4HR+
PDeA8LV1mIbkJlf9ez88Cm1+QgGIjD+JWvOpaapviNtfZaPv29GLJ78/bqK61PBIbqcxtKiOSMTq
AaArI1rmBTW3lsfLgFCi7tefTel9tSvOKjaI0um+NW7/aWG8R5EYqKS5DHm1nw21RzS7z0qAurzd
l/b8g8mmu9whyc6avm3dgSjbfdOlVPN9bNY+mdK3ELnfp9W4DOlFsx5TZ3tApnhWlR1a1hB7DONj
WsLFwTGBcQctjc5u1iz9ubcoboC5UNTmb4jk0PqVNcIaj6KplXinjYODQqgtb6A1kxDzLykKXsnn
klcrgOb8lCU3NuW0dVkJ0ho3/6brmrvG7B+YQh2zidzQ1wRu6d3bS73b+kdzEAsq3WUi1P+uytcx
EJ1xo+VrNMKZRZBlJwqrBp2qmx399RsWhjhxqtc8h9yiUrUH/ewa7ktuZV9aaeVoWnAhrPoYVrAr
Va7uG10jj8auoqkxMQNm6rAq885dPybcL0ikMGgMayQ9EfSLf1TSfxkdqpduVKe11+LFMPu9MsXD
ZOpfuvaruziXxfE/uJPyqB7LRyNtZDA5WYJbv0p3cza/A+z7O6aOxQbO1Bu5tiY5b/WBpK7botDu
Z2fb4aRFgT8QT5EoJAy1++nkCLeRob7kArS62zLMWhvLgNty8r8tFEsF55kmxaWSGCGWL6br7K9T
4NhFc8yx1vQo84mQhuEO23iYGupcchDis0YWPXEOqMU+JluCssH5Nk13GJtuiaMgM8978jGC4jj5
aiUjTA9mJG3s+1AZ7Re1vZfOW2GLz8085wL9qLNzupQ5o2X2QBzFYdjUTdMp86Fvih9Lk980mv2C
BthGw7PuSmsEXceSmohbe853EBEnA2p5zdufyC0fmEq0a9qvhMl8Msf4AI93TnNtuU11O8hmUmgB
BvG7mSdObto1DDgolCLmVkblksS5ro4MSQryzfkhO9Q52dAcBYq6qw0SKH0ebuBbSI7ZdmmXHfq+
/156Ah7KCXH+LbGtjeXO640cC439VtXobOb01u6v6ZGCzcZU0xTkw6yHRVZ6YSJnjOV9GpLaTuxH
1v4UxRhgd+35mrTHUqD0dHV289ydxsgdZ/OoQ4zwI7LlyntO2uxbS/hDMUzqgpTxFsfXy7Rd/esM
JTy1tZOE0Hn4VLYV0920RaZZvI+t9dQIs2HId/mWGRSUptd0+0mXX6ZpdfGMd0dRr0OgRP91Srpv
dQnvSAWfhkPGcF93Lj5qutaw3xbthJ3GRbjkKfQSzjsmsUeN0bqRrrz7ngAJXq1sMfUMd/j0bjAC
35YWlqGi0DEykbYYMOvJ3jFDzkGmj2YUTdM34bANiMGqDy7s756RBQ4aqmUjoX+t4CoazOQtdq4M
ZTQhMoU8VYOGBGnNk1ddxyzU4WyiQV6ur6buCMiYUw4wgTU1i/lypqAXNk5/I8F4p4j/NC11JnF2
C5H5PVTFiNnYeGTaQ4AuG3fCQHSEPe/8pvtkutk94CmiJdj71U2qKqjgmmJoe3njkih01LvCjFyv
E9EyrWOcOQ0xME3uPuWTle24pAv7A/brmiYypVpZmuUeaVMOEjsll5zB0nVgtsI4W0rKuK1bxsD6
sySFv9WPRllQLuEH/554S33E/oBqaPlIBWsbrc9qcW+U7tdGeJdZ0CkNxsmx658eZ6251t+zRPMO
zdpgVegKlOmLMX2v8/klKeQRxT+9e2qeNmTC4eYzxkYzL8bEbU6ozpn69Mo9Mw2lr/OwbKcACe7F
wUV4dPXmWemt5qM2tLnHZ5EdOVowitJ+kKjAt2lQDzde7Eo9f9Mr4hQI36n2Ps31PsWaFS6ZmkO9
7Vf/OJtUfjsE7VWIbXvENWBed4/kXKTJzTqYZtB3mxMSBtBT1xkvKsnelY/XaNHPkytvLe5EXPBv
KbeadMVz7g1upLflDmlwWPUyhv3DhbLpOxvbIoKwBBiGY5l0FCsok7KH2FM7aSmCEFIyTeZz2v8+
EnaNWx37mWryPmxsedZ187agVKsNeern/NMiRgMPz8nPzcNUZ2ere6+c5MsyePfTPIWWYcfKM05k
KQSTqkL0FkWQTzB6fh6iG3nvy/m2q7JztX5LCQ1q5PpgWukdbsWvQraXtiRHh6LNwbhS+/nJ9rQH
rylCE9fS0IsMecp8QR92b9YlUJK6T6dXrYF1bCrnjAMmIAUX89xArUhomcXlnJPdVkDjkZlxr64W
eZVYbQRNei2TthOSRqrjWcPlvu5UNuIsocvgFkEZWrVrGequ8T7UetQV+m0nrBgf5c2kmW/eiI7Q
tH6Mcwv434XCAO/IaxnrpKr2DZrAgppvM1EHErlBm6EkUhaOeaN0uxiRMsY5N1qrXoEEsv5A0Xzl
X8gFecjaYt/Myg9ssyRoh+5vzZ/9bj0T4NQEA2xyAvDKbFr9ADd+9ib/IC22Tgj0/Zbncd6b+c6p
/KDWS0jj8qRZyUO/5p/bWj+RQpZFStt++nny6GX5my/7r6V7Kk0CEnx3izWOdEO4jwaJLg9sF9qd
XZ/yQaFpICn8R+luaHdr+eQ7ufNChkyVBGt/3V8Ku6EROfXpwV5e1/kixhovgGrQ6phX32KgtNre
W0xXexha8gEGo8t2iNqsmNgdmFc374fAWEvqBrSrlBsETYZZ6abHIZWsz60dkenNWfg72v1fAvxv
8o+eGKqf469w/p8YgLv2Uz6N/efnePPW/vrI/y+Bf8D6/wvwn79/9vnbn4F/nvFP4F+4vwH5u7bv
apZNVoR1xff/ifwLXf/N8g06Nd0yDB27N7TYH9A/wL/lE17lapqpA1dcM/7/QP6t30wgf0fTNc0m
AQgy4b+C/APx/ikCzXYdzcU8h87csnTeqvUL0copaSkypsJ+MN0mdoXjD1gBPETfhMBz042cxU1g
zNiLAuEmOBS6wijvfYAxG0dihy7AM6/zvpwkqeNEbRqGQJmaJfsmRuQIxilbIncrtQsCfgoqp3HV
Y2bUDkW7HMBefWIbRCiA5fZTgqQuHhBoJHDZZeNHkzf1TpCknvhcksQl3Fel9bnJekBRVW0zxjnF
aEEgJASzTEjEH+8OU0uPaAj/PNuG+VqZo3itxy7TDygRimeP0J5PrK7u0RPSVUEtNGIX2uKwmNgC
dr4EJndGwsiitU2KJ8zneApzapoAGmX+NjIy5zSVLeYjp1BMusevP31nFAzaK4sdWO2T3LE0DOvy
SnUMjf8zGczpy+IK2z7jnbZiNfc4lBucpQ6ZYMZAYIC9AhKO2uA9ueB2aQD4keD+q83+EfeO+SYH
FHYDBYx2uqIabxihxBbWZUW4w7xie6H8MF6XSuVynw/IpJH+6pR/JsmzNNKFOZ1hEr0uGhXRUoUB
mFd2OMwJNcu8LRont73fGDCA06feUIkivi32RevOHgeEHpmFPZORMHrndHOZPAAS34XFxFzjAO0Q
Rnk8XtAYJN44iMva/8bemSzHjWTb9lfu8L0BZICjcfdpICLYi5REiaImMFIN+r7H198FSZlFhljk
Zc7KrMyq0rJKmQQBOIDj5+y9tisu2IzzqtexxCU1a4haDm/pS89e6N+Mid2d0WNNP0tRNICqUMyV
pwMn96Fz8mnGPGvn9PjmCvsgLVdLbRCRtHyS8MBcZvwIb6Pc1vnuTfoOT01iIeJJ6JJID4v8Jiky
73KEbR3jDmnaaywVy7fBnLE/QvEgOQ53Zn4Wh1VXHYkxD3eo7moc0M2Kd8rjzH6P4Kr4XrQzYnOj
G4MTFNtsd4IBS27nzcml4ZVhv2sA40R+mxB2ecxMxD5Gc0fEjWwD78Jeqr44mSsDnXKfhZ69mTF4
3Oh4cCkkqxhHpEkU0Q0gHhTGosY9vMdEFH5suwgVFgW6vM67SZX7ykWw5VeTMd9aC2o/dr4p6r/U
bKq3tijxyJR5yf1GV1jykeFLxYagzltqlkV9YUeG0ZJ1no67lBHlcDFbA2AS1MaE0/YpnInNUPe1
2npNmkV7uGQF7dSxH/Yq4QfvZE2MJAIzj/kLwGGV+jEIKb2ZkyVwaJqiMSONouXLZeYyuJ5sM/9h
mYmw96CD5hq6T2987jqdGwgsyzxDBd9Ja9PhsYJYaIz6M1pKmu/RTId8Y1qjxTqs2/dlM1sXTaHl
bSA65l+F1kHmm2lj9PsgqKYfTViT9wNnhsLPFblx1dZm3GM8wb0O1w8WCdSNGoSQQbeGboC1hL7V
GcZdgiefEaDoRn6cCd5xcTPvQtUYT7Yei3kvA7kQL4ARPgdOk0l3g5LseInGBSum45UVpc5SXusZ
kMhudtqqPbXxRfzwyNokMFR5Du20IJh9rTFEvUdMGd2pQPAKgoCDtYnJhbnIrWdZ6Inx9cYtY9G0
j/ddqar+CssCyJOZl/U75WGB8QEeqNmXvFzUbnDaAFYcxRvGlaY2N20EIsavFQrzPA+bU68dZx6g
shgv555GEN7IpkGqH2E6XLSK74E9dbfDRL3P7p81wK0rgS96E6aa3hvNr2qYDbkbp1nX72Mh0mab
RObyKcsG83NOOVZthgDcw4faSusYBfFKLL8cx86eL3Ojy+Z9NtZZvA2FzHumP9Ja9m2G4QCOXqYv
m8CQCX2zEsPgrsBYFr+zjZI9PQMzdtdLK5kewG9P5nNGvaDvprapLgjMBjgT8qR9YQ6f9lujo1A6
hRVZfaqw9tU+7aAK0Zpht1yZsoYxABmps8LNzIQz94VLJPM2byXCf6udpHmCFrt3sEZk7Zbpd5ee
VEjHbxsdme+CDKnVWRFPhbWN2rjhiQ2UuAat7eXHCS+vi3kmwe4KrM7YHOlySOkKhoViyl3w4TNz
XOl7Aium9zDuADMV5iCm9Z0+Boq9gAdqS+JRQQkkJ/w7ft8W1aW7LA1aLdTsJrChtL0yuJGZ7w28
1+YqSQDPUz/SkbPK4fi/xVs3/1JtUO88W7zNB6Ub//xvzYb7Bs2HhcDWcajE+Nu/Kjf9hv+Tskmb
wuOPfopofhdutv2GDpYytakEpRuyjL/qNgsJiKamU1Rtv/70NXXbY1mcFMx7qdYc2yYLC72Gd6D7
QqgMw6lZeDoQ5OMvbCEUqcKIr6QVNh9k401XD67LExKRVab2L32IFBScwnRh5HAKtuscJqK59GlS
eG7MOqYs2TaWg1dTGPdD8WK8MLKTx8eycQM6Gjkmha/jabzN/PkDuLDpqCxRuAFJwZ2Js99lFVMy
80OlebrnnFEIaUt+JNeiekdbBK0UvdScT0NG/E/j0Q6ImXJ1aWyBZEnC4x42IPrUIqS1VhJ8HbwD
AVW9xYUo/ICmW7xtSzf90HeryyRTExJio/cy+1xPcVafRBkEET+yql7vSiO3yq+T1cCsccsR85Yn
F4/7IMyprI+LuGW6VGBBz4CHpUG3xeXNALbNVe68ZciTt1fQD2Ox6wy2xRdsqaevfRW3Z02MFvcu
T4gqvlBLKK9CNw4uUO0yy2CwHuPYt+CwuqKt5mlLIbw49BGTsO1cXutpVl5miRlclMuUQmmLZdqq
TUQRW81bL2hcxuWjRVvl3IWDaPtGa2eYxfAPgaNYJnqqx+ui/hqGkBtuCwMOit+M6Jzrs2nus3o7
mYiGoDAHc26dIfxGpbZxp1IxbXVSa/EyRlVe685bM2FiYu9oIBTORDZpniYVtlWFCZpdbFWOwBaS
sb5wQ4JkruGrzyMDqNJ1IcYktTmYn+Q4pe3MABmaYObLePWH79TIzKTbayhATL1QwRdNtyFqlgbQ
HmTyqO1darY4106T3IgqedkRoIIyPTagNmeQLVwsA745BjmSktxx5qrzy8iVy5WEulukuNUTW+aX
S4/p7H2Alym/CROdLO1urijLttVCQ/cuK4ySQZnu1Dy/4wQoiLaEofUu9mkCMJrad6uopACpQa9o
uCqWO9fvJSKc/CqPDecy6FwDbxV2LsYzztLc1OHMIqqHFtBK1YjS2HIfvQKRQq9dJnVNNGw9StJ0
u3Rekh8PQNP4kjLdDfejzJuvtGXaZddVfTIcLSaxNJ/6BiCru+GnmXSQZ4QV4aUxmTFzbgF3jcn4
oEtki0nBRE/S1KRPpWUNG2HEoeUYoeJh0W58bI9kcGzNGogBDhPkAzId6G+i1eKCFUxe7W8jaNTq
dGxzt3xreZmyz7NhqrOzeB6waTJyopQAywlc+gOfzbY9Dup6/Uez1aAmeCrEW8/AehhCARk9d+co
l20Pw3nguOCkaIPHjNCq72aZOekxw/g5PGs9Pt14u6zmnu8hkbcpKvGTmFa1eVoZTLbXFixqjeW0
QSwCjLZt0rbBuhloIAP7YMLjnO9xT7uwctIhH45cIpnDbRdExE+QIjnDL+yrAihhNFfHYm49ZzN7
VZpvcSXMfMcF2PBNXxlFuSLj2nSfD1gVxyZxi2P2iJ65D+Hr5Btssdrc2Xg59VWqK90eV8xRr1Mr
FOFFwIOsjtxa9NaHcMJ/2e7WnLHkU1kGk3dsd4TxUMM4hVuD6i8MAwxShUeju8AMBcDInBYjhjvN
eAS9soBUZXox2EcbeGt1XjDriU6QGGb1EQ3n6FthOx5GkcXNxQZrIdomoaNwHcJkIIZKc/kQW9kQ
0UWqDOhFqqjP0mVSE9t4MDy7Ie9dYDl8BvItRsp++sCqhCo2RySbf0StwYhxY3VZyIjAmTSv6Fsh
FQOHo6bSTrIwhheOtfJ+F0X7UU1z+SUqmBOKW4u5vmZdsitkDBNu8youqEshHgnGoFjvVD9+AzxX
tDXMQScIyvZ+sQTJX6HP89rl07dJRG1ef/xvVfRXVUQt81xVxCDyrjhsavHv/K6MvDdrDYBMDosm
hcha5fxWs5pvtAtUALQs5YJHh+rvlpbrvXEc7VgI92hfr5LVv0sj136jNGrWf6RlFfxaDysV01pb
WbYnqMPMtU+2NrweVA8k8jIJrdxqK9GjADUqLDrhZuGIO0OFXbot82G+ARw8XDfTBCyJtjdOKpnu
F4CeFtPbCLkEcpr8jAZ4Xu2WNpfVxmZOYuzEwIO96+N60FdFmMztGbxnY94yS50+PbjkTxRcVDsH
J0JDDtmoUB6zVOGKw8wa1Spb4pbl/T8ukT5emCL2R9jhnOW0Hht7nWRn8bdYNPoM5Hj9Pa4o39gH
jaTWx1UcorKT8YrVc8GEbweQ0x+BxcVXMBly26eVkJ1NwrKTbQee770ZdjG2GIeG9Mnkzird13Yu
kHBiwgqPkW1O9XErkGpugMsaNFnGMMRSVZfZZ4bI5umYDySzq3akA2I3ySiuNGbXT84cT3KjWzOD
uLrUOKLgZ2VfKxURkQDOcMq2GEeCwB/N0mMoHXfoDmGSKZthupe4uwLrfbbhe7KOT8Bp14y76Zli
WDfmwY+bsLqK8KZlvq5QY6IqG1S1b8NgrDcpN/kcOrd652EI5xvW5iaS5lZ4jLXLts3A1HpWe4wy
0UAmxl7uvOjrWQHsLYLqyIJBwLtSZtU3Fcv6tF60e5YAgqPuSgCPZu7Q3CYyaUCwJqHNRTLqutlA
D2FEjpJ1Oa6ZBt26y9hdDVRU/T6bGChuifoa3ioabBbtk4I5Ap08A/JZBiVsU+UMCyDjhMyRPKpX
EGQDmroBduO3gLl4twEZYf+oEb+2nEQ2XtPvGAw/syPxHblQAjI7RboLmyF5azGJEZclM7nzesRd
DKGBzfN25DfOYQCafiXBCSLeHpfr1A7t8b0kUW1h6owtdj/VbntpguBjLD8uaO5Ke0AVYdexe65a
17IYrNN4ovRGz7e3Gsf9BOZVfY3HAIubFw16OvGQDdDeckxARfwM8UXmxQT8GUdoSKe1mS5xIQIY
NgozqbcLHUXn3DCU1kdsMwiwqJtk+TFWE8tYg09y6Njost2zBMEJZ22P/8kZxuiOGS+ub+Ln9O1M
sjJ/5iwgCVGGrIGjFgofmo6u84FW0hF7HZqUUP6B10gYl8w7g5UCupjRXO6xxNfkmMdzdsLCozs2
Nql7ZDi9mSKwNZiiZSCRb6ABN+OuyVV/pWsLXI0xdN1NgMv5vWVPy3htizb5DDhBMpFX0/jFqQfS
dyIDwSGKlQbul1sUXnQyU5q1G11WDPTr3vraU3wDMiCa+DivSqWOwkVlP3A7dhe5TMtrTwx+SpjE
wHPAdAGNLaYlM2jG+zwKvVM352N7RPRDsCmUuu0gJEJujubgeu5q7nJksOzGsuq+ZpVZ6RPdz+3C
g20MIFqrBFlTa4JY3Enmr/dIiAfrCIG++qz7fuiQB046Ri1esRXRerCZRoaT3HVtOuD8DLBO+5Yb
MEHvjUBSkg8WYUBzU63ywhYZvY/MWf7AyGElJwPXe6uYecd7zGzdmpzZK7U1m6ac8TMCEgAwuY7d
qe9bySYnxDLbOFl7D+CovXEBZoKPAa9xClWlTo9yUxoI6W2nK7dDFoatz6dIXGMX5ilG9933WylC
hAmdnEfs56PEKheQ/rwLpmyXUJ6E70rbatOdxfGQrLdlUfHy7OaMrlvjrKRzFs12UU13A5MJ83sq
iKFHtAxSxidqVXq7LgYhcYYnnLFmPOnTkP8d0JsP0hsAK8a899jMgbwDdU+FTmP4fYSXePCBWaJD
tVpVFGfanBnkg0ugyHNqHYBVikGNYsS3MVKwtYfeDEE/tq7CwHLCfZTHNRgTy8rR2tOLW7ZFPzhy
36VWHu+BrYU0AZe6O8Y6HHCF5CjVea7TGN1/k413gi72tbLRUPhFlnrfRA+Ba2dC8RjOQZiO+Tcv
hl0Q8XDTdl8CxL6mxbh5kzVCL6eGEWd4JRIvd7YVHOezcBRotkZlTnepSq0LpkiE0PBGdr66jsAO
zapeN2+ad1UZe2whewBJH3TsdWd0DueP0WxnIM3btnjHuFFdSgRo70QwtT8aVYr7cSimZp+m8Jg2
PL1p5wdtSye11WBXeMLwv266ANPyLuONDXJ7jEJ4JpJvRAl6zdl4rC7kHkFonauqa+/meEnlrug1
rVllQ33xm6oi2TruZPcxJuJV04REw4vbWLrzcWAYi8mPivt6r9hefalJoe8Z3yY0ZUWUxtMuGN30
a0QnaNoWAwwA+rEtZnCFKfM6Dmb+6SzvBnXa9bPN1Ijn48ojFQRuQWgwF6vHteHLSABAEqXMgPia
JUaq8QiqhBEPE/rBddz0XDSlvhqblYKQm1G3LRhWgIGqcbOkdpQJ36qLRu3+Wxf/qoupG9aI239f
GX+4w0D1Pxd3TRcX//P/9s1d8fX7/384+v39E34Pfz3xRkv2e1Sicv3Lmqr9e/jr0SjEa2Vj+Fq7
apTRf1fKlnqD6Uvy9rbwfdFr+7tQ5k9Mx3MVaTJSYiYmB+0Vrq91svuvlp7rKo8yXAkPMiucQvsP
KyBtlg6xsr2NaQPtq4qHwiims6JqtgiGiN6kAb55cLWeKGrFaiM7PKbmiHRWKWxp8vHnD4pz2120
NSXaRoa2jMey3eVNm2Kvx69vA2yBhzPz0Q4Tv/HwRVS8XKGH7FXDbyJN+IId/PiQLIZ00VvldAAd
mBmsDg6Zmu7++V/WebyT+HmB6LKaJoNxRaqRfTAaF6pjlMw9pD0oP4VgIem2quxcobIvNZ6fio9e
XamPXsYWXNbHJp2DI+Joo03e0mZyDRsgFSO2TW2re8hE17KJQV102GmQ6OIZIikFm0S9TRZjm5Yp
JVc8dEdMyZEpQohxsJjt3LFQ+F1wAFVkNlnOt9xrhnd14Z6g4kJqBcssjr8x9iNXRUP1VnVw6gal
+w8e+v805YZrP/swb+Lmf67vxjh7+AD//Hd+Pb6284YmP90aT0nBaliduL+e3l9dfs+TPL204vlo
/f3wCvGG2pNNqCnRWvx6rn8rN4T1hp/DH9oUqp5GGPyap9d6vDoZAbjSFSiPtcmHTlmH2YR0ymAU
LTADMz201j1QSWskhDzVzY+gsiMmn0mkG0lVkaQdOEGX6RnxVsuQsOv0W2NIAX/gRHPfv/7z8J+2
UoChPng3rObhx+befvqe35cgbR4ulZ//0q+l4r1hf+7Qb1g7G5L78XdHxH3DOljFPJh+bb4u5oOO
iPnGUrREJL0Pl5hgze/wl8iHYREveloiUqMRstj7v+JFb7us+wevXYnCiN+Bpc1nRvJNOUzhnis3
CgkVd4AudejICO/ZdTCF2HZkzde6Io5nqnDmwcWy3s0alLNbG/YuMZN8G1k5lOl05f0FbPDjRokj
z9LqkxbZvdsuqMmscdzaVQgPOuzu4ty7q2TwqWyc2wUFcFTbElRe/MMW3jUvyBF4KyoTK+LlLhoY
Kl1x3tEsJxEwfI8P7ZvjMMUHcFSfTAuYwCqKGJUr9g5CZMZZoedmU0fBfY197razmtmflij+MI0x
MwMcY7QNTHlBnptNkQw0vwjZ4eIpRqfZIdKeKjrY6I6WvQotcxtBxbw0A1MfB944netmbP0wapNt
2xVH6Bc+0mr9EuZDd5qK9F0U2Bk6B35LX7tDfZS4c3raG5qsh1h6mCStLzTH3omIaBb2JF9lNGWn
uiOXLG/L3WQFjE4m8GehrfbweO/deLSP4o6dPDrTep8I4KAjodp7c7E7DFf4M+oVK7OgNvHLnLQC
Zo93Y+cJaJpxhwMl6k6nKacn3qkvVYs6fELWcV+ayUSzupHusSPy5ixijoFEF5ALH9iPxUpaKFBt
X2Qz36JKoIdOgML5ltFA2syWk1wZ5wjnrX1Gw+YtMxpr26mErhLppFstiveRA0KlXXRLew3Hi4jF
Rea2MJ5L+uxNTPpEPcGqd6vmkz0LuQnoqvCXDuG3rj+C7M42TjiTidO7n7y+vDaHQPmEpy3bLBo+
UXx3e5QpF+7YWj67//6tWEmDTcfogyu9pvPNGNmMGXsTrzSMrDTlreGmG0u1dUT9oYWDuJnb4aJz
+m4Dkq7cmWiRoRSizC3svbv+BlAC74IKhHRgnbt152wS9kt+XUdvlyHItmRq3Ztz6O16UgDJVkKJ
45i3AIbA3gnsuTliIN4EZxnFCOZIzCPk8tw3A40mYmIujbD4uChvn65tLTEZGB7dmwwu9R5C/IQD
TdX4GkGbl9XU+A0UiV1u9831WAGRtCOJ3Nj5Fo4um5ZivIH45ZABahonUTsRF4VLf6eb/pY24DX6
uuCDi0HhOA4Te2dHEdAv7W1nR4BqU8dUN7Q7gso7KWsp6NLnsbWPSxqZGkbMpq2m9gTxEIb6uLll
I+VsxpVND9c4OE4YuPhNN5xCqJuOh84+IW5EHevZPqrcIjkaWF83+DXuO89EVw1ZeVuuNyGM7HHv
GfWMBF99YfaGqqT+CHQP/JQXzqCUzMJv+Z02uWY2a/UleVWS3zMbsrcVcQr+4nChy1aepb2lT+he
LudTFFanbSHY4GpPbxGAaBBmEUNdK2YTFtD6Qs4Im1+YAFPTm0Y1WACYT25lO34ArXgbx+OOmehC
UOdgH4Etygg/QTA1WLR7eDeKI4daD8k2Cmed1+vszfLUXhlANZtlBzsQNNGioDQXlQ2UF81OXWU5
3FCTvahKnfezbN1rWVCzERqWbXtayvg5ePtvLWs+y+3upE3I3iMqJ94lWYSnJG3pKA/xO1PYZ6LA
YJYYDK6LO2dcpvc4Qk8Cu8JOksFhD3IMeHox5WYU3VsYdfcNDGpSJhfEMW4QfItCqPl1xX9j+VFr
co9oB7P8Qqw1cb987At5PwQ5Qzoio+oyBGuW1DZ6qvomGxHG0408Jlou3OW1eb+E3OVMemTfQPze
BzQWSJGcEFRBCU1QM27HkaktOhbJ5GcK8dTJ76QymOCicA0oe7iA1v6tpMPFIHM1emKQARpEtEIw
ql87i1fpj/8PwJH/m0T56Pt/EJaEqvTfb1gv7r7dhXft17vmceXCv/SrcnHNN46EB8J+cp2cIFn5
q8h12KFSyzjSsdiIalv+q3JZpcv8s1Q1lCcMWX6qin+XLoZw31DlrFsmqTz2mMJ+Te3yWAvC9guZ
jVh/BU8JGrP6YJoD/r1XVhSl/hBl08miGHPCPi22Dy7KE/vSdSf3r20p5fhKWWE4ZSuPMoxzfrwt
XUs7AvTQ0Q1ufRaZvKn64aZ3p12JUY0kJfQIzx/w8LQ4FEoa7XC9caNZh9Hfk53PQRLCNui0Z14y
Zg6OtByNXw8FcvqnuS5/HEUgE+WcKEu5uxR+j08rAWE3zslMRq8ZQdww2/X9ZjsvSIPWW/Do4gmL
jRC7kHWI59L6OziKQdwDghhk4/nk+As1BLXlPnXic/w011OSfO2nrHnh1B5XtNwxAU9SsHIl00TH
dtZTf9BImGFdd2ML/tdBvLK1eiIzZTUbO9cQ83lpyuqFFcJiPzhJejUU0SiuBNqu9WF4eDw5z2ag
vLrzDVt+lkEpcVQTouyE0AVfuTQESRZweJRjgQsy5cGZBXNTkqY84bN3o+l0XpzUF3SK/8FRBJ0f
pv5sTKzDKemQjokXk3dLfR7V6SkA9YD0Ml0jsn7+dP54tNioCp5h0+NmEYCw3sgHNypx9BAyvqRv
maHAwW6aHukBX5IKYntfARf8wZYkP37+oE/cLbpqjKF/WiV+bsceHhS+J/DSfhUCC6fYeQ5qLezF
cExrghafP9R6Ox6ufrR8PGAURC7bNE8frn5Tk3021oTrMRDFcESuC9R4SJ3PH+VguQubFwXLnZet
VqTQ/mwGPLiKuPjMUAtyXGdZgQkNyfcWmL1vyAS1Xng1PXEopvQIHiW6QgrFg3ehu5gFLO8KrTWf
eTvSLvdLy9OsEuVJnUbZC7fqqcPRg/RYhzxW3uGDXLejo5h7Zb7wPLfdmUxA4g1Ew+yMAYRh+b2T
4dB8/moe3DOupgAeu0oaKdjIez1Yk3bhQTxNgcnI0TNOKkd/SJl1vvrEBBdQ0upBLEEb+ODlG1lh
3SL25iBk8pywC3VOUCORCBfUeBpHu3nhQXvqpNYXkyd5R5l8mh8/aI5aX/e5QR4qoRP7nsRnOL6h
8Q/Oam2GSlN7dJQO6XSFjU2+IqmUCDSie4MCeHXZiNkvu5wEOkZOu1ffKr5gLEXu19pGOTgr6ZCE
wsOc+ktAH4KXZrrLrGp6Yc3/ee24RZQX/GetA9TBUfRcZgM8WehCWI8ww7QrVIjEpufP5eCtxLJj
rVFqoFLE7iUPO3Yd1ioSM9B0k2iLg5G/3aEiJ4uB+OgXTuipQ639QU2RZrHWD06oE0QRLqPMaI5k
axKwM7EnpmetxZzcvf6suHISRQ/NUPPwAQY/3WfVQhhD4LEX7YPpbIhFT3bg2L96LaCEoSGP5Npc
e6gHJxWAAI77MGJM6YYYyQaP1K8JBuk/OCHe6i7fD9deT+vxgxTZpRw7XLa+Bwv6YjHMxXoresaF
b00ihE6fv3pPrDyKJz7zfOgdhwfr8cEIFqpVIwFdkJeBjS2LhwsT1PTJq49CuqnHtIkXLWwSyv+H
30McbpiPeETRKFbNjtnLLW4s+cLyfuJUaHjTlrapkmh6Hrzw4sFKosDiIMaKGUbD51yGXT2+wAp9
YmU/OsrB3UHFBMw5J8s9DtisqipDKNTV/Y7wU/nh+av256EcnJFCKBTnrDjngInojkSj1YOd+u7I
pxeEgJtuU+EmN2SIGC/coSeO5THrY2Vj/wAKe3CHdJqmYiSGkC5Y4pyRSUNXFGX6HbsI54V3w5/3
yYGqzLdJUJxwrIMrOAbCwNfPoUreqzu3IXUyFVb7wlHWhfugLuJlRwObjjNUZWYU2j5YDUXCvF1h
O/Np2oTDhejL8jP4A9WdDZADgFoJI1MvrMA/j8n2w2OvyDzTXUd3j5c5qRdEKpQh9DHLxt6NRW5L
epC7zVq06w4erRfqCGu9K49P0l3fRBaTICYwzs9x54OyrOTuWKQXgmrsdYDgxK40jgBdQcTsiCn6
ZIxE9h2h9+9prA5dO+9WTu8tIv72c2epwfODpAf6SC5T0G4I9usvHYjqdBdBTGZHDs4AY987hndG
Oyz88trl7bLPwM7BptfE0HJwtZqkDUlj4HOEr41IgGxB3M12YAnujSwA1/P6o3nsri257mq4ZI/v
Tdtk9Dkr6rwxkd28zwlP+tiAz6T3iTD0tx393+58n1gJlumYSmIkUUzxDj4VtItJN875/jl2CiPd
iSAbFkNGUvc0FTPaqaps3j1/guuPPFgLFghX0+VlwZzvp5zzwVowIR1FBkBgv9VwrXrv+0wcqJ8i
coprWoyOM77wenrqHHl68blQsJjs4h5f0d50oG9A1fehlxibNdgSv8oF1rsAAzc4n+dP788XlMvF
pEckmVmts/bHR7ORLUkERLlPnIlJyGvXVtfGXKcniRPbl68/1vo5xCLx0+V0cCxVuc04r9Q1V7XT
DomYcZYjCjjNcqwOzx/qibsm0UBw9YQCtuscvHfBVISewu8BxaSqtmQJyo8CVwvkPGXt2Dwmu2ye
wxe+YX/eOUU/zaNlwgO4PnuPr2WpYJXGscmz4LXtBSaLYIcG0zrRMU7m1Y+2f+1JKsaMFO3rlthR
h+9FQxhohxUlWj9O45EayjjZ9HEDYjJCuZsE6XRlCDg6zx/1zxWzAgwYUSMv4W/cg2ewdWYHqz9H
bcYlO0IvRyZDCjoQft5Li1P98ezx/rI14hiCgwQohccX1E60zAYoV35C7CL99tnJr2rdAA+yi6X4
lMGO/JC2YK0QEvd9+cKr7c81RKOB9cr492d/6OBEs5hvIcF82M/R516UK56zduhZ0qofk7eGmyXX
gUtS3QuH/eM7jjMObYLL8w9YmjfP45NOSW+bSZ3ia6dJQ5xUmJ1rO/rdWP+3b9KnjsI71GFiRBKK
PHytLQOxm2Ydsz/PV019CppLh6p/YYX+sVZoefEgrFcQURDf0sfn0nVTM1gutSMD3Wi3FmQbayZH
JMZ0/U8ORTflp7nQxCbw+FDZ0jcdIRNYgvPROxZeN20dcwYjlBjT0fNPwBPXjgLL5SvkOLxefhod
H3wScitWcJ4Ygk+VITe5yduGqWxWvrKb/LNhKATtIZa/Ccj7YCWMBDIlhI6wMWpHdEAmIZZfPMWY
5oUn+o+Fvt4lWifs8/CeUmU9vnShMTX4G93c17WIEeaS3WT4qtKNn2KDOJlKQ7T7TszV61c6W1k6
KWjWsKIepl+k0CcSr8D62bi6PsVBnty5kHbif3QYxS6dzSW6i3WRPrhdYbMkjfTG3GcD0kMZrcCH
+QbtsBeWxYF0h6vHdbRNJDsciTHJH+eDjhuQA/eL8Wuo5p0XhdcZSBO4sNlJadrHVUzzphhBYWFk
P5K6EC88BE+tzAe/gTxYMTqbWtl7+OLH3vAGX/VecUOo128t0GteHg9PVB68lz000DN+OhCc9jRd
5Fp9tPO/3OuvPMj6+sAns1b/j2+bGAa8mWRkgdUL02avzLDyMftr84Xb9tTqp/ngobli+dNXeXwc
guiGtK8FsoakJtDIIaKzdQR5ljYVH3mssg7Orah4aZPx5K3CTcVLkWqPXvPjw849Y26kGywW8p56
TDTJcpOFvf3u+XfVU29g2P9sjGjSW459sCv0gD7QsaS+C7CBb6pydvYEltBmcUYbZsLzB/vznHiY
V3fT2jvnabAfn5OIe1wbQDt8oxq7zVJGVQycrAF9+w+OQxHJJn6V6f2xg7crq3dKXlj2QsIULEcn
PAKnEr9Qz/157di5I3oyeSfikj/cSclycirsAwMrYUZvvoD0HCKJoMIq8xfOaF3Mj3YZDiWVYPUx
O1xltAdXLpunwfDYSpL8mgf7pDTqo6qZ88vIs8rjtMjbF/pT1rq8Hh1QsnuHMYA0mi21UAcFcuJW
7iyMHgIh2KfkEsyoW95lbP8b9la66d5FbmXeFLLThMxWMhOfZDL38oSagSSA52/nH9d5TbygHWOZ
tEoYgxw8Cg3Z5VFVDhMk49rYx9LMj0yaGe8iW75UUTJ+ODhx8jbMnx5H6fJddQ6L5gDDKUFgCHYJ
PzV4U86FMWjQrY7Tfi5sElqybarGGmjN4sDSH312vsty2QyR6o4cPh04hWjDXtdwbOM7vIJNQR5T
CJCyXUr3bcZO673LTNE9TScTSEhTjda0Q3UDCRXFpneGR0SXm7qxPcg7zVSHH+H5ronFQxSP0K6G
hXLP3okOah0iqKmENbbJvcLk1uhJ9OPbuKTd955QDKcjCbcHoEX0dqaP2xwBF5igJI2De0dnPanV
fKXUWBHJKmOiLwQQdui0MenD9n0gyM6c/Rn/efGOREVD1j5p91bWbkBM5XTg0Jm2ULnSkEXQd5aX
kN+XhbZ90cZJYJRgotuo39U2bvBzMuwDYP1aNzkphwleO8A8Kll6CK6uEUyn0lVZ4CeFPU9fbSI0
kbQsUT3ihieOEURT2I4TCZvmkic39mRHDqj0eA6893IotQbP3xTuVdmPWu5rED3tSccNFn43l5qg
nsohWHETOsQ+bMdSJ/WRM/eefpsu2awx/QxTdR6kdT1fjkuTGR+NMBftGenFzXANmNIGVxpb5ukQ
RoVLou2yFN9rEczfk7I3xPnSVGnr54E5O6e84DLzgnDhpDkRTTH2J+QeYq1qSavwPqPds0AiDyPS
HRkG4TeHokqtCGGgp6AQCBE4swmkikOMrEUU3xhOFCDg46VcbgbHIToS8hXT/I1tBVHyhactDbZB
jXXxQ0BOsndquZWS+zYVk7jN1yzhnV0UjXc3kZKIAnOo4hwY89yJOtylRavyTRo1k/meqJ8+QHyO
qfWySEU97vKlNiWm00L/wPIjvjdlBtwXz0MeHtu9SWS6risZ7cZUBsTXVpVxqW16f5uqHePpGllb
YMH0cfCOi3lwm+91HJi3th3h68o8fjcUUmj+NktNMvS+SYvx3ISkDZlYkHJ40xhD3W0Qz2OkMYNR
dr6V/y97Z9LcOJal2b/SVnuEYR62ADiTGilR0uaZJJcw42Gefn0dRkRWu0dWZXQu26z2LqdIEW+4
97vncHjxtSZLXnQsnEDCIHigJQbHWYc9RUY0t3Eko1VulirfbeZ7jDBWJ+NTGwpGzS0P5DZ4JmCo
pPamFHKPJdPbtku1T1VvsySUw7wYmzFTprMnSrfZAZAY21WMOWcKYlJiJgNKJbDZIq9qpMaVyvgl
iAOGfAAfgWLgIk5EUlumEZ9x1r06KYq2UzTDnAvmxbaZZuU76/plpMxy1WRSO1ejSeJMInIb905l
cedq4gzwpCtmdV6bYxl9jkQ7GUMudKOEw293b86SWgwpcRjuA+SbIzde6AnNmgIwMchSqvPJySKk
L+TAcMIMYFLhSjQDaOObSqqiXQN2sWbmkdxYDQdlKMQproRrMLDVue0+rYkNB1GSGucFEWp8WRIb
t7OTpunsF0lJZz3tNPOJhT++ENwTD6zdenYF/dvpEzDSkuXGrdVlO7Jmfjeq2b1aQ9FMB4oG6SvR
9aQ4zED8Ml+0tT0xA8r5PlRRlXwx/ac9xYyy2T4drA76CQQXZUMRvY6AiQlpvw1ySNT7CeR9eymq
WX1QG6W71RaN4tGoeOaCrT0qbweEKDmg4sqTW0s02RJQC6ofq27IyFciKP4emEeTu7nD37EhN6ej
io419VWJVSvaVNh4lA2ZoOjLGDUNVKnbeuOu8Go8K6D3wbHFnBjdtZbUaXoEm+1pe3NUrYsdq63t
K/AZXlKVC7vLeT9Wah72yU32c6TCg8JMvByrPi7LsMVbq6zcMcKdCvMGFCzEldhG9yBb464QSqyF
yJmLAYX1YrqrwmUA7kPQzq9PbSGda7Y7HowVa4kz+sIpQO23SrrcY4RpxrcGGNyba4soeyLslGmH
vFVsGKFmzJJfR5bRBh4wSMbGekwVG9aSQV8XbltBfZzFYmthpCSzFbQGmeOXXJuyj2qo9YudS1es
TQ1cIUniXGNtSNgDmtXUj0NNPcaI6geh5G1xzjNckRcIdkm0cXIeV38i5AmEEXTvA34/1Qx0EDLp
QROegbs0boomUAG3pEzYWE0cNgCKRVgC/C5vI+wY+cUuUVduMi93l6MTERh7YoKW+deRHHHGmjbk
ICtoE7p8EdOGXHWMfcbvhlRBwz7zLX9V8j62g7Qb+j34k2ncmQt/vBW0NKAcBHIywbSrnLNtWUyL
/G7o9s/cmYbifYwd56v2bLf5xPetEX0aiBKsmBNm7AdmTM0hAbS29cyycXUd9SJXvXtWK1Aokhns
aV/xjBokq7uUcc9+6tSJuGbeiIte23WCHKJXyUBPrj2HsMndZnPt8w8PKM2r+LGoRGfuNKlVfKWZ
RTaLlQvYuDgDmJMeU5l4XPiWLGkiT008jtm+rRov30YRBOJgWFwTpDFCkrq5lBDVEDV53YIz0s8W
QxveOo+u/jsDpG30kAwoOj4NiCA8QomIrZu6iNwvU4qBzV71OmufENtIfOhH87Kb7UFJVgC/LXMj
MEBlJAZsl084KOWU1M+cjBCIAYaGK7qd7Fwzz2Y2q9ptU1BLvNh91kaPE590v5mHesRSZy61tqa9
GA+blGQqFGujzy+jrZvzwzwY5ZWCArDog25rFwVoVs0etLReQ1lT3GUkRt07hJ9nx9hbbTK3LxUw
FBHoGkMwPuMdyyFVlxHbPXg6Rm41D6gcsHSksiwS6rBt5uv0u+YmWnXbzg1DzmM18jcPWrPjwfQR
s5bKW1FkyrjR4joa14rKKxxNPRmdNffKXENEn5RgvLupIH47QElcX8FIpY9YTJ/uolbJ9GfwBsoN
5ADpHAfaud1n5anDeENeXlJtcTJTax9jnfwIQwXEgNed4lTanQPwxd2onem9K52qts9kbCGBm3bF
nIY/9UpvrdieqIgqSipNJcgEzmvpdyMwwvcKgTseHxlhbtLmYn76/dz+b4Vz/9+St//fDQ65XND+
5/jtXdJ9vkNY/D+7Nn8vf7S/hHCvP/pHCFehHPmbw0gXkVBi3kSSuPn8OShKF/M3UpWmQ/CQqT/V
4y79X4JA4zeGg7h4muypLnU/boM/xXDpe1HH4oeuNUj930nh/nrrpEdIQtWyGF+i9gFVzbqWRn6q
jNke0tUBp8kNzC9lVfS9j4kAoMaUZGwJZI5++pDu/rhd/uoj/OXudX09hmZpHRuM33HxvA7H/vx6
tJkmnGKxfsN3FRiAEn/rVnPyci9cRv1N1XK5lqJLN4q4K4oXuhtX0rs+/03Bh4G8n+++/BqUAq/o
Fe6b176X/ZeaiFwKm5CplDfM0yG/wT4rSuZQtIKTVN2+t0UpNgYlal+asYPhwfrmbvJY0gENEYFZ
MOXb+17ipiuM8exIjLVTYWoPuim2XarKdSSLOuSC16yGjjncLhqS3fKq2whuURLIw7/+VA3t1/sz
78cktQWN+pqdcWhg/eX+XFl0C3HZ6aciZsopoCmNOc34tGxuei1Hxn2vbk2khtku6tZNt80BqEV+
cwd6mMEqx9xaSmB/yf3V5Nxs2uq9dVeLjnUdIUfA+60zfBkneUIAlCZrt6TV44NNLh3uW6G1inZ2
HRoOGM+HwvMh69e4fsq1/gMlfKasmZNZbsYUOsY2vmhvOTdOB5bxnkEgE6lGvZN5MN965bOtoD2Q
n6W2t+0tpQZnWlkU1reyDxxG1/LQG0Kqf1qx6d0NTsYCVPuVaBw6Y4huLLf9+SqzCxBzJ0lYPfR3
4Do5iuf31ZPzaryycc7Qde7IS6mMg6Xror1kru9hcxcojn3lOKztzQcAkwgktq9d5L1y8Vwf0K5q
ryco2Mpqbj+nbjXooYxPixF0nwljayIYzLA4AM5/q9UtZbYsR8SGVmjDUJul+fopPTk7Ks+PkK4M
WLZfLbNzmQ+FSx4iAB+B9djyrtLt7AQ17rwzQ24bsUHRs0GfEZ+SyxKFYt4u9S6FqHo7Pq/FyTv2
B4Fr0LfO8tCt8+P04gE6PgFR7K7m+jD6WEbfDeZ9s0bS8sAA0AQ/IKZrcSLIME0b424gkkB6LGTY
K7v1XvONclxei4/y5FqbogphA0dr9tLN+J0ilbnPj8g2jt4uXsETQacUVG/zzl1PzwwTBSKwV7zH
HfKYOvZzXJt+XAAxDqrv9BuBZ/pdwtpQdwMzLXsK5Gt5AOrMw7fcpSdThnygr+XGCpId8s0qDfq1
FmQ/sp18mdON9+Ael413Ai60876Gm/zGu2fwS5mD/GZ557FtVgwqcia10F/caavyvrwnYY29cwLj
kwUp92ksoaBx/gxA/O8m+B+sjT+tRP80PXvPOG3zy853/fd/jp/ov/1OuXIxz7IeARX7x8bHYArb
Hl1jXf8Tnf9f+55uM5lCjJKwFJh5nNP80D9mrE3GWYjSuSQVruHbf29w9tcyNd2Za3rEI+5KZMXl
df6y/jtmoYxaJQAEN5V50pwi3Seq/jeF9396kd9TOBpIeIuNmpz3r3tdz71CcS3iwGOuWHur0awt
1Sex++kj/2+21F93cN4Kr3KNqfNh8hK0JH99ldRtwWCrehN2tVAPk52cY4tVLxmUfM1YofY3MeFf
G/J/vhzEUD46Nh0CMb++XGsmQHG6uQmhfdkEYDzEei4zm2Cox4ALAk6SrGcktDfKzb9+o//9KxOz
RWlsOfZfqWmScTSUVyS/BKOER0Q55cZox8Efewq29TKMIfi4eZdafzvT8+vu+sd7JuYNnIowO1Mp
HMZ+PrQMs5aJIueVPUaeIdOA+BwqNhDqwdHfVOX/+aU0i2/MHwHz6/fn15dKItHnQ+v2YVQzhCLp
eK1rr0VH081/1/NlnpH/7P92AK7vC0MEfTW+hAQASBz8+mJIguHrJC5m4Woyx6CWPSYTHVVqosV2
uVJE2bzRdAM+kNREz4PZpdSZ02F/y2thbAYrZlNP89Q61fMgnpn0Ql3azFny7QIM9aeydF6mOpOh
WU341XSXFAc7XtIYKocBKdj2lqptX+Yljy7mIIY3nAXJWVyD8IGVLT2YX9Hh39QpMQqmSmPdWlHg
HiUz3g33YnjDR2Sx5KJs6EXHYhTwv8y+pvuqpcryTM9b+xRL05urwUuuVe1UZ8h2iHXvG6mYx6Gn
bmf4tXUbQSQpbXFwUhB0NtW1VxH14m3EIHrpWl18OzLCRkQiuvwx9lWt7cYUVFrYdXnxlMT5kocu
0vura215ShbLPc/WbD7R+zXQPDMYzHypoy+2H0FYfk1dbf6kYqohe7PGVNvia01vEntUqL0BVseg
0TFMv4psJepDyx1ii//EuqpiuGMG5dK26Kk720Fzay8tp3as2++ts/RqKChNwaNnAOLQ49hrwrLq
5s/KLqOvK0jrNKBJ7Tdqg4BYtdLkrDIQ7vhGY9nnpTPGPsSWmwPGw8HEf+6ppzFV6hs9nYHRArJj
JjbxSFUtcXzbdJ66L+iQ9VSV4ZhyeHQnCpWWNYDZsoHf+YrRjethpjyCfEuzlmBo5rC3DGVbF7l9
oxltOzEqnHo/vOJ6KlVVfIQqg/boN/KmPikxEAA/ypdrh7Ra0mco99fIX9UJb0XImiMqFa/kvaoy
k5njerIOmdHBrtbmAQ7ezMjLrd4OAGkGjSIKsFx92VLTk2EkaickMNtn226clh8zmrjBn+alawPG
VhDpQTCevge3kc/5mM7cCprhgqntip8rF3RWrMptDbK3sl9ci1uKPzSSOkjqDPrFqcjv0KVEzspE
tr0bqgbiW5wMH73bGQ+4R9owkcvw3XVACaJRa82wjkv1HmpsWx7/9dL5e2Lw1ycdgcP1egCZCrf2
X3t9Vb9IozPnq5x7ofbh+RQsN6P3BDkbrdK0okBEjZ2Pg6ZXXz5W9Sews2tSvvZuLO84FbcjNJvZ
OLni3M1EshWEk/kfC/z/nqP+Q7sGav7nYsLpPYdW88tB6voDfxykDOs3/nZE/K5JNE5A11LAn7Aa
/bdraIa/q8HcCYs56/c/CgiQ7Jmrpb/rsl/9iiBRNAcMFeer6w2cccTrANO/wSChLPHrpmUxvsVc
Gb1+pjVVxiuuv8fP+2Mh6Blwh558at9OGlBvr5djq6us+ZmQz3yrx9HnPYyr2DWb9ZS71i6mo32X
eLizS1cvDq3e5GcbnPh6ypQGV7YKCyCqtGPraSxmNlzoaGlpppp0jPbRlMsdRWAQ6B4m5bEGlzTS
dyiwx2LzBFgakHZ+6JZyxS9X4fgd0KCM1MvUqXo2O3XmN0FCrtfmPufVK3aabhxvjWaycAOVqA89
bIcRjGlwkhXa1nk4qA2SdVtTvhXdu/QyW0cLBGoK97sZKrzPLJjfVyZ2XMWu9hXlez+mOrtaPO7D
bOkh5i5xruv3GbJPNiXWtteRRUamzevXkKKLbO0Z8qaj57wmYHymdrqJqjKMp2VbiZrCQhciDNki
PeFODi5zhTSn5aYV32J9gyrRLiGCkaBP7JOpZE/cVVs0gmaBm0PLk0vMYEBtTEgsk5XMzDCyqzdK
hXBHOy7ocEK+1LaNX4k7l6HagcObLQ2xRqXhhKtzYwev2/UnAVHGQ0g5RsV2LjLDT8o4e2AZPpgS
i5hqFIfMA6ir9C2S4NpkyLpXP1l84rCzfmCb2ceqcl8VZwvbplWsSd6cPMCORT6O7w2S2g3j6dGD
qzUUHdp91V3KbC9mEAYpPpNABfbgMwqwGzuN7YtC6OwOB93rHkq9PFYASn1j0LH/9vbdUs5fjcPl
3mjLnTdMA5jxCTnlvM26rA4dke3HHv5hsxQ/kqT/jEzrdrH5LtGJINMHSDtNFEE3b/zGr0ME1Sx3
hD3R4UKZbCG5rKXJjX3K81BxrHTVpAiO4GWq+pUDmt6mKiCenlMDZsrlqJeOucG/k6yJ3Tw0dr5u
SRTlKb0QIZJsy4ZwQ1OVnTSvPwW80FKaYT/POyPr96nDwUZ4xGsbjV6E6EjEwsS567Psq02se61Z
vvVRUMqJOmbbNUSEjbH2YIKoC81vq0KkXLbJk2t2T1na3kSV+mgq/AtA7T6pfS3UdToaGBJAOMQ7
udR7ToAfbZ8s9Fgj/Ohm82EOw8vgGRmsnZRyPqLa0mvOnoQcS3tbU3Iow7EepKL7EXWMsToKD739
mDRTeVfTaPQNg1QraFxtm0b6ZxYb+j5WGqjhk3c9D1Z2mCr5vs6sd6rgIFgRBcI0XeadtwAHTu6W
6GChsnfaNiwT15+1rcAS3HjaD3u29rqgn9fvAcEvGme8yYpCGvcuDz/OSoo0dlHsymZD2D0oFvTJ
nBHmqXnTriGo0cW2XvAsjPkQYjo6lvnFaB/lhFe80PzUvKJw+N155IOsfh/NTQvI0qkug2v/iPOc
MQA5OCr/iNBIVTM9DjbEo9JfvY3deJ3Pa0qpaKgl6Yf7tHHTiBaYtHqyxHQ85gcXnv68H5oFKoEB
qdL6tNLBRNlusuqkGVSfxDV3npjU+E1Ny9+zjLOTlfeq3ZrlraOhQn2VNP6R1iemSPYerMgCG6JT
VM5WzDpMnr4zRHYgDQEihAZDpIcQ8nRM0UMc80t1kfHRVIV7q3px0oSaogz34MTpKDCnX+2mVJZQ
WZZisIIupQnvu13qxpu4NjGxZRCQ/XFWK6qHtWF/RmqkJkFTpigj2nQYWJ1TSKVUteAhoa1qUhMR
dpnXKIYjIx0oJs1Ksep6JU/XC/uNFbZ6D1C3riLh+WXHxc83jVzeLUxorETLaSrOzei1oPYq5pwH
3rUCVYspXtvmUJ5E0+6AlYTgdbMXmqT5e8u0X5nmt8zTKifZlsZZChid3ENSmPT2/GholelTyOhe
ZcOl6BqqMTxmU5Ox/+GZZrXtKg5CWjfw6HBeaiyYfN60LfVmrxSxB0Z6PUOZ6qbs0FnjiaSQ7+Fm
KOwqsLF79UO7HdJ0FWUDH7y8Gw0EXfCQM4O/O/PQSiUKkET5vEVwoI0l9FOMI45SnOAtp3Qbu3OS
JDhiB/HaYrCE5uUcRyRTft9+LWa+ddxC9Uc73haJsx0xjNaUC8IpTRjFgYLepwm8QlMGuTJ2q5GB
zr0Sg8lpxo3RD9abw/SWr08GtWyaU+uFp2hnR/2zHcugIYoZmMm+XapwBLAKL5FHUq/jBxuZiVtF
a9wsjwQMVb+iSH6O5rg4TvNkBLqK+Dya7nMEKzszzw9Fk4GsMSfubNaVdTyKDX/NTS97mLxz+4VN
95tIn8aNREu28TBXoYYGZWtEMxM4jrNqcmsC0TivqolnbxnzlSvi4m4s5jUZkO+mV46AROhNAntv
1Bs3fjU4+VKSTw5FW911JY4qmowZZdg5STc4NLDK4UFwvWes1seqWh5oe+PdJkQQNk3BpkOQtquy
DdOwW0dtvtW5u3OMIr8teWHKi8um1YCxahP1Y6u/cRpCWU3mUQDugSCfPXN6F+OtyK5S7VTxNmOh
reOEsPVybOwi7MshHDgusZW6ww9pdc9mmiK2B02x6yYtXikF3cB4MtYOUYJVNddPnTPtl3hYboRS
bG1aNkfbmNc0Re86C3h76dGBVSbUJBZUhsFMz0v8Xg7dqkj69bCMO3qIGtgQCtFVtRdT+loAvp0N
N1AkqHVR995O69KDK5FtO3wClZM8tHjGmh4tDuvypBb03OUVR297B2zh346xkMlRPvJGbl3JF6nS
ViMMePKmAfQJEt41X4Ce29YmS+bnSq/Xs6RCrWrbyCleI9GcKhlva8EDAnZoVsqvdKATWxQrBkCg
ivGqicwuhtVtbYtnUZS3Wd7yGKoRHCdrKneGRUG7lpgzpvUYex9d5oRmcteKY0ymvaprisXIK10W
Y+/ckgbDXM355gnzxEqgAezGS220WwJK+XNfqeyCtyCZvE3RwUcQiKOBg01Y1DE0kTKxL2r9PhTK
p5fFbP1H2uXqV1LIg57pAS43LDpIgoS36RPlqdCYBIpSR9+UmVs8V6N30UY1f+SZJDhyBcZTXThJ
S91Euf1tA/tSO440VNdYfRNa0IbOrT9uHpK4rWfSJLH0reqiMGIMHkpbufNI4VyagjN0GUYNS6E7
07gm39AqN0VKF817s6OVnh3ahLI5LePBivw2wQcvkyW6Gyt5sdzkpkf8S2HB3PBVo7kT6yrjuP1h
6NgyVPlOHPZQde6NlzEVUCdVQ0Oh2WZ02JYgoprFnZkVbJU37bpgGPllTMDDy+atyhHTRLVGZ2Uc
Vr2zIXiQBIN6Y3akpuifuluh1+IpHcXWS7YoWl5o0d3nCN24opuvXv0xICvq9Xg7yLlbzcK5J8U/
hqqhsjLQicDhS/SD2f51agsnJBIRJNYcmCnfnxnYv7Rv6KluIm/h3m2pV59P0TwBkMsdn+7o8lm5
9PNYvebhaExDGvb1BEqw07Ep6Up2akugX3Vlnptrf1SrCCKSwXld9Hb5ThL+z56ekmbEJ7Bb7arp
77xufFpm+iApBETaNrkFovtKCGs0YB91EqZzdDSY1R4qe02IMIRUt7LMHBBN4Sj3y2x3vkcm4hmW
2Lm4BgiV+VDTtVyVAimyJJsnEu2iCPtw5bkZxbBruibMXcowheMdkR7SqwOb7TGpVLqXvpg+qza9
ict7r7c+BDpENpeXesKEV7gr0fer1GV7GkVjny2tVLaLTVyiNYlXRc3W7uRBS5eTnkYaq//I+0Cy
lfTlarDUR3Lat8VYrydRhgtlY3/i4oo6q262FVlpv+V+R79N+qPl3FWusolNM/Tm7nMopL3l9oBt
Ezh+bUfbFtpgZUpEDhUfXmuhdI6GbN5q7vRkqD2XucJFT9llZ49NNr56aHSxo271xEFw32O2XIsW
qzal9n0CGVzVLoxa0MCLLf22bEGVJ8p+ZP0SZfHhlYQb+1xslhmzgnXPtnK2+KHG7LFqGjpu8MaE
nmxRZsaNuIdYeMkMyoZJf7NUWhpQ1f8em+QrosDZR+lz7/XHPiaMgeT8xWynk8lMqoy87cyfxaY7
TPOzkm/CwULNncDkeCtTm/1VXXWEiqmg23Aw8vJCMdZ7Jm/dHWF0bc3CmYI674liqbdLwo6cOPXs
Iw/sQuwOF7sy3srchIfnJTd5p7zXS7JqyuIprqc5SAsvINv6o+88dBK1s2+HW8pVgXAaTBa1GqhK
HY6Veec6cfNIQHWdNjn6MJDnPBDVfV6763Fxat9Ixu+IcuqxB6/PEsHsPCHTmv4oK5bXD6t60t9V
kZH6mo0fIrYbX1qxFTRTsVWyqVw3DNobolsj6R18w+XyYThDcQDRxSnRfDedknXEc7nhW/Ojuxgf
USPPXO8p3ZGQIR8uvHXX9+sir7OwzZy1KaMHyrFr5FIPYxrRl3UAK6cricKqbJutO+IzEtVLxcE9
x2nbUyt1yjyo3QOMRFrh+ZOQR/wh95TKibJRA0sGIkHQ/zniwCj9APS3ScZL3wvn1NS15cPkS9+y
zG1WpiYmSeejfqAb0XNTuOsdL/6kyqcOLNt5/AWbdTmlZioiX5WltuMbpchVl/b8gTmQ+LEcjV08
UMqcE1c/t5pe3anaoh6BBnS0lWszyHGfXooS5BHzyeoObB9WmpnLs1iWU11wxDUrEKUEDFFcqGbM
jZovcIJeL7Sdsd0sS9+yV6hrjFUfwoypa6pqpO2yQvOC2qqnbY3pddMM4g1He/kEK1ThQhfpH+jp
6kvraM6GrN6w9iIn2aBPQcxhuu3OzHp5xxVWuxeGMm6FsC0cYEPMZ19AHoxj13gyiFKPAVHLOvOV
aNYfrEWkFq8vueYoFJrOgq2MpBwjFeR2TQYrMZ2EtEBwIwjSq2wadiaPbC1ZvXFSiuzjtczRZl1P
mDXWbinZj/uidJNirY7Z/AProBM0cz3tWIHkLmrjeTcQad8vXcndozMDCUyVgkGir2fV61dq7EyX
zFuKHdTl6aWtnOmKUpZsAPyaD/Y0jd+C81SY4EfalMYgtipj2beTKOYfmeVx6VULpv9lmVdBi/bU
C5yUW5DknckjHr94pclq2XRxNDFGGrkbhe/De9S39saDMvvBQo50Oo9XtLAAhKouY4vsVNOXabnV
SzcMlhfomW2cRxtzwdSX5tEwJrXCTk3aZHBlslVrU4ckvvAMNQVL5pVssZQV99+awCD7YeHHxPXX
PR/+qSiZiVYjpaLI3asUkZyBUva1vlixlNjGI0UYkQXZYt3Yeud8THqRntUi4/OyDZ0+vFop60pX
xRk9izzItDKOqGyysNDUQ6YkWe0vtlquDEYnaAKosrt3zEp9i6y4f40dXWVNRV9475CoRSs0FvlH
RNrYwcSAI0/ndLt16g5XQjob29qcuMQWVmL9uMJt52sjCsM9XaFsV1tJc0AAl+0t5C1HpHfNS5eN
dAB7wzooSRI1viM8Wwmkrou9wav6i9vV5jrHosdxXdbGhfuTJKvIJgPscpck5aoTy87y7HuN3Dhp
VO9h6uW7LppN3Yj9mDXRJtbQTdokq3CoZ6TrdzgpANbPbU8FQDpIMAImhedDlWQsI2Jg9/eZZkiv
pg1vQ2OFEIuYhrOtjDqpV4Ohe4d7fRnanWNx9yjF2usUNWCeodoAfybhntqOeJBjGW9UPhU6S0NY
8QxsEFFGsEiznstONCoC8mmcrhu30jDixjS8XGd8dzt5GQZPu1PUyeQcUB5yYzwxuFrCKM27MIMn
eq8ti3NSTOdBmgXJYMZBpnbYdMbS9VtZ10OEbK53TkiXalzJCHoeo7J6y0rt+qSOcbcrkrQ1A4MZ
UXTyVZMcauCF+arLWFIJ8DYbeowflujmkSqRO50ii3w+UOLCPnJCJq8xK1RbC0MvMx9Yfr3XKonT
hLbvxm48YkhGVVY/cp3Wl79gM+IvynRN0JfN/ahy1EZ2wrAL96/hNa4KTH8LFnlWPzCTPhK7WoRM
d0AxxJvxhPgGzaXD/7sXUZOS6nXy4+KYwxZ/+q6D8ERoWu1Po165K/Ky+tkwl+vRY3GH3WhqiFIN
fMN75k/IC6dZ1Z4mYbbrXjOto14JvWEJ0by1MXJD5NlaNIoqXbejKLNKCq6BZa+uhqgnpuwM/YdW
95hKR27DqW2jYazlyrOHtRIbm74ej7LXxwe9K7jd94Y6fTq5xEFA3lrhwoyvhvu1Gwcpm/iO61X9
ZSVtvF7clhbaMkRNkCdWfJqKeDowrUO5RMewVwdVL6O9Pcs7y7UqDj8opu9zz9DfIu5gNIh6xqS4
Q5o8bSkDKxordpo1wy394WdarE+ZbCksdtG9NmggDRXdpgkvkT1woafcYfLxpuTnNNDijvEIgHcB
afvqMTR0zA0qbbmT7393JzPh8GZoSrwd8+bVLtI7berOg9C+WUaCkY+SYyn3cOVmaJyKgwWwa5Ab
Ya22L+7s8E9m8QLpOV9hqRzJmKd8lwAVYx0LFJOJEI5sVh6R8APed6ydV12aj1SStI1oauRTuXE3
Tsgp1FFuCssJ2kwq22S0nts6j8NoMbt76kx3xHvXCbXVVD0bi+Yc8cp+TKx/Wt5Q71Ussz6SEq7v
FZQbLMFEpBe8TMRwOZwMPEmuQtDKoV4Xz7igdaG/iVnGPpuBDaZlcJ6Sxl6R5QiyXj3P1Of9yXVv
p5aTA077z9zUb1RTVgEnbDq0WOFNUNfrylLlp8V3pWJVDolN36rZwDBLLVZuYYSjMz7mtgnJnVnn
h6FXXcgX07HO9Eu5GJ9tZ7936VMrMHkKuUoW0Mm5c5E5HQhmyqg5dQUEnAzVrGa9M/jChwh+mEz4
aZ4QRWH3Zq8dAqqIi1+rGsUUgNpVN4aS2pgVybuBKh/wme1UVSve6tpiRSDGsSo6dc29+XmaHfb1
whwCUad7bywLjGtTQcHVfHDqUlA2bc5j398Kr8eVk1LwYngnUbkvJLmurpB5fcUtOXWMHg+DWqdb
ZgicI/WGrXSjhFg2hzzXRVmvlOIOP3Hqa17zxeBdsV2kLKFjuA8wEWffZniNr4j1aFvWfq4obkNa
9ladqnFLHrf0dMyXXg7cCqrnHKsK96IadnrxNSbpuMmB3ofsTKl6S+pbeWLWsdyNnrCLjWErr1QO
Dj34ZabqxmdXv0YWp2mrDu09KY8fVd8nUPBGjmiy+G6jlPKW+o2i/AI/kWgi6ky+8emAMdVKNo0b
Z2sqKk9jQtVcjer7SGWUiPLzclISUa+LMSLymRdV4NhOH9atcZTz9Gb/J3tnshS3sq7te/nnWqFU
r2mVqocCDNjgiQJjo76XUs3V/4/wPrFdhYOKdcZn4tXYJpVSNl/zNmm6cwMUd7lX8D7Ligeq8coC
57y9b0Xtph4QIm/GhuYRzYydCbe7MBp0+jXfLK4L5NE9N7GwcQeMrvuqp4qKN+cvC6mFC96zSS1n
eBrNJMAZyb1Kukm7VhqAHoCg+ruhE6iQqmSxoTuux6kwVmQGI/j12bgREi93LlyZKr3zy8hZDYH2
YGsVWhGQU793AE22aq9aRz0PAmzK3DG+QcMtXkgUiRYOnbXl0P506sbcTUrS3I+TTJ65yIdDUYQ/
JsWPno0pcI5+42+REQF6qFikJ9XcHkH9PijxALT3fpX4q8h3IlgyuAHoic6ecJrxCqknZY30pGek
xZXf5ZtuKlfAhV6GioIdZQ+FkhSNMVcfr1sTF7ah/6VxLldp8hTShyloDy3lkGwnqjicaD780UJd
hWFnXmsW+7QcMEkzkp+wYNc5VCJBmLewe3+NPfBjVQMfQBpxaYBeWYhEX/WKwkfSiKnJ43z9MVIQ
4u5CcAuO277FTfWEWUh45dqxNwa2WGQ1lwoRxkJHlHCjRWLRGvE+h0DRgElruawxJWN5iUl+xx8C
0LIPCxBy3OPU66/Sjg5KHO9FbG/jFJHXhLgK7SWraLZwlRdm4ldXEVDtY68KFIrcgGaOxlHtqv7k
0dIYQdYExVKN3Bl/yiSpXRXlVdVNKLM7KVFrZ26Fe5VDI9waZZrsE5y4cEw0zCXmvA+jn31T9OGN
LhbTnW4sLUe9wZgjhPDJpcDUdeng6VlNqN+r9whEPQ61oqO9Fe6MCsbK4B/8XFybtbWJaWIt6Pod
IqPfczE21IBFjGXPnFiaOoBXg1TEprsRJ8jUR6p7SAUkKW0yv2GJwcrpUTh3BlPsaYc8KC4KCF3Z
LCulevbpbnsSouR1wkzWBX67SyhC8cIxidv0r0X83PRvVUOzQ2HpY5gLQWSKzF9tYH2v0V+vbWPm
DgkaWDkFX1jYj4WpZ3uzZMNqwVGX00MRRS+FWj+rA20FzIFWHXC3PjhiQshnraxxMaWhsY4DHPdc
MkxXKAtN75SFT3g225CJFQSrhdmIO1nFGWjpfh9HUBkDrMtgzVSqemgDI9uWLafDBKJrmRQYbYSK
sYByuTLFup+F4+Np62IBvmjgGmLnhyE6af8xGzLhpaag0xUN+wH5nE2YGc6jnVBf7icRIttmNzfQ
sl87uh2yUTZzi1Mq6IBbmh8CgRGQ5crpuxkXdzDu+mRYZSireVNqkMCkxUPFW7iaEsEBLqwHkfB8
I54J4QQ+LxHYz/GiWXemVN8s9TWW+Ce29A/Xpp0w+K1qAexuCt89onJ+V5vBEgbpTfxOci2zr4mG
vYjhTkTc8l4h1thOcGlct3uBrjbGWPL0XyEGQON1KFK31p2qBdupxcVQLTbUVGlq4Hg1uFztA+e4
Kr7g3YwhM5t1quPHagowvsbmEysQiJQabNyqQJ0/DKC7xmuE9egsasHdlNFsHAaxr4Lpi08IYqgh
fWdaJEH2FiBFRkU7WljQmjYmigtbrpqbikPeLgFFOqZXdRqmURgP5rGPbV920KuM9HOysEpMsi0U
7J2LvfkCb+r0lQsFB3HXKNe50myKiOo61AjQjhpIdLITgoMMpmVPZbgrpi/kQkvLoinnF5PhtTVQ
qiLFeESz+wcqwJS7unILjWwhxE8C/20WKtd5SW4/w8qgUVxbaf3NQFWPT+Wi/n5LR2iJt/cqERzI
0CG9YKyucoLCDO+Cbid8Gim6Q03N6qKvmUjX+jQG+LoL/4uTlCCV0i+Y0y4c1VJ3htVSfIwOeMZ6
sQieEpsOfinKt6wAjjAqwablClkKNZpbZSNFfzPAMlJGMCfEjy6xCgQNax/asXFQA5wlUx0sgwyx
NO3H75aa1d+iCavRXqH4Z1MUAr9nb/FkfR4QsM3DihKd2XvgQPolDqf0X5O9kf3EZuHY5pA+x5Db
cXgIjcBz1P6+EDCEtfaNWif9TNVnY/njY+/E0fdO5rcjyWpfU6AuJZabswmmUx2ctj2gG36bT8+B
Oi1LJwM7AGc6te8o222gzW86P1rNyBiNtejr9WYQFO8Ke+R0bpy1nva7tOVM0gGEZTI6Yli4yKTk
P5z22JRczYjxA1e4oT2wK2OxHgr9VcGZdhEgg5VL9armjHcrtOmaO5xOiDOBdORBd6PnlSf1rxke
twGNP9eAM1Ps21Hdh1gpLhKjhymhW2SAqufk3IiO8qSghgDVXR4auwf9M26EPhApNVdxAYrPwQ5O
ds1OaFhlyK3qZASRrL3I2bRj+Do246ItUDcoCpotFaGoukgD+6Ghlo9DbLrpDHON2uKSHuIXram+
hSPS/EmwCqGGA2CtPC7I8E0POGVnbu5gJTty/EWdWatpAtIUtMGutsbrRkTsLA0D9ST4pipynwhK
K9kd4Wa/jukSDzCJwW6+mHUOKUZ5aDM0r2WwKmHIKxN5A/yYpha0DbRDVxu70ppab1J0qrgZZBoe
M9PqzCsaFTKIjLb5BBIA6oLTTBvhN/ssBlkFftRPsxczNb5Je7yh5pZ6A7V9Kz/IutrmLpeXWYV3
SpP7UJfVcVjZ6kidPi7HX5pP6uSPxtsQQuCZeFFm+UV1k/vJ3Lt5642pdh/l8tjTNOFgr8moymaF
L2y7ipMEWESxodWIdJdUyKMdVvbI/bjCovWop9X02BCeckCGFFwppxiBsTfHfOV0KXmomF4bAqeo
Tu7ddLrHTXobdQ598sy9jienuqrULj4CSZpukAE5DLNBs/B//oGq+wtU/p0G9V8Y5DtQDSD+XCdF
TQ4U5BlQrXTl5Cc5SwOZf/NmhCmJSETeJT9zu06/VUNPITXKR/tqkKUkAgzRUFj1Ka3e1YUnmSWF
/nwSuFomHDhqeCh6oy9zjvOGpmplrQCtrJnNi5v6fGlBTRB/4yxPvlSZovykbO88pF3R3IMY7dc0
LgH9KpOV/Hp/mP/DXf6/d6jip7jLn5H81ZwgL2d042/kpa3/A+YSeKWKzjaaPDMm8zfy0gZ5CRkA
JBcMmVmUFmrHf5CX9j84qswGKroOQRn7Ff7S/zA3Ib6oQCD4m9SF0LTCGe7fIC/n1frfNQQYFI8W
RsE3AAojOpDna2gcxshqgMdH8otrfUGkhcJuW6VcBak+SxZGB6LqzxfuGafFQEANlgmMVA7eeYJn
REMfA6e8cAMVtkmOLVTqdkCstXb1+SjvVhgnU5uHgTmElBrUGbSrThGlwi8zUHZcEujGEVjgfeVv
G5rNzQpeoxE9AwQAElKSsIIXm1YgiqISB3FPUSH47arHGU5j7y0cpxTPL5ag0VqiY0G6vKR5mGtL
cCwVCgodSjHLDEgMKiZihTyvcyWOg720i1UvD5QFyBXRIwEuEoD/e0l+6i9usQHFrigrVfMwm8NI
b3wdX6sewrUXB2uEPhaW5kXTgR5sHtxPJDJDvzJKCrYrW26TybskF/lhHfCyMFiAv0FCjygnK+5P
+C3tR2ov8Ey9SoPuh37EKuzd4BDHiAkgUbk0J1oPKJP8O3rT+1LAYYjTi8Fn1cDTYdMc/agiYFg1
LAaM7QAx5G5THj9fCu/62OdLwdY0JqajVYUS/ekwAGPGoTKI6EN7J2sPzL6Rb8LmukdCqZCvhkWy
Cdu0fsnyr016FOZNVmR0RtcOy39cTtzMC65b8VAVS2e4RaMisftlrt7Y2l7Yh6i+ieSw6Cd/N/TP
o/5oZdXCls9Bd0QEQ15C4v91OjRxEA2xCVnYRafTQQTTHjI7Vr3AWQrrpqCvZwN5C4Mr0HNgMUhn
4nZjEuLT7vQGjNDM/jbGLM5mJatUtTZdeZOp67A6pNML7otKuJOV4aU0iOvm0QquAF+syn6XVKuQ
aD8+ujB0dbio9QB0687q1vBeFnZ3gYY2877OPxMajipnIYtQnGuWBs3kD31i4SQmzWKhg4WLUJRA
SAvxC5/OsArWevn50gCn/nHMGRsPlw9HBONcbRHP4SzMKbR4gaFdu9FLGiX+MTSNq3CApoJHvb+M
EtoX1HiXHUzvjQNV+PNnmBf52bTx0bKAwKNqw7zPDqpCB4RX56jbdHZOUKRd6U29yob8tR/bSzKF
fxvLsVVKWta83d2zpWModqfmDQeIg9O4N0D6QYJy7fhFyPdW5frzmc0/7XxmiBagQcBCVWmN8Pt/
KANAtSuAWjKQ1lJAjCta+bEBO0kzK7o29VeU7Ol8NCsndi5s+b/cMdyf9uxvQaON8tnpyMMAZ6wC
gA50McyRY0QOYJSAlz6f319G4WKH0Qf/AeWi8wVrdKqWG8zRC1sahV2OVpZv6BdJdqcqe1zScG6Q
a3C5y2YL8XPTpyTSi1zvYDO4EqDiSN0MSZqVjvUhpwy5ahqD3k/MJQqscM7b/sIh/Ze7wRSMasyG
OIQrZxHv5PZpa1hyQqBu4lOpL1XrDp46yoFmwziCs4Anb9cXRv3LYQCLEfQKFFFGPY9MXOh69txz
8QpyvE2oQSFo3Bjy1YvlS4H9hl8uPv+afx2RUxVJCQJ7VZ2Pij9WK6UDXBkH/B9Ra6NQJXoO8dDH
n3TKxLJUAMlOsRv8+82P07ttwb9hISHAcDooeN2iaeUw0vq+wUUSoBI4dE+6xdvo6BeW6182v4l9
HfsB1UuVE+d0LN/o0aBPGAvEJnSUSFkVA3pxVkyaiMDnhS34t9EYCRY2MS6nzdnr9NsoDVIWiJd0
j3Ik6zUmJDwhLIKNEMaF1/i3ncg7JNLDRmA+SE+npqvBoI0IL3no6dDAGyidmNQwL6yQj1NCRcWe
sz8bqhL+OaejdMHUB6RivMBEGisz/S5l8mM0wepr+iV10g9nJ5LakI1hXyFASI53tjCQSfRLdqXq
xWr0WNexv+mwt1n2ifp1hHxHpxf0kugtMnB54cu9s8pPzm3GRgpe1WwsdTi4z07PcBzLTu8xSg2c
6HWq88cmpokHvxfjW1B1iVp52aitOkr3lJjDcK2C45NlHF1YsB92JM9BXjsbJiAGS4R4+r79AR5R
09eq10/tT43dsSpVYzP64H814ECRAiLr8zPgr1MnHCUQAOZjYul3OiQ12Skb6HJ6Ol3AhUNxrq9c
qsh5uNRotYRDv9e0wETTkFZc5xpvNKpWbTUmlx5kHujsGxi8eZI/xGMtwz3LkpClEmhER2RmkJjp
+IM8CTRlr8aV8rVyqDyEkv6O5TebmcWsxHLXtQqyIeFRgYxxIWX7cAWQbpIiahQc8HD6ILmjAiKM
JqCb3uiWVLtpAHIWL6t89Kq+RjFFC6Hwhm+ff4t3c6jTV2DjuDUbWJAakOueLUMtsAYtjZyRPmGx
6LI3SXoQBE9F+Ysds3AR/dRxnoVkHq4aa+1OXzPraCRHtfmeyq9dt9OU76F7xGBjAYXsLrox92m/
DXrXy/BdowOHkpn5SzM8nDYNZ2dDPgi9UaxKbVcE4CafZfiWOXd9cj00FzwsUGf+8HmJc+ewT9cQ
A+C9nq4zaM0iHkreKNhnQ90r5J62+XN0bmm9ruvmucrtpbRu/PGhSA++Q8764CSHvkSvhgTGPNb9
VxH0C1q3ACkWUftkdZvWfnLKbU5SCwwhX4zuuqo25i5zkHT08OxTIHwpy2BVWbdBv6rbXdGsTdo2
8S7VryLtLu/ulOCnll5L7aCXL0V+bfTrZyqsurqyLa+z7nThDaGnPw3Pqbbu2m8yvE/To9Zuze6K
TrJlLoofZvg0RE9wPSzlLQjvJ2Onx2sjQkUFEBbn1gpFNgETE7TENgfJNZq3bX0ADiWqx8KFX8e6
euhfKVVm0ZecbmqwQYcRJIH2iJBvrt6G05FgfEa7WWssP9wSxOqaJNvUD2VwB4Wnydd5DsC6f7T9
+6pbOvYVopsEL4qzmwNRepWVfXDo+Ktb+dxUq8FC0WbhgoMtPPmK4TfEku5GRd4w2Y3GojQXmbKP
3WM8vlriNvQTYBy7SaK582PIV4jn5OU1IpbwUqFKLQoaCcJC4Fl/Ua3raoc6EBQyW65wP6vaLbQk
39gN0TJ3/vVxyZqCGoPTJGYJJLyna8rhbspym5ApLBD7FSI+EBDChVCybzJONcT4O/3Cjfjh3kVv
zyL6NR0KOohGneUTiS+Kuh7mCJ9/WdIAoNicorb++Ukg3mtC50cBcRliIbg7kEmcHQVVNJgV+sCj
18sbUESqs7S0O91f5MaCqrDFl/xe1g9j92UwfurGrwbxKKhSTgnRU91hb0uVNA8XAKMmCfJlpUD+
iFYmNBqxsbVwKRrPcp5Q9lzn3UrKp/BOR3L0C84yYFH8RbEK70hZDA1jlMV0aK+CvX2NW3lorcND
S7/eg8tFB2Gqlu7GvK6P1T2+9nW6tMZljjwDTtp3FBQKwLJiExyRHim7bTZTJxc7PUMJYJG+yvbB
ie5zV1+Mb9M6UKmJe1oHcwFU9bokhx/ppPXIvqrmt3J6bWet0kNjLoX0nPEYNTulAV77VNfHMtxq
YuXq3iDvqQfQZGyTVTuAOPBkf63H3oS7er4Iq7Xh7Jvm2VyO7Z0/gdl5zIxhYbDLpPjuZMaizfp9
K6aFRLnRUl5mEHl5ozcUw+D31tWtzPZFt7X1O1Czn3/xD5EWGSNIYyocHJHzP0+Xclu0qV1VBt/b
QjTAjOSrSZ91xkgdJn/0vX8/mkAu3UUZaHbWPVtdmpUbsjH60ct7NErBiS/6CqK33fgCanl8YbSz
FgL5HAVfKlGzUyHO2ua5VwB4U0WHijZ6k+MEyzEDfhDodr1OpuTa6Fh5VmIPa6dKln4j7t0aTvHn
853f3tluIkgmkkXIgff7XhT5I9OJbWhSHTBXb5hcrvM0AqWquf/O5O33NF0bN1UVkXRe6tkVp6Wu
1I0mILWx0VWbahv6Yl5RQgWPhhq6duG1foxR5rGo4uDLZ1JxOAuY4qpws07CbKoLq9rGyt5VqW+R
hizaWQAuB05mO2F54cw9X6hITeGZhEqCRTkeT+bzM7f0p8ocpPT0vH8uCzgtqnOtTT+qJlIuTPA8
I3hXtcIkDXsQ4mH93IEklkMeWH1BvVm4HcZQqzJxIMNWLhh5Ktz+XkK5tfVoXH++Ws6j8LmO7jA1
ivbITPIUp3tRKBPMsVnoShf4eMuy80RL1cHRUI6xER/NpSP/9VTnpglwKLyLqEaf32RyGm2UuJ3S
qwNqlig0XVeKuyDb4lCrXtPBCT0yEnsR2tkF8aSP3xM7XpShKLUQcpJ7nU42SpWgUBKYZi7YPMwK
4F8WxDKzIhGsDffL56/2b6O5OnOkfjQblJy9WtyxrTBV4pJjPoBHANTUqQTIENXOVn0LVvLz4T58
SX4gu8PGlZCo810t9M8KR2nJFuyyjTaDMyBvgVI26Haz8CqlDZd12b0lWRFd+JTvhZo/DxscbQhF
KAEQlNuU487mCD5KEQVIHa9wbqcIyKa7Uv0rp360K/2mq5WFircaWhDgNNeOC7Wp3KnZFf8hldup
hyWznpRtCBpa/R7Kx1iUa6VYRyqY1vKqK675dSygnLmPFWRpG8oyf9YtbzvxyM8An84PMBUu32ad
JvNfVTJkbP2rqXj8/OV++JbM87cFBT188sezeWKcZpijk+SIf9T3fl8ry6o0umU5QFMyIVddiIk+
nAZUVFg0c1MDiRZc904X6tCXozWEWeRxQXtjlwVc6O4CFXMN7lf6Numgrho1upW5cfv5RP86smB4
gk19Ll6djjyJyBJtAftwjJNf4SB6lDxMXM1kqMDsIKpppqWjrrTJvTDwxzfMlCnPUb/msja0s4oS
uutJo8P4oGeobkagNVSxbZKfEU5amV0q7n5oDXCAze9VQEWCZvChep1C4ivNdhqAJjW0jRoA5Ja1
zZphZwL7ORZQhHOgg0faVoFnpU2Buv+l8uB7ofp093CR0p2k9suz0Bo5fdl6aZsDgvhgE0WwyNJd
BSQmkI9CEh3CJe6MaKX2j8B3MBNBAbpJ6XdGOyNsNnmKeMEap/u1r6ImgOpo8pIVV4oLUyeA2h0C
vCZRug/pEzntWrVu3Qq1cJg1O2RkOhofkCe8Nl771UuJdkUD6W3+lU0osL6qlZUsg92UfkWOpHWB
j6ORoZcMduXzo8OW2PBfd2v4JOb89TlHaBlS2T99GzIWWH74Jj4I+TESsKwcM2sPE9JBaNegHWuB
bUHRbaW7xUEqI5Rl2mQXNt55nDFnOkRPtPRRK7JmEcmTMrHqm1GL3C+3oAStM0XqanBgUciv9mBD
Zq/H1RQo68+33MeVz/ULiQLkyXuj9GzLpU5axW1ddd7UTkBVO0xTYmQhAoMyBWilzwf7cEvg/cVI
dBxU4hoaG6cTpClbFW0Nsog4w0LUp3OWuSDbyfQJ1qAErDqZF+b34Z0SWJBEmuwznNz5xqdDOlFo
t3ajt0Bna+i7o39N7W9djiZ98zF9CVq9hcuFMOvnM/1wkr0PCwrBYYs71BhPh+1bSBS9Qd7fBdi+
xLgXrEM3s6+dwlEAW0eEj5DtMhDo3tAM9YXQUcyxxMnenodHP4OjhXzgQx83GLB7t6DkeQ1qG5tk
iE0vpknNebabepLWvNN+ZVPu7LnUsMOaTBmu20iZSdst+G8zHy7c1R8/A+crH32OfGBYnzeWJxoj
UnF78HcKEkZmt6VbsIx6LtSuSYFO9MW3Pr6Qi3xY2mBJKbcCphK2RhQ9f6M/chHpty7ZF1gKcqZ2
n6L+oJRQ+jrl2I/Vw+ff++P85iLyezvNIkVQz5ZZhIZXY+Mk5ilsm02lksjbAzVVV1nF0BzywHX3
3OD5hdX9cUOxttTZ1AyHNqokZ+kl4DfX6vMi58SW1aIRzYo+vbpJfQ0ZPKE+JXGXXVjZHy8vmM8k
sxTv8W/GSfAs+coBZwPiQzdTDFJHnosCRU+FfmFNnb/LNSUih0/7Pf4TEn4RShq5AylSiuTCnf1x
i2ErP8M7iKhdQ5sF6v/8vF2Z6FZS6ZmnJtpiaE2OEcB74G/wkqt6OHIsqMEKkd6e7j7/2B8X1unI
Z2897qfObp15ZLS9B8ef5TvdpYVEISoaF173pVnOz/LHIi4pXdmcVpnXVMr30ZnEMuzQH7XB/7XH
qcXmIa7W2JaFF8b9eIIwR05NNiYdKaBip+NisWO6szmMh1k3ZFzoo8tYyYMLN97f3iQRCNEQcn/A
qc62aDCZMV5IWu6ZmciXkWqh4tgD7kR+A1rCpS7lX5auawBPYOGiLss+1U4nhRkaPJ4izREOT18j
K3krlGaJzql/DU3vuvArsMX5MUxt1NCRlqWgau0+XzrvnqinJ/P8CICASc3gZJ93ZYOaPkcdIINS
yO9lOFfiZpEHgFD5lV/CPVFrGR0KpU9hwYgXY1TgRlBDRGbDXySt6K9qcjB0ErRiJTL5ayICWzsh
dKpQyYHFhvmFq+Tjwcbz2trcuiZI5K2dvjLIyrEugNN5YazclDAzRQAU36oTL7XGtR6q2CNFtbhw
XXxYF6hzYxpgA+KjWIcK8OmojuJndK/jxGutSK6LMv6u9MMS9vw3PUuc/81gOhhKPBQpDFhnB0nh
ozsnmzDx3Aj+NFBsqqGJeO7KctPQ8fl8AXyc2WwUTWXOokSmfYAogndQ+zqkVDoE9Y+6anIkSFDh
yWwvF5V14eP9bTAbpAoBlz7XBM9m5jfQrpSUkoZvVlusLzamb0CFGBGMGyLr7fOZfbiLDI4K6o9E
W1y3xvnmGpUBMIygKI3BDulxjGZ/5ToIO4U4V9hyl4W0lD8f8t2f+WQ3nY15dhcpGWVeCaXKc3zo
eNJKNuj0tYsEBvNT14gVORYNMAx8EoGboQjrLaJB7j4hPl0iogeEHl77oBgH23cQQtbtCzWfD7uH
56PNSEZJqdlSzwEuA8rCHH9G5LnIyqAcoac3WvujKvyNVWCTDMn01kn78sIh85dROVwoiTDsu2Pl
6e7JIiS8oXbQ1zJpUUTmeIOCBVWmsin1fVG6v1rlkl33mceHQxaL7j14X6pr87I+x2SoaelC+3Qi
BJ4hq2npoW2meFvF0l6xzR/dJBCozKBm3SGI2CTd04hJWhiOgFX7qdxpYfjSIJV94U3M98d/18fv
p3LY0bg4q4Bxz8+RrjDqHpMkmIaldY1c3hEZelQvYbHuUGteuPpzGAVXkYVt4oWVOW+tk5E1KnwU
/ChO687Hah+cQqOjTj0TddttPFg4mQ3jtq7SFGWxWtuo4CgbEwyiL4JoNQ4hbOFDVuxys66/B/30
9cLzzDXqs+exXHK8+T4HbWXOb+qPOGKIld5GIzb2IgP3QL3SaUx7SmDXK7ehIhgUxQaLvie69eoi
S6iBfT7+6eHAeMSnqPJTaaDHhi3xWciESpcqZczwsqETOo7DgzI0wI/V26pxoaRLOKKfj3i6Cf5n
RNIvk0aP/iEDQwvJGil7xmDBNSTikHO4ifTlVDiZB7UX8Q5p73TfNn8fuf9HV4CuwPXyCV3h1xC9
FqdkBf7Cb7KC4lj/cDOAkcYKYrZEntu5/+M0JZx/CMfIk4nIME8wWDv/oSvo2j/UY4g/ZvMgm6yD
H/gfuoIw/mFnzcVQ4HScr7b9vycrzHVrjbNLVTkhOLHp1J3ujlqXOKTBj7sGmx7ZXlVoo7hJDKQI
XhWUxIBCKbptHFoySWXtp3DnLu3POaL57/7kCZg3CDrwKFh/IGTDTP/cnxH91zBpS3lVNFWleZqs
LffeCHTR7UagN+V+GHXNvPXpiTfKIuZEQRw601v8awJRAx9bWE3mI4r/xze8/f0AJ5ZY8w168lwO
NXaCXYpj1l+eiwzQJOpMxZXWt2njOYVFdaiOHDwik9kREBnpqbaOzUBDbp1kgxt6ZEYYHaUNF/Mt
8KWkXxpGCOHBLJpOXIhwzu4dMj+wq7NRgkNDQxDZn325REd7otQp1UdWNHXoaqj6CMREcW4VZCDL
tyEpp/YAL91s1lKro34xoOPl/BiTsMMmxDXrL26iodIcoGEyrYG8udFtn8vIvJCunvVmqfJqnH3z
deAKYfHr2RcWxYi3wqCJw4Qn47CTeVv6uwoOKjS+aoDKFVpZ/gtJgO4uSepk9OK+ajBlMYY2umDJ
NQ/1x0eFLwTuF4uUmT0E1eu80JhHoT+klugPmg/MF+hA1qTXPeIV5mJKurh8jqwKSagL3+r0MuYF
cBEybZq2Mw6fAsLpEs+nQrHyeGwPBVVCwBJTTVvBtBJVXWYtxMCHyawhu6O0FQ0bnOf5/6MSO/LL
50t6vmpOJ++aXEN8ArYZl93ZislyI5foJVYHdYiBvcHYtrodFo4DkgglFIcLALfTQGCeNZ99pmdR
qqCRe1750scyDcOqzA5aXSQJOsdlYSBKV7l5OGw+n9npJcsYc9V4Zm1oc6/6Q5+o8gPLgWww7JNY
GTuv/P0KcUvRD5ndKBltq8xAcaDFHXP7L4eeARU0p3ifFBz5x+m3xc411d2xqfYW1ONh41hZ72lJ
qcEhgaY7ICs2YkFdBR36DZ+PfP45QbICE2LmBNok9tbZqlLUMWhqPS/3TVAJdVm1GTv993EUWthA
X3jH1KvPjkTBHSYw5uN3ZvAkWMnTuTZRiQewUsoNkmB4KAdKM74hRTVKtD5Bfq7Y10W+jN2M5q4b
W6s4lcaBnrJvrvwSg2/dRqlBJoa7G8sx9ezKwBokKpyDX0cQOrUccnYLcKysW7lPjUz/htNrv6U/
Y33pXQj7Q50LQPrtcTD98F7C8UUaOnX9ylXW4JkQ9tqryjS0yi+Zpg283qp7c1u//lF2jVwHOKjv
Qh0FNZbDD1j7ysZUk/ZaDKWzRLIHF3cMkLfp5ACq0yrNQcZMtLBT4Hsqg+ncREiRLnGURy+jLLAY
RdDqqh7o6ESKOtFiztOEl6Ll1PyiR90S9ReE1VASlzR/is6M9+grBmj1ZY89/rF3steGlTVB6Zei
8zet21jboCnCl7Jr32z0DOHCGwn4pz6ZZZKUCdRTi9AH9vLLyqylu+E16ICwjPLYOrwJocR0ustS
bFs9rha9qZZffdFnK80aQMzVyN+/1EmnbaDu2/hQ+8VDUM2Wgir6oFzP4ofTawgRjhUdF0hk+ACa
yW1D/nNnYvG9aK1W3DmzsYAsVPkmY3PASN508z2ZjrNIRoT/78A8IDLFk4A+DEbsmMzcQuOkQ+7n
O5q4KI6AcK+utAJt+KFscYYOfZhVo0UxwCrvsbwnVQst5PIN2Ht2gYlfGPLH8q5pq5WluLpy0OA1
XcVx1j34ThI+xygRYxTouPFN0o7WvXB8/UYJEGnF/XFaFCF44qpLlENlGWgFA391lyOJPA6BmSM2
sqoQc07RE17UCdksnJAxfk2wrNFwkGgsD/ZPELtrXHpiM7uvAoXFdRyMwez2hT++msjOwlBvZtuA
EdBYHgwHdBvsJ9kr0UDvPIu3oaJAvm8ju90iE/JVC9T0p04vZlfCud7gNpCAfEvlsbIV0tU+Xqt2
Ei07tbruxqFFdKU080cyx8ibECtYSGOy16kWacvMLJN13OH9ruGns6z7cbo2/ALjd0PIFRmrD+vO
DO/tWlzFKL8tR7v4aZGIL3pajaIcs3thht/w0kJ2wonbtV1TiBzFoD4LyPzSxGK6DToQAUGH9l2E
5hNySxutmIaVnib4LASDXEUa9gNC8UdWneHgLCSoL/Yyxl+ytd2NpsXlVsvK4jZH3OAeV6gMDHGE
fJcfjFdxoFeruhq6g1JaSoeauDRJWJBKB9lEflsvS01C2TftzEfjZkxLdKnCcPill5FmLosO2Did
y/RahG2cHJywT9OnMPFT5TmSY+bzQ5zexPkR5Z3wunTLPP4p/Fi8VXw57euU6/WXfMzJDvu8atuj
E8OI+ObadeR/rUuuc9SvJmote2mpWvLmFBI3IUUbG+veIs74WTspjsZh3NXTrTScYEDLx2mAuwcN
qhi/A7NcsTrksmdHZoCqocFT4XClr4ZeTZDymEtIVH6RzIrWoyI7dNDjkKiu6bohXbtxoYW7vkl9
bBPAthk7qSt0kJQxSq5D6pLgmoeyczBCVyfIt0Meob448gryZZEMRX01ILglkVbxuVRWVeGkhM2i
5lz5itXBgK2GryGSmKudOy31NAualcE5ai2RTeyNK7NMzeS6mv1jbg214obVqF34v6bZYeU6w+Lp
RaN6a+4Rip8ec5clFiCZS2//aFkBt5JdRb75NCA0PWzQJ0eGtVHSdj9pRakHKM8i4GH+f9rOrDdy
ZDmjf8XwOw3uTAK2H4qsXfveeiHUaon7nkwm+et9qucCvjM2fO0HA4MZzPS01KoqkpERX5yDvdtR
I5FOVE/Vis7DkoF6qOs+LU9TBoEARLwW/lPti7baWk44s+TMp1N5DDwE+FPeWFxmXNLu2nw14Hbq
uGcHCvL3mA/Z0QyZrROANiA9+phceIeybdDk4TDscjwe176cbQf8S+88OByGihz4QbPAgTOqHiTP
tVWNVYnqYqqZ9UX9DIg28rjLEweld2/y5rKt1uxcJIoQFUzmYlz7Co7kthFmoWOFrbXDQ5GtI31/
qzQD3FqoGsjRWEtQsI+sAJZsAxzYwd5LezyBeZYCi3IVUFd2Tx0QR4AkRXvlVVaZnkLNeOEFuc88
fNVwUEi2CpAkl555VvC0nPmb3nP8LES/xQuYF9hOmnJ6l5iqL3rU1qxQquCIa90vtzZl5yCSSDwJ
2JJTUfpN9TF09wByzJVl1t4dH9KEG2bUNJTthzbr0vy5k/bo36hxWXmlMqt3kh/NsDTcspKpzpOH
nj43ee/R7ysXSR+HKhJZWLz64pv2pAmVA6Ga6pF/JDB3JKCNxaZKXBo9FU9GH2avQQo6EISa3lQi
7NVej2V/TIcqwQfWJ+6NBDD/7jVj8oxbLIRai1p+Rhoei8ryXyjLX9HI5Ud+vGY3N5yB6H7RkG2r
8uy7yVzt+snEyt7VrbxDuvXRK4kldXDzfcIS5bUh6ySa4UVTE3Tj0deJ8Wi2SbNHGcKzRbtgd9yg
5Vtq877jvhKHYxjc5oFyIqZjfmxNmRdnfW+RnBC+hy8mmC5U2XZXGl54Wmxj2nZhirTWZ0smEq0u
Y5izsnrwBBRRwUYOJEOOojruw6I6ZUJUzmby+vY68NKqRMPimkd7BYELxNI6OBZcnALp3g5T8gt2
8TzY+GE6RmHj9xuzdr2z0sNycguvP9s1Dijek+qsGj7VnuS1zroWOW/DIvlPO+1A1xSJt6n0BDan
npqjbER/366WJo3fLsdhzWGfj8WXu9bDQw8/lHEsk98WxGdk6TZ7gKQt+G9p8OxVk0XywRXd1WA2
DbnsrAtui3kAWdk4QJ/YyLSicJCWijxjUoDOuqHe5rLVPPMU4I/ICXKg3IOcrW+gleKKqbPzYicc
hjdVg7B47IzehHGGD3nKWQMEvDKA98yyxHspLZs4QhCmtfjhDgDRbtQMpIrRuJtz6vTg9EbhmMEC
8kRzsQUJsCoL4CES6pQHcOKrqXvMeVif4N3ZP520TdDazfbRxnxFiiNM1d6BrM6igmcv+IzSxSA7
GyJzhng1nXQq51eCIO2d9AYKKn568SB7xECbzg/Kp6YuWh0vqbJfc+D7z3lQ6FM2jO2DzBOI1JeD
feyCgD2aAMSxDg0jQMtSgWHNc88lcNR1/nZRM1mGyS2TX3JawhfPytEb+1MnIZUaC7+PBg+0lcHQ
fbPpYYmx/FrIA19Y4IhGWchOmiRnp3Ugrd00TOmpJuCw6RyH55YqlpDNrXzIp8iduulqyencKpGX
j1aFnQUC0bS+ksb2eaB0LNEHrQ6dGwE7F9OjWfdzhI2iuPZKLvuTEMv4LDnw33NDr5iYmKzesv5Q
HeQ0d7HWZrXsxlnNOSPm3kEGjWb0wuBlYz4E9X+dOn46HooQtQCvL7YadGelx/BwKaqzvaTG1spW
/VErHCV6yK1HsEXwrRwS+1nppbsRudh+SNJ2NyZ1/lQ21YcF5/PAD+ipC5baeeWl7RGQIcWM7Ta3
gtgEurkDy72gDhybc8+5ae/4RNZ6qMBQhYcqUzch9eFdnxMl8/MAI9ZcJPOzdhp5EkVfQmIs6+uu
qa+NfpGfcy8TCFy9uLVVRnJML97BbQFVbpw5GPZLnp7g5oAXFyVu7rAshquVFbJDOdojZyqTPbXO
r4dbr12ND8FBReOTWdlpuGjcYtPxmx9VvnQfntvMe3cSv5i+ljk/ziSmLWlkd6JcmTlcQa88uDnH
sXoQ4OetPP3qYVWfjJnrYmhya1+MAHyZHQ+cr5rx2pbVsLW87ifIyBlPnIAlD5jfevQ5BceqrrMD
Z/IOkLD35Wkji62xPqfBlO76OQnvWXM0n6BeJazhTUFkD+F8I+f0QjK6YJGgMW1zVQRv3piM2Olh
QgiStfvWJfsQuB3zalN1+9odPcbCrPZVoKQjKIRXF6Mx1Q8mSABC6H9arFui9KsTJFyukb6xfrhz
Ye46pFDHqnHNiO1a5BdivEDT2T0VqgshlHpUVOyowivN6yRezfJzcAK4vpUBpFux/1VYcjkAPK/i
xWfJuTLAWNVhKnv4Xs78uczuc4cu6lSOfnqCn5ey43hx2TjBN2es9lFxjrwpOHmM28VfymY7C2OG
LkeBHIsRrIQ9mk1wvYBY0yCTU3HOam3m8HsH4SHC86TnwHxdfGC4nvGElTgUewGqvQAoFxRq0wmZ
vFP7WLEAucc8xq8fTHJUbwtjWMByl8GhSEsOZZZVvghdObH0KrB9qE0fzNJDOVCG1TFv7R8TgZeH
OdPUUX2i7oi1zaflsvAQDoF1vmjriKC4I8ohoaKirZs41xYlneeI194fRDQ6lQGL1X4ppGUffMZg
0PiqDN1gWF1PrPftxCCDcw9lMZaqqz+5lY0ITwz9Cr8Ofak7B9VxbbhfL5IqKGp839hWQukbPQTL
Fdc2kUkUXVe6z/xTkZQ/ORoX9yXHkEgbPRt5ruSzzhPqoBvbZysopSjjc5LRgOjLY93qYruwI/lY
hJ26cSn/u4O6wLpIu9Xvbm9gLej7/oawlxNd/F6HKu8Npr28I91aNZfF3QCCmm2sO1rW6xKlDtTk
gRkxfNmg2naum24r+ljbMRwQk1nl4Gy45QTsRXXcGbduC5JO5ll9gR6/ZnIo7wCCDw++D0A+cxRH
RWO5uCzwn4Q5tZnZzOOh69Sv3C0HGal+9Nv92OQOmoiye18DJOsm+GlIMDy3+fzpqb8kTT88vmwd
5bA2N4Vp3VnwBU/J5Vlr9vZ4dtxeXGtluze0FZ37UdkXMGYd2AeVJeeaQV8PervCyytkhle4sJw9
WbpZbwGMycesEM3thKAYjhYMVJmv5ndGQ4PKPuG4ChYgjWnUJY+uKc2b1leg5DQ1IcBRvEpD3ikz
snD3njoY8NsRZsIegNtRmVD10sowd2k3enD1CWuzIReY8muiV345Taq40ardV62Lw94t/PexNO2P
lV4MgduJ+xj1Pi+YGIPdQMnKADL/qtzwtUtLQM+1Gz64qwVKdmZtC8ppdYBbYEWwDMb93A/FMXWH
PkpTrZfNMFrLlYEixKKO9rxX0+7lvQbeT0vE8/gjBGeOtN6zMSz6A8x3s6MDXLtb7Qwrp6ig+1Gn
83In+sUjP2zUOLTIeq9eTLsREZYsq3ccxvP4Y1m4yqmOSAVbTckP1gyt+xnWqf7iYakidonTK6aJ
INBbQmzgaRb3kSizQ4BfmMC9jWDmjmlPqovQSMxYbnGUnWkZJelV4oskHks6Rz/NOcVMhzmwhmed
+d4ro/T5Gar5MGdYUbLQQDdXWL4ErM0Hm4VV7Vtq7n3kYcp2sDNKS+BBZKsE3rnWlIZ6vl6szHot
lB2ymeC+Djxpry/ezi96JZQcXWoo966UVq/bJLZFW0LU9oGPFyf1+wwzZHQGbpqy5yyZKVm5ezow
0id5p0MeDQFl0rm3c37V7rquue7RgOA7WBL+yzJmSWNQN3przxVmBoNCiNya4c06BTk601656ikN
pXuNoaXxrzu24/33qXHs8nqdyUdtExDmBN5yUzZEwIXBFbj2gt+19BVNxCxncR24NW/4w2I7mslU
Y9YF7wl/MM4IOYwbd9/9Pj5z4070p5GFJcvnCemU5Hko/dHZWQwCxp2YU9jVeTjK9SFYyRawKbsS
do1Kv1uG/TrVGD3FCi/4nLqrCu4cQ6LwqZ0sp8PesjTOP1yrXzhCIeDquRnq2gzSo1hynJjwyoKb
ygMDdLcWXpK/r3BtaWkmK4fHaXHGINu0JCjESRbA+W9tZ+TgXxIft899Z+mSe2uV4T3DqtDSnuj6
FBOVCBMH0dtqYDNpA3ekC1JSSx/7qVrqszBSWt9mOEPRnbjTMNtQSapfvbRohBtZqhnbLWOCxN0L
S9pyT2lKsyAttYnCNWeLKmIqJENg28CvTybthSl2YbCV13Oj2+LbyIeOQ5CiQj92VkPmBd22D4Wa
HrNk8dMSFwYIO7zC/8bZW7Sgp6aRz5NlZZeRWdvywjvGwN+TUPnqwTMrm3Mpu0JM9nwEAvlVlQEx
P9eWw/duAkrbN27GhX1HLVQMVMhWf2+3lfWBPNNnq7XmtDZwhncGza41R2OunI4JCZvXqjD9ZUs2
gkRZOBMITjZOaPjfPSs96mkuQ4e3rlLC5B+E0i4fFm9xPZ+NO6uleKoDzA5rl0BSysC+eU8ju3+0
h/Uiuk2wzsXJHrMAhU5ScJOyBrk690A2sND0SWc3O8rkpdi62m483C/+2txhCebnzMa2pLG4wrpu
IDCn1ltSBHLRmzGdvYw6jikZSc+AfdXemMOrlVLX2F4GX+413nMXXWrvrvZ95kJRZql2YECa1OhR
x0WEu7KcarnrzfWSo1uC8GwNk8ZYU6lL56xMeTPxJlvNFhHFCtHfwaTJcKxoYEWMVgmjo++orbjx
6f7UKJff5QYqwBZSM3M7jbNYxcmDAZ4dqXiUWrd/TEXd32/r4OjBerSrCSw06Qe/PyaDZ/bRUhpA
i40Rz+CmrTupdiz9CHsbrmpubuaxHysCk5Nx5sNlhDcTTN3jynccHtzCKruPcLQMI14C0lc0sovu
xFHTXs7M4KYAV5Pwm0NlT7X5QGh4gZ+sZ6BYoWGq4qbH4hXSVkAqfq3dJoy9se6S3UqxTw3bQNK4
4mDEjrAwS11vO/rHxcmTdk5z1w2HV8VaerIxATzQXbMctnVKvbbjp1uUbhVbrup/LpOn7tKat+iw
2NYw/gKO6JYUpfDjkWIN9RKzIIESvWL9AwJEx2HKXtPul8Nb/UGPqHQOUInaZeejFm7BwCDmZEHJ
sJPt5QrjFi041B8q7Lkr7tFq+fnHxSmHi31EmEPYH0wJtRsboD3O66FR+NvjzLdpDNYwi8eTXdTQ
EioKRX8nBzqJDIW6xt4iwy3OlkqbaZM7DqHRDBrNcvIXe0hvHawI/ZlQbmVuKEUnSS81A4U1U2NY
QrFfPK/0H/02yPHp1XOwC2RYThFbiMVZLWGfHgMT9nAwmjOM2RYRCJ1nO/ELXjiXzk5vEKM9MRSp
6zd3QI4Y51jwhm051CWN07StGM1Fq8MPd0f+nLegC1wQ7PZap/vZHuw0Hislxbqp07Kv9p4M2uXE
iZ3xMFsHTlN8F/R2yhOPAb+89pQo2iVmfVIPO8a/dNYNr/ObXVeEy0u/NMuVvZQMxRlEDNw/Q4yo
Phi8hrq7GOaedeMw8CHlroXZ76SbG8hcZNfayUseZF6/Dw1PgF5sJypt7tM11suKLeL8NtQ4y3ai
CPlE2FLmzl5XinlW5ulpGiM8jgY/Q1cbJEPLHJz0aayFEcSzKQqo+SG2bCurZHHkuBE+u25LGpsr
GDFFKkzJ9Vq0QxbX69j/NFXOsVuOueXtLFpib0Mvkjl2y98Uhd/PiD9GpRhRKmRVeWE9ernfpte8
SB67/u5CgG1gmCpfuiWT/s0fd8ygt0vrWQ1mW+w0/OjL5j1Lt+vGcB2V7Y1x4o37vZV6cDPXutyB
zYZt/lWvxdHmrTx2KnOLaJkcOf7yBxtkuuKJx90HILa/X6jDnkt3gCFvNtX4o7MCEyspgfQGRGDb
zbaMMiJXVMq8yag7l7QvjEMTSD4W1pJQExvW1HZ3s8v4gs6n1MbebHId3qJ55RrOWVMV75UnvOra
1aX/SZuhX65GQ+LiK3gsqicqIk89pFS+611iK0c9BenEVjalhjq6heGrq6oBOv0wsBernnyiRWw/
hHyS8mNiDJn7iZp4MS1WPHlInp0VAeIXz5Oq5IFi5nVebehfr8bNyDy/289FZZoHz0X9x8Fyskn7
xRyhAQlGmUp7/zOph7TcCDfNWpZOPRjel9sUO5OGKdo1i1ttG6gorJCBwnxu+nbp2NcULX7uHoCo
2vqKJ/079jKY3MnsX0I8DAdCRgTovBSUadrm1MMDtkv1CPFYdfccJpZ8zzzWE1dBNc1uhIKirlGw
18WPclgsoPnlJIZLD1sz5Tg0dS+sG/pPNTASWKjOKWVoSrN9KBh7/K1G8szJoepaUt89jHnZ8Ogi
lRFIruK6Xm9StC2/rHzhDgBcJjNkJCgqu/fBs6VLL2BW1XVaGJ1+FF2XAz9PJwIGjWD75sksQq89
0rrouoOBNwHhj6fL6XE1qWkOZsWp56DWwHhh0DQe5tlcUEnIoimuEuWppWXzTi2a6I6RfgUBs88P
zqxG85YGtvkzMNh++DQXEoeg+HTmBziy+0xTAzCzRDC6kbWd/gzVOGdvc4hm6cNbEj4bCe3N8JsB
i+4Pi8wSdQSfn8cOfg4sQZjDLCqipnQwa6YU8ttE+aP5uNDPgnF/eWEPDlv48qqp6aDcJGQxut1a
S7t89Zjzc6Mvf4Mm8Zn4I0R44WK+lylF168sy32A5m3SCh/ke89IsSpGTlQjdmhe1/rO6Yk8MZ9c
Q7Vf+CPPKJSdsljvu4Sx9LnNpT/+rJtpWAhWpXNOZocp1HQeOrtrDwMZO+syZMnxEAzStoF2CIEr
KUBQtkCQ4XiWbFajlctb61V9Tnek8ebrupeN+6AsHo6HerC4N7NjTD1ShLO/npSqsADAyJICkqdR
LmN+zMekDe+KhC3TG7HKxGbUQsXi0xTprMtVLx2coJwZcHeyS7TI1wDxULilDVxP47YqWnO0o2n2
BnqFFcuXqPUkrRd2rPvWT6stW4GLARXEUNIKr40Ws0GxYY0+H6btyrfNm38QdvtzZJTkISsvNrW/
6xGcZvP5L8kglF/L4KtB71Vb+86jdJdwfG0Ktys/dOYxtAstJu53a8U79BZWIY+f31mW/4fw6P6r
vfmov8Z/vXztz5ZTT55m8t//9U//9tTW/PXX/+VPv2P899+/nH618Yf8+NO/bBuZy+V++hqWh69x
qv746n/7P/+3v/hPX7+/ytPSff3bP3+2UyMvXy3N2+bPSVEyNv9DtPSjkh//5f//I1l6yYECVXB4
uwJ2Hl3Bm/ZHsJRfIRXIXRmwBNEgCrz/zJX6/8ICm8OCCfF8k4QWacyxnWT2b//seP9CEJV8NAE5
lqNdR/xfcqV8K8JA/5k2u+AJ2PRxGH0JoJIQWf4SFqKPUBv0U+TGQ12ei2Brz248gYFq/Om+YYSf
Lx/Sce6s6mNlGWB6ntq9vCCDl+we6DxTJ6xaxVUNaGccH3Efghs4DOYLkdiDU2Llrq1tCjx4KJCl
rwdh3a88in3vbe2u/byILt967p5svZe0CRUV3ifnJ9YSLUzuz76+N6t9MPAxwrUQ8AhnsJX2GwfW
FI2XhD5E2x5Wije/2/tJChtrOOFfOARsg/v5UdTo9hDQcCzc5MNXVeNC88qNOd7RRNpI5qntnV8D
5e+HR0UWu+y+V+BqSfi2sPht1f1P/Bm30lyOhoNFu3Q2c8otzLkuzXqXGyyG1m+i/Bl4SAIYpgf0
CXkSb/yceSJypzncDosDWvuThgfSs0eajvtMfSADeKGy3Opk3nnLOjI9aA918sJO/c5CB8+j+pyS
duEIu7O0dTRaxYsod7PFslHqbKWRx2XQHWbqUUt/67nes8XSBfdLTuvzqDJYRu2PKT1nHE28ANAE
jqdluKnzPnJCUK2JjObk87LZzNHRsw+V+YVjQKwoeT6oSiI5OJzZpihbfnqrvZFpfhcm2dMksm0Z
HLwh3Q6o0U3kOTp4M3Mye0YfTd28NUjuTJ68ThR1KZI46LpZQdTBikO8semKTx3RhYZIldOWtAEJ
lI4VTbj6Fs6cnT9th05tA93dODwyRzu2WCQzq5nJIBYfw44shuRZ/9FUaWQUfHRyNzLPs8pOuL33
xUqaDOmXWvJzxwrN2j5e5jzFL2aZUY+rqgmoZeVRC5eh3LupL6OVKmq8hUzQENFW4v2luh4vQLdq
C1GM/ha+Qb4UKZGjP+6N1ow1wQH621d+rc5BSrIrccnv5/tV3HbSo4W1TYnxNnZ1Sv0XpX50QEbr
6roamfbxDG24Ei7fMfXerQkVdcMDqflRQoYbWes3nWORfwZAz7thwQbCNJmrTQDRSHsoViY0EA5q
C9RJzzV2pCAAzHFkyyTbpTN/+jRi5IveRceN81mXmDDA6m00vEJqz0hmyw5n9cafNc0ZO6qCO3/g
BzevmAR1pb5ldvJ3d8K7P+4kfx/QDuz/7gbDoqbNYQycbfCX5KVDKjPMZM4ed/WNcjwY6+dy5r1M
6p0/x6t9lzrOJjSseB3EldsXRwA428tsvKPDYCTzvq2SnfbxAKJ2UkwrU/euTrId2yT8tiCiGdro
hxVLhojlV2YXrG3vW4sGBrNTl/yi2e4olSl5wo2tzgy60Rm1AUkG6GeLsDbuXG4C5515K01BKuSX
EMmwzdXsK9aCBdd4vxHrle/+ylCuFo1x9sdzX2NMGY9F9sHAdbxEvcq9MT8RSgSbhUmME6Tv347Z
Q4121vuHIc8/Rzz/dtf+uxf1L1ntKVjqsiXlxcD7GZn3nYttNevod15CQs370pH+MN98xEpiby0D
c7T6H7yvzn/34HAv2Cm2Y21ypn/JtTbKwEzHotSmtIKtg6drIQ2l43S8Q/xY+D9Xdq/HaM0wStNX
FJFnP7j+scGZHhx1si3bW24Vpv1i5ldc9cZyJMgHcqAK49LPN6Z/6DilGdP/bef+8rgLTZaMWBrg
Tw7Qgk/r360ZWXxiciusps0QMglF/mrSIQiuFrjg//Pn/s+12u93iG/ksHPGNokLLuLP32hKp2oy
5xpfth3ZxEPQylM+630uDmn/j77XRYvx56f4JcZ9oY3bJgsalu3++bvNwtT0e7Jp0xtXovEfgsSi
/gX5WbcHeqVx49JBDxnbF87bDA8TRNre8o5lu/Vqc1PO16wUb2SzwgxaimcyV4y7qh2t34ti9hXf
cZzynM8MxMJmTSupfSzSOp6dl4yLd87lL2Nottz/I9hRR47ukXm5myPc6lIadJ8WKR3pLXerFY9i
vtb+cNK3rnnfM9V2cJSmyz0Tng3Utjj0vxmhRANyq5QL0wg4wRaMzhfQhyuSQI51qnaOramvdCU3
dOY2M6MsDDQHO8UtKbjH9kdWmGMjMw5U6cX6XRt3aTmeBhD2I+EZYW+KRDO3vCH8arfMLWuUE4yG
ch6Ioh8imTyZDFI5pXnyEDT3rXMJtACOzklGMP8beBmCH8hhd3P3angvl8dwMJSkY18zstJOjxy+
xvCWDZFyH7tgIfaBrNe8nsHO6+WXhaFc9LHPeToznjjYIacHgErXvN76BQLNCT5r+C2sXwEvAck0
g3nN3HxMZE2z4DawHor6VsnDZB5L+aB4cvjY1nvjNS1VTMP08gSo21c5hXEPFNS08njCWD3aV7MV
O0UZGTgs69YgqTVtZuIRK+R2P6NTyNXqUrRJcSpTDfEY2Hm7bAyfk9x41cNbYesHGJje9KtzlGv9
JCq5z1LB8zP3SMDNccX8QLNQOsqCyfJh4Yd3SmyGPNpW1PNp8WljvjIr1kxw6VmX8BWIq30KpLNI
QFIunwVaqYKCx+E6aVltSnn2TUPk4WZIw5jeFToQop4e3jd/CyLwWCjCLBek/nqaffrqeMb3Iwa1
poVk6b/QeN+qCS+2fydpTmMxOFweqQ6s0loXiEW4czfDwTTQOlV+FPo3Xv4rmZJ7XW4TBOUWm5B8
9HYsstf2myCpbHv8tik9IJjap56IFFEtWIk05gkOhEevJkEnAKt6xSZbif/QEWvGh9X2Hivnma7B
NTkOGuP+iS5Okj4LOP29cGjhOxHz7UJUcWnnhD0fSn4SYYBdZaw53ffT56wdqq85UujAYOeqhZKA
Ji6901mMpzFMqGFYq62/p9mnHsGJ29oPjTtsK5wWFgk5u/tuzYMvHzo6/wWOW66txEG6yeyjLAUG
+bdcESyG+1Ihumhb+5iFd5R/s/ha/ToSGXUdknaA1Lb1Qg5m8qzYWw8OFRfuxXitAdI6xBvy10k/
EV84GoJ3Z84ey8q+CJUj5IzRYN8mJhnKbjhM4ycn5/3ovs2TG2WsZy0khLIkfbyUlDNuwilstvWo
Nrhhdln32YyvXUlMmVpzKW9Zat7J6YeZZ8905eJ1NCMfFwH1nTMejOR6DLepeFEBT8oB6236bXeU
mt6CTzOIaLYK0W4ouhcKUpQTm5apkFMTTNQBH9W7quR60XxWlgccwDCxXwP7OuU2O6rXxPJhefC5
tGiduOuWBRC4tsTC7LfWPI3GtmNIvKgJJO2xadQmMeTOse+sA4tdMfFeO3vpjeyUwiNFWPwSzmo7
J/Cocm97OUpMVnUbBOnW76EYNOu+h93mNXLrLM1GTW5M+zU2qnyjK+TLyXjbM4CDGk3Cqt5U/tEZ
qFuIJfnINUYWdoeFGFZ/5N2CZfMyFc9W891QKxkEWtGlxKHpHolioTp7GQNzu7ZWXDxW+pfHsaeH
dKrrjm/9YBg4/5b1lAF29RKkQdmALe2hL9djAuceVMTGH9zIzw/5Osesw2zSSW7sZtmsDs6EhhRN
RCNpU8nqyZzPGZ3btToqcSaaYc2INfmjQECNLeOuBLmO5Z4B/rL1B/6kUHYFxlHX+5xnLxIWly3S
SodPq2RYqTvWJ+xNz/4jH6RdRlWbguyYeA6VnGwFPrbUIxsavHrLY+02ZHaqaC3bUyF+MdS93PKm
xDrzYN+neYbRFTpAFPwU9JbCw+x6Uelds5p5TuRzaR4m+Bdq2JeKzMmPGd1sKa96srpd0Bw999bw
9tqOyvl+MNBLHVJz3yUnV145+nEpN31yqKgKhHUVDF3MWl+ESuAw9mY8Gl+jfks4e1H7hNjpxtLm
XnDuSg+5OamG97V56S7fp65u6gHqRNJvlNe/Q1yNGKtFxUvfsgTJIgrV/W7UT0PA+ji8VcWHNjQJ
8RT2hh50NOnbEkfIPNMdh2uOdv7G4PxNwm9H8nkzqPZd5IdS2THpw7Oci221YgK8almdMfWT1R5b
4sTlDxW8W3b1bA0+8+zvmuDfsjIQYYWaqEml+ZyuO0KdIAw5mGR2vL5rNUTlCrwcxCs7I/nRIbFq
YNwW44aNx8RFCWV6myXgBl5yJ+oIAt+vvGHFmkc+qT79GxHxezrMHPRQkQsqVKwtHjI21+jAABNp
VaDSOLNOhP5jj+CZdA7Kel5DlwGwB7YMJRXjwHJQJOFITIbGa8+tfm6ZLXK8yrpHPV5NE7PdUG2q
pLuyqseRp7I0ZmKo+CyDNw73N46gT9I/J/rLMJab0amPhouDwXYZvJffTDk2vYSNnB2b8GKF5I35
YTgs6IR4/3IuvEpH0myuQyYOieZGXE6xl3Ccf5odGdWE7XU9bQH/7Vo+1h3jT0KQyAjURiycjzJA
36S0fVNGbZ/up6Z4ylsy2Sw+ibU8rQOXtZxxUybbQhtb9pSMxo7Zzos0YQJeH3NNtgMf9qLmPsKr
6/ATeoni4d5c23a39bNsW/GIoVeMLJnneVdBcq7jxjxkdXGSpru52M3LDEBARSUHeY7kBR7IimAm
1W+0MOepTX0DLibO6KvI5LvXoILs6pAxM/aCO00S3AdHDvqXvv7GdyL2Ai4Bojig5VPa3p5m74bB
Comm9crhxG8kxZcyMULTpS7rbj843cGliV2b4oap9lXvjLdFrp8dtLe5eyBYTbbkAoHn02N21y7r
/W3CzCtp0XO86KSOprHY+qhIAS4ow4n9Qt9UJWXnJfgpb+uS8qMetvpyatXNBx19Rszp0R5QnteZ
jEtFITH9GrllKnKLk7KOqZ/uBAR5SsRI93frkm/HutgV/noMKUQzgsddCli+/kVGcae47ZNzpOny
Pmq9szUrPryPLVLwhBg8icKotKk+eY2EhzHZ2HEzlubZwYuj4RKkRr5z/R+1eJykG6mUx1/zxqfZ
TRjim3sXknchs7g0/LhMM0Sf76NFZWKgi144KiPxmduXwcap6/B+t89r88yhgBQ9WjL0nxVcNrUb
uo+0CvaN+g/2zmS5cSTN1u9y90jD4HAAW84URc0KDRs3xeSY58GBp78fI/NaZkRVZ3btus3uslKh
okgCjn845zvnYrFeNULJQTinJn3V4WuBq8iaiHWdz+y6SE3u8ltram8mrzsuCCwTFycSl7vIr0ZK
p6JMfrfM/kdz6X8/TP5p3nxOvrRVV33vfx05//Sv/qvR9f/EubRP1/13c+m2T8qkGb79NJy+/NIf
2ANp/4Ys6cIVjVyAIM4Fn/T7dJpF2W8/hs8BiypccK7kR39gD5hcQzsAtY/6lAbXo9v8YzrNT5h0
86PQZjLt0vv+J9PpS9f652zav0CILik6l6YdSh6goJ+72jIjLQcyHfQt2UWbBLPL0Z6tf8Ir/XCT
/8vLgP7AL8uKBdDXzy+TdwNb6QqUGLgrRJVAktUhvThbGHLPy1PB4pmHVBbszAQHMtbD9CKR0nwr
ZKw+ais4DNhOQNyhAyhWSHaaF8ez9mWLj27MjPUo+i68XtI2ekpSj6KCadR+cAnjwPtfvjdDZz9V
UzJ862r/XusAjd7s2TzR8NucEOPFt13hq6vY8uO1rNrAW+FpEzdhizkwKKK+xJFEqyiLwX9lHtHe
zTgwOkZB3aOu3Q5pGZZjJEOJ1z+ixkBfjVHs+1x3EVz/paZUtt3R+uS4jfd1SSEhrabIT+9bnj3s
Eus+X7kGzQBTDM9DgOOHFJg9MXU7fGDhMWcVuVWeXpBa0YnYYV6dq8Ye31XRBLRlk/FXdhQHu2EO
yIrO+i4+VhANvuLE0HsUebgi7TtWh84ziTeoWgiI/uRZFVIGT7PfDtwSRfBSt+4mp7pajSZtjrKV
1KVBNDN9H+Mct6QZ6KXjLPny4375jw6W2/pb+di3377154/615Pjf+KhcMlT/btDASNM/1EmHz8d
Cpdf+uNQ4O6GPQCR8kI1caCRc0P8cSg4BLTK0AZ1wpHgs5/6c2flBr9hGcZfwi0UgTy5kOP+PBUu
hwiVBWwffg7s+8cmkF3dHxNk1nycwX/+779OlH85FQLPwTUoQtiZUEhwxv4yWXNlH1XjkLzD+GAv
Gxi1GrCfrP/ymfybsfUvrv3fXwRaGAs62+ZY+GVOKIoioM7V7xPG5UM59wx5E8u6suvpnxhh//bt
IBSTzFJZxf1Y0P1lIqn9hU3tHL05c86cxJmi8aGfGV1s/v4N/evLsHz0/JDsM445+7JR/OvgkzU2
yp7Kf51s7HxbhK/Dk/Fz+584xb8wNPjceBlkTJFgP+mjYPn5ZXDUJmHYeK8LBeIK7ar3osOU6nZw
2QChzGDyToT4WOT50cMh/A9v8uehK0xuXt2HIYVP4XIh2r/sGjKuQtR/9qtXpGrjOQUJCPAXPEzz
llrJjDHfkGvn1Pt+9nsF8l9elP/ufRNOIHD3cNtwz/z8vsFyWG7rLK+wnPr02RSXqPZJdtRP1eBa
Nk5/5PKg3FSAXxRZSrCtwnr6pxy/f71qQUwAhHBgIfL0/ZVPLuekzpfafR3SWDA50E9NbSE7ywpn
9fdX07++EKAt33MAEnFBAbf4+e1OlhXPQey9Wn3W7BQmx+2YzdhLjNbHv38l9kH8f/3l8QxjkTOI
/+yTxwmfKfh10SAti4s2vllmT3PSi4SaWymenbQFdfGY4I/GsxlnkbhE7KkrjINzzwKhCBM2M5I9
RIppAYZXjyNmU1Yq/awCVaNa4SnyUUyIeVba6dtyvWAMVoxlDXPx0WuYqTJgw6sMlocxqmXrXJ68
prSDVajGqF61JKiygiSq5AubBmGQMaK8p+5OPXfl4f2lWxF6JObmosLdWyBfuhPTtuUc+stwnSDw
MrvCz8JkNyG0+QgLSH3nzopUeR9GVvwCQHYJgGkauzq4qb48sMklhpXneONt3ciBIJt2Cs1qkRH8
PCt0xKMcy8JcetC+3tbzZdNbTBiD1mjKqq+gEVN/m9sgP45KuOQGjZMdrWTdWmSnZwXFDAKp7lir
OrbXiyUrs25aVI4rnwjDg9b64g4e1Gy2o29mFG52tninBd0aTVCWjO9gPuOvuEb9cHXBhTBM9h2y
2j6cNrT154Ei4WEZfau/GQeJ89QY9LekEAE55IPd2xbT36umd73YfhQY6TzW+DxsrPtqkB1LJkeZ
sosQUgdts2R3EMmzdrrYxfM8IhXDU33vwHuvGW9ess+msrNurMW32vatBp6TevfuIuoQavzkF91D
arfkxrP8zS0lH6cqqkgLilrAGuuekg+wUeG0WWPvHEElhikr8+PaD8eVR1gGfXiBDKoPn4pcN8hf
1haIDgfHCzumjP00xAbTbpirVLknNtKltntR+GOZQiciGGq9yptKC3UcawY4wDdIoeufcpz1mWHs
X7Tfl9ZjCJGy9SGkezR9W6vr0UNvO9/5bpJKHAde7bXpXpLXMTEhLBhjE1oYtyn6UF9B3COYrKk9
/KgeL8VUOdF1c4yaDjPq0Dd2cRNHsA1O44i9f995Sft9mqtpQQ/Shucolro+Vk4RvnjtqGsmnTL/
luaVq7/Xph3ETTfnMFVaVOvBratH67YP80TtDade/GkOY5dFbMgCHRGHKdBFIpG859ng61uMRchW
naZM30zVp8EedWiIi41hqsOH4U4GV5Xr1MM+XhDYXPdSxfKQTBGT68k3eGvSUpP05cBFe5WZayPo
X7BTbZ1FOhb+lqh02cmaoP6soSf0O4kyjo6ZBoB/KoxtMPGgRtCvk8L2C8m/VNbzPPWj9+Rg01a3
Sc8UFtmhZ/uv6Zz53hOePDuGB9Ajr+wS0ExE0BazwxIK3oBbveARjrA0GG736IzMV2Zg+fs06s9j
1Bdkt2EBnRT0g64d0+dsSVoSrMEeBNPTTNQt0pSq0gvYCht6OpJ3vfBdxtgsSyeVd3gH8nIb4lTC
942o8b6DTgUhIrE5dUbfbWbYMqOwt0naSYJNh5qNT14vMUvyNr93ZGzuhjZliGLajl1Kn9cJOgBf
0R6kfuJ8Hxo+0F2XpDH2724U+dqrA3lJIXQkGyNkFmR/uQImscMual/j3EY0VJgCUbWR6l57ufnU
mYbsLVMSnL5KrErZfESSxxBK5pC8ODEib9SB/1xZJLJshC6E3kTV0jIuwUUkd4hSL/rrckgYEfpt
fNYoxN+6efIsjvnU3DkiZkMYEVaTrLNOEXialKhuV2HpF7eTJzjaHSZPn8rJ1e9hP7Ts8TJLvdlu
Wn0Zcnuk8pmqlIhbN/0Wi2WCWd0l3bu0bPtcN36ebZw+yTDgDT3wCVTU81vF13dJH0wD1qBeZ/ks
K6voHahOkrFdbcvTMuternU5dS/d1MVvM7Oaz7E71RPPj7L53LNwM0zGp+pYm7JK9gjsSRAyzlIc
M0vYwy40BXFCqbckn2Go+PdjMzNZtQbvIy0sKB9jOJdIpPomeWQ7270TQCKeB9uavnBCpYixhyQK
WbxNTrJOg9bN1vUYyh3E9YVNOpv470BgULsvvAx7yGby1Ka2W0bASR6VFguQwWZLJUrDi7S46WvZ
+PY68ZecydOkHAsPQ6VibjN8UXsgATnQGtwnE3disXD7DaB7NyVNrkPzlk3kg3TTaaEgne9mNI3f
h4Q5eWeN0yMRI9W0kTxY2Y3BOsrP3DrqpkoXl8WoCBUkoWi5rF6sJig2IRZ/Vjg8JSOCtEPzBaBW
gMuUpILL6DLTX+Y0gAXQRzFYnGC2OAuhY7GDbGe/ukF6Q1trL1P9uZ1I5VnFzsj3ghaw+JBh2zib
Cn+qtWO54rMSboKyg7aks3qjl3pSe/41kXYx4JdsmxXVcI0lfZSkNHZlumsslb1yy5TOflIlohJX
0bCTgddPhG26tf+AFtcsux910X/Umf735ln/6/rXS1za3/Wvc9X3335qXi+/8XvzKvzfSO64xCGD
042IdKAy/b135Se2cxFV/jGYogn9f/Msy3F/o5f0+U1OLxCIPj/7o3e9/CyiqL+0gTZKDlh5/0nz
eimM/yxmLxMxBmaoNAja5dDk7/y5cLYaB/dlhqeq8qJ4n0Itvh5kTE5T5n1RPXXJXz6af9PG/tz1
XV4OVAkwA9pK0H40sj+/nDDJhN2qZmffoRjLZp4KlEztPzTLv6Aj/3gZcMIA8i9wUPHLyxDktTSQ
gnAEQILbBmOjrzJlm7VtJclVPujpoPDUXh6SFo4YHjTwWP4pBO9Hz/HzRxtKOnWHmQC5fnR/P7/X
1jT2YOopwgnTVp8xR+h75IZLqtLv7F78r+xvBAb8vLsqJIuixWGfzDysbbdlm9V3gD3c9x/u60vY
Wrd1RVo/jklFvq824rUZC/+hH7MUUWGfXSedRYSYjZkQby7q8XXQcUbGkQp3g0GToMfRoGKxcDE2
sa2ybWoXLF363P4atiqjGkyYbK1oERF0usN7XJbT+9LOdwI80o2sc1bTOaafKCymJ2wE5dqxWkbn
Ywi1zwlAtP/+Hf7/8+T/OJcku785T6oS+9Av07DLr/yh33ai3yKSim3ftW28LRcd3O8HShj8FggI
BPyUdBPUV38eKL77G1MQxNSOJHM+DLgf/jhOhPMbsFqyBH3PuwRYABP+ZfT1d6Mw93eY459XfcCr
X7i3QvoS2ReUg18OFNVblcuEvziTRu6udSD6kOKrdUktb+ysm85dVqQJW626KSb2XW7kms2SZHGF
ZxT6Qf2cVtFkf5MxeU+3kiUjCFA5T5/dBgvlRxYp9CJZWgj5kdXd5NBNeOOySzEaLFddOdfDXZ76
Wbmj/27Z7LVxvrL6XO2RXOPbQxXYE9BGP+Y4dzPNSk/HsshubUYreco7Cjn4RlPx1HV9Pd3J3i0L
grpE/jD2cNyOQbzkIGXKrLunfhaf4L6QbzkzoK5exJJ6hd6E2ISx7sBMS7eZVbClG4qIURElMulC
Z0e3/kHKTPQ7ZTAlr5rcSIOSCXKVfmSOH2iMsH0TfpVQea9diIhmPeXe4K3UOIwEIZH1jsHGuYgG
y7Ivz12OK/JkGIF77arHEZQdlokn0qmIHXvZ0noV/WsxZW5wo+MoiVkV+ojiySlxu684hwH6xRYA
RdSNU/5OhdEj9wLIcOtgIcGnXcVB8rwETbUpbJ/sTjes5y9STN1+8DuzZ6wFpmZJXfE02X3Q7MIC
fZ4tGKk18UWOFGqfJh7PZVZeRFUTMJfMV9r6lgBrQKkFYJY5SNb75KoXHZo/tBoua3bJlAMCFPVQ
tFs6oIC6HxTGQnwK3rUcp3QE7RnTbWwhOswGPhEkFaVwCEhGfNbS0kRVUHQVkVH8pfeFJ3/IHsZ8
3GSNax0Ck4ZbpO7BA1cy3I2Mtrl/cgMD6Gg7l5S6j0URZvN+CIMkIgyWTrS989mVVje9DxGLiwXa
iM9m3ytYP6JWKhZd8Sd3U3+Th4WTvTSeKFGHNIpsK4ahbngIY0mLe1DgdMKvo+bwPU5RCrlnF46s
r1fjNHv5zkkdNewkaIdgM0ZzP6HcDfvrBWiCeHO4EryXqbazeDuWLXXubjRDwaYGboZfbssxc71n
MQ12dlV1fSE3kQrsauWPUESP2kDluQsc/EJc/VlrTduKpwnh7PSv5l3AimM9U5tpeOyHglHPXIZj
t42kVnqjRkFi0WQvJjhEKsnSVWlQNW8N/X+H8qVMkoPCJ48mzKSjRi64tJbz2oYDz1s1VJGmAeed
k3ibd2QgrLSbi/QMX2HBsGwZtHtAKKVTx1fSTicLB3udCiS8mJBMG2x0SVT7ZaM/dLBehDQcBau4
IqjmJRrBBRj0RFkyfwtiU/mf+0BMLWdE5Wc2sBJ4/pr1TzP64IHSqvY/1eECjxgBYvRDpJJJFZxj
lhAWmTGRcqtdXYi876+Swc2gnAwWS3ImdbkpfHiUCQJaM0+t9157s2kPHgQG8sXtzpNPpN814HWd
XuJyLrCCP4/si/xVVFJ+o39TzGcuNrAHZfsaT7uL0uSQhPZyEcCJojpFbuYDm5oZKV01nhVEd7rC
R4YGLay/agOA1e5nYcFyYnWO2SG1YDiWS4ZKUQnxVFhlyN1TJmm5SxL7Iv4KusR7hYM4czBSdTX7
YWa3gtFPkm2djTZu/EnV86tMrCHZNyaxmydcmHOwyTIvnlYN+RCvRTXmm8Y45iiyOGpPKiuG6w6L
whkQRLZcTz5faoutmnwQnWif5A5smxnKWNtqVpGTjA9LMlavjdbLjVdhSnOiJjr5kCZvu6hqK27/
zL4VRYIbO+5MRTed0G0OjhcghKkrghQT600vVv8Gpsk7Jgn7GdQJbCLxQ8rwq11kcwu+FZCiPaOD
FFFXXsnJGY9hjfAtdGp120Dn9QHTjfpTyCJwk3VQ/w4K7/yW3ii7n+Dffsto+16VkyCRKXwx17vB
qox/BMRt8KxwEXu3XYOTZi1io9HYzLTm62JoUWalcfU5szISxVB0+Eg6Gn12E5PNj641FGeJMW5l
981cH+cyBevNTWDPZwJo4I+umVuG/RE1O0yFrFaWPCvLHqpbiW3hkYmOmx+rCX+la/new+w18Q6x
27yFyQk4IizrotzPVeGmW9vK5Z295E+AFPhIiG1/snXvIFRRcBsRT+rSMGlxfSy6rdU9a9dqcQs1
Sdq/zM2UfdI+/Lkt78FeqyhHosjAtT7D9JjfCsyYxynImltth5wL8B6QlDvxg+lzCxTEoK+JBeD8
EWN1akTZQuwRo3Wa9cIdKSlXz9qHL79uijE/0s0jlO2sNGtIo/GXE2sS683OyhbZk4julDPIqy7v
Q7Dr8XyFXxQCJBSN28Lhmgz7AF4t3tL2hFZ84R103fM4Dwb132ydw8WiC558F3Jj/9iJ1uUic9Em
F/gtNnPeIbpseIhtk6G1uZZ1u8LIm3yVhNMn+HRXS6ez+zbo0scM9teBfKX+KDwruszs025V2Sp8
1SBX39yZTCLiErh2uiq5UnOt3xg6ePNqWKYbcH/zScHCYj485UeR8wCZAp1chQH8uYR15gI30MYi
glUZyRqrhFWYjMGDXBbEqI1sxs0ULHLVtYO9U8DQ+CaFST9EGgrGyxWuMqa05DMnyIERC9sRzMkl
vbUNeXON8cLTlC7NYSjnFAnakj0nFvmhqlBylwVpdCOnnMuS3diHShMOg8htHlUk7WmVjVn06uqU
mLhYOzeBm2bHJqN6EpBCGJd50Y1q4vBDy/lblueowVQf3PdaiP3gJMOpLlznECP7uG/tKHtQCeKB
hYBkZIuu5d2OXlXcAMSKN3WZQ78T84pKFmwESIiNopha1RBfroYyiA5jFpcnDmML9Nwc4z0V9m6e
db3qVDyfUprcEgVZE56iKk4OBt4HsBNdrCGlyWsjiuAeeFHx4oK5vYq4LDkuiQqvmN6LEnxTXfjL
TlZCvOilJyLMLvAwdUPTrLFTPqFOupmNAKmWLl5O+GkIATaiJO2HZZ86dU5UjHjz+/FLrNA6aemp
XZCn6aFzGrFq2gFZs62/9GOfPoUt9jlQn/qQFkgwAD242672uMnYOeR9Yl/XPZSYCErOvEzJsQs6
THVJehN4RX9oSNjYLKGq910wVddiKEEGNTEcaKdpEEhzTXjVzk+8CMMi4mDvrkqz9kYMSn+Dg5O+
e9VQPQRF0Gy7qr/YMmKYysrU1gpfJrqvwQoDNhlVXHwtF6f91Ii82dsoVvjw7TtG/pp3jKgjdBNr
XXLSbPpS7GS4xAdbJTViOILjimUKsJNFxbu3eJPcVJYamI/2Ir3ToYovQYSiv6+pCa/h+fon8EAz
wwdbA0JZ2q3f5C2brjgeQa3HbXSCI7SgXpyq1VTKZ+re9A44hM3Ta8hjBPCKMrBrxHwq6sHduv1Y
ncW8IHpPuWLXHisvB+LM6N30PYt6xnUKLkdQ4u2IvyMm7rEeODx39DT7j33a4UHwR8v6GIQNpw5l
zk3rATdeN0s9kNMYLutAZtWXeB4Y/oV2sc6btnnmsg7XLYN9KtKkX5X47TcFrnnaoW5ZsQFwb9gd
MdIzabzqjUah4lO7+ZRD+yoV+psb0wMkWYQYunWlWnt0Lfu4piyjH6Iq9AtUdnHOT+Mh3k1xEp66
Okte8O1PVNiR2lXSgxDDPdcaV2yCUnRH/Cdqxy6yW1mdB/YAMR1abMb/dCA0FjACpf+ux0btJjcb
TrPgjDHj6L6FuTse7a7k2SHLYqPdoPwew17LUgHkhQfLuSjzfhMH7XxyxVDsQrY5J2dpbnvhOA+1
D0IKzklwLKIlfJVx98yGJNyFCqAhGF/MoUtoq01jldcVpddReyX86wsOuYrYgkpLicd4CeN9JLvx
0RHNKwxMBJgulf3QtenOKgYOHIPToCpbgDmxwQTUFe2D1ml+IHyzZXvAcN5ADrhpgLfzIU1q3rSg
FpDWR+XR9SUx2ToarzqwJehCC/M6TP07IOH85GeJvIp1IbnJy7ce+AlV4WLvo7ySOVLRCWm5ZwJ7
03tLjahyDK97UzinOEmY0MCiW9UgOY9OxkXspu5jFoX1U5kgldW1yF45ft/LAN6KZnOxFpLaxnLC
TdPgq5B96O3YNH5wgc0Hm+pwS/ZW9TBXdUAYNp9166kSO6LK7pyoiNcD29azGGKxoRjASGnqR4Qz
4UZ7YgYEVIxru730v4UQ33METYydTLybl6Bb23MpEOd2DrRXHuPEsb6O1MMrjOJ5SuSKn57KPLcO
PRuBA7iledvNNZsRDxjwmvRSdQMfGsiqg9hhFy5Q7p18RMPaLmA88pnRxGrAFgUsWH/YOGrPCA6y
Y9nJCSJ81DzS5TtrTZlxuayngtbIq1Ymnu+xdOt7TRDwY195Yr9YUXTqbeTyWnmQfizO0nWu2mcI
UtFHNEz1PcghigAx0SJHS1Gtw9m33nqLPIU0Jwm0s/v4sYY7sTZFPjyKbv7SiUizGKkzZnDYw4dV
lUiCr/RU8mG1dnYLYTG75x+ZBxQNwYHDNT0iKkGaCoWO5cps3ynV+KdM1N62tHSB2VKmV3NFEZIP
4Mo5HQroima4gepanbzUvAj6gpcIXPd76LLScAzORW5NsOw8YrYaFMbV4i3ivqqGp8rp71n9ihV4
fHNCOt98ZLiscKbMw8EBj/eWDGW5zZOovtVjZT7V3Cwv9ehFtBwtVV0cD8OJ4gBFvuNsgd7l5yLl
2GVdPX7ImIIgJG0OQmJzHgMx7iGD6hPag+pQAuHBShJnV14QkPDAKgijktiZqM92pnDnncaXtOu8
Sr7SoRjgj46sMLx47b7nHL6q2Vid+7h9WqIe2b3vcnZqnDGJSat11McnIy1xTeCGPg5ZzbQDvOxG
5QpSHKxAnNrOzeh0ahsHy3Ptlc22L7XLKcU4IWn7Ww7s6RuhSigPHV0DUddeeATyP6xrAclOMCc+
Bqa/E2yI9oErxk9JnODpZRuFwzsyRD333TYJh2avirJ6qiJ5n3o9W7jSRVeN8nIVt10I/9DDZF+7
0bbOlHOOHGCBqO57+DX2cNcGAWkMKXtLWrQZZFjstICzoQO0x3DI8/0MzTio/MstW3MbO/ZHYyt9
0GEyrxTfxMpNR3lI26Q9LEHmbfJGhIfhQhjgeT6cKtPN90sUJPeEV7QYVBZ6T0jrFBqxf8WbL6+K
Dp6979UNhaf75Nedt43s4Yrlf7DqKnt4QpyJo2dKrKel66C52mbAA4AdAm68eJ8y0gXLOieYhM3z
yRIg/fAfY55pQq1vyREY921Qf20ZVZ+UVc4Xfm+wcml3v2XM/Inmq9CgSwaERG21U0+8AjrUKoCE
wtAy2hnuxZNYuolqcxCvbrjUH/nSBNEuZNJI2jaG9jmVzV3b1ukNx+44YuHJWGBzWupDoDNMMww+
P9vB4q9zY/nbkpgQypt+ZIA9lXhk5na8simisZbjQbZnGa1pXWHT2d3wUqQtGEvqkLsubpx97pTt
3g589YlHstpayFs+Uk91W7Wwr6sCjEeQidKTHRoHYw2B4FYS9hdvXEnwLERQ7AaEizBxya/jxB5P
YkKzwDTLWS/DYl1NTnquZzFuS7QCt1GLv7J0kxLnqM6Xb5ckp2SdKD7fbsGZ0gz6jVkKaOklHUmj
ZmK3qvuouCOhBn38EA/+Nu0w4UvP/2jj2rkOyRvYNaamh64WD6pdxH2bpE35OqfOfLbrITu4rU2A
etr0dz75DueZjSI+HCJzFrIrcNDEQPaVP77PIp7Zl1QB8qI+nG9NsLgvvZdMO1aI1ZNIaBNXrZ23
WHNJUFD4K2+b2cOr6Rh35Qxj8RU2sUtqRgHEs+mW7K0MLfPQ4WdSgbtcF2aZLrGVpoIs7A77oNDh
LslnfFJ4zFaX9v4s2ybczBGwUgtMwFZq62J3nyZ44wDWwm3qWdY9M1PmYK6c7v10Th7jkZkPU2d/
DzpsuenjkgyDtMCLUEt4XqbT9v3UkmlmkWP3EA+LuQafVoMawF0/sVrFbQPKE6ohiuq+5GkYpRPW
U/r2nanHCKAXwuYohQfb9oaEeFbZOzdbkKuoxuPJ53qtXsnSyehPR2R+rjPss7Cfnh0cJBrJsmdB
pA4HtWmHWN1Li1bd6uMFbUV0GXNm6M55JnlW+LWyOP8us11mEwx05NFWg4g3k2LqOg8VrlMPC+Nm
RDi/lYZHF2N4iExdaNBNcPvm2zCFTwLsGeejC9hSp7GmOYrbrVsMybKbg7H7LAt5qZ/N4HxYXR8/
QY8WKYa4ZXqOO9pZ4VbhXs4mPyHNpPLza8QJosWRs2okwx9lfJw2RVGnMCDmjwmv7M0wUW+ybaei
tEK4VoMNj0gs+bfK6sevduII/ozAeddJb13umvFeyDq6HrmJHRr31iECK/Y/wdqDkQ3F+dZugvFs
UqOPbMIZjw+CgbFjd5B21eLt0yFud7rDqlNW3T0i7wDlGd1khgxs5UnQYlK57wUS8DX+tBwXil2+
dCMSm6QbKjDUJlz3zXKdQYiAgwrKDGrZ1yxNpwOl7bcwGa6ttKvXTI2+hO1wk/CFg3QIWudu8cCr
ptJpVm424SZL0ZTFzN0w6ij3KpNLu5Ncj9hgUDWk8yDXig8jGcJPwnCgk77BxTbW9yKprurk8qDI
rXu3DpiXteXTKMtNOZvPWltvXYXAPQfr+1akzVdEQxnDitChAknrnSvc4nZ2kA0QnWMeKSMu8nmP
mcSMsN7Ce4t1gMgWwCqZe54wVu6AWNHyyoy+ShL1BwibSN80Obg+hyYK9nETDwx1xiImWqZKgIZg
+G2DFYFDHzNAwR2Nub/n2H40gnmEhw1ywzDtjKeGOtDubOtIysZ9MuJHz+b+ggGzX1tyjT41sddv
WlvKy8Ac20DLpKO1luQOPHB9jRESin3oyW3jiAdm6M/ofpxdbVnP/uz7Nypszv5UL6DFNdHAiSGs
MA1PlcTKxdgm5EqjFzXDCHO2y7+AMiSzNqhx4adMFHxd0gapITnWmo7UnS0btRX21t7kxUOYZuG7
4xgKKzeicquq7mgy0717o5uznXZdWm1fk33alY9e1kqENVl3tNtm2gmavYMipo8RyuzC35miO6md
/CQvzD4nzoJbUuEnTM1j92CzbF4RWT49YBnXuwk+7yoWuv+kUsxdtEL5y5RdDlmRodMABct0zQcd
u1aJRkuZkNyzbQhrOtgzUmaDQ2Gf1uSnrAY9ImyKxXvoMGAlH4sXhHW8apzS+owoLL6XgdVupoIL
eIgYo1V23d1pUSz7Ts/pOVT+9KTRie0HgP83nfISpmiz9HZs0X+c5zGIiCjFch0P26LHJJ3SHj+x
iKr2NQO7q550DZifciLE0vePhcMwWFXZNdtkvTchE2lRLcXasQt13ebTgieNYrLkbX1bwuA7yxv0
XrkKuhWbJqCAjo62BnLpAzEgnGvpQGpCMqnnYi6Z1KZNx3cAP3LtINJ6Ctw5aNaCTJRTl3sYkvOR
OwEIgVl35KoQEyT885j7s82DbkK9iK8Oj6CBiEmFLD0krLWktgOehONEnFmCMXQpyhDTne/CcEs6
ZFRV9xb0XnXPgwRXvAlziQKpxWVtmCLZo2HM3Q3Bne2FHA4ypLdTOko3pKGcS7RtW2UPN8LNHpVf
qTu/w9nLQEIFTM764pBlVXLDXDdeB82QPPX1DMg8D9AxSivJoOU2IIgGpusrr0yekrF/HFRekBQY
9Te8EeojaL7U2rkhZFT7TDeLOa946s/VfkxQd0Y9Lpixrv1DBqCQFE9dnMOxKO+iPiSEKQYzuGLk
YR5S4D2rsQ+bVYCg72ARx33N1qWgAhwgF2VR/JlUhg+Q2hk2ai9uPzGYgmOECCO+vWTPb3y3G6/q
mkfhKqp9dnIgbA8ZGS8cZHUE/ND1Nq2Lbzpn+Pt/2TuT5biRLdv+yx0X0gCHoxu8SXQMBvtGIqUJ
TCJF9I07HO3X14Lue1USM0sy2ZuW5SAtTSmCgQDcj5+z99qb0hnzOx0PkBESKqFjCGm/aZ3xRZFM
dE0uDxKvUj9HgsPIxvaUou3efUU6Np5zvIMLmVIkBVF5h/b4tmy95grJqnO+FMFAKI+PmJHDKuJg
saTjeDdwIZo3Wlea/JN8XKIdDQ1hwalx47a9Y6hc3ecqof6PCuk+crD35WVdNf4Tci7kw1uVDHWz
7dg2nS3JgV6GsHkx5qUyPR0VS4zMYEJEecNhCSLjPdeqr5nJzlqqY56VLQcsqZ1u7/WZeHGqImJI
awSRCHJwqAvTWNxrsgP0joD7MTlMjTO2h8kbJjzZmQcQgFEGKW+i7GkmjcK9B/BYEkFimeZDo9nh
6VQitAUxX98yiasPzUR6hMUYLDnPVJ2t0NEOAeWcpuHnXloVWut55L/rfuSB8Smm1y/6qTeJd6UX
KzzRHevvWDLpL6BmAidWCYWQRpUPQDvSl8CL7oZ2Cb5CZgTBkKJd1HV4q3mQNmTb43bumHXcZxUx
VLwE8XzpNAsk/trp3EdLiLo7LDHDDhIMZE9AVdx8a2o53tmDx1s/cGIbzy1Sp+80tOdnkokgOBC4
mt/lHGALmj5jQ4JWGabEEWLDuZZoQhdo36mKHgsZaro6KWvDF1daBYyxHt3PXkY1klY/Z6zA+svx
tZxcbmJPBw2Mk5FFe92lxqIjRVTgQ6AWzz/kgbSHD2nUaeu8NCBMX4wlew5pFk+P11QzRxScnmJI
ZH70Jfd1ccVwM8wJ9NGY0uzoEKL6aWbzOvhFQVZERVjGmQdtK0MY0GcNI3es+XZsDY+Zb3kHbpi4
MCtSoEhHen6leJUjC/q6JHrEnRw496ljaCnv2uOocD6Zsf9KyVtAGNbrlBkKNSgpA4A5JYrEKzR5
OHSLm2W0jzXQ7Svk5xL0hay29uDObxEbwUMlIg03ggPLhxW0dFdQVL/YIM0fl3EMn2ys7PvIygLA
ZAWT3LiW6WUvoAi3zKtfGq81hzmvgb/5vTuezYpRLaN34AUM2NQl9kr0lQkIX1Z5Ws1XwTC6r0On
quOgGE5haX6SQ89i6irijxUkvK7q1KOZ2hayRDu90fUES9Ct5dUoxKemmb4kbddcZEiw3qzcM+dp
EQ63c5zS58kSql1WaFTpKcWmyAkNFhomix0P4RlC74puClVvxVO0DWEM3BG0Lghd9JsrhcgKB8M0
O/iDIUkj4U53gsrgKuOtPK8C56mcUvFZ+cL5mvs8P4XVpI/TMPvXQGCiYxsxS8G/4e8GGMTHYMmL
x6AYlnNmMw+U3RiQ5zIYz9Ak8BVnS3glMVpUmx5I8IWbueGRpz94gBBpfwB1W9yFWA6emnpmm80w
te9A6BB8lAxoGDKy+bYsUfY1qhl3o5nRPoVtVzwmOp2ubDENUOaG5sr13Q+sSOLRqDo99RXzWbjH
nFlFoQJmhiBcOelEgqEMRn0g2egAfK/5UET9yR6D4MEqe1Crw3IfK/t1mhNQbiaj6eDQbT2RIthz
RPPwg8SZs/eameAbWhRb3t0aVQiNOKjL6F4d+6KjLborcPUeO9tPz4vSIy6xcRUReyxeqLWr5mMx
xssBBvbLkgiWDBbHZBMOvrjPjEMcqKRVMwcuYBQi9fq1tFlfuqK8Vg1iAB9+0LkNQjZbAbSwSEbX
Z/6SplfaUWJPY+mrBshPGZo3zrYM9bRNcJGe9zMg9KbyuiOvlzgyqgYZsBbxJQ/iTS+W8H4O44i0
s+4ukb57V7h9/xHPZ/ZG3BjQE+RI+jUaJnFlWtV8nSATPYwsAWTwRc4jKdbDGzqF6Y1cxOBYWfAv
GPHdS3wVIALj6dISvGZRIu4T4dzmQe99yAgAYFewKf/c8ryIo69Js7JvhWovMn6H7Ky2dHvDKErt
LA/9iWthzY/HRdzn+axvp3J6mYv0yxC4NN1KEdVHFNSPOKmaw+B26pa+5TAeWmKaAP06l0m4MPSV
rR9fRNMENEvJhkQjurDgrxixZuyfRy3qEK5z0DENnpgFTGCe4e25VCAutMgiyZ/DNE2dLRIR8xHH
CZ1nWXiPPBpgdZWEfhf6/rFIWDHUoPiVBrhnPfoxmn6eOIT1IveoX6K9bZN1uwGyhatBRaQkCU7l
V9g63VtV5Weh6fRudu3xC0+9BbVvwVZMSMke/wQF5cjfDdN4PHoN5YcDkeDLxMzg6Lsd9dUwOaSb
MDJ/SKwifWBUND569OhXWO98r81AhaCKHOUMRLtxM2S1eGoYJRzzMnq2u9g/BXEkL3SzSjmBGXyj
+0E/NgV9DvEu5fWHVkMQwmsjq7LZxFm11JfhIIntLTQ+Ft5ZIhFkcTNZydJdosIhWihr5gLTA3Eh
dQGR1GLOuuMpY1zVLeqBpyX+ZExj8eHIz7nRvW9o50nB4N5yU5+TT9kfo0UE544i4qGwpH+0/CXf
tuAqLn0/67OPUADTk72QExhA4j4rWqI7u0h4V64x+qp2Bi8+04xb5l1GmqVzKoIiJWkUWU+C/aeQ
EK4YmOZyNwjbmk6LQrlxYEJSH30/WC5LkdvAQKwJngmBxG72ifiKDhFPb6EAPjPkgZm3KsR9tYkd
1E2bcS5VfucPiTBXfqe8x6BBlbeThJlC5xk41Ngf5RjG4Z0TzIl7Cfgt5aTOcHfI9lFlF3xQYaJ5
OjXJ5FmPo5t54VVfoDq6kJUbDzuXtJ0QSmhama9mFtK6QUtWJneMcsdxb5SU5mWW0QAKBu2bVT0v
liILY+OEWBGyLT3OHOLSoGtsGl+i1naKt9Qa4cQw9GUOWxbL0aOCPeE9XCooMbQ15ADl0Le65RqT
+0IQVD5BZY38B/oxy7B1kBZelLqer23e+SNqfuJGyQ2K1M4QBLKZIpgcjqqC1dBY7IbMjsADyvjB
CHGs/ZGeIjoczykuc0blb/SS9OfAn90vngVUm+aZ8LGC5PP0jQ7F/IpxwAGREvlfBsc1wWmsmra8
bWYOW4camoo8EUnNMzd3nnhts9TatiQC7QOUUYxsYoOYMy4s+4zkhfnNT1fWLKkHLNdzRRBVJ7Mx
3COiAWuihEKs2Lv0TLAANtm3ZmH8BBquRp5SsL+9wXFYzi2qkWMkDf9vFAVxedYEat3Yownh1251
bpOLHnDmO/gY9mYYM3D3kw1n2Tg9emWthxtZWl0N93LIHHGY6PWCKRvKpPSeMt0t8Eak8driFSUo
cbccaaQ/D0/YNzHI0KZFy6lvqBdzqkSvFCv9fIqE2Us1W+R/marrj5wlMy8/hKHp76VobTdHbGh7
5UzKQZgwAEh7Aku5TWnWnM3JVD5hdOkgf7b91O0gN4zXNLhHLB5BXbXzfeqStAUY+DNjheETuVoE
tY5JjM7AjegpzTsniBk775tZVskTS2VZPHUdRzHbBipzjKZZVzvDIbI5jkPk0GWorcAg2iibhB3U
Ij/R7Iew4ebkhMkUjyiKXIP1uY0H6/Zfqy75fyXa/3J8TL+/kmgvX6qvf+OYrH/p/7o+wJhA9EQK
jRchwOKBCvrfIm3X/gt1toO9Xgb8C0f/D64P+y8ZMMOFY7KapvGF/JdMm9n7XyG5KMJegfKhw8zq
T3Taq//hv0Xa/BgGdUh16aiBP8Bdgl3lR/O9jenWSjysepPtWDQqG++y6sOcU3RHff7DrfkHy8c7
h8n3azngWjwcEBQpzjtBeDGArOrA/W3CiPP3NtbhQBDb5KYvXRMPF25ICfCbS75zmayXJOhhdZhI
1+Yb4D7++PEwMFekPBADDyiSWA6XeORaQ/b64w8WAi4QGPwFVNXvJpQfQAnMD6SKPcxmKUgYAoQ8
XBc+jtH+kFIbAe/y6rr+jbPlH744lP12hDlNyoDH4edPRpnZBp4JRpS0TGsSSUw5iHHmRRuDGuzs
zz9gZGPc95EUkrnw7pvLY3xzoggpe7oa/nUdea+yGRXKo6E99ZmOot98b+v38uNj6Xq4E3wWdo/H
hPdnhRr8cEd5IG06QRgBhjG9sLv565TG7UXfex+73IsuSfsBIN7tf/0p3z8s60Ux8XNFyTU9+927
kJp4alARoxtmZobay6dvWJLv8qdXwWVhk5TgS3YuioafP9qgkJUQzAaolLHzdRa02ZXqgq+/vsj7
pwOchg8HCXIHsl2BN+zni9D0YaKqkZC3nqM/RHQdbgvhN+ed0//OyPUPlwoEYx4YKoH398/TSSZL
+Qg1PE8Ke+FwRJWLgnEen92RGdtvvqP1Sfv5wQjxjWFUEfQcWETe3b0RjFzVoG3e0PaHhRTN8VPa
Dv2ThqF+VTnEQW+gpP2OufJ+5eJ24tnjvAosAa7Ee6gE9lml0FwtdCl9c5fFy3SRUw1eurhHtgxS
oQL++vv7+6MYArIRZGpwBGaJX//8h+d/InAdlUiDji9W4T7K3PgYBvPvYN3/fJWVVsP6CAbi3Wud
wWmfsoqAQVe0OFRzJ4Eg78a/Wan+4eat1B0YL1iL2OvEz58lLgnwWuxV7qaFOmuIVkYgmgUnkQXq
LSXy/t/FyP8IPPn72hFGYEZYP9YP5oTv7t2sO5+CVq2cAFIdGCHDHIRP0Zj+ua2cmzzUZkfC2OnX
39g/vAaRkC6gFceG8vIe341LU1S6npZNaOZgr3soVA0wmmNM+vqHX1/qb1/bukahQ/O9IFx9Veuv
8sPDoXAD9aU7S46rbndFVFl+VtcIfv/wKiHodH8N/whWykn07jZy6LFziTNkVS7O1JMYvXctDIuH
P70Mq5Ttrk85OzQG2Z8/TK5CrOGmIMndbxt8NVHIDi26P/0wEYVHQJbJukH7weq9/fGWEXRiAvRY
goCc3NqJIU63XVMHu19/lr89A7yxHJsw5LESrtTzn6/CcFQMIagUcqVDC2X6stwSmTORJNflh19f
6m/PwPdLrbApCiqBJubnSwGAyuYxR6anvRRtw1xxHjyfW6yb+19faF1Qf1pwI9JPURGsay3KHflu
U9RD2DdGLCj26AI5rOmzCY6ZrBi/i2Bec/uIlptBGwcwzy1Ixz3jMHzwf/x58eLzZjmeY/MVBu9u
Le+rmycZKPh8GqbkRIZWRK/SrdrmN5/379+hLwJnXT0oVLnOu50ThmeFLS8KNuXUEHZJKCt08KU/
wpsTj7++tX//Dn0ugLRdAA6jbny3/PqL4yld4bjuhqW9CSxZH5sC/usfX0VGkkMGxkKHtX79wD+s
FgxK/dEt53BDAFqybzAQbxjxpL+5bYT8vHtQQs4w4Bj5RDabSRC+eyK9LM+XgVHVNoc3M5GobVfd
Hp+leg2ID9efLOAdkhGdoj7d0SqOUYEqHcvkLOnQ8T/4uguqg5iUYvkk76xB8IwkZCfiqrAvs6Ja
XgNvcJHJADzR3+K4xMFMlmVHjyXrbP2QuN1Ah4TdWDPSUzSOEQESinWyp3iBq9qlriozUORDQODj
7AyzBzGoSQsZAeLpkzk8VyKPsrs8neRwGDnV++6O/UwNd94Uz1DJ+WO5X+q6d+6CIMPK5LQ5eumg
LaKIFBdvpnXu5iTs9ihGPnppY5+5NCAJDeXTtTcEb1rBp1TT47qyuyqAhQxccgXG+kwm7Lkx0bHI
Iqe+XdAjkzvBUL+4Q/ScqYPTWRMt4aGdwW3XQT8BIR7zNjob6rGaUEU5ImZPJekwQM5AlPF9002E
kaT40BBoABpihFMxaQVdG6u73FkceFAZTC7U5mRrMpahuNrQKGu9A4MaUWPyiBP71BgIAB+Eb6eo
4SHrZOWXkiwBZNZhTcQCDR3Ubw6aBroRdajMUcshQH7nNE0AlH9MPpM8GSboMydR7KrJyT7YaWYt
52HUWmIn51ymzJ50k90Gc8qwKRXlfGyWsBzPBx24bwtiHSJNkUoS4VsGcCaZ1cwa51pWocqf4j69
S4BgouUJ0srZ+Q2WIOpQfvpdaq2p6hYyJ9oqlVcuSGz8aWQmVZVMzNNVoFi3orztaVT5j7NE7nDe
dRg1sY3KaoyqPXAhhPiQn0tMp7txwmP3Ncx1L13Ga/bUXTPhrPQFUkrP3bdWTs8/q+blXLtMB7Zu
W8K5rH3SnBFO8UQgVs984aKWDY1+QDTYZ19nOFauy6zNDnW0R7ZpQMQXfmStOaC4nLHjE0aYBGvU
UkkO8k6oxB5eI7exzaUMVdl96xWCxnoL/SRakoOcXefarkJGO12bpCCxNCqlI79E91LY0GjOYuSj
t2Flqzer8xF6Ixoy1kUyRgFwUQrsqrlVjuUYyZHPdYeXFVbAt9pjKbLOo2nxh69kiIj6LOkjFP8i
UoWg7+1BX6+b3Iy7KNc5qBE6yxggaoRb53rIiHpfCLtO7qYSocjGMRH9+8kwQSGqAQgY5loznKVQ
Bu2XqnOZVjLVrC/MktjzZTnFVkmaAGLdczctYAXOvDzkOqTegPjHTZKLqQ9NeR/Rb3TOMmLorV1q
KWY8jpsSGrGs7CkStGJCIZy4GFpSYn0Z7ZVbVOFZihWo3bKSsoMx6uA2YAUl9xnNn38DYtn5iJLC
Hs4CfqTcSyTmjCQDyJ57+GpDczQic4kxcrHnEUnRqngbfne9xl1QfFsMSeEEWpTQ3tqqkc7R68d6
/OThL+7OU0480ZHQrsq9aLsqkbc9GnT/yZg8tbhXkdef+2EZLmem+y7xqVLtHaLaRE/KMxnyzshi
GEIu4DcbaFhylbYIMjeLkTCnirht2v2YyLB8UEDHOTrZiAn4gvrxiwT+FIBHY17ZAH+NtrXGEAS7
SNQMcupRY7ZElYzgtnHzrcNsYcW9c+A/jkVKJkrdpUDkCP/Tz01AVCr3rKzuul7XTFqn0rou5kI9
sPBDlS9R1iRnzMJZNeq6M+Q2k9f72BaYCLcIFSd9lkxr4PoShnl7Q5AUiCPAjIAoukyDl84QRob7
1stbMuJr8GwH6bSEojRTruNnUAokhtG5Tp1LNzKWvoZYmZ03rBfy2DheTkRrgOb2k0n6NN/X/RJ9
8ks2zi3BhiP52WpOITUxjTQX2KtAecVzOgrEuGFlXfrKzvQuxPbgn8AydR5TZ7uPtmziyInIdVfM
yURv5oM9DASZppjehm3buXT/nWhumFLbjUGkz9viHLSV20Qx9fVkTgoUN6Qgv/WqPYnNmAmUbTP9
TcoyFx8MuKN0h1IwidAyJP6MCLbi+EvHnWKo9AkjJoSBxs0eEHfwlWVN2Vd+EySHPvHIMeNlIVS9
zWKvIKClkcHnAcIe3FqLUQlxLgn2Ir7Jhn5HipeZyPOFTzImPUz4Vs4Mnbyh8ZY1zSR5JoyWVtqM
rRoTqDMQr4kBwi231rjO1pJJ+DMJLy1FYRv5GsGnJjpXZnM5bnmgEFghfB+P09CRojrMqVCI5gsv
ORj2gM/ZrMeH3MkkWEALUSKRJ9q6aZF8OLgx8gFJGY4NUgnADOanssCgikDYIr4maiTWnyAdlNgN
Css+HrAgfxOV0NXWRA6+s66v5q9hq7phm0uX+UShVc/a7iehtRlthz591Dpdv8dzCQLexqsACU8M
nFeHtiOsQYzEwLDoRjEr8uA/haZO6/Osqi0w+KmDqKmpxxjYSpPNd3T9ZtxKXYsMVQOyCDFh5eWF
KT3M5L7fyY/BMsCEqjoMz5sugXq4c4ceNlnFeHjZBW1j7tIF7RK/T+o5QMIwE2wUjnN8BXURzdug
XHCfdyOh3aih/OZZsPXxytcLnsdB6UDQdQSbjBWrZgMcMZlQZuJ9YtbK1BtLHjKLrV7YDHY6zDED
4LWuvyBPYrDSug3z6TBK2ApKoU7a1jkkRIs5wt6v82AfIKcIrt3OWcIDvYUppEAq1ZYmCa6dTQ+w
hLm6Cgr0SXMbq9sktlVyg1KvJcE5Cck8YNg+DOMFyovF3Vus7xkz47pJr4qiREVeqjGfHsRCwO+2
CaWXX8tcLsNZAThrOi7gkFDvpbOPFc8UUXHRUkuYxxrBQsWblsk4Q8XaJ3gSrLSTKNkbL57s5VAh
25fnDWIUk1wKomG8Fz1SKrC/CoX5O9JspP5mCOgCASmzQLZ9pmwRzU7jk2DgqcY43qGW6o8ZG2J3
NviJ7x2zxIIy2ZKDbraY4rx209d9l7F31CA7JCfBZ2XNSX/S6JOwAVbaWSMdgvku7DMFQLyPnJLM
uDQrDjrGSIedk+EvAleXHA6KLtS/qcoFt19xC/Z8M97JdG4HeEOa8s62GpCgvvaWp4a41YYaXPVq
l2gt7zVwvJPXETWyRSjcX2KVIq06Ia/VEB3oI1qKmw7U0GjiaHjuE+E+z5xtedxE1DsHOzY1tGyc
9OYwZLNJ9vx/i9gG0mxclfiv9PoZ3jbTTN73bLvqNkVIjY+E37xlAWRrhCZSW9e2ttEKVR3xBsQv
YQIjLoCAz33nZPlzbKesILh7kU/1LkUinqFsIJzQyfsvmk193PaEqhODgJa92OoyHp8UVudlFf+Q
ztI6rf8IGKQkGpFwcALzysL4G3LhwZZQuOphPwt0PUciC7CwYTWpHz1C2kHLDZZnDpR9wa2Pq9He
uGU5Jds1MfdZiIx4lxDRnbsJw5KRdt3GM1dnOAMCYQrvES1a1U5i2lUIGhPkuGmqhm+lEagUk7nl
NcxVjiyhz3tkSIkbmI9dP6cvTaFpmaL8jWyCxbzxrQ7n9onYUf8oY2Ta5GI6nJY4CzTdFkVCdzkH
mnfV06sE3jaGUA5MW3lI5E5A6JTPcejLiLwP4qkEn4FBu/T3U+mltxMrXfshgvLgA0kJOh6lfi6C
nYKUfAAqYlsHnfqFT4zUAgkKMsWIWr0h8Xo7CKJjSI8iQpkMj8TgHwvkZWCR5HBKyRv8oPwksD/g
4kDVonUx3CBhcG8nuPUuTAFp3Wc5bGUCPgb/EGE7u1T2QMKU8WaFP6lom69g9IHR9xwZKbGLksOw
8NWyxbjIoLdyasiUbAdxfCZkn0/nuc9B446ex/gtUXX9VraD5+0qq2P3zLwCvWTkEIUxkQQgNxJ0
rkEZ43jIzLbwNFbwI372Mj5V/dzHp4wzqb5IilnEn0TIsfJujiMIkhsjS3s6NE7RF2S3D6Op4Gfo
kNieqZpnc5PicuadtFq7ww6Okod4VSTEhDlWuCM+jAFv174sYfYhJnTLDh225z0nXT48Sk6C5AVx
CHV3zlI3IDf7fCYoxUxheJgtZ7iYFmp2kqwWTiG8rBnPnN1jyka9Kk36TSurkzhJw+XLpLr+FUtP
OmybiE2HxxTlx6a1FOxYEERFBwGhqC88CKXpoYqYXqPUwwyxL3VHAbxUwv3YZK79EWMQaTu4BOzq
LFp1I4Rbu8UeJJF9XUu3rPgaWj9F85BUr0kfN9FZgBHwufVKN90Z7GSHopWZu/XFEj17E5q0W1H4
AEwxYbhe+7XPOMc9lhUzss8wKGYHJNKo5n06UXlviqn3P6Stjood2p1VXaoCg+HfrYbhkMhlkRcV
CqhHuDk9bjcqwRpgAM2E6A6ZdoohFVBLsAOVZhFgNXQAe0WlXhzgjixtfk6tEsAMInrEKaZhT6+J
erxBvtlutWqF2A/d5B29cUHOrSg3sUY70/K4LFb/OfGjzt00cGOesY/6V/XMD0H0a9gpstEfPo6Z
tjveDVt5e83DLzd0TyGmhmBOUTEEtNA2dIdbs1M6T/D3dyAi0aoO9Qs4mIWFjyEthAovRzTbm6A7
YSvrp/2cRkA9qT+hZI+Yfr5A69EZXBUsoHRBwkCfMf2M4w2VRn+vYUo17NLhdI2mtopIClVWxB6v
CCE1WP/OFmhAsBywsWdndP1WGRw8o5bHcPSPQTB6A60I+s4bz7IddY3vA08Kyl0/QI/kJM+8ARit
M79tzSbwKvFoNT6wqHmg1t10k7+WbqTVXmRVP027YLHyj1R8M/Vnyha61YCwgFxBCkm2WtZVufGM
s4Y8hlGP07WX+iVokpEkQ5e44U0ewBI9m9iq2x3PJathM0WJs8dRGyW7MsntYlv0WflZITyHgo8b
mtM1jJMPlgqXmzhPpm+6IjGIyhRz6Glsh+GV55KUYhcyWvaGfaOGY0BpbJ1guxjszgZ1OMpC7ZRH
vD6mRnbCaXJLhFnvHjj02vbnCjMTeizCCtVe22ZB15d9l2mnzm0ZrxDVAuDUJ8BokPCcIdMY19yl
mIl8s+ZwEtUDjADJ+6V62BtjS0XSX9stmhZQVAsw+mbhoPpC3yCvPtt4yLFCa6czWDRaulQblXNU
fyyo4vDCtaPwrWeIMVn6wEwxwL0Vt0vBe5qCHujuS7f0oi3WMOYtqhizFo+HP76NU2HNW+ysJAix
dsuDDtDJbxHzZpcFJIlvnhqqN2rb/hMKu1Q8DXHbl2/5RPGNBocKeoOvVzjnc0ei1gMc4FadiTJc
LWSGWTVNAJU/mcTc18UckkQ3GMRbHo8GdFRqXeCGnIq8dBe3njhynz93lXOpan1TN/ItqtuCzNjg
tS7F9CmPwm5fhUl05gfjqVsrTqvFJFZNIKucUciXJJRzevEfmPeWuKgjcDBwpurd0GXWreUDWdoj
5OvZI1uke9scyf4nuhLwnLGhYbYX3ejd/EfYTLHW3y36FT4lWBA5SSdG5/1N1LvOAwczh7A2XLhi
MxNpeNtGoCJRMLND/Lph+7dGKpB+BiIQQh3Hdr333Lw6GjyeTN/i/JGjkqBDucXjE+0wVU1/2Bvm
XMjYhRHSCgkEkPm+Zzu5k1kxshsHd8lVQs29k2ae/nDizVWYiJBis2pZENS86913vidNk+bEb8tA
nzgDIXxkWvibq3wfefw4qeAyUcT5nNqcOaNw3o2Gu8RoKQz6qmi0CGbWBbsOoDyJSxwE5nwNaiS8
ri13IZNv0N510mqkiSHb3puNWN7/zcTin75Gx/bpuq9TTxm8+3XQTUoHjgi/ziL67WiCCHY28bW1
IsT5+xPzv/Krf4l18v0/y6+uv1TZ158Bmd//xr+1VwLiLgkNLkopCdY2WBVW/9ZeOc5f6xhQ2Ihw
UFDZ61SrbrRJ/8+/LMf/C0kWY3eELkxN5Bq69P+IuyLkz5hxhB6TeY935/9LewXNl3/g5yMCiWx2
kp8nM+3K4p2FwTLMhnPXTYb0M6/Z+0UofvMs+t/TTX58OTyyPyLmj64LolrQ1fr5Wp3ShG0n2OHw
bYcr3lEdRptL52U1QaSvcfIS+jd2WyV7/9oeVm4TjfIH7Iv1F/rR9XVjI/FXfVqdhwRDHAdJCZML
zmtlKr5Fli+PbTs9oWp1T13fWbdZLwxUvkjcFmUsP7lzEj40YYMvwYo23oScu/OGb5j0V4BP4r5k
lgNZNk6eOV5yRPNblxsjK2DnhgIYR6sVZhhoBx84XGVuOZqYb7EbFwhzveBr6KXdWRbJDlcvemhQ
WKdymLFMomRtyNGuKIR6Lfdx3devBBoTgs5UelsNuoUtNWfqQasA6kUrZZTu+3m1IPqVSb4tSbFM
QF2SDDFXBxzPxXwlNlnlJpY2DxX98MLZB7A/SvuBUAIX38WRYydd453bEyynTjaN/IXT89TM7GDB
FFrj8yxKzWFxzBPccWPgejea3BhSuZz+hfNnQCe1r9BZl3btfoFb70ykW/by3A4Bym1lY2bO3J2x
PkXx7N8tVdy89n6T3TuowWBZxNmAItvpBgPfZvY+m0X50XkJ0SrasJ9zzx0iJZITB6ngeW5qAnUn
w/yOmZI9nXqLxtgBaEV8XOKh+9A1o1Mg34CBfwLaoKDQIw6Yyb2F6EJTj2AF5ml29iSaLjcni9XW
pn+5ui8TVMvRqWlpEiBXiPC3kisAviCpCkw1ERdudrXGzgctwEUz0ZJWcSKAwlogMUII3RSLrj/S
4MIIyWcwj7ntAVKW0cxSmnEqeqP7RMj1Ug4lVzM0xEh1SGmCAVFcS8kFxfBG2h3Jl1SimCUaABVP
HMRSgCNOFoBToIn3bYjXpiTDLfEathRwnIG66Mm4gUWyhojSeuPmaQQ/IQotosYAUNEGzlbifCDj
fuMOYFS2wKZ5chtXNC85fYYbacdK73JM+eoQjEGlNnpsOF26g1GvVGmroB32TLO3arLVsO2XxIwK
LdVwGDSkz+SuM3gxzWcWpbntvhU6hAEAsmb8hN75+1QIyT3jq2KhpGVWvQk7ANLb1CodBXqmZ/6j
vFk3xwAN8xc/d4vnWaekb5auQ+wEM1BuThW5ttqHBbkLWLEKexVLZhOMgjhI7lwvD194JjJ53nYr
OBuSD2cIdKPh95TQ+atOLSJ9DE2y8pDLGj9l0YesJjw+1adisa0HkQdFuBtlKG+IzZtxMHcuWCyZ
T4s4i7BZ56j+k/Gu4hQdbDJwO9nGlJog6Vm65mPe9P2Hrq6xMZgGNuyGFQzXaBdYjGSn0ctWCTw2
/2ayu2+17xCyMGdZv6/rqJ+PgI5gr1iNJAnItQeR3+LRHV8xwODzSRnOGpihdUyyKjPn28RR2TPz
YqI33DxyXyfH618cMoHvkZpDs2hG0L5bGiCcHlvaXDDcBuY1hwVJn0U65kzPHOrRXs1+dxvTCact
0BL7vnc8KJbHpk/0PRLLkGYhnR/asCj73woO6tk+ryzZnhZOo9OuJ/aj2GvD0XpvV1PT39gYUnhf
KHoDUqFjbPWhm0H8QsyqcVuOoLy3aTwE4kRghdeeK0J+lv2QZq5zxH6KE9RBCPvcl4hkt6OIBmYt
koYz47X1RRLSTi4x9mcOHtpx9hly2wYal7CV9bhiLV4MnWl8JWGYhht/ioaLIqtMvG8Sd3wOM0XT
nFE7oSPEOEBTyoSVJJuxqrrwqSu8GWMhdeGlBzbUp5OZ2pqXtxw+1nqNV09sZzZXjLmq5HMzJZ75
Fmqnrt7+k73zWI4cy7Ltr7TVuJEGdSEGb+LaKZ3KycgJLKig9YX8+rfAyKykO9lkR43brCZlERlw
ABdXnLP32mWbjf1j7unRFLhalljiE03rqmsguaZzVZM9C/1FB7qCkQgwnCFIey3U7sZVOj+8GDCX
kIDa2R5lnyytcf0RIhtkUBcdlBnxdNLPFWPdVEPUXfKcNWWbOuAOgplqgWidGfz73oZmNRA0PxhM
bgngX9LawAAoo75GCrCrjTRgOBO8LVssDrBixGCv8tLAW8AZPctCCicNCLSFj5GUGUnF23DXueoE
cAVvmjp7exiimsnZj8rrojQ7Y8FhUB8JdxO5ufZqw06WHaFPTCXS05n8yjgNT/yQmifuB920d4qk
AElFWc9ZQ1lom4cU5kC+VjPdNNZeE+FB8r2Q0+FQIuIgrDFqaAvgrC7N6xirhbnJ4qqxt0qSutpk
Go+16NnogObfD7UliWWDkOYliyJHaPk0tlKXt0Vjtfr5kNp9eg4MWsNsnJp0AvkmAf2cYfx26TO3
4MDu1Fgf2ynJuw3WeoRJll9f45mfoNiXHZRjaxkQzhOcM/923Ysc1TRatLEPX4pek3HWB8yvp91Y
di3B04FBVvBg9dk1sgtFngSBZz0VmukPCyWnrbkM6wRtlxzroNk1g6E/Co2O1ms1lF7w00TU1gBG
S0r/jLaMrW9jNUsjEtZVAFTzjmlUBXQB09QiU7YAXbwsKpOwjjmMhtHEKzU89wKRV98Xk0cyTC8s
RWG7wC6FGLdqKFwCp9xRbJqkCLCdp3ViLvKplQaLFONawoscPOFvwBjfRrqV/ehiuE4z9gLKosUK
g1+tKy/YM/SvIgcYMkimrRmjs16ZOCv5kmlgU2fMLqs4DVZ6U+pU2qmDcowrzCV9lXJLTT5ZG7Wp
gjmvozNdgbretvm4z+IooNCBvnDhyBIYao2MZaCLTJmEMDocX72zRnkzQbcBVsDGvbCj6kpSZwK4
IMprIoW6Fe2f52IgZDyQRMvYKjNJ7HvFiq4DvEbZP4+NIteWnuizxosBrwPyomDfwxmglT6P7AAQ
h2VGD1kXeD/6OK0m77QaYJF1OAAvaryJ0I9HbOEzfWCTqRDLMvMBa62sSMAQ9PWlaVtyWNQgrxnQ
+HEApze+RUy3CzOQ4tOT61mPDJN613MSm+N0on9Tmc15ZQCe7HUFlSH4hmoZkPO9G3LCdZj5ihPg
qmKtCak8+aZ55gSQfkolTgFYGsqlZxGjUpRlfBLZQ3XTWk2OtMVuFJVZjLQrpw5em8xsFuzmctbJ
zMToj2H/goI9ijkz2cc0L0DuKM6sqzv1Gqhvu0DqbG/LCsMmYS3pTeH1EIA1pzxHAVBts4QOxZiq
1iIafHUVwLZmOmX7JHOvOBlqMPQYT7BeWYkanmlSv+mli2EsDwrAqIFAXdOHKzbg5UMVFnTzKB/h
M5qTpFk/Jg1ObHSXHT05bQqAIh7pOraz5qIWsbgwWzJMRasQuBoDvSqyEBNllQNtCtVhn3j9WCKS
M/8UbGhpRVj9lrIxzkBTTRCBOCOf8EIqjvWzgTu+M3oWcdutxbkFlGhdaN3e7qv0x9AKxn/cGCfU
sECcpGX+XLp6OzdqmZ/otHW2WZDcuKU2zEF4sd+TXlARFwSpNzJg6s/r0CRtiUhOGh2lDGfgrPIX
Lc+saGlEVvWq1zpaANDaCx1prrtwaN9nszpGUtSbBigZ+ocQ0LB+xXxkkXwhiqgB2lEry7JlM0rX
9CGKIbCTMiYWShyLrZAuKUDS6CALyKF5hTDT+r8KNP93sv8XlaCvTva3ZF/8fJ+k8/b3f53rFc70
nN9tlM9k3tCJ/SdKhz9yp5xnallvQa8kQ7w72Ys/pr+NUUFD3skRnnrAv0/25h+AbwXN6l+HfowF
v5F+oR1KO9Fl4yChsoDgHZ22qR6H6TCGIxFABbnjcOKeUf6qty4bPEyYln8toLNsyB/MYKkZtU9n
wc03Js7Q7VAp1ZwWGf1COeJTBBz4nYFiKrb9Uwjgl1lorSkDIJCnvIBcmT9/JwdN+0L1/VCRd7Rc
qwW4PCryVqntSqul96yYyTelhw9PYroer0PXDMTxVDYPrxe0JmCFwW/v/DprlglFePqWCM7eDY7d
r9//Pnn3zWJ1fFuI/pECcDFqKUdaWtxBseZlQXtHZyXm6AOHGnaoo6y9wO2unWbEoh458izV0XTS
YWnZ+VbNN86D6dkd/AiH4iNlSKpKrmF8EObjbzdrz3XyPZE5w6aWg/+DPXWycJhL7tnda1PGp3el
l7l6VZmesfjdh8DmHZG2QwXUmdT7U0ny3btVTFGPWq71e5RhHaWPlDAAHUSWoUrtIhd2u2hEpBMU
WvcX7KCB51KD+Po3fHjdDhJ4dMb0+FGmq8b05+9+QiY5O9coJfeVrntzN9Vrauj0/b++ymFtlVE0
XYXv12ZzyxemH91o30ddqbEw70vLqLZ6iH8R+ZJYVxM88+tLafqHl+q6NJw4AVFUNvRjXfNYtB1g
+WHYG8hHt+PoE5eae8ZWpW110uoCGWBeBNoDkrMHixrJWkEYTEKL7+mTZA292Nc/aBrJh4OMddlg
pBH7RaDUFDD2/gmblBGA0VTd3jKUPxtX6MvKyzZRLxAKEh8XFsY3TYKPD5uyOrVDUrSYG81j2yaQ
N7Ml9mnYo7OTy4ZaBODnjgSGNPw9AwXvFUcj8CByuAnRdnCkHt4b8LihFsSv7+EZI/4ginQxum2w
7M1a/+auDl1Cvy5lmDBQuB56JHeaJ98P1KKMCmAQzb4BMLnqbZceYGNVuFIF0ukBCLRmozRW8tRY
fv0CPzxPbhJArGrpDr5Nmj2HV45kEwB7rvo9IHxzo8lGWVh1nqxM4GffXOrDZM+lBD0IjI0g6+wP
NjI/yELaD/3eM70zmiAPWuuDE7BDg8gE4/Hr+/owMLkYBfPJc8gyy0M9vC+70O2ErNZmH/cF7EEa
zNk8RiO1QbJenI2hkp42mZN/M+l9clU8IQYrPjO3sI8z1ytUcgP+fXU/xqn3GHfZkxFW4dqgArFR
mhoB/6AYr1/f6YdJjs2F4AVicuBm6e4c3im/gqhQjol7dDDt3AWrOB/5hje/fRVdZ4LD5oiW03aP
Vs6sxQsFbmHcW3UAZUbUkppP732zPh91Bt4+BJ6bwB1Nf45HeNQD9GD9tIVorX1UOOdpQ2XKx4sg
ix3BHWdthXb6h7QhR0ebINn3qr+M1GHTS2IZkAeW/f7rm/7k45h2CYKPkm2crR19HKURFAqqLWvv
cJ6pQ3hseb/Qx+w/uWuHjQJWFcOmz3p01+ifurEFeLQPYDmFWyAbxml47tx05tK44iHo2/JpHGb+
M+1kz/1m7vnsJt9f/OhLyTU7cVNsivvMpRBxZk9pXKe/+xw562DeI0XZnbqhR5doDcwEiRLJexK6
k3UyVukqpcVPv4fezdeX+vg1MEj58NlTavQ5j1tLBJqaZhA37r7sALiTLYaSpcyLb56ZMQ33g3UP
fzH2YnUaGezej41oGlUIUnpVd+84EyQwSHL54ndJ5s0RYkYINPMq0ue9yOJtIWXwCqm65wUacV7O
89I0f6hNCgNc8wi1XOSYrZ5TkVErzqQGpsUzg9KH5hiHxCsATfFmYxmjOnQMOZyaRdnuqsbKQI9Y
Ejo1KtlFRwSQuqGlxjCpTUmYsNEG7iuUk/S7Oe6TJwxCgr0l1Tp6lm+njXdrFWAX8D1GZ+8z/OhL
CmqAtPDsfLNYfNxD84SZt6f9OgcYWMOH01oGi6XSndrdD9QcF4DNiUjyZE5NWXfDboufBavwQChz
s2yI/dpFXowGRquT9OLrEWV9eNWUp8REU+DHYAs9OqOMKLnqPlT8vaBSvQU8VS+mg/lG6fJsGQfx
b59RXPAbFKARQiBOEcf27twcS8LUZbxXKz9Gt2QCBE1B7H59Vx9OB9NV+OehaakkrapHn6TekxAf
6XW8D1irJy0oRquIkuQm7lqxIycaJWKWeVujnCQmvl98MyV8ev3pUOow47m/WsTvRhEVTBMrdhbv
XVOEF+gYC5wgPrnlk6PKopGJuam3g5mRKw+YKP4qZfyPtuwjfca00HD/E2kEcQvRk1Mo5fsdV590
Dp4ZK9pjH0Nzr6xZYatT26f51BtDcQugGsX04EVnjcHWARVosikHzfxmcH38mCzoAbTBDYfV1TWP
foaHMU1Cdo9J+6rIrHYaaOnFOHyzwHx6FUNl14x0b+rvH94spmwXIyNDKi9lCg2pp0+nRvrZ10Pq
06sw5bos3OAJ3r7od6806VLUuk4c78FMIxHsKPhFKQEeX19Fnz78w6l32s5pjkU86LTJO1qUG6+V
Xtuq0T4siOqb6VoUv0gizRBS26FHO5T20zmdg/TOSjv1SXVpbXDQ7ZdG5r3adt++2moDkbjvbJdB
B2/+VYsVfW32COMQAVYDaRWx+LP26FPAPC+/w8B8MvS5AVKUpzuYTuiHb0PvfdcxaIPs07FM1g0E
T2yDE2odzcGsgQE2V7z8Mc30q4KssG+++48nSEa7MKH1sF/kTR2f2HIaAGHBUXufEWG0bEJU4r3V
2ieuRyBAXGgRptHe3ox5k51HdLvwnICcA1YZrvzYC/6D8S9QSlmsoohljp+FRbHHxUIU7d1Etbe1
GubEBpnZ+usx83EK557ZErxdh6ra0Ra5xUcIM28M96MDw9qLgemHsIZxzKQconPxHcrik4dsT4vF
JJ3D/UHx4/AVo8OqGKJVvXe79kdhiyn2D7Nap1nDduwN60GT7UNr1v6ixem21RpVhXnU1qcGcS6/
u5JSekG5Ry3RdKhT4oY+/DFkihCUM2Ry76NTK2d4KOoTzkcpmRV1gHp5rO95cODMfNhesyLw97gi
1dnXr+BDEXL6FSzjSJUoyHDMPRr1iH8hfU+OAyoFzpyGl7xnV+pvOzXH4qVOAOyMaoZZpdlqEHHy
CIBtuPUU/YWULnhw8noQlftNjcw2uPd3kwnzP+UbKrSMQR1Whjv9+bs5S8s7J0sdr32wWeLPfMIN
HqwanQPx3/CpZpXtpIiJq5qwJHjE4tx3kvLBKgf8Jlo0omwdELVelFnj/RloEt21sBP6CXZg1NCC
WpTxqZVYJPX5rXabmv0AlmAIcpjUI9xFdt4qxmaXLJ4RYPwt7E1NBZYmkl3d1doVFbY0omwTmrc6
CWwkCIiS2Iwq90sSCxKMGyyjqNjzyJiVYw2tDUMw2EK1GOku68Irr9tOyf6cLD77wXEnWVVD+tzM
NLwAB6UVBT91VMPYSoLYJcrFys7ZufpPUC2BVDKH5Y/GOBA9owXGs7TBuEFZTPVHo3VIR9et3nzU
XL+8MkcVB2WRCV+dFYXKRnZkLJ2F0gieCteeTOIde3JDNKh6StetbpU6xyCZ4hkf5yKYghBpEEU/
aH56v04E/9e1+Bd78Hcf4eKn/PlfL5kM5YAS8eX//eviZbJfJD+z5/p97+Ltv/rVu7D/gEBC7w9I
CHvNSXb7tybR+AMGmxAsUKQHslkSnBr/0iQK4w8x/Qn/oSlstk/sWf5qXAj1D+Y9qjvTWQ+BAyWz
3+hbvB0L//k4KSm6wI1QIrJEsmv5sPPWnLHuscGgpi8QflCM0/HCSHKkiYMtoRhiqiKmxKzlcrI+
ryNTjYjqtat+xlbdmOlq3yyhQeknjuW5P0Yavvdlz84PbqTiJKsxC1Bd+IXr3YK5rbbQM9t5Ntjf
7b4O1/u322CjKcB00O7gGHG0GCCWcUrDQejoYC9cFeitmpnqIw6EiYiBM0nLa8TbwaZT3Hirjup3
vKijw+pfP4Bt5tRlmo5s08bt3SQ3mGVO7BHQjdpLorMKq8K57EJUO7IEweh5RoN53G+9kyJ2SJ8m
0m0R+MpNYvn1NiuGJaYQe26444ZfWV+OSK4ugWDW664q3XUBH3RrUKk1lzj1URFmhXLnqoYyD9Fb
/oiaejTPzUqLLBzPUEwF1r6TX486hTb6boDvfo2Ng87LtJYdDRlmcuZFyosUGpDEHtxq5ttqa8fE
QzRhXCAmITy07tXJxj3iAl4F+dhfdA5ISzw+HN3nWOslEZy0P2AtuwFZzV3y08b1WM3UnthkAOEc
6/WZLxqhEPkQMeK++clvjZDD38z5w9XYN1P1QuR/tDJ2Bm1tTWbGTDZlcqFp/YuMSeJSuMElYcvt
KRAz74T+7o3em+PGZldLfJcUj0Pappet0WdT4GeeLojMIyqsspOCXBi3OTVxJNyBOHCe/JrshmU+
ViFGC2wod+aYKbMkcruTgRjhlWFl6s4Z8lUEOZ00uKhcKam0FllRG+s+jMvHuJfVORDI6j7WgbIT
rKpcl1qanNih26w8r9AvCgUMj5mbytJu+3hOKlx9WvS1fekAgFvmIAZuYKa4z4Tg3VWxM+7zpsyw
iGbZXrGJ6Ww08NCWn5TQo2uXRIVyIA8LOdU8DHOWozjtTwjJsC4K5IfnOeSTSxhe4Dq81rg3Kt07
E9rYIySIr+12rC88GXYUV+y0WCFz6G4MgxhfGAzeFjwtTqGRf2xmt0N3btvKGTplconqkcNoVF+2
CbFgOPRAMPgzt1F/6EUZYJ/EsraIeuLAZ5kyIVlZwK804EcZSoXWWvc9oetAdKJzHxfKwgKOS0Bx
zrdt5fDvSnZ3Mycu7p1BcVeIh+WupBC+jElDK+MSK36ffocQenMavB9eU4OVOjh1WwCdLsf9w0+i
sHzI8GIgLNZpuwq5HLZnkde4yXWAca9Nr6ubQWrKQonC4bJT4+p8sOx7qSDTWeCirHD5l4qlLTSz
jQj58vG6AejYtNPXr9tpjfHd1r45Sx6dzzmlMl1xLAZOCUX3Y886c1pYoTmZPJBT1EVUGA7K5LFn
Uh/cDQidOzsN2xcC57t14mvGUiVAdEEUtPfj68/zeEKZfocp0NhPFCbNOp478fblwWgjs2n7trxF
O+MvIrsMp0QibaVXpXVLJ1V+t2X/eFUWC5tiO+U1DajPUfFL1aAkI4tX0L7pQbsMEFE9YFfxn6Dm
Gg31ET/r1iIaszsyWtw1Ue1pTBJB03g/WjanM4kK5geuy/pMcR1rVhiac2qV/QKFH9zAr58Qfb6j
SVejrjstbzhqgMRinD4cYVUHqRxeCP5DnHJz0diX/PjHYCjYLlKB9dZu4CxIJRwMYoJFvpatddoS
NJCTfAphqq5Dba5k+k/k7vlOhEl1Eetg66xKD9cwozXUul71mBnKJkQPedK2sponIrs3BpLsTa0E
5p7V3g0nzHRrlam6thPzrlL8jrQxxxvWbUUiRuBK9wbdrIts1tdmtdZBQQ3AP104Kv9nznGdvLha
Mdeun6Dx0yeAWGrPejI0Kb9Cdax1o11SmnV31D4IA23IDZn5nuWs8PkFf4auPZzk9MLXUR5VYMt9
bxX7cTXOfScXK+yl1k09UKVVysBbxylaCxFaFVGIGStzGRDPHIBkn48J//gYadZDnyPhBtQeEXM2
xN1ZpiimMret+qTq9GonRFlfSSVrn03kl2iyxhjrHlpQVGckcKZBA44hohG2IL4MB2RfGueBIMim
jrp1oRvFg+WVOVJMn6iOugl3SmToJ0CfgYez+dv2ZB8t+7ylR0dgOqliKQAfqxrhBljtOjVc/zIt
WiAOWNUxfeMNgzDBYTffcP41H+vS0paSKIPJ4YHNUURGS5oJAZjrrMCzVzlQhgZTqTd97QxLJ4xD
D41TVfzU/LxYSIMgeHWMtsiRm4sBa+vCCckhiKSzdaxQrlJPPOiqZ6AgCPaWj6NLr4iIALp9jmKV
blCqQ6PosvoiUQRB1COuxViM7mPKarPOrBJ9bEvdPln0fpG/IS9mo8idc+lUd+OQeOfkTzuXTju6
8zbOknO7zSgeaIVY17a6I/Ltz6AO++uhgstDKBv2ADyd+iIo8brXMNoZ8jrZ22NBNh9EGPIHrrrO
ci7hpOB7ZS9051FR5FDk6tvcj4xT1Y+3hjE6a8ihJOI48XCbloky95OiuMYJF5/2GPPnBPDdZwS1
k0BsdrvKKoYdgUThiZI55mZM2c4mBOV5SdvNi0biQ6asyLm+bTDuokvOGGFuvYjCrFv4k8+Hd9jd
oOr70ysgkrmy13fg68WZSOv8hGXOfihjQbQcyNaVZaXeAnsJtskmeRmUQVmnmIPtudsbKJFBd+hQ
9916lQa9R5aNF86qMnjJTYl2kmpguOpjkvAKTsNeNhAz6Y/leaOyO11Veq6QzI7tvdPG+DHL/XOa
8/0SuWv+xF4MKEfrTiPIsZwTw0z1azMQ1XzEGrvPSv2GHAjzBImHWs4SIwXiIxjIY5gDftKLQC7S
RgybhBeA7S4wf9JTde4Vi5irnLnnDhRRcVnUev7AVjVYjkY0nNWGH7MzjhU7WsNxJYuvS9D4ZXUY
dCtR2sRggynVqyl/ynuADURcfRSFL5VdGfDHSOE9x/9DYnZudltEovq6JcfuUenLJ7skpsKhwTFX
EFzDSnattRb7AxVoX56GSThe1nolTm0BYMGxx3sjtF5zvnhynOs1S6O78vGUz9HR70hdwg/v9i7Z
tJq1blzb/Il5YZO7qNnVoq9IbHFje2+7QQmHHpsLG7QxRO2IWNcAsiqSBdV4rSQpLpaXXZn75HJQ
laHPjXsfrAtO5qwd141ftiAeSbx1C+lt3GiglMBW4IJCOvaBOu6Uiw6Z/M1EY2BaKOpwnbB3YH+t
+gTS4Xo1LMJtWm0S+DpD/wjyxzktizw7V+AloIRPnGgp2z55xtcdz1Flp/eAAgnERJ/72JApfBM0
ChP/gHmqVpyfLoqu88gqK2wXpXaBg8FdUtflzbTCVqxF7RSZddL2mTknR7MBNZIRqT0Lzb7y1naX
YOhi/c8nZRRrBBk21QleJDWaU9ZT+AKmb78gNgyER9iTgqSmlyG0H2j7QiNtpfUMfViGPXK5u5Ba
66qggCEXvWgwp0Df0p67Zsy1yzaqw+LXlaIuss59ePgm5mg+g8Fx/JO0HFSiNQmVKHDoD51+VYWW
hYvK9ZJ5zi++aFH5pPMc9kE7AwwynrFRHxYN39qSepWzUEfBAhxFbbgusqbfddlANHCJC2uNs0W7
sJ3CWYyVamwjweTbpBZ6rK7X+l1m57gwBq8KxLIo/KpYYUYxjVWHY6pbqNi5tdM8xKsxd8iFplQX
h+suzMJ1nzrOGeu4u+fiSXmtxkEUPXo9/rmdaZX4TE02I+RPtlqRrMLKgzLla04Bx4e0i+cWbwQ7
mVq7KCKyhd9+KgpYrD2VDNeD3mm3hUqiC4YK7QIPf7XRKh+QnMp/5mosxhzeKmJZJUuVxypzpqWE
dkM+4u7DvnOXqRmTleIOePUdPSeIDH4CLBZ/YAsECLHfScHTglJitdcQqLSLgMjEZMZ20vwZlTlD
Q+sHOCmmIjxtFXGgrJEFd+G69qZ/SKWAvqn7yj0TgkLuaBjJD5zR/I6W2KSZrVbFD7epZEm9zimu
depgJYYlXzpzt40YsHlgbhuMicYchDRvA/e6DbxOsS0IVQWNVV4nGY4UVPsdgAx32SQ4SeAwdMTc
1Lq4zNknwhacAtZZON38FDwGuVC2UNy96+c8uj6OsAZBsIWQbtNKJZ+wBD3iaBY7il78TDxNvdcA
4Q8zlHp9sSpys91RlPNeR0eJzk2SOlekDdqoylwGKBlfjk6oVoWVbN4Ewt1l7gjFHknHorPNLl/G
lkxWLqmQy7odBuTh2ZVajebPBDvoOe6vLfVIbVlTrLxyyz448ZWxuwiaoNUWgEdJPOpt79ZIUCQt
zUg85YHUjFnHaeoEFM6wcaskvrTJ/Llq8Jqcj64qyZvP+O+kUZ10iRYuOxdP4SyqXXdhspNYObZn
P2p1mTD7FF2+KaH+n2oSwoHthclzbbPrKPU1+EU3OqOtzE6lgEuOtTt7zYa8P4ejpN4W5JQDLRun
7F4LAGy4ysqi+THKZNqqFJjnMNOxgnhxCHA8hVBP6FM2rKvS2FBVQR+v20VdzYnWSDaWhCfDCkqi
JTxPAook0V1RQgAck6ZGAzTXvIbthKV5G7XP7FNcMf2L6UT1wkwAHVQGvkgtajWCESvdmtec/Dc0
jv1zM+bLnmM23Xu6ec8e8wZEylUV6CSnlkV1Wg8q+dKNvDYN9BfCGFYUf6pHgHr5nEgrMQsY8ZcF
eSPYMFLlilBgdukUe9fDqFwFHXYdN+AsqVhiWNZ0sbgWC73URX/py5Y48DzKscSO/YYqgvOnQVb5
LpVuPle72LiMfCdbUuLXsKC95ZFX/jl5ed6FRVv9imCi6K5VjPsiV82NUePPNTI4I62X74FSYrhV
gsKdhVEYLpJBhhvXq4nmLa0fTQ9bBPh79VyFZrgYRygNJKBXJTlhHcnRWBXXoM9WoxOarJlSXpHH
rNYzvkxKhEQ8r/NGN3n7xnOYiTtyHQmPBY+ZY8j47zD3adKgUZiJ2rng8AK4tjOTJTvRu4xtZzio
l2rc9rOs58RmaNUjJiVUvuJJj7V7QudIqlILPHvNDZnht0GAECQOibdU795OYr9V6b7NU/73Fpby
REmhCv1AvtVg//l/5+FTlRP6J7/8W+uXfCoj18d/afo1//636n/HskzV54P/Q3g4leir5qUarl/q
Jvn1K/yXfPqb/9s//KuefTsU1LOfaDnSfb1+ATaWva9oTwXP/9mWf5Mj0cqz/9rWH0rh03/4qxKO
gPUPrI5MmJSaBaXvvwvhmkCnj1MdMgVSATroHG7/NueLP9B2q/SgUaNyBp5k3n8r+DX9DyTXlF5p
uWtT3dX+nUr4UT+RPphN744RRvWYEg45FIcnbJ1oxyqh4rGDbFZuUDRA/8JDv1DdJLrJ1bJYoiaC
1pNlGDW73pyTSpzvsj6LHmClvrx7fJ8VWQ8L2r9+DfV9UAHguKlpH/0a7OW9JJIq2sWysB88M9do
c8HcuzXyxHuBJ1x3izbCh2f27H6FwLmbDlJ/thrP6CAW4tyagsfVO+zuKXzTvqMBFg1EJ82ANmE+
G0j4y+dZknVPX//0twSZf4phv346imVNpxgwGSymW3tXCjfisrEoLoS7RJXAzvK2K24x/Zf1HBys
Qgk0IDWwHAp3m4Up2wJMj+DXfOtRxK1+ofaaftcWTn8raJsKqFdJ9ZIEubdWesu7GnQ3fiU1NXwS
JITdDXVc3MR6f60GrbL/+kYOtRZ/34c9jVQ09ihZDu9DC2SlYngPd5ZO/9gh3XNukzC7+voq079y
9LSwQeo6WitkpGRcHF6F5jZmWtmHu7RSSPoyKZMUILFPqwhX6teXmmpEHy6FetVifGMHOa4hsWVy
C8fihpSweU1aAJO4S8+RRMgZZs+7ry/22X1paLkQBUw5Ms5R19dpYg5/lRnuWkeap37eDHOC9PId
nfnv1GOfvCjcJoA7kJGjpDKPvhW0AWE6jlW0i7IgXHUmcbPjwL766xv69CrIVGFpoLOk4Hv4ooZU
qGFPPNkugfq34m9US8AOxjfv6ONVmMzA76NqoFkImf7wKroGQI2zRLRjgproGyWFfyfSv7mXI+Xf
NLZxUk2iMP4ZdQKjHF5GEnAa0ppjKIyWusj0NNigHcXSylHY9lMeYEmooA2+ajlCsYCRyCbt6+c5
aYgORyO9GDqipolcAoTU0U+IBFxRLEhkiwf6K6KAaiIFo8UM/G5hjmGDexV2OWrE7764j5/B1Cqk
CcRUj6/k2LGiAUU3PRz5zE/qvu9Vc57F9t0o25+aR2Hj67v87GJIMagzo8iYkPyHDzrXkiaEaxft
UN/dq6VrkEc7rISmvEBX+T2Lw6+3yvJJHtVkE9GOw6+Igw2G2iyinawSDY65FJOtX5mVThFANHHL
s9E021mSWt8JVt88IUdv0wV+pDGrIFn4IIBpg8YBh1snO6f/M67bc4Dkyy6EthQR2pwqtxGEdsqm
pLt6C9dWl+kIFS36WWkp1V/oqeAp4+b562f/cQqybA2fAFsLIk3IsTp89lZLO0nkY7BzEyXcD3nT
grjwhlUkSEz/+lJHvZTp0VsUhND+TaYZatPTd/1u0fMMqRPSG0TT8kb04tD7i8wKx1UHcmReB4G9
sXsF7UXndXMDSsIlBOt6BZ/sO8LXx88Kuc1kvGPQ8YWLo9W308wKrQ0lKwJYYwg9hlzGUiWeIVWD
uYc9eSXCMbzWbWB1Xz+Dj0OdK0Mv4+7Rf6GvO3wEhLQqadEz+nr0MUv87ybkwLwlo9MVl1kYqd89
82lePxxzU1OXtcyanjsq18MLUvLPODZ64Y6WA1UgsIXXuas4Z9Ywsb/TDprDDDcAxud4KFNQB+Gq
mgoo33zin7179qiYe1BzaDTEpwfz7t0XtHcRK6XRzobxcWpIyggWu5hZ0WBiaqlrbxuvkjcRNpxZ
J6x+Ur9yII7j8ZsnYkxz5uETcfB4srgb4J9M/dja0RRgNdoBWFIYSpaPIC9sOcsjnUJj01JFXQKv
TWCTubl/qijVkkxMp6Rl2qHeJ6Z2gAaVKu3O9FDZL3NyOKbokEg1Z7lv6cXGAfnYkhJqhOQ8S885
q2RGEHeGpcIfUFzOyKWQD3Zr9tdp1DgN4vwqOysBGVzbvVZdp4nlScCWNSwjBxrbawGU9Tur4Mdh
yL55+hynpibW0KO3EboSjV0Q17tcaXXy3NiC1prnzQP6EtAwQuPm62H/ccVmS0CQ0eRVIOHtuI/o
Ie5RrRzoQAmmA1I1Xe2BIvHq66t8nMu4ygSKoWtLY+h4LtMaAP9S1birRiOClc0HOuOSrnYSfjOI
3rQyR4OIMYySGWv15C49msqGMHH8MlDqHXv4De78tUURWaMkynkBGdEiyvSHuFXnmgcCxvkhlW5p
Mn5ErK0sAMOBlV0JtVy7afNcO8DmOTT9B8/CRgTNSRLY3rGuHN5yYLVGLnfUV8NlU3Gy4dsm4cUd
w8XXl/rk5dIhR2lNbBPe6eN9Ei8kYt2o5S4u6EokfZYtCVj9/a2lgzYdzSYgTRKXxJHc2hlkIOsi
bHapF1jncY5mosi+nR0+rgxcBUk+foBpvjwWKUg2DGQ/DM3ObCyXRpGfzFWG88kYdeMpNnV/OY7U
v0HDfrcmffYUpyM86ljeF0FWhxOkZZcELw1Gs6sym4q4UMHGOoCzvn5Xn3wiqJspg/IlYhA8/kTS
TKuE21fVLg7bYf6W+6VMjYheiOybYXGktJ2We4iAKuJjDlMG0o+jVdYAc9QaY1/tAJsrczfz/KVi
SHU9MjKXsQbv2SOT+kw3wTorQFTmeaiXpCyUxk1Cs3mJGry/00FwfOMV/uQZWOzCOHyjQp6oCIdP
ekhCSzJSJTtAgRpfGzEI4+SdxRkU8K8ft/bJtaagOFZ7Vj7cSkcTrSxMcgwqwbeRR/5ewVxRIXEz
s24eV90axlbPfmPMmB1aFU206DqoUJ4fofn1285H59LWsl4NTnYfNgrSbaS5abb8+ld+MvTYGhji
rbaDMODogaTwU+jO5Xxa9v/n7Lx228batn1EBNjLLqlmO46plHEyO0TKhL0u9qP/L/oDfliUICLv
xgABMjNLXPUpd0Fb28Hs6MEY425j2pUl1FjdmRfDrPaDtWC9KVJ0voIGwcGYtPBFxyf7YBoDmrfA
mB7CwVL8ynCkF0sOaHiEg3RM6Ht6mDAu0t+RtfHlKxLH2x4F3Lkg9aggLTn45V4o8HkPJsUY/KqU
qg+oEtUuEv14cQ0gen6hh21gYT0XYrGZR7Dl4KDl5lNzqmRP9G3bItMsl6o3lMgSnmIQpD0Nbx3d
ltbMSkx0zE4cIjT1B3dpH1G471EAN0sCso37Xrsxuxj7KIuQpUWKsbZatBEFC8PS6fy4Rts3xdXn
0GN45BV0ml0rN9CvMpP/EoviViBE/xig/Zwe2w79MkTxm/1UZOFh7iyxayobF4NJpSyVZSpVXrX/
PYBOh0xYoPeEmJ4XG8afqO1039b78FDGcHgQyywehmRwjnZsI2wXCfEgQZzZj1Yy7XqnGf76tee6
hAyrAw3mfVtnjQjNdaTn8uDLC94vap3m1TSb0kUaKzn/7QGB28yc0rEmdSO6uNwl9dj1ujlbgy81
k3aMRPZfnfbK6X8YxJLhoS3/QAe4HETS6raJinb0qeENcDEjy6N2qG7cSMuFc3kIqaRZxAQ2dTiY
LitE19TychIzjD6cs2+WLR2AbTy2Je05FSGyjU15ffsxGEEf+d6b1/Rq3oJBN9K8DEaipAYAEdxi
+LYy1VWpzjZO8oqxvZzkN2YHFdVlNGAYl9PnxAhjwteY/CY0cKwK7fihjlP1oNYZBjiFVD86Uyp+
KPiMtR7LZz7Zg42glyFK4bj5kDutFyeNRrcOfSb1iDXm8CfRbLnZmJTr25YiACwgkOQa//k6ExoA
7fD3zujjBlx52CVFntmE+cYoN25bhiHdRs5hqRyta6agjiQrV5iPGtcFFVRUNtSukuoNAk9J0/6y
cK95RSDKxNYCkfAnLavES4sn98867cwAKJsqPyO8129V727sQAp/aFlT0+IBXlcijTDUGi2uZn+Y
Y+WHnZjoSVCQeSmsRuyIHreqSzdST3gA7wZcbfnIDpNAIHnvUxKXH6bZyY5oYqMiC7Ac2DGtATXu
ihNqdcYnvro6tFmmHUy52BK/vrXyGkUnSj8LN+FKjicEMpfk4+yXRteeLGXSDvTdt+b3Rt2S7+UA
mEtvZMn7L09CFtuaag7GTJnJ1o49ZeedHurhU5o29klCe2ivWoN8BAOsPCaGVH0JgBptbL/lLV9d
M5TWCH2oBeMzv3YNl0BEFFPazT6uEPjLDvn0jLYVeXFSpScaRZOnBu205zt+NU0vbYQatyYaoL+J
sSdaIldRl0JdHZM4yNiIpH3T6hK8WKpvKZa8xcrrb3w/ymqep6SsC3WQFD83p+w5kBNHOSgq6Anc
Vtr2ZcYOEi5okHWg7DSh+FiaqdQYqtw8zq09OrCoguZL2Ga67QK7UdE87nFhplDvlAewYM0vO+7l
7mRltSJ/QExVNV1FtpMPRQ3s3athyNW7+2/Q9S1qUw6EHEIeR56Azv7l3jGsaCwUQ9L8xk7rQxBX
EqBZkWNfFILMtodqclCspN3rolpXnh08Nl7BaMm9W9XI5B70zphRwXOsP2hQS/JBbgeJbnOv/HP/
h65XGMdxBJ0gkWADxG2/FnWKY9uc5qRETlaRDMJDbT4OEGw3HsvrUSxSfHjKKuMZbObL2Rjgu2tt
iyKW1iSf+nrAtKKdMjh49z9mfSNSFSPlow0E75H72lkNkzdtbtdNM/hqnlsfEDXI3WpMna9SXCA+
agI2uz/eW9vg/c5FNYEohq4pUS+djbV6UwXNQyOKkf2g1ixEbEE+uLVihZgR4CwTehnQ8srFKAVm
ysIgbtGtRvMYxIMS/hZaSjugEWETuD1auq8WAG9lpyeFMwAYEXh2zQYOJFiRFXBarDYyX5QcNDVb
xIz/FfzXJU4hqLO6Jn5gP5tGAXzRVdZTNEgSStGYdAAtn3s59MwCh55drDRwp1FZXdCfIm5peKqp
ADzVGL2fg74ad9EAu8ldGL64IBqRUe4iQ6ueY8lGQzNJxurX/Sm01xcczzeqaugx0cSFz7C+4LpO
kVOEEDvfiRXQh6Su88kZbPmjXv+SIk36aqTz9H3WE/MBUHqNdm6XlTv6EgmOrHqCb2E5V78LhW4c
at4dFIc8QRfLbdJSep16S0E2ebDkx6iZRPUB7b/5IQ6USIagqbc/o8iu6qNlYY3L8rIy+eBEvtyY
zZcow5MLqK5tet3cpLKbdG2lPXeJBt41aPP2Me9QrgcBOclUGKcU7coWp8x632m9/k/XAdhyQ5EA
qMWF0HYrJ8MrwkzU4Tmaa+A5UTmJfyB2KrOHRkJteJTYLTCSRddV7gDc5EzHD/ijgZL342S0eu2q
QTDv56HFojF2prn19NZq5icJc01kNHq9/aqmBaWWvhOdjbFLnURPNgjfZymc+3OJpxOujqH8LzsM
7CaiZkrjFlkAQ22yanRUIysabC9F1aQ7GupA6ohievlQIOn+JUaOI/bGARUTwKlVOu4hLRiKO+rV
MS/yKTrRfGoitymC5h9VJ6dwoaZOhouy6bfAxO9ouZwbe6OCuL5alv2DPAGVOfIXU143zsWUxypG
SJ0vd5hiKYXW7Cu6kIf72/TGKJSxaMSSTyB4pS9//77qnuVQZ4uCoFi3sefhYx6cZq43nturiIOP
YRgkPKjyELq+wUbeDROUbd4FUjf5mRDVSTbbRcS4rrw2ilWkmi1fyTjSsVNOeMo1syucVGxkT8tj
e3mlcRZ5/WhVLrpsa2p9UNdAGnvS39mpUJiTq9eypP6acPPuQpRaj8BY/70/uVf9vOWzuQUI5Alk
CexWAUDZ9hYcclRwrLjD+xSAJCIGOXNA/V5ynD/YrPV/nNDkdCTWbH5sTG3aS0EVvIpyxMRmqj6q
uD/1mPt1WPHhRYGYFRrdPexSNdsQOlnSx6sJouPEpUVGBpriciuIoofE0IGqHPseHwId+kOOF6yX
UlXBMgiWGIQspMAF5lr352mdBb5NE+X45cmm6be2oOlCiq1jYPZ+5vCSjJJYJHOF5ur5Zr3txkdS
2EODzERcgeLC8tK+24ii1cC/4cnhN04RgWd1epwm7XjuddfSivo7lpT5CLe2jv60MSaTf/+lnLIF
aYXcAreedjm81k+ixLRqhC4o1w/hpMZno+gfBg1z4I2Y4cbJNoluKbnTfEBbblVMK1FSFLDlJh9m
ZoRJthhc9PrjjfvjKotk7RiGPrlMVWIpmF5+UVs3LVdpOPvB2I4PuJDrTzq3Da65Ufs4qhENBXjQ
+6BFLaRA4x3MktR6QxfgTlWoWJdom3H3rd9E9shGWm4bErvVpyMXEiugoslveroaVhn9sSUKGnUS
l6e0av8kVK56UXna0Ej7qQ/TH7ottw+5luqHCJH8jcrDjZuHzQ1OY1kJrujVFBU6Kz5oBT+H3ooL
TLZ7ydJx2FM3o+WnodQ2d5O8u3+m3v6vq+O8hIoEwdTY0Vle3eymkcFFxJfYV8H1HPH8+C81p3EH
WwE+9Ay3tKEb+axLaJ03SSb2oPD7nR619pmEyTqC0FNouaf1B9DNCInHsD1AB2F62c3WQw96+tf0
Jm8VBao79na2U3tFf+xlHfA2/gsR0eXOUStciPtSelJbWvb9PAz7uChyaokNx1u2cChrcUscRbZT
ikl71uO+2CBo3jjxdJ6Whg2TgRbGKmHJa7lLWZTZD2HJ7nE3JkvpM+ggVZPvItgoHh4J4SmVtK0l
WEftHA0clGgjmAqvwBsg8/1dg4KREaZdMPtVWw/PCjhI0KYBMZYKWy+JmvJ4f8lvnHhiTSq8qFey
89+Oxbu7zcL6GOeJRPbDEHF0WQTlHnzB8PdXGEZPlNOoqALiWhPX0erS41ntGSW3IOwBXQOigmjt
mMj2xlBXhZllBk26XQvWFV+ht79/90W4MhOZ4xPtY9Pa9p4ZRrUGyLEeHsNx7F8NJ+KSwfo5+lSG
o5J7dWYgdS+lulx7WdlI/8OdyowRKtGCMxax4MvLri8jacolW/abmTsVKUQi3BqTgfvreJVjA4ul
z0eUQgkMAYJ1Gag07ESLLfDosACT/cgqVFDiDf1ZFpQeoYRQmKNgiuSSmhoJ9nqVHn2XUhspPrjo
9BPA8omdaUfiozZmlnAhaiiOp+tSaG/c/9d7jp/q0BhaUlR426u7LcFUPAd7Su1CnujPtQ0HPOi2
tHSvTxLldQB2ik4ujxL5EkC82wdk8PaMZYDq40qEpbEWRR9L7CyfYrWNHvQsNbKNJbg54CLExCsN
AGR9lHjxwnkSs+qbgR0tdE4INYmi7AO2u9cHWbBxdK/gAsuS07n+/wOudha5v1LUnab6hQbo3oqT
na3Njyj5fkiqOD5A9bJPXa7FR0upc/JV097n1GaPlGPSXdeV9SeqHcUuHAzlkco23hDw02q6Aw+F
OUuH0dg4mtchG7/XpoK34Lw1NFkuV0SopsD+gd+rCPLsBt7IYWjRUhgr3flf1uLdUKuYCSk6ex4p
yvuODmON4sJ8lLPZ2JnDFCH+kGypkNza0pxuOPS0+GVq0JefNomwmyJYm36lmeVDKyERh5biltbK
cjAun+e3k80KWMBR0G28HCWoIOwMqcoOMzCYxu3d8gszTfgTbO8cNyssaXPn9f7Ncv0W0gLhCMn4
2dHht1eDFrLSO7mdan47a6Y3tNkfuTLsL8hh618UrUhdGpfzjyCWrI1r4tZ5shDjNBFYoLJtrR5h
zVQnjlmi+SPsmBO39rSj0Tt/1HNcPZxJ7TbGuzW7iMfRQAHJRQ9l9aFGRMzrjL1GJ9X+rKbIJ09T
OTygkGsTdoR43VhGe74/uTeOBFuGnEIllSbPXBXp0F3kZdCy2Y9h++9UE9u8gvYKJEh72Minb2xR
cInAjkEYMeC6HohN3TjERoOWqFbLxyKyngGzbglf3vgekL1YEKC6tGCLV2tWaKNuS7Yy+x0aaCfi
tGg3q/RCAnS3NlLPW0M5KgBq8gjagW+IvHf3u+OgIyphXocjk62+2ELp/rFiNf/QJmn496sEuh2q
OprXFD3WX5UuTNpQRUQGm7uPAd5f3yqhv5ZprPn3t8ONmodD5MLmszBXgH2z2oNTKWDgx6bsm5U8
H8XgNGctymWvDgL5wDmNDqFdK26V2f3BwHL9Ef6y9HD/R9yYWH6DpaLAQ8QCPejylimQSZ9yXnDf
plJ/iPuyc3H11o4a1dONF+HGniRcw0aC7GAR6Fq9YHEVtqYJXNbviQafgO5CYW4aeeMGu8IM8VAu
7THSQvQ76BkvV9y7rVLWJUJ3S8AxQRT+pUld5SF9ou7h0KuPQs6iJ/w5h0cVOVqvGxJxwm9c/pgn
ofoioS5yGqaqOBQpgJL7M/1WpFhd6FQwsLwlMIadtY6L7QZ7KSHnsj85XXIKrSH6YAxJf4oFrzFs
rCNoq/gxy/JXFb3aD9aEPEMFmxfposR4lSag3i3vKAAQgN31YKTYGzbNri2w2hs2ntRb24LFQsWS
Tg4NwFWCbBd1OlG2l30LCYmjBIv0U2/pcD6NYIv/c+PJWVqNlN7AztB1Xw2lznqA9U+IyXfbxuiZ
pdnz2GTFx9ZMhAfvSVkIWDJPgtr+vr8itz6SJwBxHnT8gTev4gaSEhElMHVhZ7QBDg/zv8IYjFOW
KP3+/kg38hRSzEVrDrnURRZ9dczsoJ1TVl/1Z7vCMYQIRQnz9qcJnf8zsosm3osIwBq0Vf5VkCj5
aggYwpoVbzwLN149LjZSXRnbGC7S1RePEfJTc9Orfqg2g5vM+sdisBe5Kl3ezQm9qSBUPt//9Lf7
crXtaVbzPNjgRXj3lt/07jxWVi+lIxqUfqXEzUKSiLIP+gg/ChdEM0tdLrXHHI0EROVKmGkuDF0D
oz8UyPE6MKfUL2rjD+3CBkF5eiR7Z5KdVxNj3J+S1MXSIbLCRYoqrqjZdFZa/EmSYRy83BbILuCy
mmONKsGz3tuWZM/4UjvqN6XLp4+TMQ7HeWol81k3RPRo1RQpXLZ57aV2nj8F6QCAU5uTuqXwbFRi
h/msPnuVNPRP8IqwQDRnMUEkk6Ms301KOFculBM602OkmC9aQCfsWbGmhVFNeoQJWSnZdKSMToxe
NgWjdGrZKkfDMosnWSqKXzC9TJwtia/QzDAb1YUPWR7n0YlLr27t8hX3Q1ndFcFsz5DWq/61mmMM
2B0t+R0YTVk9tF1o4LwJlx+fj7CiwwJjOTlaQRBuIcBvbWpExBV+FJUT05FXN+1MXwngrtB84C8v
1lwpH0RszV/nYuz+4IE5PLawD3cWLbzvhRxIaGSOlfiozH/p6ABCYWHa8TOQgCTRuDpdg55KkhoM
mt/jePxAWxAKoWWHx/s7+cb7tRxhlPg0km80ri83cmEJNUikQPOzOrYPttwnez0Kf/7lIAiZgxBe
BFzx0qIuezmI2g6JVWqt6bd6JO8jFLt2qMZs1U2ubj5Gsd58ICx0FKHuXI4ydQmqJ4Ni+T3yCIi/
qB/TylJOdUcR4P73XN3utKY4+Au7mDCbYPFypGEANdHGqeSXFsquODd+SmWUY6tRlR/7IjHg/S5K
DHq5hV66MfAC6CKh4OaFWroKTjO6q0o6aJKPMS9usnErTlZTDV5W5wT3c/4bU1HbTfAA+Hr/i/8v
97+48cCYL5AVOH/qAi9Y3Xg1sM5Z0uL0bAuLpJQqTnQQiCU8Y98dz7tEWzQ3SqXpn+nsJSdDGNW+
imcAvTlEUT2UB440uvEveus4v5DEtf6J565+6dHq1z2UAsryC9WUxSoXj5bgoISDiUxRP5X7GvmN
gBQxqsW+0dTUs4QYS6wXVbV2rarMux23q/WSKhbSnQ7W1rUnZQK4eJNG/Qnb6bByQxwyIUY6YYxX
aBafTcnpz1nO+fOmsi98CgzOxwbxvB8JxDvubeGgAJblceenkpm+JtEbjyHHcRSNrW5RmRDqf4pF
ZdOYBqoT7eA8RaWui2cu0UQ5CqWeXltjCDXPAboQHoQwAMASAIy/x87QfudNKP9B+VMyP4hEqJW7
ADadfYvO1lGKSOYeJgOh8x1MUdyc8+xB4mLi9g8DeDdai7zcCWvB4cOUOPrn1pglPjLOzFM9zJQM
XXOyZgyY0nCPvi+W1CIypmjXtFr3u48g13jx0If7sEc17SCnTiH29KLikyJlKmopiEYZnl3ThbeK
PjgEpVoc5BAPKbQ/XnMdRAZrA2Pq7auSR6p5up9ijfuq27WIUEiPjMTr+kh8a3VR13uHcMvHWS05
6LgYP9SYe3/P0H2T3b7qtI+RAUXFjdoMadARwPmWn8D13cDupepAQ4g1pg5weWIh2hdmYWnxmUWI
d0qMN3sS1/lxSlFO2zgqy212eVLgasIY5FrVufDWNFxZqvXC7Oz0DBgj5nZwwh/Q+yavlqTqJJwh
PphBbzykJc30KJnVkwaPHmci5ckSZryRY16VIGAwk568uaEsL8oyMe8CFYT0Z7uj/HHWzB6vbhtJ
PHUxk0vGQXdl0eZb+d9yy15+PRApGUIjVVEYx+tWY6IM5GSWKM9lTwkJS/T5mKQwxFOU7dGmtacn
OcUvS267dCdJwdc4z6ZPudkm/91fhquHbZHu18nfWQvecmf15si2FNl2kahnKwzKJ3vK+if0B6eN
xb4xyqJKQZiw0K7pQ1xObxj1TY3jku7HFFSJeQxzBzYq3Xhvbo7Cg0apFOqIuubmVo2NYEo16X6D
O/QRhE3khmNg7+/P2PXjYlJVJBQA+PS2epffYkRjP8tNqvuzgF8R0TXE1zg5FjKtyqEvLQqrlLir
wHT+ks0N7JKNaVLbWVjd5BOXAxfIlOVDLPg8fHxRzbPEj3Cs9YMzONNjitssnFi6Ohb6UBvRz1sl
4HK3UtRe4OLUdfHPslbHQ6iTYed1bvhBPv0zIVj9xepM3KQ1I3pU0ujYlvX0wJUS7VAhcz6OSvLg
4JXcStHP+5N/fU75IRRneNrhBF3168wKC2anMwxfBH33Ysxky6jwNeopyaG9eBXcia/3R1yClPWn
U5xcWIGUasDCXM46L2FS5bFmoAU2Y1mL08SH2BrDh3zKhpeysZ+SKoP6i9EKm22rnXYdZrPmpMYw
bxeoIii/y9H7PLLGPCYkhAFR+XIRV6ceidiXviqCzp0nnA56S7xGusCHnN9Wn4HXZPtRTbZKY7cO
1/tfstoCpOFSbKcSpjoGcQOdWBirg5483J/tt1v/crpRm8FHZhEDIbpaoz1G4PdDh1KJ38i5BCws
ydJvi9reD4M34JNRgSv1WtnOQq+tWu0bAYIicFxNG+D36qI3uRgQhl5oSUV26AaBQLIJqPQbEQKQ
tjibzNatgZlWbhKL9EQ8anSwGk1crLA4lr4BblclOFZpd8oUZRBeCgT119gQxNz/0htLS1hM7xee
IEMDprxc2hqbAslpbNOfRtrdpZCkB0c0zkd2cncA1Ku6wzRGrq72v8Ky/YpY9OwJRcVh+f4PuT5S
/A6C9KW6KkNnX20xtCKHfkB9ygfG1pwRYPuPwzycrCi3nwZ1zDeGW/bJeoEBltNkoDUI6GlVhsBL
Hr3FfjD9Oq+gT8iW+JBKLX43S+f//pe9GdutxyLbWSQw6MpCG7+cYmPBUHNbWb5eS8ZPwOok6lOE
0rXqvKhlxomVMBjVJkl86bNpfNbG5KlNHOk3FCtCZDUPjX2oBna6k9U88J3ACVES1NLYK5R+2oAi
3JoYFSzGwh3lulnHQxY+41VnT6Y/WOEMXhE3dgGeEEKdUA/3J2ZJQlbzwpWyZJhv+J/1IUvNajDj
SrP8dCjnY4hX61GiqvpUt0q0V2vUjbKkHzZCrOt3E1MFvotAC1rxVcW7yDQcOhYZNwP9zhOgEkYO
c3OfOVK3myJ84MLF+IDGdbERF1wX25FA4ckEbIckC5CkVfghzCDlHjWj8yCisyrnxj7v6/qRNK7a
xbWqu+M8zG46Bc5Z65PvGuoKG1vx+pAtv8AAw7dEu1TcL3ciwrGITpdGdEYjH5o3vHmvauLOVWYl
P3TAejcm++Z4hNZgTLhe6GhcjodAthVOqFKfE1r+R80W+Smsc93rGxt9oJlG/N/uqAVAAyMJs0sw
7+t2RgS+NyPZjs+ylaBzkKP3GCYPCPBhOAOw0s2iRGxcJNf4SdIUapnQkBe0CTS+y2/sQCALqVPi
sxqM42cEKUrh1lGe6c/hJEWdFxRZ9QXiIRDcVG0tHoW+xAMhqoMJI5cwTOj2qf0wuJoej+cWTcT/
8mgI5Z05ifwl0RoU4u/P0o3XjZ9M+ALEDzULeiGXP9lWJnpZWpWc0SfEuDyOQtyocvXbnEXSUS6k
cFe1tnKqkAhFbjuoHlKttgDLa9Jn8mR7j+aYdjLt1D7FSmftpw79ESWourMlivixRVB2D+vZl0OR
LgKDGg5JwhYnE3zmI7giBWEBI8KdUev+fr/RPwLDS5cOQM76plUDxWpSKU3OmvYT5HrrzlG+qCmP
8WFGkPX+NN7Y3LRDQOuiI0cY/LYx3iVramj2FAXi5Ex1pN1r8ojK9OT8xB1pOk559PX+aMtRubws
SVpQDFDQiVtS4tU2yyia5wqKi2dgabbboYr+oZSjHCFeITZm8TrGYijmD/V5YPc8BpfbI4ohPalx
k5xDDWFNtV+sGGJZ2d3/oJvT926UVVmuHToo/KpIsGR1EJ9UESkrZsU6YVGBAXVV/PwfhqP2v8Sw
Jr2/1fzJ49BbNkZ3Z2sy9M91V80ekqqWZ0WS89gN0ZbF7/XjBpocuwXsoIlpaLldTmI2GGNB6pCc
cy7cPZxMpFUrMzoOKtGhMSILA9Vzi/l0a5Ms/WIw7G/EudWgFoF4B00hOTeQBZ/sRvmGEIW5t+xk
i3N+a/VoGKCAtKjQwL+5/DwqUEWvUlo9YwngUH7L/1Vr5aedtQ+xon67v3Q39iM9G9L1xW0HNMEq
44xE3xlKxq1uKFV1QKzP3Ff51G/sxxthGk/yIjxJPk2AoK43ZBGIIJJ1LnIjgWwB5r59LSC5yOgU
c1e5YCeMB5mQbEcXmVomjhJt6AYokoLx0jSU4gZd/q8b4ZnN81B6VjALY28PyXxoe2cmTyqGdNy4
y2+sAwQMzijk8UVTc3WVj2lgzIFEobdvAO9jq94dZjVCvR8btAMK3MbGeLfWAqYQdA/6HRrQ7ct1
j5D5aWpsKblhzeqBgCbBPmpIDn+94mDCYXAvECBC0eWr312t+NNqVt0Y+Rk1Ip1WGLHYRKL19xe4
vbR8F6kSyjTGcprejWLmk6KXnZ6fHTkRj7hhcERNJ92X8lzvsZja1OK7cScsgxEmwF5n/6wmLx+b
CRJHWKDJTz8ltqol6ML9RupH+WiDDjg2UTmc81F3TnqJUFqSOcaPCo/sHWm/Ac+JMq2YsvGQ9Jry
oens+qM+B87x/uzfuEVsguOll0UBFkLf5bwMnZ2HoTkV5yTr0idsI5ynqamLXdvmW9v3xnZilan4
0XKi+rgGZLS2nidzy1B5k1i7ZhG6F2YVnu5/0BXJlYAf9iM4Au7+twDh8ouSKFiYbml5luVKWySK
jceA7fVtrvu30zzvsP0Tjz0On3tinfJQgbd+RhSUOoeBTUA1t9bBkqr/mqqMD8Cdin0TsAz9nMYP
Zp99VxOjRVyxmn+FcN88XZqjjbzs1kyBNKDHiegbYccqeTC6EDlDQGLnGbVvFzH2eSfoQGwc7ysp
kWWmCKFJVxd+Dfity5kK4eWBzXOqc9HqKdvxTQI/r9BXk4B2ZrsOx5GfUQqBd1errfbPPIWV5Q66
Hvygw6Cc+xHx/kANq8/FbJo/saUQ4uBA0z+Xhhr8guem4v9LvNyA6G+VCumRYCvhvjVVS1l7qSW/
qRRefsPs1Fodl2l11vQy8xT0yyJ3Frnz/f6uujUM/b1FyxjmIonH5TCLyViUBU5MstZUro6e/G6K
o62scfm/rOI+ask0L+mEUPSUl1/x7pLSsilntYrkjOcVSsRlNS6eA72nJY44OvPwZyqsQxe0zdfF
umwDrHHNUllwaG91P/S+kPldPfO4k8sJJLji3CyGJHOrjP9oEaJVUHrMY4KbYepWGgYPhlxGzwNK
n/vK7O0jNNHEMyMscQtdKzdcbm881NxNC1MPkhKoHWf15nVhG0aRRpHR0sbwRyM4C64Gvur7ZPZS
7kq1SltVnuwQFTg9fkrqRjvpGOyYLodIDvYx/9bPzFJIc8Y4gQHS1uOfYVwoo0kRyDTjsEXY6j28
aRReLiSocCodNKGBK6JecrmQSZCPGXxOUjyhN5+w2TG/ZuFSGAxpJSCahH5jubNVTCo8C+byA+jN
6oj6cyx5Qww5x6txZ08PuKPqP8tAVp5bPu6gFiObLx2lHgyN2SUw8AIJnwMBajxyE7NTwdRPaur3
kg6BxsJW7rsS5/wd5Dx7cFMMifepPib4ysWTvau0eqj2CkzkdNfiSfJsdFFo7IrIHKHfhHa3CwSx
H/jySjIPWj2pUCtsEYde1yC+sZvl2hrcCEDRgxR2kfzITSiwA7DU3M0QgDqbSqNDnW3m5jdGOqjJ
6VMi7UjlvDaxPiLsAxVlAEcxG7P5q0QopXYDXWq+dK2KZYAqR8MPubH01AOMqaGeJtLiVxD05fc2
Q51+j5pEcWptBEm8VASGCmc21DIu5B7znHkcJfkRHzvkQgRjN57C5Y0gbmABDanzwji3qVGr1G3D
6XcKRaj2JkfQ5UxQEsLlMIvAxnRC2H8mvaJxev9CwdBzddaXo0Z1exHrNalNrTa2JuHenpTGfDbr
FJQP9wHyi3VZ4QSlxHYG53e2MH7sZqc4Sk42yF8TQ84OvVogh7c4rqVPdPDGyhVlo/2njmPwxcDf
u6NDkoQezkomp2Nq5Y7Ceab+W/Vz0HpQ3YYnmO4y5hcswae4a2ZjD99R/R7b2O6409zAzda1BkHA
SRmf1LHFOk5ETc3Qmaq5E9i6H2iO4EEoZxycuq8rDfscOfMV5KVoDbVTmu07DCICryzjotqnY5X/
1JEvVXelarfqbuDEG0C7pwHuRGaTnVl9pX0f8SJ7aAFR4BlTgpjCpq2fsM3RdeoOY9aqDTbvSD5Z
YgJqVWq9YxzsDicYV4LK0EIVn1DHsbAn2BfllO8SNXEyT6tRP6hDI/odVGEZg2kMo8zL8fuJHiHg
SUT1iRb9kec2fEUrM/ms4P5FXbIxm5NUUeb3dE2aZCwfqdAN+QyEDMjuBANNy+enFJpysef1078j
ExtwWXZh+COoQ2jvA6QktxmgQbmTNBiSJ0l18BzxspcfwzZVh8ckMOT+aE9Aww5zU5af7++xJcS8
uIVo3y2gEG6PBYAjr8OI3NTxSGoFkfVi3VpV1qOuNudA4BWuo3hwCObpl1xWykbX8MbWpu5q0WWm
mbKIMV/efogw101iDs3ZjOb+UBpytVNK0H73v+7WKFDEqf7wMJOcrL7OQiQoQQuH/gEulo9sIPqQ
1byFOrseBTeCBawJpIdCwjpGEnPO6ZDzHtcUAztNTf2VlVq1u/8pV0H4oqtEHk9B0QYdumYHBC36
L6HadRjM6dWOZAAGI32CQ1o3+Ua2tbw8l3uCaikQJVaHuj/1s8u1GRRR5cRl47lAPdfjOM57OIf2
kzVlFmQZgOH3P+26EE4l+P2Aqzwo0UowPd04nmd9VPYO7DnPmcLW01IVpQceoqMCnPMfw+BFrKKk
cSmpbzl53phfA8ELEh1ABw4CP5cfrVthIhpMvM+OVvwpHSN9LqZZ4QGW7Y1Ned1i43NVkmZiUfYL
6frlUGaTpLXRSON5VJXyKOVm/9TA0ds3+jA9qVjNe3U4JJ+KMmhOIT/aA7vV7aTa2PolNzbuwutG
7XVhMIC6u/whkaNIU4yo6bkPZjLqJFVOS4F0Y+feGmXB2smA7pYPX81s0SdTb/TFeJZnKXxMJfUb
XWlrIx26sXxMJrg+2oXUCNbBN4JTsT1TQTw75pgdzbnMMZQTbYB/h2x/ur9fb43FqSB3dMAlURG9
nDbE3zoL6bfpvHAL3VhStZc8jH5FJOIbeJzryjxlE5MeIdYNUK7AdlwOZaZBLkWhrpwH4KqkSLJV
yAedCKbAas7p4l08JBUypGNO4JgvEnlfZUmRPsRYD5ZewozhlIRppF/z/Azu1AU4MhCVJoscJzj+
Nsi1PXg38+ccBMZLFvOEec04/BnnMv3F3d1NT/kgzQ+QWnngrHHW4+c5GIqtOtJyp6zuHPQNKMTa
lPR4EJY5f5fW6DhhauFkYnkTZs1BisxwN1CAw8XN+oxiefmM4Ze5UQa4tY40YP8PY0Slb7X9pb7r
pSmVprMz9dMO177QpdFv7gO736IeXj+z1HZB5sBuJ2kCKnP5eTQTjZFAcjqLDJQ5ylEy8UaIfKU0
80d0xL9nclm4xEz5Fnjuxm1ugZKh3wyrDJ7S6janoTQbUZfNZ4MYHXkK2m2NiWpeWuoM/P+oO4/l
yK1sXb/KiZ5DAbPhIm73AEikY9IlTRU5QZBl4L3H058PlLpPMVmXeTS4gxvRaoVUIuH2XnuZ34x/
V6J5OaZA8rNkF1QKGLL3T1oZad2b5iTf2pBJIERVD1qmtbtxgOr8+Tb8TRwFjLYwasgkKKW0k9O9
y6Bxlmmq387gFR58m8l5bFss4KqCQOT0KLLuComRv5MbKXog9myP6iooEwAzVWM+fn47H8McbX3q
cs5o0Aq8g/cPLqqgJyiY/W1S5Ank1RozrwFfzs+v8vFrwkoB7kRTZmkymCcBIVftqKrUSr+tRZjg
IljzzCp4F6W10ATvW+VMcf2bp7Io9PUluUF67nQmb6k4hndRLW4ZHk7bwpIf0xQFtL/9UBw/wKfg
4TNCeKuDftn8XdnUchE3xm1e6/k+gXqxxdM23Jj4Am1MZECu/+71yAnpt4LBXj7UqVay31TpPInJ
uKXzr7iZYgG1lYfY7YPU3ra4Kp5ZqR93P1QT8EN0qdHh5u/vl8YYBejm9qF5a3YoYMUJE+HBaqUd
Pnav6ASOq6azo02YFj8+f86P/C5iDp8PgBz6oQJY6/sLG2GLZkXNi8VPafgpRGXeBhKua3onPfCG
m2PJSHoVNZZ6GU4+HUSNYpeZo/Dg4U9XSqinrh1rrw0JFyJxYX5rIU679ltTOLBR8zMB+WN7ifsF
c4uAAgGLue1JmGwSDKHGTjNvMebNPQNuimt2TfzkF0h+yQPDBdsfohVWV/aVPiXWymyCyFPaUoJz
VqurZAAE8/k7tJZp0vuTCdYxQQIZDjaBOB20gk4a9FiI8CjR+MJWsZIo9MYOCIFStsNLMfri1qyo
Tt2Znry1jgNUZdwoUpQCLbd6SByS9eI6VWcDLk4YWa+4CXXq3sLvZpvHgb3B2BO0l+XXEWbwZRQM
NFaaal5Nut3eTpWOMZSRU8c5sh7XAssvPXtEwnm+MIy8zhBaC20A8RW4gGVeNXtmGCfb2Lb77MlE
vaVaBBaqxElNI/XoCRRf7A76dl+HyZHWb/bdDCLRbmVpyB+qWtixl5eRevRn01yTtWcvclWEtTPM
/pitDB7mBxNpeXZQgZmfVC3BealpJ+1Nmqbej2VX+96gVMoO0EP8PSqVWOawgcLqWpmoKzTJjPKi
6er4Z0Wuhoa0GsxfqkI1ruOqy5JVMSfaVaaiJLcxTRxLUF0e+8Dp0FEb3dovw3SDUXCPrW9quMlQ
0ccDMDS2npqW+kEK/BCIUimGDpiekShnAvCH/itFK6ksqwHIEP0Z7f2WQimxq8y0jY6hqteeJFn6
pZaZ7ddGSKh4aH27r01J84qKUQnmtOOZDuxvL//WFmI6wjzs5DRH8MZESkOOjsakPoSAbVlSieGa
A/6NHDfKNgSP7oohyFZ2054zRfiQpSGfSfICzhhMOjK3Jw9vRDiMdMyaj8wF6suxMPHVCQ0EV2m9
rHU/Di4hBUtnduCHR9bJWzlV2X4MsinN3r9xKWVvsqfUY1aHwb1h8YojXKO8oE7ltV4k/rrETMrJ
k7L4DmGzOnNYvKUR7wIA16d80ZjPLRz50/K+rVVl4A7EEYl/8FhjZ+mSF6v6cD1ak3KlxCENRR+J
LM0xRNABc+n1J60RVgN9sOoRK8cw8qIPsmlY93kurmp7QMsnz2Z5WOFpm6IfiFI9nSvbz9dDHDRA
SaNwdJR86AJPHw0Rr0Qh7F1Ctk+SOKNsvlKUvIQNQNs1d+MaFDY42woB9sBs6+bMF/iQdPDqCYL8
HxZPFDUniTJNlHqoSTqOyOzp4JVsYCZwEdCRkeGG0CE7UzF+OC+Xds1b04bxHApry/38kg8EEjrP
OBlpx8aoqcNBvC7S7UN7X8nFfVLL6lNVDPoTZnbN321LLVdGSm6Zc3Jgns43UjOo4ZlM2lFH3mql
NrLupv7w8/Mj5WPiylUA3iG9yrukt3vyPjM7Gwe1rLRjNAXFXrbb4VHSBnijATKC6YwZdJHq2kHh
2z5zzH21WhHt0B4+l3d9KICW+wCqRHlJZsJ87/17TkvRxVHQacd+VpWvueijtV0yRgpbKXj8/Jk/
5JEnlzpJgUi0MiHiVjtmFp6PYyllLvnKObzfx1BB7UpeTNMKVVQgCe8fKDIVGaGdzjiGk6asEznK
dkCmtZspn5lW5G21CVQN6mzp99dFXrbrzx/yYyML/AvdVMbXgMU/Yv8iMXDeG744lmK0vNjKNlEY
p45oqwugnE99Ll81c78rRH3dm+fse363rNAMY0oPq9lgKnvyjvvBlOQ2D/XjPI/zZZco2i1SqeFl
n7TzCg2C4SJJy/wq0eTsuU7Th7yIFnXSOv7baRygqgX7CLIBGAqj/PefobE7czZhuxzlmqzeUcxh
aB0UOdrrmj/DvAc1QafKx1JzrUaYP4eg27bEWIiFQzO5c1tGyqqa7fj1zPdZ3sCvoVwsfTcYP5wl
KjClU9BXkwTAj4EV3ardFGxGWT9YwaRtTYFDM9Yk2bRHn7W50ROgF1WcSZ4mJflLE2jRue1wuvVg
zMCzoiKnX0V6eQouApcYhQZN1du8VKtw1UxSmXhqSEptJ1WSuznJPLEfHYz5YJdSCKU7q+rJDYTd
frX4WX81Iro9gXzqFA1/dCtdRiyDiLx6RpPHkUVjkBxQrocuNhr5wTfTwcSTOZG2NWYe3ypg6Af6
80MNNTBqnixO0c5ptaEcHJSo+1fRzeKLLZfRoSqIUY6GBIntFjlUMDerl3ZSHCTjo6VNLaDWOLvA
8k1fMbHKVYe0rVRXNYWFtCmMch7pYaZ5TNODgSLO71n0twXIlvKGPGERLGTt0cV9v+jkoM2VoayS
u0AktbobZyAbThsGSP1FvdWoDuE++dEnanqPLUtDM2tO2ju17bQtiXf6GimxAJIb4WPjZLEdhK5s
4B7iKHicnDsATqMh94qdA7NqGM/AXU5rCpSgiiaLuddupDMK5iFt3b6vlI2WR8csGiNXk7LZ01ol
9hhbpp4f1PZhWqQMmfP3K2VIEpfe4DmNjQ8FGNYZTBnAMCzkBM7Bk1wLKdUIaI+k3kl4NyCJvWUU
4CnGM3YDiFQb60XdozBeMiW+0mdeYdFvxXiOg3l6/HMTQPLxzEQuBdrB6ZckU5Ikm4nK3cCE3B0L
LA170u591mDSWTS1cZdY4+jg/32mifwB7UJmSzvQXohVHM2E0fdrqO1a3TeNzLyb1ZsovWyU64Lh
n6V1K+FLK5mWqkB0NY6PRmvjmfV1SgQw7dIN9MvM3FW15YlccWz1S5zHGzmrvbf49bcsyP93/uLX
5Y/8rq1//GgvX8r/D0zG4SD8EsoXE/O/zMkXl/R//uPh7r8eI7DTv/UZf/vZP43GJUP8AT6QwSIL
BwkXOuf/thqXjMVQnFSeFihTNGRf+bh/eY0r1h+se8BB5La081Fw+Y/XuGL+YQD/hBcCRGPpg6l/
x2r8/b6H9wC9ZRl00Uaw0Hg91VaWGMIOQa5ihJr0azUCF275f64RfOFxd7/58zD7r7zLbpiLt80/
/7Es0f854j5e4mQHcyLThB64xBiKS7UcN7gdeEZv3/3y/n9zGeO3l3mDhJNpsV1OdorUJ0Ery/5y
5qwxkDwUxbRKdPtRKrrd55c6kZb885EAujHYQbB38TZ7fy1bL+pKnkFIW31/ESrtRWERMxV5BWVi
U+UJI9f+ouBApyW6j5BRAQmznQJtu7xde5g2smScefz3IeqvW2J8B20YhSpYn+9viaNCAYE/+ivU
NY+llm5haHiJ0l0Ey4etrYcgHc90Ys9d8iS3FSrjERkX2VUmB1/yicuiTYQur4tPJ05zgaOP9pl4
+Lvlis/Of55yWWu/1GGtlRh6XfGUJfCtWA73oUi2Zz7u+5TszzeJrjVV3gJkJC17f43YnPrCClo+
rl/czHL+nFtiK3EtILqXRiYue6O7aNrYtdvihtnRuesvLdDT/UJLA8ajrIKXPt2StdA7FQ8ZH0+6
55K8fG7RzWnSbZLbBwTI9lMQ4SdjHwc73VaZ9RA27ZkGwwka9c9XsIwNOG/JPTl83r8C2weapvUZ
DAB0Jow5flLr7FCapB6y9ZCX86rATlnuBk8LtD2lD30FNaJ/CPpS8T0kODl/+D5sPJbCASLyBXB8
B2mObU8up3fFmank+yrr3/fLN0NOdoH7n3yyqi5zQ4QFn2wyLltc5FIp8ITaoU1t30nQT0h+LnO5
OZO9/y6ywZMD/LBYvdMgfv+aMt9kwzEUXJX58GrX2U2JxXBthMfPV+Sby+npiqAuVimIxTIVPGmx
aeDvMO2N/VUi34MavcmXTg6+CV7ZFms51vdxL/ZM79DdkA5LiImLEAko6aBO9mHI09synzcz8OxF
WWU0g1sjGbyspYEudSF9DOLRNG6sOFhLyA7ZZXVdBvPKmKfVwNqTR20vo/bFxSc93Hz+bDTpfrPc
yahoP9DTAkty8u1mZBXgtZr2Klfs+9DMbtSxvwh0+9Jo/FXqGysgwImjoioyR0ztwF47bfLSNQFm
zvE+1oQjFWjDjYOTCt8rdWTRx+uK5TdKwi2nfi18xGYl2lF+PHgUgdvc7NcpiMtwMLbzHB9xi9z2
ONrNieSZCU1aZdqoZrod1R575HkVNMEmz3RHt3pveZNyxLBaJbIi6KI0w6vZDN5Y6duaNxrw70N7
uNKr6trPnitzvAq1ZheP2WFSpXU3hsdpEJRB9rzyUZpxkh5L6CA72Gbv+Y2+eIU+jVbgLRcUWXHD
Lj9QGrpmI66CMV21RvqEtslFZlrfUe5BL2XcVLRapzDez6O6l/zc8ed5hfbWNp+6tS7XL2hN7ymC
0BQkh5bC+hoE+iV15qaH7qMP2UXRpBt0Le4AJr8AWkSVoR6v1IFtK6zHTImOZtJeR+hCr8o5ue+n
sqBnnt4gFLO1BXajQQgcr722LGnXJdF3i8Y/h9GmYBSSlj0yoeoXYKyXTNsf4+Vc0AVypUjTYL3X
xR5CF9olplnMR31vCSSF8TPk3S5xd3nX5VSutdwT1TONuRLHNP6Vpn8fA7HNKz9zOPa2plEelTg7
AHpfZbN5Jw3DRYrwGYD9w/K7ih4W7dxc2wkaZqHvNW16oIe/z4a2cEx92nSSuI94jj4I900F7JTO
ZSbND76mXxo6C2+BHET9ZRt0LkDVQ2mPG2afB4RgtpVkg5nlzIvkTaBol1YablQj8KpY3wYJBptd
eGQ+wPSltHO3HvAwzqR1jGIlfzn01Dg2m24Hl+JO142HJg29sa1HAiYLhDH1IUaftOxgz5jsW6XZ
NUxLZF9gIBTuAUeixBjvDT3wBhODuaJ3lWaij9vu0l4Hy8cUreXFmsaO1trRFzHD5vra4sMVYlpp
U7qC8rrKB34mYBGaQ+uCz/nW5KjCYfLgRGq96xqxXz51yHgkMkisLOlR6tvdIAZPqdAHCBh/VMGm
KSTQIPAOQtPCf4R13He7dgiOJMf7hRJgz/7bGmgNTjIR/JyQ+atU30sR8TLV4A7xS09Q5C4Hq6He
W0rnFkq8Z+TkBbzWevk0QeIqdfTUmNAMqDgz1kmfZVtd8R8ydTwToX4X5AGlQF8CGAXG/ST4zgiy
pOA/7ZVm1dem1bpBPm5gIp859k+0q/88w2AG47S5kBqV00lj7IsUby/bXg128jNkF9cGvPu0uAHC
h2u42DPq2Ha5ETm4QHuVlN/g5fN1OVNl3f8S9qykZsyOhtV+Mcf04NMojsdp9Xm4PinH/32XbxyP
haminaSZrRaHeeZb9kpSkBsqFYC/DPS+DbrYxqq2H/m7ZCt7xehe0bVGM3DcmDGSyEFxzvruRGvl
r1thSv+WKCEVepKkqHo6LKqQ9moawmPUWvcin1+7ZNq0GVNBCK80Vi/yoXqJTJwoTYKFkLzPX8dv
18Yvt3DyNsY+k7LG5BZ0bbwyqyBebO5f4sa8//w6v1scDHygANBOBcpinizCHjU9jHsxzZyH9KmU
xaVhSh5l3bad7bc9gqiWB8hlxWzarbTw61RfC9S0NKKQ7dc7Se7XtW0fijpafKl2Q3iO2HzS6337
HJzfwN2BtYI5fVs5v6TmRrBgTWrsKroCvtjUe2G9EIAYTCWDY6T9WmEK20nYrQGkcDKOt8/f0W/q
P4biSBpxetDgPSU7S1gQhdUo26tMeQav6Vm++i0iD0rzc+Xfb+oeZEAgOAE7IC07nXhKpTCBh1b2
So13Wactpl2r2IeZoE4brRRE5OfPH+1P3ONJBsglbWSBqfsZfJ0sNMZrY9ZGXLIUJGIcHEj7uFYd
rJdEt1bU0DEryVv+cKk6ozlYd5pV4kaabJcVMVGUiUrfTxqTfNGvs1nd6lO6RSToMNv6vpnrXdMG
X+doXJeFvMGezquG3ouNbDXyM9nYewAbNnUQXGIYdsgi6bHMpLsxCb24aq6VCaiKZR+ihMMv1Pdt
3btRoO8RLNs3NK0F7KosHhyz17eVET9PVFXTaD7KaXWouenl59uxX09x6LWltoWAsrcK3dGszhsE
Z9wYfl2ysY7rYQZ3oVehV8Lk7fPgckTIUunaazH5HoLekAHEXgERbFFmL7uks/nzpr5GO/TGTsV2
SZYGRvGAl78GQlpJBRVLG++DMPnZW8lWo1YW3Xis7Pmmy0eQAnGPey8pYtTsFPLgJdMyOWzbvud0
S7d+KHmhLB2tJECdONhw2u3FNH4TKl4vwXi1xO+pFntffWYeegQg5pHxXmDOxRldwlMgFfF76wAD
YpeOl0aYP4PH38CZdavCf5QbUnDDOtCGcIGtuks26uPt1pSsArhdAdlnRdZrFgFZDT1ZkDBpHe4H
rXWXd9gzf5az4GhPowtoebP8HEqJ6+VElUd924/apWTzFw6SQxWBsxT7Iu4uMuu+BoRYRLor7G7N
ABhORrtTk2k1+wmYsnTFJPE4m7ZXt+RPaboa5GmzJDJQkh/hTaqO4WuXDWgiOzAffOoR326vzXy6
6qP+QiQc+LCBlrUW2L0jJ9lBN8YrPbuezfgY1yTdzTOmMG41ZDdLz8jySav0YaOU2n7I+l05hXuN
U6gV8yqEYDxPDJuL4SKnOEU++DanYI1RDlpJNa+NHw4RUtzPZXi39EKWNWKM04YJ56ofCE+sweWI
zexmN5nJAeOKDRh61uvg2aLdGURXeHoejFBHrWeYh7q7fJta6jwjA/AQSndmwQuSKDujdKuPSE7U
ZHLDPVv64fOI8PHwAz6J7DSmEfBGUfo6KT3RjYk7nh1qWCDdLfWAKrqLmaxyWQZ5LLZREtyZJpZF
YtpAM3JqzT5Tln4IuItUAfF+gZ4wxDrl/RVyJdeyNtqrJg28Pm/dVBWOr6dbIBnu549LpXtaJS7N
GLQKALfjb/ahA6/kNtK/GK+shB7D2LInJ5za2oma8GjK80qbSeMbkdxKeuiBat3ElfJYheNzVYVA
yiqMLjV1DzTh0IfDmkLGkcbh1RCRa42B4YqCkpPYgLdC6Ew9mbpkSIc4ifb9nDKCspY0Z3m5FGll
GWy6SN8qE0VBVND5GDaD0aGYYB9msCBo5Iwbo5w2wyB8p8iSre93F5AY94WpXRaJttdRFWnM6Ej9
cQSntMnq4co2WFHTgMJ2OzizVZH8T+IS6aV8xWjNaTJz0TIOvsTWDPvPmK9yZboa2qUCTYlRmtqO
zpgTBefsIGrjcmjDrzn6lFJS3LQ1UGys4bxap6goiZddZhJjWas5haPqH2vFv0NG0ckHySMOvz19
O1FR59KdxGHrqll47NRAdSY53QrRvkp1+GMaDY1JkbY18vLGMrpdz/aVaEU0gXRM4sRYwWm7Kwzd
VTS+QFBJhywJvrQaFSGVY95Ds/Kr3iMS7IMo2wxRvPet/IaRR+boHFchxZqaUwMX/TqosJhrguBY
tTLk8jUOdF7RWgdJte8SrknL7Fbx27U8p4dK1vYo9F1a1NMpEqjLvkAaxtNysR0VgNWsBWDWnmaw
RakzOr1ft2W4L+NhndTBcQmzZmk+KAPMrLYDmFbXjgDS9/bL7XgbjRCq0g4JBvQV9CrdttgsZHO9
NRr+oGsSt7KY5JX6cgTDPdXs76bRBiuAOjslhBPdYsG0BdRkOXmRAF352aUmpLiSjyv8cJ9KyTZp
xivNmlZ6q7uNnL8kiXUX1d2Vlqa3BrHFbAugZZy/BOWZQqqU8SutUZqVMhybEmme9uWU3rYtNBU1
PDaqdcQhrPPsDm1fw8pugsZ/WEps8AA4zpiRK9XdWiGiqWPgIlHrlX7gGSknZaFjAgBzsaS2LiTA
eOZOpk5GGvfZiCjjybdTxY4c9IBwZpv9i0LR9rT89wD87puG7KSax6vEHHWnME3QQRUOrJoVP9l5
HzI/zNAk14yL5aSv8+BM7vybyAGChpzZJicEgHHSq1+0fjIsBcyVBbgDjVR3OXiNZQuK/JDQnfg8
VH28HIKXtKjZ0DQ+ESl43xOUIyMctTanQEq7iyU/wdLZs/Iceh2xA7+6zy/3m4MACAEMHDDDxqIY
dtI+m+AvLEQKc1UQ9FMK7DoyexCY8oaejRspybM8hXeDlRyiMMNGoXNHO759u4n/B1PA+yLjf6fj
P0ZJ34pyqumvtP/6v44Tl9v5z3/W/OvtlzCBWkZz7/6BbC1qoWX8qKfjjwYMx7/+z5+zquW//N/+
4V/DvvupZNj3rejydvltQVTk//jrj3bf//kPLEl/+VzL7383JLz6MfzX84+X9CX//uGn/hoPslL+
wOoAcgLlhArqiWJj+NG0/G7Gg4jAWcv4Gy454K//TAeJaX/g6QbwEdg9pc4yOMT7og3/+Q9JV/8A
acNhySGJUQSTx78zHlT4Tb8OIzDcQ2X9raCiJYHD7cnyitKqaI2yb59kfRhn5KOGiK7qbCh3YxUN
kdPXKYcLbIj2qa/EYDCWBk+Bsoyp145pVsZ3Ay1OsJCxXj7GzTR+z/2CDfjLa/3N7O90F3CbaGnB
WWfP8WI+gFAloxQzEGjxJJDCSkkSOvuLKtn6hd/GxSObtTUdLcyZ0VMGFU+KNIirRu+lp8JAoNAZ
tfgcouINEvhLybYo9ZCpALky0aKBWXeSofWhmgaa1auvExN7XGqSwvw52TGm3F0dWg0HDRaQbk0C
dWPlmSI7oTQzRsvs5JVOeHlht7YKx27Avs+pOwV1nhzz9HGbJ2ZUOt00m5c+x1Di9HDX7gF6Z9uQ
xgFJIIdknWjdsc076WWu+vZgy3SVcanORo88a8hXk50VX5n+5FfC6rWrCWXDEmfsXOY3Q5CfHSnB
+G6b6kp/nQ2jfj36ZfywiEJeKUNt7SQTbjCZiV5oKzM1kpupr81vyCnUu6DrxWuL9NAPFJWry27S
fRva8ZTfKTWcHyuS4xtkGvJgrcClBvBT1hqNLmNsvxQiUcCRyuWsOgA5C3tH0dM/5YOWXKiJ2R6L
Hol4N20kit156uoOA0gjPKf6uGyfd4veIKsF2Usjg82nEVffx3AGupZVa5L8KueafIvTVw6DZ5qU
mwXqNzlKXfW4xw0oW86RpiAEgMaRS90oIK/XeGo4wRzXV1gGWLfTJKEBMISRJDy5rv2bEPr+j1DV
CuBLGg4aThiUpuqWvVpzZGbq0TQ6/Wqa+gEyRtj9OLNRlkbB/6xKYgZwPLYx6EpOJ4Gxy/tHa8ex
V9Vuzp6kMKuZMMRlaNHBk4pn/LvNwonyeuS0mJJvkWGGVMpJjzNHRiH8DODYR+MjMPEclYJ2c+bO
lnbduztbBH0WWyKmXIgpnPaPUpk5/TiXyfOI4OkDFagCt8KI5K9pn1UKpit4Prjo3qMvQxv1KIMJ
Gl3qa/rMlbWg+INQJvs5c1fvJ4u8L+hTi4K1seg6LwYa79+XaXBVSbPy5yE1lKsCYXtmN3lhP6pT
oiDSLzr4jJ2vI6GvG1L03IvSvAqtvnhplZYBViwk9ZF/5v6s0hePKbbgOojapv+WAeOC34iPGs3u
1DinoXjSkHu7dRPMCe0woEuEoWWV/9KQw6IVYMloMzUpJekl1yP9GOpG8dL0QYwXTFYFRMtZf+10
A5doS2kZNvRJWDUOiHdgRGfe5LJp3n9fhgboEC7nGSPTN6TqL7cT2XaQlZVonoFRlnelXXQsvDzC
xLWwqvlB0ZIyWPl9yphjVnB2YASyLIG6sMbvNCGKwknMQT90iYo+QlnNyBR8focnNebywihiFzw5
cBw01vSTvTFBCwwhHQ3Pws7L21hRcCaoJTlaR+pQhRR6WWmvZUmaV12I/bXT1qWxJwoZj6DH/P1g
zOa3ee4i3xlI15BNqc3mTosC87pT7eGp1yY5oLq0/Quz68fUrRk6/gQh24/rcGikh7Gr+ieax+YA
sCseD0FHow895uQ6QJ+Xsq+vpC++3PK1YF1gutyPZfjTzjPpWuDh85ho2XT0IY3m5/bmx29Hn3Pp
PAKvQXP3FB4+KHIWyYk8P/sjbTKGl+bwaMd6cV0UavhqDbV/jzaE8qyOXYDVhdaku4zeXuK0swm/
TM8b/64SqgZnZ3z9/KudWpnR/cDvE3leZRkELMyy98s8bTrVykXgPwth1KmjKukAHEGw0ajdkNRi
ecXZfap2dOLiVnpEG2bQ3aFbhkx5o7fXNqJYr2XYGD86EY/zudTk/WHCqgK8B1SLvsVCPyXVe39/
lQE/KO4DCgCjmXZQRJUOoOcMWKCMg6PazN0rkVdnqkj37bodlOjZlwP7S8Fo+SrR8+mSUG5mCGrW
yKJo95+/PqBoJ/sS9SSCBLJNS76iyKcgBnOwsYo3U/Eyi1yi9AfN7dPowHTczbSg/mpPjU8GQQ2N
s1kDfnid57GfuiO8Kn1nxbFoPKmM6abRzQSL2MfCiLYGqQKqgzK6KGs5k3PGttXgF64/ddSIEEIo
j0E8/ihxhXVTi8wEXZO6/JplZXyfhmXkA7exxm99oi8Zk4Un3G7uxRytkUmybMp1s30uk65ito9U
x7j0+NLvPeopR6RDkxbtDmO4sKmu0wPah8q+5FhE9taWKYFnpcave9QSGiQx8hFs5dKeX9VJK3ZI
9BTfCeWF9VWWphjO39gq9BOTtvtmlAZM3SGIAhmQqZzLqyi3souODJcYPmS4z4fqLO2IqjpJcZSo
Fo1Iw0d6iD5kshqryXhMkdtVHVBa9GeBAXUPBmWz7GE5bVkXHCqwsQ27jKtLy6yr6QJMqj8c6ozj
eqM2xiiuDdKubCOkpFXdBv2N74Gf2rdyhKWfM1eDvUUt+k3pywQ2MOQD67wytOk2tlvlvh2LqXaq
nt6YMyJr6LuWmZVH2wzr48QGag+hYRRHOWnrx4qE9Cvp1Zxtm0GHV4SYLG4OekAwnBsl1plC+IhP
TnZa7eK5UJNVMKraS2wPGrNoFEt/dJlaZS55NyNtXSvzvSR8/47IgO5ROevm1wlzIvrbMCTadata
0S4IjfmRlSBVKxislrLp5dy6aQK08BRTUp5EnTFm0zMzf83hYH3r0Nwp3Dkbpec6AL8s+4XROV1r
9xiKofsPEiEcbY32bFSYjgSIl3l9VijWCl1DGsRVa3RbzYpacdm2gbjOFVR3PHx+gtQZI3TFhi7N
vqMoBAilJmOcnuK8YkGUoNIJ4TJOM6sCZsMzKW/+pSZkR+4sd/53QYZ+EGEjDtqcMxKLEJdBhxQq
Xu3Mml3HAG+67qeZ+0G4KjMkHHAoiAR5TGXlr4Npmpd1YoKYbwJf9G7Pf3cn1ZZy3ad2ydQj0k0H
9aPQd9W4BbPQosu1ymwzCZ+6DtOxfWcWTbBWBboQyBEF1pe2xvkLjU/b/AJPSboNmTZmTqSU+Y2U
q80Vsj6zcpcpYcBeNtjlGVl4H34daJMfQy3IMdSo7Sc/lYpDHVYW8v/DiNZRjP0znR0lhPoNeAlB
JhHq2vMgpuRHXmBs54BmE5nbD3K+rc2qDfZFA71rn5tR+KzOVWftEJOP5mu9V7poLY+WGZNzilS7
a5Qg+FrmYy9gFE6scFufFYhosykZTtZL1UWaRoLYOqePA1Jux95Op59t3iJzZyesj4joeaUkOkZk
djBPdxIOtnzJIopecbXLS6fNDPO+HON6r5NwW04ZGoCrE73JHHWSYSHAt72V9UB66YRfPSnT0DPO
nvzmmjDYMqan6HqW0MA6poY5R46vBOFNHFFVOL6m1iUS+JXCu7X4zJPe1y+aEgevNSH9Ar3kLoFU
l6uHDGHUmvPI5JebKOlfmKiyPibsKTQ22hGd8HxUq20jovw7+uGmsS2Beg+ubJfcqG/7MNBoU1er
sCCNX9GbLK+x9RamCz0h7J1KA8LgsgxQTUvy3oKTINKbqhpGjMXQkG0dXKHk2lFLub8YUyP4Wnc9
2nly7CvNWiskZTyQjM+F5xddwUkAVuEKCGHZurkaVi+Z2UevGYLh1Ur3fUYgQTU1phvOulK7jVBi
2oTK3H7xq1iJPEhJOPIps9/f1vlcfck1X7oK/BgSYtDQ3FjKjmZHbJUzB0RWa5Bcq9YXPc+LR9mo
5IPVhOaVXvRF5gxw51/iCJskb0azToBRXHwB2mTSL3ERU3q3Nn1uImis8DIIgKK0fFb0fOIZk/B4
skcfdTrbwGjVN8L/Zu9MeuNW0jX9X3p9eZrzsGWOSkmpefKGsGSbMxlkBBlB/vr75Dl1b5dPA1Xo
RS8a6AJqUQXbUKbIiO97x3jT+rSIuPHl5CjDtfzBA6VOdm4HP7VrSrIjnEGlS9ZF3+NIJq95yZ9K
sylqn7lGk49cldOrq4vwUVRL842o9yTZEVaaZXvMqnb8MIlutPlt6vmd7vGpITEulPRwt6FxeeJK
QrpMBaKdjqOIHnOnMh+rXSR3AxfYAKOXeB8zcWdqSzcXp7UzhCVBhnKhgGvyKDdxQqlevSyRy6G0
x+4lNzmNN6ZyObRiu8t/2ZSKPfejRMQ1IFd7Vm7Vcp0Dsst0XOz2NBA4RHyo7z8S8kZkeJuT4reO
7clBeZCnkZ27X0llqza9aMvvQloLf2kp3gMjT5hBjM11dxEY+kFxmxCWylYZNWCtQBmflcyobl28
0RxZeuxuB3NhfffnPH/qzRzbadIF0ZXTF6VM/XwM930cgjgRfLQCStBUj/ynWxPCAXVi//QJBGvA
U8bxLsGkwWDVmHLa5boD102kw5pWuO1Tv6zyPHftHO5cPCr3DAGkyOk6uqv47dKDqLKInkIqfZ5G
r2U6HFnHH+25D5/52M26rQl5Y5jt1+61q5z1NkgG/2paBm2f46Klg5i92nqm7qwrtw3nS7kds4Fd
P+CAo8rycswECHzooGFtPNoTSdGRPyMd4L1NnlZH+1gAPSJ+63o11Myt2cStyaZ4s5B1U1Flz5k2
WGQULYWOn1EB4eFL1np5xayLO4iiAvs57ILwfXXb9dPSqETTgUzGJS0LD55idro4f4smDIgPl03X
vzdald6QWoWw6i2nAKUvnRihM+I5DHAauVn43Fa956fdgrUwzWy9Irey6KR4CBxkomqIEkgPv+tP
zSIq8AzbRP7VnHuTSo1uhdjJqAdWGu0wa5/9cvX4aOswkNaemmUMszdvJITitmQAZbvS/IOpwLw3
bwpnlXSczYnPX/bGLG0HDHhXovVn75eahiV4hV6SBDJGQr0lBTjp9TgVkbPHNpas0K9tN6egmk11
t4xdO3JH5YKk6zFzz56Ws/9l1phhPPDmW2REo3uabD9YdpTdrjA9w0TrOJR/fic5Xt0rv5TuDkjG
fZ1JIdrnRRKZjZicIN+UVbH2aUBV4AcnHhSayxNfwQeZpd/mXeGZo24LeL646u+mIqlq7hbCM1Mx
mKK/fLf9/BRb1ZKd+nWJFM/40EdXgofD3wVBAPHUcE/fVEHO1xrnQnbXSa1Ec6Vmwsi2wA3WN54J
cet3TWg2fdJTtlolE1+AO1ZI1ebO9QS6FNF58GdqRN1BMONVZXmNf7gkUN6v5PUn24Hgx+k49JJv
esAGrK+l7Ok8jBSA0WaUHX3lVjAtFMiq2XqaKChbd2VL2POxLnx04qMd9cuenGEsYpjFkuEY0TSR
XxH0tPgQfbQxHyoQB7np4oo2X0cs2Xuc6+V7E8dV0nLgVTbkNaAqBX540cqDqs3cnVD8ixLBAeUM
+8xhFb8GeR7uepL0wCUdCKslH4hjqOLyg3xbVaJYzOrrtkv6dxh5Z8cxhdp0ySMxcHLjZ08JbWjj
NPLX6QiY7aITsDM0IX5Qx2+RdMIn0BHrrsrbstwOvu39wuRYf2SFV2Gpd/zppCoP0LNcOxazZChp
kMUxdy3qtjj2lomLlJ2mjg7tYqtXih/1u5SkiF/5xTgtzPfGCVgYJj2hk+V+oS4XX4wGbeR61YQB
g8eGbxLMHJoxs1r46CbsPgIi6ZzHKpRzc5sEBfHfPD/DF8UR4yc75iD2ve2sj5m3mGr3H7KqqWKl
m/0bcKOpCescOix0vTvp9D/qofcqG3/kN0u1+ckS7S8CPfh+pTXe/4cQdVcIGYAKhkX00JjMQzJL
pAUCNCvu/g0o6f6uJCCyDIaDakNANiIvIUP/hlQl3iyiYVTJNzw11tFD1XLjJGZBUO34aShcC/kn
qhaB/XM/RrQTzTISL342yqMDlHZsmsLe6iFz92MgzJ6VEu2t53e3kmOMWxwDgGuJaNflzkKU5jhs
bacb94S7ZDurGeI3YgT/bU71Bd//X3jX5UNdzFVuQqAPOkmgid/3/jWZwQq5gb+vlccCsVZUITsi
Wt9UsbZjmufD9K1Xef6az7J8baZxeEdFyLmui0V+d+YqpNxRTJ+hSPT92K/W10xGOHmyblNx68TT
1+h0FZ+WhfrlX4MCf5qF/vazozX7s3GRNCv+8/vPDqVc4vKPuu8Dir5uO0zNPFEY5mVXQzW3L7Ae
5K12NrXM1C5nwLDL6Eh4/KR9rOdWfI+p1XlAPkotVzYE82OPfOGW6NasSePKUOxazwFyAVfPb8JX
pCDHo7C55rLOrsnAda1dvbblkA5usnQbkGH3BLSo7ZSjqHyF6O1IqEBMTUUZhs+XpNTsBCoO12+k
FlLcwl0ZXhd1KV5HdvEhLQ0dQptk1P295Qo2Oz+K5avstOxov9bBvGm7UjPaFElRPYQ60u4mJLwc
cn8O+3NcLllIT8LcvDPxryrlYO0J7oUuuVdZ4ny356yoQUdab06dOnRvIgaIZ17lrk/txh2+dBlP
t8FcBHerdgNKV9fV3FaxP9CH6i7qtlmK8Qd+aPU+jmV2a6YFI3xVR6vcqohqiUO0xvNPS4YsXUAo
4bjXIlY7n/OHSlDKam6iQE4TXQ+WeikQB+q0zwN5tNcq+Spzmew9Uc9vcd+V59BdXD7C4Jbfx9W7
hEzVvEgEQbV3zaQJzg2dYP23QQS/Q4i8DiRpQcLDBNIpTOrB32Aw5XaiU9Pcfo/5xf5ojSo++i7v
nrxpcr9YxGmGDVRc3MkmZgdFoGLvQVXmO47y9bFhS3/AbuPc6LL3vO2/ftz/zND458edoK9LWSO2
dyQCbpT8jbNndrYygg3977Hq8n5HvrEiIb43+V4voXMnKQ0KDwPv5YcYGu8ByMI9rvbMmNc7wXTU
BBhfCxKS2LNX3+XihbCnKCyJ74YJyiDtfSGvwAPCD0P2/qXkyVMgksP8bCVFcgiGEN6t6hvGNU42
q0eHllQOB8HQI4holvsLHHUAXR+j7TwQjpWyKZmPtmkZIWpyus+LLchYKfK5wuJOqREyIkMIumIF
JiB6DvAAx6s3n5OidF9df1Y8XdE8PkeFPTV49X0IgXGSCE7wrRBqQ1X7GDNRp7TCzR4ilrI+L4w9
y0bxYa5W2zdyy/6hPIKy4Q5BEQKFzQi8jWWUo+Oo4btfe11O+3/9y/qbGYoPiQwMBgFyEhUYnVZ/
Y2S8YLCFSjLnh2339mdta+cgqObbOdEkrsgrH47oBJuzX9ViU/S+9TrUiTosYTuenKJ2D9UcdUTT
yLXh2EL/WchJ72l4MDta1cwNlaXhrhJt75Hz6vQE2nWMbJxlrEVOv+XlQ0KTUR2JFaXCa1YMxB7g
+yAyLtsGclAnTgWxgyHwt1r8e5vA3+9KMhO5KTESU0fhX3qWfj+a12hVXTt42WdNUJe3y0huvpcS
vmBfkbz/U9R6fEc/ELx7CEF1yrjUNVirGueRDQRHVJ34823Wsllvs9hURKfVtk1V5OIMDySj15Ru
W1LcZf6lE43H98bCBvLLaiznUzW2uu9KaSOeijq5B+py/w3T8Fcs6m/vos+lifUQ4o3/wr7+/vkk
tTBr5Zvpu5/o6hswPb7LOECjGYAXvulhic/YhPpkU5G2HhApJUvqZHscD86sQkgXx4TPHm/hfFzN
TKrkaGpz31ZO/BHwt58d1GWorgLmsT3+KP9lKpP6hTbW+jSBozHX+/700ntAJSkx1MtjkPfTMfAq
VBvWtOzLWEx7MeWk0kUheWkqaSa1s8PG/lIMemYb5M7gPYNwtAMotdD3DLFxtavGKXlGSmGc25gE
dBRaZA20XxMf86dvWu+XRX02GWhTENG/Hhl9pPYbhnPJFkl8fkIB2yWCIbzuZ6e8D2QZNLvVNcW9
KJAV0pHtvE9Jq64LJbtHMSTLOQArAnLCLvmzr0Ap7TCvOcAMN5HN3Hhb2r11Py7Cv64jV0Ly4jd/
ozCJ4BFCFcRN2Xkd83KUi5+lyeYfAEjdx7R4TphaEoYrpWmTMX5m877WTV/99Ei9XPeT1xOZvBaR
IIUgCe0RD5a7RIduaRm5PTPEyzPbAblVixHUtwEDBNlNUAfT3Vxn2kuHwHjPNLQHgCJRqdy7DEnC
/KBQ47s3nOFoaPY5CwCl3rVUUXeYKhjjPE16rEzHrAmSny6SyvxUOT3vculL+13LChUa/FZzg2PE
OoDYhxqa3nThbgmH9s5Zl+qZind6tY2sx4fImesXIq+qexEZ20n7kK9juxpHNXtbJoHc+E029shH
tXtxuiqS7RuVzWdyT+LLzjCzKHK+mOHQESPeHDiJnPiAKp+Nmm8s/tC4yLMNPfVrtTVW3Ntpv3RD
s4Wtmu844kKS8sGNT25JQtep6Du3eWv9ZCBpfyqadi8qx7rFKubg8SKBc1jSzlTyrghy0ZBuV04A
zElffiL8A5Us9UTnHdxYcQbeSb7ckDBUI8PouHqkyezReMS3IskJJKorXOsHv5mphWryJDpOKs/u
UbYCUM6+yvq08AeZXQVCJPYhWwpLboY4uxQ7YE5cdqYfEUlMOWrKjU94RQ5DE8ZlqlkJPwGm6md7
ncN1XxLU9lirBXjCzUq/37vALC88Wtj5qjpHPyS8vLlW86INIFTP1GYRhrPXUguUv0EDsTGu9Sop
iujNzYhFpb4WmhUyVJH7BNNxMbdaBnZVDohEO9Gf19lRIeq/PH5GY4uKI3Zy9zGsUcoQzlzOoAO1
eqAtenyKnSI6OfKyqU29GKqUduFkTWUc9MUmJx2tAPCIi7PNVghW1bjtLWVTHsMx4kfb1pHazxwR
W37O6ZSrFS2p5xv3gRNspp2i9Od3ty4Q6MeKn8Y0kDaXN2q9KUSOK8Aq6qaFo+rb8wqThOafMj8b
rEs352bG4VgUyr0tK1N7T1Hbi2uQsNXeFQsQHni7KfV2blrxllwqO3cNc8D1QMiLIK+ya3+U9jTr
XRPOMTk47lCrlHIKfeeYEgYF3dKJggMMkFFP2eoxw+T8Pe90dK5cFe5qAUG8pexCcMT6fYkxL1tr
Uh/zBHP3BS79ifxEXY1VgvqLrqLvBV0Krxl1NAViJSlj0KWG2BbXrEmSwtdUz7mVwOQx2XS3jTLF
12TCdm/yWlcpe7W+ncK8aTZN0sH/FZU5yLi1foaMVeWuTUYcHcaJq28k3revUe8ju5WIxVmPxVh3
D6UIKMgIyqx9mJ1meldjrzAyegh9yyngIUKa+7qspr/tBvCYrRmzTKcxNcfeDkf10l05UzT8jHiq
pm3hw3xtaId0kjfO9NI7a3KZ7EObwTmkDex+e+9bowGcUlCn+ywOpvx2movQQoucZRyetev2m9pK
lnZfdFoTm19Zojl6aH5Ii+xC11zETf3TXAvjfminMApabCC+OO3KJar2npTZmRyoxk/zJJiQRC8E
NFWR0g/UtfBg1o30nmz0DHrvesVg8Zg7zXzyJs7+Ic+i75AJ5U0vQXHTMmPIwHWTeGuK0TVsN0Nh
OcMNMJU8jQ5LCzY/VYHU+Elx702OaB/caMiyn2juwA8k5+C0X9Yy6q64PdbyE8rfw7Hd5NVL4LV+
zeHezfo4kM1EIGqt/W/TFJnyLo/q5lm4dtNvSZJqiq21yupXWEk/OY/a8qN0cmCv9ixySBr01Ilz
QFqS/y6qun4d0KVXe5IAg3JTTNQ2bRTiZBtfjHUJI8zW/NgoG0kW45gOX0AehupomyxabnWtHffc
RqNVX+UM1MvW4b0pAXgpRU2zWGZ6W3pFcNCDF7/YtjQMHhNlMrwUoJpVQPgnLd/5tDdxNllQBmMA
J+X3IiCuaeqerdgbnpxyWR+lvUxAtXk0ODiqgqzGoG0jjKBtdepJbdX1BUksKXdplW6+okhBqEmx
uPdJXQYfXpfgSJjJ/xTXenHhd3oAnQUjVdaKtKB66FHHLuRYTPD0U5x4/aPHGc2a0EXLa6iX9qmM
MriBofM8/EbkZ0Q7W5b1iV+RTT9nYwfXxEBCVOfu3Hn76TIyb2K3WMO3OcpQ63Pz9BxvK4kiSquT
IEjL3c3ExhZvIkNvfZh7LuiUw1yIN8Hm/FJdpHubaOBt3mXVquvtiBjgHgR5/FEHrFDUFQbQdzCr
xfs0xyU1Qy2+VtcpKufWEe7F1iOdh6Cf8ozj0fd/5XWpKFWpreZESHz5ZdtFPRD2ZHn8Chh0U5uU
ObaVGclHOmnFueF5YgWZLrlYaxrQ640tnGSfkP+tU2GiaoGxzIdvoTIV8H3ZghFbcw8qtNIbmc4Y
ToaUozt/iSZT4blsnJehmcNX1bmDuqbDNbz1LCtrDoG2FkmWrQjLXQBLQ3cQiWn2RdKnzo0iVZE6
RrGeE6j41yYYoHlkZaktKb48TV5BpvG+BD+y9gwa86lYC4dd2K2NSrtu9bnvdVW9JG0QH0qYGnyf
Fy+HTIr8hnDX8pVnA2abX2V/K6xlqVHNtQGfwGuK57jX01NuF7QkofCnJzKyKrNb5Og/0PW4vJql
e6ty+KGE4FCuwC7W5EfZk4i2Wif6EZdM8Dh26NYh8djH0mqc+1vVKlI/M3/ka4YL4P+GcS6fbcRB
h1JSUEiRaLb8lEHbhvtW09H+VHXrSBgAYTTbserrc9dM3jXm5WLduZOn+F2DaO1XT+Q/Om9hNvtz
a/y/oFD/fy2nimzJf1qg/3cJepn/HH8Tn1/+/F/icyf4g8olZI3Iuli32Cv/S3tu/+EQe43YCxU5
YAXhVWzZ/4imcr0/QFtp6CAplNhC5JH/LT53nD+QUofU1ZPLevGrxv8n2vMo+B0zAowBEqbonSYW
2Bcv+HtHQYn+pcwHKOe8cedrehh7bzPaa91s9DAGP1wsJLRNTpkdUXq0zMOmZ/+2T17bZ9bBczwH
wXo9L/V9ZiVzc8pI9PV/FLS3DPc69qyzDXlTH7KKUI+tD3781oiYxjETmu4rAKH6lKaKbxPVOfQZ
B42Ay5ODB1c09vmndh2RYz9y1lPsqv4AjZvtG2p9omvsrZRewUzYhjerHSPqqhK7rpIrfKBivMW5
NstjUEr1QllpCCA0ZsRmuyhL1t0qKVvaBHBH669lFUt0E86LQ7ZcXYljXIUwlQJwJN+ZsLLIdqia
wrcPC+45dD1BMNs/2SKSocMc2sw+q+7Uxwh7mT/xXLVQTFz2FSPdt1i5C1dQsHjeOewnzwEKnSrO
4TYkwDld59Hz0sgKsh/T1E9vQ71omrNgvlkKL8mv0zzPcqNZDB5ZEjUH7ECgw9amqvi+nmTQbb3J
EsRw+eW4RbwwMNAjjsy2pHRNgnxi6XAWCPdRjExCIOH+dRbaTJ1qad45jTwONSupyM6yYnvDodB+
9bNfa5zCXfGUSNKNW1MnHGqjO29hm6tvCNbwGmgCh0oEYGWbcfmP41U2kN8L8uGy3hewmQSl95l/
pixN0mvP+ONs/Wr6cDSGus0cr3dYlvSuXhRZZb3r7cfCDR9L4Qs8vQngGiEUpUPeV/e+KKc4rrxf
3bY10fq6Nm3wowvqhIzlQof9roxtq9l7fk6OhVNlNfVvhfvUetNMsIbV92t21G7OdxVqWru2l2Dp
/rmZFW1NAVDl9C0fADBukD3r+KbzVWxQ6Afh4mWHNUe3+5385TZxUowicj3jH6uX/aiUoEytxD96
ttzVaS7vRU1SkPT755WG1mt/GMksqMObuTe3a6J+seF0KWxDDz/G/Vw0CLHmZtl0FqV0YxlMW3tI
1A7s4KaRmoKwouk+q2B8XuDed3FOGfwk7IS6kij+0qMYtp6BVSPMpk+dGdd3rdcYdsYQd8vyVhTN
fKxyDCWisF7BlV5rP/PYkZXcMy9Aei2iOdjDdGNEsnVAH/eKz3xcGoEILnrNbPLMu/JI9jhFwqwj
ab1AjVj2aGAO7B/SdO/rEn4S3XFd9uFuNWG+97Uf/1wb/4dFvnUVZ/fWsrpPiDEi0snZIink5N3P
2l0mXJdYFHzj+NGbLSGlP3IbPUK4ZE5akJe3DY29vUwyh3hy7tbBVJsiYwvuDYzBqnT5OfP7vjb0
3oZtfkM/Hw+NDtw39vk3xU6PFvob1QdPmlWb7sTmWxKQNzb4bbylfvcssA58iII5242vII68Y+VU
4waO6LRGjdgoYd3lRXZEhvlW5OgDqN3rtqQycEu7dvaCMj18lEK8BEJ/WK260yvhnFJd21WOMbmf
bg3ZQy9YihCUTKpn5nasfa/JQXaRlfX8Fs1y0iJ8rDS+kwZD7K7ITZiisMMU2kxoahrf3aEMNOzF
gGlE1QAyiHBeN5mZXQQUTbmPQ2avjj3xWDXqm1eO5N0E4Y+4IkJ7WO3m3CXjfc5qsHVmz0qdLExu
5DjzjUQuu3Ag47PdhSPzMTOIdN6oEwTk9NCIkPr2oBJ1rFhIU68PrqSd7CqTfRSh/9mBkWwErdjb
xjdvymSKc2LM9vlqB7vQk8VtV2LQpHR1R+ZLdcznWaRW4G2h4BCBCXQFbundemUyXueDWyGko/Q3
KlyxC+v5Oq7lUzTJe2FVHCGiLDAvrl+BFz+2rBgn6hrHAwTSO/BE+zT2ntk02gxbjR56C5rlHnGp
Hl1nNud4JCE3j3CrCxspqTfcKOPvsJL2O1lb1UepvQMw5GcLCvo8a/+uaeW2VxNSeJfHtBqc5NhS
37At1CyOgR5fpJl+tGF/W9fldScW0m2X6RUo+0PGFFdw2FhnoxbacEu2aWWJh6ZkcSkpxFU2OAka
4RMyj9v+ctBrSKcpcy9ZQpuVtSEteKMYc7ND6SMcmJz+iOxor/p53lCheugBBRpCgzeQb/fzNP/o
kRJBzJ89Z7iSq22R1uA/cL61Z2RyhHjFEPVV6aLtCsSPpTMvgd39ciWJx36xWwbcAKbvb2a4kMPo
LM1+7ayHBt9pGl3Ek5axrtrBP4lZ4nsFzBDUl26Ia85JOSD9y2+ohivW4YsYyPu2iftNLtRXYbPs
ochqrv2xZC3WA9pf6RLMnT9S1oWZSYbbdk5+WGa9U6rxH4BOTxCCtysAA9qQOIvb7sjVXkNPQgNw
3HV2oIZfNlrzZ0Vqc4CqqultQllnm98AWlgf/dwKscugbPVfxjEUTiLh8+QmKdTqvPpFu+yzPMIx
khYU1grqK3oaX78ib1xlmVIi6Yz0NTqtoEYW/80kiFGKy8s9puMmjp7jibX6RrVDdQV/0FrBBq4t
KMMHN277ZMC0wI3T/3LBMfr2CmlD5VIw0yRFaINAVjQClAUFb9uKH1YyOblSu9elo/P1m28PykS7
bOwMYlyDAaZxCQXG/lUdMsQEpjtIpYx1KHJJVDRpHu4Lvzy3n89LTpcp7tPk3iyDeQCptz8Hm/do
K7grXPKFWSPNE4x+3QfHiIotl1yY2dsP47DmwRuCMfo0PGADLEidzzP00Li8h9aOvU/bipyJHr6H
txtNwI6YwrYSW8v2Rd6+Z4vr2du471n82UCsO5j4UjpXU1zbH9QQa2q1i0rFm5WLL6CelCI/2AB/
MDdVpWN0ElmJmPDRdci1LsugRcRaW/lQHURTB3ifvVzLg4uIsC42BLk2E1l13rjctq49DQQiOk2A
FhIELor5epEAB9BohYhQo/QeqpGgbj28yHETcS7UKxfNucjGUd7LzB45ZJHkxA84l5do48mhPRiV
Vw2AOk22H50zflNcBOWLk6PReTJOpfIraBXRf5ZQZ9WOEeqeYIqK+2R1s2jckx+IFVlaHlhLMs4a
iWW56oKEr6oQRTcfJDkhkOqgNqgtaT3Kpp/odZfyXhNtrN6BRkx7lc0AKFsAJe5GY/jSfb8sayJU
GrM+x3ngh/tZWrq6W2NqoeNdOY5xtEeqN4NcwZEfao3JMIV6rAxWR1c+Zm2QR4g+Q2fchYNAGV/O
iOvOGGzgNkv2d33oTAM/StevQl/YWOER0dsQHYrMrmxeb9/ZFozM7Q5WgQt0dRIcqTM480YXTDRb
3nQM6sJLLFWTbOAmOT6ATqqhZXtFtbzcjUtORXVmt3VzhRra9V8LraYs7TTh5GizV5nsTFT0PV8a
ETH0zKxDqsmq53xdldqMIE7veIWBMAyNQDKum1OrXIk+flGH0Yj1zc088UHn9MSs5vXNmJQ7IwP3
oOvqEthn5XIrTDttvQvYl1QEF7AdWDcmifqrMKz9m3qe9HH1jb5CZjo89g2nXbBYuKWk1FvF130K
VxTnq4ndY9QExcmOObb4lAAGhaSYaMQ4kPaZrI/hkHGPrXl9HTcIDZFlIPEtw/5ZNhbBMnbcoDMV
/q01i+Y7so3pVBVW9VqZyL6xpnz81S0DU2LEjP+zyezw1yhWMrftyLU+YwT5QBbWHL2Joo52PRq/
bZ/Hg7OHB5kYeUp3X0RttR+SIP6Ky1okaWgyJFgZ3aseI1bj0Lzr9Z8Cf22KwTvbWP0Q3w9OWH+y
rRL9M1ooP/q6OhrTF/4GOCO/Gkvb7INi+bT6QF/hdV2OwZhUpNZgY9hYgDi7MudItPI6vMpj394v
wxxvJrd758KhgBk66t1fZgKzaktvWpEVr8JukUcj7EomqbZeg0ZF1YLFJJpCZ59MnDRpN3vzWyKz
EZSrjLb4UesNMaQkTQzqp4yHfC+Don/QerhHldje4B6J2Ma8aPNnsXy9IkB12qhmFWsTd4vVzH9B
xPqSEYdwVdlklsWgKH4edXyNKFhzYZOvlpOAUg1l+dVCgRwyGIDbtnMQkyMR2oLcNk9DPrI1at+k
2p/FG5+E4XRJpvnQtzMp/aySVwij17NupbiasjHig8/m4LmLoSY+UvVfzP3/x2D+h+uCgfzPf44Z
+C0G4Ans+Ps/YzB//vm/MBjf/QPzmg8GEwCY2PYl3/4v/78X/IGxzUV+ZeNGJvYNdOYfEIwX/UFc
AA32/E3cB1gW/xuC8fj3HAfDGfDMxedL/sR//Vz3f9HsJCf8FYfwj//9z9HdyHJ+1xsg5KLjMwIM
YmgChfH/7oWWUzAabHMukdYWTZDG5cINhjkcdj29VwnFmJnBf+PxqgEAeBJ7duUH1kdDFIok63Ku
661d+5y5no1jN2WzlYhPwCh4C+aJJl9/dPW4KQoPwnjMrcK7thCFk9zCkop0qw4ItSitIngDsBzl
tuDVs7aew8h2wnlEIc62FVYZXnu6qN5wmljhFq0O4YDpYIsGt00zeDkOrskOqQtL1OAM5W5x1NB9
hW2H3ORC9aDgfQV/vtyBvIz+BGzOMI7IrV8iFwAqAachtaUIyl9r3KvaI6g1qXcD2KU5tg0LwaPJ
BtVQ1FCwSgzj6BrMKnD/wS/PAeRmtVKTqW9phB3t+9hyss8K+5fDt8mowls6ma5Sr0OD1/oq7Mzg
HhZ18ZOAGjgu1Nc8xgPHWLwiX2hxpn3Lc7M8N6hBURn5ZIxmzsbVJj9GnVN8SSt87TPvrPI5nXMT
3LgNIhgbANd4P6eyoM9OE/kiL30S3cQUjKkJJ5eiSAml8q3ltvplLSSQUizHG+So3g6IFt4iIUIJ
fSZnPd71YF6ug0V8cojdUPdxqNFCD2v0Comwl91Cr+fok0Isxm2+JuVTqPg5WB7dSO6teSG7KOFo
JwMXsH3jT93b3MYfo6ezDck1vr6JTSt3vDmbZUj2pbYasx376Nn04X7w7PoOGL8jhIyA0ZJcs2hB
Vc3julGJKTbO4hGdSjgv2MwO/d9uapHDzFIf8RgRfOSfYv5BRbqb6q8C20M+ELsH+u3ehrZuM8bO
AiPv3JfouVBs6rRAtAvc5Q3XCLx3gbW8LHqEyOVBPiUZPjpuIn/Tj/V/snce65FjaZJ9ItQHLbYO
4dqdpFNv8DEYQWit7sXT9/GsmZ7qmuquF+hFbjIykqQTuMJ+s2PXgqg4uRY5QH+dFz2anORerop9
Po2L3TjZtQ87QA9Wb6pSf+jqNJoKOlRU13eVeP3Mvc7d49UhdYeqBuLS2qtm7IXNqntbMsBfeTfz
CinuA71rwdqpz1YsqOXLOHu4CcfZFAYaStRGG/ub2X0m/YhGRQBlLTOiGUMQ87Eu3CVI2kxriKGO
PEjiQRJs1aRgdrZgVfV4igiJt7vM6p8yk6uP41AGNgMGzhzkQY9HZ4Mie5kNtfV5cDhO08XSp80O
eepp7pqd02ZjsOBX2pKsf8F7EKHuMY2x1uJsjDGRMWYAaiKYgCnj84CIGJEOgKsuV+yls7az1MIh
+fMoSg8brZfbT2I1SFvoLiXEMCi8E7fP45xBmeBCkAdcxutvibfEn+q89pnwMlfTs5iXr9eLqKbZ
+M1akvkx15fygXvUuFMYkngUnVhsjcQoI8XEj40XzkR2ylvzTcZtk0WekqYaApJkqIPLqy/CGdW2
r/9kRWjrf4lcU1Mh0yz2+KeQquFtmpmHI5fGnubZi4F0dDbT1NMPOtFGuW2dY5GVBzHi28fjM6e8
du6Qh1qmtEtYm7HWhq3RRgojLlxt8KBqnuZ8ORH45ABq56QBA9BlmD4wfqm06/lalsX9xXLhEQNK
twffoOcreZQNHy3JGs7I4rm4m3I0pnXpOL4wpeOch6n+BED2kPTmu3TqUvlVUblJ2Nzd9G6zz7U7
ANglwos+UxvfA9D7jbrU7kUovXfWXe2SNayTRYbazCxfeSCqfuiz9kJkhmZn9L+pLZEuQO/BClMm
ljs+YHUe4XarufATCNB+a2g/dd54AajdYmPM3R/sU/EPl+RPiopDA4/RxjPwGKxq60ZSxG8MQc9s
AcpejNX6otf3qFrsEUOFZoIpk3EfaxDjAtpiii/GAfUVA0MSaFZFNsesgennD4bCHbVIetK4hYtb
g3hppEzaGOhI5v5Y9IQBM/wBuOmwXVt9gLnuqOXreTBnojsKm4qOEvimdV3GzG9IlUcmitYRrzrF
l/xFOgGbG+GiwF0ZkbXDrrDw/npUp08u/UnLoG7parEuBTvsHl7zENgk0JYdbpN+Yy/Kj7A6f8a+
GaygfWHoDhXWUOcWG+mHFS/vjtWQCPIYSXYU4XaRIAKwYds9UZ2NdrnuJxbH9yqP6cXxYPH3J2vd
C6/ZwJO9FlADKascOt+w2s3adK9Jr45HMrWuf58OhVzUj3ihhD9l30JCqaAk3ToLfL5PhjCT38b8
p4RlaVgGnyCQ/eIh4+WXRfnojQtzQbEd4+LkOHoaqG13zVaTKWllq5+4JJ+kV5+wwYIr/mpHaz4l
Ki6ood8Rfbp23XBWm2nYYeaOfbvpysjU0uaXl0zXltjokmrnatQOMi8fC32vKiISJAe7mGPx6Auj
jkTfBKm6nOnjOyUS6b3WlBcprYuNctqNvG1J3e8rPcEvCa6TczBrsm6l1ywzy4ijzMlVflrtccJ0
5Aw4vmzxNnurssntvN3gYQq9tvA2ToZPqspKCkG74rtlHWzaZ9345TIXnUki9vnvifRbIgAlJFXE
NMhX+3OcGb4w7U0L6iwzU14zCnqmkfFz4g+DBqCd+Px46ZUbkfu3btpner6b2Me5ZLCP/mFSfNdX
feCmwSS6qMyXXVVPF6CApvuJYAQoEOsOC9RsO77jXnA+n3llHziE+iXRg6x3d939BksQxKuR+jKu
DEO7TbL5MOhiN2od5NTvsreubmY8YL0Ki45gJKqG47UcPj4sSH6Gufpap2qcF6Zgnb1zNZG54wRW
OoQZtaD0Qt383at/+aGzBxwwfF7JQTRtTsDNDvvY8C1lCF2lO3kljqc4WeZ504wehJeBXqMUqJ/G
XVHncCK8a+vG/lCAwLYfcDvmoPYb7jtprp/rhlswwXeeFVVvH3MY79hPOGr7i9XTVJu7PfA3z9ip
MRABY2tJEnOzQb3xEHDd5+GR3y13qwOGhCJwYrEl23FdRDpu7A61ll922xxs8PGPa6foe8tc6kOj
WNkukRCVmFsv3TCcm3zk3a/H90Gaxj5nKE+S31mBX9tx1j/qS0Zf6JUq3GY3V1oXTN161d3hqPXz
UR/D3gD2pzuNCr2tclgim+IJ+0z7Kgxv3tmkwv3CmVuMr8DaG/PHYa7peWKf8Fe44sENr6pbonMG
kRam9LmGhppKLaqK/th7KnaLVp5cNb0B31MDy2zvNnS2li05KlAE5tKG/OPj1Xk36wV+7DLwdJtx
wgDIxhGRq3iaMIZ8MQzbO07+1iQpZ8fFuGEBDIm5bg3SDNLB6W6Vzzpfue4BIii2us1199XMpsCT
WKRW/WKOj51+f+KNMmgnI8pqx5+6IahA3i6NPGmZCtY14YPByJjvU0wL7Bhcyd1dlpExW5MxnPOO
h9ekYpaHNRO70laDFIMybagwg6s6SGM8kor6jrARoCDi3G5vldlcgKIzeXOMF+LOb/e/BTXkVRXF
LcsV5jDF2ZnHJ0VTf0ZlflmYYLHPYyT04hllGywOcRWFFEd9I74GSTSPKtGdcYccFKM6OJlGEwOY
F1XoN80cXoTKGLT5NTC4ShwMlAqtdGpp8wTYn5gLP7xp+XB755xMKgpmbRBV4RCiw77N2hfRxBdz
snYQte0I6ajatH1thcmoGi+LY62+bSsMMVySizbkB85z+AZnQL008JZ7PTMpXl6Jz0wpVIHWlkGV
YAzJV3djQYjmxgBhWIgtNvPPcc76Y6qLjoA+9XqLDJHewmnsQqSlxyQ+eLXx4cbiWPCcjCIJqxgs
qZ2qfKM6lMjeYzTjHhKUTQXMD6M/sbMm7ll5+rG6toQBI4dd3apfumowDcZmnkpOMM01j2eYlzY+
/J90BD1Mel3pvC9nUJ692HlOynlrNxrltCWoD1v8soojbXkePE6MblzZgjolg5zPAmETT7uxHhn9
YO21rIOCuna0RUdu1Wp3oKdYgQw/WXEyFVTxGda7uqhbr5WhrleRs7QOPtsF+Il8ypxsr1G5sab0
FPYodJxSWGHCbmg+y8IOW3b1Rc1DrjKBwwTEtaiEiEGWrld6d0kWvgNFCI3xJwGYOa2YECVIbDAh
TdMfnGSEBUIvRH1Vq2lT1YjPXKWIWXCiStTHVbd3TPJ3JjsbBZE4BnELVfknuuEZMO3rcKcoi1tH
vnpAitaSr8XB7SikFyW2fQZeEeTj8trMBMbTkp2DZpPiuZVoxz7dItwT2+s8pIkfZ8qPbYhQwdXF
WSa5xEMij7YmLMaeqZTqZpZd+Y2z05yoa7Q44qkFDrQt0Tupo4O6+T1U7LAImoLWuWlt4u8S2Fm5
SVxoXviHZpV0o0b+nZKPgcBqXGnLT26x4d5FtPwA2Blmbqxl9lfa9tUn2ezK5NIzVj9pa2Jgb1Di
wSMYnryZ5PSMjZpI2Z3Txcv3xghVMlASSeXW7Fmgq3RVyZnrVIV25Z6XKIwRtcH2c9vArM0Rq/9S
E+7ZgZ5yX0X5TEyFqg9Sj5umnKW30SSIgA2PQ/rJzKgyosHscZRYcqZxY0J62DD/gGjh5gNew6rD
Gx1xkcBU18QicuxerX2gPSBE9FS72LZo3oxVGudJT9VPo/OorpgqWBDAkhnMbwSGrT7sRA0tnxMy
8q/JVMytrMbewAYgTSMURdSbtgKeXyuAdqFbcw/ejrOuArY2LPslGVaHdRub6cVCnq4DrByc/xZL
9u9mNdGYUvVlnAa6MZF5KCiBOa3uIsYAFkN24RtbsN9O7WnRFWybOff3W+U4PDUZ0Zdn+DjFc4FW
+7LSdP+jWNrSBoRkgHBpaU25vQocinnFcL9WLEJlb7VKK6+jziw5vemNuXJsh89E4WvndFinZwud
22HFYO4+c5cEwdLbTzFV6c+M2NBfKzkzLdNaa4HBPHjACZhAWXY02AjyvHVrVYQMVAQIFzsj6eZg
dLiaZktoKcZZenW7EoYxdm8qeqDq6P5KNgjHrWCn9E0XaYFFfLHGTULD5o1AiGdyHgAswnG/ATMw
kHz6yopKeYVYCE6/JBWj3pbFyu7Lnql+QMIESz7oeS+DRVm/wZOB0J2LKoOop6m14mOVATnxvx62
Uf4do4qA+d/rpw9f/Vcyfcl/lFA5gf1fG5timX/TLVJ7nkmR7j1DjIb5dw2Vac7fbATSO72PP/Go
BfxPEVXRvL8xDOX3gar59z/8TxVV0Z2/2dS9cCrkXIgTDk7iP8mm/5OMyrf2D1Hge/ujiTHIwF2m
kXSw/hmfJgukpYX0TUie4VZr+p1GXlGyxMz330QZ//VXsh2PZJyKF++fUpbmXCCOEn0LC0fKSzup
1gPeDzPEmdJs/uF38C+04X/1pQwivjrQsL/cef81qMVBcxr1kR9KTbUHjtLwozXrqevjf1NG918F
6L9/eJAwVV37i0D7z91uAOnYcwuP2lm059LHkmdhKkm1IwFYOrlo/H37n3+we7j5/yXQ/s8XxG+L
hxGQnfUX2PUfQIVznpiZmaPsWHVfXpEFP/MlZ+MluRMVqaegrw3/rs8e7f7/+zldAl/8zu6pRsoH
tX/KNaLJMVYdjDRE8ncekEfLP1g44jAjir8DTOjewP0tCBbS4VwxIMxpLgpSOzuX2JmoOe45TQMM
qN48LRuiPOmXw0x32sOaJq5vQvs8pcAK956qtDs2ZOeWzyx2DZkPRoi4+IFoedjayJIAMphL98Dm
VXyUulWF3OFZ74uubpD0cVMH6tzDaJel0N7jdWYCahTOx8z9apsaCtLOsAzKlcSQ+x3TU/VJ7gUf
g7P23B77QmD+mEZ5cuJq/CJi8huTJsMDw7nMg5MfM92b/Y77tUYwdYTLojkOKC5L87vKEEe378ud
q5E8K8ZMedPM1L1YTkcAtJrHyLYnxBgxOOK1JhK9pTw4uxZ45Dcl/uy92eMastTqS206fRd3dyBW
Nw8JVKFG++rheN3aMbGQuATAtw3j928YZKgAKkaLaLWWiVwveiJCxjwHCqhWbgZZywdc6vl0tbC+
3y+NovxFWAhvxWh3p7S0KD8aJhXyEjf697kciifNLBfSt622d2VuBbqyQvrqa/2XvRqKD86oJsKS
ZETOOKOd8NKx2WdQtvqF4H9iS2Lgaaw9K0ZLcsltYkIQcqzyk40AzeWijJmHulDl1g6oZu8NhzQx
imte9snDWHbxXnPGlaw6/3LHeUTRfJzlJeq6tKIig+BHCkLEfobv9i+HzY1YfQdwq6oXbTOklQMA
w0o/kjvok7oCwH7rjFcD+6GIjFU1DkAb6y89GUCCcb/UYRdoxNOLaiAuHd+dPymb/qbUkSIQLtEG
u6GX4TQlWDGrZt6qTXbNBvLvfrdOv0eWgEMlvKnbqDaoIcz9vfY0qvQNT8Qzjnmc2Htb5cNdLZP7
5LBy0FCLBfBV3S2D3+p5iVF27N47e0729gzGA2Gf1jqUXQef6rwG5VxjG6gyyiQI4uzuiI7XcZmb
B71l2JUmHDFjbO1v7rgysNVz+10xK/XgVmnxeiengaHtyk+8qk4IwaXdcs36A+a4jsY6c97BEWoc
V0b5nHmUsdRE4vD1mt5LXBU6SUTb3Q4JEy0PcNlZ5e27Jz819cVYU/U6GW180bTMZfzMueeWxhb+
Q0AhvzOQ6ldh0Yi3Sqc4epm4V2AMw7trAEh8NEkflKHCtzF8K6nZciqF/Aye5s6diZZ6HtXAWb2V
bAUAgriBGz0Y3TaZ9Y4YNT5oElOqnqcQIJRO/V0DjsHMOs9TvIVO5NZbwLdYuagpaZpzqg7xrjAI
Fb0UBZ5aIGklVszZm5xIqksiQ85baGSd2xTJmS2Fzxt+b+EChRzNT6QVm2uRvjoOfXaUVAVKXJjL
wc5aB+9l4j5AnAIpQ5BnS9NIAsLAa82FKYpU8h3sIwFbwJHTczbDkQ4oWMR9YAEeObvuCiOtlHTF
HVILCuWh9uSM/0Q1563G/eermnXL3nTmgN6KeQeqoJor63aqB+N1mWLPORROOv5U7SBvmqxS4xm2
CiPKurJBnTmVvqb7XlEKM6icqhXHNDeQkTkRlE9UJnGBy+KXLC76rdqStLdNIjbxMJ4sjtGBTPDz
9YMTB9OIS3GewUVyNm6DrlkOiZtG3f3uqdUyfjW4pE9+lec/ZipXf2YAu2E0hhbI4yT4D1vX2ZhK
M24Ty4AcgGJWTJ56VCab9YLPY6/Myp/ccuZTZyqwK1rkChXibu43JNUbBd8fD/+t4PFqRhXSpQat
iq+31QjMMAbznodpuPY2Fpy6ol/KxJkdVd2wbRP7kCX0YxKPrzd1bGpX3ZSv0/0zWlO8YW5I5+DR
GZejnWLcY/5RCoh9C9CTpsu2IpbfVqd9If1v8tHcIv2cNLt9Qa+aX9iHtpAzdwSYy73dg62mDg3G
4wKBLMaOC0tl2pNS2q66pSB6ws2TvDYIikkAcOWrzPpTUyDsTNZ29PqfodG2gK3uV4agKtsbAvNj
bQDsZQC+XWxjmznp9DmxNmyqNB4Ck+ZEZ2YUWzDSgCMW/6Tm8pz13MI1HhKvfmz1u2lX78Mm9d56
ECM+Fbp4qUc0qGQYHt2W52hed47aHdOyIzTbzT6er2/6yrC3SmJ8f6ZWThj4maOBMmzadsSaP7Nk
Aq1lusJAAb0Ugs/JssQHbO6dYaKHDMI3GtbdQgtLcI3mOH4RLQjMVTvhBL8STDv0pF/pY9M4bzLy
M8cuGnp6UHPnOg4LI1zVviSNzr5vQCgxXf1mOn1oAbDoZvFc3X39VC43ZxK+u6qveI50mhYnLZIk
BuGtyY/YwvSZ2yWKIUSSzL0zeHmGmQXpzDm9JlgaxdyiVAPEEsS+ZL3YPhT5LYIRGS7HkkxYep+Q
NF5uR982HazjXPYPChCoN83FpNMa9CBPmfNAuG2iU4VY7KlcUeV0bpnRPGUHE9tYkHdItvdQYWZx
NFSL+mz3SrItSsIQa7ZXV/doDekX12pCRmr3dK/mkE4qN6auH/J7UJlMAR6h7IaR7Ci7xLjmCoNE
JsXeji/ADw8QljxdALNejZxR6SNgTwwJ5R+8dxxQLPtel4ImI1PIfuuwzBt71BwCkzkTMQATQVk2
YqOq/aVtK8RKhkGPKuHLvddY7wO+TKZC8ug5ObjAUt13K9FSjKvj09xPcdQ03RJVSrzzVn350qlF
O3fO6hwmuTzEWb2TagzEqtfXc6FYewidzS5b1n2fDCIQgMIM9vqdNnE7rlztPK/2IxzCYtfridh4
Zp5/FMygU6W9wBwb3lNuSP7Sl8yuBtwI8fJUV0MRjFP2Pnr2EPW0skmbr7jwBRCWsHjO2WujLU80
ch69Bb+RpzcpD3e8bRddvwBwPS+OhyhlMyFqxvQmGI5qxrxH5warIg9TNpxmrRdig/Gb3jDysduu
cc/aWq4hU8hPOkaPttnvGrFcm86qIzndoQACdUv7KbJl5xjdU5fGr2VpPzGaujDQPjkliRScT9G8
TqEmGcaV6mQwShPftpoFMPphF7l7b+wZuefbtTNP0Bh4WVwZNUNxbtIEdnSRR0T7L/AXfkGyC9Yp
285j7m4yyRKkKe6nZnZPTJsI75iQBYsydFyDULt27WkF8lWnIma6KidbrZ/HVf1Vazb2+HIOUkVA
kikbhUcW4X0wJCw0fnA4xwWQBAEwrKwJTSxT4Us+F/al9dQJ7UQ0YAiGvmctbJDIsakaT043XjT+
EAT2pO1GqpV9gZd007awicZ2coh56C8KVti6cdtQ7VdnU6mz3HuLqftKr/9WXX6JmJA3nsJsWiuU
bwa4agSAzqZumfBHlQ4vZWPe6pTsq5NhFtAXdN8BBxHTLKPPHi0MvL6lOx6pUn31EfGhFLnz95yA
PKjnljz3ohxwdIQrrzaPivc+lPWn6OvAGfL1tgpI/q3RYxZw2JyGce2idvG0aJzLNwsiAP/L5UNW
zAFL9huwvHy2bWX5ij5oO5PxUTCKIf+tz84vfSy3clCOsm++4tqVodDjK8tUiHeKoElSjhFYZ2/T
2doa5SlBkd4lx9slM+59h82ltff8/Pwodn3Js/ZPKYajS+qfnUbIu+cJi+FAx4WeFOlReGDH1NzD
t1Dde570cjjCZjejBo/0njKxIUfsbOqdnRf1tlltHBwAY3LOrEkXaJ0xYQ+Vf6oVj3dRMjOrwTey
ZLZ1qJddx0h1IiykT4whtUEVBI6kuPdtWd8J2uJz4fWXYcjB9Mi+uq1TZWzWVqmDJY11yrdGLiIq
wONXtXY0H1gdem41LL/qXr8blKpUCyujoWdKJ5CAJQSNj3eRpy5JEh+NpfmjiXQ9IRdbr3NieT9w
m+btSA811Ki7+1pi5/TdtBi90L2TGAkRpU8pdoSvQi3FrjeN82rEabSobnEppZ79yWlBwVrpDfan
ApnDn0zFYnvgWO2DnQBMALsBEmwq9E1KmHqfTRpupVzo7natay5NiVbpJ0xo+WFUNebwS9cFdTau
D7FrU9y4WOICdGm8jeNgXQ2nqMAqex/NatR+Rj78T1xqWryJoTsQfIPAQlFLDEaRdi0i6d7WHJvi
BEbAvvWyzkPVoJ1jrAmENHopohiretAqnfTp252vdWbar3Ie1pjx5cQlCqDD2V6IBA6ZNjBBJ1r+
CGWjCgqtUe4ec16nuZveMpnqx1rRtEfEASJsXmoUZ+I12TN2VY6/MUCJDmE5LkBylM63qSlNiLvA
fRM8hT+OM/VMxBb9l/CM8qQWK1q8Ldsj1PCMvJqVc7bw8hTKS5fA4cD37LaHYlmSrZ7Mzq4z4/Fs
xWMZ0kfxZxo6J0pUb6TMJ3VRgIVxBX7U3ZZVVwI50MDYV9o+tVbIubP7e6Y+LqRG0aFH1OMXLfSe
6Xvb4A1L1umpt+hVCE0nh4UChqWrA3H/TR0yM1EWPBRJyqlJfyhVnlt5UivccO5PPUjDbULX4nF4
wPMv5XRWwaVpS9DZa5EHTkWMEP+WtN3FCEFv3gNSS2xXocBSD8RLKNp5wMduPtiFq72NZiXNjSVy
+Cuz2SRPlcmg0TJZXKtl2KtpQgpIJwO2hYfhvtXSMrhsZQkIEwarLDFNaPPdcxBNIeDHvR6BVOhO
LRPR0M7cgVnWrNIv1k0M5KCgaF0V06NqW9Tc2JjOJpXjyToz5pUQuVIjaBZGz0VVk3LUciarrjEG
6IT0gNI6e7fzPXQLpyVN0DjCrU1g28Uc5hN5okXB4ddFdxnSdCkOhem2W678N3nvP+UXjHtMZpB5
mN4xB0rOOYNG013/MCfNN1IBmTsbI/UReC0PaRtv57nf15xjN7WzcN8X84gbLplP+IvGoETrjoSg
yXJuJ8CXRdaf29FdthNMgGMqzZJu+U7jiGkY77Fng1Z1uICoFnBSNaujprSnMIsnSWLPfI51TsFE
u6KJQniuFDqOjVZ4qY9Nxj6Oeu0yyVDmc185wChBJe/HxrKBE8U6m+UqlMtUhTb0oUiMjRI4ULDJ
D62/vD7l0QPK71euYUfQrHizpI67vUrtR8s0j70lYfgZKwCgycI6j9ca6zRTZJCpDWQEdb9CiD/x
Lgt2TMfwlYLqChAt5rVv2wtVj96evMwYJabwDtA4NCA3o8zfBvzUxmZok2U/9eWvtiFCZJcjzjCX
tljCAM2W/IsZmkDs/QQqR5AtwxdwiDpK3brxm8xVopQ5+z6l+PHaNdNTDjAaw37yOqvMkh25FGHf
yU8xdlAwgQ2Gld54O154Z0csj/FlR/ueN6tRU6FDzLVmvMuq7qJ4TntfIBRsyDtfHMuVF0AZQ8C1
Eg9B205HqyCEyWBO4UxkWeBb6fBsOHL4lcaTmahFTNqVDKiTKNT6ddmXqhc/vV0fU5e1eVmr8j5Q
d4H4xldmoNwnCON+kLXI955MBaEnkL2Am2JgjtpUv1gzy2BZJY8thbK4bGpWNWj40UwWe+ealvqh
sTLv20LtA2xNzpk1ngJFXKg77jFlyE4wbdBYAFYTJAgl4aG9OlhTWOqaeF/RV8PBduUJIby65oI5
tpPn9S/AK8ujiTafb3LcXB/WWNNv6GrxPuaHD4dWrGGnjzhE0fDjPb7M6qCr0onUflSfvNYieyN7
pfOTSlFf3G5it1QM4FIYb24Uk8IyaNOWsIPTvSVKsvia0nXnnMz1XgEQmW/MNUfZzFtgIHrutTBV
KheGiy00DKDdq5yKdS9jbMWzgd8VS1Ub4CLH87WUX3pGhJf9guet6l5X07hg2lOv2MHueHSPY5nT
QQJlHLtgRSqk57zquVIG2YqPQHi9cjA86oVWpaxQIZoXzy40lYOjqKVIgzgnQQP9XfGX2NQDKQx3
AwDyncch3w0ADUNoGndCbkN0RZ85g6a8Hhtr5kkxOSkP2ie2imZnjIDicwNqBu/Tgy2giadu5WJt
RbDPQe/5ntvaD/hlq4vZG5e+rcths2KPDLxMtfdKk72MpfaiuURthzrlJt9YHABlZ23imhSo4JFw
cbLgD8QVO9qvnQJ4qcbIolZrtHJNXIp6D/k4NEX74eQu+VjjwZDuZyXmX5ylLM64+bztFne8pqb4
bbbwZHNzIPFrOtw7huEXKbiAhIeEgKxwy+sImWn9Yj3wzvXnlRKQU88evwMnR16HdNIu7RIR2q1R
gJ52FPWh0AHJySU7W5l8Mzr5pQDR48q2yFu9qsOTuaBw0ICQSL/sK3jko35toV1iBhALxm4syxsz
W46TDpWwtmrvLaY0743uDC5Shqucm4nTM5UHG6cFEJJAR/eJud7s2X11POhwWlFGZVUEpNTY4vqE
0K7oPmpbdoEeL9t2FgfHSXecGgIU3XtbtPvZybsRGoYuF6rd7BDSgdUxMl+tivXJbkkcI8FH8AOH
AGjc2V3vgBQbYwsYeh+XT/a4YMxHAQ96/lJj8SzmU7df6mzvCOviZN6716vHHLJ6a8KMTWjb7syd
u1bPwlTdqMwqX80mfC6sl172OCjT85y2wBEATzfuDlE1SkUVTughXjUfkgHMempHS6z9GZkQDJoT
SHt4qJXV+tR1I+gX/Gcau+3aDoFOWVyT9OEABv4td6rdOt890gQM7jEYTurYa48gptmfvKMBRLwC
CesjO0RCEVD+hgfXMyLPql5JglE03X8Ax94MyDHL/W6zJrheUr+y2ojXKjIVSRUiiZ2+0G82joS2
v2eUVd0jrWC/xC1NwZ4elubEU7QGkGIiWWASzNN44yD92zr7m0M8D/19k1S/K6PtLoJSajgBTcCu
cVj0pX1f6BOurH5L8hWoNNt6FmMFSwz6H6inNmmNQN3FHl1vuZnyrMbGqR7JjuGMFymQA77TImk+
2hxrPhAN9o+gosWXcei7o7AMugmbtmqfKCl7qgcUJE8d0VZqFm9KduG6MxbAC1FNYKfsk3CGbWoD
bp/KB7g7eGzy1C9TBkejGyleUZ/4KEFWx8/j2B8K/dtY9NOQZRG8sQdy+ccunwp6pIdnOy4fpJsi
L2MNzpGfue14Ok3nSXJKvIZJU1bdIChBzEX+Yken1wILfDUHwsZ3gx3tMYEG5a/eJ4XNZEimCOcc
P7Cl7IQOmNxYQfva4lT0w3lwW9YL94z74VgOpDUt3mWl2dcx9/6Jd8wTTP427TL1G3b5x7a8I3eg
Ug7TA5HBO2d8POg5lBGqqZ5Q1iXHgDKAhzSGtmWfp4lch4KNzBb0v9XNLB7vzHYltgo2hDF/YMN/
hKJ67jlTrmqBgqCjrfHTE8TitO+NNMimT93dN9Q787EthzCdUGJJwm+z1ItaUzuSGqz9YfFqH93p
obbofzawTNjJ8jRb8paWMTXrpHknHHS1QVn8BHafNCWraawQfk0bg3b3TN1laczlk+eKy21o5+an
QdgZSWL6aMzptTdZOnGeUIYwOEcTomOQlP1vdZnYXaYfkYo9OKA99vlA1NnHDDackdGLbtUu0vv0
WRrzcS1cb88w4pmGKFYC95sh53n00l9ylod09qI4tx/gLuwSN2a5ZNqjZV5Kl4IXOVr/tFioCvri
ZXjdxbEztT0h2m2MNcVdlasDmmPTkPWjMMe8TdjPfUKvvpmU52Wu/gAO2AhCNa1Qrp6dfnnDrPgI
L/vY5OZ3v8uRgzgsSnPlchKQLjlaZXqMPfFU2P/B3pnsSI6c2fpVhF6LBc7D4m58HiLcYx5yQ0Rk
RNI402jG8envx5J0u0poQdDyAi1AglSqrPQMJ204/znfkQ8diJq18NSpatSF/e9HTYP12rdC0FVi
3Jc22Cmy4NuEseC6nKtr0OY3LYTSfWzMr4ywoR+O5zLqroWAXa3n2LzBFJ4+WgkXcYK642WeGcsN
YZ1w0ujt7nFOy6c8W9CHMToJVnfM/hNXraMgHXAMAAevLDOfbgYLx2gRAf9oU30IFe8F70dxVBMZ
2WR0w0vBGnLQMrCeKTWJj2YiOOlboQYjZuvoWIyuXNvQ1TAetZXYDxxn32gkyIB6BdFMiZdj3dqe
h1tcq0LuammIrdWC7rSN0MdxFjBFlgWN1boQj+UcZ5+5Y2d3xYS/CHIpsRwiPQBC0tR+6KfUu3MC
YfKHSaPkUIKf/e77CCnGsCDwyyhOlyaWudkRFf+kuyluD9AhXWdVZ0n3Tkka9k13qIc7S3bNsB6j
EJuhtnP7wD/7k7SovY6B4N3DSQ4OdW4HVPBF86tveOG1KfvwAmrQqtcIR+02SpN5o3qcejRnjyRC
pPMeGzi1BqTkQz0U0YibKW52vjTjdcYcriBEGknGPLrcxUE6UJFiGqTJRA42RM0by2YPq1SSfkQS
r5pQcwctRI+QCRqH8/jE6pPp8ex1o7NjngBfoY6jBy8uCobMiotjweECFJ0Bd8ZCJmFh74dbUvXp
bTjhd1qFlT28wBka1zFX91PvDeGHoPdpt7Q9PiU5WbAw7PrN4Bbjs9lpeDhO8p3k7AL1BPpopQc2
AGAhzUHZVXcKO+5EQ6q+MiF+BNrT1xT5YGsNuXwiM2V2K7dW/U005vVxmrv8sfVQVpshRZVBWN3M
rWUBivTwvTFLMUukn5iFkqkkCqoXzJ8Vw8ElPhUNx9FQxb5RxOS0OQe7IJTNWdZtxQvE0iahyLg1
LZuI7sAfwY9EwJ7Oqfb2OBPumQ05D6KcOQdDC1RbE1vPZqRae9tz2n4d1TgfCydHKFO6wtntsf97
kKMIbU/9VqOhYoFDa+od1AZJKug2rgPjMtUCs13QY0xfeQTF2EH74mpPAzMzegUBRYwDe8cQL7sJ
lovV0CTdJVWOs+48KzvHws3uzTr4IVtb7hCA1I6EcbHn7ES6LSBwgpWbjb1LtL6YfVBT14OrreLN
8GAOe3n0SEyQgIvqavU1W8T/10nXljsZDN01JILMdc3HCNnNdrfvhwg/XcDxjTt+4O5nV7VUAU0Z
03S43Sw0FKy6tzEAypMKE31yc1AsvJ8zHlxfAIHHrzySJ2AC2m6ihHAhxZat+wTMCjCDNzrzmpFh
CWWJyN61LDsD1/FkTJwY9XQZ8wURRMzizVJWecBMKDaRNwgkHe3dpkzq+Gca/qWJVbDxjAyZ0pvK
Gbtkba/+OldYdprOorTesgyWQTVi1sjMFmJqmCxdDUvXGc9bEVtvNDL54o2iTgOqkGDKtQkI2zjH
v2o6jwgelNk26UN22dzA0sqcTEvz4stA6f1f85IINJZPouJZxGxLpPy264nHfVxnzSRekhi28e53
39D/5pv/C4XKIpf8rx16l7rV4i+3Hz+/v8Au/Snr/Pdf+7e0M+w403FNDOVklyMbwtw/nHq2+RsT
f59lx3TIUy3ouH+knX+PSGPCCzzPxiLF4/v/fHqu+VvIXwxwh1GQzs34P3HpBcvv8QfnV2Bj0otc
nFfEqk0bJxaf7o+NuSYkaFvoseC1rfvwYE7Cuskm+5s0m0imtyzJyJssOByPYY9q3gSjbN8f/I/Z
INNXifYLuk0DrrNjc9JE9oKpyQ8OFbeTR4tRF72TSLRJZFj7MLburUlxhZJ3nhu8NV7jXmPcrF9U
R3Paa+UxFwvluCE2pC518ctxYIRyAoy3hUmWVuugvs5QHnJ2+rx8zAWCIOlj7tpzSaqW2Zs75Q+1
bLdCgV0Nyz2g3WuC7zeCQIOuWNu7CRT5rWAjvkXIIJbn9gSxzQqicsWEp32R5XyrmZxbg0j2C/4n
rYxdRlaqTAPUiLpymJ8yEgTU4189T9i3QTLtzSo/lni4So2S0hbPOnGI5zJdIl31E+saYnnbYg+h
yPGqavkNDYsZFMlxLtmYCHVzoyF/lUH9JVLriynmoYFtTAClfA3QWMswtZ6knIGVJngQhsp9dCyj
WnU4oaayNXZQVV9b6TC1mJ9k3nw7wuhvjKJ6ooL9fca7BM0l2TmZ/VXRSJVZDsvXZNxXaXxe6vTu
6CZxj42rtylpE5JtnvtoUFB0am2qnot5b1jtJ17kwxTG36VlcG2OxUgjprydOaNZtDI8we73V7B0
zC2mA5u+U2rxRrv6CrC/kezLggfq4Z9E+4ADisaEAqi2TuX4mFJ9SNZbPQX0aGrs9oXLVogxY5W1
fMzS0vMOpsVS4zOztIYT5KqUkQ93zCttRu6mn3S/B2ZqbWP8ExtUSZ+zXXLgfONvBcZQp9bBOpTI
NE1QRuuU5MqeDY7SOS4fNBMFcouHHstKVVcrU3acmgfxg1NbCUu7L7gMBXceUeGRxfdsgJXaEqRH
evLdrWXT2247ZHD6sMQKw4GNQFz5SSzwOFDpdcib5SxHb+A0X7vQoKrP7vfoO1x0Ozh4GVEjfwxw
v5FebZdui47+I9OuP+ugCjculCuA3yjEPW54/lh97L8ToHoPBNrRyp3cDSATNWJHiqFV1cF9ptTr
UDi4ROgRclR3noDM8YxvWlMu/P7syXcdgth5IT+zAcU8YCC3STzDfTcAnvA/3e0ojUcrA7TKOLRj
CBXlut80Nl+BYZR3VCAXIn6vUbLiqDmF1S6bX6moZnItqIkoj1bW2RtlBOLiifleFe50iJEdr1l7
wLdMR2WH7lelWzMCANmW9bfRwsNf8YVsA9WsHSf6kQTm2uS1tTy24jR99/qUFSqplxM0aXcfusI2
gjlAH6xcZy69ST7rDgGSYLhzSi/Y1yMsLeylxd7prccC5D07PHuqOFRcmhkBB7/c2bllVp9c8mz+
8KaYDvPGi/BwXMI8cVclZSXcKNuNOyS7kVch7m/SxCZRl1Hhl5Wl9dDh3/odZM09F+SzyhGdW4/3
K6I0Kk+cY+3SadgP3U/JSZcpX75rWo9kuKxpkOT7qUsr5L81Pyeb6UgIcIUp/XffpqdOiDvBxzjk
Ewgee/xYTHJIr+CQ7N68hg6TBsvgIMahhVrJKCJkXLe8M0mF8mJYeyMaf3BmINdtz1QSOaE+yIXo
jreZmRxnxrWrhlfCBzfZICn0mnFfToyzIDq8OaPYmzPRzDkj1Z4TdQMPc/CpAURQTcCs1fY+9Jm7
TAXQniI3ACEwtPTksDGiYP4BQPyknQA1ojyPZpJe2pIxIsfCYZvq6d0CGeNpur4Lo19TF/AzStA8
geEnqK2hO9+SPC9hyDcBShg8Aa3u0m5IeZpZ5ZuufzKJTw3cixv/R9JYXOcb6d0GPoVBxtsoGGOI
cT5I5rPY8z5CGe617J9GkpMhsqJRR/3WlOP71PW3WSo3hCNWNczVzSyM6DbhBHqhX9A4GaHezMDm
yUlU1UbDv8QdXVUAOaEGxzRX8L4OH+mciHUYzfeBUhMhUKLW3tVT7pfFvOkcy8re1IH9UzFQxND3
giUwu+WmPf5IO9w7be3DSlKXVPRsfIrsiE9LcDgwL4MixeTDpD0zG5MPGXWgg/Uh9fVyfeIyPEh4
rwyy34ChLiJAEpGhZzv0fXl12U7r8bPwdLeh0O09iMbFdfRe0RG5J5Xo78J5q7XZR2ubQyt97xcq
ce8sQy3oyF9Jw3DX9BG74Kcy6eKxjha1LM+WStqm/9mkZBXTJtJrwxTPSaCtvfT9n5PSLaLh5D6a
5ijvE5ddtcM7yNxeh8kxZ5SzceLGeC50qrYdAeUtAxlvgzsv3bbLAxe5onmxLFffqjjv7jzTIMiV
lvLi4yR8ADRFZSqJkyO9neY9Qz/xK8brcAMos7qTtEyLswArtXciHbxVzO3Lld/N7o2l1LwrxSRe
G1IVx0g2Mx7b2fkkXhzfFGwnHCtyY43szEMLfRwBnBQ00t9rEib1RysN9yRZY7cAmbqTEqO55Z5W
PCQmbVVJZXLZNauCzmhMtw/5HNtXhgvpqYBBkNnVtPYIFh+6VDfAuE0c4Y6o1a8oBBlu0mRFQCfO
P3w3Gzc4Mb2TW5bqqsvWPs8OanoU6688yrkSZKV8AsvUbVgvWH3HFgfXxHS4yoZ7M5nFdjDLmCKB
IV4SPYhF5N0DcnGSiZpnK1wa4MHODjrg1qVT6MofQZwSXm6W97bVd1zcyHUqOhWroth53YeHJ5c8
G5qGiakck6+4lrborlkFsGrbpCXwWw8c6v2Aq+ukGj2TRbW9vTULbGCZ7w6XKGvw4uUx5D9Gyyfa
qOk+ywBNsuCnYc36JGq4fKn/hrW+2Ra9Ge0mij/2bpd1nxBEjRUHyHqvE5qEV5lt5C81WsqOFjxO
CJIaxVXXmhwb0o7TnQaz/p5Lm/pA1khFny2eVqbt6ZlfQ91nTXCAMGUI/Cve+OxokfrorZEuI13+
LCZzbUz+ZsgpIgEgH/ExjpXu9XNajFg3ho0XDj9wjZ8Z/LJvUylpIwBeu670NgFN2pzOGpYo7/ef
r17FGNngJdob3cKdF8EIGcQ5uTUNygNaGfCLTcBI9z6oiW01uL0Y2GRnS5UTPWgFSxiVxiuft2jd
jUHxPMX9i4rnbk2JO3GCGa2Zod0BT3GCSy4614lFBA0M4dWI6tu6DA+h7z7rEqYuqTN5Pw4Afnv/
PhLnweYFBI1ZMXkmuVBV5sVVhFvLqNmB6ackWS+xfavOOYcOYFpTXmJCePVaOUb97JEDJIq+RhI9
dthSGzPYMTJJUf7ShyFR7oroz0hjjXkq0/hlXkiDvQw2Zj3i9zFfYr+5lIDbUFNZFSu9tb3hMPp5
ueq7Orofk2Xgbcd7NzexQ4gXx2/lTTCwhDbCKvjCq+mN4cQb2/c585sRG7F3sMNfknQLomieHMda
8Tbw934YVUj3asX+wQiaYc20aX39M5EwrLvoacyTm3owdqXjg90ZQeVoxsIedh2jEUPND4QknwPG
Q72OESOPlGNioaIN1707ujwqMqqc42t5jcPhFOiAYSqj42+MZbR8RNmtpCQHnP+LJaRx44T5beWl
YCiHmPKz5NZTz47iHYjS/tbU+c3kzidnRtueawQMu8gfI8+gtlmfEDaRLuuKWqvoVFgTO6dJfxU4
CoAG1jCOP/IWT7FrzmcLTynntIZxCo9Up2EBta3I8V1grcI3f3J7juXsagaDMuox9bbBUpQqvIec
RvcEcMlotj4058q/qILf3oUOPYdIMBUfM8INQM3SK5EJ56ZF72z+FrL6jzSF/++I9CZRsX+tFRy+
P9qvvxxV8VF9/WX59+3PTV19FP/4a+pPMb/ln/U37SBwfmOAiXpAzM/BB2MR5ftbyi+wf1s6wyKf
07rJf5hEq/5OSjM8+7cooCUOGBoEecvz+VWq7rT4P/8F0vc3K0JRCLnZmCgOrvufyAeLOPDfsTGM
SGT8uB7RXhq4Hl25S77rD7ExhDitcMUbR8eMw10VzTODVlg8Ym6pgMK1YMV5usPc+l5H4ukPP8H/
IYvnwvD/82/uIdE4hBn4+ViBvYQj//ibR3oOmzqKs1Ofq/auMRWQl4qkw6vnR+VHwTT9obaaekul
h9ZHzSWhX/PztEit+vlWMJqqt25jnbPOp9TYdC3rDEupsHa4f+u3lHUg4sqJfRM5Lw5/FrDB2Sv9
+WGGEP1EczUJnyoSz/ju5S8j6/YUhozdmtDPhNaXdxh4OR+6efA0FqSCGJFwc+Q0Yxtvk1Gld0WU
7qsKK2fhOyTie3tg2uiZkhOnoDDlGhRp9vy/ct3f47QBkcZ//QIi1g3/FKZdfsHf3jLH4p1Anosc
KwwJNng8xn97y9zfSEPagWlaiHTEbz2esb+/ZYH1G1N1XsnQN//pJfOC3yJ7eSd4QQMzYFT0n7xj
yzv+h+ec18t3AycwkXXhIUZIiH9+ztNMT41urHQnJ4mA7DIR+eGRrbqn9cq/c1pCv+wADuXXJBNi
wWB2ySGWrns3FRYVaSXuk2D1h5/e//Dy/Z7M/O83n1SxA1fGDGzPJKfqsxT9+UPZdgDKRxkMiEYj
ehEUE71WHa1exOXcTq/mYinIdEGDfDEVpXOM3iVO1HbJ2RLoKTLXv/k8y0rzz58ncolouKx8nh0u
i8UfViLKXzFPYOjdgHuGBmrLmRYknGvMxz27EY8ChbHhcukS5Gzrtvzp9glaYzwlsNV9fNId1AhV
QTMS+EbWiQjqjzSbG+rI0qbONv/m4y7B1j99XOpE+FpNM/As1yfh8eePS7yytdqQ5JWY57nfWSxG
BIf6xdBE/8dnBxK63JQOAdl1p4hBrJMwdT98ahvFRsd2+29+fDZK9D9/IpibhLDABtDrGYb+khD+
ww/QttTsZtybyDTIJQfMHWbcNJOZ3ofl2HETxxzakn0ztUefFWVy+ywaTcyCaWwDX6HjnEslhIJf
HrXDeOcGet9BE/DHxGWjPAwsDU4VensbDwYSYR1na1WD+dE1QUSCOi8uifaGAOnRxHfWEVQk8RrT
0wMkkd5KaGCV99arCCN9ig5Mu1NTxYxvwVi54o3LVvHow+MgoMuo09z1+TjllxbT6Xj0rNl3dnXU
Jh9jzK0QeSb2xQGuuklDxlTM8jAmXklcFlW5XbgpOn70dLvwU7zE+I5GD8XCMdSkTg3tWs+YiAix
hU003gcBJXjYFlInP+WSSdHadYP+K1Sl/bPsOorO+gAIw8o3/Pg5Thvr0LVBhX7A8RUkQ+cSrLFi
GRDEylsOwiAGa+Pk54CPYT44PM8mXr4Nye3BX5mtT21H06cdsSeuVeU+WB6JtWPiHL6VhsINkAnd
PeGQhVuYDON0ssNWjNsUVNQ3UwiDW1fvhljkUswQB0mmE/Eo4/sgL2omPiA6v8pRX6VscDlJsBmU
k94b/dDfgd+j3TI3PpQut0nh+gfbiO5GEfabua7pfnHMQyOds6zmr7rnhNnlHV2RC77Up+Ag8MZ8
B/ljb4gx3xpDJw82xmBnUV13pAeyGwDVPeap6BT4P6POuYagUDhBxHymzjyQw65PYxihr3JO37dR
eII6QMmX9aMNAf6ywu9Q0mp72uY8r6Ib2YarIV8R7U1PJuGW85R39F55BREs0kGAKxKcDJsMj8pD
zr+osyE34ftT/zm5ufgYFtv2EP0IuE7+wLqIh9gFWMpI1URfJSgefqaxN+z6rGzfCaBeU7cxbgyG
jy+VTuxrnc7BQ2E4Y70aMsf7tBMUvSMVNPFtwHj5S5cI/xu7Ah20RaE17rgQJ8S9puDoeJ2Jw8DH
cNVh81+arnDbwf5fWX0TroNuvAk4MD555KW3Vla+V43/4QzOqUg7bOWdeq0q64aYOsEZrhK7uu2x
5fg45c8wV5xzzkEFlaD47DHmX3200W0etsOLpjR3izHpg1yCc0cPuuFgk0S1SHw6JEVM6ntTukX9
I0XgJm1JWg0ba91lFyG6bNhzG3a+i8wqf7ikZ6e1D+ESpHlMT8UZi5/G3VJS17NJTU5EKxEQ/18n
euz7Yx0aBRMTrXK1njBhR5DwRpSD0WySfOdn8M4OzeAl0a4eMTPD1QrR2EKGNFRJiCWs504i2aBi
ZNU9gkfwKxnbtj4S94QTySUeZ0c4SkLC9BFBVyrG8oboSTDu9Vwm4Zl+Ucs+YBlk94RzSwLxOoWj
k57j2cB8LMMgq78YlRjlm01teoPkJpo2WBsDDKyNUWYy3/V+mOMDJzsYBZ9+mqjwM7EmDfiJltQW
NnycsDK/Jnqw24Pdt413M3hzZzzGaRB6B0qabPMwEXpuNpgLJtRxrUiIqbVJ1gPRkXOoB2YTwcSx
7npLRP1rDC42ezMouWsod2v8yX92DGJQL3Rw+/meYDHhv2Ti+YFCPIfzl0E1De7SsfMbAIqgIC1/
5zFgqBE3PU8d4zCqIRNkM2v2XsphGIkVddb4YpG499f0QVvDhXNPy1ij78r2kEPTsV8BcChkkWhG
fTWFC/KxDmQ/PLROPQjKg1nKs2rfuu1E1/xI/PuWr8jSvC3l6Hx6RaRDomAj+96DriFJXKoqc7i4
xq1Rf+NlsQlOuxBAIfUBiVdr0tJpfVaVRYMWw3OM/HtkLl0eVWSJNwQxVdxgpQ+tk2pNKEGI3I17
cKhxwXLYyhpDcwbME2nJbatLP3AsfzKGKCzIJg8GTCu/99zXyEBqOtH2RLCVSEiCRo7t2Kh+1Hbu
kKeXDYmNz8pDRr8KSomMvXRtwfc5WhC/FpKIuuL41DCZmo7x3d6fujTaSpL1GNUhBLnMBcsecXNj
moMkN8p1w5sp4XMoV90yaGDaBdkhzQFWTEk4xAft51pcNLPG5tt1OKvcdsNE0dfgsJxcXChmpC9C
Xmi54qzF+G7L++tkvxw0L4YZvTOl+iigpSZ4Y/3y0tvYGA7tWJs1MVK3b84hWjK4iigeg/IZHH5r
v/myqePrZNdNHeCLpeOXjq1miKCIZsJlu2/wL+jbKFNtdEvtKtbeqeyWgJhPp5CkCKgtI/8pRnBD
veExZWiE+r+0HmkIB82eTqtsPJCAxwxYh8jnx7wevYncYB1lZNWsQqxcuuLpGzKcoiJPF9P+KSWd
ik9Yc534aogoEV9hAEzp0jDptleurJPHAHzVC7P0W9M5zzC76ABahWgqhCvMdU97TlsPX5C2mKU5
9FxU/Xa0qAN1Ovoeq2QdNv22x6flpvmx8RuYn5jIiXJsEzZcU8b3fvJJdGVLY9XWj5HSkKp7fqqp
e9G9gyre5TS/ePaDx46wln23NuPsSN6aE/vc7TOWU7jdeyzn23gy76LS/WUj6xXwNq4RDWtrZjd4
d7OEJt7RXc2iv9ZCPtHoeYhK9dbkzRvk5/k+1vbDPATGkXeqhAraOCd8b/PeZA08OW1+Ymh1HOb4
LZD5DVfX14kG51CTKPBqb+07LFHM9NbjPB99V50YK731BqXHWid33mKvg3lAYhk7VJ5b93A0ovMA
wWDnKrc5Y0/cp5Ce2/AhG0qyYF556KUd/2rr4KsYNFcSo4hXfjrtk9xVxS1N89ACi9TwdkGUENhp
mzPjtpbYK0fiKK38Z2Jb8bow2uoOJCFUc4qM+EJ5Ypi85CRWpbUZMIifSRtI7GNE1HZk0M4UMxyR
Tje0Wh5yRbJs6jbWXOMfNveqA5uW4RkdlQO8qyQAlHnJVZIb42296nSQOxgLw4+pn8l2DQ2u/z6z
cLEZBr7xmAEgU7wiKp9Sx/1qhuBH0MnbPvgVEtI6O7zNO5+A1rplKJ5lvb7GDhTROR/obPudqkYD
MDaonNKOrmU9CUd7b0mQeE6kygOZfvbsWD4a/jAep8x6G2cjvovJGlFUnS/1HcmzS3E5YdsJ/zJl
Gr2u7n0g8TzHw7Ciey1HyQ3JDOLKxLgp1u0IryVVrzVISzJQ0VdbMvB16cmhBcghMhgTeglcQOCm
j30X39srE7KURGhZbHB/JiTgx3bdWu57XGfNjdeWNoq1d8C/lr1CJrlN0xnbsfNc2RmD9NR90366
6QC+zQMAmagTOzVSIZimzovKxEnm9syjwjyp7OyCpEUu4fb2484V6bUf0+LW9vtNbVHxxhJ+SuHa
rr3W0k8G+86doYcn9JjqiZPg2s5cwBnl59Bj5ZMx2IsGxh8hNWaxNhXAdncOA14ZajQoAp17zoF8
kpuiC8Mz1JFplYoGS+QUOck29hnHc1FzH4Ut+XMUOHRtfpqE9J5Tu2zerakJaPnsjlPBQ0aCClJ2
OJ+bBfBJY/3W8JNfWjgcp/rauhL2R08SeGQIgVqXLhzujMYe9xyZy2fEV+TZuFXfcZVPi4ULsD9Y
kbMWQBJ92yGem1ubkJVnwcFJBqMJ5158c18dAJ+9sPS4betKfwCsy9c67CZokMDtx9ISO9SEpzZ1
+GnI7AFWXbWyqabZGjK+M4vitQ+U12G374N9VoIsQndKdqaRRw+oHMToIJGsmMBdsBS4544CzXWG
hrweKnVMIGzkBMbS0aRRJSRYXVFuzRCPY3dq13eqLUn6l2as+MQKbnTsY/20xaskYOGucjoDQNUR
XWPvNhYAbzBcgsQ33hPPKY6t1zlbd0hhiOt2WrLV2LI1ej220u4sRqjcs4cfIBepPDBhJzNRQd+q
5uZFknRkM7LHe1HGxqbMOpyXHkUKjPS8/I0WQniKTPbvbXc2r5PJJCYo+10qGZK71Zg+2gqogsfx
bttCVKcPXJR8Gdm0L4XdbyNyZoz1YvtFLBWMfIXsjVlYqQP1RtwgzM5aZZmLb2S2L3ED2F2H9aNr
tgSZFB/5dbZUP64a304ZfvdwQca6/05rxfUlzbmr1BOMkK5PNnlMXTo4rH4llu+mFiK+lXkV37vE
6Y5WY2+DVLwXLS/WZBfVVzzoz2gYiIoDyv1qCua+I/sw6XQSsza5R8YYmlivChI+05A9xUJwqPVL
c2eGWXlTLSnnUXXJq10HL67ySamVVfyWM1F90CXCv497GWYzgUs6EaYBQGHRseo/TBV+B9qg3CL7
FjxfeLBcjop7kJJ9N16SgSQvwNp5mA3uZRXAk7CilzrYzfSZ0XdVxB4ASOUPBYdOZNEdVlyFb6Rv
zXeWF3loUnzO60aqsfiSXg0VtPfOdEIytasCEje5VG8z/oOKasBtOgRYiVRveVyOAB7EY/eKbZ7O
s1HicsBtsu27aBdyrltRHVHel3HNM62G4r4ea45BUXDOJhJwPI6gm1wIjysl6/FSld6csiraamtk
3rasCehTX7fqSE1B7aDRrFc9BANkdkRjSC3slwnBPdRiXDzpG+Uh2JfMlgGmz88RBxSR+A68E16C
9jMyyvpmpOeJcT7odWtCMQIbUXW3kyouiq5y0Zf46aTbwk0Ja3JMwQSyQvg5xH4uNY7J5Swm+bES
dHpwVQhmmkhd4nC+ZXnbmNzCXaqTm3Ga21XnuNMtPUs3diU4+oJqGiuyt0Bh+b+AmRlwhYNV3zoD
iZckxI7jk7TcT4XtP1pzAzEsIuJiFYmzw1La3oJHRbOeq8w92QoaQpaZ2Xvm2R8uSY+T6Qfyc4Qc
w9xMfVESDqBjembWxtjLt/qB/jIvnI+N2URPItYsU1FdedbW4TjfPeFVpnwzhPTenqsYzmgGBWDG
K090hMv2gg0efEQDP1n0kcJzdi53ln2VNcmWefEix4zv/DQs4vsyxBvzwSx0a+QTBKKy53sBxUTX
2rgpKuSqjBbsFsw6zxdw3bGnMANVf93k6QvAvM8lg7gP5xAAD6ckLBb0BOC2YamziBCmBiPFIDqV
ef/L6YDJOG56M7rRXRRMbw4OZBYIqMlioW92d0IOByQ2hulWY63Il9GtB8G7jL2bHtc1hor31gXK
DLmKQOWTNw56P8+sh60iNYAg4Ia4GGXoc7ava+78WbdziXUuTedM7CHQRqOxqcucyIBDCa9cw/q9
Bh27Hegmypbs5MB4PViFQPAWx+ZMRDJPyl9Dkd3Qor0LWGQUXXM9IUOcoU+WVX4nSbQnwUTygcvg
AsNeeuBwrTmcZpxpOIrEPrijf7IcylQ4fR6Awn7idz3FOV4xBBeB/Sjokl9YOPlCknvtGxdbwa9P
pwO+s3Vq9fcdtm/Qrz/TJRoCZwO0UUac77sgFZdMzYfXPWKXeWhlSGSfkg6lBbCMMD+N3XjL5BNQ
QUKenPPRRi0BPVrVC4xhoWQM2pYJI2pHd8Yv+A2sBkL3sroX2dzKPUjHJQHkN8G4tsO0V/tYSp+G
iqyqaAOc+qtUDk8Sp11YqVPIHQRqT1t0a+1JpuC25eEfxXUefUezApBRV4pkW+8W8ZUmONbqmF2J
UIBvNMUpwB9y9vGMtK9mH8oXpFaJw3VQ7b05E8LeeREUXGDqNsqmR/Wzsck7nfL9zDlSSI/6tHfw
8aV7xy39J5Nzb4vAyFB7W2NLAtfcWDagcxmgzDexYeLfB6bHaTdsxuyH0ZhQ+ksG4u80iebOJo1x
WqxwHeSfXMzUcqHFabAtiMeQ36I8w5IxCx4RBoKvc5MnxFLr3HsL04mDQy/xG20ChzvK1e/N4YSs
nYKNTsu2OaGCmo8FykG/9oJe3RZCl/dAIjiocwcZcVZONIZuBtyfl9HhoaOfmOHXja8lDhqUeLHx
+wqADi6JQJ7Cum2h+1glvbH1lCGozlW03FV7Ud7lST9Uh4E0KrtfWxKbZu98jMaGVTZN8n7fzCYm
Uict/P7GrCJ9QW6r3hqM98t9T2bvTh5y7FGxhfGXIXhaPlcuR9x+gvN0G2vX+5VwQ9VbBShRggh0
KeFJI0fEG4yMcmSTJSu+avs8vddFPs/nGWcwP3bODCPH93K+D0eo5huljLQ6kYax3tEf4/JXSKTt
BljEgAaaD4CZubpXOQ8nMIhdJVSRHGQ4+BRlw0B2GS4CkNzUhjl/OHyxmKNqlwrlfsT8w6kJKxuv
1JB/94yAmWJ03JxXYJ/8Z5PYB54wKOvdzorb5IpykHxZYHeeXb82OFTBGMZ8moa0pZgxVu4zdgeA
4XOe9+5xwCOUbliBIWvMXs31LeYShRHg/3J3Hr1trFsW/SuNHqsalcPgTSqQFCmKVCSlSUGxcs71
63uV7wOeLBs2etoT4+IaZuUvnLP32mmWOxLRGA2YCYKp2LIZxoOl1kK0UhF3gGKpB7qeDXkQ13mi
ti+kPojimrwsiRyXMCe8o2sqrMOKmWaXLERQihhmh3CryDrWqlmCodoRorB6aavaILSjVfw3CvCC
huokGHlfEuMs5716S/kGeiPdB0Si3HY2rq2gwnERfNmirVD3H6R7FDdmnM8PAYWIHmr7UJBkCR0C
LylpI68V9IvKgfeYgTAE7YVqinLxQ2SMjKU9XnmA2IgQUaU3QAhVNEZTNxNQEYPwHOeuOGGqDpu1
WcfpayWia7YtiCSDEwehhleGRFSn9RWNeC4ADNENnY1SWsnI9GqkYohiVpIoDCWErKp/GnKu0cM2
NjyPqOXf1HaYwKUrA/Nu16uM0FVize44x/N9Ts3FcvjiAqpnvglGB7hUg2Ws1N4TBqfKMSZluEd9
NEk7QczK3ikVXMTMTpXhf3TBjMEsNGp1tq1J0RCZdiDb2zY0MBPSIcnYUwLzRmo/akx6/G802F2g
NNB9MVqyv2u6E+McDm8lLUwM6Ar8ePI/UAnm1EbxwWFvceZctVY5jNIA6WbW3naFJN3gN7fIzjRK
4xPVS62vEcCEr23kB+CfMkU8S1HIe1Q3iUH+rxRBtSTHaX6PxoDRZ8haLVpPZlb1V1qsM9IalhL7
nkCEUeFlghIgl2roxFMUQ5WwlF1AkC2Ia8iOQv2SiSppz2EM8psCU4x4PRnk7BiMiLedPm5440Rz
kPYB1bObUKvQfZuNFAvI+oZ0j4yvOGWYBSNGgxY8YTbNAREsBapIUn3yW2I52eTnDf6/XIqfAGoW
r8ZY0PyXpqGHJ9dTGFm2uYHdJ0bUOWzliRuZimA86X3fcP/YUUZkxJGcqyYVf8aRHxINEUTYCQj9
SK/1qGCGKMb0xlRaAR+yqFQ1LBuVUlWch/0pBd7vA18KpOdkHqp7jNGNgc1CWyBEukxjQFbRPSC3
j9PHPu3k+qppJ/VBTPXp3EvlchYorQA09eJ7CaGH9fEslw+NkAMV4jmQvazDrRIE1GlQIKygZW4O
SdXqIgymdpNE0VkSrWQRR5nBXV8K5cecV/RfjcycRztNFOPYYHe5CceeMI88kKi56XGMorEcTNZe
GLXSE8Mz+1NNKmGIqZImv0p5RV1bM3sazIlMzq8t5SG1tS4R5LshIwhXlkT9HTHo9EGXgn0hzfQl
cQawH/s0VCX5OtLZ07hZZjbj2lRDsaZB5M9owYHHzqtekbHrkU+lHkKhUat1KZU1/ZeqBLkuxfEp
HYtszaGVifjVUKHbXJbgjoaxcYdGKTLoK0b7oSWzPjuFElaE5CaTSeqwWqUQdzt5UaVDfzgz6ZhI
w+sgOeA2Tz5naSJMKyrHjnXNGFa4RJQI/jBi5JQqn0X8i4A0qFtPQawTT0bLjpprQb7rHIl4YPRw
yh0Uk9qNEMn8EqTT9OwnrfYQM72ztjEjoaUhT4nL6Q25f4kEiWcVW7p5I1i9+dHHlA/cuKzb2aV7
RKRqiiWGxW9n9Le6RjHGDUdVu0czB+XfKqgIZNOAGlPqRyyyRYS5A6ZVoCGB7Qf/gTTo4H6Kk46S
RtfBIKJR2eQruaH25IYUsbk2aZ4YUUzAX70qA2pkSqxCsikQ/S1lK6vzGk3XnkqToHjHj0GDUmDW
k7uMziZ8qaCKaByaxJtMw3zGTGFwukAuWUvhTjyiDepA8xJSbkLt13p9L0xgfZkz2LYCZE1wkBL4
Eje3KJ2wQeEwGcjq0RvcHU00FNdlEsa6YypxrK9hkBWHuiKD2hspSrz5s0ao+4xGXb9sZYEy9zwk
fY//GrbipsSXB24XGisX0pTJi8DzIN8XVORDOyfTPpMHRO2jQRXRVujMVRhsrLBeQwZhfTqYJbSh
ti4LEaSDGj0JJWZvxNdJfo/XI5YfB91AUEwL7K6V1OAurwTBd8shMD+tOEsOItFIu4R9SLQKO1nB
KiKawktPZvc5snSyCWjo+MdYZYMgNwuXwMgnJO0lnTgbVGr+ShnfuKWxbiRuDJkB5k1cBfiX43wy
D5mvGAAJxDD26k4uhWOW6XMAAZUYCIgXM+yDeCjmbQxzo/UmtLMfMwzDd2TuLcrDzqK6n1il+syL
w3opLhP2gqJhlmQDZ1r8qvbgkd0RqXdmZzLbN5uWenQfdwaixE73WX2QS8j8JKimdh2HCqYZf4in
a2teONak/gYFOR3oENgiiOIT3QZDcwWWNkvG2TSQyJMO5aXix/OTWWoRE4QYMEtb07CUZ8UWV8rQ
zhTespBkY2dMSQVe4KEoRfqyz16GxsDP0sOBVVzAJoRGxanWUUEaVT1xIt2PBwIZfOW2nUaR2RVX
9Rk5ZjdTfykoTVqlhWUWU21As1sem/xIY5XoNnYG2WfQKiMbePJwtiyFtRvaWdO8GSsfhu441awN
O9nHuRNq5QS4oSMRbtIGSQKeV+jQDsc827dtm99lbUxSogWIlvZp2UkKv9/3HzpDAMv4ypzvBIkq
Lf6reWIjoybNUwp1v+cO4O2uec2fBe5wsBP7kqFi0LT8qp1Jn9g1WBwB2PQj0J4qxxKP1jto92I0
EV3XsamXvbaRYNgVsh+8W/NI0X+WyFiTy7J4GMKBJQIdKQULNhwbxaYrbV5iLTDho6hIrFdCOqWM
G6nKkgwHdTh5IfAk2vgBJTU+6bGfHWaSgcTFZVBQNN+U8SKVDHyKAdyvFekcM60u5rFyKHF8dM2M
mjmRkuHGZMg4k0EVvbDkwhBsSXJ6R6igyXKLwpOJBGgAmDrIE1VJQi4ozsWqIpxyUUJT5GflAD7R
X2Y3JOfQC/lkJUopUTauhFaTHmor13ZFSQaqrVS+9typLOjWsd5Uh84YEqi6GQxXVRwtyvZhR69R
j8T+Icb84FZ8OQS8F/KyRKXSvp+wPCGmGARgR0MeI+0OGRy2ZkkBylHHEadbA1bhfZTH8SoMsi7x
AmXsHtVxJpRuHP3mnXKudqyrcGYwCIfowNBhXWdDULBqsLL0pSFvFX5StTCHkC8CJAmy5rWT0Jrg
KpD9JwFwCHk/CUnfizx9uvZ7DRhXBkD6Vm4JorsqqboymYiKsCVtifoQsTzlOZlDda/nRn6U88ZX
naqrl+9AH46l2k4H5tLGhJgP7URbeoiuldJOZ6dRlW9ZAk1w1QlRctCj3IKskNQUINoqqnOosYYW
eRkDDc5o4sMjO4gbFOFi6mNf1ReMGN3aGoB1CQuC0pOiuZXVp2dQETBRS0buY57zTCygkzjk1W7c
dcmPUSTUMX/DwCteJqOv8DDkVey7UWz0d3BQE5C/E+qDy0QqxdQboVl1qxlGp4RoWn5nFxWTWweo
+qiy542cllBMumrKOGsuMrYZPLofpYMbIzyVKJWWAJroA9SeWLYxKVtCOp/1esr2g66D3GT5CCUH
TzDLQBzgA6xfSepueb707yYyQHPPTOL4OAoywiNzkOH1VzjJnmR50kvbAnR4g+OlLLeVljGVp1Lf
1k4UpPMpygT09pFvoDiDizFPblE1WB4Dq59ZwbFnfqiyoDRJoBPhd81BRxgBdMFx37RIV6D1dTWZ
Bt2icDXNoOFDZm2QJ215Txs4xLIKzW6xh824YeQZzBnZntIAt4G8+HpdM0TeCYoVnKNQpqVrTkFq
Cz2jp50AXZNt3qT0kSGTaEYZbdhnSy/4amIJQHqe0UYhhdBlXUqcQ0liYSyO11IRUI5Bo5/QuRxM
kVUMWUjCPpIshRrnYCg++WIKHS20Y1A8xSk5aYVSjS4jRrntshyiVKhFXecw8hcKbI66GmwxxAbr
xlaZheRJmeWt7reVwhEqcJO1oGf7iARWHBMSvuRrUfFHcSMSY9zaHTERDxblIqxYaiXLmzCxsh0T
fv1STkE5uM3QLjs8MS5JChRN5A96p7JiiUQdrHDW5Bn5sgj4piOKNAF++UyuoG1obLbZvobGe575
3FddDoM3QSR9Ku5DEzOXNjwOiFRrvIFkXvNDTPaYP1C1XdbtyL2DYRDch9E0PSODUM4YsINTMFAs
IJUJrgijltQcdHNuT3GlgcCjuoUVR9N9NHMZVCkaEn4BYJktRfuS1wN7qarVCdYbypzScYr7CQlA
UXbkOcVzziJ5wiqxWfozTOWAZO50aZku+2GMshWdPRpLE7o8SlMQms/mJAPrH9ipxSRjFVNBybBt
AjaD87y0PMx6G2aj8DLWyrjv41xtNlXYRw/ctehFBuZz7avdBEWwj1sC/7A1Fy7TZ3SfYnoAdIUR
wk5BZ3q8GvHJ9FnQUgjDX4varU/EPS6mATfv0JIbLVM+kp0kmaMN0rmuQuTh52efVe5nkqKlAs06
R9jh/bJ9Eggl4zcMQwKnPbNkXmtdgmHSQmCpeOjtkrOhVQnJvanSzdsySBu2FmYUv9edoOxrFCvv
Uj4rZxpNCARb3DPPbY6exi5ILjhDZB1uM1jeKC7ECLzx0APfVVpqkwA/1acitsSbUmvVcAUNHKf7
xD7zjoAF/KKJRN0YO2wOWB5RVfWYh354pACXPymahOe2YZOlr2TRGj59HyO1l8UW3xcoGrIP+Phj
4qMMwPoNcrJrq8b/7ZRYq3UYngMjIHUFt04lFtQT0e1vQ4CLhYjp6H7SJytEZxH4uuv3bfjKChPZ
gGByj/TS0l8iujZPKamJvCU1V9k1WOfsOAlI284thBCi1gIRLcaMhVhCL4G4MCprsE9GKokdjCAE
9VNbc3XCqJ/VoR4sj4knfvBloJBXCRAWiLC0mrbRpBcrwUiDwiUOie7WLMciY4jcpYxXiuHD30E1
y8KGyJNTrzBZBcDrI6xOOTISwcx4WTHmvae+Cky5APZwRUZdQj25AreAezbBYeNbwvzUd7V/L5vF
9KxbAECcWtX015q2RXYZDUwPsDsMYB8oYAcH8QWG3KqpQtGbIADelFJrVJcZDBthTwJv+lhCxYZY
o+NUAptEtQOXUeOzGE8pgE5RCcE0GsfoZuwEOmOjzCYT0HHUGyztFjOyL4IWiPTOrDxxSMlUy2Of
5QT0IwQD3eiPD53fTpnbGZrx2YjzyHSD2w5Z1cAGAux98Threah43Sh1J0JXGBdBNtNYiDOthQav
RMFbL8jSIZx1EPOWmvAT8lQMhIUniUHLY9IoG9EGH/ikipA0VRrW8SExtdogcKhj71rgKDRdqNjj
jSB1y7ZIgOdtSyol8iVXHgGxnM96zSPIhmNLKyliIUBBbzOSMrdvkL4VDrnmFp5WkJlE7QJevwq7
qMf+i6K0OZMvq71h41BOuKNHxpZ0jN/JZckfWl9gczyqk9W7INbIdCtz4tNhf1o49Kl2pUtpG4w5
te7lRe0w1jpCqcPgFnVC+uycZlLvQCknL2CWo7izfTRPw2Ili0uHSnr7ycQ0vk3dWEcUptvyzAuI
PTu26lF30mgY79miUt2PCHa/IuZtPOB1QYacq1KEg0WMWIFBta0pvoWsiO1QMMznfh4Jfw3agF7o
3Gnik6SNxUTU4KQa877CA8HnniBkc/quBO+d0KW/qofl/HC4mgcVAt8CbCI1kn15lq6IJWj7XWe0
KXI2tQsbFDKpdp1L6fSeESmzDtsxeVEjITs1xHNZlC4LalnySBd+JU1jba79YpDedMrHiBWEmegQ
Rj+igrSpTO06gCMk5CKaGNCoNJ8KMzKoY8jBUg43Z+iyRlWJG10L47MyAO926RSgVysNuTK8howb
LIFzqRV4OafmR9/fsk2qVc4kCaw6gpmBzPUbli7XIjK+fSDFLY9kVrXeQ+mZQPUqqZe56LcJKKEa
Mp4xJbYRdP5RLrZzqgixG/K6wBBEO4Gpj33ZRGLrzL3ofqRJacIAmjVDpvQ8zQLhSA2GaRycOPbp
mJaJehCFNLUcBNedteGbms94AkTRDtkI3AZlnHzEs1qd67lH19KqkKjsXISRtKqLmLFK1bv8TjF6
lTdyHgl50IceYJRB7c+t0O09xhpeBsfsKuMk1TTZUj9hS2ZQR7XZRyHXIAYmzb05JrfZa7IYzQ6U
sjjdiQ05W5SUVZjLSi+MA/fVkrDPD60irKe4RKdBCuQoAaQIWTRFlGZeIzmo5m2aQULBIsq3xt47
k6An0t1EN5pMyns1muG0QUIsFSQ+RzG4YrjJlFgGvl7GXhBqdqzI8qEO9bl3+mnMnlgSl88RouYc
AUMsDTctd9q0ZROZhYOZIKK1E+aQWJOmBGAe6Jp6Fam1Tr4DklabYqn1WcUsHJlNafA/COqE9yOx
xvhhVsvuJuhJOGKHxpKUJmZgfCY4ZQGyaLnyopaKCbuxQXOLODHXLQwKAq99CGIrqdr0NfYp0RNe
XBDTGfUJXtLMp7IFtr6U9gMMtHkz0/lIeOi+gdazF3SCnmhgQwkTC/lV7opFkAjrPbAHP7Y6N7HU
YewwAGDepRI2U9hkC2081m0nfpS62uNCpkxwwNcy3AsZCTUkmdX6zMiSTQhQCkSjDvkMKPpYWUwr
Mm+CA3OWpTitPDU7Qk0oX06UviluiiTdeBI5yySkKwB+KNJT73W6KQLM2usNxaqSiRJEujnMo9f2
zM4La5qqCVrcqQMBMHf7OIXncBvz80f0J7OAXH6sWOhbqGcxgQPiXfszw6nDaosXp/TNlMqbYI5J
tcBmfRLg6x6w8UjLj5yIcAYdGdTldJsMgfLQgnqwnAxtLlXasEiDFdoO0WOeARyAciukaR7RzmEM
oWygAmew+7mA0RumRSza8ozH1VaGLgu9iFiu3quWfR69fAXYBu85O/WCsCxARkFCAlTSl7zFfSeS
ZMLdVy9z1Lu+gxFLua0YrQpHwhRhuJ3Yw/is86oi5n0CumCLUT080Cyr3rROo9YQl9CC7LayYsEe
21p6XEoVLzQmo26FnjEsXVWNWBha0L5np2Zu1NbwAlXiUBFaUDfrSZihBpmSeSGHvfBSytAMHFrS
jPAxpEECKED6XVeiYOSbJhS753yYqEfUWBJIFGGVgcqPfNWjXsiC+EK5Ei8WoWe0FOR+oqWgGDHf
G1WCwR0lVQmvINSVgZNVDNOklcQ5y10cI8RUKzlOCgW9T3i0sDU+1iz8G4KVauOVSo6ouvqsw4zQ
sdq3yGgDNE5GIo/ZJlIknZelJwie0gV7mQJcPjvdZGreCrFD2cK3m7POYjcaIHbowt41l5LLtppF
9Lz90mpxM00rqM4bcBgdWDvERmVVMkOJm2bqxQmsA2iwjYmDU5G16jOoBVXdj8Fo+qt0ImsZFQnN
LWwOYVghllKSzBVx5W+VRgtKdBFaAI1l5M8b2nTdC6kHBd38ngAtJwCMzOxVKv0pGnRpqfeBdXbh
m2LeSVqC37ycyFrI4gopGRtVquVwJ/cD/oUx6kZmzUbzr+Naqo9GA5MZwoFohauUPhhbt2KOfCRg
VYYHYzaQR8ZxovBb08Jh0vop+JxmULT0BrQAF3YCtItm8hDVDnFZs3WVm6kU7NgVMJRihAiyy0md
hLdpbCUg9JJMCRFksiS4uqGRZ6tkvsFcas2LWYYGM2tVtlCdbYw6+kgCa3TjrjC09tB21lI4GWXp
qSD04lOqtPgDDof4TIsGpAy1t2yXCohUyNsjEYHSQfZIx5VMBZ8U584jJENk8GgLPXEH/t3sqRKS
CFsY0d9ALRDUD4nd7wSeeeT7wKMcMGn5lUmwHP8fgIEqR3xIQ0TBiT4w0HDofJMd54Ys3UK20hSv
RsIHHhPGAPajwAKViQ4KJwkpbDJZ6KgodVSeKURTpvXhkVIMJRtT8Sv5NaE3pO18uKWZzQO1pFOM
+DTbBJJPY6+RxZls3pFS8W1bVX72kSFQGhyUTWh/hVkBBKL2rfEZ+wmhU1ZtqbxzlAW3EzJhxBZp
qt7rkkpUo5GXS4sCiVnAAlwTAw+us++7JnsC+MYWxh7noo8gk4Z1TD7YILFnx26qB24zFWyvLjA1
0KMdZ6IBaESwXVZHlBe5WRqVc0FrOxLHDp4f6ief8HTdBMs+zdO+pzxy0/cJnv8Loi2J/sCJ7KhZ
NbwGrGpfsRbrJ/Jzwt2FgGJHlsplwk1rYJFQQ2m/BJTKcBdOyfECfDjxNylx4emQUH2whJRhQjBi
5PzRUKZn9iTRvGphyKfORTo0Yk8KM5NllZINIugqm642UuQ3qiVUqNAwlwunp5dgIWq9lDnEwIIj
zmvoDwQySjS603Bm+xvWjeJeNHDG8ANB1K6sloKwmKS1iuoIKSzjTmDdZLTcU5eAvHom/7qDd+1r
whQA3y4zGrKZKr2ySrea1YQS+cVX/cLcpX6j++7FBAqE32/R4wXDHG+kBOCXkw012sVUIyoHfLZh
7S6IPmsTREyTK2d8GqhRmYlY4KQUwcrMNB8uah+/glZ3BhFGVkKlfXoPW9ZETovWo/Qu+oGh3e/6
xMtJi28xSNDNZAU6wVBBo5OthqFGUntRiA19ZfAzLu4F67kxY4ORXlTj184isTvMVaROFSO4c0F1
JmKnpCZeZATLYgqaBQO/kKIJElLwjuxYZ7a+ieVJkz9eiVYVvJh91emuXHfNc9roxlmndyPB2oAN
ZSu5Am8+H0be1nAc0xWaYjalTYge0jGLskFeG8JqgSNmvQoWlU2k0tmhVuJiYWzLRIkSzENFIg3Z
UCjxRDQCBwamQoup2ejUhzUnwx6xyc0m/KRKlj5lMmGMKxn56GVvjYrFC1RKUmlieESQRVabHQBo
e8LdYcH309iYVabWraIuoiciIPLIYJdXyv0FCtJG0OgfgXULFACy0PWPcxN15xwm3R2J77RSfCkQ
zm04q+dUrdMj7eSEBAO1/7yQLCNkAdbAGpvQ1RNn6LN8gH1o9O4FJMMmqSbF8np5GveTH1FYFX1f
4iUVlfYyEKp2UR+QtQhTURQ507bZaZAHSR00DbTXMK7IgdeLRRDMRiW2LyrkC52plEjh8wHtn0E3
uXYSpSs+LhSlEGcJjdJKqTBfsbntYLcKkxGki1cM0OjYZNpdR2EwRFKaF/fF0BIY9Wc3svyLGxl1
NwVkQ5J0ScfVLv7s/TWSiQEggIyS5koNhDtvGExDAP6y03UiSXdqJmW+O1RlugPQIt0GMl7TxZA0
K05GYMZbpqRiBlUtVUihqBGTpCCHQkSPi5I5SsTqzKpJuyc60bqTBjbHBLWk6t2fr0NazvMnV7WJ
3d60NCBZ4C9+cC++epjLom3lbKDM3FrW/EN5J4ORUxvzI8JnAnWJpzvhXwLybVOFqY9hZOoWxTrV
+kuA86/+eNOQdO6ljjsee5H1zY/OVrUrGbpGGP1oA12ywegcdyGaE1rJqg5rDTOb5YVELAI1GuPR
Wgl6M1BTL1KR3KmclY/zl9uzmMq/3R7JkBQTHCnLAJ18758s3r1cWCbxRwM1CnTd9DwzpuEyM4Yb
xmH5ozPU7K5fgMteXQ8leQndYt5kkabuKZcjFU3ZMpnen89K/sV4bhrAT9UfFFSRpsA3K3xY+TOQ
RWFwadL243tsDfKdQEX0nRet+xhag31Wx96yc9umxbEUIHJJnZrtimZPUJpeSYwmFCc0Fz+BKsMk
JwqNNVdqNMw4EIS4p6pG/d0Kh2WH0UbQ9qmvGsjPpJQAjXCepgNTW3w7+Vl6pRRjg1lkJkPPlyXs
DJEp1Y9/vmhpefzfHoUpQobQNNFQlobNz48ii9pMJpBJdaXAJNjO6pOZyh2ZHUC66yxbrJBJlTk6
G4jECbCF4t9rDIRKFdUUrMcKHm+wBu+hIBSnv5zbb14T7OSKqakALHTje/i4CNhV8AWFgk+dgT4n
fhXNrF6KxU2YiAafPblTvi0aaUw9K1cHma1iLU4uTIr4UygF457SYJbZfzmtXwcpaxmfEPawToOd
8A1US+6GnJkEI7vpOOL5lNNQgpYQQieDeCGBwJcVjR6Ar7B2o08OTHqiavOKRq5hHcUSbvrnjP5f
c4oYGGXLpJpN7UUlXgtmz5fH4L60L//1kbdAGK9fso9//TfYlM8iTf5NLvoKKfrtD/2DU5F0+CeW
zh4FQr2iWQrjzPDRtP/67x9/I+mImFVtYQ8tf/NvnIogm/wjVQY9YYp0e2RF/Q+0SLb+R1Io6JgE
30M20s3/C0/lZ1KIaTHTLb+kIvFQNJX54udPLzUDU0VfE566LXKJ1MZJsv1yj47/fMb/lXfZETVz
23BZP89Dvx7i26vaSgp1gJlDuOZD8NKf08NSercHlxiEPx9qYRz9Zxz55Ujmt5k7pcadWOghTpiX
Nsf0bzPGby8EZjWPUbQkJtWf71XAnj1RwyE8DWSQ2N31fPJX4j2prqs/X8a3SeDf1/HlQDz8rzO3
Ko14UuQxPOWqQ3Behoxzhb7Reg1Xl+hPttq23ZY7/wjO0saF59bXUJhDW3fNVXKpu8Uqs1aS8Zep
Sfrt3f1yVsvff2GipIA39TmFGlmbGzZmyWZVfFgeySHe4NYv42P/jMEQUNqfb8aCGf/1oX457PIG
fzksoeSyCu4tPIlbya3vx0sYrbEtnJqHfidtWbocm96JNTvfbo37vxz7d5dsmNDrJBngEGvCn48t
VEIMh7INT9IbQCGztotnpFNPJjvh+8UcdUhw+3naYCevfz7y8sPf3+SvB/72WVpyLdciAsPTEl9G
tmxtz49vxebPB/nGUvrnPft6lG9fZqNAI1L546SjPcW2/oRNXqIdGi0HRM+NEzASqJj95TNV5N9e
nalC+oFaJv84ry+PtI8KLIOSFZ7UzGPvDUKP3bs3mGh9S41ijzooIkolnfyYJXVtvFREssQySIU7
Q2K50y1tkYAuIr7SsdinknqNgSNx0cHdwTF4BnKIOsKMPfr1CIqlcZ3LwmdBc3hjFMzZUo8gfwQa
zNr+NE8zZVtKgH/ZR0jLV/rrM/zPVX4bLiC+UZmhVXCS18KhPQb78ZbcmmsKkY/Tq/REO3X3l+e5
/OKfjvht3MjjYOp7kuhPyp2Khw5yua160GlsEyCAY55xQ//5iMs09McjfhsT/CmtUXBI+Fq97KXa
+N5kOp03rkggdQxIHWwdj7OdumRy2tIih3dRKiDs6pMNSgvancMmXJNUs0lJM7KTg+DKO9/780n+
bgChUcMqTmbkln88py9v22z2Ypi3nGN9Ne+Qdrnx858PoP9uEjUljTlBJCxdVJf3/csRpraoFJUQ
tBO8JQeEcW/v0Rzf1u90Q2e7cgTvDadR9WA+zbvQnQ7tSQpswYue293U7QnI0i+no3xHPqhdOtMp
cH2PWrSPuO9SWEl3AEg3omH7H7FjPdG1ea9Vl7j3G7Dzx+49Ofo2CS87egzIQe3g+AII9i+DsPK7
gfDrFX57l9MQsWsbCuGJ3YcXXvZufhDseVU5CEpnFwfirYi7cRvemZcq5tjV7Pi27GYr9ZVQEid8
Fm38QE51F3p04dzuL6cn/bxr+mcg+3p63178aSJKk9TG8DStse5txdBpHpMNWSmbxUCzIEfX41ba
0vDeKkfrqtT+cgLa776Dryfw7Tsg0HogIJA3ILHLK3WLMdmdN4VT74Zj4twbG/rtO9NNnFO9bVzL
WV6Kals57bbZh6t6N97kr8eXt/EG/+4qdWLnTKPCVZ4Q9Froyu14X5zk22aHFKfcEw34l89Y/t2A
bBLGwTpUZV1jfbt/oZxEwiiH0al1Wze/rGVXX1tvoFNccPYrw2NMLj39Dn7qIXpvnfYhcD///A19
2wP++xGyrFVEzgGS57c7iEpLmEw9jk7Ro/wofwi36juhr+02z9CruFSsNTS2/8dt1K9H/ba4mJsg
0ZQ8i05gVQ7aRrCPzVW7DrfD7m+f0LcayK+H+raWqEuKw77AoZJroPSIGPnCV0Qoef41A2fxl0FP
/u0b+eV+fltBgOcuEgi50Uld+9vRTVz/2ndad7yCqu0I1+MrmVVP4iX8Fpcq5mVzh8rdjU5/eaq/
/TC/nMW3FYaxYFeMjIvmo1zj2d7M6/Q1PISv1nWwxc/llUjUeL39azpV0/rPR5eXUen7fGhqBvoB
2K8mFMqfx+U8zUcqddyDzsNu4MYHElF3qRu6dBid8nN4qtzOpRW1lXewslp3bzqgwf98Eob+2yeh
i1AhDdGi5fRtVzLRiy4LxAan8+Ur8Q32+W7/+riKrskDdHnjSCbcFfbr5f7VsHc07WzJzRxPtr3t
urRD+3ipOplzkB1yjbeZfdbXz+jpV9n6njEkXN16ibO5Ct0V3UF+7/LoqVxfb78+Bqu7zD74l8zC
zmrn4HlxG1ux97CM7MZ+vtkbq12xfr5J7MPMv9XslWFrrroW7Ru84Ffjan8gQswjQ891UttZT+7x
Y3V8un3zpgO+FtmbV5G9P4gO1QensHdog7aHveo932MitD8pGtn7x2e3su8fK/77rXYn57DHtX2Z
2ZvCvk9tjm9LK8U+r/xLwct+3ABppTuhy6/CFGCY/Dg8G5zcTeFm9t31ZL/vn2cuwd0Jrnd7sGv7
KnU47Ut3dbN9BCxn77med3RCq4fNe7AiStpOndLePCC3cN7Pvvf47F/SenCOSIIYae/oIDqFc+Be
Lm/HuHvleQR2blNf528E+1Kzb/Z3bu/uL1v7fj3az9P6eee8o4vlfz1T0eT2zoyazOUWZ96sD8/s
1FhzWc4qc9YzV5jsW/tW56lOR9ww/LTq8t2t+P3W9vDC2/Txbe/N0zxvbdrOuFUc587bXut2sr48
rkb7afPAqSrOuncuG/sInYn39up0fbdLnWv7eDXzOl9ttoSNOZXrba+23u2VaW8t91zZu01n39Xe
peZdcRCHlZbt+Lxeny+m2zisSGEd2usnMrd4446B125Nm+F939nXue1tEBvycKl8O9d3sr3xQvt9
Xmn/S92Z7caNZdv2V84PMMG+AQ4OcINktIpQL0t6IWTZYt9vtl9/B+06VVbIZd2st4sCXOl0Wowg
N3ez1pxjckO1/WvkbfAi7LX9Sl2/rE73k5fehatntI0bkxvn3/B/1WqPcWN1m6wenBV6rVXhkny8
uvhuuf6+2gQHf6+4yyf7XrprT2aw9a55ebrgQnxOt3KPl7Hnv/nefvN92ej4p2/Hzt13vrO6Z0KT
V8OVX/ib78Sib2v/2O2vJ/fYe/2695S18LbpantEj+yq+wfe7olhdby867315E5+490/HC+N1ePW
4o2gBb+RN/5WeNbq4Xi45pOnHjsyH/TjalodOv/yIfVWpfemrW4fvzGSl9fIWr3lnr+9f3D9qz2u
iNVp88Tty1dvD9vHYcXdnbzk9HIB22B1egrdp2k9+ntfXE8e2nC/96VN6UUrQuRWrO38bwOkZhWu
t9zsah+tQo+fuvy8znU8XDrLB7r37/l0wt8H7u3149dhdRg9cO0rfEyutm5Xze7uQeaJmRubW3ht
edk9deBtdWr2hbtvPzlFnpOnf5SQaJn8c35bSpW/7H5V9EuxXjO/WUwvj9Lhcfa+HkGTcRc7lxd2
F7lHOpfc+tL9ercRfr57pWxQ777Yq4tl74o6Za25t//ZrtDBUsgZDEiefrbiVvTODUlqYioHxU72
w9gNNtUOn1Z2C/iSAtRwaW7hzRc+vAgG3J8nfmX58R9Wn18uf7YCE88ZYQdplz2hev1cnsadxTy4
iX3thP/00lxX+/Sy/uRp/G7BdWRjIRGbFBbPv7McpXFva0P8pW1i4iNs6YLW5autzAlZQaD0YQSR
tqPQTqFnb36yDf7tJg4ciU2vR6HjdM5BxjdKQV7i6oM/7+Q3+01/Gh7VR44l1dG6wsnw84J/q+j8
f7qWDnCGHem/Vl3z/aX7r/Ltv27Fy0I+jF/b/15+2GuJ2QsPuvif979tf/4+/F4uxd53v/F/FH6v
u+/NdPN9aYb/z3/zg/7xX/6//uE/ysd3U0X5+LXsCnBNN9/DuCx+rR5Tv/9laH0oO1/mLx//85/F
ZcP5y8aTrNKWAELNIGeM/SwuL42jfxSTVfMv2m4E2+FYBbJo2byg7U8AvmL+ZRq0mWRVoedJu0n7
W7XkZUT/a8SjBoMlTzldVojqk9FOne3hY4FWMU9s3DySTSYHm3zIR0QkQX90UPdc9fEs0fDu6cYf
pYIECbyvo93hRCvtwpOqRkPFO2rVWyXBtaNlXCEiIk41WNV5Z/Fr1DYJKkHFETCuAuPVbsUw0Q8f
sZPmFFyKA3nA6AA0xTFupaLvH+SpBgm3QKsnSJeolsmqQDAODLuWr4WQosding0IcBFeoVUr2/KI
ki6sJupflZpuFaUxskMyl5G6GttmfMpzR2k8FXcFB17HqkGn1XWjrA1DMjNfCKXs1mqZGHsjspNg
k9cGsXdDh0d/32iNQujY1Cqp71QzxOPZyOJ0vTjCtTv26/1hFGlkoZzREv55TIiCi4G/TrSOa4M0
qLZDWpmXCqt1MNXSHg2jStkLwtRtDyeVrcxE3A4sneazIv77EyKP1jSwN6DJ1GQFkPCHPkGgZGTz
mLo3kHJGRHwnAWMLhjwftgR2m9cJDIdFgJJ7GPKsk4xL2HRNcmxMIAOWveUHF1e/vAVXP8fVr42F
91UX2tK0PpBo63Rx6aBYS07Er+uOghwnj4CUerj6tJMikWdfIpLdJoCd9mpNBMPfvh49GYtuCdkT
HCbOlhMCjPtMnWuuN5Kf1IkmfgrsUni5KNtX0NHNJ8eX5fP/+jbZCi8Rp2FbNni3tR9V1F/W1Y72
PGd23faykK+WSuFAWA5CqyAOsk++2vsjynIruRTTCHwfCgCUAN7fyrZ0WhQxmu1JU2L7hTTCHlqE
HZ8siR8uw/TDosSvqmVrbBzeXwbicZnMcGk8IoyghEZzvY7C+TMav3p29rXom6nEDTgOcRhLc+28
Z5sOI/C8GXuFCIK2d3wTgxhRO+GgTftew4l/D29RNp4yXVKkDeK6+C3EPFr5QVKXduCS42nAgciQ
xTMLRVgELseBDivk4kEPnpA0YWoK1TIdUTaaFam1E0oLtjKDHBbb1CihpCfoG49OSDN/242z+UUf
JDH5s+gYQCmTJO2DgvY/wqOmzbEQCph/ZNQA5HiKlIXt6UYO3sm1aSQjts+ylyysEQiCbgdNYo7A
Z5jivMvUCtxoi3/0upBqwOI52gRMykFO19nDhR82BzPoiN92DamTMhXBIxOwAfuLg3PpynlkTPs0
kEYDf5dpZVupMKZwXSgAIyBFm31+ghdSKJ4wO5i+qw7ySHDocBwxEvOcSKJQVkSy7q0YIxDK82EK
LvIeUQXUxX7OTsEgV+a9mQd979oF2tGvDUCjzK/VtgLgaLdtcZBLSHu52sAPc+YS8dIIbfF1TuTs
2kjTeCS/q1ZicTUXqZQ85A75BdfaVHf9HfyuKtnacVrGxzkl0G3VZgXJ3i7SRZM4OyBsmrLW22Dq
tmKuegib6ZikD2E86clNrYoaUR84gvhE0JBExFgydhME5gBJoCPs2rnssdRPXp1Djl9zRfaLCLBj
vDixbnydUuiYyBwXYEyPcxbPY9JW34IwIx1ulYgQzzaqvMX3YiqtaWAhbCTpnrhl4psBtYp5qwjW
qDVwb4swukbLxX0bdaV+289KND5kSRwWfhva40gse4axW7ElOFxZPRdwlPuAnLdHvbc0kGPWIjk0
pVApnnkWaEu3kRgsJfRqy+jVF2BHliRgdoDveZ0rVcVdxfNYVF+2Ew+uhhVQwoZRprErQ2UpV1os
U49uWSF57FADYeAnkjgYoaYlvlbV9uDlUT7k+4aoc3LFSI1c2w5BuRB9FhQj3xzQFBIt0MdCQmTi
Cz59goB8jsjmauZO3VZgdJ8mEBGqN3do31HFOsXoyUNJRnhGGnTgx2ln8KINBH9g9W4CjqhC70M/
q4zZ8XVZioeVGdjTvT0FIUQr0Mj+qJEshelAIoxcwKgxV8agN7s5sYCigS0gtEoKoFq5+CVwgsNR
GNPNWEyLedQB9IAcJsJ+ala4/S80vSYulhShftpCTTIOCRrHYlOktfMcl1ZYrXEp49CWEHSSWl/H
lrkz8zrCWDt3prxHA6yZK2FJ5PfZll0c1RRP/2Uvusa4i6JRlbZoWOTeVVK5OLW9YVXMSlWZek0e
hHd6z/d1EQSyxNisNnnqKl2ikcw76U2VSV6LFR4xNf4vHjGfPLO4Tpdjg4rzuTiNUkILOcdbpTrb
kdWDeUifQ8DvYdebGFgI81NrFe5FR9BduM7suG49CVl8rm/ioUA++MlB4WxpIyZJZ5PIsqOw4sia
dVYSg+wbRnGTRF5Edu+lM5JwbmKVXMGWkz5Z2s7qriwGXEuzWHCWhZRN7tnaxm6t4sWzIk9u+mKt
ZTM1OIRfnq6WxsOEU/+m0iq6hNhgToEtyT5Wu8Bt0qja/a39w/JBFFldNumcllXlXFfo1HKrCcgY
nqpPxEIxlYdfMfGOI4kAKIku7CbQPzuRna24ukYxnw2bzFkMVA1JDO9X3ISADx1bwOAp9TB5ArA9
3t4y9f/8zT5ehU2YZmqoPInoNp1l8/jLTqUnGCCqegWXPHEafliFyaYnEPLv7R74LjohXtw51vRF
uXe2e6hL9hVZHi+AXyFfN62u7gaptV7//F3O2rb0uxeJOlI0g74/ATA/IsJ/+TKscaLooc/Sd0mg
z61sMw30U9Nodeov8SzVw4gWdN6pZkHEnyyF6rPQyK68KMq6FxdA2GVI58Uo04EV+HtPwEuc/v7P
n/J9bYEPqXILOLApNhImnbvy/o5rrTqMpOiCEqsz8MZOrbtGRViXQxrIZrCxTUSSHv8Hp+1j/NoA
lH4T7w/SPw7H/zpl/38XWLcM2X+fl3X1UrzkL++O7Mtf+HkGB+H3F6NfJT0SQ5m95NL97yGcU+5f
RN1zNOENRFDMAeqfp3LnL1R7KK5kR9V5M82lfPSPUzk/j5wt9q/6UsORTftvpdKd6ZmX9xF2KipB
y+LNpBdz9nYWhuW0ujPq+KKjaL28XLcqau8t/ojaU+Gun6S851g+T6rmBoXq3DiVaR4NGQyqBlTJ
U7tWdxMh4xS2dAP8aVijxhhBdTtdLG/MiJ+DAxG3vjUWn0yaiwjul1PQj09P0B8GcYBnxvL53490
4hs5HQWO5meSaV/lURAfHCeH15+HU8yMZuDsb3F+TwlLt4WDc49xmwpAxTEWEzr2ssRms4FFeM1c
S5q3jp2kFnm6h6o5rAaze0bpf4OKun60oMTh2Sic5yCzZI/Q72TgqJ+QqzNO46bWov4QOYg7g1lw
7uPQ5IsiKk9yn8fbspTadWJJPe5DW13jRU0OiFfHTwp8Z+vZckOQpcumyj+ZJsCh5Yb9Mj/R1CKg
pWsVvxv4ZU4c515kC6HEjsc1uLV1ZjWZZxFGwpa0f5DGNN1PSvXJNPnxsbBvpp0lIz1lL37+WIxG
zssOUp1vN/l4R9hpC/+4q8PDwumi1Kilj7U8qyMlu/7rL+/eb8797+e+5QYwnGGO2RrCLNbRszUN
erlIgaohO+s1/F6NgSp7yN5wfD/oaj7v+ADx6s+XfL9f+XFJCg0Oyg7i8GTSyt7f876Kgk7UlvDt
Aa6QatqPed3ctDaOzj9f6ONtJdrGZLNiGksf3j7rl3J+CQtjNkkfwF+KtALqLZZxQ6yLWoXwb0EO
aRtb3Sd9YnymHlrWjH/VG35+SWL6eMcoSZmafHbtgEEVVhXJBwsdeZNjuIT2VqQerEcguHJzR8RY
gEmp9SBIPhQBiIi//+WpLKFoRm6NpPbsLgPYYantG+GXRvAoB+XLWJuPCV6KVT0ILIgKtEzz7s/X
fL91+fGlHUdmzmb3YtGbPXubYmkY5IIoasiKrbGLSSlyzdSuPlmuP44fG44OEzEyQsqw5+KGbtQ5
5VpO41spLpbJwQ8zTYKzf/q/i/TP2vNv3o4zue3yjbgWWwOZvS7dhx9//sv8YJnDABAepDzblgMu
+PtaMb5LUZG4sSyjR0qAzcuQccFCeKpov/z5fv54SO9HkU1BxqEHsAjmbePshrY68FJGWOMLTf3W
pOWFPDbPliyeYY9ulSBfl4CGgXyaXhJZt7LkPA+JQyQ4CE3+rbGp8TS6nc0ZNLWe/vzZfvMU3n20
swEuWoAGsGl4Coazxxp35ejiK49m++fL/GaG5hawUZVVbdnmm+r72cKUyIxOsGD7iT7eWgICbqk9
4H2lB4hJtJWAgMvRkcwRgEwph+VhtO1PXqWPw5qPsOTaMrDZLFpnhx7AnoKMsJFBYNelb+mVg1FL
+6zZtKy9H561w7ZC5iAnM+Def1G5TLIc3RNXSaz7cLLuRCZg5xRrztf+n2/qx0kfiz5Dm2Bdlj7r
fNJP9MyRa6NrfG2umu0cWo9xicVZ7SJ904MlXs5v/7A0/NtX6XdfDzMKk8PiD+Ls9v7rOQ0OjJEQ
Jx9iwl3oLBDWqPkqdGvfR9q3P3+/3722lJQJNSUDU16SUt9frJbMGTsgsLNsgumbS2C0DbvM8bWW
oxtVpMlVAnPUIOzHMhxcGfPRfzJu8UPxbXXAjxRo338EYrgluYYr7TemfnTYXRziuqdTGsBVnrrv
E4/lQlGS2BvjcsO+9SZeWGef3IdlZJ6PKawQzP8y68AHq1jqhGWtQmLyYbU80s+6mRT1CGXwrlKq
B7Z2V6xdyOeMNz1yVtpYsm3/58b+d9PnMj99uD5mEGxYpsyJ+ew59OS2dCHZYD5pFkQm9tKFk8rl
Jg2SyBdGsW711gdsTghfTbVsdIDjgLAz0BSRFCAEXaFiUtxUt5B31VK6RRMkk7FayN6fP+jHwUk9
A8sUOxI+JAa/9w9LtguYERw1Wbj0+7jT7H3i2BvLphI54x/7efT7t6/Cx6mTpcRcjhEWYipFP7sr
7aCanUhIQ3QMohopyd4aWqm9QUn5ZBCqH+8/LzkXk1FKqRxuz+aUhKZ9Oqa67Cu1usNy/TjDonGn
or0aQ7a0cbA4SpuJ8mFe7MdQRRXhyKBayGjqIOesCksrif0cwTil1rMgrW5L0Z5UxCJXt+DLSWWI
ouum5/noWP5WBq08rxKT12uwhS15fA1F8Un37PxZkWxLAjLfhVebUXU+Gw8dHOYqqpFPcoDyDSO3
r8ewpBg869ATh+Kzefl89v95PVuhsGZwkJSXP/9lC0BgTtLLFSlqeKunA0AQ45pCqvnJCDyfkper
6ArlLHo6JMh9aAnqsQLsO599NZiRu1bR13lE0qxXF20u+wSS559c8HxocEFIbZjw2NRonH3O9odj
NWCwBhjtA6wJHyvis/yoq1/URnlVMqJqSTOJYcHonzmCld88v2VPDLWD69NVWj7YL/fTSGyRCNse
fWzeC1O28dVSuwuEBY8RrvVe7Ss/MZJ7e36LTPu2kKGI2sVFwA5oLknIpDkIxDUqP5krz19K7gcH
BeYoQskMnaz29x9rLELRFrwLvlO3theMob6rghC0UjV9Vrs8q4pB1JOJ3JZ/HIDwylFPfX8t0mI6
kUkxOBwjxG9K8wHrKTAXC1RPyCnBny2iNsxZeTGGYD21ZBNy6JRcvdSJdiQqKBvir3+eAX8zHGxD
RdnPcsE+64dx6Jen0tV6xLXS0U9aU6xb9iKuVreVD8/lRdWmx6RD8RPGWbT+83U/LNVLW1ZhgcK6
h231g6CTmg3z+ZgM/tSmb5k5g210LHh+iBzgHqvEX16Q2FUezEyj8JCkjYV+oRbf/vwxznSlyyNh
o6DYOmhUeZEZnT2SLgNJG3ZS7+vZoH0zquAp7ePLQVa7TQBlPR06865nbxOuWsUJb4A7TNssQyih
OtG1ZINpJRnvAjZDuR3pXpBPHgJELiRyhmp9bNa6NJfXltRElxUgr12qz8rOKebBJz61eDJQNtC1
mOVnUc3qJtBLZ9NFHWkM4IHW9UJObUew0FOVe1lLF7Ecig2BAZqrTouXF3DCDrr414L62l6hFPbS
CmUkaavkQ3a65yD8WJN48lAP2ngD/pJKLAjxrWq2xgkjMABggN2XeSvmDUwXy8eiACWjbzISKMhp
PcKD0E/CTihHmMBVDuOgpPdIohNjU1mkv37yMv5mVPAk2D5x5qHk92GSkKZ6SkCiDX5YaHdQde65
qV9Lq3qmY4oYlhA8YwbFaWmkZUqfVGM+TlCsyojmba6rmrg537+dM6gvHT5I7w/EhHyzszqA9R8U
23yWH4zGGT/ZjKsfZx6utzhTFTgZ2PrPhl5OvqUdmVnvV1YYPHQKUaB5DEc7t+TgNe5VYg+zsZZc
NZPGG3MIhi8EPyd3UdZYh9AqzbceVhzhdKN0EHlbEfQGZ6VzSaKlaRcss1kqT+ONPIGugzEMKtji
B8lGK28qrVROetvFmz+/Th9nE8QthqrTMKYgYJpnOxywJ5PTDANvUxMCXaua+KpxYvuSqCDGjhkF
O5tcGV+oRJx/NnR4RDygX3edVBYperB68QkcjUX7/QOMlEDQ6aQMQZpFEa/ThNQ1xbCXDBhbIJit
zIpsibQ1V304Wrumig3ITrmUXwZGXnwjMyH+EhYmosYxxlPQGuPVHBgBFaS00w9JVU6PthlpO7Xq
32CkKGDh7fagpkp2grvCyakOID6vIOQ6W9HhvF9L8VRejbXxVCjKCXu7slXVUj9URA/RtcvvZyd/
0cC18d6Jcqe1rfqlsXLreSodsupIQD8Wo0aPO2isLaa++kpk0LnZsTg3/aRXp0FX4bsGdZfnPn1G
bSc5WbNFM6XelbJVll4vaf7MerstjK56ouWjbJLALFxQkwhNiQmHsMsy8xjl5XBP3QauqZ6qDcmx
oGqrOglxS8E4c3xauNyIPAfEDaqyvRylid8HZV8eINED1LLafn6RoDW/sM9W7tpBM16Mse7wSTgp
q7bSqmStCKV6GjMnAe0/jNdp0mVrsErIHIUUE1JhT9dKH5QQ8Ik+IiHKok6eJIoXkXH9EqmdMqwk
jbgxzHjGbPhVIUrNa+uiPjUh1eR1WheBG03JeDSA7XpGJIc17P8oQ7UqSaq5mQLBvTCH9i4XAhnc
EMrV09xn1bqt8xLLpiY5JyVWqmMLtHSVNnHxbGt1dDCgVq6zMrQ8csuBGONTWvWmJYgnAD+K5YyK
8hN7GYOs1IZWemQZyTabI8sv7BCoFcFteyAHyVaN6/SbjO/yasKq404Am1czJtXTgrOCAkUQl5Ug
JAgKkn1sOdFcqJkMtQm1APGixyiQpQ44VRp5RD2Y6AtaW9oTZmx8H8VUtWwkFkzKzIk39G1BmWsT
GwSbu6ba1BuB1kHbTQ2H4nVpwlZzsfqRqlLRRwX3b9uY5JzR8ZM0ksgU6OMNOS/ajiyceKPbcXeS
ASHtI0KGt1nTzjeypEbgvnunB5A+ZNN+tqbw2jLZtMxG5VykWhtQXo9vlSRVLmqjKjYCrPxDg5Lt
EJuV4ZdIXdYEaiuwXuKi248kMXo1wMQHIlH7NbhP6znuzJpsTB2gkE7kgjumU/4FIe7M8lpMx0Dq
F4S3JOyVnDvqfgD17saz5SuT3YF7NSVeMiW+SdSREDG8q+QJI2hqAmO8aST2F0Re2fWxmbJgXfZY
HfrJ4o4I5SQKco5m6mHHwJx80ITDvkwV61SWJLZAGVY8k+y9TRvnHQEPVQmEEkGntBekPJwMM2lu
eU2eOqvRPBNikSdxptiIRrV2WG2BEhGYsp0NEaMxgnERp8LyxzBwHkclGW/GSJ1fq4yH2YeDva6Y
NG9S6svHTq4wmGWpfcIZZB4tK+iPTTdbXxEDFa9OIfHogjx5rIxURRvEMx3a1PSzsdVPQUw+JXS1
qTwolRONW2vx/LYQQoD1xr04BvpAtyrWdOVOoUNAMKcttiB+HBKZ5PpgV+F0ScK672jteNXl6ngD
xY1I+zEp1z2F/bVqBZOPNI1wl8ExXcAa9qHmNLxHsPUymGRzE10Pwx6WkbbNTOPazFsWo6pxfDU2
kyvCf/KrIkzBpFBrRIWlztJ8KcpZO0JugdZcKCWbxSQ1HFINlBT0NKqvoxkb2Juh9d4j4fLNcp5v
4yFRTlbC+OUSDXXTnqjIJEVI29CJBtK/rIKCqMgIamMfcCAhdXYguncISKng7xZgpp7UrkkOrRaZ
34axKFxRD+VBs+ha5zYYaJDuKNriJoWwM3AjCH0gcmOlkKlzMspu24ig39dZu6siG7GKYzfrgghe
suyYvqHWkoyTFJ1XTF1909n2/Dw3iN1NWHzXREbeFiDTv8P305l7YsOlhqactEnGWJP0hZtMc3dl
BW2k7BAsddNxIaMCdWoTgC5kV1qXVQI/kLTvwr6hmFLtAdqra3Oy+cusptY9iKox9kcZQo5XAC8e
t0XRhNek0UEPskjHIfgzHQyOiArqNaq0yegBniKDtZ7MftOZobVG2ocdoKa9C+cJtdqumpVqHVRF
cV2lZl+7dg3IsUma+2yUUeQ1jXkJNrv8nijS+CWLHIlLt/2w7pUx+KJJerSgh8toPRCF+ogSGgGv
Cf609CPy29etg6xkNUTCOQhL/kZEmuV3vViLlDRFra9R5aeBcWwhIH1x5AJPdLDAKjPVtl1WmeGK
4nj/bKVS+pLK4MPLCllSXmhQcZxxUMVaHdWW5JQGxrak90Xt6amwAYMbc741QgB5sK5Jr9Oya/qj
5dtcaEiJoKmTpuN0w705QtOvpJ6qSDiM4IIMwN5ImrQ9CZL1OiyL7tCb9GTSajNDSvJHjicvBN+L
U29o432ANnhej7CGT8RGaN9lOf5aWb11GQqj+UbkI/tEONHG/Tgwp9CdncYr5GjsatLKtu5JrKBx
WRryqQIDvHOSTqXwKMhdRE+6IicoO7CkZk/dDNa37yGcigKqES+d2xBuL6Of5rzTuhr0etdpw0PW
JNem0ZPy0tfOBRRG5dSHsraj6mhrJNRzwNkoQqLNXQ3sQSHJ3Uxypm4gLwgvogP5PCZzHj9Y7fw0
xXokr1mkIVh2zbK50HseUFvydkaRs59GdR+y7d+is6o5cnDm2TSzcZUNUhEQSyA4wJAgyCqntRpT
sK41LO1WQR+Be2KPV8MQRMjfl12Q04XRpo8qY1f2bTqTuJLXW2WM9zaf8ch2pb1iIs1WlrAecmPZ
xzSZcyD7Cf5b0l8PShgT8NuRwifmg9zlIeLN2r5L2E0budxurI4ttZT1yrqPsi08tZwJlIB7jnnt
qlOtL0WQ+wPxSKjjLIUFWX0LGFNbIm5mcgZzwwfESJxch4clgi9nBwXBsuUAtbuTtlmLXnMcKi5o
pNEDd4g8zRoQfVoQegwYLjzVTs3u2nZ2qdGPvp2r7aXQbXPXLUUjsliIezPzeN9mITNQE0wPKH/E
gWiLNeq30h8y9LfKIJde1yLBDcfScq3RTneypm1qONSE3A2lX5VbEsMmTw+TO17mzE3D+ZRWhQ18
ukr9dtKuhDnIvPmKfm0HykgtcZTL3YhTZk2KRnGZDhXG/Llq83XTVNFpUphBiQXorhGvlRs0nfJp
nhZSe9eNy51hBzux38gbtqMDcHsfKSAgQCa6a2MkSIpYR+MiaeP6ZtBCJF9K/hr0xXTISKVr0MCZ
9sW4/IHckE7k6nKcEQQaKj5qHh01X2v77Zg2W2Z/+KV9Pe4juOjUw8Lunp9z6Hm79j3dtqVqr4iX
MCeoJTbWskiB0DJq9106sSPTgmhT65nOPjlILtTOMJmxiDNxwqD2yVU7jUahnCSdsZmwx5A6tdgG
bTCuoxZFFAmSOn99eNVMqfBHI5pOUaBBPWYzuJOBZd4D2q8vsiKcbvpYgR4uUvkKVGe96VWZQ05J
JJ3pKTJRoB4N05HpU5kurFnNN3WjT/eEZQjY72VyoxNiGFM90VvyHLFVrFAKG0eN6BcNJJ+lY9LE
dkG42MA2HjfGgR4JFGKHVC1r1UBIRrk6KwmYO7DqayfqI/J/MH27A3AlL5G0+buJghsdq+mk/Jww
AIsN1tC8msivY+jYTfmcEIpw20tptUMtO5brMEBh5VGy6K/binOum8jzcKpFMJz6Uh3XtSpV6Sqc
AqapspnzOwIipItM0w2WezSa1CgV0NfEu1Toa7xOB3EeoOC7kHMQ6G2VGC9jn79JSW3AiNQmjYcu
4zmJZYtQYxvCNqqUqco2A2CpC0pR0j4Epb9W0iK5IdW1Wym14jxFuVl8yXvQ/fSE4025rPlYZNi+
ZDE3dW4mJl5BHpTXq+wEEZxxCGur8FI2C8EWm1CPtlQBnwqj8sdMqk9EnblFbwA9E9hkKMTYG7Iq
Yhe19w1K38nPp5rUTpIKAhdyaOAPsWZt+ygUvjll1evE8PLk0DLWCC2tNYnvgt6+mBbgfjBJV0Ye
tijquurih5hG6I2C+T8H2a8EpfwCj9P0zMaG+pMI6LdTZLsVde4VBxx73S5RKkmMUglJnNcOBps6
bUT2mQTDi5yGzTpTeTjlYO5rZzrR2lMe5kr6ZoFNeegHLf7aC1lez12Yv3ZSjrxDTksin0RxM2Rd
uG+NMrqYpJ65XTdkL6ombWXAe4NhUjjKrYMpYHSrGQwfRqYVuTgUenpiOkSjkIkA+djtnB5hqYQG
vbfVzbAkKglRSdu6ggleqFa3l6leb0bDCfbKrGWbUBKVpxSB7IGa52Vt6DipYQEAgskKPHPD+QX0
5JEC/ay6BHqiE6HoujWEQ/4MOwaLfkgZgK9M61DcqdMMUsEslQFgUQ4UOgVS3lASOQI1JcxdM/aK
ORCyrTVsb0Ot4y5qpE+DZictRwMsXMYQoXU1HXZVJdWwzduM8UtsCrBLuzhIucN6Bz2ij+5mQ4/2
kqyUJDpGbBiDDOn7qmI9JWu7YXdHOFyRJXfhEAc7YlhCZJ02Ltxoug3b2NxPOBe82HaIF6CG3O0C
TenXhZbHZAsUaKxkpiQnK3OiueWZEDq21BsqA6XrsHf3k2QgBmZlWwFOrqpjjUpaxbpoUnHqRo6L
LDtu72j9a0in3mUH/eSo7XiaMpNiFIK9q1APCpfKiL4qzcx0oRdfOBaCM1O0JLoArfc1qdzNc8OS
rUuPY5PsWjP6jm0ic/GIcIgbStUTyWz6uD+w9eu9s2lEtdM7whMgrs13fcFf1gjedsWoyLtQiX0i
wgjUkIHP9mDMyyGsKYMQpCpTd/CryJLWEFLX1PcBvdOqIKk1rjb1mA4XdkKBEYgixg47ICw8mO6m
Ris8IgpTX5ZM66hoqeEacXWhFWnspzFDwYiUybcnmdZJPB4L7ArMgNlNkNpiZcT5QgAX7HfHjWrK
9zyEFxEmD9woZNPpFjn9ZhrNw4DQ/FizIut+34QV4RGB3QYo5jSHLco8AabsLBDuti6NVxqhsnsF
14s240i1mCmHVa0b5GTFWjZd2XMzXutxPeKE7gsYIAZmvjpM1JPNif474YyGKyvFl5keZbnS03Zw
25DiidNKoz8Rh7eYo7oN/FD9lffJgZzNtD8xWA54EVWCWCkW4XNRNwUZXuj2zCvMa/WqUXrtS69o
dzbwexdXW3UyEPUBXG/IAlNjz3KmFL2XMh+KpgYAzNPcxqWquMReczJz+padkDa4gMk5z8ea86y2
8z32BY6SC3EKJSGFlin5RnEidWsnvldHqUOMGfWulYlvXZCsme0YcmTn7ClvqleG2qt+TGrREUiX
fa2Ry3eKI6X0IHonW7Rx+SmUlB2J0PZpqXoTtTd0GetDFj8E01SyfKfGSURCPeKUy05y3aCXrPEx
DNqjHaLp1wr2DgFG3qM5AogstMEkWyTRH/8vdWe2HCmStulbmRugjcXB4ZQgFNp3KZV5gimVSpwd
nM3h6ueJquruSlX9mVMHYzZjvZxUt4ggwP3zd5W0B506E8kUEOXXM6MBwsLRfI0Wq7tvCwNrEHB0
STdnOwdmhj8IPNAy38juJJj64VS4bn1t0Q13Naoq+ipbjI8IK1vqXbkBoGnE+5PelfUNLQOE+Af5
0wjIQ8xuSK/lm79JNqjKCajL4oDsXc+2YCDOsizp7Em9SjCRi5534k7yG1xkS99cNLa3hkm4yeGd
lmncmqMqoCVW6lGaYs1upOyWa589+ZspCusBr2n5Pe3q9dJUWfd5qL3yfhzt2YmlDaIlewj7dfGd
w5jKCcJ/ICwMsIY+VsXD02Y+eaB9yKvo6pfMHdZHp8n1wUTl/DRsor3j1x3t3Tjl6jRNGXyywi4u
pSbJGKq+u2jaIq32nHeIxXLW4CKVRKKPPTaPyTcEIlOlvCUul74aG5PDoOnprOgpNQaHQ7o1iPCE
/osCWeA8Xkdl4BGHtqrbiYCZh1rP+lRTW7YkVPJBl/aFm0FBcD4igcxpTHrSRw5Ae4m39TXbqCiI
UVQS1VUbfqaJkaG4cEeWFzeU1ddIs09tcqFczeAMfewDDLU9jdq7rarFc7N62SeL0Ua2a0ThXt+6
MeCclYSURNDdbNgm6o1igG6U3nM+eMBo0mQPrPH3IHoEEnMkhvJnNHkoQR8Z1PyTPugPxtMFguPw
LMvZwELC96Sj7J3j8JjQkfplrAEfhtZISAjrOzWoJCjg2XC7+thoM4k9sPapgmygkoDqXiukQw+N
40nUl+MzJU1nvLrTm54AazTp7Umrgok8ufa+a3sQwZQQ917l/nnJV4/l6vuX2rHag5JRu6eHaUyq
uRzPFCh24rPJvtspW/To1+6JoO7+fTUOWfCToQKVQS+YFYPJEs0XedN2l0cB6Bl4vbXDPuAndN20
9JPPdY3pr6l2iv8fjZNILLh1IH1AsMPDRPJYDHw1X1En2excaukfy2mK9vbkBft1poKKKTfjYDSE
1GgHg31sGOgDHiYT3vXAWpe/HbhX1SxPmWqcS8/L5kQMxRjbK0VRIS2tbLtLeJEPwTmuA3poPfdk
DUcwqx5t+8Ft3enBEU59mMVKX3fBVIjdqC0O3lxFp7Rpmb3rjd3nQrfytSny8kU74/AMrhaQ4Z9T
zkxTuGov6tkM31JYggtiu7wzYwETr0w8l/0WdLdRVhaHZs1u17ApEq9Z1fPPuR73SOb8SLccJWR8
hUBSLYTO6Ee6ZYGMKpXt9vQyFmJnDT37nRM90UdO30d3g+Ope/D5VE9wLu9sTwwtbm1LpHpe5b8G
x3GaMuHgIHuO+pVdPTlL0Z4PLbm7Zd4o8DU/+sVn/hsG3medR0jiBRC+EN4/fmYBwpQuXol6sy3E
05ob4maMpzgEEPFbCYRaw3HFoVznm/J4kQZIg4uiHsRVFzZDvLmIPhmO9NnP7+VfeTMfLy+/ErFd
fKrfotn+xMJ7dtNj4aXB1gXypmzlDj7qLuWAGVNpjts+LfHtD4Q2/vyyv7kWPvyECFzwSBxZyAAZ
xI+3g94onmisvPutdarzqE0pygroVk1SJR+7wntFGf+0oifehRorplIM6j6EQTz2YXNbbV2FatF/
BXooryAiw+slF+2ZJO4+2SzYtnpzW+Sz9BLsUu1AJhgHC/GivmvEtzGINmHguCxHzjPuW6r765SM
3NjpnH2jluhQb8j2fOj5Szo+6zdrxTUgq9I9DygOZF/YWo7dQfAIHKPOaI6YP+vSoZQzracDFlLi
piNqJShU+xxiPSAzsnCCNzpr25hXr73Avre+//yO/kW2Kn1Ud7hRiDEMgr8qdyNSGCazIBftLH9N
Fr0eIjuKrkHiywPdyaBBfSDV4xRaOctN+S13AlI6C5+khp9/kqM86YefFmGF60a41QIoHHkMtfiz
3Gbmn3T5ZLf7cfWCuyDNQrgKb7n97Sr/KDvk/8zNdHhvjwHQf4kSQT33X8vTY1vz74+uqB/CR/4f
SRv5ecj17buefnA6Hf/nfzidgpC4EIfMBV64Y+KCh+Lo97gRGin/hVCW9xGfDz8cQ+N/nE6WjQlK
SCeKMG6gnvJwUPzH62Q54b9YzlBNkE/yW4ZJ9E8iSH58dJBn+fbvtjjyrFFHyaNQ4k+rkfLTzMp0
kSFx36DNW387wAKkVz9/QH9c8/64yvERRe9BtJD7QYimu8Vt+zLL9qvu7q0iPNC2+KqMvBKtipK8
nG8tr/3+82se/+Z/X4rfr0nBpA/qzK6FEenHb0b1DfSGopqFNj2O22TS32MDSi/9YQMtmr0rg1jm
V4vs31wz9JC9YSNA6fGbAulPd3Nh41/bYbaSzso/kdc7nnOi2eLI934VQPF3dxSBKXYi96j+/JjR
6rQ+ZS4hjrLVDMszalkr8TK7ul4yJvKV/fjUs5fxZK2b6hf7F4/ej/eV67kELcij5SXEpPHjfY22
AvpEMArMBUGxSStG56FuMfQx77vqV5lUf3k+jxIPPAFHRTkhNB9l7P7Q62xwBBYEdGU7XFPzSe0Q
S/zzZ+Vvr8KVJAYAQnk+fqeRIgi8oYHeT5VJr8KmQp2Mb33/z66CAg1fHqiqj2gFgfzxzv7p6UCC
4Q2CKp59NTaUMM+udULMUPMPn8HjVUhbOdorsbwhlv7xKp2jBGkRVGjDDRCZXDvLQ+ulwXnXO+kv
JEAfbxuXYu4WDmpKNKZsgT9eqvT8kQCbZqBtGfaX7A4CBev5V/Ekf3OVkNhrBgQsxj6tAz9eRa+m
msK8GxBuOzKxbOj3Zd2yf/7jEA6DBwVl+NEE/kERhsKBlryOQsLlWC9JzaUX11P4q5TRj9+FhYG1
XvDnWdiPXpMfvwu1tQS/6cLsewr/Tou0M86BVvFenPz8UTv+nT8vfsx3qKOOi4NrM7RHHxZcfgRN
/ERv76U9mH1tm+GUcr/ycyZCxCxhKZrfh4P/Ue/+YRiCKmOw/G3eZqbFBxB90NYiKmomclLsfT4U
eOZ7D5zTsVD9u3ZxLoLuNRN1dNhG5ZC87yOloinsUlKG+otvjrL5+ED8+ctjCOF5YXdE5Mst+Fj1
MVBWC9ddI+6j4U3ucGeDQVuUjTVnXVF3XZn4HUtNIvJCuCdLqaP6OUV8EVIaOmXrwaqW7H2l+Kc6
d6veDFe9WZbtxUfONd62WMzrc/Az1XH2qdEixdOyyJzDqqvvMY9i9wCYAVysW7HpU2pOulsCrBbA
2KXTlzYlXkPMOcTAHrld+chRQdSnKhike8gzABB6/fKQSNI6cEdUVFMgE5sCy2Hfz3nkADEv67ch
1QVhiDhNxEvm9AP4n4IAvEADJcp7WtyG9WIoM3MxMW5GtK2M9bzLGLTRoq3dBppPY0xpXbgefPel
FGvpU6BjTZekmGwWvelNCKbq2+0T8WX5gBMOnXDU+OmER6vIL4pm1UUCWFI+dpiLq7iZ7OEK4ZnX
3W30E2PqoN5a4t86vrhBmcuC/q1UE/05Oe1w4leKlhxa90i6GxHtuHtvmeSnQWrRJa476nBPPJUN
mOwoD3ZdDP5tKSq0BVJb4kKw34VAolOJgtUfxQlWYpXtmsw7RpPQX0bpfO6SUjYIq/UTiuPoJQWv
lvd2LQkTHszxr9ilCfXe4tt/tzYdwXyIvJHxPKTDW4H2g5TQWk3Z3rdN9kU5Q3SPHML7YqlFNjEc
2TzT8VxWU1ygo1kOdulCXBzLZw00V7d8xh1qvm+iYX+mgPoF/bV+zW27pVI1X1Ks420GZAhLGLyI
Yg3BDNJIUIQuBnkZ6KN9iqhI6+aY2PNWzp2nTgtKgciHCZAv7doukBwiC/DhTKush5kKeCQxv3Zg
ciX9wh7CPn83u/h9rUza1xps43lo6DUBfgiymSSlvLN3pkijw9wpMDHb7SCcUvYLP+7MnJcJHev1
wcKu9mUkw+nFqtfg0+J1pqpvQ9pYw/YustNhu5oo68WrN0piXvI0XwB6FcZ4fjJsuJ6/cAQqGY6W
uEFy9hyUU7fAh6MjROhr3OIitEbUAVoGW3NS6nIK4pwwIVCb0u/pv5sGSOgl8+WNwKXpxVT75WT1
r6u7XWYqK5yrWTvliKIbRPwmywyJdUZkwTcQw+4RKNanV3kb0VeHEb11JEn18xdrmXxrT/WivFvJ
2cJ/pGUuYhjN5kEtbV/FKk27m7Z1j4rSEcqFhlVyr4DU1PwoSXfLY00G0GOplso/M95UXitdi5mc
J+H1J1XV9OWVt4Tis7XNPTFzR97iIrIIythZOnC9fYpKjGIv9BleohrlX7l17byTDLWF0JwyPV8C
1wWFUHJdT3xHjxZEbAu/YpU6GLKrvnAcaxfm20RuburIhSi9ME0siuci2vqauQLWtRSRxrnvXSCE
Ud1+CGXU7yNlUd4MG7n6cW03a78jzmn8vgiksbuVpQYssfGj+Vz5cr5EPNKv50QmtjyUi6VN3Lo6
+7ZSHrPoPbXRAhUmhpaWDW2NmzEkg331jf8+AdI9e1oM2UFPrviMOlF9IfEjf96c0ftcbYYgpDTr
fGe3ZnVQJJ3KzEMVzcg/+8KqzmzquJxDuBZMGHbeUkRN2pZ17O6S4jM6/vXrsvbtfagAehOEq2Mf
Q8DImW6nzecEPsyVoOrPTR+BtXL3srWidd51qqSUlDtsv7Vi6Ps9JCYvT8VbsdAjgOMoDgD1vnNM
q+jb1IghTlOxqjmmBVb2Z/48eaczsUEsFxCDnypaZ1Us5VKb3dqJ9l3nk3WxoflyYm+NnM8g9NtL
rUtAqII5g2ppy63KHY6LBfeVWHkbJb4tdRZ2szjwLEsB39ab181eBmdXuSh3Yn+d5uFi8uz1niLq
8DtKb0ikQjAL7CpFVmQCgdp99VkDvtH1asEaCSu4c3s8KEeiBP8srkwLbw07EcCjO0z7vJ1p63Vc
jUzByI3GlrItopioAPV1Ggcr36EFjahEpMdr2VsF8UD7FsvZA74ynBJp4VrzgfphcNTJa6f6ogMz
uilnlyCJ0QtaMoRVNdFHqHT/3VG5Nye+oJ9dkn2J6NbkvXsLaO3feT58Q9XY9dto5u6WWpKwjCV9
jCucmNavS2MTU7BMhfW4mG19MWoax12fUl5JjUPnfYMYletZZa822Vdp3c3wR/XqnyCedvSuAXiD
58eUN5wjaxGg4xAet3PVlASFF5NzByuKniigbZV03dAdlx13AvrGKNI7XFv5AqGuqb5H/UbAJHXf
gmhmssUuh8mb5YnL0e/OHelSjd00clSslmD1TwOhuk8kTbRLbLRD6FRvjflz1TYuGjTKVSQaZm/9
LgbYZJjhqdWXglJJl/7zCu0z/LgXweHbWFmhkMqeZvbAvgdq5tWG0cAKYkDfYqnW5sYZy5EkbpSi
d0D1frCrx8oL4Bo9acXpBrG/M6MzX9RTZI38Liq9QylF6lY+TvaVlig34x4x5hNrDnoRtvfoulhs
umVsOQfvve0uh6rTw3vgbRE47loV6yFr0+kBHQ2xhIqG1PJKIjUlulinLbqHYbG+aFFvLzj5YJ1X
MQ33qZeLGwEL68MLaHaWUFVn6zazTzWB41q8Y47+sgarjSTRiJFmjHQUnwLQ9LeNmIPTqRIk83Yl
Zpd2bQIiuXVu3aDZhzemt1m9Cwb5G8YA+6vwSrfH6IYWAWyexyHpUmF/dQbh3Hb52L8z4YkxzjJ/
RITTE8g3pUwybtZhY8bChpUXxgg4u9+Ed+dgXqVO3akx9rhLdzlpudGus6j564ZElHR892hSH7y1
PEt7vDQkUIyMf2UoiGEdEQIzGTvTWZPNZCDablrec8wkLS4oOvFgVQbyIU23lm4fbZeMTwFkdoxf
3W+SrpvrKo4IHiO8bYmgz7WyHST9oBwx/nmeV5mG4S0RbsQDMGUFHallUflYOD4fsnRE9bV2nXqM
TTo4t2rpN2tXbl4aon9cNhGHRYGiFPkMTN62DMPTSIbflRbV2h96q4d+E6h3+8dpS91hV9R2Op1a
zA2AmwH+tViQWBjQrzu4HnuoVSnG2a4xe6hf5ASjCpUdZyX66cRvh4iqZ2FN/l5PQQex3rQKgc+o
Rc/gQTv7zqjBPGeIb0cyUYK0r9UOXLWe4zZaUATRNe5/HsPRvhk3wjgR+RQMYnCkvADcfeurbXe9
IBwX58Wk6+iuouu6jk3vkFNoB+58K2tqnPdIahjjZoiME71ORBDoNK+gCZVR7YldbtkUk2PVWZw7
S4fw9Ghur0KyCN2EsDb91mt1pLPdnnDHwV8tdtQFWRa7e4S1MmQ2/kZM4bTt5k6Ib22ebcGuJ18i
jFEXeezFwUL9c0AIDuy8wV5yIkaC7RIqlkaOFxkWNIwOvbxnnpsIe++b/IkUPFD8Nhy8M9HWqUHh
YlZ8aKQ5vulh1pcWqEBLkCOxNrEftOo9QM18M7d6eLE9bZ64a/V7n3cQjVmRoqWizrz7ug1K32dR
mga7VCnm4Lwi16dtge7iYdUDhWE0215zBrLHHWaERiVLXlAwHK4GoscVph6S1MN2khT20DzN81o/
2hL0LSaJQD6ndVh9g6yuYSPbrD+L5pBFuPSwGJ9l/oooza0WvkfO2nSFEJuSRqFK+dD1Sjkx6hlv
jn0rp/zYy9Pmi6PFQkfFZHr6ZTViMEx7MOcV7BXJ79V8FKIUk3ni/bJL5pzGfFfVzOh7bHR8Dbxq
CSGNu6NAvpyr/KTvF2StOHJYKUtDOdxqFetrNy0hGQJbMX0myFa/SKUhhrfNXb9lxiZeUTWhc9UQ
Q3hBP/b66Be4y2MbCqC9GBHKYgmZs/AbLG997oltG9iN3OnL5K8NLRBpll5aQ1ndZKvvPR5zlm9U
gKZx58iiv0UFxgbnuZbHXM1p9FQJv/4eZchyd9Y8tGns69Z8Um2UenHebGJBkdSoCSXI4L2hskYt
k+e4nWHo3ew1z0rrhqLz+ZtWDAGkQjcMtNj3+cGGrPD3VJvWzG6LXh7XZpKPc3F8M+vCUt9DDq0P
xpkqdT6s2VGPky0oDIcIQimhzal2k9Wpsfo21trcFcKu072k8j1Da3zMtayXNjqjX7n5WoYr7Dh5
6L0TFz7pyzHGNb3CA7XOjOA1bdadsmTz5tNi7pAcpEMmpmC0zY6YAeYQf9Dra4orkUo7qnFfPCvX
Axvntoq99msEXOwLgh8x79AYL5Ihosjz7QJ/Mb4VL03Dt6WiPD7uK0dzaiem+dzv9GgneBnaF79a
1Ir/i7wHSHN0nHuIfgTRenZ4EIJubJClhKHz1G3HEGdSsiu+x6DLpNWe9bmTC3KK3psYBttyumFH
Md0JC3V9o3q9ft6GqH7CcL8e+VGToxLudbefTTO+ecSEvU+zKQduw9aMSZhZeUkm+NJ/X7mlWEMw
IbXsXwFbpnbFw+JwrCEbtM1O3dpzKCyTK2r3gJ64yRZVge0/A2sfMBc4OztEMMKqE6U5kpOB8E00
Wd7l2Aiwi4Bx26E4ut9WNi8vWs7HzunMLlSZZHvIfWaEqMFZEeuxFTQbsbmv+zIgM5fk0tbhUFDh
fEncoTEyQSc5P4B2HlWKpEznmCUcDnFe3w2wcelA6qvPw1Ce6pA69RNphmp7Jq45G5ItqG06epfy
mOCLmuJdcsK5s2Vu3i2ro2q+Qu2B0gXqj2bdBkcXVxbIp2cU39Wun2kf3Pl6K76kvS1fRTH0XiyC
ydHxgM84SAgnjrxd1tVztW891avdxAmGjyXHqk68os/W7jKPBkwmdZc+CbSQuFNHp08D90lmo70l
yzRHeqLP0pCB/riNfq7vwCAUme0F8bB7YoumT7Lf7DNVKhQ4lq37r1spjJNA1A3Z5ZwPbIhhXfUE
rVf5eGq3S2cSoxyjdjM+JmRXuhXmXBQdqcBBMCJJbdDR8DZKU7zhzKjovKqDcMX6VDRRjPSa/45m
4uTiKDf2ldWu/TPhJDYbere2z7bZxEMxQLPvxuD4otomzT+ZUuHEqe12vZwLbb67keV+G4uGjc5d
K85AIjQDGsSBoz7SuaIqmWf8qUFptKAZd4ueiNs6KJfb0VO3o+UIZu5a6dsKHhJBL2KLI7XviBdD
/DmyOoMwmAcGzHiXsd3QNaNXJfYsAziFvHyqmrNMoi97cYoptI9MsJ/vqQKirX0cCNHfr9Lhl4pd
XTUB6UBdhCg3FmikbSKL5cLSUgVW4XEmTMPisqYke9bJFtZzeEap3aynGI9oKg7hRHE95Sb+gjk1
pYn8e4MgTO3a1mtHDp4qPF+6JdKPJiff9xrtJapfvzIV2CYJlsN4nm6hPz1q5OQIIDFuFoRHl+CA
cReNYrojrH9LLzoj1Xip13pGSmYF1NnfABsN6IfWfgRwJn5eeMWtHuU23KEDaZYv4RAE1XXWLdj3
ThY39eRBKAKFEmfi9u0JfT26lnlpR6aZpsxCi/dARXTRBlWz5XfdMIb2walGGZ1MBENwvBzXKIKT
GlNl2CYt0dl9fel026zp4gmi1FD/EvQo9rCH6HYmA0DlWLxiHWVEaTNycmr7hqQ1ymwkyEwVbmwr
YhxOQoTYKGcmz0R0CpU430/67XgEsasqeFeura+8efFZ1vqm2fbOtFj+m3ILsR3WqWVwNG3KTagX
D3TSz4Xk8M23aABr8j5HM72bW04JTyyHhcx21ibWsTyM5aRmb6fd1mE4NrVbT+/hMucS9BMHWwwp
0dbv7pyGnk4KUwfywiFLrLpAv1Jw14ashUAqBm7EWy4Hhy4TG9U91hmWmf7ShFm/PGIS8dGFpy1E
wO3UUAQMZuZWfrprHScjRi9sC4tgxMUSTf7AvjWUzxQjB+6uVMGmEtH4ffG0WpFLHp3Xh/1FqX0/
v6eqfXVitNQeYTxiSrFKt+tmOE9O04DQYU0hA5KmsVs8xizybYAeinEOS0zfj47EyRBY3lkJ13L0
poC9vtSpTu/hfFrP3ZvBi6r8QGZXUZqz1RmMs+3HOcC/eMgnrDsz4QY5bQnbvvSOUq59z4FJVjvP
HkbKTNeFNJYcGWtX6ctFajTE8UxzQVDuM96EgSZvWUNL/85Z/V+QFvz/F5QKEfKfPKW/VJXcttVr
8+0H+cCROfldPuCKfznw83SR2AJ6DbnAv9UDDv8EmTniE2RESHePio8/ykt8QcOJe+wngMwngeio
L/ojJlVE/0I3cOSFyCX5PXf13x0tfI4VNxqCi/+Z8TkSif+lWQjTIG8IeumYJmKLADb4Ry6L8zy4
XzbbvJccYckZK+zxxCaMHBndEigrLuXACaTsRHjLoTbYE6ftI42eXB0mf7ppf3y2/4Uc6N+V2T9y
0r99FI+sajJnoHzArz/QarPol34g7Xg3saHss0qm+0nrezD1X0UP/OpKH4g1SdbWOnUukJHB1aWP
2XtlqYubIHftXzCSHwIyfv9W9K1zkBR0aBCG9OMNrqSzllQd2LssCqDOZsTbxoEfIXu+QjQ1T8kq
EOIFLhBuui3mxGK6+/zP7+yfP8OHO7uB1xSBzWdQUuU3ntdHSU0I+r30RvMLFdOPnOUfX1eQEkNm
AEHnH/V6/jpTCdHxPIXbChHFlOzsghCcNGmQYFlxVptl+AWDffy5PjzDBNYRK8zIfkwi+fD1ECqW
AlG/DShbAqPQX73sXYvu36EdrGsLHXycAqz+Qm7wQU75+1cN4W1gJ49ZgB8ZyjXr16accmdXu3P7
KXSmCRZj2oo91tgAY7pnoIe0bFwn8UMdJSJKK/tM4+Wfv6ybXQeYUyklYXQLdJ+0bK5U43SotAl3
sW4bUgG6m46TKi6OGujm3qNst/x9zf4f3/+/exPAhY9aRiJ1nI+Eb1U27QxZ7+wkKRIrsDEDfWEU
h4zNpOXLzx9D0uT++kuR3o1+jmfdJu75wy+1AmWZBjIS184IkBtN0kSIjlVzB38KhsKRq6MLT1Qo
J+F95aX0exedduejic83Dk1xZrXpsuvMoMgKUWN36ViktiQLUHQf05jgjaczT0uT9JpxflfAFz2u
SjsOLM/cPs1GGmI8cpErtA4TxprCJyA+lpmYZ0TrXf/d7UAjUU0imGxUXZrEd5q58RNqntZk9UIL
oLZDDwZuluo2CYt+7hJ7yhuyU1opSGWjIkLBN/RoGa2m3L40remqkxqi2r/S4aTVTo6Z9aD9WXyd
al9hvvaazU+GMs2DndeT04+uGhwv2qzwzcnspolF7xA7OIR9eO+YEJetnHzoQmfAfM1/RlBWS43T
3oXZYcKfnPKFWSC6nbw65dwHJfvkE98pr5Z5bukX6f36sLZ4seNjWelTNHZ4OPy8cm+kHvrP3CaI
gXBxp29Htc16AvmZ66TeUmZFDp7++0IUYRUvxH+Uu7mqhreAgH98I1PwgrbKOHHbFQhWsAC/DW7B
mbRyWu/F51h8rbHtvDuru9yBZ0meNc6RX0ri5MOEkowNFChbx7uxNEciuO0oLBiilONdG6wPBUfl
CcdZaz9sFsfNfUimyUOIlfp+kzM3CtQIhtKQXiY4LlYbOSwQTpwwa2KaFjvcALRp0AohTmUfYT2W
GYqXeZZvASaB4rCVVv59LISTJ4WwyktsTcCtS1VGc7KtYOg3fja45z2ZH1RPs1Dds2fKah8QRiCn
GN+L2J5NmtnzIbCMCM5V0wpxnoegxQiS62UuDnA9xVOTkiuxCzN8L3GDcwtUtJX6aThGwcH9RqI7
JZdN+Jin6gCuZcZqxWFOUXeS5oQuebjceur2YJ6G3L1emhohtnDIvIuPWJq313Vv7jLbbmghZKcB
lGUx83ZO6tGsVJu2evMozjP7TQOBxOAbnPXh1cYv3ZJP/YllWRvS6ln66+k6HHm4gkgCXD2jHJ88
drJ1F3lkXu+2cQbn3PKtlHsGneGVJKaM8BBBts7SlQ0JO1uxVFBhrnVNe1Xqn7qqx3uugyxYrkqy
TYOkcTuICQHMak7CuhuDpCdnJoxHnFog5AVaHHrOFp/AubaXNh5OayYwqwm2PjqsiACw+ZPvbl25
elrXTwbV5gwt3Pv9CakzxryTulCYs2xR/OtI8uF7WF1pqq/EVZC2Ei3VAC7a1NPzEKRqvnFHt1Q3
tl58EzOboT7Gejng88om+67rLe+Tb4/g7luwtvoAkYbFdOTpVDt76uo6aaIhdaCcIj1e8whEn2wC
6gL8LAvOKNn4ZUGUSxptZ8boEWO6LHiCg9RUiSeVeEDuoAQesgZiQ+LbuZ1doqJjVdp9g6loHYq4
JYtzOg0yUpz2s2OzgrBotr7zybc4ycsuW746WG/nF3i0nAM3B5y0/9IGgd7GXbtMONOvlDv3GNNc
TDH1BQL2Xp62QR7MkqiBMWhaQIzeRYtgN44UN3VpTbAvkY1HvWJwyj3XOcN9Y89JnuXBYzX50xxH
ZpPsgkQrHZ1+gbuABJd1fdTs8xBOrk/ST1pkE2IAx4yPPU0B6rQuHPQvlR3O427ij4H4SFN+Wn37
WO22ksC0s5DRBCezN2WHNjVlfSVIR3BPBzKl2wfQ2BrqqWiCZ4QHM9b3hvADR6srtqENIUHppJJo
cZFdtHrC010GKgkyoiAMcE6strl7GtBMPAhlwPGzfvaTZXM4Plambl5TRdYMOnF0mUuz3g+qG57U
tLaXc7SOSQDA/Jxa68TrnKVJKpmT3YGsdotENtWba2CX11akGNXAoPQeEdGWDKPe4nGo8v2gcBEI
d5GxlWZuokZLLuB+dfU45PNs4wZDcbCiBuzLEACm67F+F5+zIsgS4VVgw5MaiaWrp/wEziJ6KQE9
MS9ldxAWbn5ae+FlSZ3AlQ1GsW+VleSRqmM9Nd65qe0vKbEve3B7/RSChkO46uWUwqL51Z+P9QJC
z+y4YvZ5Co52IqHw/ZGEok5GuztNZf+p3xRAtiAz7HWoh/BEtlV9Si3kdFbqtPocGdecLq2YD/XI
EmUMDuooq1g/pIN9uhPmrYnaT2WZVqe6VWQv9Sz2yKp2ZUgEzIn0TXFVGIzOufSGi3Lo0KUVTvpF
LMI54G2Eo5wwvX51ouWs8az0tGzcNxzjJITA833pS0iycSU9QQ5FeaAjABy2hRONu7T9lBLL8Qn1
S/fosb7R3rQR8YItZ18f7UmenL4Xqgv2VqQuhqF/MzLVCUqCOyz5Z8T2FgfLLT4RcHwLnWcOFUKC
uDzeKzqyxn2GyDYB3gJiA67WsVM18xksun0CHHs+5M6ji0N+17ROt0MI0J8sxSBPC5HiSSqBCpu8
93A7c+CfmALq2BbCfklzb9RJqlG5OY3rXRdhI9q4X7ci0e5STuDciLnmsv8icKM8NO4M0BnaY4/n
KjWhu6e76bYK1uBk7Of0jJn1kXA2By+Iz97i9s1NGDjnOo9O687tduHQflWLe11g0Hb/N3tnslw3
kmXbXymrOcIcjn7wJhe3J3nJKzaiOIGRooi+d7RfXwuKyEqRipIs3uBZDZ5ZmDIyJAq9N+fsvXaD
sEwlentwAfwcwWtdYyAZfK9rL2nS4ER1PM23CFBz/IFILLhhIr+s+iJ6Y03ovjgz+oacqppPOWz0
hWbOxEzaLcLTTlLI6snYZiEIBKLQiEYvB2ZeJs7LaCIOc8rMgPZlehh1FgLWYFx3ifNNdPwMWly5
t9qEWpN4Gwp7y3JMXVcaXS5QOgAYjNavNLATbtKsgbVjfjXM6wih9eNotdrBnKNzOtesKeukQyEk
Y23dGC5mWHvOtgaSNogzzrpzYdg7LUoTwvWQy80+uxm5ijW1YblHxrYFlqfM3H4TF9O5BKq3jZz8
KWx7l1q6foSxP/iIX3d5BEXVC9yrwELc41TPJkriVaC1t1qfHBS93zaMHpUR3FFjm/y+bi6qUshF
WPOcJ0xgFBzA19TBKc+0jU0bcFO0UM8QDjOGsKzplP61rcG8QT8ioqTWxS5CmeIbONLZjqBdyqY8
3nit5A/3+L7xahKuxS2P7cdycnD4TNMbzIQYSdO0brscIV3zgs1waXnJYt3SEiipMPFNTk80NroN
TsINlkd1abiLU3sqr7CZyWHFaA4IdQ6HexdMH+Ehk9bsisboR3q4pLEh0rJ71iONRt8+9BTLUHrs
pIuzOHwELkOmamRG04vsatqco4JXxr1OXN+F9rbPO20+x9hlbjGHFZ/Ra9CUd6y45q7lIW5uaRBy
uuoHKb4hFtFnsgtpvfo6r1rtE9WJ4zGYc+qdzJXc+iIbrDULELs46BHtBtqV1tw9EvU2k3sUW7UH
LslRp6SfAnOrQwC9SUVTYf0mrmW/GJuOkimWrVxAEOiqaeR4ECk+QY0ycurj0Ux4c1owzSvTi4yX
ULfpAxA702KEN4wGlm4HySFSNPDbaPJem8mlftcEHa3BtHZCGBahOUTbdlDOk0fIAuGGxWT1h0p6
+qmlmMNt1ERwl4i8D9dZ5MhP7hRnpW9oenISCn7runEM91kfCn2+DSg2SV5qq0UlpNv4UrnKJNhU
jSS0kaAtNVB8x5S7kuRyAKrEG9Kue68SD+xtb6u8CkHLUKWJV2KoM7pIRYT1jN0r/96jG6Dv29N+
rPBcp6uuNYlpqlqtUohOaqqVdqfFB93oyycC9qYNLDj5oDxLyS1Ynfbz4DlNAxCJjDbfQeAU0L5P
HeLb3dC+jDNa1etZ9g3/GXw6b3rvtJSx9S5/sCEXPMTo0WJfl4Vzp7sjsxe+ThdYFBox6M1B0Dy1
0Le4VxNhcXGgYeiuJqe4AWjjEerV4avD0JaOHJzm0hMtXYTlPbyJvS6zqTsoadbfAunET/lQ9Gc4
2FT/S7M+ZF01EW1ZFrWxcTLP+qyI8It91ITzLm31UrGanh3YGQM1MXBTnq3oA3X6Sx/F3mczgIa0
QpuVMNzSVZvXBjqh+7bSbFbqvJj9KqP7/cl06vI1xULLsBSi7vBppU+XtOYpoyFc7tmPdKaFUJAw
pGKnlTqiNncyn+jtWncG3TE0PoTVlRABQemuUpe2Fyk62sDANQIv4VMshleblULjz0UbtStFmxFF
qKPOIRBOaEUc5BP91p5wJFD6pDlaKmWWHOzMV+gdBhgH7vxC8GZ5njR6dn4NS/khKGX9tc/EfJ2i
nS6Xr6yyeBfC+i5PJPo/heF6WNfKgz1paXR41iGVa9zYpU3rXM1zSKsusMwnu4BCyXXL+KvW4pNi
okW5CSfXagHMRCp+K+LROCNqZpNjKqdt16wM5kd3LpGEDa5TsIFW/VTsWlll9yOrdgc/NnxRreto
RELFrz/1WEpoGs3YmFf4SmtiGFG5vda4n2c/mMTg+K0MbRP2S4nwZ5wAvaEwGCYFVnGaLlHMacO6
wl37JQMEQvNg1gguBmAQ0PakQZdux5QA2lWO2pCbrCZ2TRb4qXQT4S9ufJW5xpatLdNFNCQhTFH6
GJ9IQ0xoBrGEv88mx+Svbd2OrZiqUFt4wsgVmnS8quD9murQdz0Zp5MKkWUmytYPOSpMfZtGiRq3
xO8kaofkz5uurKxDLOvRonzQSijDKycxozNdMI3kIYtO68ZCW1Sta9QUCMCNHDqY1yxbH61J52+u
0XbRDnNqwSK+7zV0nQKhvGgdvNUSfW66pVkPeA35LFpwj8tkBV3UZ31G34CWmIrp3qVWke9EaGTn
RkG28OexFcEGlBy9LRVJSsQ40RU4jQGwlB8wc7Mf67dz7qFYGCrb/RzEVgloomSG2oYZGsNtqwfp
86+LWvpPNS3yGrDxOYS/UPGkyEvN6wdDkF3iiwiMPFpnpN99AqKZHGC1pDmfDmxCdHfJXlEpTGi6
tOUJXVS47XAN3SXsG68wlkX69tdn9FMJdgmQcCXuCep52KA+mGBiwgpSZNrRGhXYFyTAHetxSKkl
MtUN6y/xG9PI3xwOIxnlXikp0un6hwJ3GtaN3Y2wjz0rJzUtmHRAOGm8x0Xz5lqe8Zti73I73xV7
8VLaFN9IbMJdCYv//e02ZRGChLKAesxR0D7XZdC4D3lYlBszirTpSfaFQbvGzvLNbCn7n1fSKbmw
GqZ+AvHR+nBvEbaW1A/pHEwM3hDgAlK/lC12WlEMv2mH/HRfcUoJKNO8IYbEffqhSYEuP5275VBj
M83kPhgpyobOWOvKHvY15rDfdCr+phS8XJQUtkHTiRyK9zfW6aAaWUvlXjpIdAV95gs+eIZgTRt/
8wx/OhQGKqqGi0MLB6K3GGN//GQMg6ZkFGUcCpwAXEtWM6jUR58g1L/yvf5/U/I/MTf9MC78TVOy
UV34nL1vS/Ij/3I1/6GTv0g+Ko8awIK5DBN/uZoN/Q+yk+gIeBa0CMbZ/+5LmnJpZvKCYM6S2FQW
K/RffUkDvzPjDtHjNqER7OXcf+JoXr6jf3/lHIGEDUkQDWYEg+S/j3k0LJuy2RSJg8IkdcgSRROB
o6feun0YH/MCC8GqMk3a6VCdrkRnR7c/3KubP4/0Yy/yQ3Nn+RCWiA9ySyxBoNdP3ImhChFkUMf2
OVPtXmvVorVDjliZxXjoqaxis55Yl5uqjU9WrjnsTKi9bGa3Z3lZUjq9GC27esBq8wUVG0sR0FDD
nQToNO9gglr9tikQFo7277phHzqOy6kzDdF9477REwMT8f7rqplXaPqya7Ttacz3k4h1e9tCqhqI
X5PO41RLKN4euFCuKZhlfKBVpacXsDwhWP36Pn4MRltOhg8cgzF+Y4sEtA+jWD1NbR4ujChi44d5
4/Udyxtz6lKxHcGrvlCmt7ZI1hOiPFLwEdui7ftgj5tPid1Y5XF0LJnFp63UrGDyM00kGZzikKKv
GbcxFkQxINn+9Vm/n2O4g7YkAAvW/2JBXAbD93dQS702q+U4wlfDGrsKi06HEYVjB/JemVJrSZmE
cBCFsTesQaqwkvv1CXzEnnAGjPl8lobJ58Z58N3+OEJSL09t8uUHFstRkBNpuUSP5KM3orXNeurA
dekl0VEEZq/d5CbZehR8iKcPFbpcO/iUUs5rN4pGmr0x9IwNMFzFWD3889PkCcOrkCx+yPH6MBnj
KrRjEcwQhISXjmxr3e5WwFffVp2Ar4xWR+lofLpS7hPIJdGpmsco2Y0hiZ2Uxud63LRzowPbLmoX
B0NrDPI3AY/Ge4XD8jAxuTNhL+FedB8+cjV4zeXUlBJEXmmFDRHyRtX4SaSWoiFKGQCeaOu2ee+Z
LI+mHMuk7WaUYzVXOvuiq9hDhUPiHmcsEi8tivsthc50uKit7CXB3QTTGjjpp9ICseIDsUGkVTBn
mutGGwIBLMELTepFSd5f00sIrF3DpB/cj1073DuUf6yV6JZNid3l8DV/84DeL065eAqPrEwJ1mUT
78iPmUgYGySkaqRBPSr0xOdjRQufC8FyeRA5SEAIMpn0h8FMNsMkxefI7Y3LRjVUsWm3AeevZSKd
35wWzfkP4zuBBzYxZrw82Oh/zhaqPTVQS0M4bDZl5hz0cqgPg5rGZO1RDipeEpmzpXcCAPMXWa4O
RdyVySYZDKqAyr3xCoEDWu/H4eDAIqVXoW3bpGkeOtEhfDa8R2yuBjEM8UAnN++Q1aoceG/bNOOl
pwo2pcW4on9dXMc66ohVLIm/QsmqdoYAwEUnUtyVffFKZntBfEN2nyH6P01NE1MeIXV3A+t1qdoM
OXJ+InEEDmXdVLeVYwzbJpve+tqm1VEVT6NoJpbFtDEvsNwB188rU+xlE5FD6TT5RePiwyOAXUA1
U3Pq87pEryncYfaFNefLq+rAvxVjRGUvrq0rb8oQoM8T4EOn6yAwj59mUJi70BDmfq7G6la3AY3N
NG1C3oh9Bs35yhyzul6Ixek2D+tqV422+6yhnvaT0IiugjzWMTwH9hNj+bHF6gf7z/b2UynCvVVI
MsdqiuF96ADFwn3kYGazwp6MG0Ben2ub1nHqaLdzQjERslZxyPQpBDIt8i0JKc26nrKOnvcwgBmT
915Qp9eyol+vx2yFJ41aXZM3Oy0uLrEFOo9NPmI46k1I+rlI6HeJRM0ovAd7sI4evtNvY1fXr7li
k0XmIvvNdNei67zBc4Ir3w3y2ypST7EEsiu64psxSpgAGPFg6iDNpoQ5CXs+0x1KXgSgUsq49DAh
UwxB8taq1nmt2QMQlNnZn5sxcL+RKlYoZJYD6nGsmCcT1+iuaq9Yd0gz7w62Mxf7CJvFCkzyhbBa
ioTUnNh88hzwyEjwSoKYOZSMEQ13O4zPg1LDIZyb4GCUeV7uQGk1px4cx0p37IbyoUf/uB+WkBHX
XmsTQQyyt6MHY6JUW8zGRQKQl7rOYB5D6IIu0IbM3HV9VBxUH0LLm6qeUR8J5D2hIV97ULAdD61o
nglHal7kgAcJiZc5b91YFrfAU5O1oqZg07JFyuvPZRk9e8CMyTfCERMr5AhuW6nPJBchWtQIQWME
x4+0coESkABiJ8ON63VU3FEFuau6yyqq56nZJXxJadFu09F2mgOOoHjXJXD2EF88YgI1boHFBhut
n+oXBtYFsSnrJ6y72U3dUx52BZssfUr6NTcdRl2ORCJlgL0j7ESuxslB1hhhSF2LWSYgAmQq760Y
EWrUkAVh24h/Vx7Nv0Ned+nllNbzVUgFDa2ISH0ZxVeZRT6HF5nevrBscYENsPCRXwN7HrqXSszd
vS55Y1dhK8fjENvNtnfpNOS5mR2zYLiho/9FdSbRF4J4KSqhkALZP+KLk/rwpZzT+AwCN6DDnOpn
F9nEJ/oB2kHiUF5juip2Te54+3aIECpTw2jJE0rNPauqG/5f/JCIItmnTo/gvug150BrNLzLCB1/
6SkGPipCMKQPET5BV16Vp6nX5z0uan4ZI5R7cMSbVwIYIOQ7SVJ8UenU7yd8q7BO+2kfNOR3rFQW
ULE2iia7T+fxDK80JzDGnl68OcSeOamX3LSwRNRQrypDiy6MRmQgF+v01Mmkf8MAKlj7Gkl5qZmh
tyMuItq37mzvJd60ZmWkgzuQ1TYUfsA8d5+382sTx92jqanyE1a8YWVmhnuMMSWjDVpuwsh9/JqT
VHNw8sU2hhjSW8PszzdjQlUttBDrMnuYeBf1KARpR/Ud22E8EgQZD/UGul3xIFPXuE6taF5ZTj5e
GmVr73XcA0cZVM/4APsz0oDkSKVw3NFLdra2paWnZrTFphoQVgP5bR+CogouF8DvYXKTCWlHr24I
iEivW8XRBv50uOmNeIWvLaL1Nk4bh0bvLsTK5LMCGz7HaaFOaYN/cWeHZQMHOmvtGUBrXF+7yDBW
cTMoaLRWGH4TcaXQ3wvG/TSPT3bLRmKwlbfRWEPxv952nLNv6Az7q9wtik2c280N7HcYigi5/NbG
UoMw7QHNQ4FFD9tl2Y6gCYCZbCkqU6hLa2QoHVS9kqCaxEDhOVk6G6v+HDYyvbL6KPqkD7I5JGUA
GRC0L0U62lPxAUmQeKjZmF0G8Mcvqd7jew0iSbAOQtVdhvYH907s7PVy1L42zoKuLeUhwL50ZO08
YQHs+QUsPDX0QAdj4RF/Qf+eFXVTV+UmpSW+BMjIu4o4hZkGm/mqIYa+dKMcM46puv467oAz0spN
tKq7b/NC31mAuO+AXsmtGqvuMKelfHK8fItFnmpzpGb9G8k2vP6TLG4CM2x2LELHL2NXzSeaEt0p
tkLUSWHcHmCiV8SsVriJi6waL4x4nq5VM9X7Xi2KboytAB1t4yKmtYKWrPrcz5531IwQUdjgIAdY
jKkdHtrF9xmnF+RyDJRj43GH5qk4moXRE5UAVd0PspJcTym/VbY50PUbsq25jC30HIkRqkf3DqKS
HfpNn9k76Ar6NnfN8pYvO7uY0ba1ftOkIdQAtGpmYJBlhbJ+M5WW9qCsSZzikiTp0cidPX0BIMuY
pjyE6SNF4j5lJ1bTALvDh9s84LA1HjWACtidjGT4prMxvbGLmbZqm0POMEdVhj5f87PszdvchSRS
MQlhivVucdk1T12fhbc95cG3AR7Jt9CronMcB2BjlGbv3ZaW4wr1DT7Bil6uT5V3POCHoZ1fRa8K
of0hTcmnNgKMLnHsVbiwovRKLc9MmqE20W9hrkrjKt4n5GOu0oRPhFCV+hbQScvOwmR1MZquAQJ5
1n0aiyA8jD4Oz1I2OEFyK41fUSXKC4m3iZ17gYOhEjG9L6NX5kZhb3zAdqKdUXVEwxrw5UDTypus
R3QWlo8XO73FdYjQoYyR6eLAeY2kJQDvGiYjgEmbAxuHmG6ssmrZaudkh0wIM67xfnHtCiMqOXik
Tqw9iMrxtsOaeJkTQfipQ52Ko0hMr11pFWj286mR+DNq54tcrPArUOL8yvLPvTcRsAi6KV5C1l/M
IQ0MAlCgtXxcEhGSxH2wUJFu9azD101twOJrHyhnwiCpIFoMWza2HqVyqtHhqhmRD537uCI0gDcU
l+C+DlFeEkQnK3tP83K64e1Iw0sPgumwTWrbJk5bTL21lQiEyGiWLi7uVnn3etTlrxLry75ns/cW
Astlfh1ydTV2c3iTz3jL3L7r6LojBOwYd7wOBYBj05HpigLUc1diw9e910IoHHqJgQcZ2kn9hZk3
uqyoA+8FUOjQT8YYGQnGuGBaY3Zg3qB7Ze8CLSZ7QBlVdAnbgAi+JiHWNlWsb9bMPOWXvA4dYLtO
EdxjRmy7LTpAnOyFzMph3c+6w7uv2bXchl6fvarBcO8z+J0nqMT8xd3SoebvLLXngGkLixqiQyyJ
hHrcpaMZPIvZdWBlGFq+Q/Ayln6GTvN+iFPSH6mrOl8KcCitP2r4A3e6R+beGnPO3ADDiJxnL0HO
gdiHFaH9ZKP2QFfoKIGQrGzTk9ZFdMAnzcJsWqCIdLc2HZhPI4tt1iTg5VCFaJEo1kNNz2RVxTK6
zMpeI5XBisjGYrrO/GmIh+GYklhyr9cGgfNz6ln6BR0ugr8waXrJU4H4llzMrNCOQsBx3rE86OZd
Mlml3LDLzjvaLk2TXQyIdxMfkaqL764JxEOs0gpXIiowyTAKf58WMIpj1u61Vfq6sLRmZRYV6kWD
dUt8YcDveUBwopK1hpUmJlels7AQ1i6L42LAewZVR3msykXmnAE/xKdpQC1vewlPK8sEIsQqtaYV
AXvFlYaF70vUjNoIYYaAm8Iu7E/lPB5DO7JvahHIYyUT7VlGOtZHZc7csAQgOxCWytZWJXpAINvp
eEu7jakht3XSoBrT+wxwnLDi0q7zTTlOzUXXhcbzyOB9KjMCBT1qkSafkVaiZjQVQ14EIQWtds6e
s0OIUxHFproF0TDTxZ1dlHNbTt2wt6PZVwUAXq0AMhhZ+e9i45cy7LvyKfQ7h02Fs8BNqV1+TMas
aZK1faADUqgr9Dgz3CkvDhH3ENFW7byF/IoiQ/OQkALAee6TGTyEGvBdMEVLTy109hAIfjBrEKVd
K8xXhk47he68RHwyx6r70snxO8JmyC/EFFYOb0c/0E7m9TdXwKCU9HtRZ8chy0xtx9DiQd03OryD
Ipo9/HkK+cqyXgDQH+cZesbf1D6W4tOPNWSYkZS2Kd9hcLGwtiw36YfGHC57pxTsoQmLS8KvpvAw
LGJcLb9hKA7PnAp58gRCnRHts+BnQsfGbAO08ZWV6lfoo5JrPSP/CE+jOZ5+c3Ifq1IL0BLiI9V0
V/cs8+PJCSTiqqpZ9bU5FrMw0Nn4NWL20B/ndd5fAlpOdpk5inijZjzWOyereyzjZs3e7Nfn8r7R
tJQXaTM5gIwdToey8YdaY1hJiWADqZM+TfR0++YiR1ayCW1DbWdowZtfH+598+fPw5F0T9VwoegZ
4sNjMdHFDiTT5Tg2zWeljdWDstvZL5XtPf9fHMnDjmtDb+VFWIpjP7wAeVhqSRni0tbQO/rx5Ikj
BIrBV15vHr4f6h+1mQDh8s9HFi5WjH/jcv9H8u7/QmKuFNyvX5jeum/YxP/jU/y1/LHF9P2n/tVi
sv5YOieWzqPGzwVg+b9bTLbzh8fEvBQo/+wjcay/vG+gcfmjmHkQcWMEWxpJ/+ox6c4frmvC4gVZ
KfCq2c4/6TF9bxX/MEDgUeKtgKtErwQ/HfKI9+9HEfeIgPBTg0KytU01d8PabHOHVaeDcqsrWK/V
RGEfaZrcuqK7jY202FQGdXcCpcl0MO1478QN4XcwZmBVa+6lnUUvyMG7YxTVHqr7+kLvKIwzp3vX
odR5AbNJ/eaD+lBLZYi3Xanb9PxpiS9tu/eXMVRYFVjhEy9BLxz/f0cFIYhvLLRovlbzXXcJgo8f
nvXf9Mc+fMQcE38iajAK/3gY7Y89ptDSNCSX5OAGFeGT2FXfpFNQPMx/1wX/MIj/dKAP/aMOLXns
BjS7TTN7AnGc+27u3f36Yv7uGFyNYLbk7TLN5fd/GCdUZ9DrU3G40SrqaM1A0JSmIDr8+igf4JrW
cinIHRiK8G/a9Nc/XIodVaKcqxxhqdt56zDLLsrcW0QqO69rHrG13zetvnFSpW+TWT/npOP9+gw+
DPR/noDlYYfCWWqQbf/+Ou2y170qQdnqpSVLxCG9mtWyseoVko1h+MsP/D96yz42Iv88nsuHT62f
7BPnwwXH1mwQTxUE66ijwku+xEvEmIy5x0VFmDnXBUqVVWOZZ4SXb5jXb399uVhHuaAfP3Du+Hc0
9yI10OnjflBrGGSEmbMZxBs2lTiR6lOmzXJj2slbyOb/nNrW+fsSPYfLuGpI/cDH/2bE2WUlERZF
qOPW6QSDj/ihaGtEs3nTme6pjq0ziJJLV7NP9OneBCmtRewCD5kyA3uABlevqxPiPazgmHttdJPq
bEh1qb/2GSi2RvDLFBjn2YDPhd3/1tLrpzSw71rXPFMfOiPDb9cE098nBrYZwmlenMppoVcBSVmO
NqigWC2nQQ+Y/GC0jQPMgxVFk7PZhS8BBVi8deLLAtzDNcVvwbKxbkUwEkkmM6Bfkdvs7XYkPivh
UFlbwN+ZZEqdWcxnejLuGnBei3Azv4wTeU5at/jzyvD9X019PV2Y9TLmxQjUCmoHR+FASYzT9hFH
IVflsBO/KuYcasjgrrVSyQ3CgVNt0DCZLfuL5rTFZ+UNAeCZlrw4nTun5RHYj7Qn1aVovZ0M2B0W
df5iZ85p7N2TlahynxI3Qch9520ny72zA3tcMYbPVySFUW2PIhSLBjmQRVz0a2aek24hQpMT+X2j
xhZtdoxzleYv6WQ84NeSa89pscdE2SZ3OAUd2fb98lwDp7jE58Qqecyi684LNllC06Or3NYHTCDW
OCs0FEcNCrd29vxxucnfb+NItAg7Q6SzkQonaCMY+kGDuDgHS29b6AVupYiIPDd2Th4xQTurmaYd
4azuCgrXCyCCxDdSVW0xurqQ/ga5abVo3oJqmPdlaZ1pQ1sXpcurMM6jdTFwG6DGztsm5UgJVLsr
iEQLoQ7BEDY/4soWvFRA7MqmrrM3bBGPMnIO3889C51iJwrngHes98txfh56+UZE6F1NeWxLbPQi
euQi+zp6s6dw3qbhAHCqnTwf9UH/rSOBeENVtN7DXzojtS13EINIcKKRu0m9mNiuoH0EbyLWVmIT
U6x74ypbgmf0lvvkRXG4NeDQ7gpMHbii1ONs8QJoVvymhShWy6l5VKOTbkbXLlaDhiLVyXmYRQOD
sfXiys88/ezplUTBypnR5eang+Jy+WhEz188AK/1sXVCwuNz76IUxRZYRIAIbNbMKOCv7jx3RYnn
zUI7zLYof4kb+xQN+pUMhmsK23c4BxMoh216VRu88DPjNnxUSRl1MM9z0HsQKkeqQa59Kgp92BQZ
e2BVeCd9Ms4gyfFX2eGLgQ+GAh27MuLhFxDxpakBY9W4U8RVfnZarVuLgQemz1ymhO15l8T2RHUk
Ao+CNZQS0vKJOvPXflGmjC4FvHlO10Gu3ZEVSzYe/8UIyzdMRS9FyCfL9uiujXRtswy+irTzNS3F
xySXZ6CxfLSSj6NYXnzkXpR6acMUrMh9JdHA1yV6fOpbajM7zXiEszfiFqrcdQ67Ag26UNSYzOhk
EOsR+GbI43RaHo3VcpJC05Irgb4Z46TLJ1plL4jxuII8oroRz+FWq+uO4maZf82XAiB8St9bFLq0
cR8bJ3rB5kUfsHnMyuXem4AyaIsxKDu8J27EeZdu9JbF9bz9/p1qlXOXIyemtYT+JlwMN03ZlPul
4rhJQov71vOSuL12N04pL5fmHcm+rLYuza5PvZlkDz3sqNQXATjEzCPZaODWytHQNoQKa3eBkOcs
zY0VU2bw3Ca4Aq1l2Rd4y9BYjwQLOSVuqRTu4Y4gVqi+ljNAc+RZAqAbb1yDQTAZ9HTTQMg/mEUI
oBMt7AbGYDtRN5DaHoutu84a7Znwk+jGcHPpJ4zf+04y4KdW+WjHBRBCD38OvlQCyvRwlp8oqBI8
Q2Rec9FT5CbpO0W1Qp9SoFSJLH5SJ6CWDg6xW3ZHw0RMnMTUM9LnxrmJYPPNY9f7lHFSCvNx0n5u
sii6TrUi21ikZYHpTtcm5ZP14BH8JCNDPI4oVy7akeTLoBbVF11zx51bBNOVlpmuRf5k9EIOXPop
FtqzXuOT9+NkeX6JyNj6VbO2kYMuN/1Qm6/QvAmtxQNAVi0fC0hWvvAQh+E4SXB0OmHqTt2LR/CA
L+PI9LwMThWY2qPBhO0SQ8hM1Tx+nxZZt54nmjX4YZKKSuMyL6bBsqdlsQE66WTMvIeFw2dQMWDg
Y+WCcqu5MHW4vG07XFu9ip/Q7ZMQuowRZAaeBDntt1qRvIRZFRyrEHW1KmW8ZYhf5pTsLutp41Cc
DtfLeDzOHQiZMn4DMnFTGd0VvvCvZpR9KZz0Il0Ag9igcJWOEWuLIve2SS+k38R8cJIhDvMSDYlS
ZDY9Ouz/RppPF2Mt6F6ODhuVwG3WpXBw3IXtQaY9TKg+38oM0iaM5PFGgvTz26EdjwV8IJ8V5SPc
NC5TCiLaR77HjC7oUxd7dxO4XwpDfGFN/FaF/Gm9Xj7aZYHxfblQ6M3jZKcvdcLdpPRvbCxs9L+p
QHzQWy3r4sXUbNjAUEw26h8qEEbOVq8Y52gDaRc3kwMcliMxaCZvQ9xIf47Bm0lhxL857vcqy7sF
4gJlATciBCCHRTL3fkWMq6TtWj3U1g627ih21kpFIP76c5BmzqrSi4y1CI1u0aDWCMorGhoPulM/
IoffOSlm85xyxm42DZZs+HlFgw0L53TSzLfgz+jEsXHzo7Y9BEp8tVylwa7TPqOovEUAf1HrbrWt
R+sYaeG93navicz2eujg4ua17rPgraLA75M1fbTDmmVa1o8nS1PpEQQqaquAgdtw7MOwrN1pFvCh
885ZiXky6F75iTFpG/hk87ZV6fXkVtAZm5h50zINVo0Z1JN4oPIyuJRI8iodfa3C9thp8vjrhfhP
G1SbOAFJmAV7bOo/H+swZeVUdhu7iPwli5A+I0SPmsEBg+pbQkrXion17TdH/OmN4pCODjiHAgSv
1Hf90Q9bOtkZBdXFDCnWcqd4OOaB6IP5bEReuGnb+Qt+0UOdMKssqgkoU6dlOSlnBvQcJ56vFmeB
PjPnLmsmMbAEWp5yw2JgMtIXVBwpbXp2bYV7mOJ+3SZIG0qZvdVV82hUrHS6mX1NYpwhUQF1a9PK
j+G0r5dpH9FBtqHxdJYmS8dluakhLsJxsoxXfJ2xZJLAYT2h+xOKVRublu9rOmCQnj9L985t+UTA
nqwBnmh7feBpY7dGXcefZCP1OOLQvCs9SVe6HZJi7YXMyTO9/uOfMyN7rnBgYhgmoW3GMUKI5bWN
51O0ZmClxQermlmBbpW2LOxA+nHRnT2k62W5ZcT1I5VStWHxHByhTs5P3x/f/7Nq2rua2/+UY/W/
sORG8eaH9/wnSfdtie3mP7Cnf6MQ+q2ARDYdXv/Pf37/qT9LbpRT/6De6RAOJwAcuEsp409RN1Wa
P5ZyGipI4bITFhQH/iq4GeRb6RKfCE2D73U6futfom7jDwlrFciNhSB6kXz9k4Kb/v6rpOXDqXlL
VBVSJ5sG6YcCBGV1O1ygHXDB2+kmsnDV9Rb5yBZMuVNAOtx+DHsFqEXBQg2X7E1sgtk+1yZ1abfk
+QSkt7PkSpvhqopkvTbphnsswZwIF7YAQvHD7f2bKpf+vkr//YQpjjMlMUXYEH+oUv5YGWrIU3Dg
GYc3MZCIM9lMII1l2m2zRoY+QpbHejSNO+YA6staaJe7OrS13whY34+eyzkAykGP7PEPj09+uGmq
LiMFwB5xW2Kb18HsyOe81+uDGacexRSRUiqoVfT5N5f+vsK3HJYHJD26c2L5l49FMeCBuNxkW95E
bRHb14q4jC8WaSanSZbEpjuzczlXVXgXI1NBE9mXSCM8Eg8gjToBPe4c0A8k9SGAEZOGxQaxo/6b
JsrPrxMiKB1dq0BdbiEwf/908sBowXgV2Q1+6eJyMIFLRF4L6xIyNDtSeMU6otKRJV8fjdnv3o3l
b//32uH7DfJcJjMboBET28e2SYtO1HC8Fqto3JwSUUV3Zpomp07o+tUitj6CgKRli8aZVrepN4e2
RgAI2C85plOkr//p8zJMgxIXJS8q7nxdH16TWhHjMZVKv67xqd5x1q/uHJPOORS4cKmCHJvyv9g7
s924sS1Nv0qj7nnAmZtAVwMd86QIhaSQLd8QsmRznodN8un7Y+Q5jZTkklDnuoBEItNpZ1DBPaz1
r39QxVqmVXoXBt23roMdCF9KYC/gZt6vOCdrcFZWlrpObOndfv50H94UPHbY7BwvYMWUJNNi+9t1
jICxpaeNx5OKf/08Tu3vcahwOZlmoKdo9uOI6WoWENxdIKM+fP7h7xV6ZLlBpFdNkFc0ZwJNy9tP
92A92tIpzRPiEQIeRrenXwkGizzJQV1qYVzeqIH6KAlmx9K7KYxbtKLBr1hN8pvEScPVF88z4clv
Vg4vCt8/hhjMJnmwd9/GGDluYTV5eGsWCacf4KN8waNNO6puX6crqkHreRRKfcld0IC/3owOS/2A
91Xm32BugdoQLWdzUb/eVB/PPKKtbAMNIeogwZhyevq/vStLiaywbxtxKsGrt3afj0dsoOonTevC
dYaR2Qz4Wt8Yo9nsE0Kld4iK4y9W8/V0efsVMR6d8jjhYBOB9n48iiIVZmqtB7d9Uflr22oLeAtE
z0tFcc51pnHkWG4jzlBfm3KeBhZUqLoLcMl2m/yWUARs4pUoAc+JERsPpnnv2Xk/K6ygJkgASfQe
SY9FIHUtXzypOefenCzIwc6h5fUT+oU9kYGbFziM1m68qNxLFaLwotVSlQALP0sfM/xK9NmgjfpF
Vcfmgu/yuPeUkSCCpmzvGHLnT/jO8aiRTBUESxHSSNigOiYn4XBy/Uy+fL6y3qqmOJKIo+WGZbZA
cphqvmf7p50dVwA20a0ZSvtgkQKP3XjffQ+Q7FPoxt0xyJGbQg3GFbius81//+OtKR7P1nXbsKZx
399Xju8mo2FKGd4CWEIiKQENrtuMVVptCgknhTyXBBGX6bwUoJVfHDJXVsPbReOqk53m1WVTZaT3
9vOxCMHYX/rJLWbkrIouiLJlCc2Fiwm98gvTwOLpuqj7QdWOgEzZb60SkEMzUtXZ+QxOzgWdFu5C
Au05yA2ctYIG8djZIxt10Adeo4kykg6tzsstbFPt2JQqXq1tyH8iPalrsdhgz8wsy63uPaUfvo1t
XbRsGprbBZ1wMCxCq+ehMFDWjhHZmQJOYe+TqjQ2FUa6VacdJ15NP8/w0LkQ36MdFaxtXuKhtfZB
6affA3gNFxgy3s5W5LAPrnewXanOOddrUnxD2Odf3Hd/Wlt0q2JS+2gUkO969M6qDVzlrfhWoRrD
C4Iz7rbQDH+rW6G20bxx+JmpQG+pMQRLZfDNLxbXtHjevlxOJLJWNYtjHOnIu/sNg2BqRki/J1/6
xdPgYhE4K6YTKoTD9GRm9T+Vo//1+Goa/777xOkIpFjVqX4/TI8aR0vbBLn7iVKUTRwHbrVLMlyJ
Qq3W56Cj9sLClJ5YNaebMRgqF702rJQo6L+AKd6pwaZ9bVCOcYMSbgmn/n0QoAcbFIKp6E+BGviH
RtQuAqsSY2UPaR0TNBUSe4S0RMZpjBk8q2niUdooeBzmFkoH3BR130Xonz7f8B+vdboCYospSgnw
YyDxdsOlEt4P9al6cmyywbW+q3awkoKlHuf2k5YXLhYnGCX7+Rh+sRquqvJ3Lwf6ALf5NAbRiE99
+9F4tfjYbDTmCU2Ccyk6gnTyJsvxlIvYKZ1eakez7pxbA0PIue8lCCowL5czpcaqYZLsLYZMyg2t
b74RvvOlD+rH7cKS4SCCozuhH1dd5N9uURK0XaRiunlSDdlc2sZw5lnZtj8aLagOgRU2J2eEpTXL
WPAEhST2z89fzR+KHmP6bhCAmTwGXd/bL0i1k9geNDJ6SPABchrSch4KZGYaQSOrHMe5NaZAIVII
JQgxPRr8x873IsYBnDQXN6/Ur670j7vpzfO8I1u0AlZTLAM85Kj+8CbfaW70+4uf+UPPYvAzs1vo
15C9fVgU+ORElQBzw8JyCCcL2qZdeZzG24xAmEPrJ/4hQqe0wpi7eOrjwtqAeJZbbCPjLeYBsIgh
SDWveRbWS81t3S8W7cft4iJ7p18RNpuZQvjtK/FlTvtqJvmtT4LKwYxNKNBBmKJFweUuTDC/c8XA
EMwUu7SPjS/6yI8H6BSmKdDbTTCrbr2rgu0GJDChMbmt5ETPTQK7uQjM445ODVrtNAb99efvQ59+
oDeblBkAqK5Ahoww3H6fVh/EOq6boo3O+IpW8zbwTYP5To7nfJ4jXZiOUVpXxnOYmlNpN9WcNIXm
tspaZQl3v3gaMzdd6pWjruIayiAqNr4xZ8xvGmS7Z2q/fo/b8MLzw/Hx2mDGeas+fP5TiPerCkqI
g0Se4wbXCSqbdyvX0T3sXtuhPfmIqA9upZd7yywrsgrM+6HB0q/wtfiQpyRMwd8e45c2Li+VNnJL
+aXP4J9Kc2uHZrSor00P3oUEg0r7Vg5uepNH2fcorigCOuI8f6h9m697Bl8z3xDlg0A6/St2teH2
WgHkkZ1vXTsc73rq0Fc3QRKPfXDZL2KA/x/pqOvf4tbptnHuUd2GYb9Bk8QTitLY6EMJVojL3qqU
8KtTKTNkr457YsCSM9WW9qIBBQVAVAqNhemma2SZ2Uq4Q/jsiN68hoU1JoEicbiGv8wnRCqiLyea
0nSKR4VTjqm5Ui07q23vU5yp3NE6gXJGq84bXejLmfKcWiMlPEGyS6bW1l40jdauYyz57AXu1Eeo
F/HvwFWyi2Ma+dZvCkQpPpaMFz0r1D2ZcNyAbTS+iEDXnsLUc7aQekrmzBRrWWnp4Rer+P2+gaEJ
MxJ8AboZDsnmu4PUcmU2RJikn8rMohDrW5oFa6rcCPJBzx71L5+vt/fLjbueklQgnQMqZ6u+u1Tr
iFg2xHTGiau0uVSyKteDmUDjSqveMZaff9hkJP92i/JpIIWsav4S+vteVLGaXs9EZ55wEKOiwqmg
e2wJi9iLtO5fUpqsuV2jZJkZih9vaDq7penU3YE6+iLCQJDF4fPt+6LOFoFdo8nS/IogONWvYbKm
yUYlbzH7oha90sveHCycKhNZ1eBI+0OPOlquBRO5BuxoC+nPMAqr5pjJloe873mkzLV7RoKV0eyd
KGwfHGK73KkkblvN+A3LXuLRRkCXm8bZDIlV8tCxSS9ffLUfTj8eEl085v+cty5P+/a4HwWyAoLU
tFNdql00l0akHRkAZisThcaaSaK7JdPDY3aYaMdRa+UDZhb4HSdQTLrwl6WaXf3vfHGcZ5TPFrfQ
B28IPnM0lVLTT/j5Mr6ttebSaw4naJg79xF12n7w8n6bYNg8d5Qk/9E1HbWv0om1QCx2jwWrcYjy
hrYEXQUzzeDf+tquSDWcMba4+m79Wz12ONjbaECOUjuWRDTdYkf3zZXosdq6JkIqKpKNU6f5ntz0
u6IqqPdGW2xpz5uT4gc3n7/HD/grr5FKDhzUnKrw9yijb0vhxa7UTiR7ARllYfHUeQUHdBKQSTbg
SXdv+HyZn3/qH2AYPlaYGmkICGs+kBLdlqAuHBH1k5+5Pt6HTOYt1Blzis0aO69RniOCdfaVWzhn
Qx9zcoomIPbfeAoYfDaqBDYJbihv17Aby95Ho6GdYoE5GrFS8J9axQ6W0SSTSNr8p1qO3jNMO3Me
Tb+etc1/09Bkan+YPcBZm3IhyCR/jys4bdU6Rq+PJ5CHYI+/Wn6jjcJ8iUNTOzoIGSEEJMdRJuFC
WhbYWW2K9edfxLWVeXvi8AyQGG2cVQAz35tqOVIrGioz9dTTeBhLFKK02dPG9RHlIppKQ6r8JI7t
VTaMwdEMSu2+z8r8V96GwbiwTat48vwYWKKWVXOJjbbeKp2pn1FoWHtral/9sMu3lWbXlzRD910k
A9pBHNrItYPQSYhB3oSUCfCmwcEmSN0ZYVB89cZpUD5cCQBu4Nm2xtLjCHt34eFQW8Z+K/95RiTY
3BxNpwjX6HKd8+A42r5CQLcg/u85wlrijltdnE1GSPtWoZLMfctch6o+HCrsIXGFNpe9opREPqb9
MrGsceHXpvxV1dI45o31vTI6UI1+lFuyc5zbUKnrRy7Gbm7HuTP/CyLte8M4lSOT6kXnMtAk17fs
1mNgmmyFfrgbODIWmMIlcJ1HmxTlCU0ldIjhg5Ib1p4KJj52ercs7VHZd01U7lqs9NGFN9YyVmX2
vUx98AyIRctBy/Nt7lbx2TJ7n4WvsbZISXttsFu7497LtwqvCs1/qO3cYigfBrdof49NqcMhz1Vy
SnX/JuDeWbuJzvAdhdCj0ykK5qmIumbBVPYa/Dsdqz4VekhXu4UTZsgXA6e8QS3Zr+nZWCp0ZeKM
TDzHbdd0ziVc0n1KmGQ1xt7O9J1vaqichyowofT4CNKQxELXtyNxuBbO3dhQpmiF2GGoHO0qpw7X
Fohyj4PsKnaaidke9Mtq1EvYll2/H6WebLMJBovaTiKbL4dfGa6lxzAC+00zjzozTbA+Mcp6ixJP
+SYy+YvMSvcoBz0qZsrgBdvKE/BKjfQ5haa5oydTVm2Du72ItOCEQ4BySL0Rv9WsDYeNmVu3WoK4
3y7GQxgrLpaMxJ5urelmSUuju0ujhnONweGjoyXlHntErZ9XgcMvXn+TqSbZAaTOuidweecRQLOs
nAi2oClDfw9PMPnrrrIL6K5X1LdCEnxUMnZwEJXWNqWovo39UF0bVsyWKy2nP4MotykOvTSPZKDn
2ytmXLYlX8P1pRnlxKykkvtJ6Ih5AxrjwGHshxm5cpk+482Vm4E4PnwS90Qr5D8Mr7tJOs3Bx5tg
VLSZHoIradNFENHmRczYE9Xz1xbpWA/FiPdQUFrWIbRqsatiLE4a0uRmMT4W2YzaOd5fbyOUliFZ
iSVmIZlCxB3tZXFD4AwqaFMouyLJk6UjTfNIlHiOZ13f/cReJb/NXLB0SPzYtvdZuMDPFDk6eQYL
p/ObtT4lGs9QyShLI63dmzJz77pOjIcMC41NJU14nEqvrhCYESKm+/CBCjPQnlycLXGOG6CqtGkx
FosG3uQcx+rgAh0dbGEIlWABBc2b60VlfqvLsP/tSGWrFKaHSa4r9gFeiiuztM15INNHrXZ0jlLv
OfWT+A4eqPMs2+C7V/vaEs/rFCOMxLlNSnRoRZXJzfVUDNhmF66hFWMUHgwHmYUk6X7OZnweOZyP
Jfz8WV13PwyobzbC3bx7QRMabzn7822EaQkuEkFXGTgQG8/SkvWFsre5mBO++heU3+Ocgnu1aY7b
dMAnI644/QjrHvCKidCkdo5Ya7hJz0fCXlfDUPkHrPdNDD288VImabZ0B39Y9WnnzetWrW8jAitX
g9n4JyVt/C0WFMWxs7J0r2hMpbEcVYZ8RlIbl67D1GqpGWm08itRfhOR6h09xJWANg7HC8kQ/dJp
hjtPd8udVO3iqQigwswazKEwt2VdL0dpMys1LG6ZuorKp6A0+JmvSMn120sG274d22oXRCOe2WWI
VJ2YkmhNVEgxU+n/bhStS14wNrG+G1YtX1O/z296JRQnO82Ve6yaB0aPurWq+trYqk4tt5o5Qkj1
mno5IpBe5a1jw9PEfTn1oJZ1TYVZR5Q0F0cQ34H9GyUztvL/xADwJmsuRYFfwMwME30TYDN/1qPM
oQOAQMWVoz/aKae6a+QP+EPekEndXBAfkIheKA2e1WGioeOND5ggj/CnynwdI6U71CJmNfsDnzYM
WvFo4gC86LOxxmJb5DrG1011sHv3e9qYxa+i8ZiSOoWezrKsU5+ISrjLpD6sFZmuvCjo9gK76o0d
JyYuQKO4aQwB1RMVzUbEnZzj4EKsnsANDZuH+0GX+B1VwlrqGiHNaZDe2raM9l3bQO2fqk23xUpi
dkW468jHI56K0FnrHLcy7e5hxOHfNLpLitIRrwVnvOmGJP8Lcoym4gixh7lWAnz0Ql7VmuhcAD7M
CiTia4iFmPDbSDUD9QAEliyQAdfrTs2VORl7PnebEnwXojjYihWtpO/LvSon+yiZqw94XcD3bMrh
JaPuW4DM+M4CRTNkp1E09QXlHSyB1i1Dsk61V1Pt629mXuBcVuG1vDcwg56T0Q40V0fDDi+0dh5U
GL526N9nA3YrN9Ahl7DS+1nlmvFR61sCqbO43LaMStZlpyoLmcpfuAH3N1glil3MSGpplPToiWOG
93qs2rscBfNqIEVwhcefd5cofbPXnSY/JdkAxEe0CwrfadenHP8XMJrk1FejD49g0LofOHPDopqg
0mu5V9p5eC4hY/4aPQPmRZYRSF9jiFQrtr3ILewIRUyPp0keB0fnHtXzUDonB6rALDPxWkLwMDwm
g6LsxiKrl5mlV8eco3lNW5NvHTUz5wbKUP6e2+22KfA6XuhGDeTDBv/mtbh2MTV1b7rrDVlG47Zm
brktDJxbmEDobjGr24hdPrYut1lOhnVokEccddNexkFv4Ze5cddO4FnmqqD1Vr4EU8ImPE74ploh
gMgjWkBkDaFw7wdD2vu2KJQ1ZZB2URV7m8XSGll2FvRYrAkg6nSROGd+PlXFU1Uqfdv+oSa9wo8f
B+Lc6xp7xk1U/amgrKCJuLpolTlBOPOGPo4c027kNsfHj45yqiOzsSue3GpqsnpvjNgBtmjvYLly
GngqlbIz1N/92mcFugJHZtcezR0ITrALI81+cfW+OVYusvaZwLZimzRKvQ/rXG9nyliXP02z5OOI
CiWDVh3lA/Eh7YNfCOUkcL9flcbYE4itjdk2x81Wh5PrtMWiI3keW4XOHsxbMwYkW8L6Vtoj4bI4
d4dxfyez8BSTE0lQOOmw+Sy0HJKJhFm/qq3SfW+YlB1yYDWxsEsm0II8V3QYE8qT4N32mtWe8l2l
6kVzURpEibZF+SuvdCbRNW6p28gs6Md1R+Iv0uE9M7dxwt1mGKWHmTUecCnpnzh5UHl3tgWgTZ7S
TTkKElarQv0RyswnJBP9675nYl0jmLmDk3E7RNbFSWz3Mhi92HKOkt/SkjcaaqpC1YWtQJozG/WY
resUGsvBjpQFa73OoMr7vjK3U63CFlEn18FrEwipxZ3lqfGWuc2wRG5APqxiW08Q9+VBi4W5CogT
XRmOZ+/HPCAeFx6iqofhd+EEz1BtqNwCj1nX4OTGXNehYRPS3WDmQIK9GXQ4tYRD5ywj06heekE2
PTRoexwWTaaQT1BHJYzZpPGOGQERGYRow3xl7Xnutuf5ops8iEU1t/Oh3zip4X/P7MI6+giHfmdu
YeORMYTBtzJ1zehbMqjTDQDyGcy03qi+iy6olQPuKZ2PC5GelgfMgJUfQdg5i0Kr3SnbBPFAnYi5
pxBKDpX3lAq8QGTa7nQh+6O0tWhF8m95E3kq8e017VAUhck5yQSXN/dA/MyJiJ0LwUxuOrdDDrOl
3Vr6YRCphmKADKdnUsEdUpTtOqh3sJDNx8RvjHARIts+dXXttrde5welOwNDKOM19s3qozYkGf8/
0YP6T4rwmWUQaCAdgPikpLnohhizvw5DyRnTKOc8qkZm4WHN8Pmv+oFE3xpBEuFIpyI02tN1Tn3F
aEvFS5dMvvNtadPH6kNPFZ3iBU/CUdqxdXC/Y+tcfxtB5eGwyMsm36qY27NeAm1SUUyFdjEdtVFK
l3L9rbVHvYXHPvsdtFwsXDPFlrEieyJAmn5LXAdxYWqqHbk0mT7agFJpGpZP6AzkC+c5dqdTK8c1
zCdinULFmxYUBWLKYsIZSV1Ie3KOwS+6eGrjAV2c24f27zaUZNdea8kkmxqCzG+jvWHn1p5cdyiw
ZQ8zMUvD/LGZGl4/leCycFCgkoSCs84coCIR4YwcbYY5BT96O2F/TUzoHKmsON+wqUgYXlKjxM4C
aP1MNFB9UkynuRgWsRK267MNAw+3oelIxVWG/yHm+ddT0uRbkxO3YSzw5kAiFmNOicfKSo2L8FiO
WGLPwCrARTUlmBA0fvLAJ9E+EATM1O7Yb4Y0+N12WHS0ZT9suQ5uZZkq8w7rn20auN6G08G5+LKi
UAhbLil+xCl7xt8okF52qJmjQxJQWykC65+a6Pgb9qxDDozb9QQbNNpdjvXFhdfO90e1id6kx6WL
WA/SyXw9PaemN46oLwx1VwTKSrZWeZOiWzqWmcI/+MnzFQnRpEUzXpO1rKuxt3BHugihxf6rq4jx
ZhAl0QEkGgc/Yenz5dReSCLXlfjhEFCzVXGTvQULNvZYrySrZAhDhuR8o4R81Bet14AOndjeEGs3
dSdJtwCDsu7iIt1cXy3JbvDVzFj1yOo06e0lnjM/HQrve2zG82Uo029KEtCudj7SZBlhT2Zqkf2Q
qrG2pf/TZ9WoAn7Evb/MYbAeo0D1ZyMVwr2CbYrkuPRYHz4eWQQA0DWkkhnIdQVj/82KjYGzybGI
OOWmi+KvG9XwJAYsTN63WKZky6B3+i1I+bDrZX4JlPCng+/mKSrHJuAGNIeFwCJjjrSvPciaFCz0
8AQi4Gb54pqeIMyqjA2OBr4wk0ixX7UDwjpPJGyemQ88fJZmXBz9wWuWCm5Nw2yMQuPFCjGXJLmg
IUJvml4WpM391Jw2BtdSKROH1ktWpYjCued34wb5i7oVCkF5UvTxicy5CicQJfxxBWj8RGGzeASk
lcuxdIbHv4hTjm1jsNklxgXS4zdziqzBv8yKfyh1LBY1geXDXxSjBLXbKxkN3u11uZe+651zaguf
cpfdHZPeNwcNMc5NnzzEE36t2rnnL3SttKfcHQAB2wctKaXCaWSEgHCljR/lTDFc5eav40jTXWzk
RlRk7MfGmckmHHP0gs3FnnDjtRrp1ZyYCHXVaND9A4qyc2gOFPCWIvG5ZFTImGKk7U4X+ADZZMP4
ucWfKCl2iIgJV5Nki5Xu6emP3qvR4jCIOV1PNyIyio1uWfdhFYpjh1jSIJCI/u3aIoF0YIwYOol2
6xmFhY6c0/Ta3nEfARZCpqMphTdzFohzC7LgI++Qq7E4S5gIl/F6EFcqP3TmBXtktmo4J1qd0CnY
ADtT6bu9yrD62Otms+j7mF8ay12Zl91Pq7K9JYIA9VZVSQ7PEyV+ssKh2oa9uaxsyzoCjil3GRyo
+RXpKwyoWI1GFviMtZbeSJQwT4lZ2XMNqt88qdr+7opsE+7R7O1U0tT06UqWlrklkK4+ZVd+1ARt
XQFJeJL5t4TQtp1NJjiN2ID7U+Eh5s8niKgmxOsurqPsmMCrOXdu56+ZsXbHFrbIWqBYRHfrWM8G
ng97FFfOOcAP5hi4ESFraiR/M7pRgUU6DRFQb64sQ6VsJPPSWySSCrpP1fQWm5t8kzZDwAzCcF+c
cQCzgQbcZU77c0jVdmsN+VHD3p5sFUxLmVt4VEWaWOEB5JydCGOCmVVSlXdiKJClEmd7tEImyGZf
s0QaH6FKbcYc/E1DXpzFITUsQMgwhordpH3FP9s3dy1yb8GNE8mX1mK0Gl9ph9d73vE77iiHoM0E
TyBinVa2k/AepgFQ7obevIhAf7iAz5bny2PBMb4GQXIAMNTh7rqeIHtrq9w1AQ5wxt0ZmIytCUql
IcsKsRGlVWxLL422Ln64ReapB03tgocuLp6HEGcpihoKMyuKDyrelLHZ6T/rwqT0nbgYonDMreq5
+sqt0uBGo0MgKq0fHmIsXB88U42PrktxYGeGWKMDN3dp1+mrHDW+Q2N9cHNFf2VNhU/kEln766r/
fADwERRHuSAANBzX+QP9Laxc2bWeIk6Fw0WPXApAXJ16EdUBbopNToXPP/APBB4HgyAbijvejKiZ
prnU3xhE1HFdVKS+chowJlsmgFXxrA9V9xU/a/U0FLl5p+R9t+boc2+CUOuponm4mcRVaEeEo/v4
+QNdcf+3IxAeiHHUNDdEL/I+eUMPyR7NiCY+jSbgi+MF7ks1AhyqlSdXTV3/TrrOxYZYDFtn7MfJ
pf08NKL47ZoSZ1zdUknctItykWHivuzryturWUApFYbiYrKKNi1i7S8GN38YcBNugPkDnrMwUz+M
71VCR5NG6MaJwGGk23XRbJQyAJAg/XJRSu8HhNrm1s8iD5G1nXZLL8uUgxNNWUo5w8TMHY0RYR3+
k36oabeV2lQb6SPkvB5EIk3E+fMvWjM/DGB4ZMh+uDYL08XW5e2bz804CwLqyZMTO8nBUWtj1QVm
vA6RNaxAKq19IynbhD9YT31f4azryyeyaWi3/glWiFU8YDH4xXN9nITyXBxFmoMahqfT3z4XQpXC
pskyTzKoo0fCar11ZIbtpXbiZBFiBX1OMfCOqh4DDM92dw7zg3KWwAi50drR3onphiVhvluQQFu/
tOg3Fp2XZF9xGqbB+tuFKlRaGptnhIWMDPDtc06sTYkNnX7CKHK6AqbbMBzi4imkfpzxZB0IF52B
UREUE0bxQuojEN40KPr8G/t4aAi+qGmvsAQ/Gq5wmXOSqUzSrpNCFRf/V9cqKdkNPz16EwH988/7
SObg82B4ubDfkAuJd4wDqZfIlDoinI3ci1QQqhdwfkwUisiE9SUwi0jcaiurgkjtCQP6/NP/wMkU
KvNZVodOxLdpvxscErnXjQmBlKfe0xpMSmygUnwtjq2bgI423Q7oOj6I1AznfQ/tK7bK8mwFbjqJ
oJWXPi8ehEz9MzSXr76ZP7wJDc4DL2FKD0L1+3ZJkCqaW6qs7VOYQMe8Ms+uBCYmkcVTbXj1F+SP
P7wJzhwHtsB0X8AbePt5AxWVCYfPOrkUERvLoHXotDC/TxNyR+FIKwwsWhO9s3B3lmk5X01xP3JP
wOM0yJDTKYIs4N2rUCrsTu1CWGj4rXaL9MHfZCLJXkpvqGdaZC1I34abyuzwsRtFdqMP4qF2cWSI
Ymlv/KrrvtBq/Wlx8ECgd5hFubpmv3sDk0FPgTDWPgEG2Re8NDHvdo3IXxUwVeiQbee3aQJUBxUb
xEN32pYxXplBQOppr9vFUmuwR5GqL1/6cZqjf754//DC+Jb4qmHrcmi8v9wK00gV33DEydTiCUyt
TGYjbSpfomn6F2tx/3Ktwq7nVd+PYN6fP8AfCB9crtDMMT9jCwHWvl0yTZ+bbhi01kl00XBHAroJ
hhzP82GI94RLNHvSLMeVZvTeJsQEAXNJ8MAv1s0f7njBAJ8TxNRNd0ppevsQUOlze+RQv3WtdgdX
GXtNIprX3egxZyOT4LvAzweZGHgCUy6zxwoWG6W43Rt54EdYV8Q4b+v1c+trGSH0WfgaQWQ52Qp9
eumN5C7EOLt98dR/uJdg50+kBbbLpDR7+9CJJWlRCmQv9XTGAYU45xZ1494s7KncneZJrfWva/p/
RMqYPvz6z/94yRGXVMPdLz/Ms7/LjfUpruu/9gW8f25fw//1f6vnn+Hzhz/2l0rZsv5B6hTKWTJJ
KCPRt/5LpWyY/0DJqSG3dcnfgfTDf/mXSpnoKQtLU64YrMQsmH//X6Ws2f9AaUmOCApmZrdIU/7P
/34j86jf/fvfk5/IV2O5/K180DUklHjaIS4wqPRxuXu7nPzBIZtaM5VZArqkrAG501+h6WLhlDHm
3fWWFpKVQZDeXEd0LGea0QyP4zik2hauA7Z/qp0mv6tUG+59302NFV1ztGmFHq31YIQhqaiBR7cu
PX8WuvAECtPHrwMTpZwdX/mv+DaXW1ErFzy4rXkliJTQ0qFR5wZe+t/CqHQWehYqrx5i7zunyLSV
tAj05Yt+MkiwmJNmO3nEtDLZBGVm1ACrsf/c64kNIxn/I4wukjvKxYxiqInjbeybRC9b7oHnhn/h
IgKCTlno1m+/yVx46VVHDFybmbeWBx5jKLU5J/JQnjF9jLDmb33sOQwv79a12TGm6whTWA91A8cj
6AG5iKwbaQyLMh3NvVdzve/iOEFGJ4Iqug/9QO/WBhUt9IPai5ubICYiIjdq/QaT95hY1syxvquN
E/YX3WqBKEf4EnsnrOtfXmAnTAUS7I8DETBxS/SSDM8gD+sFKGxg3KcRJGy5ybLSi1/iElf0DoZO
3CYI+OpycClGpZfa5VoIrOIeuA0H31pYRVFqwZL0yrbsfsugh3YXgUGKogakIFHG05RfGm1ne6vD
00htlxfm6+4yC702J88yrSpRqDd9agmiIH0QM/8YKm2SB8w0HCWXxsLXQZNjFIZ4gmk3kRBYk49M
6sKF2poe8S6Z2r5KqQw8MCsIiY9VU72VrWsjm49ycRBIJOMZXKmO/AytZ0RoIRSa1bYou0U59j5k
Ginc5xY4QJvlVuzunaqzmkOR4IMsZn2VVSgkgiZVVx3ENuZhpQ7BryVc9IboArO7swHdWVopAV9P
lhUMJH96KeY0bdW531yg5wdRxvnRLqIAU+2gic+O3YvuTosU8tEh51f1I5ia/cicOnoN1IzY7TLv
ih+4MGXhenTwwcl6mod52RNmMu/z1LrFqoSbD2vqNGRUlsbBBdVOPKy7VoCeoESXLzZSNJ9UCGWa
JiSOIOyauPFpNN8Ee0+HTjbhSdY4byyldneJjMfvDRf/TQn/yt+PuoTOqGCEyAXRM4Jdwmkb24WS
+fIkApKFNl1RgHRC73UZVg3VuUhb/QLuwqDLo9R9ytqOz8YAJCBIgVnjqpOpu7Ri0Wg7TTCnyka4
yHMPP7OHMhy8et5hBXyJAmJKlhZmWNtQs5DZSKXwPTKGJWFYjJ7l+KwKgPdlZYDLoXZAYwUPIy7r
TQ3BEyJQQqQoM4mmOAnNU2ErjEo8PtBJB1AEB9biTGqlhtAmD9sGOo7hvFZ9Nnk1J90A5En9/9Am
kd9sCxHa47xqU2DUoHSwEE1ju1uF6MJDKI0u4ouG0lnihGMHz/jmmZtckwFccZCPVZc1DkNpI6Kk
zFxTqefg3bwU5AT13gfbyWaRE5q/RhtFdaH3OiNaCWIFcTD6zdBDbVcSgtJIL6JjCu+Mwf9j78yW
48TWbf1E7KCbE4g4V0CmMlO9Zcm2bgh3ou9h0jz9/qiqc7aVqrC21/W5WeFatkRCTmbz/2N8Qyds
XCtwrS8Q/MMl1jsZzr1THiihNXW41HH15GqL+XldJUjqgVbOJzqnnIKNcdCJoJVpHBrVMsH4xyo4
MlQchGdNmlKl5qfjZGfN0kqCKrXz/dICS7ykHhqFaxy3t+sovU8aEytRDh7vEHQnuzzWDjkEexoN
QxQg12kL9A9kEmOZwk5T+6C8q3LflkMq0ZhURQXZkY3k3sGPHwgySi14530dO0eC1ut+y3CyiyHo
NdOtBo6mNJWXBxOU3udUK0W0H1SXrAENNR23bDotBoVj3L4rnRgyopS8YoOGtILJgxTA0s/jfnoG
bu/tUrO1AFuNMJ40lzj1jFOfKfwWiU3U3DmTaVFzQ9tWtkoQ/tXyRHtekWm1oR1uGrqtgFTpjI22
A/uAls/GxUvjwhhdcH5j5pTh7Nh9EVQkeMMXJA+hy4+Z0FrafCyKxlWlw6fXd+lo8Ht3Saz0qUbU
hGKNSWckj1aUzpIBn4pLOvc2pL2IouoYOSqM43gex92YONZ0idQoagnHsHKS1e5AeGLHJXjRK9td
1hvad4G4cITTGs/tlZ3xdZK+ajyjZlryh8XRqj4U7riAWHW76iFtPacOZEIwkT8ReCxpW5dDdw8u
IR6vIrxk0yET3rocxLzVsJDiftRmjxwp3CySFgUyhJ9UY4oYvZvsSTdai41miiD5uYGStn7UEONU
QSwd2jmK+CFxUfZ25NyauZU2l7FtYurNZj1yeSkSbyUXBOAkX0FBdwP6T28OF23Ph4efl5a9DImX
UOKzKgX6G5/Ub1TtwzoaaFvLWKfPkpVTT2RiUabki7dEQfmESnqfLDMZ5NFaF1leJfoYwyViGrmi
9ayLHYYTJdYLvSKQ5CaT7WzerXpVWsFcUFfct3Ml5X02x0Txmakyn+OePr5fYGLyAqtzs57OtZcf
3GlxbwfuyHuKCZp2mVJsJW6KIlL2qdAV6xNBBxo5OEi69ep2yI1p8d1JF7dQJvNNmDKUg59t+7Hv
hDHHNTjfcfpStFrcBSXSnhtsKAt0rCjaOwkqgwAnX2KT/WJm5UC+tTmaz6SGJc025dj1c+2M6efC
gN4bNFUOWHaBPCpJYI7b9N5rkurBWACcPGnZ7Cx6oKm8ME9bC5jDdyunoQhiw+te7JqbeqrdsvIQ
xCBuou0/tCKig05+yWVHF16/ABhXEJfV530eDFE/qTJIeSPSGdua3Vqn2Naz702hOKySDYAmM2Es
LneqpPX5PA5r8ZzJWVjBmkk+aFZCPfVHGCHNrmbDmx4XS/XiY4y4Gn9+KcRQ7tkZRiiu5nHeN0Ni
RFegSOX6wXDX2PiYAhLNaJfVHsxqkj3M58pMxv4OOlh1h3rIec4KW28pteamdTHSrtrsnUgvd5yY
qAFN5IPnPLZ1InjcMspUPY+ZLixmh74Q+wWtrjoknVZYgcI22RIZGC8uBT2r+BwxtvVNstaJC+oc
RXLMTFwQvisbFgK5Ohmx4YUauEWr1UbMC73XqR1OCeyOqbbYe3ZdVPrnyfxUEVF3axpa+ZHcvWUJ
RES3bze0k7UEvVTswQeDBViv2Q33yQLWWrqK7mFb2FYbLrnXfdK9oYHfkIzjGC6TgJJXoNnOyX5q
YJ9RmKCVPuaVd1jTRetP2McJ8DLnOd3PYPNOUa+7X6Omr1SgidZ9buMIGHjJoJEPmurJtdYjx8bt
gQV/z2a2eKGJHx+iUSNwk6iR/qXWxfzYjMoAJqY7yaEwy+bDyqu67K2lZ4imDlOn5BaOsanAf0Wp
fh9163ibou1+oR06KT8tRX3bEsVCUArbx0BbNV1sjV97CGpsoauvTShVfDfGNxb2aImI2/MmnXwO
rVpjx+ecHss9rDv7EnH8rJf0v6zkR5mXrdiLIif5ybQTwWJbIuw9tsqSn2sN+kqN1BUmXKSjZaLv
7KpgyvX5q+hayhCW09LzGtgyooPpC1mytSbF/cqVdUJ9IDLqoEbnY/hImXXWB6Sdd2zUva9lmdf7
bMZV6A9WlPYQFEZeGiuz5ylko6s+JuvkjAf61MudRNVmsejb2cFk5PEGJJRqkbJ287ec3AxEekow
//WaZmH3qw0HnZSYxvo0zFA5dhPND4oMM7P7O/WFs9qQCZkQmAWeD+YsnRPo2YGw7ljo24rEDsou
zPH5KuKHjGBIgHxJASZaIpRRbFbvrBRC8cra/h5ufatg/Hok5RNQ0TU4euMK3MzDr4+krJgt4BBm
y6ZE7dtrpb2P+qV/+eWgfvf37/v16GtsN3J2GYHtg4qlRJX9xnq4Ftt5ZNK2VMUVLLTT9qD6Rpl6
VybKAs2nmjwqP1pnngLbKd5t2ufWuiX52B9tF8L5O1W5t/eN9ZIzOIj7zed3bkUZSFfFuo90fV0s
e4/EJzuAGI3vf3/f/3YVjOO097B5Uf87K5bmRlIrtDp4YF19PXJC2WKeo+qd4vxmlXr9cAUIIsqc
xG57wMTOSmtidjm/ZS6yOckBmrkU2gXHh3Z5xCxA5/pP7wnPMrglx6BYIvlVr0cM4IRIDhF5expC
zwKDuT3v9Kh511F4Vljn3aAnREg4bQecRNY5c0U1+sjKw7sRRZXK9rUm2DoSOTj6utVUu9wa0uj4
+1vbPvrrB7lFQ1ibqVJCAjmvJNOA8FjlSpIAkAO8dMSx3WEEQaKQjBIg8lR+Z+ZHna8xTt8Zj2eV
RvyIzLUwJaEqANpiuLx+qrltzKYwwJrntsfSmXOueJnFxAOmQsDsNUDSm8Meg4l65/t8M3q2gizd
BB6zoLFw3tOqpd54KE8pJeTFxEw9C4KHzb4cU7+LM/NvAOOrotirmWAb8q+esU1kDoZH1KkeER3n
r4TZpA2RsC4bHGWx7AzezMKQFcvyKFTJXovrO/eRSMQTpPOouhCdE92QwZV+/v13/WZ48TmYdjH/
ARB4S3RYSCg0LU2UQTa428akWjlHGJuWLNBbFN++KOS7Y/pfvmWqgo4FtoOpkIbn6285jSxc/HSi
OL8J8VTWjhEb0Is9Qd5tpSMg8UgwACSGa58+3u9v+M33TM9ygzTQaWeT82bGM0DHcgxOyqAAR02S
LPoezDZu/xInNueY31/s7OnCtRF0qfTN+02bEibj6xtdejnqs004csER9XIc0cL5rSu/EG6ZkVJB
cfCdC57NtNsFWbyYaqn5cofnF2xIOkvMsU5J+3EoiWYY34r35/M3tyVRS/CObhVhIobezLRuWiTE
XpH5nJfNrvMysFt2nxDRPJnZQWJFePn9czwbMJSqueB2OQbrBvc4GzCyxAKFJ5hoh9gynwtOrZ9m
Jj+KJiIcY0pByJZ5UX9/0bORwkWJeuHYYeDnZm9yPiP0wummbGli6rHTj4gqDAHn44/ClO/hh/7l
QmJTTvAiCtaUcwBCsqRGYxK9Eiy8FsD74yUoioH4OxO/0x/fk6Q/yBmDCxJMaL4ekJMOkBb6rYbs
v8lQCXBTCMowyWx/+v2lzvU12/PDHcC2QlBw3Wb119ci8VZkvSUTEvK4I6PJKuw69jSoa0yBa3aC
tBnfW3Uf3awl5y3fEOtA3iaEj+iCnERZXDfGXEy733+stw8bjRFuYIbtZvw+76FXg3KbrE+pEtM4
3kU64bwbQWWHWyP/4wEEGJmRwzmZTcKbh52uRTJXqN1AfqtHZ5weVTk+6vz5z++IzStrF7gBwz2/
oyzFt1CRxRwM9J05fxbFzs5c24erWvwHD8+lE+Sg+3B4hmdfaTrqjqtyNw6mvlxQLq/RDT3XGXcG
f/r9Xb195QGh0YVioqabzVrxevRQZSnyzjSgwA5RdqDgzPs9qxE/YM4cQ4sjvhZapb7//qpnJxHG
LNt/FgewZAwQaJ+vrwqnSIPR1McBM5xXBzoHzptJjOOt1+N4WJNk+rSm3XgsXDo6g9uW7+yU/2V0
ggEATiJhhrBwnO2UOTFPbkvaLeu/asw7Ry/MZwL/2BuUsuQD/f5u316NW9URDGwKOK57duqBHtJg
VWo1+s3Lo1ZuwRQwi/4Xc8HbC9Htc9hZ0XVnFTxHIxnZ5MYqWah2rvNfbwK9s//oTZAby/Kv7TgO
i/OnNzQ19gLAZQEudJy3fEdPgCYVnSv+9KePTm4aMp4et/N2CzMNA0ZEo+HR9dlpe7dLPYXI+Ofv
NgPBRldncCpF6XL2FuDmZwfc0ip17aS+pOj6o7Ts6jJLhh+/v583GwcJ05J9ILt+zmmcw14PfIGo
HRQ+5Y4Mef3BFpMK37+bf7kICkfkjey1N5Du2UUGp1zSOnOR5lpV9YAGt3/hjbL3f3wr7naKlx5i
uo1X9vpWcE+2NIPmiNwtK75nfaku22F870z7dkhv8BCkZ+yAmCjOuT7sb1OiK4n/NmsYtKHNvZGb
a2dsnz2y4OM/flW5hr1tWx22IsLcPs4vYlVURVXk0BbictPyWEzzemwXShUIqufd75/fv92ZdD12
khymxZuXFXvdYtAf0PyuzAESEGNQX+o5B3cybtz3hFRvhgTlB+B90L8sdEFvzpp5mXkLlW/Nx65l
7zXOfzs9YfD9/pbeXIVdI1QFqM2IYFmRzoYEIP9O2VzGT7fhhn9Lhc3i/vGD4yo8NKp/23LMmvX6
OxqbTGmyy/HfcGifDiOsOsUpvXQ+sJe023fKHW824VwNHQeT0F/j4nzXiF2XlHeix2lq5OmThQIu
IA+0/YCxlpZ7JuN3MD3/9gw9eIfg9Zj33mwzdOKvsZRaOOS2urImTRXOnpsd/vib4r4sZMQATsnV
PZvwIo42dbYZrJJCi5ZLvZw5DrrR3C6x/6dXIieQyhf7M+pGqPhef1vLsHYNGF/eqLIdczpsJnj7
jPDD7p0L/ZU7+MtZ39qGxLYzQzGKwIb/fX2lPgYEpyW8u8U2dysvn6/TKDK/lQgSrhrEkZs1t6lv
G49+p8aesgiNeMmQeHQ6wOw1yTOJzYi9KmYbXbvUl3K8QuLQ674xlOnOcJYRu4USz6KWKB/zpOhv
gKuuT4m3UDug8Lk8Snuom8s2IqBr77QZJ88JF/c9XW0qjgOdBctPctnGx7y38KfRxPzURiC1TmUk
4i+9GOZkb26nrMd56qIbCusEyNDBqVUgcIE9Tmvjxje4tyJ8cKNu3QG3d9ewR9Nw5eEDwypsw7/c
2TVGP6z/pvcT77kscZvZkxnGnZwPa7zU7s2Q9sZz5mhsd1xnpOjzx987ZQeO5NTuWFjP3xu8o/0M
Vsfzx5g9bE8GE92nd8fx27cTTDxrKS1GCr2krbz+ziMehy5NlgfbrSknWVinbipC2aEoadGNsTTr
O0W789fTgsgpSIHBPrCdBc4rZ3VHuLQTCfK2x7x/wdpqXwAait9JmvmXq2yAYskMx9r3poCduVq6
ChQffjdbbMVTtlmr0MqH339F5ysQ94Ihw6P2yERASe5suo6K1Bz7BAuPqsb6MusbII99EXECKOW7
B41/uSVOaLygbP3ZCJ9vF/IMpk9dj5pPRoZNyDrLQkz38u9J4P+LGd8TM24j/zdixrr8WpzpGLef
+EfHaPwXsn6CXTkFeuTvWgyEv9NWbGJYNiW8w0nUZfE0WSf+b7yxwV9R5KOyiEieoiWj65+0Fc1A
F8moZXGWqFbYtv9RvvGbkcPWhRoCdT0c1Ntr8fodl7U39RuO1ic/sPuWTjT4slEv32PEnU8liCQN
yHh/vXUsVVtq9K9bP5O4uChabdOXMKivKFXGx27aEmX1uNkhX3LeefuYMviN/7NgIWxnBtmaG1sh
nnri9th/vSISwXWK4BZjIKwzfQhpha0zIV3oGVLacYs2aL6jtyMcD3zWWcbiREv1lEoncvPAHry6
RQJUyuG+s6vSPbGrs729bSumd0AXiWcSAOVV+dqBpdHwsVNAyKZBcGTz4iENNZsAvAg1DKuXRWRd
0U2bMV8bVXcxpEZm029ZR9tQOB5Hh948/Fjknpedyhcw9Aa06sgHc+ht52bddjwVKN2alclmtl6c
LZHLIxLtS1dxIEF5meqwvoJZ17Uxoo9eeLL1HVaPziCdIGVLcEDeFUO8TPLKij6LZRrWJ6c1ig59
R886cBg6PFZl0A29jv0RvpKV+YNaHawXVY5ZBEcjlNOZeCr0eDSeCUGUGLWx+OTzhrKfCzr7Oho8
3PRMVKHeEdhmYjwuHOgUJn3rGcSOl3okLGq2FWUka+JvIJ6qNV2QPS7O13vgUHpyKkeleWiAuPHI
x0Pfleh9jOKTTVKZPMaZl6e7rFnxu4Yl3p74uY/1sj9y8oAw5jtdadYvSzZ0H41yqMwjoTgp/GqQ
Fl24tMAEfCitxKHJTMTax6IcEQXGVVyNu8yRafajjjMJ/kHXHP2CZ64Z/mzYbrdvosZLvk85O8yf
Vb3aNUbjYQXyBGTIKi+H1jI0UrCoH9APr2zlfqMZZOb7Jl2GZG+j4kJYS/YtBuJAFvXsXaX25Aif
gMcoupztWZUfCD3U6pN08FBR1dMVyl30Wa1WXFlzNY4PTdzp8pqiR8U2OVu4II7PXL/BaDpZlzXb
hjzoBegt4rlyE3TpumoN5AGXMibCF3NStoVuRE/rfdqjE7mUA4Cw2zlmE2UEPfliNZAqYsEAqggc
BUdIYXpH77ooayB90yiRhtiw7VBXFZnZJGi12sKpAU3NRKZ5yjLRxnW5PeofyryXqGA6186vYedl
3p1Vt4CJOnSJGtA9VK843K10vEG9Zhkf7a6XJdtYSFZHLVrLwwKr2hcSfVFiDHm8q5RNg9sne6ao
blLlluk1+spY8tCXzVo6O2XcXqvYntgNF53utV3gTKlebMLdZjm2Ja3tUyaHdblZVjvBCOs00gin
fgRBAaV2XclzX9sWk/5F2vWpc2iMRnZfvLbvp3vEasTphavXVeqhy2e7INQIPlEGbAWu43Mt0B9d
Ih/K3ccsdiVGy3Y1oiEKR0tvG954ST0ciNFol+36YVKz6FEA9UiaavVgl7bWNQ+LB6bDu2HOqrso
6CYzLsb7SPOqebxsG0Sm7rd1aAdBE9pMou4jokcbNVRbz3ZD1rJlzaGsuwZfVaacONtRR9KTJgRW
2PY7mHdYi/DuqwkBYyITVMLo8CzcVUyl3i2qd5Rd/sLgQ76olYS3sb3UCbAsNauJ92vXRt2Fg7Nd
v/WcTMtOq1ZpIOD6wY3oBolIO8yAGdqwy1Dd8nSQEB4lE4fxqOVaKy622FsUTa4T2ScSjLvLKtaJ
hsltvg7f0YwsCgDUYTUKFwCA9GeARqPiOtTYgJTnW9iM0bCsdWx32ZdYAwXlXSoU2nFx7xE8M0XX
sSoj4nE27VwyBr+s7Hd/rx+/9jxfL5esKrDyTRZxB9slVGHrrPojTdSyNLuRro0i7nZlOdawZuSa
fvoPruNSI2HnzXn/vDLDuq8PBU03v86bNvaboiHAsyZW5/eXeb0s/7NIchS22JuwHT7fN8I9dlsn
4jJaq3mELZbzZau38N5Ed2Un2K/3v7/etui+WpQ5rhJhTj+B2jsCnfNFuXZihHcmj48sWX8Fu1f6
q6jrsHKMPoyRLhKwsuhf86iZ3vnmXu/Ht2+OTC1ny1qgwchG+eybq/VFyShnjA0AP4nYzYv9lkqx
h0gwhb+/y7eDhJvcKp4UCFmg/yLe/1LnYrEWqJC4lDF00e2SmPlVNNJw+P1V3j7L7UY4iyPfAAIs
thv+5SrjshS9Y6G2sqe1b1ndGm4mKsVnG1F14NZogmGSJwdlYaz869J/dBC4Tr93dU9M9P/Zfux7
3SwdJozhLxPN//zXbfOzehi6nz+H66/N+b989YPYb/65/hZp+Oo/yJMmxfB+/Lk5jfqx+Psi8c96
+5f/27/8Jwvxna0+b9wv38KbcMXruvhRq6+/Wpb++om/t/rkKhpymxp4abG3buk3f+/0TUl4Iv+n
99cBF20YF/lnp2+7mJkg/XicETgCsAn/fzt9W/wX9T7sIjSLCWqinfMnliUMgq+3xNTZDLFpxPgg
tPKwnW7j9pcR0zpo2dHJpmHmdezBVQSmvV+Ge3wDxL9Mymi1Cyb5O42B7etE2e/SnMRnZ5LDbW7r
ZXaAfKb3+25M3TpgDzyYBxxc1idMj96OX/jD6sSIBjBr93qPetlzYsBc/SyedGPuAlalSyyT0eeM
t+Zi8aLsw6oqOwSZfC2k5l0gYetPeu+i2y61F7OZ5muANQ+yb35Epq2sfarPDaglDygqIkOElH5E
8Kl9IiGeja1tjo/Ersc3Nrr+0ImtSb8TaZ1XlKJUmodAME0Xlf6kDd9rxT7z48gOPtlPdAoPuDXw
UXZF+ZGUwuek9twZrksGoQ0bo1WGHq5YZ28oTz8YYz0jLV60MUDOWpOZshJ134ELu1Zm+zQspdZd
mOYSfWjqPl53LPMRi77m2H6VzunR0LDu+DKTPU6QNr7N+uHRLBPzkxuP9tUse5hJk2fwlzEVw9ja
7FVG31bBaAEYqHKSmCf1tcgXga6n1tVubGFcQv8HTuXMkdzl+Rzd9knZfHPzDiexXZo+SCn7QNUj
ghVuJeoEhFE84gNxzYPmwHXiFBbNHz3NEPc95gMgIuhCvuuiykK58OX4IOH7UzTY8OE62pc7gkiU
44/jNH5Fsl9cQT0TJ2XHNHpEKzBZQUfbtW6jvidi8wCMNaXrrque80gQDxfnuD1F50i6gpoAt5yL
yyTrNOTgDVzDyYvUpYMWvwvpyz9G24cfkcIPcY9srF+wkHaAuD8s3l0d1+zfm0p5IaTm7NnsesQq
wI9QqJjXuZpRljpNm0IX8dLDrDalfS6ngA1gHgg2yiEHPDCjCGYPikMyDi5OMi12HT/qU2+PthTa
Cgv9HiXV5Vy7n2I51GGxbPwiGGG+qCDCTem4F50NPHG5lvkC8hDzO5rtLJyaSVx4WhSFeVSBzHVJ
+WEL1MlsbwNgCNzenIJWk/fUU+8luxsCCprQ6kyLE5CT7fI1NQiyrxSewDUKRbV+YRU1w3TDTSTr
slxgTBZha6v9KnFHsWjILUqjDNdV2CHrQnps4uxqGiLS7O8nxORH4JmlD2Nl9C2qm2EVDcPJbe14
J61ROw0mpU6SQx/wcnUgXvTWH8ZiO3nOAw6I4skYFEdkc4V62DgPlpwJNNN03EwEWiNEtwApxbmu
A4JDprE4+rGzXPAObL0H+8qJk0/Qk/GUwbjuaowhkIRQOj2WfEu4oDxnP6XDh0JzUdzH9uU0YRVY
7Oz7gqaOrXEa6Ni8scUsnxrPuoV73HEAy3+6dv1lwRjk123DX5dzunMsA9l9/C0ryV5dE1OnGuCJ
SyMqZmDN8ucCLVUlfCE9vd0wIS35tpsb+ygIX0lLQBpRb+g/hUUe3dxN8qUV43PpmTfzZKxPcWwD
ap1F/dDhslF0TBw+R5uyYc7nFxFVQLxKaQxECarZPLC5qadQ5lkVTKJQ+wYiWjhF6c268u4HvM2Q
O5NstpOdu6jicQEilfsUERuO1SofbisX7SAhMgUyoiu5TJHiJsUutouL2eLYZI3m/aq09R5FuEtq
d/xzpCJ/KkDRHDQjlRcFolKdI6BsDg10zBsDzsFXIKvyEkrTocCoEphO4+5Gsx7r6xS0l+5XvAFP
opFrEQLiyx82g2Xra9VMrDhVgXiPhB/YT2sbO1Pk2T0jx2z8dTC/2PriHmtGO4fG1r4v+57A+XIA
ND4UXfPUaOTSBGnC3LsXTKvujirM4Ltm0TKq3KT3Z1BV+m7quvliWrcEHV6WfU024RG17xgM68zx
K1nwItZFDeNu6OVX3FvRfm0Ke2cmlTg4tQcwzF1Nf3Vq0uptrTSTXS+MUQ84z1b+EBFgwyG72xVq
jlgJx9jHxmDeNK3XXGnl3AfYFdcPsdJsbBVWhMaGWa9RU3xV55QT4s4em4ATmEViqsNqMU+pLcJB
OemzXFbQw/Po7XVRkk8jgCc6hBONvJfXfd59npajKvjkQnYHy4DRBir4GvzBXT229a7T+bdRodbL
XDOLW3eqbF/roq6D/DpDGMxXWIxYL0N3lGZoUrMY9lW2XsAgDrp20D5VUaydEp143iI2xN6A2Xq3
9kxwqVXtONyE5jhQqJD1VdoKxmpZwSCZi11nl80tXNF9rrTQwtarFwXrnwbSU5jxjqwWC6xpPl9F
IID3FCUAfGd9G2jGAF+riD9EkoXIgUM2x99SdyE9Vint0DvAoPBPgZZbEYj6HSSqYoch8c4jVipY
kuYGIdYdQdPNySrsAYivZj+AwXzpc+NFGQYRDpqqmQbGKnSMtgzGDLLTnFxg2JUHwcj70GrcNCi1
9aFSFieMeUiuYlg9e6c3zYMns/LKoct4V8kyO7liRgVT8OBNyga3WVU2d1pBhwomnPHNcFsJcyRS
ex3Yautl9nXqeB+9aqm/QIRLDrK3GY+j+dTBPPDtumFBS7MFbLgteCWS6EAXY/XHuWnv27GLH4o1
i58WhIUjzsLAnKjszfX0lyS23VNQLPwWn5M/SPlBzc32K8fkYDokR8qhtHacqcqjCQk1rJMsCxvg
uad2mPSgtfv+uqJHZZWTGxBbB2E8Sb7iz2k+OpQY7vN8ai6lAbB3Mav1qDdsnyoELdeWAITv1u1w
6pyqO/AtRUFaLcbiM2O5V5HdwIHT51OtO9mVrrO0kxjoHWVeqmNNIN138N30G/JF9zF0Pja185TF
FcnX1nQCa2PwqnnVnaOieZcOTr0bksp5nCZvuq0AetwmRfVoIMT0Ib+Hib32vsZC/4GAgHSnI5c8
1LpXX2LizR5cNyZ6ANXbLq3BiFMjagXG5dVJv7SWrRnhwOshLtIFN53mRRxKBsoSYslFFeBLNi8b
Iy3rkOzM6ZI3qWhCKeviay4gtYUcrL+unVd/NiZSEl1zdafjUCRqBw9y/TopK3cBHvfM/X0sPkjQ
ImEBiuOpLIV9t4zw1BBx9icwQ4/LoImDxfp+SU4YDp050e+91lgGeHoJG84lib8QraZecNXAQ80W
HRd4aeBF9bT8Zh3L9rCCz3hpjEp9UEblXOZtll5Q/1l2CX/9o3TG9oSgNXlZY/kzw2QeVJMcDxh0
5T5e8uEK+on8MFhi2G0UsmDBPmqEhkYNj9onlvECDtph+cuEXwy1dt3xMmihLITzMSu2LzybmAV1
i0buYlciVL3n7aueMvtuwOvDhKpl2REX+Xw5D8I6OX1yMwMAPdhOInlOapughnXfqNy6oWBkIrVv
BJ+oLj+CButfeEmwtdqUpfZp66CRHlCVnmQ3f5oJ88g61vJBMDnXhSWfhlZ1l4y/5m5yh28Z2QPH
mWi8q8yp+0AzZR0S+Wv6bB/Hx8ari73tpl9wIsw75MXj3kVIECfuIwJbSHD6ESTUSUjlckCGTJWY
fXPRTGNIPMUV1m0yqnCOfazG+AH4LE6s5JoFj9OIad878UYpL66Uo0gULv1J/JjXfvMXgHeUu8iI
vq+QBi7mqr+D0zseWmf9WrvaTVr04BQqs983mabj1tu0hzp7ntY0dprds+k2nV0PNbEqu4ukWeE1
9+qa5PAG9uAY4xMEnSDH6kfT95/ZixyjVKsfOY7AL8w1h0g13j+n0NpQX8yTtkBVgctp3ML3jXbz
qBchHZbsU51gpV1Sr98vJH8cUqmyEJMkpi1r/mY5WuaLqap8l42t34uCj7Ia32cPHCWQhBAENGl8
oxwuSEILrHnatbpY9jqbDiKExx1+tvyU99GLkTUnbPbeEWAC3s/FKh8SkIIb6BSYgBd3YZmr4jRg
kPRJfvdOI+lc+xwKPfMaQLV1rZpgNqNoR98gPQhDO5GnFgUWRaED/tTqKq6p7qEzUlj7u2+kB9vQ
imZf5Fa/60SlQoKP8qt2tFTQknNO3p4b92wfXBksw/SVOlF2XWIQu2VC/lQNbfdQZSK6MAeTDdeS
FydnsQ/rWs8h/4h1vRjaULFtvmp45n7nDeUpBoPg6gWgeme+G3vXO9ST/bEgbY5x7R06zwlrawyo
vB3LqE3CqMvmfZt7TwOzimdp8srAs8rJDNa/WHjgXRyPO5KnLbbKc7+fKKvui3rMQlRt64FMg29a
KweespaGDlk6V3TRo1vo2V9wVJUHnUmakKMw6awdKz+c1GuxdP0h7a1hzynKCabZqi8iWwYr3vad
IOBg3+H7PMwcBcLO9LpDsTSPtrWOQdlq0wGx6N71kuQRbXXx7MXXWBANcmhIuuJKSl1W9KnCQbKH
J9NgCAov+sBSr/Byt1fGxC/ucY8uZnQgw1qFhqp9heOyHWu+0upRtNShhxh3cte2h9phx6ZPI7ts
bz9J/h2Q64vCykHZ5dYTCeKQUanZHUEfjJfaOEycREGCy9xkbWSj4XRpkBv9aXYgZ+dOAsUyq/Zx
Qs526RUfq1jbaXrThVEZHTrVI2mIBqIWq2rYGaAT0inrQ21yi1DHiB22i1nsNW1MLtZsJK/R5sMz
8x9NMwmsaqhO2SKFr/RUHFb4IP6cgaKE0HG3FE13yNfRIXsCl99C15OttoQuP6b3JYXssHDYMa+7
Pq6WYzbnEstIChley37MiXVXIuUhq3wHk3xMlMGWETAY1OXkkPfD564xtMAqreeWWwwLI5fhxCRx
lQO4TL9PHGWpWMCdXEzj6AEkbY2Ipbj5DK5hDmT5jEwA56FZH6ZiosijaOFV8kc9lM+aYyp+hIOy
ibw7p0kT0GK5SeaDEU988/KTNbvf7MbqQjRCyU5tKstpieZgIhubaTjDe19169FqeBknK1Vgb6yU
+vg6nGpmswtVtICkq+4zKMzmv9k7j+W6kSza/sqLnkMBb6YArqP3FDVBkJIIm/AJIPH1b0HVRmLX
K0W9cU86qqtEgRe4yMxzzt5rx9o0tXs/8ZtYp49OOWwYvC+rc9YLUhJqr1GnXDeG0FOUqbBC713M
GjvL7MJ0G8zJYQFqIO/1PrBCw6eJrHXzmzMXl87k365Zp2KI5zkbY2butKI+IJTerS4pTjaTBM8Y
x6MLCzXawm/xoZmhCc3jmDUNc28PUVWou9Pn1HUvGJpEeo9z1hZgnU18+evSWlHLOZX+DQ8qmXAD
QyM/r8YnPyAlZJqG+cakkcVSt/YxSN7zKnHcqAMWixpVrSfVCBS30M7h9SxBDD+B08zQU6i0GnWz
sjTnlsEN5f1yZnSdv1Mkf8aL1t0Alr8WJDUwEKLqY9v0AfpiR5/x1XnzWZ50aezNy4/e3flUFXz1
pbvLU9ZdGvIPubUBuDnxu04GxGSatXBVUAqwjPu7TCd+uaP4jnu1qDu80NdVzx6sgmNGDMBbC3Qo
NDtVX8pNu65pxfvYwKgoOr04w3eKYvQHPobhZdRSYIVJGrwzHacZBFFuymZqi4J7lY+2dmZoxG4I
C4NjN2hfDXQtEcPUNfSaLey4ZTSeNybBooYim8LBkJ655NmhaefIn4/LdbLqQRxAMtyqjPKSc/tW
glr3XPPW9+UeSv146TH4pPmRAuuEPkFXggAZyzAfvDa5nCs27MYhtWaAFKvdCUrwYzfmdw6TwJDC
666Hm3tuVuqkYA36TY1MTYgzNfb71EmfkG1/0/HF742qseJ+bQilnSag7iQM7SwbkGlSue4BPlvc
DM9ujpM9M4v7xcUwu7ripvPVW+W3352swRQ5unqUZSYklLbzI8NgD3WGQ4cit15WsOrLRWp4x0Gv
zzp7fvUFW8Cq5umgENgzXi/I+M6k2EZoZLXWrAIm1S6pqsaLZWj1wTa1myHzv1RQaTg3F2mMTzds
2xsEwUtYbOmdK+Cj2JHqfeosKBV2WoelmF9VlZyjzTWZuuUg1YMkjyUEmNAkcOMgGuXF4LHUEZ59
sJdT+lqBTweDRESB3Z31vXWALlJGE3OkO1DVXgRhqGamnd4Oecl26Gsvk199QQR9QwPajnuPcL4p
lXvBVFsBAg1NPG5aMd5q4/REt4Gku7Yl7qMmz8p2U15WF6WeqRTbD2lnh1JBk5igZXvPqmne+6Qb
KfwtkvdIzQlcVoQUgvMNqi1tb5ETdgAeQZKBmcZ0gzGjqgEMZi72QKKDPWsDlQPFZNajDtD6cz0f
L0HiAB0uu+8oLZ9SqKokPLwq5twAuX2KINukHcjUuKfJElsabXJ25y4eKkHeB1iMKl++MIx7k4oy
k5TYO/KsVDR5rccXlDCsOZ02VDoHxsqjT5lAy4xqc9wrJOBkozmnkaTFaDX6O3+AjZXpHch4i683
ANX7ig5KRLBYs1PKJcZkLDYiPrxGcoDhlxMvEPVETqDB6R61Wf9S2gWpYktOJJjVPlGMBXELYjG0
yuKqI6AJhcMX+FxfvXqJAWAQvWSRtGOofGL1zcBBE2sZTpCDPN2bQ38ESGFkxb6fxbVL5nG8pG4e
05rOo9yobzV+kPatmcQwgg4J3+bamWiFuooeHJeL6rpQ4Uyc3k4nZWln9aXDCbxEErxqKd94NCKD
lvC96bRvdtJ4SErwfNY+zUfPqvlYTQE+iaSLMDPH59K02dot6u2NktV277Y226x1yHIH0VWRSDi4
pzoISVqmVIksd4EZ2yn8kJVpYtQGgbXPigQMTwF1Ramgo5OrvTM6P2kd3cYWFI4LS30pT70nX1MI
gvixrKfcM5vIhsmuiCBEgHSU5AlVsFvC1ehwHI9zt8Uf6tdkuCRHDAb8u7rQSVnmHfagLO0zAKq7
gM5UBMCLeA1C6CNvKe/oRYSMn+Pebk8FzJenTPbn1FZvFM3zIdcvJkjPWdDf5Kn9uJTKPp+mdOsT
J2cLJ+ahot+Zf8XEdpY502ekozjzX3MzeAav8mWyE/cJ5k0Te97qnRk6e0xD4trYZaC9WHyiTMny
UOqqBRBkW/Hg1Ucsb4dldJ8QYL2No/FUFkN2ZJAUc7f84woNRGu+Q7NAJlIxyKjK2OzVlxGZRygK
8zMVomBiYTqxRgZNSPOqjMeUxCS+++RuWGeD234l4nuOA7NcznzGV4cSUezJ7mZSL5LAObrGfD3T
wHstVo53nehvldRoxFdQYi3ysbTPmHqgt5daszP1kYlES6vUcVYwYyM5ipPGc5BfyBonzWeSCMT8
pIm8LCl3WU7CR68pd7+sfheiWerP6aOfL1VwblvBBawNHL/e+tKsGqDLJgvCxluNUHhbYrDQuu9k
bxL2l4C8713nmoFxQfhEebvIkSGMDahGpg9NYt+QG3izFOkNR7plNw06jIF5PdbCuR45FSFWyrtw
0FubTcZVAJ9GAUpdAfrABEiECFAmZzZuJ5mvXJzhOsEfsQRu54DT4MsVKHaWoIwz5sXh4s7kw/pD
cIf6Y4ok+QDXjd4x80QB+b8J8T9Mg7HuX4hB8+99//p/Lr439fefx8Q/fuyPMTFpfJ8AjqFPZPLr
/6Bb/mtQrBnWJzwkOjsQU2QUCx6KjX9OioNPaDTortnQJk2aR/+RhLqfcBciMGVGAuISQYDzdwbF
vwolGEKj9EftjXEYpw6/36YZ+WlK3KuxJnrTP8kqMNjabAQu5SjHNwP31t/Se/+4FJnpPxCaP1ia
HyQMA4V413XLqXdsuHBgW2G1jP5vNC6/qjH+dRHPdDEdoanVP3weszW7cc2XU2u4a0zy+0xF0Knf
XORPbprB5AjixIaRR4X9603DyOKvnZhP3Nzxm+tU+rExrfl2sbvfeUo/fhxiGwD/osjlVAww/KOE
xq31OSPNGKaaz+RAI/MSqFXZDPFP39rfCp24xI/LYCwxscbr/kcp/ujOZEan7SlPRutBZijRdL0e
j399ke2u/EcOtF2EtEzkVNgPbT7Lx/SCIljlomb76EBAOsh5tCbGkS4nh5LfCtJV2/0t6f8fF0SY
iykM8wSyig9+GRO8VC89C9VCIqKx3lhfbe/v/v6n4tXGP+XhcXOcD0ojkgNB3wvrOP3o8ju4m/TZ
pjbQIBf6ffm7J/VnN5HlAsuEixEEv/GvX72qxm+kEuNYokW6zLuWPSlr+yukAsXedcv67q8/3Q/I
9YeH5uBpgqrCLcQaYvx6vdUdXPQPNe2iuf7SdHr+1koglOCAhhqxJm0ALLLCL28Wd3IhSSZ94IZ0
8PpHnc7nGivbmQgzIpT1pQV/68ZWuuRltKgsuckZZRCKo+b1hUOaoGlHetmRRE59eiX7xtFu+8U0
ufYwdMZvHtvHV9jRPVY81GHI613eYpb5n9e9McD1k3fymKnBwW4095fC9O2jgkn1m4yE/35iHuRg
1ngcaDy0bY3/+UqJ61NhquEInlNnxIBsW/Zq+k7Jgsx2XDlY/vUj+7NPxmXgabiUdMiPf70eJEID
+0l/rMGLxes8KdSwy3ys9KV8+Osr/ffixCcLUNnxzffAYX3Q9y3FgCRcdkd3JbdrqBsNFgq9oL99
kW0ZZwc0Ng2h9eFBQWhzVZE0R2vxtIONh4wTkTD2f32RP7lnDigCMExwvVx08r/eM9PKNUMCFZ1w
nEXl0jIAIts0hPrwOw/kn16JCzg64DAWpe2e/rTfOimIdW1pjgXS94vCGDVm3HVLMEpmXf/1Z/qT
p8N4AyWaAR4At/yH7x1eW3MBoHekD0BmF114Tq+Z/M2e/mcfx9zSP3AUE03jfPg4OYomnayP41z7
qJgcdzhko8E+UnPG/f/4OJs4Dq2dZ/sfPw4hEApNVnXUglwdcHXmFEbC+82X7VeEw7ZjbJ8EKxoE
B153/cP3wNXXxrYgijVe8Oq0lbpsPdlezgLpUY2V8JvRLu1vuEp/esnNzGUTRqvjVf31C0H2m2PO
qqCPjAOlSLN6r8+GOLq9qo+0OpjQaZr4HUYBGhd/7a/rOgdSC2PGD2s2wtJfL+t5ckRTXR0G10j9
3eTO+lfggS5KGl62OU5KdOHFqEYSGWQ7vlh6X7zBz6ELryzIfggKdP2qber5WsFRpuxBhX7mLi4t
X99H9OJvzgW62y1hPrM9JPsJciiNx3IIVAQlKe+jrsXtdDtkpn3llF4vbwqQOTlNtroc7tyccIpw
7HSd3vfaY3QNyEAbO+Y+U/bqFEat3xE/pKko50tjR25nJtdmbxTvuYN8/yxRW/bv1gAB3aq17X4y
B13EeTkfdfQqkvzYBCCGgl9J420e7cPQcUsiTKjzmUVLrfvRak53g0A4ic0CJd9UDf5Vg2b9xbUU
hhZhTOapXsrknezWwQZ6OarPlSSyMS6qEmCiS2byd60uavxIctMH0Swq92lqTARMZ7q68JuxMUKT
CUsFzXGRLqrohQlJ0HYbpLjr6UinCE14LF5J/YncjKW8KyaGMSUkeAf1PMO+aDOykEHnO3O2S7zV
/jzpmcEfGSbxniGfu8K+QH5fYo3JfQdrQI/SPGlJIU8BsCLvIY05nVLw9rA1X3RSpdcdRITlcgAK
DlgaFcQ3TbVojBMxYJ6SzBY1VCBVdz4qQy+5jaT/os6sR5JClGwQLQQjDRG4pZvDgmjlO2m78iWY
y5H+hb4OcWOnuothop8eCnJd77I2mdFQy4KjNE6QOchjhGkGLeIud3zmsFBjjgru5i3N48a6XNFv
7dwMncih9xeSlFdk04ceTZmrNRVxlYqdr+1GdNKdM+OPAHQnD1myeMwJeeOg3RsAZq2xts5GEr+f
lOOvX6pUGJc+OXfPFABLubNJcCedvIMSHPayFg+pO2ogxtbO+yyU30jkrPi/IqlGiprW6zVBlisM
Kr6W4/CmktTDdJ4ZtDotbEmvHNOcbwT10m0MklStEYEdrTgvRMmLjvyRvp9BNP172g4sbkNFCnBc
jCJ7hdzeECYAwzp/BKfK3V4dF/LqPI4lksaqL+6dWZCnplFWjtRwFmgwycICGE6faz3ys1RT9HL0
9TL1TGaZnVCUSWndLTHo+mWJA7sn2gDLjRbLKdOeLOw1RpxID1dPQ7y9Gab9qKDdQo/+kk1Bzuuk
S0Vb1WUUm2FurBgnM8m5XUHh6zBM3P7ZNbqmOboL7pYYDbv/VHVik9Nm6DH3gQ27bUcUaPCkwI7R
Q+1yhrJNqiNqcvS0HOMMPftj6/FT4RgYQwE/XMIt7EjD+louKr+vsPcOO4gMlnPVep6oYs8V9nul
mroM16Fu+V/R0tS1EnKW4oBnkYau8JMsQunBgpI7dfLVhX/BvDgr6HZixamqfcusE0mmWdE19eid
jLHdmMvXwrdGwLu5N0FJVyZNzj5Je5pkmVPNTyBwbIe+qpgaoL6wbglVTKCtIx0l0oB4R7B22aVr
DuMf+/D/OjD/MHUqqv93B+YOO279wY67/cQfzRcz+ITynYEEmSJYeDhB/qv3YtKVcbcjMjZY00NU
zMnlPyL9DaqEpZR3/Nfei20h7ecYD6eFigguR/C3ei/mr7WBR2sHRo75A//jURJ/tKlUla9VxL8y
9yrLvH2BAixGktJoMVZUUV1XsafRNyIblzR0Rj0ecX4t07zF0sUDvjnbveqdwvTeACyMAZuwnbTR
nBYZUZS9rtm7xkeT9boglFV4EFOju/ZWHJEXiqBx7TgWYmFwKNM+zR5K7OraZUN3MkhDi1Sq5qLG
FKrfIcepnJupAa97ohM73oNCQqiEheHGou+4nnJZ2s9NP2ptvIjWSfcqZSjgJQNpzASBQMIIu9po
xBvwe0Miw7TqmffCQ63OKmEZi/6oK6tKrjqffvPBDiq/3ltpQIhA62CQi7hFhhMHela/2Gw97t5k
/rYQX8VTRykQVAkZ5GPLZEtaYxmvS9cD09ZWrAW1UbN8+ZqvpXvhkgHH9uthJK2HYU4vKybbl8Ja
xD2cynXaY5qbL/RqRmJU5ozZQj5CzlRkHe/YklgBVT4sBsjw2tqrHmb3Tsyk3+3tosyz2Kp8tHS6
ldKbDV3dmKpLG/jN57ZwW5cE2d7Ld1Xao+92pLaxlaW0v2MWVU9lhnMiCZSI+3ywuWzq3iJ0bi4Y
H+Ij6Eest1GXG+m3WthlccCBfCcqFDlxhRrwNalQ0gQNccOwjOyLDCzzs2JA5XVd5Dk0ds5MkZBE
u0k3zgtt6KxYM/vqMbPK6dS2fnW5dBr5WQnnxDOjHuVbCjQ+DvKliiZhVZsxwNh2jFosUVkWATGE
Dn3ohLPfGBsGedx6sRRfkD6xpXrFglSgRQDBx2FA/Z7m0qTVrgHnD03Y4dnB0Tw5xNZqDvcslZm+
64OpPaALm0lRKK2ae8M39HLVFkwfKfjLNPSCQhK2W1BY7SUMOyJ0zXJmxsfYlQ16S7rQ7VHrotoo
xyPOFAQ5ELfHuwXVmwwNTCzPvUQpi/qb357E6VZcM5S2k2i0pxLTr+fWV01Ofg8yb1+yz2VT/1B3
ef7NZ/YEBNsqpmeymLMuHltLPciBwNSQZplrgEfvRu2o8tGBr50Q2BNsYpreWD0yDpLFRIyzZOh7
llm1792QVn4sUAnd1lpgjWjJB+22q52CDPuFnADc6W7FfBFh+Ms8Tcwbg6LhAZhaY5yT5MN5EI1L
/i1pzFFdjFnJfCTILffWKMr0kTqNsJ7JLVC85YUsw3RMrM9sVYreFGEw0w4Xa3FN9LBbhhDlnXeB
gbIPNcl/Y27kLcCOvWm+SHHcP+RV0dzRRpNo+JDVniCmJ7gOJnt41gzbGC+8Tqrj1NjIRY06CS5z
gcgZN0ZXLLEuZK/vbA6zmOyFq1/7WpsEe1guHG9NNbfyzOzshcAaqQ3f2lmbvzcWbO1TPZZBeuO0
JL0wSKPjtQtGVq83wOnDEInBS15I4Vi5R9Oa1ixwWm8QryzKr34qyCDrjbZ1kQ9o3uOIzxqpvknw
Lh5ZzOW7bjLKR8NFeBqPQornJbAmhqVr4X/ta1Xf+HNFsk/ldCnDSYZfzV7ILIGbbHTal5Qwdqjl
waa2HScSqvUZadheS8zs3USr1e0gjDaf3TQdBw6WE+k0HQFtF3XaLP6+BRW8oihJBoTpnMP9/eiW
qN9J/UAM4BeobEKXtJxHy+QgF6bEWw+bYF5cbe9qsGeUZx4TxtCU9MZS3GARtjja5FVym1Sa6BlF
1t1NN3bpZ1guJAvpdhCkRy6KKEjhr09OQ2aZAPV5YGM8WYHKd2gPmiymeV29CmzlXtQTMcR4jVeY
VKfML6q9N8/o9129dRY6eN1w665GgXg+aVzUKhlm4sgusEKGRltpZy3y6AXt1LB+9ZLUf2xMOX5f
BfHslWcC0R2CtPwyFNi7Q6MhdDvihvO7uzgy0rgXaXk/MKuQCNWQWGDANhDhW2Wr7jF6O8VhdhCp
IT316h6XlyBvSuunfKMN1InYW2hkirjMgvqJp4Y81Umb5BsJesgfKmed0qjnmGlEHr/lIxD3/hyD
G1sNE3nFIXP2i+zQ4oK+S1emzTtfWH1NFrIt0TQy7I1dU013azDMjPSTAsm36qf0mciA9Bq7NuM2
JQiL2DgGgx/pS7Ne28Mc6LFvpXPP6jSv3yqaS2c5hmrcAWqAKGAsaiQJl5SuWw1OFYT10vY+d/Vi
vRg49i2ww8EAM3b2MQX7a2A/y0oZdxrpKqwKA4CJ0Jta7zgbNS6htnAIQdDNBvB/pjH/j+ZAI2GT
pCX9lb4oddxgz7UMfZxQN7UCGx6ukmbshUqr1tpgBupGKzcDTs9oQsYEMw5P0s5wnPAvtD17FnIE
ZeXGIxtTU545k0QL6fTTusuz3NJ2AVAxTvmCspfStaH+btJeZTE0dMkfBOz8eWUAK3b41LSrQAQr
ElvBlB05YjsrJuOu/47LG21N1nEcwkIsQRMR3CS/8nfg6dXp47ygi8pvWqnnFh20Frtfi4r1jJTN
rKMDgcctJicmvw9IEyBPib6Fv7M5IvRoRuvhPNmaBLiWmH3Qha543yTF7NtKctpVR+cZ2WnTkbMw
2jzFGBrseGvUTMjORGlMh4JuQBepxe3QxPvKZbtNzKJBt2H2S5SlSfnZsNBbxJjsuotKohwPqc0p
FsWosWArwMHPTiNX9BUINx+bMjDWA4b0FSTqqK1yP8xLj3NMDZm9s1eSf7D1cSVoWQU+NGmrej3S
PPRE5PLSDHGSzc6DSwK9RTnC/Y+WIgtuigCB3o5jY47b0HTTZed4ril3Tq/5KDBcSDTw+yfzTWpL
TVmKUO91KNP0y5ah0J2VjoeWpxXVSLQQCXR3ldEwrydajSQcOkQY4YyywEJqdpO8zTKtT8+olzXv
JGzpThf96m+vEt4r5Ca9XlwYyraXUOaTo9Ox6EFsDmoy7malrDuEa+WX2RMeYqBmKA6OlKLYt8Kv
hihvG76tCLtqFaWScBQqbcNZsEE35axdsZFm3TlFbd5htvKd7KVaJXC70FapG9waEgMSSREjPfNz
3lJZPyHhIlOrKCpM4aHjCnN90nuxaG8LVrnyssGb1D0Q0sPRc+S7VX9bptJFTGuJxnqRjcD19FPl
8tspHNWAjZqBe0/THk4jfehfe3JJYWqEpvVpLPjPl3ZPYR80nvj611f5aAzeLsPsGIMwpZXN5T60
7YO+rQdOe2Xc2ouqOThUy73hjSyPnBkLal7yYC7ctikK5Imc9bDMd3Hi5f3Dj1/kfzUrNSuP7i9q
1vm1/vaLrfzHD/zbVu7TH2KiyIx/o9zTmf2nr9z/RPsb/j7QL0pa4Jr/LlnBROkAKdnLgw154PBP
/zaWa+Yn/rQHDYdZF1UHrNm/U7TCGvq1dcwoBhg1lChO2oylg4+5uM2UJYqs6PuxxAaDRahCgkrx
cmLh7p9Mc7R3Q+AiJ3b95rZGyHU585q+MU9m3lUkVuxlhOekwCCv+nFaXpAXzvcKlcSD01jtXs6D
OjlVVTyxZjxoRro+GjNE6iUbUs44cj23R9KrQPMuzI+nVO1drAm7uijHk0XvNfKmEXpOnvlnYkwm
PRyrfDMuar3U49Z0EnpH4/S5RFJjh0WWtV68hUl+cYSxyDi1V9ONKhpaNJMb/5wJUO+GSTKIM1fO
OLP7zh091uF29aknLQ91TRXA+bHnARUjh/IjEG96TgghkFI4uPNuhVW72WnUpXyi246YsbMVDsm5
9A78KsMlk0gnAiBp3Nit8tht6NwS2gdIZck1B4LQpsTv9CVHMpWyFBlnAx3WA3FLV7ab6efwb2Oh
t8vN7H0OLHkz5gjYCroFbte9d9YXPAXAbGY8WoP/1pfqgoPZLhHna5OfzdP46AkkSKXsd/PihayF
92SRftOSYDrreorXJhEn2U7mdW/7ke2VqKSsgbjRwn0zKZQuhhH1Z+MTkWjfL+R+7PAa7bNuVjuV
ZJhxCwdHSut/ddAURxlW4Fe0tN9cl8SsVgTGy+IMLySynWZTOxN9iis2Taq72VAs/93SfKt1996t
yeNajUcqm3sG4Ec2jF3Z9/tho3fBTur3nTnYqKAsAu3snL96TZp+X7R+e1SUvrtes+/cVjxs5quL
wpxfHWvzYeQbNlJxT8mImvtyPUwCCcM50XZluDT5w8CBfA4hc6QufVlClZK519+bmedlaohSPTIp
NSSwG+nMqildG0pb2qKTPHXMkZ5mO1G4FFy2bDSe0+epqlz5TcvlfZ96cVq/dM4onWicEEfDJwcA
o/zBRLWW+RF2yB4rSdZ7G26rT5i2a9hG+Z2VPKtxEclwsToxXRhdMbxqulffDFPq7nyLoDcHb0oZ
YiFQ2G5Q0GJVrBk5DOKJFDSq8An8EaYFWFPySuUO/88Lbryi23T+w5GBzbOJorK3xJ3FaUyk5n2x
zqRrKZuufHsr0yrfIwHQQwd08Lm0Frqddv6iK1QIJlQIH/sRgsngbKj4PLKVFzWGuCOHkAtLIgP0
x1VFwvYvSvancJjmbm/X+j4bnOFKlL1+tuLCi0ozbeKN8BI2E17mxaPgW+zVC+2y9Q7CHK47oxyg
HXTUV/piA7SqLjS6NaGoe8oMTXDwIe0mzoREFdek9yLL/RNYM/OBaMX0VncChK0lt5KRoNoH3ozJ
OBjJTMjTZ5H3J616H1VpPFQIfnaic7Wn2rWHk9EhlG+757a2zX0lSAxYLDQZwoul68vDvHA/9GJ2
dkPBkXZygc4kA4EBg4bEeR11XCSDL9HBW/bRXhJ/b9SzcaAb4b2RgOftZTZDimtX80UtwV1a1seE
sz5yi+KY1csb09xbMjjR9pP5hfqvyJrxfpjAUiBOxoZDlR86IimgOxNPMBRfmXoANhUIAtrE+ZpN
5QlHb0xU4ROth682Us+3sh6ORW9jYpzNaEFGnAjYIdTmEff/OrflVW04d5qGYkPXJisybXlcfP2z
3vM6Ytw8Qg8JG5NnkM9LXFIZhnVfEbKbOFcFPugbPk6PA3bNr8BywV5jjnbUbDnToyQnb1TQCJL5
6G3id071Tzr6rQaP1kuQmzNPHJHmw0ii2Rlu3WwvcjNA3Ij9fxqT9JH+13PR2YdRz6zYcl8AdFJP
EFpcH1szx8fNYms/Z+yfN5bVWo8tYDOc4umbkZu8uzZ+ZKHcsCLBM2xWbzowBXEiUU3213nqYpYe
H5n76GgniLd0R5dMO7f0SZdwOUZxbhso5hq0lkuIvNX5WpvaBjpJbCJ9jRzeY+iXpLIKpkaHHOQW
baa+9C9NWqqPsvS6aLELTTsIndxE2lxXYqr7LHT7xLpZeoMCpO+NmJU72DPDIe+Xnu+5Z0AZInIT
XXwTDNVVj/1lP2PujLRypnnkDDoefoxryxQ4oeHk+XEtHXVYMPQ9t3Q2bCGu8EVhJU0PrTg2y1Qd
DdB2R2utJhlOLIEo46fT1MxHq3Lfodt259ai63G6kLATDjTJcHTa2tEfZ2Ke9JJ8Rj7LEOBh70Vn
3AyI11OXrOeczwA592lc5plfKG/v1sGhdzO8TqQg7xNK10dNqmQP0W2IR30cKTkHQjgZHO8SnNlP
qV42r5s/9yH16aIuySQura4snrR8zk7kBqMNsfL0bC6a7Kw0A+qBqle3Wu63L7lyGW1mHEXYPZWf
nMqNkEKsB77ZXqsvRK7XT6PR1G8ZokFs7FYS6+4yxLWd6HufUdENIsoqRoxH98RQ6x8H8v+dg/9h
Mh/5i3Pw/atofj0Gb3/+X7JZb0OpIptFfEaP+gdF6Y9zsMYY55PPMQqi70Zh37Sx/xzdbIraLaaO
iINtTuOYFmfkf6NU7U+bjghNLYo2oqxgaH0Igf+rUHh7U0j8rKDwkZJbBsJJNLpbSMSHMirtpCZo
aRkPBK+zy5KbXVSRl6zttzZPsl02En2ppUa6RAXB0pChjZUeomLA6Z3qSe/mfd60tRYJLxh2HM8E
2wM2ohtCBlaMErrFKSYt1TYANlXD/qt9wcu45Tybc/OmW2sJgYVI9HmXrJZ2B6McOlhiZ7AWGI+o
did1h5xHt/UdQrJqh45ZRjG+FyOLMQclIopHFrdoNsn53rU5RosXBB7BNRyHsQ+3w/OpJHIKVk5d
gkRQy/o3JT1g7U0qGQOkGcga/0eh+pMWqufJ5mtXsbvqeRINpiTvFY9s/NN36k+q6l9nbHxzuIoB
9dbTA/D15sdYlqqvRtm1ufEganvY1RnnwsUa5F4zM7KfJ6H9RkuG/vrjF4OPAqrSskljMmnY/FrG
S1MQwNs76oF2qTpP62Z6WSxfs4g3DYBMtLKkqyMZ21+CibCSQ214M1MD9K8sklA3rZb8GHB5xB5v
MPQQ8aB15ZNsitez870jRy6M86OHMYAxSWPf2zktWlwvtnqUW+IChxFLNbu8rWG5qrkfdlIELv5k
xykbMEHIMMNSzusYUf3UbmgLu7gejAHPi42lk0FKktBPWaURu3bbnpuJ1925SCe+ZGnlceIdpPXq
5C5nclEWXVTY9KBCe0qk+I2W8b+eHaNRjhfEVsD03e7nr7dyXgZjlIu7POATeU/W5jzVuEurGRy1
Msn/eHD/W4f/QRjLT+/Mf3Hu7r/Dev51Id5+4J8jdOsT8kuQ5huCepuHs0T/sQ4b9CMMJO68Vpum
e1Ou/WuC7n7acOiIUPkPOvxMXpF/rsK2+cnkjUd2xi9FOozr/p1FmHn99hX4zzLsmWwGYO6QeJGV
QbjNjwDTnxYRctxBSKU9w4m+mM7yrNR2E4CgM81Lm1erMeSzSbuPghht26jw4wWYzzJz7K/JJ0gu
cgA+b0nXrlEAHvNUZSp7zop13TtytS/WoqBeh1fifTaKZji0VVJn52wJ9U1g0maYmyF/nwl5viWj
3jnRZ9auADv1d9owd1dGURANm8/yRjfs8XJxZfs04G7bnMrFbnakE5uoWncl+QFMQE3tsRg7O25H
PT0RbyxgtkKlDVd96W59R/Gic4Y+WKSfvTUes20vy+eTZa31cWmZHFCqrjA6XAcma2ZerJmx7pph
FXvHzcqLZpgv0VbepGAo0sWjjZvkvEnGfYIoMUJvCS6Gji+3wUpeAx9QhN4YHLTgS9ukSkfwqb4l
zG7qOc13eSWjtvIwcHvdwSnHfUEEOjVUdmZa1bWbPs6qudOgShyz1JlvONqJvQjmNKBTNM/PdT+p
i7r2U357JkP+3NqHvKoEc6pNcyNaliA1qzeDwf+9DSXlRDr0Q7PW80uZBFYkwM4dZiONUc1eMQtz
DqvR17eJaMzLtfHbRwRPaue58v+yd2a9kSNZlv4rhX4eJkjjYuQA8+KrfNG+RCheCIWk4L7TuP36
+ajM7JY8okLIeevGoKqARFVF0J1Oml2795zvODChtO4uiBoARE4Jwg3aW7+nOwFbLmnUQ2sOdrTs
wxSEvlV5l54Kn1WVrQ2iuElZMwis9olE11zo2Lls/WeM+uE243B/zUHCWwDZ1ralP6ezlNYlvD1r
JYr2SuLf1zp8YmFFIPsobAZB1i7PMONaGAtxZF9UauDwRcALjG32efVdmhiSE2z0Q5Kcwy4s9+6I
2bfNpnBjWnGxLuzpQMPsUIHJ5fS6hD7wPRTQAwMVJOs86+47nO014gEVHsH3MV1qq5IP0Ri1Wokc
eAoiwh0MWPWg6FwcjNDtD5yCSGEOeqoPJwPRNWbmBoddtgpipmtRvu6rF1FxnFIeHQBTBMNOVnuf
KozRO7ovWjTatqbK50jP7Q19fw/IaD3kXXJee71aRkSurJzG3bqxyWA50Nxng9yCDaMVErjJYCTy
FgnBFdaQ2ea7ddycc6wcsTgyG7DHFMs9UR9Gra11oHdpOC1MZKlGPlkLwFnDWSWiai86D6uWsYNV
jkE0bg+GDSRkMLH8B60czkMYS+BCAnSgTrDu+vjQCYVURMHMK00wHb2VHEzKhD3sgnAxgG6xa6NZ
olUxd1FpmhdNUV40nWtdD1qKwE5Wz41W3zMnLy7plV7nM9cubWn9jV1mc8+taS2l9jSUdXJs4Izf
MPxgAj2a+kpaQAAsmN0cpBD6SIR8DGqLesGLUD9NreUc6tC1cDjrBHjb5KNwyL2EtDkw2wsfRZrp
IBaM/kHhUNqoolK3StjnrQuXPg61FcHUcHr6ZZqbP+Is2tUcqM+Z/FgPSQ5KsEwv23mzd0c6hTU5
XSuz759zOEyLoNLNB3vAxKxqNzqAAduY0Tgs8PF/9aDOb6BBTiu9Du98eAdOGxXbfMzOJLzuZuUW
kTxGUVQ+WCPGcgjGz2kYX9u5ra6QtSxCzzqnhbVjfPhQSJEt4HjyTLblrR9GL8whn6AdXdhdWkK4
YLLupHDgMmyzYRrFe7sEZhAoZ27KJN1DRfV9Dpqdkx0tHkzwldz4hHE/mx280yiYEQ5DOv2oY3jT
uUkqY5E6wSHBFbFVCeouPJYwDOMcBHVpgCmgsZpumnjAJB+mvE+0s5cWAK1tPUtpwj62N0PosRp6
frjqgfefgfqZcwUTJIxZQUyK5TC77wCRML6hkyzcw4iY4eB1WnjDkFV8iwrLTuh/t8ZF52T1ZeNH
eytIriGrkQ2aklvFn2VIToim77k5zD3DCV8cDd4ZzLz4a2BH44Wsm/rVSzL7deBn2ycTw60utpau
2w/fwRu4T2OZ0MaxfULX0gn5NK7ggJgcl61o3VW2savdIL3NZPSCi1eia5z1QK2RP8Bx6m5KkaUP
DcGeCwHKJKx1BCSBwNFddEa0hOImCI2YnK/aYINv8LJ1Ww7fmMXf0zAqVj3nFJpDoX/RVclzH3Je
aaJZA6FJcCthSid/lJV4KsOITpLSGCxHb6PE3PBDfUGr3twMSTpjB/KqusnJFtCWTQ8ectuMmrVz
UXM/mnDyj5QfibtKylzeWbrGISfKS/UoNXBX3mTnVy3hCzuPWvlIn0VbNbRYmJVHGeQFFFr1Edpr
0C9JrRf3Zc4m1UWCZSAC3/idHKzeXZBe7Z/h/i8fOMXYd8A9WswhTJhnc3XueGdt4WtPlYrUTSdE
fauZbn6D97m5pRRhHkozhkmCQtyREZzgG2a1iHUWrcKzh0vHltN5VzVqHyYp0id/Su4Ly3ggsYxH
TMEL8crB3EdTPTxxP0I2YKcqXsFEzkexUP0I+D8h/5onx3Icgg7HimCF7IIZWVCbV0kOUcOjjdyA
FhPKXleujdzZw5bGsOY2hhbQxPpFVfs3WiLZiZFhqLmRo7z03oEF8SOqe2cDoOQM9uY2tV9cN1/R
Zt4il1qhlvuuC7ijklFwGCESTzx/vIzSwj+6iaLdE2OPNLont9OGjMMkge0i0srvc7l4MAvlXTGx
boHpTD5UrRBtjq+Kp6rz5ykKcH4e33O7UltP8o5CW10Jr+226EPse7pt/YoywjzXCbW81pMh2OQY
oTmLIVvXZXPdxYZzX/M6cUBqh+o2Jqxz7caWdxUGefNEHKa9jBTbjJ+Kaq2mZDaox+4utAl6ikyq
v6At603r9c6rI5Fxp3K6TyvVc3OAdpW6sl7s0eb4+CYjcOk1q5oiDZvawS6m9NZOErmB0FKv6sHZ
9sWktjI0vstYf0DvhbClsdGaebV1FsTopBaFPzymPrOjsdoK3ktyQo+BW2w5ebFKevkAtsLSHyJ+
YxK1RhEc2ITy1y4eqVImlCiTKEnx8El0WcRpHLzAs32SmltfiswgO2Owj6aJOdAuZbKAtx9eEQEi
Hqt6JjtpXXEfML+47FXbnDnpmK8aB5Vj2Q/Wtkrb+LlD84VTHdrFlJjmff+my0Bo5P5AJ0rAirAr
ZytKytmiCFY2keSorBeAiC7HYA8uDOJ7trV7CTLBcs4QcJLnoYXpVVDU4X4qRA0+Ciew18TBpf4m
C4nQbK+lUBowZx+tAjssAQjRtZpGRBNm6F30UzUhZy8YmkSdUdxLFyXDsshmxQkgW69kGZ+VKFaB
Zhz9IBORlRZ/68fkzNSA5Rn+rZceI/r6SEDoJK+Cdqq2KkYotCAm2N/FaWf8SJBXnpVZeJCRCTYR
gtVBhfzd9Uj4VxKO2a6uS7WDASW+VK6RLTsK4WihicJLlxyRE32RVY2LZieK1krW6QglzGsWgED9
Y6AI1aa8jwNvLSLf2NfW0DZIPYhLQc8jE95SS6M4EyNEs7fnPCrG8lvNXBB6WLsNorz42hMdwPNB
LEy24sEPVrreIj91c0K8ucvGShDEeEDdRCuB1oMFZBXw2LqGXNevRd97DCSlp915wA+mnSZlkFJ9
Y+4k3dw8Kxu6RPhC0Oxb5aS+9DVk6spFfbG08CjBWiZiF+JWIoCSNlHXL6Y4NQ2QdDowrEx3H4y2
ga4QFuCTSlPe0YyFgdGiALsZYjPbaq4vN0E+AYeCJVYtRkcz+eUzsexKF/gSeg6itIBO3qU98RQo
kpFtdoRTxAGFXNOiL5zSLLoE+xMhGrbrJzGTtqAlJMUPoTXTU1KAO21pRG+GorrrmqImLcKrezg4
FBpWSzUnYkMshV+ZFxA87Gl0jpmNvMVManrkqEb3cV6md4BqTRYmDnVsINYS0GSw7tPA+sbdYeAX
QugKu9RZFo3Wb8pS2kdsP4+lqdur1G21ZOkpGGKo+aadynyWPEab+SUBdeIMcWi7gMbu0euPKVVM
rdsbbM4gP51pi7IP/VhdaIdeAyeo9c60UY2rH3x2vjVCUnOXx2F1FtsWZO+4oquIcS372oylvWMI
Oq2U23jsIMa4olUznvFfsaHqNYeWbdMnxhen76BxcGC90Svve8bzizwTbUiH6KhtM9CDLRQVlGkT
h6+KY1E46Cw9rTVehsTKLsOi1+Czadqhc1ZlczuF5k1fW3uGT3AkHcAplvVNeS/mEAA1bbYdw/Rd
lEXUuAbDSb1HZc6ktTN7b++FJhN2jCg7ng8CZdq+/coHfYS+ZS/jtvgCfdtbAMpsn5zEeu3j8NDl
EcO0FEx8Nm3wA6BnHuaAThg1jQx/QMfkndRRhFpKcGDwOptsFISfbimPg6UevEYT60SVwQJfMNYi
zJJJr7KLmvhDVqAUusk4EHnCudg+ly1r1ejbq1hq+j3zJY5cHCoYI4l8pQ+IzmZZ2ZDnWPfmue4U
m0dL5dsILfqhEukS1g2Qkdy+rSe6j5pfTNvKsB87P3S/shDipoySbzm0tnDp2XFoLePI0B70fJzW
pSjsLT99sfJFY5+1fnLXd5wQWdqghsRey1mBA/084M1vCt9HBQDeiWT2HnfOtijnPMNKB8QDntpf
Gb4Tb/mD1Xryhtsonp5nDtMq1Fp4Y3msVnFX+leVtDnvVPLBjHKvWEjbjyEfxOp73BkoB4yW1jKv
Dn3LYRN4MbE0YtAupOy8G+GBzcMh455XHIxc1Z5HSZZeMoxqDogwnU01KmfjIBmx7Rozk6ywEEDU
WprNeA5+MUVHQYFZtRde5T3HysUxNoJGz9JmPWgM6qNKrMiABFjpVvfK1m5rDTqXwLfLFtQ8tpAN
zjhU8rza/ByVh4Kj6pzuDPj5TKBhQ+qDC5/28b6zx+mS9PZvk6WTgmB28qztOIByeNGXKmuonKML
gbptN3BeliV/BzlWW5sKHUhSXS5proh1HGTbyDFWpT1S8GAApgDh6l1jPEVtPUOnxLfYBvOWI12P
aROvyg7aJQ6GfM2vZ1IRpxYA8Kxdu26FFSqdkK7lt5VRoa/hIdMwRGAlg3MLhLvcGIF1ZL8F0urf
JuK7JgCFWTqkzmaoo+9DQJeINteeNv432XQHbO/ryjDSbV+zGReJccte0VyqVJX7TGJI13NcXqq3
0EaKaSf9/Ew4EJVsCwNn3V5VubeGirbIem+Ed4y6xu/fXE0sOICXd3icgN+1drflcbOva8eKtiky
y43Xl+PKiZsvvWeryyaBsJZH7lfPYlXJi3ib+GqC0++fJ9TjZ4BXwZBOASiyrLnvkQCadXwssvql
dCGM6wVRCAHfazsO0bSHyfgVYUQNdFzetT4KfDstqGN7r91C7ekuUvoFS0Ifz5RVNTuO6DWC82Jc
+RYR9KmFSraInRY/YzvSKRfXXg3TKwaa+Z3j23dHuoDZ+0zsyhTThmimVVL5RObSgrEoo9d493if
cO4uzU4fFlGFLTNECbPU2J4XXaDvDId/wOYQHUQWXCalsTC9OeyhJoghiaJgFVuOfl6mGVg2M74f
fPNCJ+PszK2VxZtHi8frao70zjispi4LnyM9Qb5bx639FJiRh7wkvy3F8NSa5MBlcyBskmfco2CC
7F9iuzBiuhh1W+8qZwDriU6fDoV2I5xqH1Q4cnEOYfIzgzMa/NVWTwSxIUivoQNi7y9QMgW2/miw
8VxamXuuU1h76Gbi1qiWiZ4cmC99UZhvzzRHjzaOjbfdIFzOttS6Z0W5EL7DvLc2DKbLA085Jh4i
QVr3msJDXzsKZhEA72VmSGyIlbcfoIEs8NBBwOIFXVAC/ggpyl7dMXw2o8KB2j4y4A/cGkk/7OxC
d8fLqjLPsOtwOg28aFupXFuFXnsDf2LpTKpZsmS3N7O/CsXjVxN2/24SWbbMkLLy0Y66Vl47ubOt
4bX+cKHzWxGMuXJ6rHvKCdxAFHGog5YTDYsFZ556qznW1xZG+jePQKqlBNBuivRYduGzZFNcqFkB
JinJviJu31UdzQKwy+Dcuu66GOKDaJuNVZLiAfoMwP1gbgNE2iUJeqtA5vmdlWThlpi4QxM0LhvH
2G+m0XyqEmiKfns0/G+y47kyh+gVun2EEIkn0OpoVrbl2qhLtNO2nbcHG8rbqnbN5DCFzjUi1gNI
7nqNBYHSKQPO1k4T9s2SrTaJA46cENL9TeRkdxH0byPB9lSknPvQ5GFSHcAPxwvhjea9E5o/bMcw
juFoAHcMbXOjhU59VKrQjm7zTa+6rxouAy+IzRUs6RdZ5XMSQpvOzoxyLaY4I4aBlD2m8fl39lnc
PzYxv6YJVzUfHodJlqsQ/dKqrl5rS6wNZ7igCb2QSfqsmuErJFJn0ToY1pwsNNGvBDFJBuGEJkrY
d1PA4q5ZFk+L9UVT8VMhOvPM685VNgFsLoPnpIDOOqKtOyJ7wgcbD+mG/jdlC5YbibQq0g+9YjMZ
GrziSV0tptK5yDLnPFTj2gtRjPltyTbdi2kjbEd/jJg1uIhA0Dz5zZk5Zui4XpsCNDppFMMVXsR1
b5AXk/wYpwelP3YFyDb2xilJ81VmJq+jnW/cMqWAbPP4ypmadKUSvVk4LWKmIg2/NHGq7QKNeD93
wnxjGHcY/cCGmVr6EirhrDJk/nsp6umadqaJCATzfKjXsJZLLd9TjvrHnjcr0vJbGfsXreb0205U
EeaMoFyWzXDf499q7fAQBgFrvyIKwB00BGyG/1VY2ZmaALMjyg8PeNHSc27/sNGUfeYriw9ahPld
7eEn5laprwokm9dtxDis61SSoGFm+OLRJkGGMWpS8OZmmiv2gTHtcMGFW0qSZ0eL1n4SHICxLpXq
XnK/uGBEiD6kbV485jCiqLpFmuoHrQi2qRdwx6Z4nWGcMD1nraWYiGOjWFl6OO2dyXaXfpSam4mA
RzX4xiEcbLUujNL6Ms5KuMrtUQ32kFXhz9QIgGaPtF+4Z2Asyw3HqZRCu2yuRRdru4iJQbWwIJ0s
B6dl63atV/jZy5HuCi7qZ5hdwUYirX5MeNk5gMTLCX1rALwu4iEkuCLdqijZGXG0bmfeHwKeCDhO
gr+q5k8qR+2DPhzPAZoGmxKhY4cHqo3kUh/pqNAWF9S/PO/qSklciF58W6t4WtV5kH3DWX6IfY3e
V3+jWrtamX7Prlw39zlVUwQOfFHXVbcEES33Q8fYghA92v2RfB5SaNEOpQRIdG0bywqZvMNORROs
PmA1QKKAhs4paCBUkhfBq6xDRWPWZNcjjXihy8nR2RnzwlqC5e7thTOJUS1UJwtjbv+V58NUQzDU
MYmYEwaIoqM7Bzm2OadB+gMtRL3U/IqF16DyW08MpMF76s46DTViZVBkIQV0grPRxb9BsXYnMVGe
tRoMfY3AE2LzDOoetO89hqS+RT5VeOcNpoRwobCIbmIyE1hZY6ySlRHLe7IS7GWvPG9ZUE7tOsIS
0eZVThiuMqnyc9+Y40TYg4K1XrXuNh45OhtVMsIJN7BV0Hv/rulVQXWHLWKpF1m5kVVPj38q9CfS
HI5a5uA/yaOd15jhF2G3YtV5LPMd8rpNZ1XxTgzoD30C49ej0d227Muv/LjVustdnJDS7WBGJLH+
RUsb/SWktinRIqfhK2m1EadJOmKuIpBk4kY+242lH8NU6k91NDlbJ2/7r4UchoeE3jMxANjYCFtK
96FDc5/cGpt2aGQ+znaBc1pC9jYGcHCrWAgvfS+6h+XsH4fEy69DTjffOzSLNZRZb1jZHkbfUZnh
QwuwMlkkcTdd5Dj1zlNgBBtjIBwkRnB2Pvaq/Krk5O17LfM3dKcaqtq0XZmNL87zoQYOP+VPQVVf
WRHzA9JhgH7albYLm1he8EDgLfGYJ/CD6cUtZV+JVyuzH0UxksAT2gGOey+O9wrDBH0m37ocS1UE
9CJ7fe8BND3YiTHdDgC7j06KzyrM8hYE8iCCS5lSD6dYpLZt6roLTdbuF3Ck9UtnNwpzpltsCt8Z
1wh+pw0yNajzpmJb7CfksJlxYyVusROibL7mwh6P0OKKQxFN/kuNoDWmB5QHBhENbW3xVGf5Sy9p
ZFuRNFfl1Ny3YANZbrRgeiHLG6J1ZPhbWqVkug4PMRHvT3JofU5GTnsmMl1dN2B6V+40MJPLIyKA
EtwZDoCzQ+M3A1sYxUXS9PPLMyebpfh0m466iBoPMMpV5HdwT4hqPBiBkpiWoPsbAHifS27AfsoZ
vdJiaIcl2SbMcfQpBYk86Ov/ZfEi15lL93aKMeFlnZcffMR79DWnYG0GJL6lWhCyxFj1n+qgfyTH
+G8XKOihdPj3xo+rp/RJvedEwkP8W2dhmBasAh3oEPI0INg2Wpi/dBam8QdOCwFqS9o06PFv/C20
cP/Q5yB4XN00NaAvoVH7S2chZn4kGCNG1AyabP4P/0RnMWvZ3oksUH2g0RJyxphZ6N6ME60b1QGz
9ULymEcZhu9YNovQwj02GLMCt5zzTsxxbUVmtn53f34h3uJ2nFzY5tKWgXvF5mueXph1zYnHrK+P
uVDx7Gl2lqYGEq6BbP2J1uhESMJ35FKexT1GIehhvvmoNZrHvqPq8/pY+PRuk7aDBGvTqf79FzpJ
KpfzZQQdPwcol9CZkp9ImiL86mR0VOroOrR2dYD6m0a3U4Y4Trdv6YRt7AQH1rqtB3fdckrBiYBA
GX+/5fVPESwZRtUN3PxJVBxBJgGzmLAfxkJAi8RlZSo9XhqcL14YWmOLCCEZseiN90Y3Nl+Srupf
OlgSDMogZcOxQRwcDXF30dE5of01hONNnAlxjzK7esRzLQ9ByFyRWdF1nef9alYLBrS/9CoHMp0N
3yCPA2X75C79/LOzl0sTfZEJnU+ecLiE0WQCv0V7rDhCQxaOprWvhmz5+6t8VJe9/RQmbw+PF/+x
9FMjk4NhGZWx2xztKXxA5m2qC5Qh5dbEnr36/aXkL54uE+vIDNwygYu584P+TqbUKLCHNkcCcDAR
XS99KYJsVfnmJh6XqXoOcDlic/ASIEIJU1a73qiuZeSpY5VQ9H6vhHpK9HgXMQQMAHtgBd5mHgCD
YdGLC5vubsJsIURwbmcPrp2xxXNAnjoOU4SPMNzc6y21/Y3P4S3Uv1nRF9RSDExSbO1TsAylvqaH
D3W/xoWOOJIpCOFiRsiBz/nS+JdxMRIs1UItOqKOIgPjenRe/fZhnOJDH90Uqt2kxh5ZNsP0i0yO
S2aHphusRdfzj09g2S/dUpzl6qZGV/L7m2t+hJn99UPimnR1dMLIexGvvb+5KqK6LagXj0UYGVTX
+Ybxh76Jk/w1Sor55GZQAATTUwZ5fEtBUnOq7MI7I0kumBoj9SBCepWFvnOAD9AvMp/2FCfcbUYm
0HJW41/HjR5d+TF4QDNGZaVFKfFWprk0GmQcbm+8pAxkdom0u4NXdPIclwjvnVah26/S/NZMnHIH
Q6zn58nHrcjLcPf7myDYBU6XShPX4KxGRlYr3Vmv/O4JS2KhlxSl7dFuXEx2fkQjxrHH/VRONKpy
s/vhoadELZEyK4bq8TVocvBlKPpR/3gkg/v0jnCSGxzVaUlqKK8Xht55S7gUuEFYYebzEH8z/p21
ZZFS8fsvYEDp+ekL2EKAI0bxydY1v67vvgABLHbYoiQ5ZkiBaPQHeAkCj/qMlJF1Q4zXNnVHmhfg
uaj11ReJLnr7+8/wi+3G5DmC7GOA1XFnFeT7j0CoWEfvK6F0dweWN0+LD1oy2VuSzp1PFp9fXor9
lLktmmScuB8vlVthVTWTUkeOHXQhzZBiuGJqGsLe+uzOzn/Xx+0brToMQIHm0tbl2+L07s7qRus2
tiqbY1rq7UWGpYEWcmZe913b42NhqpWEk0v0L1Kl0NDLNU5tC3lhZTOdKqhim7i5mMYw+wSNavy8
AkvqGqC5UJRtjKnzI/Hug0HimfrGxZIX1Jj0mtChZeWgElnETeky5zLhqwWuu6Qz/tWvIrw9Pa4h
Tpf9JjfmQw7JV5z+GPykU6dfBDYRIr9/In6ufKTOz4NP2rRgGlonlY/lB6Ej6EaS0toWN9jKChiG
Q0pXoc63cgyJum0m52jAkfvkyj/9aBZFDw/iXCNYrmfP7/u7e1MFOkjSMM8PY9K4azkmJaZZ1/+n
O+3MpqWI5F8GRKvZgPH+KmXnlV01xNYh0+tho2fE88WSBMXf38WffmdLYkFGFo/QdV6iT94rRr5E
io74grIRm1tZ1/SQdGNB8VqttN7+82r/6OTwPzOwnPPBuxv/CyH3+By+pulr8/6Q8faH/hRz284f
s1OF59gRjuWwVfx9yLD4X3jQEXOb1NnCmreXv0015h8SQ4PHujyXyFQv/Lx/HTM4pvLnOBx4HD4s
m3fF+CfnjI+LoiuQcaDgdkm4Z7nSSbr/+DTmo6qF7wl/oVJLIwaF/n7gU9Mg3Pb+0ev116VYdage
+LdjzK/fu9crp9+XcXIiZ8WHSyI1RB2lTOU/er3mq0jIuBzauGtyfgE+XoWk3bGLqpRZtEuquFM3
1jrXAveTbevjUvF2FU54Bmp7DhX8CicvMXI1f2RkFiy5TxP6GnKQm7b5yx/xPPzv4LW4+nO/+Feu
sqsiytvm//zH22Hrv7aRt8tAAJcuq4QlSR84+TJsZDbRvHm4dOX4wgkGdg5jblS41AeosAF1yX2Z
BZiY06Ot/JVCtQB8Z1XA12AWQF/sSpQ6UU3h7bun/Bef7GP9N38wz2JRYaE0BHS++YD8/rdsw8bO
XF0EZHMZcNLa7JbIlXbBtL5f8SQx6Wui6JNf9u0B+Xg3PGxfMyTQJLhBnKKPuxBqrB8zHPVypGOo
oAs8/sQTjwMKU9sl96x3qn7tJijhOubgsHScizx0hq1j5nRMHLympEt9xqN/I8CffC4bR4LtCdMm
tP3tAPruwca+CzKvoT2d5tpIIpVHU7Q2hLaShLI7IG462sdeQmeI5IcrFRInpMMm/eLGwHR1y+yP
buzXW8hlARZZCcA2Apm3Ss0gEgtFw+ibYpZ6wBM3oXvsGM5oGDjB7UUWMyVNAA0yI8S9v/+Jf37E
PXrS5GfwI2Mg0U+evd6Rbd8M+qwenUBLQbzaVoHVr35/lY/71NuDZEtXCIeNCmDo7HV5/yChbhsd
OzLR18NJXaeFwxQjoItbFma1FEn8GW/65/WORoMugJvTouEXO3lwLRD0JX1o3igat8u+6qDqYkSG
lNqX/w830DV1E5C/BfRyzjV5/9VQniV6WaEJkw6xXByLma3GIl///ga+0eVPnr7ZisMLAdCSwuXk
DhqqbMNY5w5OlpdfRL0+XEoa9oy50bO3pQTXY0TmRil8ZOAv5aUfG2IzObB/+/POX4ed7HdlctuG
QFXDsc2uwswbllFD0G4l4m+gTkjwDTRFp9+f1sIVzcHOaVWmMXkSXVAhxEhdZ0d8WfpnWfFv17+P
peDbw0FYANuS6WDv47t9vIN6lxSDAvawbImqBKbuNiRAJfBmvZQxFRalFXb28yRpon+8VWFnpZvH
jNw0McKd7IqiNjFiVzIEUmWGZwQkkgUEJ/mTZ/8Xiyjbrs2U0mJoa74dst+tG8A/0joXMxYXIS37
1Thsp9kKnXccDt2eNHa0HtUnF/3VPcVaxpmPt42u5/yh3l2UM7PesT1yyA5RjU5DnBw1z01uU1qO
ZzVe+S/KHNONK5mi/P5JnX+tkwd1rknnUoPYGwJ1Pl454R2Z+jGi1wKZCwY2SqkGlOEn78MvXnCM
cHhb502CIurkBXdbK8UeNztDOJfBs0B9JisdFR5i9E8ez5PDFKsWxRePiCdNi2cEo/PHbyRGrDRG
W6IYqY1vZQR1RQ0rh+xG1D6I3p2iuQ0kmgPNLaOrsc7vwoyDkyQVYYsWJwWWbardIFIGYm4e/8Pb
/eeHk3MihWeYrA4fP5znW4hGmbgCmrPD636asnOf7tYnb8pJXMnf9+C/LnPyqxaO4zrwNSwA00Ro
G6OCCtmVNj2ucfqe6H64a2yacHrRjXcVZoRFoeiVRSpU19EwAvqqfUKQiSaKIsJ8a2h1G23MHrkw
RzC3D66xYfQLgXhwbfZJtMniDLOY8l5//3CegIHn70FTkveMtZpXn87/x9vFwjymdYVZoHXdtetF
1cvgpN4DL26kryKpvrd+HlHviAQZZiFjJpmNQbNQjdRZxKikj2WL+Xxp8fLigDIIj07AkwDiLUzj
NgUApi/Gwka+o7zWAuoa9Vi1DKtjjhp0UYqNDfbCwlZg4ZcEfn7WbH/bbt6/fnxBeh+6N1drb3iq
j1+wmvwMOS/64UoZjIKjon/ka6XrIQq9PVUHpG4Tgj6krHrNAae/idB8oYQnyTPDM99g2/r9LZ/f
jpMPJGeJngfZWVA9neyPjagCL7FIfGbyNzyktvlDq2zmzhVzLsdKx08u9+ZLPb2exTe3yEMwsRud
vK3EiVpNzsu86PthCeYWEg4WbTUkGpIHTAYJBeViaug71QgB10WSWajGhk9ey7cOy8ePwSvBok/9
yuqLZ/fj7zC6CZBNaiKcfSjuez0J7lqaiEvKbXVUQDNWgzHZ5yJtioM2odzpvarGlFi463LAVRmU
sfE0W4a2JVF7+6iu2kWqWd5dx6hh1drWKwk1n7SNThdVjqG4RCzBK0LLCBLax89szJywyW8RHCPD
33i59gzZGqdtjtPr9w/FL69kM/KSMCU49pxUM21VlTUTE40MjvxHMsZQH8saq3Coa59cab7PH34H
Bn7zUVGwXTDweqvq322EY2mNhl17wTJCCnz2bTfguN4UWY+YgTjNT2rBn551JioMB3n85kpan4eQ
73ddYwpV5fW0tttmEluQESiYUgt58Jrp/GcHpZ+/GcQ6+o4oL/i9ADB8vBhRFoMLqDlAYzj55MqC
4F0bhV8tUIjW14mbThhRk/iTneCkm8wKygpDY4LzMJQO6t6ThwRMlN62Wk7UVD5PtNVdlw3nRQfz
rfYOcYRxTlrbOAT3DQ3pHz41vE6C+RXnUhoa0jk5q6SjrUavn0gPDztk0X7pL+MGUJl0+s9+yZ9u
Lpdy5lmiNXfOjVP3Owr3tpKCKiYNctQlNYKacCjlOi/B0SUxTMe+rNrN77+fMVctHx5WQXgWOA1O
/BQ31mmnvhN1ZvsQLMh37okuJiZ3RSBLsK/6PtgWCWJbvFWSsPLLMmitIx6z9hLhgbcD73b/yWeZ
W4c/fRYw+rTQpYGP6+RZdqOumgZ+w+XQDtpKyIYZh1dhAnJUXy5TX5b4szv9snTmtGSAyJipYPGd
f/Ix5qf4w8dwTfITOR4Qyshj7px8DL2njdvgXF9qVNdXLCXlOW6JYlNz3Fqh9n1JQLhtw7qPVvhT
jEvHL5tt22PIoHNgPw+ZuX37RP+/Cfof9AE4onAAo+dFX5xal2X534su7vOofX3512371L42/zpn
YFz/61K16Rjlwb92TQqLs3nfLv3lX/8XlEjawDCo5TGT8XazCbGq/CXScJw/HP3vRE4TkOt/9k+F
+wcrAe/LnNjHDAbkxX+2T/U/TIKS+DKcfxgK04WX/6R/etKUoodPOTc3YR0CAmlOWSfnDaHwmnaR
EzxWGEAWXR3aN4SmXJTNdCBO4rXK2i2QQvztQdqi1JqV5/grXKRdUWz06zo3X97d66s/34D3TcOP
C9RfH2g+O7vMnijUTpbhvsY5Po5d8IhKvtr8X+rOazeOLNu2v3Jx3qMQ3gD3vIRJz2TSi3oJiKS0
w3v/9WcEq7pbYlUXbwP35QBVgiRSzMyIHdusNeeYEj5DoEj8kioRZOSUjUfey09//5of5v73JijN
E4qUlHXXs92HvVWrqZS+pFi7x0x2NJQmyJGQPIo5qt2uibKgqWEFoljDllxEj2arfLL4rNuCf00G
UOTo8rNlcDhLs3lgIeDrPy3meVT0XNLJvl2MGbU5UrVaowqXItuU9syqAJ5j7QzzdPlk5fnzC8PL
QWagrQGRHDjXu/HTCzetiBQaABrCfknxNSsdQIiUGJ7D4Q5i+abVzTtDqXZ1qT9/cs3fjyT/+tAM
YW4wKy33mWM1+9kPrw3N3SjyJspvUAS6dBTdq6uv+33u4Y3YDm54Ms5OYJy7ne2be3Mfb819czT3
1hnHmm/7jucEkrf+/fp91Y78wl3nXpodgLod9si9eulcRJ184+vgvV5Mv9jJz83RCQDt8eXkZXye
L9mRhOqb6da4Ens08OflLE7Ow3QzXnCBzhd1P7iS17mWN7hW0ASvF37o62vHbyev97lOXuzfGH7v
2YG0QZnpjfxOc6WdGTS+vJW3ZQB5YdNs8h/Jvg46f/ScnbPDCrYtdy0hFYW7vMlnZT/fTtfTtXTM
j2ZgndQraSdv58Po4Tb2iEMK8OC//3w7MPYgFlxnt1z0s7ZffxJWaO/H7li6eHc8y1/fhuPXu/rY
7jLvLncTz/a0PUppz9ib52jr3EPsdD9rP1rrivWn+6nS92GrbdAE/nA/Y+SlISeg7GbjX9/jKT8S
ZL7lAPwSU3/t3Ai/bhVwKJmOy04EixsHRFy72WbZxUG55VsDZKCb79vzAXC923h3wMZ3wgeB5vIX
QRKkPgAzL+OSF+v/V2Rije5NhHOTVCu3eHAu9BZi/uyPO8nH4+2t/3a3+/uBq/+6gXgft2Q+WiQl
MrH/Toz7+Zmp9Jw6/qDlNyR9C08zRhtlNNpcB8buCDIVFi9J9SgdXwAT1qfff8mjQ9TnK9WXv2rn
8bkQAzuhPEYJZ5V9EBfzgBycEG/2u7SWiMGS96Eyeo06lYf3X5Ske42wbXsWNF/k0xpGKqDdLo+R
fuwIOg/JiT9Au0XKKto/filKs3IXEKGYKv7xd+/fV0+9/cks9t77/TAC6CCsAD60EOzh9V9nk3Ap
pmSOm+QGifBB0qWTXkS3SRed7Py71HV3Ch5IK07PmqSAFlru2tjeLPV+wM68oAFWl0Miv4lIIzt9
vLeS4ltZOje1FR+U1Dn2effUl5MXAndwi5dYH59bks7LKULc3Wzw6J+d0gSX+WivwYGK5lxIYN/W
1bSAq49oosRkk02nCclxoseI4sKgjK4BGQcd/pdQEH4EeLfD7JeFTkAJ0td10m+M+FoD8qrU2a1W
FHdjVx5GlHB/P6g+rEDvg4qaHz1Wi0vHhPuh4Z0ndk+1P49WOoHudYlF3Imqu6P8Q+6s9hh3W8W4
zB0SQ+EM/+GLc8u4Y46O3kOnvqB97CpMjdUaVaeEgRKZlYduwvDmmXM57E48lkX4oEw3UZEhxdIl
n5y+z7oav65C7/sn1kDOeuzRsE5+pLYZY2O302gs10mrfk9XN1o01PkGP981an+D1ACIqItT0YZK
WmX7yaX/9dWJPaaoAhSMwyZSKDaJH05fld6HougN+R42sLqbdYGe0QZ21EMrlkMp22gal7wzyisk
Tft4ianZG+VmUPJjBAUL5VbxTdeXYgUCZKABqtcqqdr73GqST/Kp//qdcmZYFWw03T/sjQpbjsuM
fcR9r8TP9G4gzhK7jSjfOhZt/EzWCYWxuiD/MjM+GSMfIIWUYWnPUPJBJExLwTT+VAIY88ZWu768
yYoes/4YBhW29A21xSrnmELYeK8KfZ+nC0BmIqbdHMLLzKABaFjH7lj3zgn1zk40REoNuvLFnovx
phvVZts0qBjf/4h6rg4MfZw94D4xdF4AhSLPzppBElCtJzdWV4UPendeiAQ/4T1zrGi4K5UIUHgl
APHoMwFhk5FAgCkGdOqF7EPc6G4tEZ5lczB8gQ3tffz8R+em+zLnv/+7/pvXspqbWETdOyr0X3/6
36ZMp2b203P0Z+UIh6FvVdl8//kk9P5vfj/5KDLwVCQMLAMOBVtE6P88+Mjab5x8CXdfW5mrAPOf
Bx8ArjRTVzgghRA24qvG7Q/dCIp2ap7k662/cnj/z2Qj2odqKm9r1Vjw4g5tD/bc7xWLnza+eRob
dQzMd2vnlzm1HoeGwNg2IgF0kFgHUkz3UiKd+jjJAn12CjdvxYMq515I7O6baExcrtkPmkAAxmts
0BEQbH0yN4mVVMjOs1Np6btFyeCkjuglS/YidtMSSWd4Wg9pHCuRLWRiT61sld1ae0RpcDZg0k+x
E3sR3Uu8JxfOledZsmMPaexRYIXyUiMnKEksntVY/AxNv0kya6Navb++qpnklyyUgsXorga9ILoM
8jyOeKdxfEkxL5D4q42ZlXeFw1wVit7XUw2STnWJJmv15HlWm32lEriyyfcy3EL0NMOVOb90QO60
pLwg89wK7baTOj9Oqsuk8m34oMoIiqB+C4WZhQvytkwo27Zu0CdKg57todqAViLyGUfhpYh7snCB
+23xwOgbYOTOtu1fSvkFjtNGUrKTnA7k/N3KDkk1uenxenKaXymWtNMlfWfwNkQGimhptqZeAToZ
/A6XHMzcZYFqYykHRZnvloxsHXqtSJDbL+PK9Iji5S6VsBnX3VWEE1ZK6P7mXNBFDsH9qG4n2a2r
S08yN4N3ZIzKo6GYXizfsvgV5a3MDYWB91grN6G8kmoGMu+MrdkYR9WobrMOOtnyVkfD1yzKyUWC
VwfYdZeu1mbZhA/UfmmKHMAf8Ce18Aj8C+iistcA6Y/YY+5IRCUvFoe4scujyIQ4MFxhTP5KYE4G
LD0/JKW6LxlrLM++Q76XMZMVUItNCWkR89ZjbadB3yYv1uzcR538+D5uMp2fxvdYHOTnUjqwwN8U
hrnplUpmvGX9rkuNLb4db/20SSE/do1zn5UTNvtyTfvaZrG5BRAYzOpwVVjj0S6f1LjaOmFzGKYA
RhhNYAJ84mgr1eGxreHuN0WNBc6gL5F5drMEIygIzG13AzFgBoCQsamuIjML7D5+0wtIjyUsklHB
hqCam7S/1ebeX8roWLAp8JrG3id6vUEMrx9j00IjNJsjMcIOqBLIHuCYrK+0hOdb3cjSvenkp7yv
rbulqK1TwdecRsCwnUvrCHy/8Bc5hrECd3DTDkW0aSJL9RwSYP2BLZLf9nW4wdj3XAm+Dcyb6b5/
sdFTg/CP9BLpabSVnSba1Bb25JW4GXEr5sLLq/6LmJzv3QC9a7D0S8GD47Z43IJkEvNtl0DXXd/Q
LJvhvjTXUZCbhTcOxQ+zyJlnUGQcJYdnV7PzwreUETAetmyP1NzsaHddsdVzJ953OUYHMyyjTUT0
G6wQaQdGC/qTNIW+jbx9pyWxcRGYJe5im5Q5zjS4cp1NBTE0tZetXFHtbOINoPSvptMe8RJThg2/
VJkIrNI6ZJMTWHnmiWY4SuryyX7irydgKlgKpALg2h/3nFJMbQs9DjmHEs+8fTs4qhuZL1aZwxad
uAzpLWApQiCXR8lRPn319Sjyr6PK7/M/sTfkvEIKlum3/3pU0XJzsLKe+A02hfgiqgNp0oPXV/YG
8pAbliHC6i2stGCdXafW2pATFu+apWs9CXEPEM76QBPBoorcq8BR0h9pSlwjQbD3A/gpqb4nBRnu
yGKd456+AT8lURNPzu+lMDtgRLwhrOVLJatuZkIjHAgoW+YsWJchkBoAlSrM1nK5KcR8WKdlPIf7
jsJQJjKOJebeYF2SBvMbYJOTNUCn5+FdH5ylAxauiGM1iGM4zIHsRH4cmzt8rZ4Nq3S0HuiSClS7
dlbuU0ILkumWMeYOZsGhuyfIU98qCH5KdH+rewognQ8dz7VA4MeKAnFz5clMj9VY3iG8+GEk+hlh
2Rkk1lkT1skJh4PTLGzVEVj7IFtAj0qcIkAHOLhv6RYl6vTAtLUfapvuw0LS2o/KRBDHdC3FeUBe
YmBHhTtmLxBt79YPZLCwWvqBAhmaizw/oVZ7tspiZzi4yo2z2jaHSrv5aTvzF3XIteT3cYCYlEXh
wvNkMFJ+HSCU5g2nB8qyTSC1uQOzthPZjVeaDvlhysvfv9iHBsnvw5GTHz06zqSG9fEMIrckwIgF
gBt+6TMZucx6KUqEMbppZcEzWPXbujY3Eo5iEvxAuWxgfnzyid8/0sePbK3dZcrA2AzsD1VQB8to
YcdmuYVkRABvvNPmVYcZsqvY8gWmofL9hq7LWT09kk2z9myCjPh0mArjS4WFpzJYLCSV+K+RhTTB
qQ6ugr/TQrB2VUtnnMDymfmKwmYkyefQXi5RO+7WDQIcGDzMY/lN1b4ME0Us4BmmZOMgK0YOOfeh
epAagyrJld6VuyR60/UXJ5ZpnoxbK1MBF4hPujTvCtWPlwQlPaJNA+UPQ+HXUVAoKoxHuSy3vaRg
jpX3mpCx8fesbIs3ZE2wEBUlsmMLZkFpNjqWM3W5WNrsjxOrZXyczJDNWIH/SUfIk59aJYIzmsFa
FEx041uH8V67LApohEk+V+A05+4zoP0Hccjvo8tZIw40FIpg0T+cG0eH+UnvmWt7TCpJXZ6mWd+q
eg6+3wzabNhh9nlRRvuYGfejMXNSovzYsIft1G8FOEX2BBMwqAjQTmvdqU13ngb2nMqwV2vrat17
FmPvt5E4fvJYrG/sT5cflwGl+Xc91IeSolZBxBmNiepgr73M8CPIAfYScnEw+yEbHqgEoWMOulnf
RSRmKmMH1KUKilleqFsonsiW98mtaimNssn4ZBl57wn/+f2ZBisJBUGgnr8ODy2rNbMRbbmdsLWu
W2K4sLB3EuLuJzJArfQEZ4g52DoXur5PJGUrWEBW9DURovtu0c7OCBallTdVf0n0wlXa23e3lIpA
uqhvpAUOaBM9KjncMzkLWMz2piCwx2y2kQWMAb9LWWo3utJC7Al92LKvA5I/chw+uRPqX90JC/ej
pbNi05/59ZNmtOJT2I3EVSXazbobU+Vhp4anIZM3OVkn4NJ3QzxerSvKPKu7RTR3n7yFv5qRaRRg
I8OQAMDxwyg2qqprZoW3UE2mV8n2ntnUa6aXdZetxNFRaQn5NPM3lJ84M0G3TuUX4p83vZ7/WHfZ
psiCT97S+ql/vf9kh+CPWuUKlFvkD1dlAdk6hAvj05BPi1Xfhol+sRpzo1flxSpjNO/c6rQ74xMI
Uv36k1f/8z3h1bkblK94E1gwfr0nI0Z90n0MRh8bT0t6LtsHo2AHCSFeTvQbzqk2pEwAsBezFkdY
TOe/fwPvSRh/+vg/vYEPs2MN2xsLGgtGSlLTkrcewphtxdmFu6IDl113M4WpEu7Fjj5p9+kAtl59
zk2OXws8MLKBC/N64XnmkaEM9LrO+kIjhIJxbafko9Hzrjs03K11DgliLtkv4Tb1h5HSlwPH6v0D
/f8u5fxbq9Av9R+yYf544bV48ssfgqKLu/mm/97Mt9/bPvu9VoSpYv3O/9cv/p/v7z/lfq6+//d/
vZZ9wei//S7ozv1ckqGa+tNN/XMZJyuHb+mvWQ7v/+SPLAf1N/Y+6FBlVK+EJaxanH+0rwmJfLch
Gph5Vi/FP6s4uvMbC+Vq2lrLNDq9oH9WcXTrN8Q1ylrkoQmP1eA/C3NArvHrA8gbMuHlIGZZzXYU
ktdt/k9lnLaFsZRl1eAxOtToOYxK9huFIw8yu2NlITFQbZgbcYUieWk0I3vDqyDQlCq+NfTlCk6c
Icc5IeR2KED2FsVR8hULTrEPR7V+Lseud+Nccb6IPJwe86TVPPge90ZFwTM3OKKC8szvF/Yl2xFW
izfTQ/0O1R1cPGfEL6M1LLdJk4DNGcSJ9B8W1jqdAqsZildVn2N/LKbhsRqocts0z27Q50inKoEJ
RO2irTeGNeY7VSZPYa7N5qB3xUsjPw58hlRQZAAanBA5lhAvsZ5KH6swzG/KZaCKCjdpvwgAqP2o
v1U8VXd6G0/Xowx/2m8Igj9bAHBexDyotz2V2RsricwvBonOEtu6MdyqAmZfnowmFSZB+WYwO/oz
RNEYht2x4abXaDj0ESfWZBkO7i4sdVg/VWZuGvx7gQNnfjeORvjF4VR9RtCreENFqtwEPopK/CYn
rsDF7AAMZklIomG1d6VaZEOApXM6aQDVj7k6LptySDufaLro1BtA/EITsmhrvCpg0HwkMdOlsIzp
ipZccQpTVfFCXaJaoscXW6sUv9NkjIpVmNyMqfMIN5fwvUa2aSi1fISsp+Qi2vZQhs3EWb89mDlW
HLnR30Cn0l9uQF/ZZnEvGZJx5URV4/ZlN22hQhTEI3OIhsAnnkaYKGQjw3SqzdZ84Oj9XMvCuEhd
iDW6trRTKaJqi8kahZW90obtotW3c1G/hgnKi5EYhV1qLNJBhXUXaI1WfutzpAbVDFEraW5MqVev
Rq0bvcHpflSOCmoyq3rlOp9DePVmSV4I7yuQ6r4leWyRj8tkrEQXeLW3Ng0ONKMD4P1UFNth6RuX
OEvuRzd1jwqg5cdp4MJByZOftHZ5MORsOMpWLiCltvWhKnqQXIYERpsiW1WBDM9rVWYDW5PQYDQw
ctRJHQ/hWKobU4v0r5U21lvqqUQpNli4lqieAq2LCcwsa5WKqrkSAuz6qiLsgT59nVDrkJLpuVCn
eWcoWX9dFhY1r2GeFH/o5ieZf+ItE9aifa4RZNRqsr4jV9baZbEiPEpQ1jUUMbMESueUj4VOXmTa
QKMt7HyGHKdGxNCp1qF3JI6k1UK4QxyHD3klGNFJOx/VQa03qeQ0r51ObXAk2s3X8k550IXW7MMw
xn+KLac4NFml7BW50TYiSZ9Hq8P7D3qN9L8aV4lIbicHZC8n+NF5Y/R8cxIpBeo6QW4fS+IpWxs/
/Vy0Hhqw0murpdhGBIZ7rVwKMK/m18WOkj4gzAJ25si5Q1YTAgyHuj7mliD31EghVnOYoO60mERS
6BYzUEryKyC79roYq+Yuj+PhIK/FlKhME2DRcLspxeTHUNWxkY2Kc28mI/F8osFBhBWByyQR5GSG
qrTvSVYlTnulL4y9/g1NbwTqsWCVnkTjZQolZMhY9dFWK/VOilU1EJl+UpfyCpt+/Kya9i385Wcp
bokJQ90HM1mqTlEE9kdKxR3K+jmoTPM6AjmJNRBaZcYjDTJzgoI7DrSXWhI/gZ52fjODD5MkNvuQ
wrmD5ZieQlUm/ULo1ouegimZACoAzdatu6Jt08VtZCofYWgEST+SQMpCdGpyR+eZ6ASl9pnZt6wG
eT+b8kUoyUus7nSg2cFsqRTA9a8C8QZwQN8sVROgM9Wfqn6BoKCXmxz1Jyj9dBcBryLfRYohYnbp
cq3ZM9k7lbZPpTHAblkF8DeBt3bAcdN4qIKoUQCikne8bzLiEJDWPEmpkQQyHYWYdhVJgYaBJ932
IBJekOy4BtVuX1PT4SgUtdj3pgGWrCvWrIL2Trfj61kxYw/aGDZ4Lc3PfSoNl7EnhlSGMBj0qvSV
Miw9XGHYF0LRtU1jFkE8hF8Kw9rX6ohOZlYhbenODlPBQTbU7s5akg3a2n4rjdbe6upNJyT5aDn8
LpwFEXGyWMHnc11uxCgdJs35oSXJxVDTFI2UFFIWE99kR1SBpIzKGVJwddDNuPatnIxXjg3La4dU
wrdbntPErABpI7ESpoGLJ5U7IjPhfrq51nL35+pHo6bPEZWsQJdy9V4qwN3JmQZqZxq/xzr9Puw6
0W7Qw2y3qJLxHJsx8cJVZAWSiXVBhzgH+NsOyhDPkNszV02kyB9KlvJ9Ylv1BtxpfbKr/mqam/lg
5Q57BOWGh2wDpXdMSSAgvdhazgqmTKC3pDSbdacEKxZyPy9jsdLolHZjD7hhpkHv5Y1ZRYpLqkH0
wxnC4QFTbLUjiI0CxaLJ53LMvpYt9XQhC2tvtqO2N6PmxxBlWJYigtbdySntu7QKkZuhEPTaOmbn
Di5u2yID0FF9iNSH3Wvc1ouhn4VD58bmbAo1GErIbEf5rdGl8nYkv+3QQ2S7yunQbeq6r/bUF8tj
BCtvTwam8KaRwnXeJNKDPESqZ5QwEuY5YbXraHFDt4315cERcUIXxa7a7+Cb1qreDEC5qenQWqwT
L2loWK4F/vngFKWzOki7xwRIxSUZMNCyCR7fikorKfNJujgmciau8iS1A1PqPDEOJ0sFs6jn5s7o
ZXkDoLHey90MF0+lM5VEd0ZV6m/pqHNhWbL3GTTI06B1Az0OfQpCuVDchotP6hJJiIGsSeE1EhSc
f2yywFKr9m7IbPG1lRa2ehxabec4qfPRtCY3xTBu1tgLKeJqFchO3D6HNIbLTqRp4yTHHs04VhYm
71HSKLNDrjSIeIlpIR/KAWeStGZ+apnmk2RLscTO9U3dFtu0nw6LE1Y382BaN31o5pspH8uNKeZX
SZb2YQV9v6W0Pc0oOpB2CFcpYygHlI8T8TylVJ2peQDNLc62mBaob/OxM6TEKxnI295onpSULBC0
Y3pJcpApN61Lap+3NB0hvN03hxBIQl0HaatiuFDK2rPkbJcThpLNyBRsi7qs47xGxK0RBswg5hnZ
xHnKCtz0zhYUbdCn40stfQUwSK6XGlFys1nKfG1pyMVy5tt5Nm7tsNmYE1dyahVtkyX6KenTh9Qh
FSdyhjywLXZcojzaM3klcXHtzLTpqdduWzEjroPOjMqdejB82NxHDvWG6Xj0tZHQFFkCvk11xZ01
G7Yt+283NNK9LexXIJC4mg6z2l/lbLs5KipJIMn5bRPip6RXodENGjqucZh1Gg8Mk0xksTZmCsRH
jeTtygkXDzzkVhfKfSpZOyUxKn/hLHEdRt1bNE7HCdqPDzHYDEYLaqGuBancf9WK8q7ssrehET/C
tMb8sqYrE51TDYgYYnYrczqDHDHimzDEHbVU1Kol2aw22sDGtx/60zx3jq/IOSk+6ibqzZWC28dB
O7K3zrjxrpka9h0YGY/TwOBVppZuxPAUUQlzK0WpH8mk3QxRDLlEsFiqsWeVNgECWvZQlDSa5qp+
FJZ6SCZ/INTNnQ1y3iaR+KEi9l2vlweF+JBrCE7jk7pOmwRAOdWL1Gn3w1JIuRsBPpJ4ksluOVQt
t2nqd01T31dGDE23o4Obow6ayAw5F0bRHCSlMHZzJPTEY9Q5X6rV49+SB/AjWxLjazaF5KKTnzfn
B3b73NSyC2oqZi4iWC+bqnPKMORssaq4CATHhifgoxsQQ78PmkOuSg/wu6wZ5XAnN1ptgd+VYWg3
NLzOYxNXPmEBL3y6QyZJV/nQmb5ltsM1An/7obNNQmtyCqsW8TBsitCF1ZLZeCk/1m/sxnDTvG+f
lITsK8sZrnOlV+j0UGMaulo6SkYjg2l28qvaEeYDmcy5y8alAidrlcQY3c4adMvMYaKzfWTDXksP
OcYSi2Lp29BlbubY/sgtXGRzPpFa57Yz8DVdPZcEOZGgWoJ7L+JDCxd+HpLnuenK6wRCtFumwyEt
1plpHtJNOoqgG+1zTIjisdWHehM1NRBOwlFcYxxhrmrT2tW/mq3+KyIBClDTctXioUTChS1xSLJu
1y5jsu9r+8ISoLpUFo8dWjY86/X0pK9KQ3xL3wuIxpx2hOzqXXgYRoLg84ZEuFEMNLOQKFMF1q6I
Yrol3oEMZ7UzeZwrneck/gI0nrUDoYSbE0V9PcidSaIEoMmQ6RRiBmmqJAW8ZPSjEC4IPlemWRvH
FJt2Ku/1LH8s5JSp3DF/DIpzp5bpLauhX2CtdHlO9zg1S7dRTfkhY5y7fa7zHGczMPIxZ9ElZ8td
Rt5n5TQaitDlBjcU4PYi+6aKtGIam1eLi8kGwu7iQI4X9RWNPXlknCLReXhjYWzlIjyQXpuhlmAK
E3YlaEhV+ZNi0g3VkDWi3PDRDFaswjYTa2I9qorATuMYh7S0vTpzTpGKOb13tGlfKWD2rIVJdYmk
22E2I5oBxhU2djrpAC+IdzfdOTMg+4bWc8joY60xs6umBCRKvtRrp/aPbIyuIWOEF2tZblQjxr6u
P8P5033QGjuy41TftkPEjGqibCNFftJXlXymF+zLbTUM6oYWctqUjyUJre4URfKVZmLbZMOLZmKx
q+92nM+HVqvpsugweysjQ4VtGP1bnyg2o3iqJiKsHFqQcyElX0rb7q4Mq+23FpZY4QI7ZcRXxLEV
OfawxtQHGuFZmh3UJA+/SMugPS1zO4NqiqVjTMilJyJj9BMB3RiG/LKFFIXXp1mqB7XnGQvzVqNg
b06pYAJngzkPSsRSNYNQdnLjKQfgRIydE3+JVnVpvzBLu3gVTUDf8jyfzRr1PH6G4sGsSRHBdrgn
OC4/1CXBimllY3ya2RoTZAS8ToABAXpYnuBRELlID923utK6UWUS6WmOy3tmvfgevUSy4YQnnZ1l
ZtW1OjiJRqi35w73QOLasvQNnGp303dO4XV6Z/yQcs586TIrV07iTPcgV5GgC6R5qmHQYa15SAnr
S+qneJjkXScv6Z6HcbjmgVJ1D30A27rFpvfVQr2+U4xQ0tyqhA1uVkV9OzZl8rVvTZmTFxoTI1IT
Rlkr3ZZOvRxtjgKe2nKmbwgrC7ScyB8zDe2NkEOZZEXcXl0ZZxtLAentVtUS3ThqxsaxMYmdmZTy
mEktTFitNV+aCoEhckjnwFWME9h/VuHp7cCLLi0P4qBpWdCj+ch96C55HFT2jHEP2/jEPVanzeho
zYY0LPuYppMtA8gbW3Y1VrxgPrNA2UPdvbajCo6xZcNuLsIVtRsb5rM55/JVI7rOmwcDckKd1odU
OJLf5Eq7V4sJxGxMjjxwkeTB1MW3FZ9zM1nzN0Oi+lfqlrStnajZG6HQfKz15O9FTFdgp+GVdRY5
Io7Mzq/0TbRQtZZf5exQ/FimRBcu+xLd1tAtnppzvCdDJ4VFDuf8HuZR59pp5FdTr7wZvWUf2OQj
sbIM1OxSbe/oVlRbbB0ysidDey7qtaEDSVou8hZDC5mshEw10qVoo85BOYY+XKILvGuwwr6Wclnt
nL6RXqoe+mNXqj0ao6iKgg7EzEOa5Oad0moChorDdGUNk1sUiKQWVAPuQHnGG6dGXAgXLT2WezKx
crvZ1dY0XCZlrG90tbKemF6yJ2cw4nsRhdZZRsKyLdVWuw17wSSQKRKVS9zP+yVWsseiNs+qLiTe
wlSsSOMxHO/STGdLh5RPcthfqbS8jDjJz8jYtSfNiJSrya5zaOUkpVKPCxN5rxe1ck1gy2gFupjT
U1r2DR09OsVby5qRdclTeUsXGiFMZmT984goCNdgbIgvI+uWcHXmhDtQOFD/DVuSFWpMmlADON/d
MYNK83uH7z/qCPzvU26iVfj39ra7/u3bLy0CpMR0DL613X//l2b/hhSGij9CX8BNcAT+Ue9XFbKb
Uf3insapY1Lo+me9X1V/Q4qON19FRI2nZ20v/6HadH5DxYnnDkCuSkvAJNr8XRb7L34UXZJ/y1PB
QP1ruR+fkq6B4ALexAvS9/og1dYxtnfLuqtolt68j+qhtmxP1AmP0skmLdf6LuSxSSK/K5iZmq96
N0rqHIiwIMNq1mLih5qlBJMtTw54PAxdNoCbTHeiBQmiThKbR+YY6S9nbSI3SAVBjmiGYDhULhlK
QVNtEUbS1fPKmKI7IKPObJOrviQTxm/DSVPPyUSIG5v9tXNNtCuPspWiJcuVaCum1jZfRMhClm7s
khJgtxmxiaYWZdlGG/y6zdaVmwIqmQSidigCTAsxTbFTOXK5pY1Wjp6MfiYWG7QpGdW4RUxjSokM
1NAhNSUBEaELZ5UkFgEuMvaJULCMg1RXhvEG0N6Wr0qjMXpO+nOsAIeP9CLmtN2youGaaMic6CcU
rGXBYcwtSTGDwrWmS3LOaJTOrxghnNztqruqS7HUrryUevO9lMfxLm+TtPqhlWVOkXMxcnRUMoqg
+iXpKf+eTUF6X0HzgB6lt8xkmLj1lA1Uoguaqym7SzIZXEufbDrjbYK0iKj6Ag5JTCOiP8pt3qeB
NEZAh2eVQFcXPEj5FCrdRNBKIw37KCze613yRNxeltWXvh5sk4qK3t9xy4z+obXiTiMOWU/TNci1
J/YrR37o1yk6QVetJxJQe9GSSNRTyNikYhl5eyqoSMstWxm5aVYU6pvRrarSym6aLEghRFR+1kcU
irph7opDThIPzEeFbxShVlheHZZrr2RO0AgUqSb6g2GO8pMtD7grdIgczJCGUnXahhBD66aMOIW6
DTF72FxKM50GT+5sLmYx0ud1nW7hAyv1zKckzmVxnpSM4qcvUSDCjp9qw1pHlNS1tyqUqC+JC6jx
XuVZKGpoHno21G5Uqb19bUIOpvao2hLHmJREmLcx1CJKVWah/Q91Z7JbN9Km6XvpPX9wHha94eEZ
dDRatizZG0LywOA8RDAY5NXXw+xCIzOrKn/0soFcOAFbOgPJ+L539Owb7QTGey+WevTebGK89uKC
0RqK6pBsviYJlq5wrzrrmqMgMwpKiRS+bekPphg8N5vpPnzsEjPmxwllU3FwqoIXtZX9wEaHaSmh
XPWP3ibkd+u5ji32HiMq8TQ7gfzpz1MDUUeskIK+izk6V2+wZwDcEM+UQ8zIE3et+cqVu5tUbIm6
owS+IrolRgYy0ZJKr5cAKya8lgXk2BNnnZyS2Ru+JZATFJLMbn5eLN36e3W1+t61of2ZU9//vtlL
9HUYp3ZKtfG6O5LyeucSR02xEHEh5iiVtLjFqQzsZCE1JzTE1PgVF1szMAekweRGSEZb5W3ZSNJf
eYUkiMs0XsL+BoFqvzvKjX6Osbq8NQENsOmwioUGzYgUl0OX11wqkQj1t9HnMbMPtc1yGWx/7e+m
zdpO0RI08XcjbIX0StL+aB6JkovVAXuYoBaP9ik6qRsTy+6qwjKcqSGgSDpDPRwo/BKx29x3haJu
qF62HtizYEi0UG6HlU8fBS03FRNaAC+wvUKnUEdsqUQRXGyNVL2ACrgrfEY6UU7u36MY7Fwnle6U
7/0hFMMc9DYExdlFUB9BmujatnXmL7Yz3Rg+jjZbdE9vObzqiNa1sHyCkPtglPfrLGLrlvtWRADT
fRfTfZ6Mhp6PqLehbVziz7eDinXn8fZC3Rc/sLYit6YWA61BsKBkP8iEFoNXCFfifkVG6Xmpw9S1
zLrsIfSQnh/YoWKG7Q7BmNuGKfwOSE6yVGHxstkyeKQMGkhNFZH/stB919yRwe57ZzfU03Qemtkg
M3lzR82DLNFWt5f2CIe4W/tzWHBWxP6tO5eATPVcq1fKGWrrTs/ugIS8DJ3hRgiZ04zCDSM+tyQ+
TBxKTcfw7JU0b3k9rY98+2pOTk3hueLoKkI4n4tWkghFTJn6FDuSEnpCl+Eu3Rba7JysML/ZWC3t
A1i3y9JMFMN7bDcC6ymuN/qubdE+kIJDYS1iHtiLggxKINqlBqmiEJIQeH4NFYbBuFTET5J6o2Bj
oRYoC2vqB+05GweqpBlxTrF2uFSCN/l6Hq2mXc5yFflT3pcip1OwX9YbTgW7Z4dR4y8JYvIGI7nR
6pZU0b0G2r8vOJ/2SwOzIu0YFAIupZ1Ul62mJpzubLnZNyX4OIV2nL3ICR0eKqfI6gELxEwJOlFG
gyZibEMu925RpfKzSIgNubcmF51kNXfsJXmVhESu7Z6zVIcLS3lTSBYTlxbM67L25IpTpRGzhNat
JF9EesR/pOPYJ3FK8V1IH9oSByWAaeHclt64An9HwfI9RiUP6jklojnl3TAlKUe44qmqG9SBgrSs
+rC6eX31o4K1a902kLmAy/US97BzqRQVat2+HHpzWgX/dyms1b4l3ofGqj7yaF4CM5u2CwERansO
R3KOD+j6KIKZkWdeubYMywpk54Ywfgk/x/Y40JBL2uHPMG9GgpBntV5dOgLjbJhcmkm8AYzyYe7Q
6xde/tyMW8+PbJfmgSoyehkg/7p3oLDhy2LJMD4aHeYUCYRu2Xn3Y0CPOLh356wvQBgWa48sc+uS
S9d9JDSWAA05Vk712NBv1d/QischwCwiMBlY3jevn+sSji0ofwV84Xy2sFHum1auP790uIGgm8KK
TWuyEuFeY+1r+8xSM46XTgGe0M7S8oSM/DFwqAZtx8H6ZILBUz8pyAzd5RCqCGn1YifbfT6V7gdc
c/F5pBWS2DvwkB+5ETk0WzPPHDygpPNxberoGRKHHq2cZsP9DBTTl3Bx7J+TP886nUSxA9u2t/1o
DFf+KQpadsBYNu4OJ3fRe21wtqeMdY4gN9Tzbm22WL5suddNWgw0dOUCSdwELR9EGnY+FXhV6et7
AWMk+N4G+2XqsO3SLJgwXxQVZTuZtQ3Umy4jZX/HTksUToVqePGVs40f7UQcW5rbAoifbvFrONES
ZFHp9oxvc3WPRD77FQ+8Xt+XPX6+lKuSicsHu4T5U7RiZt0K0EI1Q/tbB4G4k5HKf0uj7beZSXAA
hPRwszT2XB/oBFrGtI+Lyb1RlrZ/LbMmGYwuq/yrTTHPbxEkff46TpVXc8gNrYHzrIX7zTRuq78Q
rFaDEhRi7qIzjaeOnVkNq4N3+NPu8u9l2mwEEVIjPGZs+CGq5b9p4BJ4/5LAtYTEBJdanIQmtIam
Llt+KqN6lwmMevp3aQ1/EyJ6+C9RRRGXyvabEOu4i5L+JDpyWaBocCohvpy6vfW9AdlQbVGqk5vt
WDeI3P75Pe5S8z/J7P74feTnOBhz+YXh339fYJmK88EJycktPoUcvQc+4/noVFtyLCy1ZMo4OnNn
ujY9xsV/IzP8m1Ni/+24FkLSamKcsmQu/vXdwpCuSjg1g3Qf2sckBIsxbvdv9KX/ZbEjg4MMFPZO
Gx3Xf7FjVDvRZHiu724xxJ0ruN2u8ADBrHX//s8f53//u4g9CfdkWBSlf31DOWh/MZV7si3zVwbD
3b6OS2LfzVM1y/+DH/yPK+vfMhaJF+KN4XBBTJ/4qIT/2Gj/dK1YDuGb4Kf0xZN6dAjXiBrOpbW3
yzSO6tCqZjkODOAZkeojBLQXf1g4Fo/CI2EF7prnwhL7r8aM6n1oOsoZrGFa/82L/K/fMK8REWsY
xnwF3FF//UB0UcDQLnz4KHL640yaHza7Kj/98bH/P0Ep/6Ny8i/G2f/vAJddDf0PgMvy6+evvyIu
+z/4T4Wl/y+y1YBaiJPYgZIdPPlPhaX9L6AWD+n7H3ce4Mn/RVzC5F82MQtIzv0/ip/27CBJY4r4
3/8rCP7l7ubWmGjC/erjgfg3hOWfEJe/xRIgaXd5uhLymuBlYir+4/L+0+U7tn7TmIZQP7rd6Vqv
ei9voR1hCNKhDAQHm1UvP1xqVLi4h6SuaSyb6692KFjE/vSh/TdP+r9Fde6vBUiK0Fd0SmFoEwr6
18t0GstmzAtAUL2I5bHZ8o2CPwub5MGxkS4iIjSgQf222yNdVfi0ks9Uo0L3Do8Gw3GFMF0iJ3IJ
L4WwEf2wR3UsKK8qVYVEvTQGFag2DmyxWy8RASKysMaUJ1BDi0sON1e6U6cPTeVM/+4c+9sz3kZe
szuS+d72zGX+8Lc3Z1rd5d5aZaXY7LPVVGV15EhLfgJnWSyoNNS5B8p6SYYtI2eyIEIGdfnnT/jv
nrxd5YsZLiEKAqEWytr9Rf7p257qtqVOvMfG0CSNjUiIptRjPgT4e7txioMHj4lvtx5V+vvmSAe6
ZRu9LwjRkT55U4+g5J9fUbwf3386+vbTgKYl5gJ7FxPzx7++IhPkaB7U3Gbk/7Odj/RhVrDPZLCe
1KC0Ao230NvTHLmbg8pqfemkF9n0YgXIKtyFtfB+KDeaYRTV6n22TmLz7rsuDr9a7bomx0bFpCxF
a2F/dNMafK5zBuUMFS1CB3ATrC/LsGuAO+3HA03XgfLp8o2dl5KFhYHeVu4Imelt1pfFtpIwdQYq
OO7khoYrmxrbAL5JT33RxVa8N3hwdLbUdIlDYMcCHUjbE6m7hhFFP1694slF9reP5h4JzjeL1zcc
8ZEp5kPQ0RL0OFK7iyiY7i1KCoHjj46tDHm0IErzLZn2uk1hGsPks5UXNaIML1QIYGPTND8Wht72
1R22pLwUXb61mRcGYDqOmdQGjifJoqPnq/sWYhz3MznIFndz0nRF1uAeRvbrL+trC3gcp6EuE1Lg
3QlfqB9tdXAYbKddsryjaDENvQJwIJqLYr3kjl10Jw0lFV6aWOwEZF7RxbjgDFxST5YAp/98zYBK
7zfLn68aJwQ1BSvmP8xDNPP89aqxYLJQ3FBqkGvJBg7OLPRFSgzVh5Ci2eJ5CYJhvTEOOoVHmsRd
dTcQX1pnHhxofELYZHVosmO0D6qANUUBTh4KWmbEDge3ovnzYoYKsTNF8p28BuWsl6xGfALJUyLU
x7jXWlHqe/OCxgiNbfs2IfjY4zpcOrPaOVosmP1qynnQjPgmXBkwpbrKp/+anXEjKQonvcza2VL1
2WkR55xLYl2/xcEyU23mejDwK6Mm6hiUEP5hGwHoLstQCnWsJT/5oc6XYnqxNn87caVF/kFIwLl0
nvqWnEk2TT59d0i6lpwZd3rtyLqlpcsPtvh2k/60HIwTrnC7WJfJUjJ+GxwtucwVVdvVViMZLA0h
XKNXPA+EAzcnhLzRnn+UL1SVWcF+s8RNENy1lYD5HdXmfFTeSmSBS6il+uQMxG0if6R74LOlgnzg
QFFB4GXGctzyDJJabqfB3XJ97Io6XOlLD+ePIUaZ9p6vtmJFm6OmonWS5+VD01j6uniLXI4si5Il
CMMaMJhoDS2ya1O+C4s2byB63QIiJwYRHJb2cTsZtBVtSj8WTiu9RvlMNXiz4RiYozHK4ibO2VfN
wnfd571svxiD7eHYev6Yv6JVJYa0GQsWTWdwfGjtyWGlXIZkHE54LIU+juvsQxW6wTSgJh4akwY0
D5vMKieQgBZrs5UZv1MfQ60L8iEWLRv6PzWfAWI1VJvNops3p9nUHpnQtsFV0D7cg1I03GnrmI/m
FE0FLr1Oxc2LKax4ytbWQf+ktRbPxunG8Zmy+7ZNSxDdCkg1Kn8I7L3Ud5e6I7GYE1tk87BHua+x
o4896jBEuFNC23DsKyZRZ4sckN6GWqU09JUHjynGCZy8TuaROvKZQIfeKYBgHZTN9snvrGU81ori
QtySCfiXBYL3myhs+IQiEklwtIHym0ujkr2md2zXLUv6JHyifKjZ1c31YENDU7V2tHO/BFjNG+sD
4tfNMyeqx+82YCiaD2ftm2NpFjApmVdAR2O80pOKZMWND0u7Q7UOePPwGTNFXKRm8J1frtft8Q6I
Nmk0AFaCPWzkwIGGTuoz+m+NINw2DgvB5lnyovqppB1POIgckPiZ+oTYm0JbEhyLIkN8hyy0lM76
vS0N2RI9bQJvERkDhOW6TflBzVr4KVmTMkIvpmrJ50/0ReYIkdQQ0qV5pRoRULOOkDYcEOGH4iDr
KH/NC3e6V/YovZOwi9062yxDR/aicRTp8EsMduF3RAcYMLkIsFa5TyCUPe5ur0yePTW5kBTCuLTI
cj3AH6xN7mdDIQGSKkC+4RpG2xqCYk9OcFTOaLlPG4BhkeXovGOWE5fivsFM3f6ibedB9JuM0bgB
qx0me2ngxGkhI8BgXTbrJEZLU5rcDmPmkIf2liRQFJnuI1fwqyncO6ATmNtrIJUV0krs0JmXUGu6
QVC4o/to1+JSby7K06AkuOWuDsbiSYl2cs+mlSN9hSoJqK0uOI8vDdV43evi6tG5JWQghBMSkSam
EmGHoCox9/QTme2xuKPvmhwnM89CHwiYBUAhjH0iYUVg/h/XEM2dnly8jKvA3oAoYUVkUe1q+snU
6gMVP7YQVBoejg2JA4J6dr3cl3ndlCffszWEu2w51QenllEK/0BcrFlhVjK1hJXKOC5h2PppbJ/h
IeQP7Jvhr1nkXny2kmK8C9G/JbeuElN4A7GuUM70sSnTQfBRpl4JI5p6RHIUZ1h2vMO1F272oeya
hXg94iO+03EXWQhFelgFTBz+cYPDcA9tOzczsvhy+42My0LtgIqySq2mi5+N7qg9JNuYG6ttmu7L
it+G7zFwcu9AOY8/HFUxmJ9m7vmHW7lieAbP6+xDbzYp0MCtVKtZo1X+pvXZaD5enPI7M7m3kkNo
VGQX62g3WunZyw9hpIfqTB+atcdCJcXrBGUF72fc+NmzC8K9gtz2eW9kipawgmHj3djh5E4AaaWq
spobtrgfzECESNlXxQ1EUpG8MHau07XWov8RtDKeYQDLoLkpaSuqn+h+phdTLhaPCUVP8oflDLE6
l3ydF1fm1jvKmcFO4XfHx621h5+OqkhRJ96nDW+NrgeXqJ01CejKhk7DuBBjellFbz+5A3NWqrpk
/lZbvfcdxjz5aeB5Kc0mRblO0UtuO5GqHR/acK4NLC1avms7efA6cSGqBb9vg0epJGFhQmpRRfSX
T5t/b5VzeE2qvLaPk0YnCbyfMFWbhvbJg7/O8AYxMQgFRF6zs4fa7d68UrU3Hk3UyxGXk/miHc0P
9ZWTPHilFTncyJKcFUgwvOqmgndqSk30kBMP4iVv4fRTyyx5dYrtjvZ4T6pNI8Gxtjjzp9V8CImS
D7O15b2TTcRc7EUrMTlDyxaaytg23oUKozDJ+rq0xzt8ioE6gSSu4THu5yY/2N5cvtUyoLcN5rT6
Ufa5V9+W0RbjBOJw/UIwgtsfTYjiJVVui5OKTCWnPVjFLonH5NFv53yoJn0u2oqOdSWMabmSSvsH
GRijuoTb2HweeqetU1jdVac9eyHN2BPaW2384YdUU1vfzK1HAk7hhv5HPZjgpztI/WNabeB5JCYb
qlc5x+ZAnph58zyNv4IzlRZu5FLV13asJsDacagT4mMY1a5qKSD7aLd1XySjvUXzqsUxH2186byP
mqhGWtS796UL17PxeHwfGsuOynsYDdIekZfLV3Ye4OF2QLt2nI0VhIcNQQX/kNGUaG4eSigwQYLH
FHh7Wi/FPOSf/CkybyF/ZYXHDyrOSDH1N1ZFQ8QBv235LvWSo6nGYREgGyabLo3qkM6bNpTtdofE
yH8khEkONEjWQ4KHvsIqg9SPoicKSCinj9wxuOZ1wYwRFyt5Dw73EVfqPDCHTGyEX1YLajT1iqb+
7U4mGlK4UGIpR4eWpQNLgvdW226uoYpK852zKbHSuRCRQdNMCEgWuWqEmq4RUJ4DPGYrDN1q3/Ur
furMV77zgqKEnIixV0l81Ja1KwQaU4lDTQ/xCuSpCIyJtt1D0vjbnCFPydess6X5TaRPqElDsgd5
GOHUP9bVQxkQJTFHNe4j66VjFHvgCVp6qb+V0/sQiyRJZR96K3dvLq7OoIH7mZfWL4GwopeuFRZ/
QUdypXKhQLfrR3P1eylqJRC1Og1+OtmxECciGXJsQwg20iXXE80lsnZPNXQpKZjSOW5CuHeVtkak
j4HwLi6N2GfbkSrTm0tSWBBtN12dDHc6sWvkgQukwJx0jxsa532JRcrZQxBhlsEtU1X6ZHQ8PAL3
E0WrqxdvrhPUD578skRjdRioJ33stvyC5kSgt+0WkflW7PzAb0QwTFCON0WrlnOu0M3WXlPeuLO8
T1bsju6ArXPrvraJNWc8HqhI6swukBQX28T9A7bH6tLtcozCL3BBLgF+gw6PUFPmRbb4nZNBI0f3
XKVWthG1gy53lWcfQvZhQDX/ieqQ9Yb+7Ao/ifsmCKHO5D58lIs56i2ob4nIELdins8S4TERVQOp
GSZazq1r6aPU/Y+cbe6Ah2u8ro5XfB7i4T5a4nuhC+scx0K+axJjqHapG0MjcgyiUiSKrXpYH+tw
aKDTCHdEI05daPETYxxV2ntWTb8Y4WXkhd463RafHcTRJwqW74ETdlBgu2Hae4yxDEHoxD5kdmch
MrU566voUyLxGbi9PV7RE90H6HqoTHFn97GnFYVUFaVRiXvFU9+15yAZuxtnKKMbn0m/T5Li2W/s
5nFjwrrEo02WYTg+yFmS1hPjSdwk48EQ93Q8O54iMlG+yK7FyYrC95l7MLwIS3NiQRZB6TbiV9e4
n12/hLCv+uYyjM0VGNLLJo1/SXnJfDfIpL7NURamszVVJ1lh7yJuyDlslX9Ed1MeAUEuFF+T1FPt
5YdUUtRnX/vsbnCEJ2/z65Mj66suuoRRuXTVERqhhUCMgpMz4MZ2DeIAdpZnOPfxAbKXai80Ve46
Ny8NfibaS6q7epbi6CFaZBjEWRhq13wKAgyQsrKmkZA6QiODSS7ZutTVtZ8Y9Tx49q/kMHpPQNov
fjUUWcxIY9JJSULyvVkwsSmOv4CPn7abCll+Ga9nwdGellw653lODOG4RshjM5bPMZPEJxMG3Y2C
2b96BPSeli4W9zlUK1Ybl3AaC3XENjPG8FpJKEebS9wKF66dQL8D2m339cj6QG3BhSnmNFmTuMnF
mH8LsU2Jxk24yeJPITvxbbhZvzYvth5UMHqZzvM7tChPQzxe87V+Maqzb70p0ccYTs9TCkXmGFYZ
rkgn7Tu7v11RW93VeXWYOMoOeSVYgRbOMBExGdoIKUBrAWs5uwKYRzmzTxFEcmz47g5T0Cznxlka
TEnFRPyZ6Zm1RA6JHVo8uVbo13MtKZT3jfcoybp7mWPPPLTMvgLnOTF4pWN965rkmseFd+i0PVFM
jid+cbbgaHheoee5jVTlPLFam6MIgzwLI5l/XYMlOqsVQRRx5KhvmZqw6FsnjbzwDRmPk4UaC101
xKz1pjxHLSVvvq/BE7hB7hlf21NhgvUcdaSiD/XPAf0Krg7n+7g0Z1+SyQxSFQZvXRhdah2MVyGd
5TwN3JY8lDyERqzZXvOjQHCM2IKMoU2tD6WPnHbGTrosCqU/JpTL6LDXz2EVkYGkLtGOIY3xHN6q
ELPNDPcWldF6j0le0HNtJWdd6f40gvYdOiWinTuHAp7DXRjY2CR/qfaD/BIJE5T8aCye13Ve6GMh
qYVrMIFd0PoobGkhM2IogV6sRL+WSzB/nZfw6+pG0bntGHtKPd2gUyiZtyenvPVJXaLurom/Nk5D
gtk4z2E6LOt2Uwx1jJKZSuyM62g4jjI6lqv4sgbRbRABENQJ907RDHzd/fI1n7jnRI0TswQbSipf
3Kxe/1HrCFWZnx882XyQz1XeKX9+qEkguNThyMaz7bdwaLnXTRSXFVwQrHYmn680OLQwxh7KnB0x
bFBlBt2ojzz7ifNO9pVicb2H0W0/Ywvoz54oReYuhTmrZbUOU02gNSg4whXnm5t73EyBbXHPDbxC
sjWLGqE4NrHlOunyQSlVH9ukqV4DAiNuiyTqWUvbX3kZfdeRmC/O0sYXVS2+PuC7l6QeqhPBgp+C
rXlX0DK4+hOuELlGnydiTV7cpfGJmiKFi/14Br8IJ/zsAU+wBN3+7llTWLcIhiLrob5icZCPQY4U
QALcHlZ88Be/aOM7f2O5GXIZnOAbFlqR8LXlpWUdWEZcYPZ5vZ3hHdJ6jjKnxtFuWw5BWzNRCWZR
zxXYR9rGibjMfvcyWa4++ULOXSraRb626J3RWEbB87TKG26REQGZX6RMW989t/fwmliEJNYaIHdN
6techQaJHlmCjfQxJqvCPbf+OItDVw0eVCu4LBqYIStjVEcrlUnvbZJMD1J5FN7htMACZK/RE7qG
KWPVY1WD9j+7i8fLVus9IQTzDWEA+H/c6cu0TfaFlu7yrcRESPoAMn0RTojMtg4/PaotpFRyo93E
whnvESqWisD4R9svkidUbxdCCw6Bnsc7JEb5w9TqJ91Yp6pOuozgDHI6DYaBxq5fqZ9u0sSZys8O
yWkFEqyMiBkCFD3StgluHoYb1xmeWLXgERjHbkU5mXSuN0al2nG+Wf5yQR46ZUDAN3UYv01MXLcQ
UnmKCkdyieOXOyRV+MRPRP3KFBkYWNhWzdaVBIKrhWLqwKkXkHoJijJQ3KM4YgwJq8qvL8s8AA/7
c3EFbWBQ3B0Skacy00TjZcNanPY9pjpNJuupG/Hf+9L9EgVVVSNeDbrnfKjvazX8tjZvhM+qyQuz
sXB1uHtO4yKjzDbvcwnIg6Z1uCxFnnkRcfQL6pGgC4MXkrc/SZl4J/ada7tbxIYZOXNEVAEnvPqu
qXe7w4vMZ0/Trl0KcztU9keu3nobQ3xeWC8jRorDVNVTNngjKJcoVfeFKDOWm9A6jnupXMOB90hl
twtOLpfHBCfUfUAkFt5ZyTIM2i8o3jhhUP2kxFwdAmQoZPW3OQqVmGdyF6BFwXpn3Tr2MgDNRNc1
rMw72qAiczv8HmTBLu0NuYJ4Ciz8Du8WbGS2lJZKV73+Uua7yQHC8C0Vk/w698tr6eI27Sh0sLf5
MKxddV9CVgDg2sSt22jtMDIHJwzFrfWQi3Jurj0RAOv9UHNb/xrENIkHU8RLfllkCeTE9QBJN/D2
dxx/7YHgEeTEfW1t93PZxd56QDnUjadonUtOpXkcCdrcuqFAUZd7tnzEWmN72eC7wvqMqKW2zpVj
ie2ROEw7/hjc2quovBo7i8xXmArSvUfiMHs0R37AWjJXnv8aopkKrhO10E22LbJwv/h+PmAWznu0
aB2oN9Ki0Ju5fJOk8y/Shkx6cEm0cK4jeG5zF4+9eLPWeAI46NkuzhMabBvnfd2W/S2NZVIeClxk
5hI6+EK71IqR8P4i0ooCWMPXGD1Ino36WQ3JELPZUUnE7qg3NJ6XwNTucj+CHVSfXDUQbOpZWm/9
wduXMZ36dCPzpXfRqJfnTfhYOfJk4zzM/UoSpcct4LzmVdVMl1Yu43SJnd5ZHuy4z0OEcaxSX+Fj
NKgcalV9bjVBm2iSo9GXXPQtzkxwpoC43aYhbAQGSiMS4sFGztRPywDv43yLpHjHbBjWu+0Ej93S
myV8KUjPHVbQECiEt8XBxfzqCfoPn6hDREmS1jJXjoW812BnO3iNq0FDQscXQ1ZP9E3xeucouOiA
EfGza+wuYKarHcrrlyGIXmEfpjU+FoC6bgnKydH/gVUtjD5mroRInaM87zGLRiXV3z0WVUajrUl6
mUKTxu3bgKO6/5ng2c2PLDbsJ6YsG/UYrKPDzq5E47gXVuw8ujUTouRzie+4JUyZyNdzx8r1Rq7A
DFchiJAUZgIzMFMd/e7Q6XbEhXng2aoWOM/jReDri9eYEByZQ9qh0Y1J36tov7ws9oB3MwfdHVMu
0TW5MHGT4N6H1DSckfnN+sZROmcUpWKbF98GJIF65cJ0uVqzzm/HsYgYFYNmXHHxtO13ME33l+qa
EvE5C2j1gIVKjKeQU+/a+U3/vZlHi2aTIsTfm1jDqVt2hxnwtfc0VPM7zk77KP1cfw24r48bIPyj
4+vmo+Z5PerKuw1M4t12074f5DmnTBEaDr/OuTPl+MpC4j5FuXNth/AdoP+bMjg1Q8j6L+Fs8HPW
uEywm6ad3fDOE5sndo2PdNIhCPlUjtFNIXzrsWgL62luB0yjZhXYJXQSzz/rXub3TiHqAiOuF3wA
YHBDd+UWPbccwY95PTRfUd9ZdyASjzMo5DeRB8tp6ev4A/MycWhImimvgB1ztUJ6QbFw+72oyRzp
Hb/8FoSr/oDQbc51nVTnstfmeSp8ntUYY7w06Immw9nZVSc77PTtNru806D4peS0HustPHR4ZNzw
QxP+f5JkrI7u+h1VymFM4uvij/KMJILaEbvqryCZ9mXoWQTp9uDrdx696UdokmtoVXztVVLdTVV3
QgoMjg4NPF6iYarJtp3OMQ+GU8l0f5BTK7nS2MrG3Qe5LD8Tx7lFg3KxQjS1q4g1yo7kSTR+uItg
j6K23nu0H4SeNwD7bjJ/2rytuFv7kQRvNFU16SbO2hDE7PvhN9NZHtbgtqlawFWzTZelNVFxlkS6
Tym0ZvKrdSJqLVxX4FEVPnRApMSn3OonP21zD63F/kBoL9U0tLc8xqG/CZ2u6BNKaLhJPUfby7UI
qW65FB5zJxphIrayVTbOT6fVdpiJhZDdU9ADux6rPCzgCeA5PxVj4y1na9tgEuZ2YyuqTZW8NnxS
Il0AtZyMma3wr4M3mPpoljZ4rq08+bGi4G/5IFgVjp1QrSEAr2u+EgZEu4LHTBvc6mZkTTTYIirs
9WDKpKLuAQsrs+CHgdOdzgVP4v5YRkyjaT4I2J8xn/y3QI7iN4wINDMy7dw+FFaD0tqNrOALQy+r
5Vw4yj7kXANUBKuINlhnLMUA0lc2VAUj5f0h1kq0OCInp7oRLdnXWcn9RCNGOKJZsKPWRrShN9u9
MqsM9gU4MMmzAvHOV7deOzCt2IM8aR30CCcVtBq2GqX6d9JR1uSgYanLVPLgENnqu7J5lF5cmqsz
9VzJE4QhYCue48NgdVWDnbMf8sxu80kfSmwQ91HPW+AJ3kzr7aQZZg/dUhIUX+yiv3orgw6VnbaK
C0pg5sKACelhbnN33/c3BpWxdCXsWd456hpjiYi/doELgQ8/CxAZLCFxN3ZYttycBVd2ZaJNZHUS
Vh0ZIvP4UrIwl8eIiPTp2Ct/uATUnPnALrn1w2o9eA8Q59W+QYyQzF/ZfnaLQOxDmE1jHf5Gle/X
+M18RYRi55RfoyiQIls2ZqfXQlVBdFer+j+YO5MlyY0tyf4QQcFswKYXPo/hMXhMuYHElJhhGA0G
fH0dZ1V1sV/J65K3qw2FIsxMRkbADXb1qh61X0YxNaW5+CPQWSXp61U0DIDiWTqxkdYsQgz2I1Hm
tQtqbce3oCmt5z8SVqPjWNodg15CQKV0gI5E0xTdG6yibvxXLd/+iIWIyHMH/ToSZXcZZ2qdcBwD
Momcbvj+o0K2LmZH9WuEHqffVI6tvnrp2BcBoYpvIJ+ZeTOPSVrv/3J8/EvOwv+vZ/D/cRf+Uw/i
7f/3f/s6/nfQG/E8/c388t/pjWPazz/trZHw78zHv37Xf9Zw/EmlnutTPIhV+mZF/U97ofcnjXMc
4rj6fMxn9u2/0HR48xBCaQxMeKahHeJzxqeA8/A/7IWu9ydeBUboWwUwNjX/X7IXUmz035w6jo/3
LeQrs24lIf/g1MHGQgwEgtjCdufkLXfDfAntLMZGBf2H2bYxu2V4o4sqHH0LYkEsl0dD3JdNEe2T
GeBaDfh34Vpxd8eirH5KHP0L2q/c99GNjadleMxZHp6QtNU5DshLrewuk+cqRcRLZ989q7Bde56w
9zWUyBmjV6cOGlLIPshjlu5GzdveVtZ49Bxj2ILzyQ+kxShD7OT8rkVmrbTygm4vQzkdYwz0RyvT
9GvI9Kz53VtHtFwdKzXyPsR4/NZHnqbui151u64fsMiQ6dNVuxKFUiQ3sFptxTRm64I9/W1qBNXe
ThDw2yT1to3NLo3Ie6EfMvJgC0EZ+DIOJdUVRLG2DjIoWTMEfepdnU1pC/U18m7ZtI7703YgXEyZ
ssXFq7y0uSscWCLRsmYU/dpwWnW2ulgdrIKl0KIC47kflS3K9cj7uF6gsOP8Lrrkzawm49Om3Hll
YflcqLLAnmal0wHQAmYXgWPofSY/+lkOmdj1PUUEC4lV6p13SH5o06l+6gYn5hhXxQ6HVvFbA2HY
5RXLjAhdu0uGaadkVe0TGUViVaHa9a2JIsDV6nlsu3k5tF5M8GwWkLc9bvdu3qmdTLoONHRaeEf4
LBY0/3beF5zV7EHNNFz4pdyG0sxWRH8MsJ7wItlQGyzBG4BduOsxhA6e91vGxNJUO4wUp8HFnJXr
PdgVV3afze8eFHW4DRqj3YZh1x0Vr47F4OT+gTGk2BRKVzuB2MTlp2qf7QJTQdRZiOS2ZW+bqquJ
RwbouAF2pIYitCuUVNjlt4S8XULl8D2cSLUWW6yKFvyFuboby3rb9bn4HIXgV3Gs860rzJXQ4jW0
y2Yz9uDU8Ixw184aAVtodM9VF1FLYyJJFQL/iogKFjwl6DcgpCXvZyRNwrzZwh9DRihlvjgEuK+u
H5FJ5jZmoBZHyZqkVbDuB1+tE5m5b5KgK7d9sskLL7arYxRWCT7AbhpurgVGPLfLrLekSEB6ZEp9
xcqFzkKIrSH7aNuYCrW1x0bBJGBWlIXEBR23EDH69ViJFEojhsdFKjzY7xOOMPB3znqQA/868bO8
ca9tIkDczAbyVPqX3WKF6NgGfzL0elfGz1+5AYYHJdS5s2BBFbGiQQZP8dYxPOsSum0E75y1Inc7
fE51Ym4QFlgoE205Nw06elWV9Y77LNs1HjSPvgFczoJ4ZjG8kBJghXPDD64jb3gz/H5+ZgQEBaPc
cdPJcmNqLXeVgYhtG6CDGIiApXTmenQx9PBRHU5ZFhQPZaJfRBSK3UA+au3fFDCcoK1z0W7Gch59
aSJsuTHSPL+PBjgxbk7l6iIf9XDXQO4f1qHMFLtu2eQvvq31zgnG4dI7Svw0OrGOUzC4y9JCblpm
dk97UBON2KTZUZ1K14RMP8aGfcZrwzhexmPXrHBpVXcJTSrHJKGrGfBJu5Vu1NINNH8aYzudk1pS
bSNkkS4Atk3UtxNj0q6vGRkgBAE1D38sXFp42Lpma+RTf6iIBh7tHMtsYU2buoAORtsx+uKYtWLh
GUM5Hshfq/CSSla0pEuH/LXho37H8pZAYmZU84M0qjMpJHflgGrZ8yojY2iTKobX00meUAaRK9EU
t96bWE23SZSz1yYjv+Z9w8anhKgqYgLKE7FhbpW3PYqq51WqbLpnUuOlGHr/OOdldkWs35ThGJzi
ESOCIJ+56m0eXfpvca/40YpaEDx6Ct8OfotkOMVc9Cm0d4Hp1727CnP15TQA3kOGuL1Dp/fGsrhA
MgsKQCfoHIXo0OQKnFO0JM7n1IdkpdJyK8su3dD58uXn7XsBrgYY1ZsoijvXTJ58g0aoRcJFdeNX
PqlE27KGpaJo7rYT/VAoUmdjkvEJZjpfrOO0OzMtuvXg9E69jHVs7eqZkzKjmW0KB+fNYJV8Q3aW
hySoaCjSUX3N2WX8SpsyWGcT+4QGoh0peIX3xJ3lu13g51LTXT6Gl6DngGpV+923Tbvp7YH8pA8Z
MkpGxFmh70D9uYzLqdoXXnckm4et0A0eHABsG9sYP6vRiF57MI04nitokiRDeW0DzenGFP97ADeY
yOng7rmnojw5QfgYR3Z8KQIs1QNcr4eiuIWvh/w05HHRLD1ewPhqDEjJbhqaT7US+Uc5yyxbAP+j
ogXQ6x4TFAJ+6mlOu6HAdJfrQ0tT5DbwJ/ZlBBqXUSDk21BL3M+ZNQCKE9LfW3jb4YvVNUjIiiv0
3APD8abO+5bs8y5hUZoPLchJrFV8qReXsfxGJz7YQTYdCBFEL4zjXnZMZVPc6yj6ssaxOLQRLzFf
6oeYjtwnw7HFdtQzVM2uB4sgarEPcyzhAbCZd3KnXojU7hj4jeJ6X3mRplSg8vai4e3CuRzwD8/b
8mCaRLw9ffRs7V9g+U5YUgurfoAiCJzJLu4VjSdqw7VqttghMBbxIyb52oupuh/naXhxcvO1k3yi
yI7HOAoKrA4z9Ce4CAUuNpQNqxycZ8jzTL6N8hijuHoKaIpms2paLhGs+Y1i5RW1/1anAe/B2mmP
ETUi9JsX9V3SZgp1otN71sYNjMbmNqnDTwVil/H2DrXxxddYuAsLmwHvFYql7uImso4x2fBNGMMD
YHuxxFGLcRMq92lOfGebFIYDPAswxG2vhcWZCqeZtD+FVF1d7aQqz2OQMQAKFoQH5bIfMlQC0pci
D4qhBjdfowDg8lVtHq3Jkbu/+sDDY0k4C7pOZuVLYojiu8LssguqcALhVifbOQ7mAxNve81UMPAK
sYDoKgsTEVnS5l41BikNGBweCyegNdgwfPwAaRFZvwI7wCwXB5DXbKMMthK08UZEgfGUJxAeMEn5
uKFGv36Z26x5bx0/ME8FWvRP4TSD9QTuQnuQHAR8bHLiwJHZdbWponHA0qlrUx2UGstONNUWdFXw
7Mrud+sYv2XvO08EI4JVgB0IUZ7FxcLr6/IjdOreXJlF1mxzrw/vWjwu3EDK4GVmWZ2t+K/GQdjW
1gqSghtJIp9ct2u34N69TaPy+dHLeFSaAK5TT5tSNvQteYY2C7hrxVjISrtcuZ7uNz0/8AvLqVeX
u+RGe2a0Ad4CHE3r7CegNGlFPbizHybepPQo5Tv22cAtDN3stJrnZ7Ao/VqVvxrXhsQVVZBaRfaD
Wyk7VYBP/XImJVJ4OOffBavShUjTE9b2p7hlMVMTZ/3Ieu8uy/v2vivQ5binPLTUixV+fYfm/2PL
cE0h5WNjhngo5sdUu19Obm8NaYrdKGf75HFZGoNxXxTiPgIIjeBn7TXwO3hzWMC7hqWEm1BZHfu8
e3Ss1xyEpGrR8PLRXAFO2tpTMX9qbAkcm+C/V2B2s2wTJX73SLuUFe6iVI71PhtkaTxI0XviwcjT
L0gI6OoGmRJhkTBYJL0PitgmGmrE3V+ozxHvk81qQDvlU8SScDGHmpq0pg8O6B/xepzH+RJ602Qi
Z7XILDN2iGMw+/hy8ZLHKy82xofRHGIS+4Vp4EJpWRUN/JKIzXBrTWc2NMauC7N0B7SFaSFBlmI5
yM7YgB8PqU76RLGGfr6DN5L+mG4bM3JJuUy9Vt4lLL6XjqCezLXbdi1qZJNKWwSfbrEkfBl3jU71
tig6wfcTENk6GW4gKTW0uERwEHFbqnELj1G1Lggjpaip6QkzE7EsXnDNMeuJhVvAU89l79ISl775
LPqzRQesfn/zQXPX9rctYIQllmQyYewqrHtip7d2quARt321qoY3iEI4qMRwI0eaazHM5c53oJ4G
gaTf2ROHCu8Uu0unh5tWqAcCW6fCbe59cDPrzo+bV9Nonccmn6AV2hk7rslOzsQOkrU7NnR2ZEW5
bTMR7z3biLYSi9964gp+EWxgz4ml2e+VvruFhIV0nonmIbtxfakdGfdDV+I9nMDegxsVnrJObj8a
+7Gei3OEBrSgGTbM1j7kTRzrqSofceoC9ANkMg4mRhrLsCV81Tjhxj0Y1cnjYzcuoq7ziAHp9FmA
iF7IOA4f8Xfnr0TpWHlRfE1P8ohP49rCNWF8AK19+wNKcYpTl3/kafyQRnalMf5X9XpqaegDKkoU
f6ZbMMbPTZNd9RY7bnhnAQWOV7i11MkjlNet4tp4ayVGrRLtFkd/YR5Y/syHWc0MrAWE/KCu7ol0
C8bILL6fR5qaOeGgHntzDxXTnOHvY1wrK19/tjRArLLe4LGbzLr5rutSvnoI6CORDs6hRYzE4MpU
JktaCpwXjbdmKzM/fwJRYa5G4WFYndtij5aXn9PMvfIwcPkBrmAeZqOjEbOtXSz/2mj2/RAh75mT
5P2c8fNNGkygzB/u7e/CvjLS+lJOffCEgZ07oZ12wVvJg3HsxqC/xcbq80Bybem003QNZg9ZGz8o
sj58y452399Wz2baN6Zsn2NyvP4hvRK+d4h7F3pQcvt0dZTgRs6OUgaLkKD5YQXZePxjENmcIXR4
0JhCtTOJLC1QwPVdnfkQuoeIbXUYc1tIHxg7M+ht1nT/rwt01/+5IvefKnN/F+b+z/ZH3n2UP90/
tu3+r5TvSPP+82Dw9SNL87TrP/4hHMxv+nf1Tnh/WqhsPr5dy6cs5Zbz/fdwsC/+dKhfEW7gWo4Z
QET7L/XO+tOkxDoIeRPfEG63nqT/UO8c/0+fshZq5tgQk6o0/6X6lb/qpv8rZocISFW4gF7ISsVx
CFncwpt/i4s6ZWJNMfLhtipdCP2CkW/vNqo4NTC/P/H3Qg0xoQytMyBDizxnORE0N/Ifn9qVn/j2
s6TQnXxjl61DXdb7zixj/1T3ObNtUaf6beLUfOXXjBdhxPNuJv/6jhfR/oyB9aBI8dYMJ+IwiomN
y+D/WPBkW4Lv1t+yhPwlefodFFRScBahouAfKp7AGZlQ8bWFzUXkOwwm9TPfXDEcNdtaaxOx3UcN
EN608iO/V5uijo6TX7Emh7f+1bUBHb+D6TwMwTxuAx2KF/Yz8ZMZ4jXH2T1iCEm8JCAuxsFJEy72
CdtRD6wYYCCiRrXWKundxN0Qb1b33Cz9T+DS2SorUmpvYh2dagSdxRBVfEOoFojKpP30Xd3vdBk7
yE5u8KELu+EA7kfL2nAlBeHtex6NKoQks0MYcUHwkEeQK8rqR9Mt8LuXkGf29CVY7XYiRyhXnT2U
D9Tu0eYnwuJUj1F8toxbvxPaCVDo3K4vTqa5XuERb77Cca6fcvzUTGxWk3zJvArfmiyu1qKYevj/
Vhgv3R60Lo5nnDFrHeXKwhfhiWeDDNybW4x2hmF5xsMNjACOeRyZNgUggmwJm7DyhRZuwEkTAwNJ
gJHrO1PEOZC62mMzzNbKN0Pc8nBjmU/6JdQEClLpwrifAoI/MC5TesvM7HdQj8YaU3OEfSKDG0xO
czh5g0Ae6R1jJUzY5xYR8isymrEZZ7Pd5RG6zIgQskJ1rDaNVFwtxlG/9yzDME9qVX7rXBdvM+0A
xwkPzVmpWG2mzGle2OhYG8dT8XMfZcbqFk62F5MZiIW2MnOTEs3OF3nL6yr0R+8SuW2/4oGBBc7s
l5LuleRxManIGz/0YDjCvqsHGui41GByZnu0Seu0++iDcFUP7V1otmuLdvplBYKenj/d7Zkjmoe+
tqGzWY1elTEFM0Udf3MSGYdCyJyFFaN6Upn9ESS4u0kYPfdZVVgvRBOoZpDcd2RqccEvzPIXK3bx
0Ilp+l2mDhgASjnSJ3iyFeD6FGEwT/Ga1dakTjMD1XCopDm9w2a5ZY6ZzmFnh5jsHK+f1w5+ng2i
LCfBPO1nF/6xo6ITb0y54pPwSeiFpRi1QVi7eMm7igQ1wYR7j5bIHwcoMWClJbkXufaU3jQAc9ce
C4ZLrPJ1PfMti5ohux8DK1/5uvKOjbbWVuy32ySJDn1sPdadSwi6nL+5Lu4HTce9rNHswq5EJ4Ra
iI0nzCEAWVOjXkfW6FFof7UFgCpiTD+G9QSb6G4WwbosILFONz9xkb7Ifrq2fnuI6LAEBvSUp+Uj
vRc7YuyLEKsHr+mtP6RQmVEXI81Mlt0yIT0fprwSnGvttaraDyMbXwh+NCSrsc9EFGVgxN0W0TMp
JZDU6jNx3GuS27+mZOrPXOblxWjDiCs3HunOzr7BtCMw95pXPyVT+eQfFEsQcvw7F1fv3P4Qa0Uy
cQ2Wz9BmehWvmrlr8W52VzOs1pxIYBBAgrPPTBZuHZx6JllatNurO1GAELoLB3Au9C7iaB43jRFv
hLXgm4r/r8WpvY5m54uihowCHr/nvpMk+0KW+a4KqqtLlwQVrx6qVpI1Xw5R9FVW4jTBb7QC2Hix
evlmZEnwY4QOHS2tdyC1ch29FN+a18sny1NruyriV9RBLo8qXALUQdpPDqokpp69jrLvt741rBlO
CFxyYBa5CaX/FwEUGn1hA8d59lPZzWNWopyxi9/A97ybxlvPJ0y4hVc+Cy+4JsEdXtUrVixWMXn1
HeX8+bpBKazt6NyL4Ra+Mhh/x0cBV7Pyy21qDkurcYMlPLFDoaAjJuavWZoXrc0zDonFFKjT2BfG
GVCZoji0fuCHu9JtsAMQVyMsMx3DCXzsZ5jKJuvUTnZ4NhK8Tn1H0mTeG256blpv7bH58NIbmzxE
RgDLfEcMdTVm8sGeg2FhSEE+IeJk89O3OPXf2EKd3ZCfVdo6r1kfrNOwehiS8pK31oM14Oc1g+zA
4Ewq1ghPmYHsW0aKCDJWqTzGFGdm6SVzjAsf6ifUFgR8/rTYxwibhnsr57pNlxMbACKG3WyX6155
FwBKjA11fRmVOtXG8F6PFWWwFB1H8UfvpHSka72MkpBFiJke56AzFk3YbW3TO1sTKc659RlJh2MR
1ZA/AmKLxosHq5H1ILxWF7J0qR5yXha+xc7PFNMa0jL5GunsR5pHANWHC7PGg8tKpYjwVKCi996z
3RvYYw3RLvEvh2uvbfQii8No11vtSZfeGZZPtnXrHz5fyUrHKfZxR4sjkArcqhRCMaqW1ikk1nlq
sJNR2wnzfyFtk9572evrHPjGofLdx8KbYxiRxB77iv/JTDp+FZZFzLM+8tAYuNpNj/UnHlYOnj7Y
ZbOJP1dSg6W5UBxSpJMtvQkYlIdp3TsfGMFZbbkqWni3jivyt7BHCaoe08A4i3gyeF4QuLoUf46i
M57qJo6Wblnr+YMh9zGS5QtDxmV2SmYhAT3yNEXBc8BckQfFRo1I9r44BFSTF4W3ZvrflCC5qF7X
58A59c1LcPMEo62h0BnpPaFKPspAQeV051JbPVbWiyBL5aK3zsi49Ptm7zadShx6Sb7xypqAha7K
S3/bxo1O90v47f2syW0QK1pOrX+ISWJms7UTVv8SNBGOvDj7GFoUvN4ONmjK341FdbQQuVqkCL5U
D0M7FbX7rSrxLCdUxdqr1aqri89bt3l462xNy6xhi6T3s0H+ZMhoyuYm+USsb18b/q5q0vsuZ7Oc
Jc9Flx4jA0VBsPZKqnstvOKuap8Gs9sRTltpQGRxpBdFQqYW2xDh81DygFCqMiaH3EvIV5TNIWNZ
D0/Ae+Yrfr/RHlUk93ZrUvSAL2UGx6YTiKypPEx5/zuL6nPYN4fWLbdhG77rLH2sMb+LOoABhu4b
xf0jizNsqWMD56FOfyVB0S0kMR3iHOIQiwl8O9zBEqJb3fPAT9hukRvMXZPgqWxnyKNmskJ9W8Vl
ShC/pOJDQDHREXtpA5JlzYO6cMd9qpNm3WTNKQtYjyoOLva6eKO44S9Yid7b7q2fkAaXCa7wNq7b
YWVkDYGESTss7hDgKuA8Y1TzP/Q3wVCznSfNPPj2C3qKjcycEpOmfCUNxnpnYvniibeXiiEZmova
kRJh35jSf+2WpA1x5nD5J4CzlVb2rL2mWvlFuxkGa01wYm11ZgE1+cbPswleGERVWFZikkwJxC/R
X8N1OSVvvQWqvSgOZKMf3ISb2MhBwpQvfpF2Je5IN4k/ORiZ6hACKrcKnKcpFBaH6zaqLSVINf0k
BQck65512DTmUgTmC8WfD9E8ny2XrgMpSLCHt5ozmA0/uvZW8GceoEi3i7oFUl8Y2QZ1iG+w5ihk
P8yRlEzVG4uhFLIF926erSN5xO6l5Ma2i+NgT5mguVQtGmsdQKVB5gC0/JuUd7KMq/YlN4b7Wtgv
rhvsIGCzh205ORAh+9tD6YOua5KRaFAoLrpArZNJvp8MVrO2Z55JogJCKetftuZKa9pmSNxk4viA
B7PICpoWZOkOS5KQ9DBH7cPcpy+YqnaYPc50lC49H5mbXPIYi9cG9Z+jTaHS2xrogTR3nc6fxQzM
yKn1mtwBav/Uv/jFdHYJnzT+jGiuXv14Jsfu3dtDuEsb/TxqcpeZsZW99z35OP27bKM6XFRqnI+z
0kA6zZ8GssMqTtLblexoR/2703G7CefyODtiXHYe3IWmUTun87qPeojWggDVGmiqj6tg+lU1NXUn
2fzB1/oRjPGb25l3WN0wvEkXWAoVU4uiUp9BWTw4U3K6LYnxuJfAdX0i5wvtYZOwWhIT9PCkJEOs
FRGpPYnWU2rSFIi4TiPNqepMOhSa+Eo2ONnSrsPaAtpp0ra08+FAz2IsF0Bp1rHD+xyDKuZ3DtcY
MI/zyDr00Ap/RQPcvCGvn7hruh30wmx9Dvrs6kDeWGZ5tpo957dlhgssiadMY2m1p6th0i3S4DZ2
ZPrCwuaxyBuu8xy5Q5+vBoCJCxf49QhJcItcmFwLOs+rVVd4RBbYYVOaGvK5XrCiY04sg7cQO9ge
0nS+LYJ+3Ehlh2hgyn+gdSxbkw0mrhpJS+/NKar2ZiLKjZ2m8bbvZucH6Iv9GsgbtNgaxbyrwNiI
hNr5nhFikWEwZZthUhbZuXnD5aUhEK479hAJdS9fQFVhU3sK8ZnbBbnxuo7SewYpsrKVbhheO8Kg
1JJNol6WgedcfVUyxSl2rLhuLOcHXjbBNCok6Wkm3vAba8FtjEhw6zCWW3BsDYqe6trSG69pjYtu
VfEtx0gelUyNnWEFlEmobNzTNzPsEOSMOzH4NHnrKu9gHeniEfHE2URCc1uUTeW/pXaglt4N1o7X
caR5IjGDDR5ssZlE0Hx7nPUnNH7ibYCMomeCR+oLEM50CFj3vvn4uVZjMWO8MYsJ/6NN1dGtkgNE
O3yiHcTW6CnrJY1eoeHsBjNOvm3WJeSwRJsbC4c1abBLTTxEIIBhxTal1L+xfRuXMiowYonooGEl
ryVsoO3kNlPLcdf636zE9D3XiYGSPJnQPWfMKfOK7ryDzjGlJj534v5mi6YSut+R+HZfRqz8H9Lh
m6/T8meuQvE0A2lf213ekp/SMeUpzh5s7EuQUg7V9Km51V1XG8smkKz3JGZ0Ixz1tm2GgMFKqm3W
YcMcLCPcEThGWB2kbzz1MY25S4i1f6n+VP+RRiW/Xg92so0A6j6nYZD8jLNSvzAzOvvWK9WmLSdu
ym5jnOehNM5mNPAqjMb+kEBX3cThre2O2Z5ivyT5AMxPXiTyJ+5rsyrEjrVkfg/yI9tbkjV3OMTA
fMfE27ej17MCrPVupJVnwedGvjZxOX74Xf/aaZ57OR5jRqht1Tq3QFbsp58miA/qybowyRmSBvYh
romBnnZjH0cvXOG1dofsy8WFc3SlS1qfHA4feFZAeB0EMTwni+59k2YC9Ib6gImtOTcu7aDs0S58
2fqaYR7YthZVjiIOqKryvbvGYYST4FEwf+q7vhrw1dBgKXbYwPqj9Cmtm7FUfRr06a4s10repLL0
ljdM8dCoOHrPMAnufZxOCFGV/dhFFlVZg6KaFtBz8hxyfOzaWyZw0ftNZi4n1hELFwofI5fw7oAv
4cdwIrfc+DZCWeIBZpGkuxdSpPYPTWPZO5ND8D3ENaiDaIxOsnah2AM5f6VuLL5Go9BwJ+h+ZfsR
rJPAJFvl4JF1VT4tZ7stoDJoq+FeE+cHaiDSiylyTm3tdZu21dmrG/bVfW6b5UXQqbZM3cy8uFKM
D3lHP2FC59Kv3OJN5yeD95BYwbS1c2s6uiocLjj+ZpDYpsvNOKj8VS6x5oxJ3oPb9or0XGMMpFN1
ltU3sAWukNxZIY011b0X1pQ7dI793Fhc5RJyMkeLDsqrKSj74eeKlW0ZVrEBSt24uazZ57KlI2Rh
dgpajJHuQ/LeF+aMeoXJjEIWz02WwWzaV1CqxS6JZLZpTA8Ho4arPeAIWqmswVrRm1b9Yagpp2Dx
lpoA/0jFHn804L9oWRBEppPVLF+nIJqPpUWM0PKM6Aiw4VKPZDUbkW7DSGH+DbhU0JCJNZFsxNMs
OsVWPkEIDdnGgIulqtKN5/4tmUmQhCpMj62s+ueaTrKDFQ1YTVSVPM0D+57OxnrZYKKH0jB36Ab+
ZF0jwwybBVgoyHQ2qdV72hObh7aSxckhYf1GJk4NmyqT4jzwudzIpIm5zZPKuyN+kCQ7u2H+w9+T
8OkWssRgbsfHMm87c0NBjtGfoUehnfa30iAY3lnTrcy26q9lK/Nnugko3Jwg4F0ab8KYHqW3EdDh
A2mLCt0aPJRmcHcZRIM28K9lPXsLbO+3UkVXHfHYe5eC2wnNGnyJy9axOppfQwbmoJXUz3U59x9f
Tw1VQ7I41HZTf1kz3cJOUgD2xrV/8UObl4LRLi1l53cVW/nHchLWa9D3w32VtxxREUMsfWGFtyGq
/J4W2NmOuTtHTznBrS099N2bXRrOl5Ga/haU1bS3jKb/1HkZfY12bX8OqWmDTkiNA0UBePw5+FgJ
BkZIkZ+PLFtvmiLFrxaWqSKBw4mM1AFWmjxZcB7cgZkybXDuYM4LjV9BEcuPLksKPDOomEQfiHGp
MJYTnLGe9XE0wh8kxhBe4Zfg89eiS+8rE8fdAly6T7norVRsraaBya0Yq2jvQnTjChp3NZf6NB7W
zMDOU2DrcTsak3efsLK9snzgEtA4w3CqhtTejIKL4yLJQ0okUbGzXavi8MVvcrHuC8fazOjiVDQM
LJrXNXD0w+xVINIkeztA8IOM7LVCpzmOlKLsIBPrZTFV49buHAKRGO3fXUMNW77b1cGl6NBmTxzR
lMpJW37HdGXtdWVFlxFK4IvBBeXigYWAV8afj1MyDfadzDjk2fo5zx0I62IDITG91oXlb3HIg0bB
wuBDGoVDBW6UpSZIC6uy4G8QxRTYIb32qSHgtmZzhEG5Sqbp0s61cU7ZfH7F9FwiV83yKdU1FXoF
Btu7oa7G+3gq7VU1ii5fxmVOl3dRtPZShwZ1HNgtk2tjhAZOumJ4tqfe2E+aEwnyVdy8BRnBSjXB
YBpkiGg8ZWtyrT5oN5ugtFrRynAfxXG9M2JzxqFIw8Jk1d22GXaxhpvGBdrIUd4j8w76hji62iQ6
ksVpe2payz5GQ0f/GPi/dsEzQby90e7KzBB+OMG+Ad+gREvLOTuEb6/0jtXPMjZRjBJjZEPco8It
BY3Mawuz5DpgIw34aXDnyygigbaWKCwxeDe2rU1UEbMdIkvrcbGdod8pNOFnhrroqECoHRkw241d
9TVGGcM6gKSAYaEAPD+gmsmDUxP0VLmrj23YMdAQ52CeS6ppadFSsy0cJMmkbsRTjGGQOz9Up2st
Hf+1lQb2Bv5OL97oVbt+JMVTTAOdoSi+HxHoTuMsR0+UZy8pxUwjYfZGYKVaJ2HTwo9g87Rw8bjd
LhgBxWucIR4k0cHeOgjd+mUYGv/CiGFV58n2bGfF+ngmfQUWalOOnDoXN23lJTBrwHi47zBLBWSe
3jvpZV/IVQWjfJUkx7Tu+hdsqcHDQKH5Ajxe9TVndfWbkEi94SoyPGNK5jNRhO676vD6sf2TxRNF
BXKH7UTsm9hCgCUjapwrOyasA33/jj4yY9952QDwwE2A1jTOqRkAirWmshd5YdYXVCaeLNg+H2mQ
2RXx+olLnu1iEc5jpZ6Rxbp80ZOdXMeU6cBAkYBKhhAohDEke9AF1jHnzvPM8/HdwYC4uKhLW6og
+keDDpPr3CnEF00j+UPJUZOsrNnhUQBx+m/MncmS40h2RX9FPwCZA45xS4Izg8GYI3MDy8jIAOCY
J8fw9TrslkxV2bIqaadalVVbBwkQcPf33r3nlg8+mc3YJfMxNEsOzLpq9Ybef/nJ8KDZjcDzJ0Yl
5rwxBoN3p2swG67wVRXnvKRZH3nDA1RKxgPOmD/3CfBCuwysI9NA+Ea9T0qe15XVCwHb3pbFrt3Z
AQknqY2LJnT6OP6A6ocq1UIrGJq62WCaTo4Vgtif/K6Skqzuf3lo3MK+N8QV+M1y6QWx5WaCttqD
0nZXjqCgWEg7ME0iR+xo3jhD3theoygzrkosz0EaPLcqmh4Lry42iLCATvBVHeiIvFTbuHIWuCym
695IIiMyeadoOVuPtg/LRfvGAS1ptkfjDImx8uvHls1vXbVeGyK2LKEg+t13FpnxbLvzciewPZ8S
6ppzWtrLCzZaXEieW3/PktZ6dyxSXUhN1B85wpRncv8+iyCmOUsI0hbvWH+2bEZnK9FI2Bb8Eij/
oRmcTDsq7rUinmge4j0UlelotXzX/JYntwLc0hxoRE9Xt4RfCe2ADuCaPl6WU2Cr4gzn5Ly4U35V
DgZrZRf1qRAe2c5ZWWJfwmD60wAh9cIqRLODEnVHacXpylpOs+lXIbFWIBhK+Znlc+6vdGElDEUy
SapHi854L9mLtu6SYuDnsFK9Gi3YSdejkWiRmIrJIUcNvSTjXbssGsEtMuseMSZCQuuUQyfkMXHf
pN16e0NquZ0zM7qmIy46XGh2tMM2QHy25whS3zumDlZlXPK0cX/GrviR+UnyGlT0vdoIrl4h+p2D
Cw7XS8ZoPQs4K3XJWwVwp7yhvex1ZUyMnFx+bFreM/2ghUOXX0sRpo3/ilBEQZ9eUNH2CqjfcJCi
IkB3LO/G3Axp+5Nr2rXyhCe1XFH+YvOPbvX7YN7XXT2/lYoxysTBa+X5XLbHrDQkfZFbPaAcvKWX
TFZ8qCErIEaTC5Uo4WqJCi2veImj9qUhofSgbJxxHDKOBO5+N3R/++55bzzEyr/PVX0BF7GhZ3uW
lfgeleUJdtJqshDumMGjmsoHNbZ3iGAgLhUy35Oh8xAPrfdqyiVfJ6WOSDRD5QlJ+qA4eborMU7i
jWMnVBAAiHnZP45uU0PjMsS2NaZnig3KemKC3ZETNfrO4udCu/m4qBlOmeXeRHVggu0P0KT+yEw5
8NbGBOgLmyaxXoj3y3pLLwzLDL4b9PBd/Tay9BHgifBnSX35FqQZqIlkAZ+Hz5NWUz0+9rzSxPEM
DsNPKT2a2V0Gtqab1XM3+8FIKz5S58kdb5YiUAk9WW8bsPPFd2bb1NR5124b6TD7GVwG75N9AeKU
73ridPcBddtAkLD1peqJixBVROjZguVplCS+mF2SP6DLsC+UpDR7CQEvd6YbLRfNWribvAKyxKLf
UCsuK2R7UbgQv3HfU5kfrCkhM6RxzS1mEwaGsPMoGjJB22VlDbxi2M3GrYk4bwtgqEOuXOlq3AME
ildozDNuUsVMbSzMnfLVspmA5g+hexvLrs0Y88uqFn374vtYCDCYZqdZdvOZatHe1DNd0ZJSOQdv
NA7vAWNDDNkJ/bG5ifvvAmbRYx7JiVERonq5FPOJVnApQsepnEOxkELKa5GUd8IwTCjiTndmqx5f
ECW25w7dzQ/XGFCpUohSrztm3302dT8dJ+Umb2lVdqdp9irmvIi4D2DGzF0pbC1XHRKMeK3TWnIE
EzEKRrQw8F9Hn/12SXMsVYJTBw2WeTSf6L3pl6HUCKQDVbhy09lBeZ4n06jACUxWdGxiaTRrcM9t
sWV8TyCtYgb7lJOCdfQXz77z/DFj1p+Bspzxp9reZD4yMmxoJ5TLjjNpdEKRgwJ0BFxzjERKStss
zR57uoMqv5itdJNltv/qJIjFwZN2FW8M/LfXfHGzrcZeuyeyp3xAP2YSt96T3GctgXnHgdE+0Lg2
QHbF5I9R0AkOaAnC4GBb5KO7oXtbIQoCSWLnAdGFbu97R1F7z3nu06BysD5cWurSU+o06TYyTOZQ
VLfp3NtssELsXDiCX1abpfBrnZHRLom193LgBVxribem89z85OGaZV7UN/cK58obQze9TQ38Km6W
Wmt2bK6PeSJTfy4vHW39oKOSAXISN8bG98aZCOChenEjyEczYoqVH/j9dgFsdRFmVO+j5CGxKkLi
0zencelK+CC4iEvUT4W5VHvB2fUdL4V1zXHEgDTN9PcuMaxdnynjDENb52swKoSf1EF+XfokfZq7
oX7Q/vJhpXTtNrT7AJbCL8H3JzC7k7CbKqZdhluSAMRR8xHGg3ttiH8OsXxBj4ilF/wcb0xUNVf4
nVzbZMjAGmY0wviCVN+tBWLF14IqFKgWSeH4bIjDjeH6rnKJTBVVrnsX4LNBeRDoYz1ggOvq1vyo
DYx5DHKdM8D6/lhpXV5mIhwPjArjbeyVH0lUP+WRqIhMp16ku8pnNLdnaSC7KMyGGxip86GatuDi
WjP46rJleVZE9q0HP/0l66Y7GXhgNlTg851fpOqerrGPM0GIx8QfhoeZqc4dbinan9GCN5HkSnwy
IguepOE1eKs9FfygwKd8aqh+iU4s3Aeya+g5LUtLOiCSXMG2NJf7ZMz8jTP7zi8ef4Qe2HleiWuO
9xT5Ca0mI9hSj+4RPC/7wSkAu/qV6221sSRbrCsM19CAR6smYRzk9C0WJX8ukksZ9Bj8CQh8ABTM
DJPCbtnhAffWKaCXESuSMxCMOFg0/7DHOAeaWOa1KP3qOgB0u8Dsr+7UmEjS2QNm+3CRzQM1PhOG
MaNZlTfdVwGw520wHNLJuINAqoPR8DdVXrwsdL7e6MbROiP38RxTUq7KBWhSNaIKymPaKgw7vXMq
gYio0dBbUA31GtPJ8DNq7Doko4D4Tysrz+BbogOhEEwkMd0hjfD6x4EQ64sk1jJsIHquBTQNLIYd
26dEx2eHFge5cSHlzW+CB5nYc5gGuXys6gy/Uk0w5lj7zas3bhokCeSu9lc3GuEyIVIQNfhvPHeE
mg+eba3JTgtoqQXcMo4n0anEUR4Os5jgrKIjP+U4SYEG9nM4SIIzaDjym8c9fxUuLgb6rnyjt4gy
JlZM4qrsVAZJe28iPN9R2WYvC4b1e8h0uAZmUXwzqfJ2cbU071GX+G/gydxPu7gJgZkBYTJR09qf
HDMsEzN/aevqZexI76OOuAfJ2BxFob3LIBaDe9zYd5bdT9shHZrT3FUQTVFHgzLV1ZWeP9dqyskc
QtpGJG7mXvTqKTEB8hD4oziFGbuusrsfqtTWwvw+iD4TKKp7E58ZoC93uFFQMvUkdMzIEv3heMcU
Y9wHvVkQweC349mKLXAvFQtGS5BsKj8FgjssCfNdQPQl/RY7xqTr0KuprdvcHOeecxw0h8u+G5m2
jE5N4B9jrmcTBFNtG+VGg0H6yIrptqCKdMIJZZTXgfLdB2mGf2QFAbrZlPgLkD/+Iu7NWCfL/KwF
XMbW1BjyMnnK6K9toqS3UJG4VfO9Q7Oyi5B50vgEj/SYdf06oGjemIyL7yYSC3xSvyvn00nhgtDc
UMuFnpq6aMReGxIhmg2hSYcm93DAxBx6mJDbNsmHWWwzrQd6CnHDcIy/jXi6edT/JIP16LIL6WKa
FsCSrd/ypPpCTFCkh3RPhhrx4kZbVodUYWzgMGJhAeS/bGz0BRvMI9bZJ1AY0mCLCu/0B/Hw9Z+f
+G/lUFyrmzscm/7v38N3bGkKKdAkQnIUv3npAUzEE0G87s5JJuCCCVEQqezU7v+u5f7fCbX/Esnw
/1KtDefgL9TayY/0X0kL/F/+i7Tg/DvmFP/2AxDlY0uExP/UagdotW3U0TyCJu/WPwTZ/0lasMS/
o502A8HC7UlHOkio/1OrzV9Db0wMtycs5MOgPv5PQU6/Ben4dIpdyXtz+35oQvlrf9Jq0/Cpg2Uy
+n2mUgSTlh4Y8VMrrothugHJWGmYTDkxc2vfERjLbFs7xc7m5MHUuZ99GY5tT7bEH27h//DM/hZ7
xNeSPK/SZ3hE9JDrcTv/KCF3sjrRZZ7wtYqBA55F+hEA0CExptBiA0ULXtZ3gElTqCdkkV5LSxAs
8dff4bc8OJ9C2RIe+Xoe7Qbp27/dGoaKA3VtNQHHKXAfxTLubkqnHEwlBy4u/68/7vdMLT4PZYgP
zMbhF7bINvrzNWcIs6ySIJ+dPUXdsNGefM+sCaEyU2jxfUwLwq0iHL+0a3W1DlB2QncYpjbf/80X
+Q2+cfsitufQ54bI61rchD9/kTojwmK2hAMsoq+GUHmTdbXFHH9GfWRegtzH20Jjkrl7CsP1u2DT
fuJUSOrQ0Fs3PHvADJA6jInQ3zwWt1v+30sq74JrQc33LUG4jzBZz/78zdg1HauCx7uzqWojmJeJ
a+9b1ZbR3/wYvz9/fBAgEx4+SCeB6/7+25tBKV27boadmfOBm7gRHJH72rfelmZ0vqzsJqFU/RCH
JCEUETxHIlT/5vm77Q9/vljUtCz9gWOSFCC83/YPqwnSqJ9KvasWiGsrZVhq4xXTbIXA72R8FmNq
/c39vb1Wv38kthKQdHYA9fd3U8Po0HxDgTrs0i6vv6kxR/VVeBM9Tb+yoWfYTs7pI5Ht9P2vn7l/
vVZWMqIX2SjZLv3f3/cZbXWNzbjdgVxEzQhchQUnMwBrgNODfreKyU3Wf/Mj/+vV8uNa0qEwsliJ
f98YywoA0ShFu2vg2uFabE26XMSWf5ZBW39aHD7wuwPvWP/1tf7ZOXJ7iB2SMxlce/yDJeS2JP/B
HhO7YDSGXvU7umw9dMNiaL+8gicKNkacDjuvqxEt0MD0yy3nacvd/fXn40/58xvu265wb1uHhQnH
QZrzD3PLH74CesCIFQ8Nw0zgB5kO/bup0Q5JXYm7pHee6xE1wFIRTZQGck8EZXz0E6i7YTzjIm/J
aF6ZrixhtE7yweYcfYiR1+/hYefPWZKZ90wpYZOM2c/CU/FGlpLZ3lLCPXb7Yh1FKVrUNocBClfq
PoYohdllJsPIwDytcLcvzR50HzWsFozFV0WSGj9ueRtr3Yy8jEvzZTWwbYBKn8pJegeGaPORQhSB
eRan+2LKohP0CfzvfVm8J/WU0GySX6Qbm2dPUu4kGW8Utlr/iXbTsnUbJ7nPJy4cWcw1ls79wPt4
SP04OKadLiAOGU35HY7hez+RC9/FrnWGO08m++iWDU1UwVlY6lPVDP0+iIbSX3kE/K79UUA69jIL
g4IM1JOecGti8iP3nA7X+D6RMrARLKNh7gzpdvLYAbZQg8v0iSlTTIRcB8lvvXjaqbG6OK4TtEx/
+sZLtsAvFWKGoKxYgCCNmMFJ9/4SbGefnl0J44CJBRqvrL5t1Yo3S4WRglUAZaKcssXeDC39oqtv
YC3kPK/8pGck6OBvJ5mFsSMGbKt1ECs19beMv1ifhT0yCwSfrpAO5yhAGYqKAFLDtSrQhGKLcHT2
Nncjy3IeZEUSVvY8XbsCvsCurpLbFNOrVfrA3IZ/B54DUjk3A989pokN4zJ1JzZ6a6A9hYdUEm3H
sFkgIrx96Mz9bvxSyfCfOzL1UYGJvR2F/UUHjT9ruohbH+kE8UcwN9ff4lm6mEgoFgeEegV0nZND
JcKeGnesM7RFhRnmAwnFb7Gq+b4dbYAkbIWi3ZY0uPTWBs9QFkYFNNdtwByFL4ZV8tY57FCtFpel
1AAIfT3jkQDSrfx15CKSPaIu0fY36RbOjQ1D5xG0SFXtcbH2w9meyXkN69Zw/ItNhy/bAgQVYMJb
0banLiZv8VhSvKV7UbT+fM5bFMFQUCjzhQ2ddi1537hRHBcqGgnluSzFDQOi4nHtkUDQheZNNnJw
TJU/mgUhI0T2GcDgCoPacAtis7fuzbiZjCdE7Hn6kNqDTToLUY/lz9QwfzGkmMmVCBb709TpFNxN
mVPf165zY+bbHk+cu0R9EJJUy9i56wrulJaw9hu7S76oEBk+u/VMiJdTMQVdC9TYzmOulrJiDjz7
yO4yn3hrkcrovbAqE4SiKk9omS2N+CEHHjwvLWkyjXNbixJXdD/wZtXiZDJTmve5ENMzcVow9iaX
8dy2FSRGoWDwzVBblfKuEBGxv7iIYu+nCpjKKg/MJd17amAd60iWSxlbQNwGYDEg2s2Dm+TdXya8
a4D10JapKOBB6YMqIUrcSZE99LXj09BDlnqVAkHoNpNDg84mEDOmjXgp90PWGP9Q6rN91XJgy1Lp
TQRgj6KCDp3MrOZOL2jJj116M0gWHGMGdErRKfYW6ayDlj4iGhAS31uU6CgwSShzQsgNNOGXhR2q
6LI78s9LNM/Als8FpcLWNPzoMQsEHAynKu9N08DDQ9KdojFtFl8ldK414W3ZvdXZ43kJRAd/o1yS
T+0L13wBiYidg5sWrW9wCL0W6NQIFO37bl+5dXwfxTnJF51KsQ0NZKJs3DElF5gAPQTIBh1ud10B
it42UHs/5rG8vUdNMW1R184bc4js+2kM4lNe3jCaTnrwaqu9CIX+faoXSbffiI19bU+YjjMwtZvC
TuTLIC0IBo61PLCHdnvfHtWu1OjUNFLp/EAuGI34Gp1xKRa1D9wSlxolMsRft9rqHC88IJH5I01m
SfAcKiPll/FdZS5vwswadJ5DO6xTWTJNcLpl3sEOGJ80jkV669RMDIAihmS+JuWT0MFxa8Bvw1/D
oYg2Twe2kNgVXR5Y97JykwHkYGjeC/vXQLGyMjqXLHhpvYnO1Re7XppDQoZiiLkjOEyoFjfot+Cc
dK3dGz9yI2J56vrx1KGsSmBMBLG9hd4RRCQQGP5TaTTONYvxpph2BvFC4//b9KnnDicZE8CTQLi8
zgHMy3WhVPBOQ6RLjgsAELw18w02WQaxOo8jHr07EC5wQ8HX/6o5cm38KIaaXvTY02rGt9uoKbOD
0yvX5xdntijpsx6KyuzcNcBmNBKp7ySrCJjyA7mPkDeixjzPssb0dlPho7VTl3TS/T1yQExAFZS+
USvnyj1kZFi48YbgEjZplZZPgbSLzSIGF6Z3LT6kMyIjISsnJl6sHGFGebl5lWVf/RprYLSzbmCx
WLK1c9JCyoIOYDBifFdZ8ZQmxFaMaZ3cpXHTH4htgf5hgewkpYrWU1515yATvtiwTPm/3Iyudtd0
JCNFHQr9FoIdzqZhhBg/YNKq3QY7lK4YhJJKUr9kOd6yuA94NwABXFsLGegmwsH2Kkbh7kl3gxaI
kXXndJwRwPuHSdJ94nYdw4W38170asLcZD0wokDLGKEZmorJ2bD4WiE40iXkpINl2FVZeUln0zjA
rwJXSiY4iRRw2CcOPOEgWPHW0YDPqyVJ697022OCdgC1b8JPcnPz9pgnGOB6PjKWnp973dQ6e7Vn
h9ko3c3qAm4kux+rEcJT1aLn5FTRjbT/yR0EMsFsiTRDvB5JBLeklMZqmYGB9XVKRVoOGjONsTFQ
RRAjmaGhyMw323TMjdFMz2B8XvJ8fO79m/NXIxSmK6tAbCdRd1lmazmKqZFHqC6vlO5fSgf09+NP
b4yrlZdYd8OAgKBlYdyQx3KHvPaHEzMB8gpwvbYdE62L6kkvNe+rv7wA07j3FaB30QheyLa+KHqB
d91EPFcCjEc7QX5nucOzXafJNk4RblQYSKrZL5GOY7u1xiH/Gm7uc05lGyTayaYwGH1EHs1yr4Vo
bhtorxO3PwQIIfjvpbu2Vbtc0s6FaRXg50j0ol7twv/qmU0c2jz/ZjiOcUQyG2Lv46DlQV7XOnnL
QeIHYGlotQqsYXghkUMW4+tU5R8swXes6tdCNnCa/CFbDcFgYJKbkRTq0tkuMv+VzKR+5FptHRjX
ITs8g2s8N5mVwRBz9cyMtx+2iYMhHC4mrZl417a0aVmH0j1M1p81QdVrlxbDamD9wx/fK8ZXKsKh
SBEyR30oOwA75EcFO5cDED166PAT5cm+YqwEhiZ6KobaXYMdg3VjXrQhwGLWHE8RzRR7ZFo3H7/K
fgUp6dgcKVFAeBInuLAXYt6Es/J1591N9Cz2dCAepjmqTyyechUBBAPdosUza+KLmu1og9U12Pow
s0IRaJzPLJvTi9P0twyUvF9HBnY3CCNETbr4bmazEAgRvB8N05BwUcZhypiJkfhN7E/l/bQy6+qU
xpMzI2ep/EHx4xOlQaDea6KFueKVwEhTOe7VG4Hm1WLLmHHc65qlNUWOu8MCVm/9eUIMA4vkIF15
xOvl7k23zg545O1V17sv3Sz2BDoTZdGQjjQnS2+tgkiQgDfMQ5hh+jos2BK9kQSJqps5zS4C/xTB
Krh3i5p8uhLB3l4uHsjw7knPMrpYME6OdQOuZuAgelaLVptpwPrJoPjVrNX8qeVI8ksr5KPHLvA4
9plxzFRibumkZFvDn+LnpCnLp1ItC3g3S76Tutj+TEVVeStcH/TMY728IQsTu67wOGFg1pqnrMX9
xv36ATPlFeUrxyix4MeBkMNMx9cnYtfiO9UB9BGLZW0Z2GdhPFRNsR2jBs1lG78jzi1uDQQbnz1O
LUWGNVaRwsORloh9ZmpjQ5rpO6Eq8gJwsX7skDKE2OF2donotiAo7M3TAkdEV8DZHC27uND+KXGo
D9u+MeQFyUi8tobe90ORCPcwjWqc0fb6pLe3nPmFmTIbLcyHiOwZxsiIs33Vhr3IgF7hCivbmzCb
I4D0vPyekhlNumeJpkO8ylyf8bm7oTTvOPSDxFn3ccYMT84x2adRn5pYq7rBek7S7g4dQrPt6mo+
YvkkIbD1qVnMoD31SexeJsLVT1WquiewimxH9aI7onyQhR4JHI0/mLjbYT8EROrRN5vIVUEchuS/
9Q4qpgW6Rn41MzKbmQRjkGGBHjU4XE6UjBgXBqD461WDvQS39S7X1F+aLMTveVMwN8nZT6IwaGCb
h63BTaBna3T90aEV2BAtIqw7kffR0WBExIOIXf9BOyPCH9KcrQ1zyooZTaHKXTRL1LdRgq2smBLM
sKXfjc7OImnqatSgWz2ZAOXSZpus8Z2NGL8JKLuHp1RfMzHhEJ0TJ6B24KneUETZEwlyRhMONmcX
siHd1xEua7RWddwdRes277O2AcFNOm62zKgAvuY0KYi1wuePQbaorENudj5BdctkEaHT1qQDDf5M
KBDAEUTjmXeeExH/8E3d/giGaThO5OZsCDWgyWQ184r1azlF2vXPERmdB4513IIsKzYpx/SvflZ2
GM1BR1hclR4oAqnX5tlE34pP1zi0KVRzhn6xUlyJIL/T0P4vx87So4W15RuOrM8a2csPLgu5kutP
5DvGBQrI1t3fHlUeckCgeyMhBZwHUdz3qCSuhdHfxq/Se/ehrrGzs/Xcc3hJDpTl9t2YORbf1DB2
Hj30h9bhOlfZRGcUMABm7m0xk1OycoeODbMtCCtODLMnQ5u05Nc0VtO2sib1jbSYCQK/BRIhXpCj
0+yxrsrylzu3E6yTNTAKE+g3aqc5d94r1ZnnIoK5oFU9PBqTP35m81D/oIK8t+lpPTBP1XsUj1ao
dQ4zwzBrzSNoP2dVpZ5AjixHn/n+yw0q+QzFr9yMA9q7sY/TNY1WMiA5Y286QfRTUE3iqBKK7aHE
Ra9EB3sf2IwzrglSI9TJIawVOEHVLrtaW+khawLnqLFMhdCe3DYEpQ+hIEooUKj3nVsoRImtmzUr
Cesx8NhZC2e1tM7PUfuPqVWTPJaZ1io35pq6JbjWtyBtwLN0PW2srH2LjwktM1SUOPWepnFirN+K
5qOOCCdEgKLckxno8QHlpI/mycI9gwk57dtlJQsIzgCrWuQ90VzsSDGlWA/qZGAYurj3ycIpwSsJ
ryPIorRXgK/Fc3NDsRQLruNg8Ix+F8gu+rz5P+6j2rOPnic++vZm0rDcCbFBUchNoMS8hU6d7rVy
i+kU4CHcmhIhtxvN+qb4ekV7t+8HR8PCRacVOPm+hGW6kkkfvDlmtonVeB1ZcC/TJHfCHs7a8NYV
ksiWw88YDzbc5v47wauIorD2nOjaEitn2BADoVmiLiK7aV2hVgqJXED47CtneEl8c68aEX10/sxy
PCrzWeNNVAWoeNM0EVhWvohzRuATcEtaJV53aWPSRnA70fDam6XOqd8xSiE7igEYr+z85g8eW9fF
BLnwJIQVNpj+mhJ1VyN87IPgOMdNgRY1F32wZYCVJTibR1Mf7IkjxH2CYybDNJl5GECTmoSnVCr/
K0YPPh4r1D4Erjq0OSNcygE6XIQh1IGldxocZJFjmr2NpZ2GqeHsYcOSY2V3ZK7Jj8xcEoJ500bo
NaqD4pzQr5onC/PcjeoybVPHezUUgVLL+N4t2j3ZC1xUxHvdOSxR/BFlA1Kix71MjHlxT/TlO8MO
LIzp7J0VGIS1JOQzjAJKYl+BOUvmXwij76SFUqsVr7h8dnrEykTsLuzRMtpGHWK3BEhFOk6PUSMB
zOViG1ntkyw6fMa+9QPMbUOh4l5xT89re7KfugVGQ4J+UsLt5BCU0+XpI2Job4AR9B8nzun5JSnc
j6r2d2oiWyEJbLUTjXpsGuMZsQgrVgZdszgjDifLxw2WtyaZD14WR+vOTI9IW7HrthWdFqC5lR9s
KZAYsSmTmI0+L26WtXLVd+xomBFPxA4idmplsWqGNqZG4CAvIMByrJjf8XDjAW7I9Y19enPbsnS7
8RjU48/URKGp6PUKsgknEi19Pzp7OdQAhVQjtwnCCFIaPRFefd/qMygBnKNr861TwVNcx9bOInL9
Ne7stU1T+I4IUjQulaFOWsIiTgvWltJxsx91UYNRWRLfcEn8tBHTIc8LjI1OwFKeaJ6oNxrb1fxF
oFsTvBCuG/2sCGmOQw6rXXIZO2oNkKME1JxaOrTIXSqc4euZzXDeml4RfyoDLtDWs6tquGKk9/of
uRxUSYDekhunubbpVqD+r6Z+R2wnNyB2zIQEIEVVtCL/Iarg8aLlOWR6emm78bFMDNhRwystfLTa
CuJL3mahOSaEaXBo2GBUe05q7UIi8LytGFT9zuHH38ZifOWImG27li6jrrxHzzDo2dmivUMCeU50
7FxdZEpyFy+9JtHdaYwbg8pyVn0MMqqNOYRPk20Gm8EaxRvtW944KxjttQnqUu0huLZn5dj5oQF/
B3ZDxrAmvfJ2fYn1PeZWEnOTBYxC3RzVkaO7KmKFsoOjJTpDcqaPB1zFCpvAqDhtdjk9iRWw+2Zv
F+5bb80uIXtZlFhHBGD2i0ijXzSc9QVLrodHVDo2rjdhNVszjocSysqtNpw9rGRajO94JTB1sxg+
enIYtrHs60M9oSJVxApsac+oy5J7+tEr2+FRjY2z7RyL99xqf4IjHQ5ubiTfbsFFTBQNcDvZcLO+
drWgLS0yx98JFO/3ed0fG5wetHYbWvqKQCXcP7BxLimIETQ4yuFF0MV+GLrsG2NlZGSDeSNDjQR5
d3kVIij6xvo4HQ1qpH3BjrUy5hi902L28ZkkZvztOmC4MDAhuy/hOq6B85jHIDFpKeRtUYaFntPj
EgxkZhfSOUQOvzLyxzFaYzpzX0pa36/NQIxQ7UfNpk04+Jp5waHDJ5W4ITYALaPDBggjAOACiUU6
tZYsRKfr84Am41Gyw4WWLDHyeLCPytpjIGQUOQFjBAD05Ual+L1jiQPfSLV7diJdfCOLYXhqmulH
M1XEFMSR8zDIANFQOcfP05gCOxigppcT8u+lnB5haipzFaDaX7coLHbdVMjPcZryo0wgTGg673cL
MUprMBI1PkBkjblISxRacfzVuUtyqssKhyR7H0wFPZ2NbvipaYA+RLiEM688GbbgBBYg3KSZCmL4
0WaR3goGIViBGNP7BbVShpcOqFBl4Wk0OSMD8zHVa2w2y0jTVMkNBNp5l7OXXqx48V57RD8r3WTk
h88JOPjSVyQ/0oXnqtP3CYfcGp4UEd4GUAAzz34VSWFuUsdNDnY3Ps/LJPa127oPqRHgUQVv84lL
vXmzgto4GU4J7yMn0gl+KNHGAU3TuibNlmfEmk5eK90PAx/vgwecdh1HRvrCVMHZJrri96gqsoYJ
F6M9armIk4f2EXxwwxLY21+t1eC2SkjyUp0DpB3C94HjkR8WHFVenUXXl5tQEEcBHroELfAu0ToN
+9q9DRj67KVxof2ZRHO9Qzpadpq0u1ACFFz7dVLc4dDR58xss8c5b54s7SY7eO2kB3rK3bhSkdbG
Ae97KQt1z689PvpuI5/HDvoB/4uvXzRDHHstcBV7lxb60qZpUxpgTKFWdaUp0IsSkz7b+kLlQWrm
Txd3DlaAGm9aA1sV5kGat9R/FMo4ZrFGemTaQL3B+AmKSeqOLO3CF2s0ce5lrJuJPk1t1B+TNPK3
0grSC1tUSV8+KX7OjYUUlgme9Vjryo6hYtTmLah9ym6wv1odSANN94zyYtSoY7+NsqZi9KajexxT
xiayOCs5hL2BBydsEwtumn7TVk22mdHEkI9GZidEIuakMudT4z7U2YQZXnoNXUiQdrhibZgcTeye
MBQOu2ypPARypT/sytmMX9imDNwIgBQKydx1dprmlYnG/Gh2dhmCf2KvIgHoRVVjdhDuYNw5IMO2
yh0cSFvp4G+lJbGKFJ3Hbjp/zNZMhUwMMO96sJzrGn2nHGcJ0bZdiN7+D/bOZDluJV3S73L3kCEC
QARg1t2LnJNkcqZIagPjIGKeZzx9f5COVUmsazp2tt23NmWlkpjMTAAR4b/757SpixL0gxwANnFA
KyBTFcWRvm6Ja93huOEzLc3LTtyRlfbWSWboK7Rke6uhxOwYe0YH24PVYDsAPwIT4Bt3MNbQOnsc
3Th6w0iqo/UEuHwVDqXNU1Inm8GZ5yOwg4A4jlfsVI/HsIr7AwM6BMbct9giBt0BtUZtRjZEa07V
qKIEmBfDuLuOSTs+lXXenVRkm2c4jMc9goJBSDl1qKeDV73wBo5znnCGCzQCV+8DwIc2j+++jy6Y
HIQnx/b0JvX76bEJzWI/uqpZJFS3eNK98vjsuzf2VVSARKp4ip2mEUx62yt4y+KS46XzEYN5W+cR
bHFXRBQUY/BZM/VzXzBYTzyyu6/xoPWWBmtaYgeuBFhxkBAH271PXQo7tZs9W6Qkd9M0Qiib1DuD
rHwzcMwjcalKOjhwu3I6whJmhPe2ky9jpsrd127RPXXkDQmYL9Me8pTrmVLDFdO9+J4GHo9paopq
lqVW9iFiGuWKlENsszjRl9ZPmoDHgdyMEPkO7wdmRWgPa7Y7dXcc5zl+SJFJ5k0lsoBjpqoOovWn
66nDSreawraveBMxGf8SgXorQueHY7tOfTKZlMZ0PtiasW2AwBMkUFB5W/PUR/Ucs33N6MFYpLaL
rJtxRIzDwJ0G2ACYTXNsm0azS+wC/wr/POfQuptuHISfo7kEIsuk403KGdTHlgMZeWMGAGqVVYE0
KRzjkP8Rx4EbHLzOdYL94JZiYWXQDrIoWjZ2UMgPnWWF5y1o6vd0oAyiwn5sHV2uo2I9KMLoZdBN
rEqj+0GdxfRQhEBUrc6hqYzWBqYuhGeOkcGXAm8pNp9aDHH+lk7P4KVIMkT0IpBXOWbim9DK/G0N
XJGqcJXQ7BiU8y1MyRkwuebzX+H/JwXEQRM7spdqHrANU3gLJBG92A1FLyOX6JOq/fAtsYdyK5mM
rxj8v4Q6fCOFjhY9BWF8rZ3YXDWWYumWQWfwTOyCVRQb49lQuy2HNGIbwM4HeR7QT/iQ27EPq8Sw
nOdclO51SPRtOC/D0j7ri9k+p0KEExHx11f6eRBps8A5jEY8cZzvYbMMPGGgw4Z2dy6rWh7MgFFr
mwYMKawqNPh6CvWoq8Zcs5kYiNikjX8n4N3cWxYJSBMuJwngAPT+BL0boGGr52MTBu0GvEgQwr/I
O7EOFylobGLrQGi5R1x1W85Nmr9f8BA8BimOAGS81DuvXZKBdTpQO2Oz1XqMYt+FTz7p7CpvAjpr
pykEQpdMdXDAPg49cQLQfC7KfN742t3QyoDqiXK5dyOUk71tWxnVE0x16W+mKtKmjbFJcIUvu6pg
mfZxrtGHGkY5nCQJx2gKDHIcruRrI7tG20bQk1/HuEO18Npk0LkHHXJlhtG0pT19yfC76db2oc+h
kZR3ruuxwzXcXBDcogDkZvaCLrhEATPOG02LDoKrY9119BnuZZbRjOIvNMMu67J7QKvIpNiswx0y
JJmXhhMbz5qgJF6cxR7ha0ojSfu2UBPw8s2oFLqqdmVkLtUeUzs+9JG2eg424OgZU1QRBQNWOu0t
hohMxvMgP2t9poyrjATSuqHe/a6HvLMOK4lIXQseURt3ZlErediAb2gKizl7xVAkkMWRKg9V76ww
d8Vt38nu1cjr6AZMrZ42nAz1sglstbOaBiu6gucDNjIp5q3B1ADnktEzKK8JAQ2ExVpwRBTHhNt4
xswVS4YF5CbnWyNrxgOR0bGlkijg0+/hBGC8MeW+iid1xAc+DbvUUkQXCqsCpjhxlxHsX2BLFhEF
nXbRJbTKYWUSDdg3S11OnZjpSej2MRkG5znzqCOltHbgGGZQss5WZT4PvSwwCUyFs9rE3Qh/AW5j
y52AahJYs3yaBQH9WVon10BY47Incwk/4bLiRMNJlLUE0aPX1ZZRSofCxvYeKIx1qzLKOXPey1cN
rmxHGoBjDsmLtSZDcJNREb2bB+s9AxaB9ttSAloVzaYcm3BHspRNtnsXu8I/jFOPfmPhxCpBsy8h
Zj2anAbK7M5RU/RQstm9iS1Gcqawultpu8zqw0RB4xdZZUR0a6TDdMaBl1EFAUA1nmUBU6Qt5wAU
vlWftiOGQUUsv1vXOZuCgzc6mJPSsMa2QvItEhuqWf3hdhARf+K4lYbqmhfG8DDSaJQ8/vyTLJyQ
uwQ4jvwhoBW6v7ZxUlNENbLdRD+sSENvpJnwo0knYkE10mhxLSYjzXFMs9R34sglzwzf7/EvzRmy
+bFc/FAiqqhMnRzux9WYeDihzImn8qpr7IocKyby6tUIqTTeKW2Uz65MiAqEVMCNDwY3S3NpMB6i
SqTJS+e87BuedLNVKvIvP/wkKZAd2p07dgQbuLC4MXozbZgsCIe8CJFCHsosFgkHx1uS+BU7z9x3
27X1w4hkjqrP91lAC+gaei/vLhcuDrJMGzVfgTdO3dFgsFxdZaxJ1NQaOmSW1sWyfO4MxaJVtXwM
WJNgdTFLHrlsaSZAGQ9yXOaNMsHt1gHkBcd5K9iQo3mIESazBWGzCLyW0hihL62hhLFXlm23recG
+Q/Horz0u5qQl2KFxB0WDkcOCTkkWV0FbyJth3tOk6eWqQqDoC6Jh21dgzZbe2Hb7K0mN2mekd5t
M7TRJSHsgOrcyr2HcZYcbYcdLpm68FI0IzS/kO21W0bp93K0k4Q9LM3FqwFc9SqjmfQY9YCHcAPY
L0PnJK8FO9uHDhBKvmqkXo6eOeMR5mKz/TrEMr72ez+9srUdsOWb4vMklsMlyLEl/d+Oj8GQ70rf
FR2cEW6PhfObH6rOuA2L5Ho2FON+LeLqyHlnRrkN2vIrXU9PbYY4HNljddG3KMLjZFtXrW/wfIR9
/pLG9RO5A3+v+8y9H6ze3hi6T+6nYVBfGXbLLYdOKoIcXR4idpXfOik1xW4LNLMUTrHhydlcyJao
VyxVdBZFRnHKRg7uUeHdJqGmT5kI68Yd2/oZhfYFkgPowCRNLlLu7OcwC29cdnYXwrSfGj+Ygy0M
JUp+Z0AFdmJigaL6agU3Q2/mmU2a2S3qtVeeK8gmGw979s7pU3kRy6UbwvQac2MQSr/44Yb9RyWh
/z92EOAr9ywTY/Afki1RVtTGxfem/f5rjei//uVfARe55FiQ6bGUwPlWi5/5Z8CFbQmVA8JR9s9S
AUnC4q+Ai+F+saTwsNdzUZnOkk/8V8LF8Ai/AAjj8U4QwrXoE/gnERetfvd5M7O1CUAthn7BxIw+
gk+pAVvaHZDJsiTDy6nKzW2WtUjl4wdpasCbec06hSMe4TuQdLNNQW1uRoNmL8Zc3joqmW2UsQuA
Tdv1kYlT+GgCrNaruWu8Xc7o4mkc/PAd1aK5BwPuf/REqZcOzjDesp9DMCjDtCcdmYXhdRvX/lmk
hsU5W8uaetB8PuWUGUL2pm/9utDQDu1cqzeFueWyMzq5zgjGb22p053sMFO16ECpbdc3joV2Qsrs
rR66bqSbODTuc88qXpyB38IvwpK/jXxfrCuLkiXedMCfTESm621Gsd7VwPTpHYOi+/3H79L4OqHD
zaJ3YGsOgGPT0JxvJijw63HsI8qGEParZiSR6IHUwIzbWfbWZxWgOiALgLEn0XzSrS4uZq3ZnJl1
H76bneDNEd3njRRO8MRKlWxMBX6oYYhTrIyqwbeUz9Up7qH6YLFJpl08Lql1DR6C9nd5Oye1ugia
NrtvM9aZyCn8ZzGKkWBCZ0zjmiKqHB6oX84nfIL+GUFPSgHsAE9u5uQdEIjA3JQBXyITKNaOshjP
4qjL6lWf59WjkGjHRiP9e7hTWbsZsGQf2Jnj1RY9QjWg0gSFecCrInF/fkV/DK8HXN1MCEF6Qiez
x+axhCT5LS6pgqLELrwOx765F8I3Hns/CQ56bjx0d6oOfM+1jqaX+We6GcHeduq+bNX8zVGD/R5N
CzVqIqF3NSpnZ0rbeyZaNl6OQzjv2JHQeUGlMl82DaWg0TKiOUX4jlXGOQpzAECFu+d6xEr5zHCV
Hig1tRLmaNpsbGHSROt3e0eIfgdSIrxkf+ie2OIVT2PQmk9VGE4PEM3VtQnccIUuFl7aiZ18xXXF
JNY3fyTe+3Vn1i1pYQYERogJL+cctLfTiZQl/pT1ZKiE4o66f4C9eRURq99M5MC3UQGYJewZ26Sh
zwaxp8X00DASPaOci8qdKoHaKzilPyuvXjg1xnRyShFcZ0kXfJtdA7AXtre1bLk3pQXAqJ3rBFx8
kJyslA18Kmb/bIoKi9bJNtrb+Ag3rWPBdUWIOscClmNwadxT6nEghKRJl0/KzwOwkd8pvyh3k+zM
67DT9TWDCmMLC9Pc5Hb95E0QfqPZm5iyTdlH6uXjpWqn8OSbWr/7Kpr2KmG03zBlOrCxSk7plJDd
niz7azpFiAes4rgTU7AXNO/VMFzDoO6qTWbWxSEMmvGScX7BmwfczXa8s1dSB1BtG44h18EwxpRj
8kW8e6Aftq4suXQ40G+I4UOkWBS/KptOCrFl66NckIfFnZ4f++A2CjiZNPku0z5W8gZzCbofrmYK
pmgXXnVpuulLfizj53NXvWtxleBhDFsq/lC6FHszfLPzCz4CAtuWgjQT38YWxZT3Da68wn9AhlAW
ltnkomoOOSJnPEcAjde9cU03QT4+MG/cjtlRFlfx+Aq06cC2LI7O6drE5oZZe7gBp4YayuQND2W2
JOYv8jhaWt1eRrUD6DfRLbYLuYXa6IohBBDaADDfuuz6ywI3AmjMCMsItuIk24UpJ+dzrZvb4LUk
D90d2uLWGjZ5AcXHO07wQszrBLBTqYFXcIB5c+Uh5uHcAewJOauXPiFdohbsxcSLD1cCtzn6tN7B
4HHDR79+tdJvZLP3TIg4jh8D4v0zmuFKIeVDQd2Dvnsf4+a+JYLN8rfLekjxA96Eimxzql4UG1aZ
3EbOB6Wwq8joNpL2mHV16yZncDy7bxAV7KOyDcxjdiKNTTsMSPiEMx4t5Zds7ioGi/0GcfcM6fDC
6LNoLWHv5Iyf12gZ9yEjJHLfNmjocoPMjXeFElKXOhMAMH5e31sRmHZUYEdWxho0yZvUxmqa7cs5
mh6Htj1xBv6akVXkb49PntNfdOnMrJxDD5OsDarUSafYnZU14Y+T1sc8DLQ/yzdsBJvEuc2V+5w4
wKQN674EX29F7tcqeoHsgZJwgpmxxqBUbfKuu5ooJ1b5afkU9cBRucUUhwWPg/Y5dWgEHLGtGhmK
mpwZBvRnSXrVG7j+sAG7fnZoQJRXOVhsJmiaVSsc9ApOnci52A5p9Z2Exb7PX32r242hdREYzlk5
pGsOUauUkg9fnzniyEUyo3n3DNUAWEQR0xr/zTcS6Bt1BHPqPXSwHqdqOw+vUKwY7p/I6dCjczcH
uzk/t+3XGbK4cm6naF9MPjGC58mJ9gKMWye4DMLZozB3rKcLh7ncGbk93pmW03JMpCW68F0wk1V9
QHnFHuEzBMpbu6LSlzlpBz/MnS5b9ItIxicwB69SMVbrngE8VOuO+ppBQIWJtWZHn+u7FNar67/G
2VkHwLTYRAzhJvfV0vcmtKes3MPkL4ZdH79hD72I4GVZ93l8cnG/LlhxeLfBlrM9jrvgqurOGJZz
FR48CqJf46VZx9275b7NP0ItVnjAN/VwpurbLk3WnYeeEdMjw6obuO9O6+xyzKzU2DHhypynAOuH
cwRiwU4nO9f+XUQ7ANSWkjoiTaZqWzAEsdGIHXBNi5flGXPnVYeF1MkvsK+uqCN35scI3lixaXHn
hdN17e1nd0tXExEJCtIDZ2uPVwHu1Q4oeQvPABNELqi23Y7fDf+DAvjZ/6jaR1UepflawXWp7iP7
K3bcfqZSg4NGCMANua8hO3bPidF6mMR1QsoAHdjih3XpvYtOkp1hF4BnEy+IMCTS+9ZcSqY3JV+b
fbRZ3BTlf/N3L2EsiJFxMzfb1Pnu05iBp4Gty0HGt+Nib3CsNYU60oCdb1EDgP86Cp9lglrjGyuk
WoSQ3gG5cWNDRHBQ2Kxh24x0z3vP1nBAyGezeVTNJXChnkfVLHcYRlXYbIbwvHDQgAGnl+llkZ2I
WLKkX5jdx9B97bmDjAbAz1ndP2dI6elhoKBlxsxUDGh1NRkj10KvP7gjkyjGl5nWe8OA8+Sh4nZY
fc9M9T0cmf9Ueu/yyxYTFTXBvVOTVGDcWzFTWMwkkKjwDtIR3G7T+iIaRvgwHQoMaO1y2Or+Hg4u
ZA+Gl+HN7H70Ggdmt426Q1ZWrFXnBdWxDMAEIHzvMqx2XGY5gmyTXKXsx4aZHOCQP5rVnYf4TfPM
umdbCHGBmrGN12/RbdclH8zEFZrMm7G7SjMSWcaNSr5RI+0JnoXRLrQFJKkPHOyVfZCcgdPgYKqT
DF+q+NucRNtO/U28V1i/p5l/nEs4g3nCVK6G6Lccj34NgjJeKAOLFpLzsfC5YuN64GDsQvoDiFJx
bYGJwt2Zyza/qu0pM1mzzP5bFYHdc1BpLuD7MJJXlnMoQKw8ldJz93pquycnjoZ9ZLQ9i1QqHxOe
JeVgluvaUPKOnwxWapoJJahUFFdtF9WHNm/ss3Cg/5GsHGpnHU/7uo/5Tr20Py+TetqYnvXNbe/q
Qp6VGffgUrEglgIfxpGtpy61yN6jZrxzI59nMY/siWAkBdnpuK2t5qHgs2eoyAxOl+VZIEDdY3dE
k/YPPhsTRHUk64xiUTMgxlXtU/mhm7ndZyqHFyO7ebhkfFrszPmomfIHy11+MjJmbcVWTd8m80GW
7zKxaH5yT212C9D0fKrtZpVKvskEBiu8ki3PQ2gxKwm9HotBX17B9DpJ3ERWTodKtg8aYCAt9F4v
j48eawhkFTTs/KHlm9BtMG9beOv+zQzPa44uLdu4nuyXLGyP3Go3xF365tDlRwMOtRjofkdkXy6m
rld7ZlCHEgx1V7XU1ug70Vg4d61VH7ICxvdUtpNt8L+FRXlujbei+lDzVxG6G108+O7OZFzJ8ND8
mwi0WMLG/058u/TYgTeAtEDSXXAy+JyBnk1yuLVT9eexHh69fjbXTple4HX7xn5zPiUkpfa4J6Lt
0AQleycNv6egkSQo7eRn+Px/lJj7qfz+v//rrejytp5uv1Nz8Xuxo8WX8gcVpgiKX+UXufz1v6SX
L+TIiaJ5GANcvjsHjMFP6cUwv4DOMIW3/Mc1PakcVI+/xBchvggLqoApHBu6hpD/1l7UF6pILGXy
H7QXyxH/rAlS/R40Ryla+BlSaGASJsGW5Rf89RFXmvOEI+NDR4mt9vmQGhealM5E1KegBoqdbj2/
UKc+XVp55omLkIUtXQ+RF14akuAiqaAxWVmp8q+JxPpfYzIK32BygfiNckwvUnL4W5kOZwxWHpPI
DlnQ9qUwZIX7eEAIXpkSUNvKE5XJoo7iflW2S3ENRP2WGIKLPWvl23ZxbaV23UEGr1mJJqOynsXQ
2NNb7k+1eBQdFsV9zTQm3AdxFI4n5SbR0Zvx1G2ws6rqgZkl9OO1EQj1YBkESrYlua8dDFd2zNSl
J3SJ6IV2v+apLaytHsoJ0y+IJLxgk+jLfVx5BUhMzgfxLX1zNYPhYMT7DWpSXZhBkJ2CEojTLtZF
a2+SfnLVimRC/WrEIyYVV7WsygFdhgB0bWs/MLOOrnuBNwVyri9qiGntaGUzIbm6n67qDr/hyrG0
AkhUzb23mbswclcTMDb/gqax3F/ble7uU4Gss/ZkjkFzpgCXHbkssr55p0CHiDtZ0/LBaUbnEs9i
1OFzCyPOibPF0PdGW5Z494A3kJuzh/zDbvPgvCcR0rDc2SC+YGqka9B0VAqUvXAyBgbBO2heHvGM
4Rp0hN42SRFmqXB3QBvZDgM/ru/cBLTB3gm8ftrUVcEmu4/oX1wbBPPCo+c7swlOgUKilrlLD/q1
ZLJbmYmRrp3JDz46f3mekf7iKqgBiuEVZ67HkSb2Ytp7qrl6b+giC/cDZzgWxDaOUPQoKcGCZTYx
On/VeA8x/rgVIcGINoE4m2bauoJBUVdc+U8QNDikyjS2X7Tjnkcct8s9d6RNysfvkrsK2MKCZqO/
ZD1Y6dKE6uj00oMl+shIvSk4LfbkdnsH5+JKWoN+UFY30HI5EYclfYLxFydCkL2rSjXwBGY5cUjz
/HGpMKrpPG1VqTjSVRFpbjfW64Yu4BsZke/YFs1cvMLlpXGCvBfSpoeQg73KoSJhqtL8ieh/+wrj
hYbIgpn7d9lHUXOcZi9+DSgSukbe4NgZ6WHhhyIzpaypAL9ZUhWnPLg5RKVishXWKglVcOzBMkiK
4vI4Ph+iH605Tj2D/0py40rmDuQxgLIE28AUDFR5SQpTgxpNKMMV0kJbHTEm4ICGimm1psHOngKX
VdWq9BsW2+TZaGkpoEwkkS00Sbt+TRmo0UyFKWkTm9SeMyZdJBD8JH229WilUGuXWZCBDXLppm8N
qe6s2PbNtZrL9rWeXQ/+vt3HIOE9v0Ys6UOInzLVzh6oA5b6CUINhlCELAbmgJcf2srnOD30+EhT
U3vVbgKSU1/MGOERmQUG0RW6UXYzd0Z4oqx86TGc0/j7GNrJQ/hDkyKHzafXltmyf2lwVTV0j+/n
WAIhwaCYvnRdWH3jihnNrZngjsEGU8UQ2gO/REwE27ayxkA9kGKqqG8vaIVd489RODlEblBO4QMy
jAarWYkAH2UhuqjCS58yNo2aMA+2uNvqBqlSE7QrdN93PFBre09wNGUYD/JzH0aZR8si5S3ez73I
P1r//x8liC1b/z+s8OTBmujl90Wef/HXIi++OCzicI8WJJhla8YbPxd5/YWRBjMUmFEuWzjN4vvX
Cm/xfy3rOowk21Emy/y/piuW+UUCJHA8/ikL/YIW+z//iyLt4Htx/XNj2Hz637+y5T5xkpaJCoAy
dgu4yCQwm0+oqBh75GhONBLPpe2/p7Ktd7MdeZvQ7/q7wUBdnOp5vNa5ibXFqJu/QdksJ6R/7141
L79sKxztSkEzsel8QmZ1ECZyJ7TZmBaheQ2wtnuNGn+882qr/Lk7/e2d//pO/+OlbNths8Vm2f4B
J/s0RMoMH4kfoXhl5XF6D/Qa5EHa+ZjRUu9v3tV/fKiw4HhXlhAuFB7T+XQutGrC5PVI5sh0GvQn
QXnBCqM7caVwdqje4SXpq3LpC8Zn5X1vCA5Yx18uwL++51/frfjPt6vYr3mWsLXLhbfsHn/duDVR
F/CUS5hv+H28VHsNuN+dPO1wFRJB45HTGeZdo6f02Qlswk69lZRfvQ5Nu+fUjwBk5d1Xx3YCY8Ww
q5GIjzUu8z//mtwUv3//GNa4kkFaew5zP/PT9jKaXCR/IrirnOnKqTTi/szIquzsz6/y4yD+22WG
8Y0XYlBtgtJ0Pl9m1JVBIRIIJpjAQBeR4ptIy8E+5SOppfms6fu8yjqD8gxCLsa8l0FEYkcFwn4b
yDGEN5U0w+tId020rlj4jW0N3QBbuJ+a98RIqUMOfJfNVF+24Z5ykvwyA/1krWo8uv0eo4EzkUS3
emKorKpvf35/n+BbUiJAQMFSwpE8ZGy5bOJ/oUExP8VDJcjVyI5EhyJniIHT0asBnPG2acPh+s+v
xyHi96+NF/TYWMJw4wUt4Hq/vyAbiG5wi5mek9DcwxRbkA5q0/tI4X4Ck7y+K1yH/TC1OIX9DF/h
zHT9Te62+3zRiuk1qxqj/5tLnkfib9fSj19KCWVjnTCF+5mJpdl3sQMk8xfWTnRXCjPbZv70fW4S
93y0e1ATVfN3KLDP169UGmIOL7nc59zzn+6yeYkGkViJSZi5xTHETLSD1dKf/vx5/3evomk84dqF
9AgL9PePu4sct4klwUWir9l66Jjd+apRf/P5/Xevwlpg88UiDAKw/v1VptFWfp/zKgRvUXydVhGC
YEP7j98LKx1EU+F6Ernh06XDNCMzQPRwK0bVS2ZbwzdR1fb737yI/I8rVJuKlxEcgnnim2J5s7/c
EqNQTSF6560mmYI4GQ5OcqBU0aPfV6QOt6kZPGJ0Ts1DYNsGsVKaEBwMNX1gbKqhTIfLrsUpf+lE
EWJ4Zya6uPyxuz40KgasRPFeUR1bmu6xjY81mGQ5ArplF6ZT54aRUZWeS5Ui1ROA4d/aXTWVZ6Hv
UB9uTSaG8R6PZXdo6IdLUGdDNpc6zO2ruQroxZjT0sw2fheSo0Kv9fZVHuE1A8nBRBvQWp9samLA
ry2Rz3hTtwNJmzmr44AbqxyCK5K/YN8moCiPhmPRF9wWmlRXGuKOvu0ssAUPuAuIxvVcTPN28ET9
5o2GEdCdllG6bBLFyA46Spm9JlEd9hugv6TBKy2zatMWsjQ2dd9MMOlBKgXUCc71o0l2OgNxQm3t
jpixc5XD+De3Uw0a98yfy36Gjk6LNcPLxp9OdtnQ0gLhoZg2dH1r5tu+CO9dNRP7bx3K+nbG5CkX
Yg4NceuKYDN2Y7L5euMXtU1iwaqoQ4ZrA75kGaEE66YX1oFdvVnvgjmlERo+KZ9P0jjz0U20wb9p
AvNbMWUFx3uQWf6qTByDhNjYcnzCXMEn6KQZc4oJjP9NO44seREr9yWY/HpcBXyky7moZYrEsdGA
a8HA/HmcyuR7jUWr2Wqqor1twW//UPc1FwFGj1vRksWjErwkVp/4QsFFZ1o1Lrn7ctpy7p0fExlN
5mksYui+glSQt/OmMd9NNjGWI6ZUaZ5Jd2qHlVtboIIwLFb1TkAPicgqhqA8W9EZT6Kmum5rlFVG
ITBn22fX6rNXPwrJ0rMzjaLTVI3QWmKBeY+TBZltGB81U1W2gfl3o8SlRp1vlJ5HQV30JMko69k0
Zla9g3jikDjUsX2I6P6eNkFFAR4exrQ5FnNIhqAQUHTWXFwTgznbwD5NlyKsiJ4+KzqNrKxu2U06
lkW4YbRenQIn8pYpI82L7A2hl4V6FOl5KZJ+WOl4iGkrcOnuGvsunHagxwkMjrpqabgqDMA4ft6w
YGM/C14mXXn2QVVoQBhjDPmqsKPyqIynjDU4GxnhBGbWXmbVmGvIPACmWpGHhAySxLqIfYririGI
0dxQmcPSZIwLCNNFVbv4c+JUWBvde9rf9SQ8o61RlPxYlpnqo8RZAOKjNNpLBwTtSNymm/V1h6fz
WRlVWV77zRT4DwxpKYinpo8gnkn8aNUhLlTrrOlJEDXJSIgvGhbbftAY43M8NFi/yXj2xcYfceTv
Gq/Jv2FiGACupyGuGonHvN265BIJHSa+E+9AUSu1LWGeqDUp1WTeh0lpE7xM5jbdyzDBEhgFoqE8
2+y1dXDzDqs529TwzqhAuay1zklnzY4mGY/CSMbBdcPGXtEAYaFUzR5THSuv3fOqbEDXYp7x8nXW
RtWtjY2f6QSbeMy1Q2bP19LtXCa8srLfwYT5AibuBMXHnGVAgKfqxZo9ZvUe4dI/SdJJBTFlk3W6
oxJsKwCoG+s8drESikrd8yv5Jz9uGDzmRS5xOCVps9AQqupAhot6ExOEbLrqOSkzk6zto+HWHogH
M7VPSalzmod9nQ0MqktMo1G6+AUowiBpGqZFfVLsdvA9gEW1GCqW/p0Nyo3IbGYFaF+duDTsWVcL
PGIa1rabYmTE1dPNe9ruZhibTjlU173fzuroqNKmohYMllorhS61ylRTvdSOO52bmUBygZKoxRqk
UPpVjJlXbEueZvs5ogOOQprQqnaMCZpu7cRcwIHl4+bUs7iaRxgh29KA9QRznXWPZKWTbcLOFmdu
1GTWBV514zyvBgbtoJPKm5SkS7JjBI6YR00pU3PsWCmZLEp0IzBFMf0q9SiND+6P5mmyhXrBjWFg
Jp7pkmECFCruYJQRyGZhSZsLvZB0CA9jMFHMkBgcGkuFr5oem6xj/lNq55tng2BgBIvytkN+IB/m
NCHhCvzODFp6oyC4MBgk/4lWNW92PjT+rrILGKYULrgdmSgCrtshLge5bS0reIpZvGjiw39PpatR
VOAw6IW9CvzMg13YTcUd5h1JobCIFrMelvv7pB3dB9iR/kfWoQUuwyhpXnDmwo5jJVOUU8ZTkgh1
QRgcncTKvk7s8KghCCCqbZiHcvhRkY9ZAhQgRi3MdjV6t99cGNzaMJMTXV6jzMGzIOUlH1JY9+6a
x4v7PLdVeUN7bc60rLEhG+ATcNbSlGW1husHNNShSHDa2qYN9gOQZjricMGgvJ+GCafD8oGgpOti
OAubyus3oVt3ydpxquEN21rON6FwsrG6AmziO6CnjNGqwxAqY/zlqxZuF43MdGZMdNLXKzIOZn6I
7cDIyQdz+YJqMjTB9lYut5UXLd9qn1fZJRGXPCI/msCEWDFQtOm6rycDObs0dXCNJJePdwZadEpn
pdKtPiv4MxruSRcubOOc7hgEPp6POEgEFCQZwCixfJ65U2N90GRNHHKsIKFl2ybBl5Rtfmz5/kd8
+i+5EOf/JD5xiv+OANW+fJpK8c9+KlBKfUGQAFisGBBqzkccs38qUI78QipcMzyUChw9s+x/SVC2
ZDi1CCaWw2nA5YL8twTlfBFIUK7HoROpQzv/RIH6tFMHjr8IFItQYfNfYnmZX3fqvY/QkDrsmWRZ
N7vBppI3BI26xubu7IcKsMQvn85/o4x8Oub8eD1I97wzJWwXsP/vrydV4+Ve5rjbLKnY2hst6D5O
7mAo/vw6n3HwP1/I5ZhjIqWCOPikAsmYqmvDle42Nccpg58CNXFf2ZG+BJejxSkmcYb3TgcQE0Wi
fHEGY8haWsKoU/ybX+aTGgTqQGBX4GOzbBddyv6ks1AtiUjgKLBs5pwc3EoE9yp283NGHngp/vzG
lw/wF7FleS2XL5LJJggbS34+h4+17ipqieFCQEzBnluZ1y1x62Pbe9mjoEPnPA/n6Jp4d/M3OohY
Do+fX/r/snce23EjbZq+lT69Rx24CACLWXQmkkkrUV7UBody8D6AAHD180D/TDcJZjOnaratRW2q
SpEI+5nXsGNNvhARft/dTDnshJyOKLKEjWfp28Jzk3fKkjzwGlWtnTWauP2SMwK0icb+bcI8Y20f
ZR9pfmXoEK4MnKypy0+vT8imR88BYkaw/fA8YlskHLbJKBDybDSoTh5EjTKBD/XisnJmEDazXQK1
nJC+g1t7QS8oDY1mmI5qMaobp2lliJQeF/Lrv+fFiePn+KZL6c3xAQ0EmxS8KkWMlTkLVC/zrHYQ
iCTENnQRg70mTriqY5KnM2O+OHXrmBwJiAQceGoZz0+dguWHZpjBmFOrbguUUUNZFfG/HoH/tsb7
YutRB4OKwFVnelSzrbVE9CTrJ5pCNDxFldMDOe+8GaxRJe8aMwem1UG/+jEZJRjS0a6gzMCq7dsz
Ti3UYzY7kEtlrfWz/ZDBB5Wx+c7MiFu7i6z+AjNsGv+E5pZPT8cjBth3eT88jqAyv02LLb616DJ/
gkdjdbckEdAJIsTnHqsZrcgijnBsJVsXyJaY6bBcQD2zghC7jLTgnXeA7pUpmmNvK4oMbzXNouRA
r2/+iPmT2X6afSXf2Xp2PbQAY/s36rmTemv0JZm1lBgDfco6slEKSlNrtgcygVl8MkeSsxSQDBR+
9MzyvrsaO9vPQ69FmmXnYuXbkOM5wW3aAA/CKzUfqA0LrPR2tpLqPsvTlCmeY/fQSoEhMqYejj7W
NvqhA0y/1gPv2aJn/7ale/bZwQv+1psJMAAO92UbfC9rKXA/MuvKCfJ91xheda8SxPzD2sy1tYMq
r2ABWPZIHbUhYP4dmXz0h7EbhbqkrVv090lrLb/LuQFhaIgy+dGa8WTAFBUuluh+4SPBRwON7N0p
FVEnzBOLhqyyvyGKDfytipLlW2ojkooREV3LCy6SaLnodKMecjwXFLdGCX0Ds7LsQS8GTsbkr7AD
W7xjYnQsRwStMRMy/BuZ9piQ6ga/KmrGXIYQylFou0ExuwMvSBEVkBqaHgACFhspvsUwe5TpyQBK
jO9GF0FlYRsXZWkP853yNIZTZU8PFkY14m5D5AnokeDDLgvPgc4YLQI2BHR2VNUcGNNEglAAoqsZ
YedpH9Vy/N3VQWK+77kWKciWop68Y9cWyefOyzvngWgNFUux4E17nwizNg9g8kvxHkPYDMB5Mibm
d3CwAR14HIerD3OTRtaN8HoruKNBG6TekeWZsn3GztBfhrXne4yFKsYj+h04wkG/424AkpZSBbxZ
dOz01m7xuIToWVOXbA5Fj2wWt2SpqPdgolJDxFdw8mh+KxIKoakjDLkb/UD4O83BEhNRhstoJCIE
DkMdQRlBJkKgaD5yHsDs+fBlRhqbHkSW0TRfq/OLKOSqI1RYeAyApwjQfRAg6zs3Sz9a3uDelfNc
63AIXAHzQDgxAmopIt1F6cvsGLUTEuU+Hrb5AVu/VdkogHUbWqpo38CiR7MAaMtwxVVq8C1u0FYh
HXkXeVZ/KR7hhcj5GLR5l10sU1GYbztUZEgorcy+QeMChJg01fwr4x+PeeRYZK1ebNlf2a5SoYVY
VdaNqowF2fghgKKwaHyxjlwY/fgNgUWbDT56Ov4+VTFaZCKbInG5WLWsjqOv84fAo3hzIAqaDHri
C0kTLrnSxO6+6fUujpHtOyyOxqqsVvAW1ntM3+o8G6NjHDsOMselntGRgN1gX5KHywshYCru0c9B
YTwb0H/ZwdNo3V3VYuiA8EU2NnsU6wzrUETM7L7KcxuvPMpze5pgKWlWofOJXhk4ql2Rmv7XJU7T
NwX+Cu2+gVGOnV7iz2OYolhfh+3cWj+LyLWvdLokLc+Xa91SgOq+JVnuoC+5+O1yFI4yfhv1iBKb
xB1Bv2ljnKJ3vdHF+k0cW2jg6MwZb4uc+OCrgChkXi4tjtKQCmKBDs2iYmyU8LYvfTTCHFwc8alr
8w8V+iqPPUJAb9MqHSc4ThYq+OgjougD7ilTYVe76WckQQTyn7ilcJFFeVN/wMouAz4Pmbi4mRcf
+oyyrGwGT1Wo8jpA2fsjJpeduLWhArvo/xojLRPqmhAl8OxEuiFqmuKinxbWxq/GYLgdXeFPR+il
6UADwiHu6asCbRpIl3NYzt0IsC3GfBYshfGLaxkdOC+KjeaiSWznZ4DpJz7bwpT9BTojqATEpoNY
jxW03Z5SELQPrmFL3aSVU0WX3bR0xuXiQj6+WigO1NdN4uEuYdg21w3qjKAgjgg8d3ggorUPhmWw
wZPgCI+5M7RrJ7l1KJP9ik2rat4vwESwzo1z710nA3DNlXLS4ZZaibxrfO1TC3FxXSODTeIPSAwN
9rEUral2wJiy3wYYRzSEsfh7G3gUoG/SKOj8O5Mq8mJc2BLbebBBEMmbm6lb0v5CoDRwA+wMjGaJ
CUC/69Hm/QHnHV7MgNjsvMPGAKZ/XkQStocP82TUTeoAEunRrc0kVrO7HLPxq2oxAZGrqrZva+KN
gKerTlF9rpN+fusBjTVv5qgV6RdloC5027qlAXYbK/r8GBeB0YU45Y4L9K867iv7bWFMegndhnsS
9070AvNLPGU0xY2kU5SpdoaT4AGOvlnnAVaZNBLhe5TgEZgQrRqsr7wUiGJDbPfkTd11DU05/DHA
kncoaA1fgQ+IHGnZ0VHHtJlsHwdCq7wqJfpmh1K3av6BWKOH5YCMsThRjTEAKPHaWmc7gO5miQ1G
kwK6ywozCjXb9kvX8O5B8gDxdwUzqrD3BsifD123IGuiEmrAd2PeRtCH7LS/98YYrBhizU56XZeG
uENOieIxoUJhYKtZpvEH6lYxtZqlbNE8lIEKbRoqEDPGpsiukWaJ+x8RfJLo4BXA5b52DYbC+ymg
WHIvcau4jzzkzB8GK42+pK5RZPBGpr4PI4DjAj0JSQ/DSTjyXxA4FuJbk2PLe+Ev1kJomMr3ypqY
52noIgTycivGYxnhpLdzB+IbsjOaF3vVBLEHsE7ZiFGBNsORJsLaUlg9d0qEHU6zF22MxWZCTGTv
aNeCps8WE+R+PWLAvJ+9JvjhphmMOtSP5aE3Av+ek29/98wsgSljABQrJjn/tGmTvAvACcqdETnd
h6xNsoWccGnfZJH0mpt4yqbilzvW8XtQ24h9oFYSN7d6SCUwu5EHCamUxECiKSHmG3KkIqsdX249
YDsDr0+mpeo+9CIx77K1EY4JggtWzYLLqnZpp0ojTOwCPga9HyDWjZmU71Jz7MHJCappLnDnzyP1
YnlQhU+N13MQs921NPhbtBnMrr0SM2/7YZw9QaOhDEwkvFPuAgpxHRAs5IOp5XmxiVEQtSg8fkau
Oh0SsQACtSkaYunuR2mB1oBrVmFMJQIiql2KgLveST4XOXV/dGBT/dEYnG46WPQ/flt+jJhzS2fn
J3qwy9dskAFFN548DH1VYknOS8wPglpifpKp1z3WlMMQZFG29XWh7YKoZrIk30nVGnUXg5OT0BZK
7XXvsORQDSykiFaSbCcU/9gPvf8zdzvRPJhmaw9XxI6BNR+6aIwJVEGk2VlY9m4mruQUIfXMIx6I
mWq1SGpAYEb9Bv90HNPhNSd4N7iFE3yA0SGTG2c1iVGAHGm+hxbdnwiCDHYRXGiFLTpjXxBnB7yR
VWz+Ejbwy4sYZBxTrQrT3glvyW+TYdTfDFgPw0UKs/iTkba6fAOyYfqOVnk3XLSlA1IgmSfgrx38
k09eFE1OGPTO5O8dXARwZyZ+BZlPCSM5eFZBEbmEmvAWvx3QaBJVeW5VqWXLf16iCtMYLkhf0q7o
F9bDcRHmUx/cAkAAZmYCdxt2qBwjKWxWsL5mgePDMXVLWDIDwrdfEUcTqAh0rvMt7nrjgcfGVYdq
igq9t2H12Pu8ScdvnpuN8R5Eiaa30KOvv7ewwUDULJ54TRy3wl9eFV6nLjw59wmkwQy8Z+s708+4
NZCYj+ssExdQ6ex3MLSK7DgX2drhcGaYQyIqeJVzs7esw2zj6R02MGN+IJPmUEVuOOXHtFWg/u2g
QBSjiBdP7mxes58CRYVbN/KgTVY0uPTOQV+XuBK1iibsm95756VL3lzOgYIppj3khIKqSX14F5As
dpGTdnhzlOymWqcjIu9Dbf1SiNygy4QvUI2AL7DWS9BZCxQiqRbzWhmGi16k57iXEef4TaIS7zdI
V74AvVTU2XARse6RnjPtA1Bn9sfiNvJ28NELgzocZ8nVjDLMb5qlXDW9k04MG2NZd3Tcyf6iAm/S
GHkZA5KtYuyhtFh5719mXl5a1yJwBhJ4bWl5l6qkgFum/Im5z93eXv1QESjZgzXIx8Potg3pksIS
a+/qZOauM9u17UT3AslBE5bjKDwjoQRC98zyAEtd2K3WBma/bWvuYitPvlAFgRtoTIL8tahjNhNi
f+hhRHUfPzqZRXo5YGfsQWsbxocxy7FowGRx+V5NGbhodmkeYGiQTRCuexsXF4Q9Euc4K3QAQuBa
Q39pV+jB/CyFjKsfZuFPxZUUnSkuk9ZNjMskk3Z0KGIC64tK4Hn8lqtJjqgV6liGSuWomP4p0vxP
PfvfQX08qVeFj+rx335VCvuON48lNItP8WP18/EZlnL9H/5VyXbEX2AVbQpIVFhM4f8XYcIO/hJs
dgwvXdc1A4vS0P/BUrp/2Q5AEzj53gpwRGbqPwvZhvWX69sOJRuwYcKjAG39nVI2ZcZn5R8oHD4I
nZWW4VDtsgFwPi9AwUbPEPMJEFBGrfyqS5UPT30eEg27YTLuUKb4QLGtajAlW/lLDRn+nahBQO8w
BE8eDJ4bygRSwybrLJmmR2UPwFWS2SLcMOBNkQtlFvQ+yJ3QkiBa9vCnM5SozaIW85X2s9nDPcY2
ccfDfvLjqBQmykh5ZuAoeMofZwy1wDHEaE0RnJptEh2dxISijGjPMkbvgmWRXPd7T1dYCTl2UjUN
mqc2IGKM3xvbAjWp2vmDBrpY3MSix6BmlCX9IoFasECuIsVfwhuy9AN1JtkdgVrTLxz1WrPRvY05
EtZ1UD1h87fJKmNmgrCgM/pVD4bnAPTnwkPHA+7FPgHz9NscbPdrK9P2TT6VlcO/iqA9jGkMNVEh
4ccVvBQ+lhZ13bUXpmtPHHV0xcWOAnUMVczUiGCXfWNeBgBdodRh0fMDT9QOCEtDqrnTkSqsi1Gb
zjcns9tPDRKIMEviuiNKjFrvAFOftFq7DWQ402U+Wr9vgpssxfv22FFTSh8GgG8/RIRYcVig4tV/
SbXWwYNtIv9EvJajjxU7BPIzSIyrcragTkyqFF+qVC2PHj7Txg67RJTQcOy05pVrMZFbkvatqpbY
/mlbZaFXVku0y3m7bzvYegVpZ5dbgHLaBadCHBUDXHCC/q0mGOtCYEMiCXODBIUAY15uAQzYLugm
3BUvHWfCu2FsEWDc4XaOkoDsex4uL15DV5pCXJWBVflI5WYLXh15mePaYFTYtoRNMDogBISLm5UD
n6TYzZOgJ47PSODvsDHQAS18en8Ie/fJL2IYwwAIiXz/zrGslvIRdg2YLmiD6DUgzda7Xmv/TWfb
VDd1YFDwQ1NXJXeVk+XfKZ9b91MyoHhQTEb60++VhqcQVEl6GHs5fkxLz36vFYJgTujkZWc3hzzl
BPRoi0QO0BjMtdroYc7joPgdl20hUBNEkxG5vzRmd+wSf3VIXQZaCgjZY7N2ZxS5j23TABt9wPai
PyZsN8RyLXg3OOXiKRIvVEvvDMV1gFraMH7t6DXdLTIdivdpsfT++8BDcxuchsCrTed59WOV4usu
OjeaytvYSzPrSPKaIOAPE0xcLXOPOl6Tqe8wEryPtEi02i99WbwjtwMQg/6EonzuA1K9UUCZ0sNM
he3Sbmxo2d0QpNluERMKoqmkQZw3GVLg2IEcSz9ePmq4UCQwMEx/m02cvwkiUDp3nuFj0tI5tvyg
7FQ/oBmCCqDZBgORLIZUnzW4t4h0wCtdVDzbw9C36BSgKq+KPYlBc1tXWdu+r7VDI9mRmRQHukrN
gxCI9MGwGZ2HpJLZF8JNXmT8ZpwUeTXpEZJHprzXPKrUWdsOvdSpETHkF5Ej1Ra50ZsMp3mq9kFX
XHd16jfHZWbPXhS+B6+qoPq3Kswm0DMtpebfTe1UU38rBg+m5gWBR028jEdX+R7GDxSJocn1YzQU
9VvgeZKkglgfUNySzClBzlDeZYMLJXllY7lHp2rnt7HKFZplg4l7ocBN2CU87PpoHwkfVcyoSlFl
rPCf79+5ZiLBA6fuiqLygfsARvCtPjR0X2aXYJL5eyjCZ5+qxQ7KB8qv4wDgPUr198DPgD1JlUw/
Wu52svXA+25ipPNeVgmauz2p/CrEsvT3tWhc7DN7mkSXoJ+iCtX0NPghgCsJeLlLrq997MIGpDt7
BIuSIqMf70QjwVfRiuXSwmORBhSuiS3F6ww1x7wbwQtl+bB8U4BjIG0HiY2ORlzUGMPKhXJgENhg
fibKR/EFzoMJgmt4LbaoAARQ8CrLgAk75BZatjgzfG6gp/nU8VAFd9YZANXVobWNXS513v+JjtR8
9fN//bttE1P8993+TzwIv37+2390j9//Dfma7lH96p/FSuv//q9YSci/ACXTXSfioblO2/c/u/4w
Uij8wAwglCJmooH/f4MlW/61YrttX3hUgmkY89f1kPKS9Zf9BX9Frs3dwANDT+y1IZq8Rjx5Hil5
jOkRIAFXEfRrV/2w55GSFZnIspoYYOtikXtk/AEAyLo6g1TftuPWUVZYwVr/QkvF2sRjvqNTp+kG
O7ThSRN0aeebAXX1MlFmemt5NCMIXroQNT3nM26b9Znh127f0340w4PW5g/tD+JBbzM8vk5lDeDH
DTUUnAMJaL1vLMrkTtf4ZxqsL+AG/xrLFYJxYNFuQ0+nABZor/2oog0u3HL5GGQGpayOFkg0HssM
PcTFg44yUhZDjSV9eLIN/x9gFX+Gp1tGz5/o13UIsp+2XsG6GgBnwVnqBEu6Ej4iiogM/Poo29b1
OopYHcYt0P6Cm+P5KDk0A65YQbvHSNLbGe3Tbwbj7tABdW8h1A0/Xh/vzwbZrCAHByf1FU4AC3qz
TYOmhWOnPUojxNHob6ryysiEFWOjAo2eYgMK4ogAl97FYNvyt17Kb/iyoQYJnfjTmd+yTuHL3wK/
A64U2Ibtburxj/GsJEaNZBzxyJEetjTp26iEr4o85d5ZFhwSo/5O8JuvfMcCx1XLbxgCxaFhDu3+
9Z9zYm+vSJL//DX286Xwy95MA9dwkO6xy5BuxyPAb/ParHuI2q8PdeKuEKRmGNq7LmQhf7Pqys2V
jqduPUZIsE10YYqmt8/07k9+D7PiWhZ3IyiS599TeLM1VJXNSnNkr4lXnP2EkeRljuPfmV18bqjN
pnIjiiUyc53Q9BKkRr0EHvnQ3KkYuvQ/mLmVEwQdTQagGJ9/lGPiC9ZzNa0yvt2h9sz2RjuD/7e3
AqImnA4uOJ/kV67f+wR2QXNQuY3nI80ROeYVdl8zfOGivIqGof8HQ7lsfsRKvBUttm6VJ0NRapoj
VNCbsNSl+lxm2A4vfrm6+0Td32Pd8EL5vHGuyxMFR1Js7xo11FnbBWgqz9prjviQUcQtKDe/vkLr
tnp+qFemYEACub4RPBLPP2iWwWQ6tdWEPOPWLwkf5LZfZLCnK2cetS2t75CHo8vXB325AZ8Put40
T2ZxAEVPyVg3Iagz/7NvIEMrM9NDOLoI5JnN/vLwrktFSYRtKOw/4c3Tseq2nVzRSXzydFTs1RS0
162rojOovpcPAwRb8Wf3BTwLf17HJ19EvFmU0SgQuLYM69LpaeBRq8G+UJdMo2WIMzSmE8uGLgbs
ExtUl42Ax/MZFMXkARe3hnDpW1KdakGeDt8h+o1BNV+3GGccgoh+9t9eN8pb6yRCbaJcsLk4EJuI
nQD4SQhQUOxl1ZU4ZsOq8DOrO/OBJyYU2DsBPsIkdBp8SnBPly1J2nGKYV5gAzeMCFJ0wwcTFYKw
bqb2AmFGfzrzbSeeWl5ZQchJ/GJzjWw+ro9zxDQRRwpzGAM7u6fHyiPXrm0lDRg7Slt0HGTdCQRH
3Lzcd2pQ7wJLt++oFPvjmYtmHW1zLgmA15iNOrV0vc3NCYQhB6OgulAUTuRTwMZv70CuiZghPPv2
fQ+1hIx6klC5MoxD3DPTcWKDcS9zZ0NWZkJgeT+b/7HqbVy8GH8IVHThVAi1FbpXYdFbj0MWYCQ5
UB/4m9sLDDAhhL3eexBlt2Iv2tdAx6mphTQ1sHEcUyxkKDhgs1L9en2kl4vNUL7vQsfm27jIN9Pb
KCf2JXi0UFMTKbCYtaOjb0bBVSeVgyRLq93jXEcI3c9ULvZ2lHhXvnaHa6/QbRq+/mteXIfQ6E2W
GS0ln6//U9V9cnlgi7MoGpQ9bfYO4oPhte9FARWtFXV25lF5cawYyiLzIYNat/mWqov70xyBS1O0
lqiEdimqHuiqT5+iJJpQxRz8r69/2ovbl/FsXhUXpSgiZm9zjKUxZh4YiiHskiD4kU8LrsKqM65e
H+XPDD07LQwDTtyn9m1xy2+XE3RQlC5C81lNHt3QFgcjUed1ESr6jdb17HYdLrywRLLJSS5mwDgH
L5/Sa934CrPUPKYoMcTu7eKr9MwDe2oGAPcF7DUgoWDNnx8kaRejAXyDg8wmuB7XItJSF8mZ6HHd
r5sJ4GJeQyCGgHS6brEnWygdIiPGUBah3Dxt8M4d6cLS8ouplrZgVxzDzO6oh02Ib0XGpUgDlEvO
rMH6IS9+Aj0O1mG9toPNjRG3FgbV4JrDOMltfGyo1LZRBUOvtsXNUNB0S/sGh0/M6pOv7NHgvtdD
SXMQG0176azLhsbtmWf55LQIi+sTzVOqzptjThXQ9nLaa6GK6rQ5uHQjS+IpE9EeHjOchlMTzz/c
Da7nylwuEZSv3TOX2ouLVCL4wFNNXiqJHNf6yNOVoTwvjMlbt2ZmtW8bZmOHaUt+NaC69RsRPdQM
wXCdOeZ/kMbPFwNuBA0qkglAwNzgz0eVVI2NuC40VjDOF7d7U9Xqjsp6WBkuqquItrryypHwiOmI
ZgsCdfmV4/0c+yDsNaJOQEZp8Lx9fYe8nAnYDgR+XHW+Rx69OQlQUqfE7CRsWySvb3OaMW/6xmrv
F5cQwsiW7q0HTuX764O+vPDWthv0A2IksNnbkGVuKz34EoBj1XvZzfw7x95pasoDT9s5MYkT38eT
KaCQOFIiebGZ81K71eAvyBQin9i9w6ZmpSvim54jkHcZFal/uziufUZb4sRLxruBcTGVnvUBcdYJ
eHLyLTeJqtZnVlOfaUyAp13HS99fqkLTVcFdJLl0VNSBuYNpUQAO/4Z/N3qwdrOcuYVfPmP8AKQI
0H0jhZXbWkXcSJEpBNxDsxuifULOfBN5df+gu8I+M9TLSxXROmITm0Vlrv9MypOPbrJmjcyWGQ6m
iH4CUkk/V4Pz8PrWeTmIS68XsJSJ2ARUhc16NtFMN1OZczgvlvXLqBPnByzJc3SVlxuUUUgFMAig
CEeo93z99Jx0Ex2NObSGjqZ/7zbAwsGShU1fOHvMlQL/b79I6zMJgVauDwbSoZsR/WWuB+C9IY4h
5qXTtcadrUdx5t47NXvcPmvO5a6Ei82LpM24Gxw8sKnP5FNoZaLdL1mZX/z9NSJgtwLg1Wu/exO0
L8OIHmza47pkEcCUfSZvhiyezmy3E2sEn8ijie+ulRlvc8bAAI6U2HyiRXuyr+q6lVfo+bTvXRfL
OQsfijNz9/IkQVehOk2ZEZzBH8DC0zM95UOGrjPjlX5qXDuZYQS7zi0q6BT0Ts68kac+DvaGt64S
Mbe/2eY97fRR9siIGzT+Qpxuj5kZ/zZNDNhcuzqTVpzYFSRXpBPrbbU+UM/3nhX70IGhh4Rt1wYk
ToDtVNIOl6/vihPzt54lhHGxv6NYs4k6aYdSpzRg00I9/VVGqUvE4zwobqPjPxmIfgRJKlXa7SY3
hq5zrMYZwnFoq/etruI9G3+5jZbhzGV06pNQ1nTk+phDM9ok/IZfjilNyyEEe9LcOzAZDoZnNB+m
ZnLOrJG9Ts/z4GEtcP/XWJtIbnFhz/pI8IVt48W3I5al3d7xFszWuf+idwAuZXbQVRKhuYMAJ8hF
snKFRohH9OfMfR3svchBk1eJGqY7Dn0KQ0lr9MfdVHVT9VEbVfOrE6ONrF6OBzA29bDSw9fX5mVH
Qrq0jom42G90eLbiOEaXZAmUb0jPc2weksTp7wbo5F9nZFbRfSixPo9wOwKcsBhYjKfR5ey5zT/Y
iutkrogcSmhbvZlhJqudbczuatdqj7FNsNuYcjhSQxJnhjpxkNdgj3DHX2/2FwI6qqmF5CYP26LN
wS44brTHw6+57Wy0BxqIPfLMPXVyRPoKgrzVZMNsNorAZcYd8xX/Te0Ec1M5XHZBjFphPETWHYJe
yf3ra3ri+oCbDpMRXN7avdteH+AaWPBZYxVf4xyFkSgyBDI7s3NOfBZOyyuI6s/7H6z//kl0oYD+
z6N2wQRnDdB6XQzXbZ51MLzSDhbbMpwZ79RO5cL3BTVY8iKxDWdKHL6kXaspjGeguvHcDhdLbFcX
Y5bVHyHvGI+lg1BmSP1Wv0sB1nz3B+KfM+d+K6uFUis55Fqo5yWg9iTW2X/y3SYetn3XYbc4o0yD
QJkL+XnCCfCtg73jDYBue1/LGkGIDMoo6Bl3Zxp2h19aPISxhUKF764is9UkKOyq5IKEfTiTQ5y4
BteOj0kWYfrojW1u9pl8xcwx2gsbfHjMXSWBoASltu6rSusff3+zsbk5vRhdAa3b7O5Ax4ZpluUU
mkkHc7lGTb6dMC38B6Nwbn2ae6aku/h80jVI/MVuqonKcRNdFj3GfgCckjNbbP1bNlc6F6FE5pl6
Mb31zbyli1XoxkGTpJ/n6r4wW9yU6dGTjqPbPR1lN5bv22lC54huSnCmOLFGEC8GJ0onvkAcTmxT
lCkV7lTUTCRViuUK3l55izgrRjYL4HJdIEY7WI37/fV5PblTUPRD/5DKEyLlz+e1BeCLXFU9haXK
v3QDXArTbGGYBUt5eH2k9Vi8+LwnI22ui54SJRKxjFSNVYdQVVbcJUuhz4Rpp7/HJZMVEpTp9jUr
bRQwpIU1eCnSBjjbsOIWgTXvPBgWX//BF/kw0U32Iy3PzW7J8mhoDc19lOsckcjaZMDebM580al5
W+uenuR4cRdsAs/Wm7jrEX4OXa2HgzVDa80bCCGvf8upy/zpKJvzlVtm31pOw7yRgn0YYEiGU4S6
TjNjSdLEFp4Prw94IiNHSmKts7Lx4GhuWxcavTAzixWeQfOgw9j1QZ4aVa+vYQP6X3QXWNeT43df
p8YsPmHUYdxGeCjcIKLoyzPH/vRv8VzOwMq4l3KzNzF3ANzr9jpEoBHgo4EQP4rIXybL646JrH6P
ToqNThpfp6oHKjWl8cXsp2eW4ORCU/FBxYhA2VsFaJ++K9kQJea0gOfvgra5FKOlEMjuyzNJ2guZ
g/X5ojllyTXYorS92bVe4/q1VzPlPcZrN0sZ5+9yYs83vJW9jzKkVNdpH3uHDO3p74avyn2EJ+FX
9IjaRzxlrXNx9KkT+/T3bEJ2t8k97U4aGkMEjnXomACaEg0uNfJcEeHUDGPr7gnq7DZIhc0Mw6kj
Z5AsszU7CJxHLvxLpKbOXHSnHhEehbWwSLYIyeL5OnaIbo5CJzrMiLmHXYp2Bw7kawMJEGJeVmQD
eG+Zc286QP8yxJZeP1mnvpJmjU0plwCQ5+T5+DReY2+JhQ6RtyuvW/is+wa87fvXRzm1bFyxiFOQ
bAE3C56P0uV+U4konsJgqKwrSjcdWldO7t/Py1SOZ6b05GDA4Ej3IRS86KgCSo97TeciXCjcXSx+
bSKX7tlXiY859OvfdfJ8SMBgxHj8cbdtJgx180H5FGM6Z04eIXMh9+EhMvBxHgMq9NoW3zWVtXmP
Gg6+AfEIaOdqQT74iwZ82e76IQ7SM2/AqdCADbJiHDzK9Fv1nTZvTRiJ2MZotBoucZ7GcAEo9f3i
+yUi4RDmXLcUH1+fiVNPwhrkumt5ykLX9PkKx/GQ2jkc/3Cui/SQJv09hLhsP0jxYCnj8+uDndq0
HtNNY4QQ3zU3N7C9GkybM2efFrZ97bS+Qi1OnFMVOvVJTCC3H/IuJL2bozlXeO9QTFp96hL1pYR0
+zGCQL+XcdJCoTXHf/JViPmsukIYgznrvn6SKoxWLjy8xrD7mcCiq6q8X9TYfXh96k6+Xp7EsITG
CbIq7ubAA2kuSDVokWC8GX8ILCX3ZZPAh7ZK42D7CSok/tJfV0anvkWGGxyyyEHz19TWmW16cnrB
dUDZCOgcb4u0tCwRsQY1FToxIssJiqTXbYPC5KGUuYXxqlnmn17/9pPbxpN/rJ3Anm31s1v4/COu
ZFMIjSMI8aDEfXlMs4vXRzl1/fBFq1QRtT9qws+XMU06GzkSawqjqLTeOP0UXNOcUlemyqcz18+p
xwOhLZfLjnoZ2NvnQxWdKw3UYufQjx39Jkec91PkKVzwuhijTHbBVWyk+ivyis4/mErqz0huARcM
UAx7PjICcj1VaoMIEFbJ57TG5bAskbp9fSpPLRgFHopzq8gZmfjzUTBikOlYONyufVKHZaCR6NR2
jf7CPxkHYDSEXZYtWH/Hk5PXENFUyNZP4RJgQBjoAOvQuWnD/79RNucbHQ5ZODGjmFJZBx/7lIOF
+Mo/SAxpFpMAgJxiaTYr08bse6T+plC4kb4b0qhIDnqwKHabQSfDboYMHpmIIb/+cSfrLciiwbsj
ZAJysdmLTaViZVrkBHpwkfcQSIXcR2ruP/EEyEs8VMerHujtEV72+FYHCRnz0n478yPWQbZpI7w/
Ag0yYwSjNjEbiod9bU2cvUJH9kUBQeIIe755zPooPc5LhXKpvTgPlR30+wllmnQXZ0rcx0W2nMlY
Tm3dp79kc81mlUQCP1lIxGQz3KBLa19kQXdOnOrEKID2eQGp3dBN2UZvolFujO8yGdEy5jDoYgeV
r6lorDOre2Ic0gwSHmIqUp5tw70pLbspe2WFIunL2ymrx2NHQ+3MnK1R4Gb1aK7btCGJIWhErr/i
yTHM7KTFRLCwQiQC7XfIHCQXgW1NSG4i3ztg+nS9rBbUZpRgqZgjy3Fm/BOB07PxNwcUXc0Wpndi
YfiHqIcxyvlHWeYVgkqDvizmWCQ7G5zL8fVNe+K9AJ5EoRdWwQrV2ozaJV2SJ8jXhIGF0TH0eeOA
Adb8wdPG738wEnXIldK69pQ3pwPhuCUu/AUoVo90bYt++WHJW+OD6ahzL9OJDQNCCef5tYeOqORm
qHSVe41SRJVmYH27yUONDppoFL7+Qetdtt0wJNsAWzBUBHC7OWR+B3+rQ+0L3WoPBFkg++RLMAsx
H0eBdM5tXFV5deatOIGLIkR7Mugml5F5n0h4uHYYdW332ywxzB1dWx2WNMBRqy7d6oglVHlwDa+H
n+FPcAIj6X62U+PGj7DoTv12H7sooLw+GSenHC70CiJd77/N79LVuGRodlnh5DBukRfxoct0dWbK
cex6MemkFMB+yBdBJZCyPj+lpjdA5+wpTyNY5WF2Oi/tV4zFdq61PDj/m70z640cSdbsXxnc5+sN
7gswmAcy9lCEpJCUytQLkSv3zUl3Lr9+TmQ17nR1zUyj3y9QVUAhM5WKUJA0N/vsnKWJyyqQ5d7V
wR36MffZa+t3bbkZzCwkcq2S5gq61tTg6xNbHORqju4rdFqRPnILai6zWtOJk712oDUDlzVOfY0X
LlqCOfCOqW0V3S6X0k83Xprm3a4t+/ADvxb2y1omrQsvbHHPRDTm5bCuaqH5Mg5W+lCjUSfnGfKY
x1a24Gmv75SMfQ0kI9v4XN1QvySAi41R0PbYmLCDCRQNJphsGQysv05VfvcdA9LYhujKHha3W9+m
di3ogDYrfz8QbLQRgXZApQSTTMZTOS0d2m72WQArw1dO+CrtCHZq8ultGjDV8JGrpLZQQpftF3g7
yjoAI8ib3WDSAo0zUMD+dpBNEkaOWMZ1N6euLmL2+lJeTbYAuNFTAQ8qIz1/sro+mDYOUK9iKzM7
RaVr9zqMmW2tawQWo4sN5eUwuZTAHydpNMBuC2CQx6vnzWVsgaDoP90Xf8w9pjbeKjCm1qYMhvXZ
cgEaEyefYRNzxgSxn6l8WthYN/05ynMrf7foErGTZev+0vai++yySw7X3JenDnh5wlfLuzaupsx+
aeg5lWwXLL04CU1tFoWDWg8oi1xgK+mCbI78QUBLPbULfQYdBq4n18Nwg7oOec0MQD+B1GKSv6+U
V+KfThL/ofB8XLhOslrzfshn491K6wIIElDoa54uGVqPjOfMkY5dYcf+aA1W7M1ZxeY8m12YwVmq
wNJgq/4c2gnpxjKr1oy+BZttdxW83x90YHTq0fIb8SnpNFvCSwnQ2b/rCs6Barxv4OLTr17QTHDg
mu4c1GvN3N9gw5lTleHtSl1Mr4YDaioqHFTNfhuwX0PCCUaMmbbjyLb7XLOtvQRpcDXGAbkXHLJ0
/qKCYMRvvFj2GuEE14L/VnWxqbRh/5obR2SRMOxir4UUv9qcXlnEYlMx7aa+4SNsNNVy45ZZhdu1
Wet3t24gNjUpXa6Ydm72URRdcLTzvP7ZDjJ/msAoFY9J6jvvqD0KZM+kwlD7ZllmbMA5gDtog5qc
dB2ONsY81lSHYw03R0aVu+RQy9AVEVGZkvZpBhVabgLF6C2GUi1/uH7W4terGnbIE7/TH2OeTd2h
H4O63PpF6r5nopr03rQ8uP3M7+zHMptDQKDJnO0yMkwCXFG44jd2Fq5S3dS12jpl2BlbX/pVyod5
DR/LtBIB3CW+EXg0OLQrfmhVBKTR/CE5Vl2b0NbfUmkIEVsTbpDIDUrnPWeXIo0Cv1uhKGRFXm5m
wj9yS1LNDI7o7aBWAnWnrGtC4dnxMMC/tbi40Q2kZIFinbDogfR7bkRkFlVzDJ3ccSIUjra5lVJ1
gNA8C7QLwEOYelZaVMOzEhaT+znLFUv9Rtl04Lm43C+eJSZMd6sMvSgQmQS9GWr2ffvBzuSGY1Lz
2ZqMIYyUrlsIOKHk6kRvFOAPGnRSHrjSlQRoySr7hokKOzx5A9weiKLdPM9z4L6IbOqtXV+tsiZd
AAcmWrMynwCyDyxtAy30l2i4578jdiTEs+m25bSfPbmkUAETbz1hn8SSuan7KSRxrdzBJxwnZgE5
9RshxWYWz4aYVm+NRsPORfXWzmUA36qaE2ii8X82YCvBXXvORg95c6VpGb5AaSpeXUui5dN9OAC6
8qpT0VeorMwJRKkv+lj2vvW2ZGbBL4eDBHsE3iJKqlY0/6JS+wuLGB20xaCP9BW9TJJL/3QeTYmW
6mYOnU3hpS+8XTWpsmRh69qoNq0G0mk1st/YSfmDxxTu9UKAmSQOHYUONxsYFG+/H/n/DZT5D/Jt
/1D9/BUos377Wf4Vj37/Q38sSvv232jaoR/jIMHy6u/g5N/x6O7fsO/SuqABhEyNONN/LUo7LlY/
g3YUIQiKG5ID/7UojbyPPAYHINS+9v1nH/w7i9L36vf/1K0QMyiKmWNBC6ZFS7/hnz5HIxVkkNlV
diBHBe1SjP1+Fv20T/2l3LIlYr0CUlVP//AOPf3x5f9RH/fn09X9L/V40XDh6UsR6P/nUY49Yjsp
8MUcPFV764aywOzZkvbAT7VmmQC/Cs3qUqKIBUJTZQN31KyazX9RP/65ZfXHd8FGL/lpeqr3zeI/
V4/2NE99WxnFAU7gMW+RF1hMQtOV1vzo1R+1xZJzaP2L0phk8l/fcjqqPgu0xn2h7K9hfsQHi3CH
di/ccXrj7vSwBIu93LTr9Cs/B3t+9kYFxzPxpPuDhhbc3h63beybCjZNWczLdznOk/NBdst6h9bY
TYe8ABvyNiPKcbdsb6luw6S5kYfMLazqxS09ZT3wCK32uHybjd3VzZVwl8r3oOFYJBPKeyL6f+2H
kiopMY3Z2hDsb6dzkpdjLBZlvzcOjni3W/CksMjH6lCNXJR9zNCukFQRhIoU+6DdHYt2J4sZY2pC
kbDKN48Wy8+SWY4VrcKJU9xiqxe4x0ZN6U8astBears6iKl0N0WXhjjRy6cuVE9YBd/pVzobvxrF
8zLDKAUxOr4QYumPC42AR3jzduR5jfGrEiTSFt28BDxgXkgpiUPSWSN6DNbodMJfUviFtVvXptz7
/fIbdfro9evkbnAsfzF7+Q1A62dR2e52qj1rH3ZsCgk/lZy0Sz8GVvYLkiwVcwokpYm0xYLWQGl1
chFQfxuX4JTWeQhokJfo4bv42XEk/R7orts446yNm06d99ov5DYU9nl2O1XsJsGK1jbvZwBiDYTF
g6rgXl6UatpHx0/7eKl1vzd7gWiu78bhiPgFFhIAPrPcLGGXVk9qvnsFjXK0Hgul3V9t5bZw/8mI
FWd+8/Q42aNrxjQqRn4oi+d8JmQT4BcKVOGfkO5M/mMG2zmMx5IdmqhrWSKAkIe6KBoTVfc3K18n
+YL90pgPVanTb4pDl74AoQJG4jahRVPZAQnnhI0etyMXWhCjOannmKFwpw5uY/kXgXsKpGWuZnVO
WTp7TcJW3bKyqNPIFOx3x6y6Z0eztcd0i+ku5AyDizjj+yysZu9nOeepjgzizcIYbB/8dgybIzVh
Knal7E38Yr56q1ZEYgALRdjFQSsDM+4m7VIta1VxEmLl1mwuSW96j84ULFSLNjbSEak05syN45SL
/qb6quZpait6oqrs4Uo3PdbqxCpHGRUTkOjtQljoVrKU7AIyKZoPwiNGEc9FV4kt6hTIO06eLTdF
SkocwZ2Y3asmaI57al6gutWAc/wIKkYDL06nVhD70H2wxg1iceIiYHC/QyDapluT0XZ7snjFrxx0
mzAalQBWWNfcWTaV46XWEao0DGcYX2X/kqccVnYQKexdW3h9S0i/ckB61RWGtBFDuEHn3647Lt9U
PPptqlGugd7UyN3sIKEPXNA8ACGPA0sS9lm+FCrzhoeJpM3b7JV29YKmKQTWV1jBa98k06ex9ewX
ksAz/NBGzdXGBobHG53lLuyNRublF67qsQAfz0DyXXMElLt8ERx+BpkF4aEu7eZSNCDx4rSwFixL
QG+8FxuIU/5jtJGWb416mf0Tj0hbbh0OX/U5NJzhqC0SJlGKfgkr3LJa1cbDEa9fE2kt32Gwd9lZ
SoCtMUimZgU/Y6N26pdRTgiHwnVXVNN0tocmu7lzPbk74QUdB1aqcaJtnWy+r9Cbl01jwEnlncyx
0YyozN6WwpXBllCfegnHPlU8soo7jS20Sg/mYF00Z65cO3nAo56UWxDZ682ZRwRJPZkF8NUyg3oU
Su1CK3JbbW5XN8HUoEOhfoZGDVsLkqn5CObX1XvhsPe1WbgNfTe0o8p9m03hBwuUy1efvYjgtbNc
72rMvoZi2iXlvgNM+tyzWko+17Mnf0tcIPxMZTKZe7zp0oxnY7TQ/KkhOXs+QOJDOUH+2phgrLx4
RoT93ber8Lk1/WGAFh5mc9yh2Ygyz5+/VpXs6IAMtPI5to+I19jKIaQUiFfXXK0n0RhzyzEoy84l
drUsbm1ItZHtLj75ujzH+jhPw8HQdOAjhz6rd3KrZZb7u3BQPVeSG8XFhKe0XmSCuioCXpzlgP3z
jr6dN+RsEbFRuRe9Dyvq3jwp48ED5BUtY+E411J2auQA2yxPpVt1j2JskdW1XWdXx/seH08LwwMJ
RtJf4beahhVOLCqhdq9yBcl+dOd+ghe/JI9ZYcgHqVuZPo1LnqzbFtHJXvKNfHAzTR/DXjhNlPdr
dnA5wzuRHIfPTrsee07MK1BcHmoU5GPzuWMs30UuH5ezp4HHxa7O21eQbd0CwUsUx3BS7jXPkJ3n
2tKS7R6z53PhD6vcYwgLbqPqBjzi3O8r23hgTiyvtSE7/R4W1tzEFjaDbDcGrXorm1Q8gVVXdzvs
6D2pKQHiZmZZwKa6U2fNpmf339mLacG9Z4llqWCsKoQQubuoKw9ZqqGy9C31YGRjYez6foE0P6VG
E+6dcpbDRnfJmkXJUv1wKx4fm6pa62bvcsdBq+YEaX6U9Ovk2QiaITuB3lr4xVHHU1DSvzE4BF97
c5lvYU+z7RzQo8t2kx7tceeUTrWeWmds9+3iAPBDjoceq63adY0lcrjkzCIYJ/thhnxG/t9pf6jZ
0A9BIZb5oOSE1Wo1e/fCYxxOXD8o/2tXjhmYhWEdBB9yczWuekTCrgJt1GcgJnOwIUPmDjtPKqPf
lUVI14/KfPpZLDotHiojrdKD1gFLFJaiqo044qGyQL1Q3cUVHO9Lb/rZ6B6I8aD099F3H7POFOdW
BXJr2V3wAec7thbzfXTsbeiK8WR0voxy8IubIQQoC8e8igNzPE34Hw7mOJiIUnu49R5UagMuF1xF
4riNq6HVd8XDWg3B14BLOJqApf6ysjChw5c1RzYQHdpC63hqRhDIbT91kRAj09+mHH96fi03i+6T
NxFW5ZcUmw2+SQJ0565PLLYm2YR5cJh7/EBY2Z+EjcwGtzGP79yG0RUW+YffucZb4Xa3SUIviOoS
/wWNS0VDTd/AA16pUptd31UPiW1/tHcQeMUYHcJch/GjHIeNUqF1wHLaxoUzIK/Ix3QPUv7UD9o4
qDQFPENyMar0uBxgR+ZnfzSLrfBETa9RFFtohtW1CupHaqN2Mw6F3JH3vsmxpCwYuM15aQ6vMLz0
UGbZgipPrtnsGWx0u2XpEVRXzUHVINgd9+youdwoZ/rMbDu5tkDxcAAiK3SI7EUOC0dbe5bhBSmB
2kHi1wduD79U2NJV9uXHkIabMS2SAwf0TwbN4chbiu1s6vaxTAb0j3N24vckJ9pQ3ffUKj+3aU8E
KG+sfblkZ7IrB5kNuyGsn6ma27gRxnMiNaWUcA/pnYETkblNIloKp3UJFSYUTC9px/6zu9TbkW8i
DkFzn5JW0TOui6fO9KmZxlZc+Akmce+ZxS1b7bKh4+KSrRBTchkLq9w4ubzOWUbuoGygvbUr8QrX
pE9dNM8h0ocsMtKsO0NlM77XrQwPABatX9baF19RqgSXyh2/wtALn+3ONM8zF8cuDJvyZLnVc1mI
ltZJQBKx8MHTT/B3hdZfNSC/NxQiL6m3GDcHDceMM2SvnJCA+f1GbLaXbBTo5lbobvf0iR0VLdpM
Oo4/pyLZeNLa972t843q1m4/FtPV4tMzFL5Bc3L6ltQ9Hw/zynADKrntf20DOp8OUp5uPial0e2h
eZWX0PgRwN0fgM1EtcgOnaleO+nxnGPR+DRkgh6qU189TxvREJjvFDKLgBPBh6+pZ+/zKP1PxRSY
Wwy/kdtB8PGadN6qxrk/hdKIRhUlyXi2WxyH4M7Jy1W1fXPquj1bgfO8rP4NZ4za16vlXSG2Bt/c
CXzn5C3+Lgj6Mx9R9erJ8oGg3EPXJM1DlgNKmAr2Ppx6G5YdSgyDCALI+eU4jCVqyKy3t7ZOb5XQ
OzXqZSPXacc6Uc3juEQqHlfpdHJCuSdmeaO5ty9z3RwGR6VnwwZEvSx19jmYdPqa2tKjjAwrdml8
64o3teq2E9sz14yhSZzjmUV04JnPFYT1rUhmk5GovSJ5yiU3saHZC3CKP+BO55/qnNIKIn7woBqM
EyLEYZ2s06dK1+u2C7vuhOHn1BoFH1Ca3M/g1PzTlK2vRiiCg4HV58tsQm73JG2Bzm/9baP9cYfq
4+T0JQdKu+L30yNEG4qy1nXGJzmr8Fe7QKNdO+NlgfXwqiCvbqaAdkLCrZ8tOO9V+mZ6o/sNTays
qIAtvyKMwPSxQRfKnn3yqbDkuTfyfLfUhe+Cyp6YunqoJmA9j94XNlOSy8rd+2wHNcexDkUoAp78
UiuZ72DH7wFq3IWU7RyxXEon2FOb1lz6TZmhwfytZVntxnwkOsF9nvZiZLUi2edhiZdBOTlCBtNW
kUlY4GQutD25LoT+6ofp+Fyknf0IDbSIeFgmkQNC8ewsRb8b5+LMERRt7zKL14SrueQs07jffH9+
DvMx/OowKwIJ1ag0KK5T1jECzKmC9Ub16khm/NSa2Ux1Xo3HOTTwb8refafRbV60zxioJdVzyUSn
6rjxA8ScdlrvzEWoPWvKmNdZLn9tiuoB8gaIK3rqsTRJN62aUmBdk/ImldecPLBiXtsH6B5oZESa
XsKjbWvvUBtLGC8u5wNWMJtzlqG66Ofx16CoHSxWNbfZmqw5t7jpwW6Z9ZV9Plzq3PuuwH1iTTaO
/ugcGsPer12xm6GaMu/SMtwmyFRPJBSsU9XwYR3mdmGXGTvlTHvBpvs9afRdL5mr5wETcAfW/Ymd
3sAejgJzC3YVUEqDd8tHTVBy22G3cZZ7ylouw8ZMJTMAQzLeq+lN+8yyqQzdARZegrqAvUEMZTUM
1SSndt5OlUW6jdWxrv8WhAlU0WgRleukm3keM4+B7ep1wc5gD9vgST60jKl2xZgCi/9uTmYaPjlD
/4aXe9Bbhl0uA5pi5XcFl8kwFFJAw9VSIXowKUSrKhzgAIRG3mr/M4IHq5Zf2UFtXOJZnT944zGs
lAyojnLZ5PWu81iemvfr6pp4eQiZ14EbMfRY9Ao8fUjz6oRLApYUG6yrNlZoccE422KX/fakFNg0
vF1rVu1HOnRJlPSOhSIL0HwUVDKAj1GYcIITNx4YPcddIvdhbX3niTvGIbKfF9kXGsAHUsetk4tl
5xOzjuYQVzM6519tp7tdXfGeDn7/xlRruwYESSevfZRK0JI3xLYQAEQdQFBbJtEOzDVAoT33gAgb
nv0Fw5Lc9tD9qD0qfBouG6oSwiFEYVMzDlb21MMVNT7X7lCfuBTxfWeoZHK7FpdpHThAKjwg7WQQ
WExRiI+tgTNrQvUNyM87y9XJEYb1BtcTBkTiPTxHRm98ztVg83KGuXsPmJCvcTLK1I6G2fG2Sddz
cJpNUTzCeCq/mCIp4jGBtts7fttv2eP2bDgm2G/ImZt8XlPkR9VG0MNEyZs6tCeWPuMwvAK8nyNa
kBQSZthhMsp4yLq5lepNtwCMyHKcWxvIyNnJ4ke7gbebRk6Qh5ymp+rNQGsQ5ZmcH/ph8gBOL9d5
cMrjqOTPvvbuMz/MT1KDgWT4Cc1+y4C7P9rsQGzRHWZIsdr12Vmn5MDoLn1sEjm+icyIhaycHTSc
7FqaHDkiatVfJkK3MhqIID/IUZsPQohbniNaEmbobgZuQ7upyi5TUIudRJQtTaM5VVlV7UNNXRu1
svI3uXJpbsHf9G+cc93I6AUkb2NYXnoCrF8RwHDeJfF2HLTnRMzEzT2rZeo05NY7a1Pd0VQoH3K5
vHn1ellcRFl34j908aJ/tqeBh7xa7Qdj1b9QADTxOKbtcbwji5EWDEfHWQ5FY87P7ZQGcc6l/pjl
LJHnxCA5j3cLNru25aDt27a4qEElrJrT1XhKJn/EY8en4p1+TbIlFN8fRN0g32VLEmiGjy7D8ZNX
CsXi6EEpv08S26deWzfPMfS2Msv6uQ0t/2hC+DlViTCx0bW5u3G9utuI1Kt3uZ2nsX/HWAa/XVBC
6DSl55n5Fy9DgEWhvSaM651gXznhhD6YmOx+SlT+ADOL8GZauC+dVa0qNoaC16elbKiSYZ5kUn8h
QNx9WqEu790ivAt/f6up3Km8tMJ3n2pFMSxD3b8QE0H+vIgwDvOs3NHiMJnN0qPb1Mha9k7GQLSY
THNXW/228/qdDMfxmzKchY0HIzkUquVkIGomhfdFNpPz4Y+C88W5UGmzUYab7UeD8wdxPCNSY1Lt
RLhy8y8X9c5x/a7byv6Qby2/TVxohAfjwG6FJz/ncwYTjPbylvHvcGWbBmsi3/8rjY1563K8/xg9
2pQkAOZPblOG8I3VyAGpr9JdOs88C0GabQWo5YNJb1pPpjwluIqSOMTo9WkxmpV312+3Q8WckASE
sx/mvj+ZSd3GI1bat3Hg5GuXufnDWuWvdCAgT//4Tl9Oav2Cwem2wFwAKk3Gdll8dUna1T5OEJDw
R90BKFNCj4+MSe7Y1bYonM+MIBhqrz0e7sVxdiY9Aao4nsBBnvj7vtXWA0G69ZDMAfszzYgHam3a
o0Qou6t9Vz3OKYtUdlCZe7p24afl7k3zpftTzUnzZOdOtfc9kzIkm/PvHZ6oXWULedUVic/CGFay
Yx3c/tFIDxYzo2dA+J9BQ++tSoAdo6Zzg/Tk4F6LDIWhJ2nkkc9Wc3MhTB/Vb6Wb6VLARJKwx44z
T8Kpp+PyboKxv41iBkze+812zvvsMJD458WOX2pLzsewDrIHGqbBpmIx+ogQpnsyVEIAoA9doPO9
X+4Eq2Hh4k8IsDOqwAnvNtoXJe1vnuWKfS1NkN1ta7clW4Xt8IM+1Pq9ZDn+JH1tIlOvFuoepJVD
NqhtQgbgsWiFPopKlFeD3lXNA37MXukBNDuL2UOMGNw9Mm9/wEdQn2k6IiCsnQMwuIDmz3SR2D/h
1mcHPxPLceyH+alI8uzQEPF5D37b9GQbVFncrWbHsj0si2dsYA0FacXttF10vp97Yg/cR/vZepkm
v4mTQr4pQmm7rOHdmaz5uihDHUrV72XTMJVw3OfZmPhEZ+7a27GqjOGSmUn3rbcw6UalZ6JVwvw3
lDvPD4sdf9z4oH2AEHD5LQekCOkOdP39Y28kgsxNWHfxQq1unjEY2ievLZr06PqpaX0u2VFdMTdh
a+rSHxQWy1fFrj4YwPvcCXJ0vU1Gb1up+V0XNcfw+YEOyBAziPSY7hcw4W232rLdjdZocCmEF7ul
H/lbdZi1d5I4eaRNTw6IA47Vww4XSUV1b3yzUqJMSTj6PxfgBTyLiT3R0WyuODyt10SFzslXCWen
wgZ2P/XCfU6GYI3LBn98T5stmrVuKeGoBeKq1vJYBlyYbpfdjZjF8sL5uONjs5rPrTuP28EXPIBz
omV7NEwV36QzFjdHzEG1SfMpvKixGA+lXsk3hBNDLrb2CMsZDgEVUbXvJs+3yOq4GjF7Sop0ldmI
JnS6HU0s1hjtsleaL2pXUcOx+2cn53zhADYgz3tPANNfGDGFp6WyrBv4K/d2bxc909xxT1Yx9Kfl
t6iyatjq93M7RFUcOs+ap9orlF/GHrUsygPlarcJO7/j9FvMN7BgH4PXlF8gV2K/nIa7CdMM7m9L
LRfzYyWjT6M4xz4U8R1xWBnd5YPVkfXdJGERmboDXV8T7Pi+eDnTOB0EfD44nAZsKtF6G+wDJ+yA
NFWbOyfFPsaD2VX9qTAd/VAWdvKezJWKOTcZGxyihL3QbejXkUzUPiyGAoedzfVDPyZO6wnDXynK
hN6w/1sDWnv2kn5Fp3Rp2yAWYoG32vzWheLGosEUZTyeeOmt7XQjzc5Wrfv8t27U+K0erWkFJjG5
9ewXqAkONzHVNI23wAjGM5ssjt7VdgfDsV8tYZ7rROioUL1xJgVzF5syYfMa3Kx53WyVKbsXmvDr
AWAT/sPMdXaptP1i57V+dV2ISX3YHf5dcuEud6bZ7q3HvjS+MYzz9cYLWnsHu9+60qml/EfVRH/9
t2m1v0tXJyEX6TCIsbBSwu/cVIavTyk1Daw0YWxHkB4/g+ZubEXCSE+3h+ktS4sytrg31i0UbZNj
7MO2f9FGTt7Kw3C7ZNcCYWqnw1unGGSiLNxka/OaS/8jlF/X0IYzPPWHACWvi94Aq8g4O2fujTGu
gfI0Zknkzpp5wkr7l8nvHnzaSFuvOE2MIqK0Sh6Wgnm0l7qcedWZFxy57LJtPGTb0uqXXWEs7c5b
oVOqFgWHdx/ttCT2iubJFQ0DjATb6Jhd067dqZkF6lnN9kEr6zbPDMN66RFMU2uMi8GLvKH4UtO2
2pQej4rctRHUMo+kU3EIaPindXYWulM7rIr8Ov+GHT1uhstHC9mYI8x9DqqCj3p/NyYn09bGvv3i
cwrcFtn8aLBNlARhEyMU0htdQtKYumtuqCvujpWHzfArbJon6K5GTPCoeCbyGEutjpZbXCrtBpsl
J8sWZHHfYVWRi+E/pVNwJt6nN4nVfTGN6htkkkd3sWhPetekqns2cPxfdkGUQbF3dSsxjj7Xi3Hp
6vk7e/lT3HEnbSfe7c7293Wn1m3PFscmwCt7qng0bVd6ZDgoOPEihc3PObFmgOQlbqoq8zcMibNL
GmYkMnubIFYD6NdO+mpXKza5ViybNbe3eEzt76tL370Ul7Ipnmub7ouUVLAJE+oop6CP09SoCWPj
uqjr4Z3357DoDFeg/W6HGZxDx+n9s+QWsqfig3bSMXoq5jm/EGmd3rkQwrtFBqsLMNExWp2Z4cbo
TXMU9q4D/M6cuRSrIOVSXuxHzq+mpOe80GmkR4tJuQPokm58lsivDoUNDV+WUzpia+QrGuS3pkq+
iq62tvf+RMTQ+0M5yv51v3/FLOiX3xPGL/JUdniBeenUYU9AaeR4SZiKzbQVaUwdpTNxsCOi5Tno
QZaW8k3m2Qtq7nChuFNejRU75OZ1Gpo2vwN5cCjGRGuNX4r7afSfY21g8FEqP2R4p6svltXoXeL2
Y/f5/x/Lsf4cYicRQ5iajqJL3xP8mvHPe8YF+WXZGlkKUi7MniunGm+T2XN4MjhOzJs5aAw/MhGL
V5SUNHu3HF3WIa7HMPnSqBbfqE3wM05EVfn7GZnAdMOD1yE/nuhjRGOaIxyRtp6LrUbdZ3Keb3JF
NmHuH2yv4YuAJuGttTV5kTSR5rbjp/93Qf1/R9X+g6qGRaM7pZAp2J02ct86+n/bPuIq7wAxYfr7
H8ehwov2j6qP/+vX+iPRJkwj/BvbVUSnHFZx+LSQTvsj0vb7lyybUCKxMhK4vxdi/25KM42/2eyu
87Hi1GSzGMDK1N/lH/wS6BLWytmQJ7XK5um/k2lD2/enVNtfvvXgHsH6h/WdMB0Y1yunOBIWyBzc
M+bPWuPJaYiIoy43l2vpbyw2hEnYrG99ujOaLYkmslPca90E7HWUMdrD4cMjtDz435nbO8Yx9G59
/+Ql1zXc09hyqoO/vgfqofB/5NQwzWLC7PjeO8+m85Ckrzo54rTB722Wsel+5aIPyqtQV7879Xcb
91MbPDjFkx7OJf89i+S85o8D+uWgiSs4t9ytrPwqRRux2RCv49V39im5aqP85jeHJLlN4Sc3f2zF
z5ITuXKukgAdDemI+0NXXZgGOfro4R5Lzi6uzeZ1dqPSjq2ezsLBksds+mrpPpItUsdkiAt1q5eX
zH5djaMo3831Q5dHP7skw6Eej95yTqe95OtMO687FNXeDR88M4nW6hOdGquMR/rc5ePMwmK+c5iA
hg/mtC2q89AdmIPZ02XRTwsDFZRPtIL1F9HuKoJUht7ZwOgEwd4DAza5ft646UHMp/s/7W513rOZ
DazXbjIiUZzr+tK4V+m89MNLUl1QKAg3LsotBkeA0uguIXSO5I45pokDdatVXjpzR2XeZ3+shP5b
95HXtuaf/3n/M9/bjht3mo3/68//i7bm71/ynh390/9s/zdz57UcN7KE6SfCCXhz245kk5QodlPu
BiFDwfuCffr9wJk9h100vcLVTsRcTGhUQBcqq7Iyf/NkTPipfazH+8emTfmrDBQ8FvP/+f/6h//a
G2K2jb3hr6JF3ozRgqjIn4czWMv3toLPP/L2h2hf/I1/Ap5tBZdDBzvxWVCS6Gesf+Jds+3/cPwT
0BbyHCAp/wdhVTTjP2A/HKScPM1Cj3p2U/g33hWdAS0Y69RwUXaGt6v/VcCfAkpBeiPQByseqCzw
Wg4jiQgU91Tcy8ytD5012F9cBDLWlTKDHMYwvxSuKLmTGMZN0yT6VVS38XWdJ/oPB5jfeoiKYqso
TXVrxc70MTA90hnIix9VtpmLxjWL7RRP4uez2X0FAXt60v7zwsiOQn8Dw4sqqIQ9DSY1Kq0wYQmP
eITCY5m2XYEaWaE33k5LMZp9/3n6jOP9H8733wfOYkmIFc96MXyL5zti3FiI13K1P3SRp342K+8j
pc5xNWRKv20H90uSmsVe5JS1PSfCAQAsDAZkHZUk4bjY73a3CQYi4DHIwygD4A4PxWJbixQS5Egb
qPBiZ2eOpnMRgzK+wlZ8vHz/J5zCdedfgLCFh9cDHi0mIuASORGbQJs0LhOH2AIW6GVtv+KqEK09
fMy2Y+oc1LimVdO0h/efK8kUPD1YR0gClSmWN1qk0rfCfrzLpnwQh8If2/2o6NGFHpTRddaKdo/E
JVVNDPOuisDvL8tRUbjfug1ibkAq//5NeL6OKIOuOjN0+vQjphBWSz+t2gN1wYYtuDBu3HDqbqK2
Ergem81d61baTjRqfeWg1rszm4Rjqgjbc2/yysdwTUBjsNRRrHSf5uzZAVvixkwhvpwOyUwwGf10
XINh6h8qVtCFM6bDEf4aXQQuxVRq8/ID0ZTgOGaZKx/4yRWSq+6nPunTL5B89dsU2AxGIWn6QQ08
4+LMtL0MNgSU0ZkwUXsjuZU/oJHhOJqKRD+4VR/dOmFV/grLDDRqTuswNPppDcjDvoDWmx/i0q73
NgSecEXfVdupBYbG9PGnHX8cXeTI/H1UIkU9M6GnTMZ5jc3iynxXrHRUB8Lx6ZdVqNCZQR4bB9q+
xkVcwg+c9MhYxx497r+fDpjxhBAyBuqswXX6rNSLQw/XSf3QVUB2Ab9G3KFtcIXRRmRppK9jRcmO
XS4sdaUFqnqvW/3g7KIW6bOtV3KHA48S6ShtQxMedoAdLftaiTxthncav99/25c7+/yGFqcL2okW
aeXpyzZWbWGfphmHNJsA33X+tAvNrrxQBbkbGkH6NTyh8SrC/RIJMF87812ejOJO9k2wpCj3aKDl
kUbieDl9fmumZUvh3jsYWmd9S0f81vddFjQ6eABTPQg/GGng5QNoaY4dAFsVgHoA6zFXoRVVcOt7
5qVjvhGl5l1RVaUNMyiD/2CYqfPLU8N05QwNJNFMo4iHOEcHesd2gfTBw3N+YdxtYj4dBm6wbTK3
veXxQAJGr4+bqzqwwcN7bYX3Wj8lGriToevJflodtFxTQELD2WIwjx3XYYgNAVfGVZ22yW8cvLzf
DqxSmrMjoNS1i0z/0aEOPq25WUyPCcAvtDd7m1yxNJEMW9FfTNSLMe6ngiJ8mXYYPZSevhV9Vl4E
HdC1tdtNJYmrnmXRekoNZ9hqHRwuupLAgDdjq4F0CqY6vlbhk5cr1afniraKpiW3cREn9bp1GniY
lPkzCz338hjbOFjwAwPQShQFkKqrdYw8OlHHw6ZKpli5Kq0+vupVURc7OFDhx7KhObDuYc+pa/qR
EPjfX46StgSBioHMzNnhivW0qUjaEkGO2loct86BC7G3xWJWBe1Dwtsppfm9oH59p9b85qmwrAMi
ZuFvCJ3nPAde7GdPWvcQ9S3AQuwcUkxoRRFS4xXOQcmqBLIEldhccQyawHlxiddJf+ZHv9iceB5J
H5Jrsyg797TTGHDKeBqFHroHBQmXS5qvkGWLAKSSR7Hs/fl95afBCTLYqJEdwr5FehR7bKxY/eQd
uJQ4KzBSwS5RNPIUSmo0Br109/7zXvlpHGMkjvNldlaqOv1pNKjagP6Xd0gmYGZTBdM7VpPHXE31
MzvJa7/MMwxavHiyqpyZp0+qzFAz/Uz1D32pFVdzw2UTlIp/2XEgbGBoD2fEV15bqU8kK/S4uYWT
o58+EIE41Ym8XDmAmS8ukX41thRukoOGANoaTZBpF1E2X1VDTgEwrcxLL4nLMytnTv9P005SfzSB
ONg880nY9/QlfE/rmrpQrMMYzR3oSqH8dJVUlUpBOvJdfwP2Hiw/4C7Isz6wcwqHLMIAsK9jPExi
FsN0yhSs7/vf/WVSR8lV5czF+c+CSilrGxu0npK48uF1Ri1FY8+/Kn0IJRqAyQNQWee66CJnBe+6
wwySvm1XjP2Hzg7tMwvwZWJOPufhdMCy5zKEH9TpDLH7VTY6DMkxFZnyy6dy8dUqPPNjFRrid8tk
YB0wikilBZUOP/SCbQ7ifIRIB5JaivbVww3nM0QPKqOGFXyOlaga6XfAdb1NmlJ9MCDa2psodJx4
zVUNz2h1RL5oXaamAbCyLMdzIvAvVzpr3FCh+AETwnZOiqkWgsBQAnKAx2uEq9IGMDcXMndNmLe7
wQDR8f63fO15zBvrXKWEibDx6Qy20K/UbLL9g6fXl2lBfSFKknso9B9rgcj++w975XuhuAH/iCsB
rGlX5i7qWt/oYeMqh9w10wN0peij7gchruN2CZRjDK7CqlFW6GTV4CNQoTOoXV8arf6rYWe+DQQF
nGj0OyDPVnrpxbaLQ7gHhSvzAwsC+di4V05N9zwtq+maLln11cCU9MzPeG3OWG6se3NmPqry5kDq
oLZKRI0qD+Aw2P73Lp5+N53+MzXV7ftT9nKPZcYoCSJDxq0Npuvp94npHVd9YymQejCeyTPjO+T6
cO1Y5xw9XglqnmRxQKFWzsNkSee+bUQ2Wl5wLMJKfIczOf2AeAJ5vgBBBn62smIYCrHfRFy0u26C
ui3s772WedMqw266PKNV9MoezAvZ/Gr+haotK9yZucA6tsyDY2rXzqUDQulOjJO1poUXX6pxA12u
UtOb1gTFBg7Q/ci15O90eOeMhVqs5qEfOucu3NZOpx/D3NiFrhMevSDtr8rU6bdWNMZnjjeTUU7z
ZLCIFg16qkTcX2QdxLypGzuphug4wbbApwZaZYTt8t8vW4ubCxc5bnJsmtJSyupipsRH8RE52woJ
i+ZgjcaVKKoOf5Xx8f11KxklzDPH3ROeMlUv6tYYyZ3O3JijdeDWZXzkxN7kEGCCm34Avbq2o7HW
LupQWB/MtNMdfMv9LP404ZAcr+tSG+/6qq/V7eSJ8SHVS+8O8kjxU89L88oGlO9UF0ZmNwbJcq5E
a0s49eX77z7H7+nnoGIxl+OQjXBf+knYgAe8SevjY6M2e6TrOHqd5qFIzWvVSn/pWnPOHellkM8P
xLWHScPPUD7GrDhMphBI6LF36UZX2FPtMHNXt6XfeWcWwWuPouZIX1NlIXCtP/0saW7BrGq15NiX
o7cK0eLZALeyVqOWlmdW9WuPsmcKNz/KttlZTh9VI9yPbgyHM/lvvJmqIkBLPVGuQl3rzmS+Us/i
abWhNIZ9Fgki3Xq5+Ua3Mk4MmE/HxKzaTy5Uh6/B5Do/ITdr31qUf38bXavcBvxWE/B/3jyEtQLR
OgPCBjCqjZSHrmDasTKAAtLXQQFaaTKTdaDEcHFLmMc6rAQLmgCYE3Hjl0k9bViSxrTtm6i5y2Ej
IjZE26Rc5RAIv9lKaf+sayzGV70xdPm6q8UUgMVwLSSvVa2HXVc5V3E4ZulNYHfDjdoEaQJCxu65
2Y21bQCtngD2DHHYr7MJtgNUjkEfr9UAwfA1h6f7qe4HdVp3up+LXR2ryN+hU1d9UzKzdGDHheF3
FROUZpWCS0i3laMX3QqUe/9HQ5mAYws3hRiRgBjsN6pb9PZLCFnZOBZ0Tkr8OMD3eaT2Qdchy2Qn
YHSj2GtujEooE0iBYQCNCpYajDdMJWccr1NRqmfUAJ/8yaV4RL0ZVTUq1eQNqlSg1o0UtgKIj2MG
piCiAYVg/xr5wRhUEYL+/kZTp1jlNu7a3aoe3OQn5P9RW1dpXX8qurpnx4Ck8WUiZxcbegDqTner
GJ09f2iu0Ho3rvIxKD+nAU5PqplHECFhKa/t1hAfuqpv061wje5TZMfer6YfKOXiGoIbxWA6yWNl
QXNYFVkKFxlXUG3YhijOPcJxhQr1/sb0dM+RZoLrJHMBOo0SpmxlGNPphgSX10cz0b1fVi44husG
R6QZHASqrchAhyL40gbpalRR1ruwlV6IlUGR31ub0Fl2XmGkMy2tblhBivGzx+MalpuTGBjI1jTa
V5GhfhNDasRrtzLzW35XCamqJJEHJx8BNAUWRCEb3LMGjCOz8g+Cr7Cqmsi2r97/wS93YmuW60AA
RAcUhXL86RZS4vPsAC4rj0gqKDvNy/19qMERVIySntXoXDsJ1L73n/ly26I+bsxlK1rBOMxKFWvd
glLodU1x1Chdb6qy9nd6ZjrwE/rx8P6j5s329HNytZtLiYat4mn1Qk67Q5gNAnR1DLQk3NoaUEhv
GKYzq2a+BL14ylyz1OZJ5Dmnk0gV2RIQnKrjYCbhplHdj2GrVFuM6dElE+N9XnHTsLrknH32K/dX
mlNoV/Ph5mK3vCmPmomdheM0x4bc44fqTOqtA0LidnRMluqkaHewS9OtzQ4IhihxP1Aw9R7jMHQu
ozo7Z6z96usQN3j7zA21FzZRohOkkKktjgPMDlQGsqNeY3ToW23/cyxD1rjqjp/cQst3teUYF8M0
dp8yiG/guxEy+utPb9FNQhMXT1CKDNLKxmK+zs1BbY49eHRY9n0Inabzzqxl/ZUAIp1EXZOF7FIY
khYzunug86OuP0ZRrN2qQTf+EklB5uyl8Dviwh6R/gLhv1ULs9lnvOuINJYXRmsIGC2iVijMprC+
k4KiKpZe7lUVBCJbhXjK/mrTBkNiy1aMHjHtKrQ3E+wGsHzKmCHsz39s9LArwV5ltfXLj4S21oWS
eetprOPiTGLzlCQ9X+ZUIlhqTCYACPxibON0mbegxBBRHYejR5vtQu9mxbqkMaqrKpx2gmLORW40
DfRv52HKu/ghy+lrF7pqQbhPxh1I/ZG6RVXsAWh3uyJstH0f+AU+H+pwRjL7qdckvyvVLI2aGWRu
wEun74pmmR2J0hqOgeqMn9MKVN+YPtHIEzTd6gY/I3CRl1OcAn5grdwr06BcNW5Z7Csn8D5CWRbf
UEoXu/dXpbz3zXM4xwYhq2NIKuvQll0bNpadj+hTAP8sq6i7bnVU1pB7Cxc8ivWIWKn9lIxKnytQ
ekBLQh+PLRjSdQmPaN0bfnbRooR2ZgOUg2D+VTOmBv1ptkDW8Olsq0JVfCuzR8AIUbjunLA5jr3v
oplRdbd5Ch9Xs8ls3p/KOYDlT/wkAa/S90DqSHqoNvPzbafjodVs+qXDxq3NQdnCfxs3KlyjM897
sb3xK1n1Dld3nV7vC8MxBP1S0bRCPWaNh5AJGcoA4yIKbyDwmUBM/OpCnTsK02BRFOm0h65G8aA0
Mu8Wb776zBJ/Zc75tJT5qS0x7bKRZlt6CENQyz1Ss0zWHdI19wWFh1XfZ9quqnWIIUM/npsD+aib
58Az+dSgAvhHjiu3No1EL93paPmKcj15yHUmZlQhmxEI2o+Vt00wLoeunKc71I/UY0P/bUNBqbxu
e3Gr0PO4tmpT/dSWirhS1HK6Id0vUH1QzjmKvRJqdMcM+pV0PSm6SEntlNAMSZwC3HAYZZ/jotXn
7Mrb1V1Tngm1V2aFLIME2mBpUFOWihgoabMBm6l2NJ12uqJVMV6hgqzvrBQcbjB2KheNYtgOfiLO
5G/zPnYaBISbjlAXmHH6f/KPBE+iUoD2pqPdjepeIC5z58fKj/cj7eXPs3EjIR8mx6FV/VRHetZO
h76Qcc9N1WOOStam4z+/5KhyItZXJDujKYd9XWXdhywQ5xxKjPkjSb/v6cI+Z4uGhSvK6c6CwkXl
Z5GhH8sJWxnhKuZ9Zvl2TlGy1QHmmlFSb6ZpUn/kTUDmLIoWtwvhIfOw9tXMQZKH+uK6dDvDIzDD
8gEks4XuP+ql6yKYGMmMvQ8Gci3qBnmm6c+gWxkQcMWdDogutoe+UL5ZsMDvXHy8qh3LAOEw03WM
P+ZkFdcegJJpLyInGEA2xO7XLhpc+HsZ/EhcmM0vdhnTRg2aQvmQek6hrAxwK9WZNGQGJ57OE+BY
VQWEQtVhBj5KKaibdnM7zk4e4katrpNcx6wztorhxhkj9I1DLwWfr9C6yFY54gGfMiePkXrws1Rb
G1jYtuthytCwMitIDdDQlVysO7P6AQ1pVgwYdHc1TWmk4KGZ55s47wYP2niPYoAiBNiJcUAfCZx0
hcoGZrYBeuTC2o+eH4iVBogezS96LZe0U9zug5lX8bf3l+iLixuLEwQM5WKEliklymr+hQJfCS2x
6sExEPcpy6y91KwYrbE4QP2AHagoEDIO2+oD15r4MuhTAdy+tYsRJq6iVOgkmVoIeyI0oKRPaXcZ
IHu2TVHTDFcIvmsocNHtuHUrl36zgwhxuXGVPvxp0pwSW1Ri4l03UUBZ+7lTf0x6OLAb5ANNscOj
1zxzY38RFoSiTp8XQAYHH/F/GhY0McouCdzioeuQFQg4XQzg7kG49yPPvGCVFNvMchEyCkIT6HmW
VGf2nRfF7NleDIgZPxyILQq20umL1hNMUTfqHjwr6S8TZIy2cO+TS6EKa4NPUnuFYF5zUbg6h3Fq
FOu+sONPoZONF+9/eUlrlL0dC4d/ulTgMGYM1ulcdMDPcTovhocx68U3R+tx24OmbiXrJIFTih6J
RRNp0Ev966ROXIwCJ4H26+g6lMAxFWD/OweJujH95yP9FQLzNvpVF03xR5yiLp+QlP+DZH4sH/OD
qB8fxe2PUv4/T9Cb/3/ANQFHPvtIL0RHP0ePIv+RPYdrPv2Nf+GawLMxg2STMrizsvhJ7P6Fa6r6
f7Q5qaDXDSqTfeK/iqO68R+01FXQUWTOeJQ+Uxx1/0PmRRyYOuBydj71r8CapweqMmuhziKotnSP
o6BPP4ZDeu/nNoJmP5TRuHw2B3f/HFrPZUXfGFmWgR8iW6vTMu33iEL8MpLkl1IFZ7aDt4aWgrCM
EQ1GvXfYC8ChKDpo94nB4bXsvaW4os/tpUMao7pthdlmKLKPaeIbZzKnt958Tu6fpRReqSRur4f9
3nLaGzSz4L6miDsve/M5M3w2uGs3aQGMtt+7he3vjETJt8VMo1o2+vyTno0+QG1UK8Si9wWwzlXs
eulKHdGaWja6lPBwnYgphWbdHmJLt7Upjl17GAkufHcpUR0BCdr+ZLeQAsu966YkBs6ZL3qaLP43
gOYd4vm09Oj1kN+O3R48h6pfdqAXm4sJdefqB0XUaVi3o69TmPc75drMTX3hx5YzHx3JRF3MFgJD
DRen0w00yNpz9543lqkMhLZTX0tH3xRgLqPoLiO/ucVG4wwW5o3Bn3LfZwupTFoX2Yu83WeOd+vX
arFPkmD4qzLYfz+HfD67Vqq2dos8iwIS7D5Ow/YIbnLhliZtlgPyIEioDu0+j/rH0Mo3Ggz0Revf
nDOfZ5Oi61mZNjTQ8I0rPf+TNeXpVaTjdPFXjln/nRdTigC37eoYm4wWMzxVXHg0Zy+0FjbNsreX
NmSPhejEomRihHLbaPa2GbrjsqGl7VhrEa5D3Q83cMcZEQZDi+DOnES3cF6kDblRuGG2VdXu26CM
75FNMS9H0r+F8yLtyAG10FBVCl6+ghXZ5HawSf3p07KZmePr2ZIpSzp6U8Cr157hVaT6WvkTdEny
4/3h5xn431X0fytG2pFDB1XjUmWD0QNFMVD8RsqiNbLsvpo8tJV8K1LPJNdvbQjSJ6bRaDiN1bDb
xGF8rcFn3GUj2qHv/463Rpe+cOSKyQ64Iu3z0o+iiyqOoo9D5KC3vWx86Rv3o+ujRfMkCFXr2zZ2
aIRW7a9lg0vfOFU8B3WtTOxLw/a+KYAuvyIzoZ85u96aGukT042KIzTVGD1s2zW2DD2uD9Xd+68+
f71X1o+McNHTaizpAQJ0qK3+T5Va+jXUBOdOGSsdLxZApcnOyw1r2Uzp0ganhjoKALWo95Xi3RpY
t2ERlD68/1PemCe50WUGASojDvZiKVputj/AUByWrR5dOlJE3Ohmogw4l+XNF8MBvCya/aK3lv2e
irKkMgAmBn6/dpuJ9CKuzWUH4QtcSYicAjY8Yo8Wwu8+GW+wH1n21k8Vn2e7Wg/KAHoXR4naAdob
wj/DFJ/rXr3xHeWmVY3YVi560prURWTac4+mXh4WTbYund+wbGKKE67Ye114E6vdFQj+i2VDS4cr
FpuQ/suA5BU9UHDt1OXqsV+2Oz71+Z5Nd+h4RVfi77YXrZrcTloyXBS9Xn5Z9urS3ttqfjogvdns
EbhELgcpxb9z5vzv6aRLuy7KW0OiCmj+CnrxCSbcfuQsDMl59Tybkhw3OR3R53qfp85HVDweCldb
+CmlDXegOKDE5cRb0zKGZWEfIdkvvBHI0PKJMpTSplG9xyd4DSUWtZaFUzKXLp5PCeREf9LQVNwH
TvHD08R9hSzHshUoMwjLGknMIijr/RAChuixa7towzbZLlqBMjmvRKEITQwmxaAPCE5l08b6wk1Q
+pgd5cY6y5N6b5W5g2iR8ttzpj/LXls6zSzklZDZZ3lD1EXXvPgEzGrZoS+TBNEYKYBEBDiu6Sgv
YvXhnLPJfGN7lfslJdScBpxhvQ/BcBXGL4oFy76i3O5xG4dab8nh7uTB77ANrZXRNz8XTbXcmh77
oY5bo6j3+jCkSH+1j752jhv0xozIgG7XDJwIM6pm74z6hXC0LaK2y7YSGdprN6VGRTGt98jU3KFO
8pV+0TlC6RzWr6RuMhqsdBUNCVKO96EtsBjAfCMJEAHNqscMl/NsY8Zuvei+Dr3odGdxk6ydrdxq
PE8CkVAy97wdekSDvV72daXNfMzNDF82xu/G4dZq9O8giu+XDS3FvxckYzk0s0JMCRYTDaIATXdT
Wy0bXZoYGmeqGASChQoEGNttPo5ds6x8KndRIHLR+8s44KYRWS03Q2WzydpzmMK31ryU0RY4a2SD
ryBlpo3bIGxXhp8u2gYAfp0ulozOTDBFHEOlo8LY9CB5Awb4vGTC0Ws5HZxEqG3sln3RdV10iA8k
WZtlIzunIzcexoZezcg1LuhViWi1c7ts5DmAn6Uqgdop2Mf6zLVtI2psO0dkZ/8Ot/h/Uyx6DKeD
q52hBja2IHtfqxIB4cuovPvczq3iMzpizsOin/AEwH72E/qi7v1BoHyHC6aHXBf7u40DzqLBZX0F
/LSFY8fMfDwEl4mNrcFZzs7ry9yRSQ96mJLhOx4ieF0FNiC/7EhCl721FPpJw6YrABLv1eZ3o+Jv
FC9c4lKtWp3sRsVSoNqbmHRXZnIJ0eycR/db8yGFvdnGnZUXDlOdwxHt8fbCE21Z/gmF7nQp5mbf
Fw0K93sH5ejLanSazVjE+qKjFP796eithzGz6THfbu6sUyxakilZ9illqoKid0MfFsz44Ma7tlI2
0eAvqpo5rhT7TK5AdorYF7l1IVLjRuOetWgBulLkA25Erg2x37072Ju4OWBUuHA+5tXzLNohB7Qo
PTDVTa9vStfd5XC/lr20dBzPonGGGjEfRjauC3AaFHYXDi0FJIBV5JS5QOxbSNaDzl4IFmbZW0sh
CQ4+TcTIAjE4G1o9vUFrYOECkSIyihGrjFEn3ytTrN+bRjuuatTWl43uSCGp0ZwDqmGylxhxvNJq
59h452pA88H4Mv9Exuh0laC9EE5BS9XT6VIkp82WRtE4aAbeVIPj/e6QDR0wzMIJZtk5MQu0PV+W
9eSHSZvjrYOeNAKbzU9fw1Jw0Rd25Dj1q7GCpowgYT3F2wnlyRVyC8sqCo4jhWrVaopdu1G174dx
n7nVVVovPDxlpOUYaxCiADnuwZZ9UnP94EX2GTDnG4eFI8VqVqNL0kLw2Yup2tsp9sEIyS+bbnnV
A7K0FHz39ljXmIiaJ83GAX6+bP+SJa1qxIB9vPoq/FF8Zz04FjLZ8bJCH/jN01VottMwOLPDU9G4
e5QuypU9YK+waF5saYlz2U90pEC4aKUtouKTWkOW9NICH5RlD5DWeZuNuhlnJHJcXbBwMPCsNBYO
LS1yxW8ce4pZiU6HSfeY3ImqW7aNycBevy1nK/m4Ylqq63ioNzQEt8smRFrkjaojCCNYiY2iboAg
glfLFrX+IDGdrpRB0WodldZ63yPLDtIrLYtVCW3117I3lw6lGDCG5acjUIks0u6H0BouG+w8HpeN
LkWoq/teFsbI7ON58hjX4VfFdZfVQIHpnU7MOAlbbzWkqZPG/2Gje4/k5NKxpfCMwhSaj8UqTGvv
EYGIdam35bIVbknRqXYgMk2bD4oKtK9D1vLKcYNHn9stWzEyTrQSbp/rHhtXEiGxq3XZRdfEy5aL
JYVnpBjpqOHiureb/sOU+VdmZS/CikDWPP2ehYGVQ6gFZBmK/qW23H3bnUvN5yXxSpJhSeEJ3tVW
/LLmVp6OjfVJq0QV71xDYb1krdaJFfQe63PcCSdG2b5ECj6E5tMt/GFSBIM2MFI3Lap91Fd/EidH
7cyploGpHBmTpMQxri3N3BwRXrTOS+0qnMyFdzFLDl9P6ZH0wGYjq8bPueF+Jj37umhnkEEwsaEP
WVdSOvKKSf3TRbhYTujUnCtovJF1yLoP3dSMRlO1pPGorgiV7DET3TKYgTM7zT9PIX08laokZ1rG
Jrzr/PJbqBoLz26Z06cCYwrzksUCgPOy9XMkePRlFSRZds4G1oc4d8hmbODZEQbXwm3ul31NKXYh
ckdlMuVMtwEl2g+ge3XtwhqJKUVvjmgStiZz9qiifE8SkzX1sr1Yhko1+HfHicNtL1Ktr3rn7JK0
XRb1MmjPa/FZUrSebD3AD9Tqs/WYh2Lhe0uBmVLpBoTlkD7qwR0019sG5uuiTylD9lKzaVBeInKm
rEOdrsW9JtLUn8sGl85V8hgzx0aTqPeK76lXZe1aAzQ1rpcNLwWmOYyWg5cjd43B/xQhsO/32rLk
UWaRRxWORNqcl6KLgdFwg3IeHI1ln1MWUDI13zY7gxO7wXZ7hczLI7SKhRUNWa2jUgLRGrVa7ZHo
vfeN4RaK08K1IkVmOwktDxyGHupoj/f1nWiC+2WfUj/dY1O37mwquCX6rv5nfYjv9c5YOLSU8uK7
bPQC+f6928Y3ftt8zl34ycteWwrMoUmTzmiJequrf7MH3FRZviyXlmEnjY7MiFcT82KIkGQIrjP3
HMnvjdNS5pkWUeM6g6AIaE/J1kmzD21fHBZNiAw6GaZGxLGWlHs1Fr+H2vkQTNDqlo0tXUOFO1iR
N/Haptftp0D5AKp84dBSngvjK6RkSURiRfLJKcN7z1Mul721dFa65Wjok8EGa7TqAzZzN5O9MB6f
pNOelVwLr1Nh5Wbl3qnUh0rFnS/Qca5Z9t76aUSKQe/jZD7QYK8gBMrgosfDd9ngUkxaVlFlKJBy
ZylcZdtOmvdVcfpmWbIpI+80H3UQs+ZcsEz/Yui9j/i/Lqufy8i7zKgAKAdVuUdw6VvnqodcSRfh
lV8oOqGkDqNz4sjRrQaPuRxPSbQXznHo34h5GUJkloMtulAnP8FKbN3mLcYrjb1sjcsgIvIHDQ8v
q9zbbX5whXfEl+/bopUiY4hCtqYwarj2952NHDqqwyPWxMuWoQwhclo9doOeZVhOGKDiwtOu7Exs
l725dFo6StoV+Vy/VYZwixD+JnO1ZZXQJ17/s8CP4TGNSk1Bzmr6cUV/DtmKWQ1h2YtLwYltYC8S
a6z2fpI2K2vw7qqqWVhqkZFEedNajR+wHbatAfMkiVdRpC4D5TgymAiHs3JSW77n0Ay7wIwf6qBZ
drDJWKIuSZBaicgiMMbC5MKxD1rQLUJtODKWCJ8+dMpabjxx7/UYv+HUbariHKP6jciX4URRqoR+
VzR4MRM3vRr+shBgPBNA89H7SqVFhhP1qh9jLwsuDI569JkdrL0ftCLY+2S32VYEaJ5tFi1KVTpG
ETEz/bA0y72PKIUzdsdYi5e1LGS9zD4LhY0f1uwuGmYrgRLWRhlwZlz24tI5iv2fM/mcG/uwsm4s
1HjRHVk4tBSoQCAMJPzhvQ2FEa+qMsQVJwuXbV+qlNqiY97YwhlILlCBaxSsZAJv0faF9dVpapGb
MQRzE7BPV+t4AKqpWCujtajsgUDt6eCTg2aTWzApahrfuFP9Aam6RZdCVApPh6ayrVh55c3Fmnhc
oXx7XSANdCaUXg9TW1bxDexx5sCz6+JyEaOuUd1NmIssWim2DPip1clKR/w69qljUN0r7nX1nKTG
W+8tBSa+0opR2WzopkmtxlEiLEDpHy98ceN0ylMvn7oknA9Rw9zViXjoHOthSWBCuD8dmrs3gjhI
Lu6ryDt0JW6qffV52dByYKKpkoNnxZIYU4JcK9ZJ5y4KS1jlp28du/QpEZmkVZEBe3R7Vdvlfbis
QIYI0enonlJ6PfJd5b7VlQtQ+I9Ccb4smhMZioOejF1kCvtJLDT4ctFaic+px72xBGUoTioqOJUi
oEArnAIbQvxjA3Qzlr33fPQ9y7W02ZBE6KzvTk2/GVl7YwbntC/eem/rdGjsJV1/VCj+ekaG02V2
PxuDL3trKSr1Kq6QM+P2RtsZy8ows7Z6ESULR5eiEvOy3oPny53WnfAPd6oPYy2sZaeDLCoNF103
MwRlME/95OnhhdmcEzB/a76lsHTM1kOgkf07qUqsgxr0UmwsJDbLplyKTC/QxqQuWSie3V7k3XQ9
aNXFoqFlRI6f9hUisyyUyYrR61E/eYm36K6MFtjpGkQgyAbrDF7Di4s/w5Dscm9ZTc+WoTeI7+AG
gE/H3onLciemZrpI6qxbdOe0ZfBNYOll4eW0N+rBwrNY2SNDe1w23VJcRl4IVLACrYHM+Mo2I8zt
ltHrbBl546td7AQNkVOH5ir1KL+F6bKjUkbecAbn+jSwSALbvqTMfu2ry7ZAGckPMSDIS4UPOUb4
vXtaiZeEGSx8bSkoUeMpRJkT7lOIfJOR3pjqORzlnJe9vJ3Ysiwr5cIUshd9YFzobfN7BsT0e1po
ZXQpWl+1d57bqDgkmsY59cA5aF55oNydbfopd6hVJPuCHxGuoygIboag9q6nXq/At3RpcQ/Zwo/w
HCrSZZux3LXVq0zX8CEnjylE/NW0J7SBpqSKl8WZjIuig4BtSMTHR0Xvrgr020Irlr25jIoKUfJ3
Td8r93nhZmugjN9Tq2yWbccyKso3U6FPGEDtHdvfpnmKItq4qA+CUPnpnsnx1/pFw3s3Tb1RG1zk
PSNfhhfh4n86uCOiNrVQ0oa2Gf3JO+NBVFF45o4xj/HK+pQhUUEYen0fYjxYquEaJ/r6vjNi+4s/
9ssOKllQFVYLnkEDfquKkSP0LIofSG6fKx29Ec4yNIoiSTSiggo8wdFZ4kYqHsuo0PN14LsiXAdJ
pdwhirZw17OljSnyaxRnO6BSRtx80Ub91mnFolIv7g2n31i0eRl4LfXSySuhFmV1usqjbhm/CJOI
09GLqI78hlW5z3vb+BOqavt/ODuz3rptrgv/IgEaSA23ks45kh07dhJnuiGSphFFzQMH6dd/y716
zfZDAF4UKAqUOaHIzc3NtZ8FXZOWbrV7QPrfDh9EK951ULy/O6g8XnxmxLdoHbjbtrXlUlG/wLkj
GDE1Op7qMPAECOVCPzmd7LZWyniz6U+FF0yqthGvatkAEP6m3eoDtlrqlc857AS3J65gpZvRJy9S
biHHVktlKGZoUBJRk9WBGPOdLKDrx/z8wwn/T3P1f0QGWzI10qgRY5tNd1oCfoiRu+Nxh/CiLY1R
asvTRE6fUGhePqw88F9GsRsPqdGQ/ErJ0N3zPUrEdez27H4ljfcCF1bY1VPkDc8t4NHfuhRc/Xxp
ffNr96g3X3HQb+xdgHT8Xnlwr8jVrNirzty4aZxjm2A6LtsMe/lzvDuj5X5dZnjeZW4lJlvM1Bqt
iO5VViMv/JtnczFN3l9OC9QWMvXZNK5Zh6Fh0gnB+nq6HbW2hgnsql21K8ZtTF+ksOTe+9YtgbMl
TIoFbbzhQlj7gqfPr6fVR1yvhu9uE2Idh+Mkjwz2Flm9LqI0R1PO7S+3kYkVx5pu7VUzY6r9ITfs
Ph3c+t7hk/x2ZCb0nMVsyupxu3h+XyTSrQ8bHp1vRw557Idmw8gUbgbHlr7TkKW5TYd13OlopIuc
MHSQCSBwYZKczm7Hnc0c43NL0GeDxTdS2RRNg2fk9Bz0xemH2womemxtE4ZLVnfNGZS+Gp/UmLqV
2IEdfzvhgslzjBMMTrw1T+g1hoGr289+zXL+p67U8D7aDBrI6mSMSprCUlR8chvZSk/pucLpLBjx
JTtRgHmRZ/qb28jWZhTC6BQ2F3EN54i+OEEHLoKRuSkO/mU9S3bm9ckgEoiMffg5S85hS2J6t8P5
H8eY/5lviMVZ42VrXAtK2/uEUn4Zz6X9wwH6GjT+4/y0kUiGJl7cJ3NcZ3vUPYRTzz4ti3Fd4tbe
zBYvJJuJaZ3qIVcUNHQROu4eKxUVa6/NqRStA1+V4fS9XU+3i6MtYGqzNNUb/N7qfZ3zif1aTscM
1NYvESb9CPwZjLzDPL4hwQcRzKlb+dFWMAH31Xewx6S10Oo9O83Dpt3ekOFP83bLH9EplqChtAbL
H2BvcMBzMIQd036bm9OMcQtwt6b1QKOPxy6e1o1+cNr3oX1UpmgR8TsMjdykXoPmbiVuea0tYdJK
AGQ+jRTB+2gruNnIisHw1i3G2uSwNUxEAKULrRFX+DXx/L3cp4E7SX7hOPj2c26HiDY1YOuoDG2S
Cb2ju5uyK7YVTFpDtEhHSetZZyXzsqIlboHKFjA1ZBHB2R60PoJ0uKQClnFZAKK200Kx6WFz4mWs
g+cZAhWdL/0ER3UfWZbj6NaR6aF4uoUayxB9S+8mKb5MJ3E7HWwF00444duAXQ8EuPiB61WiC70J
b3OLKrbG4OAzRcP4aeps8iu+hbDCGtwSN8Ci3yQSJ/M6AjtjU8cLIGL6yD6ht9Athts8kfFcg7SB
6Xxt6Mwvc9cs150lk1u1yNZ2dbteQBMN8D3nmd8i3BSrdQ8cF7oVs04OrwOfe7RuAbUSMLsryBg7
BpZ/CO7/k0zAnADaixCDT81CcoDxTaGJih3XufVFMxgUC7gz0Vo3AhgXsjAPupS2EW7tMrENikI3
aoJ3wZXUwzmX6lwLeIC43QZtfRfK6+niT71fb4wVQcDqSIeOCz17u9APKM81Gk/8ulVoQzVwIgsz
tyzIVnfNgOP1sNvw68VbPs5h/2kZPCd1EcxL3v7qYYR9+8zVWYdD+Bn4D7DnOu22UGxpVxypeU/O
9KiB61Y5rGC+6MQ8O4VyW9rVDas6l4GfNUPDaIgCUKs+bd3gBhmIbT3X2AkTRiJB1JLxQzwOly3z
3W4ptnIJ/ZAZMGXC1NJPcgm3uJEzpzAO+9W3HzPOdLDh4NT1OKMohpfHLl8P8tVlxqmtXJpiPBf5
baZrNERDBUQfJunWOg9/ibe/m4Xzzs/NkzWK2mWy8bpLiFMQhyTp7dBw/5Rbq7iq4bmSw98396hT
sRZex29HngCdM0nAZC1icxEpuyr2t9tMW2eDIPDumySRWCFaf3g1CqrSGXY6bqNb5Z9+igYTcV/W
KliSkoNWcIETt+N0W2cDOvxhMC+UrHs4Pg80ePWndcqB4IPydr7hGWfadGpUPUfycZNTCSWaUxCE
08rboVW0NIQuk6qXYetzWEbUXp/+dppuW7O0aLP0B8jwNadJrVevbNbYKQbCK+3tz04zlYIsjRVo
CIgH/XiMV+7vntt827IlakSwr34gITyL1MXLMpo32R6UbtNi7cthEUAE+0bW7eh9OIW+tl38021o
a2MmoB4Y6gtZB15Xs3B8Ts/+s9vQ1s48CPqeWrrLGqipJxZmn8PRTY9PbeMtoDxh54x2/Hru+luv
jypxhJ5QW7K0wZEZfvf41X3oN7CjCu+bPvnLbUasXRn0gqETbJZ1GH9tfH0JxtYp6YEL5tvVPe79
TtM4w8hoiT8HeVvonzA/r4vs3+UwmOK8HTocewJPDi3rZIJn+CUZ1qS9KLaG3xo8Csd5shHhVmei
toLJ7Nr3p0wimEftfQhs5j57bpHcVjAJSTIO6sFeZ91cMPQU+GvoOLS1PdkZzUc4kb0+hGYvmz+3
79iQuBFbcH69nf84XhIcQvAjjAbuw6K7T+4jM/3JqOp1M/7X17U2acKVkIK2iLjjK0AhK7umdYu4
togpgiGcjsDxrvUe3yLYhoPceHXaSLaKacI7JWjs3lafW5YnK6vmLnG69MBT9u10nx0ewSIYedfx
91RdYA3m9outDZrERmRz3+51oLyCJqI2kr04DW2rerJEIPqhvFFLLwGtRVRg/PxJZfL/LA9b1hMR
o3zeYzbaZGf3Gruo8mKxuZ2atq5nMPGsYVO01augL9GRwv4v26TbrrSVPTC1Wnwo5fe68aDPkmv7
MvN1d7q/oq377SqBziDKgN6CfXw2XEWSVMJQp1IktYU9sL8WrWqGvT6D/qMI15L2xq1YQG1Nj2ci
WD3Aw6keVPg7EMH3SQZu9ULIKd9OSbynKwzt9q0Op7+p6coua0u3BW5tSdrLJWQ7JptNZwE5wxVs
E7dz01bv6OMI5/V1QTfDpqtYduuFpvv2hwT/9Ur2H8HVVu9k3hjIBFQGHJ0iutNQLP9Y5gFGoGfX
LuSye1sT5NEC/LHbmrdFi3ozWsyg2NaD563l+mobGvdueG9qi4X8A5YDcKfdat74Zz6ncingQOWk
w6C2VmjYF+Klqt/q0Tvn6xyLuUzGYXS7s9haoc7bzRCvWJtwU/Lf9UGCFGB1JAdTWyvE0W3Ow21d
6yyAPR8fhq907934ZNRWC9ExBK09XNZ6ypLHUTy3TfzRaVvZOqHGLDtBs89aR53KdRb96vjkVv6w
BTs7b806Cgy9Tuh/QiTOYy3/1Kj4/5xJtkgWJs1Te85krYMAIJzef7dvk9uBZKuB4PCbaiWntU6P
tPQTlo+D24s4tdVAOvPBTCLDWrcTu57z36HP3GKYrQfyTQoetg+oZBBGJcgBRbo73rNsPVB8tiH3
wGKq127MZWbydB7dEiIbaXQMU4f2pHOph6lpvqbatE+n34Q/ndY2sdLabOIpgzHWUjeAsdCewSTY
MSWyFUHpfvBRdhhap3wvu0OKIpln47gCrVN0kpMHICxGXwJx6yZZQUbt9AD0LxdmMPyaJmv6AWdd
uJdwSxorLiG5dZtxK8GF4fucRefY1AHUQEjlntPZ7UGP2qqgVg+0Zb4RkKoEUNaysdefh+0c3JjE
8PF+m7kgnDC2cYyvdh2Uy9l9l17vWEGMXnOD/3leIjyNwML3aKW27G4/ojwBOdBpym2wEYzjz1WR
NqkmT5Y6NLA36AE3chvcynAPwEikN5O4IluUn1AexYHb3rSpRv7ekmVpW1UtrSLXlDfnbT9S5ZYs
2togiCPXBF7rquq8+J3H+SVT85PblNh7M90CuqOIXcHyUef+mj2ErHV7KKS2o1av9RZC2qmqdj0+
rbAjyWcvc8z7bUutzBtQldheJ0U2sJBL0hp0b8dfbouDItheEW0yWWUNyKxpqOMCv9+tiGDrgwbG
ldebBIMz9hEMmy9Mu+WEtjhoHeZxO8ZIVV4/F4HgZaISt41pi4MCvhwe16HErZCXCu70+/LDaQna
wiC5BoMi8aEqn4pvvTdcdbc6zod1ZOKQPFY+aVXRxdzPqr1mpxsGkNrKoBnPeCHni6qUGNg1a7wg
V2QK3S7MtjII/iKBwBOHqlaTlIsvXti5vLhNt3XzVEOHusoiVbXvwUPYNKD4hoHb8zpaPd+eDEiP
VT9KhQVIl8csSyZUm1e3UGVLg5LRb6eFd6rS21ngD7pFiXJbJ7YuaFv9jrYdPuY5+F6ehNPFo6dj
KdVGG3lKsHnxe1VNG545ju6MLyDK/3L6mrYwCDYPikr0I1eTWW7nEOeYJLdTx5a/+Ok+oU6OoRPa
Ff3WFnPDHIe29iVbg2NJOgxtzHnN1CtkI3P8lNHbFbjKxQdhHDsHjq57Po3iJfVX4ZZA2GCjBW1R
dDWjqkbhFzSSlzF2zKlszYugfqMC/FNlmv3G41XBl/hvtzVibcqWZOIcd2yc6CTXyZ9UnqLa7jYl
NtNoHI5tFYKrapjEx7D7OXmJkyyf2qKXZZyycJsw2ZFvcCbQW7Psbom9LXrxwYWdhMZktxuANz2/
oa/H7bJja14mAhpYgKdk+LGPeQxrjRh8DafvaEte1gA7pRuEqpr2LLuk3ufJ7XC31S59qKZQeZ6s
DIe1uOQ5HIvdnjVsZaG/rMfij4h+zat1bZui2/l09DChtrYwa0TcBQ1+d5atP/uTflT9IRxn2zon
k973oJPH2Dx6J4O08M/TcWRrP/YBP2MfF4VKzkd+sL/n9IvLAiG2/GdveEx3gwUCPU0JJXeu+8Up
YsOT6G1Y9eeYr9uYymoxNAYMBIK8vds8x9GtCyVPu7iRr+n2FgSyhDjlC1G9cZpuYiuAXi/YiV7x
07fouM3muOnJDUVHbAlQkIShSWCAVuGFd8mnV3RM1rhtSmJbiG1twlDciGS1ki4r5HAuzybT2x+y
qX8ggv8u5BPbRizbT1yXJn+rfBRN/co/+Oo98jmTrKCB6tnHXgQixSvkqvkNzIYVxjdUq/W2ZmYS
t94fWpL7R2a6R36aRbdwxuyJW2mR2EZQtMd5pXS/VXPAwJwLgt/wJXO6rJPUyj5U51E2wIWwOufh
G6GNQKXYzWaK2CoONUWEJ2G3VenWVm2ftnmwuMnCiC3jOM9h6VLowCuj5jBfFnXkoFqmbtskteLd
5DetOYP2dca7Lk+S6LVB9nSjfxBbzCHVMm37gjmX2It5E7Cp2FP62ynu2XIOKZgCqRo/nVH+1d91
Ha3ezW1oK+6psD25Igy/O2xKYqIqS9w6voit3tiHfdDxhqUSBhMpYO4TFCfcDp1+t00PY4rGSEDM
VgV9dE+FKUGGc0oWiK3DS5WfriLbMHSmw1xTr+6AanA8CayzsR0aqlpPb1Xny4sR+ANAbHbDzBFb
ihc3keQDW7eqGcehpOoYLjpbI6d8ldhqPMYSf4Bm7vUSmSy4egxEN+gp35nTzYbYejwhBt4F/ohf
jy9bt2Lh77Jdx253G2K7+slMNzDdxSZa1As4aA+dFE7FDGKjkHw997TFEqnYPn2bTPOEb/CHUE6R
fvzHIWYLiZSOwyZNe1SlMjLegy403sksOnz0lW7Jd6etZDORAjTC+btPEdLHJM31uP3F1OxWkib/
EhS1MH7t5xDrnYpbuH0zY+q2k2w9EU53Dw2kGNnPjqYQkV/4sDhxOyxsRVGzz8E8nhicJ8sDW3o8
vSxOr+bEpiLFppsmiq7pKiazVw5x995rmFvhgdi6ogEt66uvo63qXzUE6Pv+PrSdYxZrC4v2SJ9r
O5OtOkT7QNahWPfebQvZqiK2gC2TRAHWYNO2KJRyVgDl5mZCSGxZEV+j6ZwCzEo679XIoxJ3eqcH
OmKLiuLJE4MHUVGVtf2NxWORDrGTXgmW49aVZDJtfADbBocwD30UKuet29sCsTVF1GxpDzgHlokJ
cig20tip1k1sQVEYr0u3ehhYwQLqwWuyNt9E7IY3IjYSSGQy9aNQblXCBt2U+7yMTT7zGX13TqHQ
lhaFoHum4BK+fs25mKl8iSK3Hl7yL10RnZejXZCw9GYIy5CbSsuMu4UrW+azrMkMD2akLENPbnrP
cp75bgvcFvl4QY8Wpx5DR31yhxJKyWc3r0piK3wY4CKnihQWuJfxh44NmPMeT6NO39JW+LzKtoH3
9MeKRE1wxz3Jr0O6p26b05b4nAPJ1mBZMHrLWz+f+m0aCjM0ixufgthKH+odo6D9PFZsHPp8wX1i
Phq3E9+W+gx7uC6sW7ZKrmcO7dZ91/IXt1m3bllcbNm2BMNSwQVTXjWnZ+H5cA5wG93Kng/UB/e1
z0zVZiiA0+kpFrvbsWzLiM7Io2s3n6ZSxmtLkKnWi5l8x7TfVhJB67vxeD1MNfXp5wZl33ykxu3s
tLVErIOxQRAuRwVHvw0QKBXetqxzI7AQW060hmTFiysz1ZAc+5BD0xENRbYc+m+nT2privg4Acto
8Ek9/GSpxSVe/qQRea2u/UfybAuKpi6QrVH4pHh4Vb8zfF5yaUa9/jUtpAdZC0Bx8dk7k2Fzuzna
MqPT+PORZL6p4v2Dt3kAPbl+hfBtLnCOQ0Mg5TQV7WS+yz7fqZs/AbGd07yDgE6eYpa43t6LJLgF
jgY5xAYPJcfpDXsbmApXDAAPp7PP29WxKGIrjBrCQH/fVlMx0nYvqB15Mj/WMPpThSHw/7nZ/scC
skVGYljQ2N9lczWiz5d8gkcxv1Ox8ug7vqMv/wPQZsH8aWu6Fqa8x9lt0w8T6+gAepTNvRryFq9e
45Kjkjidd7CtAVLHnA1fPwZDTJf7YO1le7eq5dgft6Nps0vno9233oHyWsuxD6msjz3W6QOBoUNw
GVnUDKWiDSgPOaNZ85V4NEyL/kQIKHu2TGu50Rg+m1Hm9braWxSjnkgoPXrtdp80t9hAN/Wk55QU
Jz2MueCl8k4NIfmMJEr+JP60P9DP8/N44R9QbuJbk143qJ3/kvjTjoLCNSSuwMAD3ShK/fS3h/dI
IHEQNhr097dJc42OiUwfAxGq36cBTg2o1WGJ4I8C+4h6MhEdfgXjiVcv6vXDVHGRiPOzmHlvrnsa
e8c1QdvpWqOFqU/vvS1TywMd6Bh9Bxb9kFUEq4W2SONdvGzNQZuCUUgSCxlMc18PjW7WxwGEzeNT
DOvRtuwmNPgVXZONcQFnAsque3Cy7e7VlpyX/tgd5D1emFudZyz0sp8HJn2tabhJeGP2WSS+tMIw
v/Y0TZPSxHwfrmk8hE2RRXgfuMSJ8d5renJyAYrgSAtCJIvfH207ftChENOl4XIkzxPoCvg1+zi+
4sim1C+WZuvT3Oxi7K4+iDfR+46Ha18s4MrjfepUIJrycUD7TdJpCP41kY1XZGMy7eVpoEIvfL0H
IK0vLAayKSDTdEszCOzyhWTnZ71BrpWLKJ29QvtdQ/LzkEl3BXDazy7DJhtRpGaVX2TfB2Bgcl/L
W0RjL/n7BMEqqiI2B80tCuCBnss5gvGPB3yTLNji6bvEZwng3ZDMNMW5zOEP/DEbALtJr+5w0Z/j
HKzEefsqRbp1Ocq6SVa1dPMVQEQhKumGYBfl+xjF8klm5GA838JGnbkYpugoqWHeeJVderTF1oAj
DBec82TFNE7om9ZRkm6XdQ4hmyW9z9oiTHnXXHu2EVMGENP/0KIxKvf8aYIvxygkK1O/y9SnRZLk
CwoHjJezptmaD0wzfdvwn/tKptF+5m2/kPQ9ng7iLQcWWU83NqT494WbhPLci5ceBvYdAD+mXKXk
x9fgyDh0fGDfi+nvpM3WrPTbQUbvemAj/w7P1vg3L/XMXyssVL4fTRd+CtKxi1GzaL31A2u60wdg
JtbnPeUajOJCkHUOLjsLY/Kkh4P6V9kM/VgfkoXTjeukW/KNSvV+UbIfr9hbkSwmus6/dEtQ+WNA
aMsKRkKeuHmHar5kMVq4Z+mTBbjHdUheNJ28u07hv+QtqC7Jl31Oh36+gCvZT91Fb4r0z23M+vE3
XvOC+AKsTJhKaIlZFN+ZPQJVOR9VQ/lYdHgWmqM89qP2KPCXPdbHGcABdVs8EqbvZj2/rgEvaRCW
mrnB58K9kH1EG1sbfOyk145wL91YsOTz0qCKFothfhkD329/pUs0NL82uFAspb8ypNht28fDfQt8
t6nHODj79+cq4s+96byo6Hyl6XWduNweEU09U5BWTvEVL6dJmAO/2A0vaB+JspdmCthdOuNdHy3R
bGvu5tjEv3sZDlDvkmTUD+M4Il0IB7V9AeJVwn6NS/F779X+NHHDknyYsaO8YjvDbvgo5OmxMjiR
Y+QgtOmobJEvLTd/xprwvZinjyZjjX/rPLk0F4FUzSuWNGmiS4Ius6bc0tabcp5s1LsIz9M/4jEd
l3rqzjI6ETtyjffO1+n9EGYKZ02KBJIzknN2AMW7vj+b7TK323Pnrdl5QUhI8AubjiE6jykj/nXv
mR/UHsquU1BG6HD5vBwU9bIg3rIfaxAl92k06Yd49cR0lyXtEN0oPC7CK8Em2B9wAN4Nx1wsQEFK
0z5kOm7RVSLI+ZDG4/IOZS2c7hF0I2FxJCMT16lLNM8Pgopxjg2afQex83jMOOmTAhjkb6FYsl80
W5qf4ezP4/OctCdWQhvwoIj9Ni3NEnQ4EAHLBHrtYGAWhrDD6vr2J1HpVZFO3o2jv1xQQOclODbj
ZdrZrTWmIr6YSsrxdLQl0W2NAj/PguM9G8yaR+wc8gxwuJwD8YR1KZ6RRsi8RyduIY2n8xNMgi5L
zpIlsczZlEzvRBg+mKArabJ+ZdpT19AXbSlhiFTCrvzdmawHSnld6pU77N1KNqis4JOnsjwAR+9m
GvCvEJ375CFL+0/yWCXiufmZMLZfwSsnZaw6/SlRzVQuAnhrkAXWpchgAiixbNMG4YcacweiXZjD
hOlTR3CD8BDhcbSNL0fqIR42S5YTfNwCGoogJ8HxEBzsFgjzkKnVvwB7b2CkOvBiT7q2ODb/sY/l
N0xjfFlAbqxQyPrJCTsvUaRLyFpZORziN/xI2osn8aKcwvEMCYDpr9zw2zGwpWgyfy/8WeJYkcGT
P6Tv5ZHcRTO0gi2FxAfNwmOeNPI2kCV7N5P+oeFGl3F8PPfjOnfX1njfCKyr8q7p7nd1PgQNm3IW
bC+T7tK7LU7XS6Pj312rHlmH5+JixBzSftqxEyZTLH76DlfO8/UEAMLcqAkhaPT2oM1DtiLbimi0
XXkUd3lquCrCnnsFmZcPTcKSKtwZ+OGT/0zQRAK6Ul9EPJzzTq65mH38P8mILgQF3e+lp6SrUayI
mzzQ6DHpUHTO17GnTzCuT3DSNCX+QmwsT5h78nxOzu0pZEH8W8fN3pSZasNP7RTJo1xUj0fHIBSd
eBfQgKJ2oGRwPMJtKCm1PzJ+Y2nPuwJ/vyAsqDc0wTVBZcrc+VMUPMS+x6ecMPSi5mad0r+mg47l
LCIvrdO+ib/Mw0BNHh27+QrDyNi/ZuvSfNF9rzfkfOgLvctCkhqszBUMYza350tG8BJ6SQEGLYZj
DL/AHmZa81W065dkXtjvleHl534YJGZHdthT2E5LAufpVpw4QFAoe4w90x8f1jFj413C/DS8riHz
obgevJ1c5mAdSJn2I4PaadTN40abTd76iHTfh3PvXhXrnIwQInMsq3DeDo33pSOTJdt7/FaCdpn+
Ocra4K8tgcvcC5/8XubhjGIraqR6+er3wyKRVKVtX7XNPH6e9oPM36Y90b/3GKqlfI0jKPlXZMR4
u9JjQEoAtMP0SfFhmi6h7MGp68aj76oEDk0f/YA03WWeOBbkIlO0c7J2h5cql8n6fteanUhN1r2D
D5WR49O8zEwUgxyjAIFF+HuOCivdrtk2nkG+duxYCjQ9B+8XYPG7jwtwE9v7dfP95Tr7cuNXETTI
DbMIXceFNiG6gfG3GPermiNRksn3KyTNYXaUuAq+A+Ztg/45CO6A9diSe9DMQ+Rj9DzXS48488UP
o9P8okcDueekFm+/rTMY1iX6ggV77mBTGtVLlJIGUyHiKFcq4Lzwk3BAXImZyTW+Z19RMKnBKjYd
mu8oE2J+9kYzivdBEI9tSZHyBvk+gYD0hHsL7MLJdpL0gtz6CazFFl1Nfoqj9FTHcZYy4fG9MITy
uzRgO/Q1cSI5ZIBb2uRKnMtHI9P1B1kAxbv10NF7RSzgn16Qjuvfk5fyMOfoDX4ZDw8YznGJe1aB
d4+sJDZooijVjtw996Z0vd/F5F06HOQ/iIzop23xurs4yXChEKO5QygM+CONdqLyrlOG3GWcCYIr
gAI+m5zn707R7TNudWmS9/PaRMUa+lXYMH7xOj3spfLShdwi4hlTTIoE5nkPxH4U0dSrErEu/XrK
rgFVG/bEI/bYPH71/CQ1l6FHLvBuQeQ933dIV3MJ98VrE4+T/9Pft+gscNkR4233jm66nFnAPkDf
kbWX0/NUcJcYQrJ7NsvjEywo+W/oPBQrtmUa29uCdEvgPUkvQXmS/t2uBh2+77vXxGiUDRx3wEqc
fmWhIPFTwsh5mY9xSwq8/lUGSE+TbzDfnPLGIw90PTPcEGEcM8LKpDk2FNpIREoZE+YXvO065GNJ
RJ+XdvY+dKviOIn2LnlOdcLl+5Nu8/qkg2P4OerRhOgrnriXHzzE8bRt0Qri7nyGj3Tk6qnduhlG
8Lr9ysVhlq9NEE+qiBq0mUVZ6nklNgBIAazfXiP8sawZon26r4U59dredHeGdyrdWwFQ20lMsU24
C/tgN/VfkdT1cT6SUMBVHT/k45ll4m/KuX5GuTx6aROqpws/d15vcMJFkrTHR48NGXv+XQvlTylM
oC5NsvOK46Uu5+YMxdUfpWnuO7UZ9tiuPntZFH0P02ySTyGad0O+80sCM/qo0C0kfJc4Mm13v82R
BiSsj3Yg5diBLhc2Z/yyG8LEoxTR6d181fnvwnTVXxodeQ+jl5C9jOJ+QgkBLUlJda64V1yCJYrW
h2YL+U8jRt7lPjJZfVlpINP7OBiS6si6HmqqUC3QXAQxny8zXbzPRxeQHEWEpBhT2t9kNCyvMpu/
ZuU/EjnD88JL4xM5RZ945ZgEEbuxZtlErtiZPWe6P39MdGJ3gWbqseO4CeaZGQLxkOIMP37ChvZQ
/8fel+3GjWxb/spBvdM3BjKGi1sHaJI5SKlZsi37hZBlmXMEh+D4R/0d/WO90uU6Zafr2u3z1A00
ynBZkJRMJiNiD2vYm3VBDNw5Mzb7ma7p+8YMi920kzSINtncjFuTUtJcoyeHonxkSA8xhjT5iBq6
ui97B6Ztvop9q8bxvsNhecYWnooDmV1e3qCNX78kqtZt1GSLi1k71+c8SJHflF135XQCX0eYAeMY
a7TPH1vwtvyQwSBw3bTzaq9cU7hkkwaTvKYYr+r2aeJQltYLCZ6xs4/NGiIX765r52pAQaubC1PN
zT5gg//Yg49ZI7/S47Spqe2wqhAUi7Dsc30mYKPqh0shrRfNuh3ZISmDRMetNMeQUOX3NLdX5ejz
uCzX82Jd2rAIGnKHcYzrRUMwvPOScTU/rIgV7aZKJkjMOxghbFpqpThrhnlm5yYZ5EPWY2wZPvSs
LiNM1qHv8an5/DznpVkJqP0tMz1OnX6Z43RqxxvhS5yjOfX62yxTKUYPZ7U+2Gp6AelTrE899O0v
ho1w80UTrwzLbFmi2YMR7G5KloWEC4H60Eh3IOu8CfyK5pu6zubLlBX7Oa1vlrr3JzQnmDxD8Afl
DGZ4xASRBz3UxyVRdD8ua3+fUzaUERRHGLhBK9q3Z36t4Cuven+981Yz0HCofPYE7nz5bmQD9/ek
RkyKRh7M7bZYIIQqK8xHSBY2XfbD2CH9Kq23GwL0O6Kpm9bsnMBbejgsPUDZyO8Yay68kih8+FNG
HsqUjP2VDnwttwws0PYeNGnbR/W01MODy23+CSCDszFC8Ig2jE0bvMoK9Q7cDoeguPBmfP6Mz+Im
sLWttrZdMfjXH7ol2AdgkLIw0XAtD6ec+teFYjaIRhzsl8Qm01OWV7XcybIBAQ2nUAGXbXgT0rhI
c9ts4VvUv/OzGSgvht7htHHw2Sgj61NEPsx3w15uhoyJfSPNWJ7lC/b4GbQozb0sNQ0OTZdXWNS+
zePR+KYIawS0LEQq3+jzhQ/MhsB5BiS4pB6yt+o4ljZGzMAIlGDB+LGtX9Z+H3ddraut5KbPr2xq
E1Q9bBTNZnDZ+MHBjotEdGTAGcdMDSqiba7uYYZWJFHriSC/IBwdjQcUAXo54wNf6ANLMcD4o8zA
0r+aVOmG8wBkHLZrx7TqblRdN/xlTU2Z7WDwl3wa3UDzA0W1vmLnll1wTXM0COKsy3PvJmUrLEJC
mgGIwE7vVYcgSiHvjYelRjk9Zxiv8AbDjCScYBwLrji6m6wOPZw6/g0LDDknppBjPMm25uFA8GEc
Cohj+K5gui23fo1P8M1Ulz3bzOm8+PEoMZsjKidXm8fBLTjdAHG183Uzo0kZDgE3VZiokqQR3NNd
EsPxdLyveY7RdjYxApSdCfV0iCiSvRVD0XfbIfHQOhjc0CDbFT1trkrMfWNxMkmZ38+GeE0EfSWZ
oqZbZ3cjh6Ld1GZA3YgapC63icqp/oQ2UjBtjKyCFrAVMu2wR0OquQO9dWxgGYlfOKsUEawMUztk
4zaRaGQ+tjTNfBqifwF1B3YZ965b6+GkrftMwUTHMzpfQunX/XhRIsvK5lCMjCVPKdc6CzXxyy50
GBz1lJX4N1KkIpjCul5xH/DV757Q9RYYWg8w1EVp0eEJ1Uau3X7CBarYzgSqvQLJtHgiFoNg9lUT
9MGdnuop2YgUizxki7Q3pCKufFadB9enpirSIi4WkklQChg0H31c+2b23/fB6ulnPtoGnYexHYoN
qL8e6qe6dH4kbU90OCMXX/49GtypONjxrCzyxDb7HgM190Z36hrNMv/fhGNOBcIdbaglddfslSNz
XJnShqvJvozG+I/n+T/TF3vzB3jR//O/8PUzLL66PM3cyZf/fLA1/vzX8Xf+9TPf/sY/dy/26ql+
6U9/6Jvfwet+uW785J6++WJjXO6W2+GlW+5e+qFyn18f7/D4k/+n3/zHy+dXeVial99/e7aDccdX
w5FofvvyrbOPv//GjmyQ//j69b9883gDv//27qV++f7nX5569/tvgf8q4FwJoRTjOAyOyrvp5fgd
n75SKMHRa5RE4a8jadjYzmW//3b8od7i0MM/2SuARkRqTQmTCsMH/nwb3zyIvx7MP8xQ39jcuP74
vo8g9l9ok+QMf1DPK7ymVpSd8uIbN6LjHZQitNrLvB0HFtTcrKWf5XGTOo02agUOCQYzITXz8gtM
B6yDXSDr9VquskrPhFwQX5TPvHbHuGkHsKhXh6GBcMClsaxN/Q52tUgC4YK/vC2HUr5T6DNiImxS
2reKe0UQDhMq5CYscC7AiXtIrVPv3Qga1RomnfLHIuo6MG7R2SiXBS+CWDK+piK15Tat2ow3UQ7Z
lPeprCDe6yJ/zNBhDAlmw2I9l17B6Pni5azPQ5JST0UTb2x5oZJi4Nu2N9mFI4M3XaIqMFm8VoRN
WwnpSx0GfFX9TUBy4Z+lSKJRXi1rFyznGN1c2idsGgV4KBNoUEOamatsQ6VXVqj7ywDnQ2mrjO2K
40lzkQ3OJajOCNTbcTANwVOCkZnkIcGc+ZlEZcdXPqKRlXsmOxQYRla/MVy14/sF4+271105zYjI
3YyWCViTSV2EOitZEWsUO8DI5YKGw9VatSy71Wui3891PTdnyWzH7HLOrYAb9gS7p6KLOdgeSbCF
gqgsWFTgxSjmtCjQ9/1drfK2j5O0qdNtx1mLDnVsJ4WVUaFL1aX1vV4oHFXxYKS0KylCBqikGT+R
HEO9IaVHl5qhTWkAPr72pqQW0FEWmdNjnHIcyyMaXG7m7qJq0bEFQGNADXlmiCAAm5vCYFhM7XBW
7ws04/JPQFA8dp/6qdmtuewyNKh0+TohjXsyUhRRkFXExNpgmEh4nE5/aKuhKc6sq7r6UmaAosLC
yOBR+wIgU6pXgfGDU03TfZ+xBRAPhitH66CrW2Sefex83d42w1BUmIllMYivxxiuW+5xd+YYsvBW
1cNrBpf+R0fq5kMhimvWNfItSQtvCUXJj9BbVz8zlSqkaXzwbcjI0D1yNE+7a9RsqBLJTO7bdJxj
1Cz63Zqy9BJDcqRBkUqDLmoDjW4YzqXtlHv3vAFMBbZ/dVgARbjQXwL3fgrm5rbKJv896BLFHLEM
01RCM+RpTKuVb9Wk0ChB2wKJJssPJQL8Fi6eEcYWmjPEVxIa4HXoUXISYjd/Wv3ObtzIgrhfycMI
h66NGpi4AOyJlwDH8y5V5m7seRoiE5s/2aboDsti2caaxI+wOcqNX5ChvO/r3tpIz6i2QsLaZg6T
sqgFJjKWRBykrXiGyj0pyvM2QLVzyJFX8BglqEOLHV2m8qoidIaDrkDN8Ih1UEwfGQARHcF8KyFX
41hDg4X6wRPv0qJf8HiXWebRYKsAqW+2oidq1qr2rtY5QaPWQ6yS19pzUmwYGndZaNcy+1RyIQDY
JaK5A8Cub+Y57z4oWjoZZqWQGbBKdyxB1ty+1p7qBJI1tNejunMjFpOujdl0BALTDSsdTNUtcAd2
008ucxHM3F0fkZSwx4mOndlQytsuZFPjL9jlaC5sgRjn5gnZCcbqlf5ki73XQMW3qQSYhtt6zVJu
Q4iTsvEtF62ad2kJRWHEgaKim9MoS6Jk7vrVhR2orNWLnAwrbtBoPg7e5bbr0L2DUHC915w6oLht
y6pDZ1yNT6dXqF9DPo761ySrknNCtU81k6hkqEJk+pY0krGZlYFEn7grnJdFRhbExk3TueevIumX
EPZ1yDoSUb8OWJ+vg16Mwli5YzeKf3udYKLzKvmYwMSUth+abFo+0A7d9h9f5VsWzx93g7pMcY3i
DMNbTjR0KxDdSkwdut6jBjxdF3A7sJW560U5h21T9pcoNM3djy/62S//9N5AmhYU4Z2yz6nB11Yw
1WQwpVbxJGS1wdQIuPE16BCkbuNL+EoPfpHvGOFeGdpWtxtiG5i5NMSXb378Pr7l//9x85JRDMCi
mPMqTgm7urIS006CJExN+laRIr1AqE1DrZbul3S9xysxtLZxx0yjwaNPnUEUzs3cUjCOXWr0Q7Am
dLvCc/0nGo/v74fhGkozxn34Op9ahBjMmRrX3iah0NgPPYTQcZaa5AKoxa8Ncv18QwH8gSCDVDqg
4lQptC5BkQbCJGEAAPmgFvoxm1j6E/Xv39yPwPJQgfR96bNTllwlAuIyVegQ3AIkPyAnJZHDWNQb
VlZu+SV28uc7EoxiLTIpJPLEE2L4kUo4AnrTIRIG9JXHJF5BQfrJOvi7O0IeSv3jGtDi1HgB/ULu
5f6kgS4XNgvJMLgSPU+MJEFXpG9/zfrnj3viTBMKHo0U/NRKR6AUBd8b91SKftiyzulN4q3V5sfb
SJycVAwJNSzygWNAJovD6oQ/KvWkJ9/44EcHFmXkmJUHMWBzd944nFtDPv7y5VAWCE7RfmGwj0PJ
8PXhIR2atk0vACIUXv52bn1+gEkVO3SDtld8WfyfMEC/PyKJDggnAdU4jdnph5iuU0HafpGh1JkI
K5c+MUYaFO/0ahGdQSuo/skVv18luCIFC15rHHP8VMyS5inPR4Mrtsza7SoBqyNE6AiGIz/TIP/t
zR0PDS4U1FunjOvAN/1YFbMMkX3P27Kcpi2mjg4PUnV2m9Iify3h8PozJcDf3SAWP3YB5QHIkSex
rRNVihNkkCE4tuPOA8ViA/Cs3fZN9TPH0b8Loyj5ELEJ4dBany5OmLuBjQSiAx3T4ZB78phn9uNP
6PCnW+AYrLkgShD8DzvhJCkwDoysWdZY89WYfSi70ttpWpsNmo3jdR14P/NF+NvrSR+EH4V9gAP4
2z1QJGm1qKJNQngeL3Hmd+VuyP3lEZOv7QDCQlrvfrzpvl8nyA1AAdNCInBTdnyiX5m35WDijFJo
BaDegHliBFJvlsnywWfzdN5pPZXRItrpZzNB//a6OFXI8T594LTfXteBgdItQ4kQMNX+Q9UsFGQF
bW9NF7jnBeP97j2Mhv43QoEKfEk1AhwmoZ8sTz/XiwRJUmM8UQe+aV8R/oHBjDD+8Wf6/S5gQnNM
9UM7QuP0PLm3CrkXDXymQ+Fl/Ayw8kecQXZX6Dn5yQ397ZXwSNBwwcXUqQfIWBD4aXRUhyBu9u9Q
TndN6K+9vw9GOvxMfP/92kRujEYIxUZAxnPaa5tF2g1H/hNYidWOVauIvF4+Tynvd2hh/JJS5Bjh
IIciyBJ8mGkFaPJ8uz6AC3XJitYqeisjtIpzguZ7YH9mr/P5QPo2YT1eRge4Iw0E9lQxmmUYsZ0d
hZxLsk4JENtJg7SxMFBPhGeNjsZF4TMtRpk9eqPq1rglvRlC7mWy2S7YHkHEkgxMhyE1RP5kIX1/
xuHdHVMKEBDAuQtONmeASjPpOe4aszrbSAB23i5HusGPl+v3WzEAWwYaK+RGWJenMi7VTAmwiVqF
WV96F3Zd7E1KeBlT1Tf3i3TtI+iW/JeEI8fnC/9sLTFsQSiE1VPDtMmTyTCupQp7fKy7LFjquNew
3vnxrR2P528eL+UEFyE8wA5j6tSAzEfp64ppEGFHVyWivCrRhMpZ3bZxl7AADhdtUfsXmLHKgU7y
pnz58fW/2zKU4z8l0CdFjJKnywu8prx2AgTfrqm7iwEofR76HSj+s1nASl1dXm9+fMXvTgRcD1tU
glMSECK+122DopThmA/BOPLNa9D+E/CE7ZD6cFsvJv2T+PjdCqUc1R6ADB9zBHx26kzHGu6UL0WA
qXITi3UC6qW18y8HqeNVcKIiiRdIrk+19FU3YbQNCIgh+Bn9lhtLdwFIfRG1jEa8rJuPbRL8bG7j
98UsxXkAn26G9AmXPzW5MSsIb6OfqrDUKeak0PkxF/SNgUm1yvqHoB4/gKEc+XJ8yCyojz9+jp8d
vr5dutj6YBpj/BBHhnO6QZxbYdW6VEE4e0G38SA7gSs5WILlGsw3okUbDbYCxW3bD9PO66G9BoFw
av2PP34bJ88X+SPlIMkgVKKePyZCJ8cwtcbA9LaOCmlU2LjJAV2Wv+bFgwoQVxGwWz/WtyxQp0qg
CuNU1ybXdQTcGqzdNmtitZY/GzV7cs75WD8BoolQAVJUiS+/vZfcsAkH0dRFeh11ujWJ0E+uz1UV
lTmwQhJ2WWHUVoy9an8iHTzZlcdLa4buNBJJBH5sz28vHbC0UdnauIgXqQfoLhhZaLmY2RaSEHRn
f/zQvr8aoidBCimRHiOqHR/qVzmdQHcsNbNwkUuBQJT41DM0dwvYkws5qSL+8dU+r8SvVipuzgfe
g40ilOY4545v56vLgbaSdDltxohw5VkcBaM2oNd1vZx2Iylmdz4UUrO4p51YHlqNN7QRBk15ANiV
11754GAXUzwAFBFPIAhRGfsj7GFiyVL6MAI3zDpQ6WctbivkO+NZICFHOC8wZ0hvRUJBSAodMmX7
mBTEL/7QZn/B4L70607AvpMv/3mZP3e2t5/cKbL3DRh43byYe9e9vLjLp+b0J/+vxACxMP57DPB9
Xn94+nAUJv6BKP4BG+JX/oABOX+F8MJ9iXNZg6FKkKH9AQOy4BUDJR5ZlT7us89Z6RcY0KPBK5RS
OExxtqHwAKX5X7igx9gr9IKA4yFY49vHnOAXkEH1GVr+a10GIO1TLYmGCB09DBwxJ2dXq4xawD0i
IbUiGPaLHRJn7sETHfvkEgqZwtuBJFHQSyRZYttSbg9C0+5hhtVg2CdtEaJsodu8LWxUJ/lkz/RM
ukPeDEFsXDOD8ETo3SLVW0wDPMiezbu+yaddqwKUbwm2mwJdJ4K11HowGewFp2YNUwx4fkZTxWJo
QP8ggU1th2F+Q8gkIxCHM+9WFaDYhAOaA2OInrt55mSozqA7pPtODE3kZ6s5K/D29w1+5L7xVTps
Jm7VgVlP7FgCsoKB2i8yaWBDgSlcIUCJLLZ+8+hT92EIsgNYEbd4pARSEtWFlSoTIDZNvVc+SJ24
6M1Q0K1ezK3s1FXLiyLi4MIc5JIWMl6W0gAVy2AN/YlDwAJZQJqlZYgGJd354CucWbL27hxdDXEB
llvw1I5THxazstFM/HvTUu9sWspp54KURemk9AaDMMCUr8g+lwVFMo0ewhZiO7PtJtnHmDgHuIPl
+RbT35+hS59uG7Y01y0oTuBMF/pK+JMAPWgdNuDQZqCYJa+BjC+RaJqiAek2EKC6wiajyvqbVbvm
zHl8PqMk669ByenRJRntwfMCAVEDejGUu/Ss8NwQwzMBZ5CC+j5sRuOeu4muQLZ6+rjCp/iwiAxa
u057u7ro6n2Gz+9MuaHGA8wd2Yj8ePY2zjTA5hIBzqzPQAUNLgY3QbBW1iu4w0m3LWmWtyHGOy77
RpMG51mB8Q9RqaEYCAChPUw5cGFYsPbnoMwFt7XKvL0EhSme+RBsYOpQolfbk5C4wN+l1YDPULAZ
CoQeo92smu2jKup6D41YHa3NzM78mRcPKGtm4DUgTJZiBEJel/Y8S1l30Img4JOCF9jirq9UrhRg
cT9NwqlxuoZjbelth4z6F5Ml3kEUmoJgkgJuDKsloLukq+zTMk3jbgk8smuHtQOSuE5iz1tFwFct
AFXBbMmPKuh8LnjnQFzM2gnrWpUH2y8Bmo45QFpA4ai1Rv4Mk+wPkI7tpFmSJCz6yXujK2pi6/S8
SwarnyxAwdceRmPfY+GsWCmyhLyznG99aoPt3FsCwZDrn9PV986BCYx3XbliUlWXvzW1L3eBCQbU
0QrgVzYDbF7H7ALsYFBkk5pvG2+lG615twV90tvMgYXKkJA+q8OSZ/JTO7XtTmvjH9C4uU1rZIzM
mPwWwvUdNPLX3ZDpXQcJZ+8F9dXcifPGoSTQPtkD1zP3cmXNDsvgSgbivtDmybKuD/MWNCCUMHFn
muMHBjSdae9ytemdP/of1gCujgP0bzv4cUMJp3l5T72jzzLP6ZXq6CMo0OINmBgFsmYy7Fnn70dZ
P5UJI1uGPPoKvHUeFd76DJO08QP0dNdloh8s5JFoydSxEhAiJOl1tq6va93vAHHe1sPyBEzgcRnl
66SGhtbApVs5E4Qo2je9OOo8yS4Q3Scf3MaDJcEjrcZnyRJk0S1IS3OVfkhYe63Imr3PkVcA1axk
uLI5ezlimjqTVzCIaA/V7L21+RFSIRbtoSzuRX6o5/xMZB7K8UneMN9bNnnevh1TFQmQVxveZ5Ft
shtYEUFbI70tVE/n3mCaLcqmCySHu7Ef+9DxZuvloBu3kDlApAF+R9/498KxfleBOEVCicnzD3Mb
BJ8av622UOTdc5RT4SSWg8LoxG02gQ/RGH2VOh90bVD9Iwk1aLjIKdiA5Q4uNdfzZh3URtUffQ7i
NnD0Du207FItA5Q7UD+dL8Kyc4DUVzrNJBzxFTQ0jV73XRVcSG9eQ7dWz2gdveSgPAceA07vZ5e6
aM/zooDYy/eaEFLL59QV52ubPqjR7AXpeAjN3yZXySW3bRdnE2IK5ga8JAlQ+MqI22yaHupKH2bs
jFCCsPY4eNhPQ15c16OEqyCqyEhm7HZifEP0dFMBLfpUphkFAdmJLTgRgPFgElnkiJ5wXk0jsLjN
dm3rORLc7qDtBDy/Okgz/RVtqSAfw3Y0JGarhLJhHKMuW1+DsdoAcW3AC+amRtBy/X3WQjm78PX9
0INPnhSqelFVX91pDw+NgzEAaZI1YOAXzu0oqnmw3jC5Je9mP0yqsvu49uMKMqFwO32k9VjpQY6c
jlNWHMBjdPp2kAILfF0d6Pm+09OWSZ1c2WWFmDgZ84BGbTVVH2AjlN83Lf6OO7jWDqDKDOO0B0O7
2LZS3A6Qu0DuhZZR6rIgGnQbhNlKzDmr+iSCtce4qUH+yX1WXkDaL9GbSzzQ+/08gqDdbPGwg6tC
gXjkYcN5pl0jWFOUW7F0ckPdPD+1pBZ5XDhONqTrFpzRfdvASXhp2HzeOw3m+Zj34/xQC4TB89ym
ZQsZpkDnCDoPjLe4mYucQVmxbmrg69E0UUxzM/CqzpMc1nFlCMnnUzBkm7ZLY6ZtjMiCaS/lO0Aj
eZiNoGkupf92LgZ3hg/mhvRBJNsh1pbAlDpoN1NebpIhvUr8MtZV0eHcRgSIGozVg56UHki1fGjG
5QKFrouTmdw2xWIj2OLcUJCMI0sQWV2STtE6AhHu0CABibb+pAg6wtLmZSiomWM8QnBhplXPIK5O
c9xW1VMhFj+EfhwycgsYucXY5bnLw8Gwh84c96bgHk4V0I6Dyfuw2Lm4FrbvdrXmj9bWODl7nUbg
uKaRx6GRWax4nbfLZVYlbq9bcBishIaugkYUtKe62SQVVqkPeXw4lZDoJAFqkVLlHBR8MsqIBMkS
l346XZZemh2omsp9BR+NHQQ9+G5v3nGlIYSSEwQTUErm+aaZ4AdofZWgCKqqWAVe8WZq6/UAfoO7
H2XwHlT0dtsa5V0so/vUgszatngrBEvSq6fxDGmYeF/0VG504bs+XLup39lMb2lnd71csYxU7Iv5
bbkk7baaynQD7SMsFxZ30J54DMBb3UCzUjzUNTZ8ZwnU35lVIcb2HRlXbf5haJP8fKnbpYyE7CFq
hYLlqQURy6H1jeTGlRsEtsYsG5HBiEBBlcoaHQYSD9Vza40PwNpB7MsUz+Mo1/XqDZvmEoi8SRev
vaUtsuk65BUM2UCpb9buYN3MRQw69NyBVLZgZjJ4N3CEWjGO2c5qO4HNv2xZOjymS74MGxC8eBfX
mfLqS+XB1SUc0Z9Pz2S+kFtSULCHal+AS1yTNa9uvHTh0AFwMp+Br8T7KobMW6rXM/FKP+KuLrMr
2kBTLXDALvKlMemRvsYz6PzPIUyd3K4t++mjdakcoWVd12q5qifV20eBh/txpilf0xC0HA92RJhA
2oYap0127qH9oWMo52v34ElwigwhGVggTg1TjE4Pp/sVHqNFBCrhmr/G2BEkCmKYo9LDSRbOvM3y
fQJyQ7SS3j+vHKqUHsUGPfTdmAQbs4Bn9F70iTjkRM3QilXTOHZXkw+G9qErs+yhB8ga+yCRbqBC
MOD+L2M+nw95RWEIwlW3x0CswGKEkq5xr4OfI+Bb42Xhiks8KdAl2xHCRwizYWkgyumCrk3RIzuu
E2iUwP1HTcK8bjzjJKkfdBkEH3RRpwRxj6omblZRDBsO8l4WVutybKYP/urwYpCSsZtiLNLsbBwL
rK9pbhSiVmb691CxiSC2ArrvqJgb6u+XIW9AUUp7jAQ1nRA4icC+g1004KayD6ceWMge4okZiqus
W6eonlvV35lctPotlT2Oai6XnGxJBX7VDrsLY3tCgTHAcJXIwcALCwQ1FzYszSHvGbvW2xmLdhiC
v0vFpaR1zs9nyrJqk9LcVTHzSoH8F2dG95Fj0BLiTuZNEiFpDi5KKKkR8RKdvvGdoU9O4eAFfTDp
XkOEie43gkI97ZMuuSOOEhGvi8znS5hl9HuId1f6UfFR9TsyL2RMI3hZoFgJ22VYDutY2CsPkNa8
w+YS0zmE3Uf2qIKfgZ91anzj9Y40cVHMs7kh7QTqN4z6URjDHATJgGuga/O9fgoXjP/ZDGPyaGHi
cJeTsj6DBiOI3DHadOhlo44d86gbofUSptCbAvQ1GGkfCzvGhjO1cnIjW1LeMNKNUTVpPFcIfWsZ
OtDp3kGvQG80VHnvEtArUTFhfdKBtDDUgJI3Yth28CbR9eM0gpp41DFAZelA3VwMmGuxoiJxIaZX
kyddCX+JQTPmYd9Ip/ctsvC3qPWcF0OMJPvzplKSxBn4nId2NiJMWd9udQJiXCTao+FwmYA2cT5q
Zaq4gaL8QczpkyuZuMyt7rZtgjEog/KvVjYOmwoPwKSQHBVyCjFL4rZP/QgUlqY4ryVU3qhiaXXd
pcWnpYVQRYJvpLdLk6Xg6gq6aVuIF8eRFTbEAL7hyYPxSfS5OfP/+1S/Aa39UZ/q7n/9zwEK62/o
6p9/5QtdPXil0PMF9qKPMAUgrj/7VAH6VABKhACDQKCRdTS6/LNPxcgrJY+dIw1WTwAMCR3bL/x1
j9FXCNSAV9AZP3Ir+C/1qT7bIv3VplLoeB3hfgGegQ8+PJCib9unTK0OfmfQ1htZZt6VnMrJgsBp
YKc/zkTILV88eM74dQ3RkD/q0YUJg6j3QKG+RYwxYm03HDqqdeeNFoSwZMWM4TM6M2+KRmAEGA1M
ceqFpez1tvUbiGtUO9E8BORRyRhRUDSge2XsxnTSQwmQaUh0fLpkfQh5ZPcx9QvNIyjG+R1IqUUZ
c38G07evdC/ifILDJJIeeKqMvHnsB2GfUy+XH3zT2Y+/vsb/n+uyHmeg/Pdd1vujKOIf/+NTlz+j
Mf1Vp/X4a186reoVACDQhcBCAdIP/ODPFUzFKywcLGDNqDqCi/9avtBYAKwHNxFcPjRUj6qIP5ev
L16B/qADSSDRwHLDy/1Cm/Wo78AC/WsBIw88clnRtj3uEwas6oS3hREngQKgwULAYzDrRMOxDQNU
QCjsfOmGdww9iCUcPcinLzJOVvTXOI5oVFoplM9XnK7CvxD10NZxB4GAjbDvFg8txypbr3y/GNTt
1HKNtDtAnpDclb7fjRfwTqmw7kmj4dxfC4ySDPw0PQdPmSJ2U4NVHIPZPY33YiUsQXpvDNImCeXW
EKeuXfonzBGQsAipYFBFYaCSeOmtGfr1f1N3HkuyammWfqGmDM1mCjiuwkPrCXZOCNhotVFPX5+n
pXVX5qCra9iWd5J2z7kRuMPmF2t9Czq636/upz4UY+uHSAfNdF8wvnScYOuSdbmzfGtpr04jxn27
ucc69TKzomeGwFybYASxQtqpmqrs94xKRf6km5pTPEKPb6u/A6qJByetXf3BwSEuTm7TDUtEBg8a
etNYqimGzNw1h3LqJ/EMI6RxhkhOuE4ixtl1+bdK8eUeRuHPmx2B5WiqY+7Kyb9MzdibkTVtnrde
EHk6+RaNlccuHk/XBkjCEMAZZMjlNeuHM/radprJe2h/LJAzHZy8qRnknzJrcKxDx5o72Bmb4Sec
D7jfzQMuZqN4aI0s7z8zx5PDrXSBNQXo3WftiDMxF79CDaM6GKrZhp+18IyGM8oqpK2jIJwtzYxK
XRhlGmEHqK0uzPpFZks0uluzHfKUr+R30VGIRhIUhBYnjdHwtXWVbRNBMLLySe/qGQSJy4Qgd10u
cEo02nbBLyv5IGSZqOuf78vhrlQkMNyyjvK3d9r0UVohUnm1JEfE0cbwaS/GkLxv4GW7126cm4bi
pd7Npc94e5DPFs7XczFbxWvaFqSsI4cMsO2/26vbfhtNkSyhNk3vukhbLCd29o8b9yEriiak40oj
submLai6VAOdlaZAMZZlKe+Z73vWm4XqVX10KF7ns4OCM+B9I2c9GqSOWUmo1lYi8tTEAPF60lbP
5UJ8VZDbWE9RA28PiTa2MV+qxmgceycDK83hNrb8rAR3hQEqXAzJVMaXufvRJZaRH31H9n4dVv4s
9dtiKXr9fgaOkSbYZ1zitHVXSpy0aTv+Y/vRSaf+wjCd4AF3FhxBt0XuN9tdiabPfPMSoT6KcjV3
BFtLiFrjCgWp8csp5uFKPvijeIdahQR8tJlqgBvhfxdEHgw/ddzdfqhTJcJ+bLfCzQI4ACaZkJh5
eWbHorG1dzmtw/R3rZDZfAt78MVRdyuCRrUWq9OlW9vG/O11vWhiQ1MyOUFzyPNdpq9KBRuT8XIE
GtI242HThurRtuy8wChKZcddR8EY0n7kuJEJfKOh9qAhsMzHJK7wi39oU9ZlUV5YbQ7FhFPjtkVi
ezK865Rx8/k8A1aYYsHTVYiDV2+OF/u2p+1sJpdu6Htj4+9SgaPZ9FXZhb3S8ptihbUUGMVQWOdk
G6vtMJL2ALwkadha6G0qTFrjpnonmpSVydr7xZnGdrpv1korIxYxCA0c0EBDUMJjeldmtf0kje2e
DVdu4aQkPakpgDA0s/tIO/y+MaXgre3Y1lFy0QZu9USLZ3Mo9hX5obtE3yYzXDqOTn4RTQSbpzdH
r5PGfmuwDEkXTxncpwEYvQ9ZCg+/Jr9SsE5vtT2ldyP/zQgVstyVq7U+OrUo9xAhrH2XqPWmNsvq
Oc2r+WGoC8s8Jd7w6+ruCNtA1nbcQdP9aDe/eaGsFiu1vmH+TqZRMhJkmx5oK0iRHucUAAExGs80
1aC8HEhqv/poee9eabpluCgbwNG6uLt+rK7VjtsDwJDCeYUSt2x7RPldkFXlgtmrYRIH6sO7hlYm
3V3mM5FwZ+zIOwNiWomxyFp+VD+9jL3L6sGbp/rdBpv1zMMPLsWwtaTHzK8VRyWE/S2gdN3KwU4Z
3dRpZNXmein7IfmcMzhwN5CX5h3QOWYYhIbmd16Xew98zMvRrfzic2ixYrOdFCqeBBfFOES3+wjT
Ak3WgiYkZFVmtIfWdPu3mfd8GrG6wZHmTbb9WEKf4EBEmIbwbLqkEwt1luf2s5sN/QdcexWjTHIZ
lXjysbWtYdeVi874XzutImO2Z7XPerF0zAboy+7WQSsOfc7UzWoZLIEHcNbziMCI/z+SBzuCzNGT
vmP6yUDdmnXnpTeAizGOPBlLelNkvmMwbXDGV6Ntbe563b54trorViBezFq3aMVPFAJRhj/WwKSa
ZHIzNqYLJmvsH1SpmrO/XasAqzWrD5kM3sk0Xe1xxicVjfTed3oChtJkuvbhS6KHugrXeqc72m+5
mfqCUSiH9dpqjf2w6E1XHFuGfjDV+BTCYZnSWINDdlNu6jdlyg217Vh3XfKRGOY9VffwZAOF2YFx
st86MHusPNtbrxwvkKvVMc9aqbFDrPTfpEA72vfZ2e4H3P2dnb1qmm5iARmihVXSEdMplcIwnDqf
QV+lTxwsFP9N2C09pCJSR5NnYJ9OzEvv27QSOTFYa9agrdTeL/Lm3M41a4s+76JpIB372Jo9psyu
Bb3BWvGuBoVzpr4RBw5U/6a6brIrolJeqYA097Nr+in9XtwVXahe1t1jgc6VLWTZbZGPPRMTZ56M
b2VZM+vrXel3kSOaAVSqloA1oXntfYBMDoXaAZzWUj0aG+vpj9I3pr+Aw9w2GtZsPchc1dE8unqk
tcZvmyq5xpxy1U/B6/5WKPethPf/UZG5GhuQH+CD6FWo4Ad2Z3yBzLFG34gmXW5FsDgZB4zKTWyo
endh8VOEjivb2PPHMVjWhQF6u4p3Hg0WPrlmOfvGAtIQNFmZxg1l5utSEhVzLNvrsa2M1GOVa0g1
xtDm1q/likIJAIs1451tJ90+7dvuy1lqPIAYWsG+zOWn3UwVQETN9GMgj8MuX22Gvm17B5pUpDv0
NjRgWZNGGvNIgGaGXd2geOOXSHOMc/N24yRzl8bk7tY3WFSXwK/Xek+YXtOGsEKNGMwNC41C00w6
K7PsAnvgFA3cOZ1ZWJpqNxBddGMlog9bubRXokkxf/t5UT/Vhaw/ROEU76s22e9Lko2Pi88aMki9
rYsnfRVvogfRMk1FHZPd8k3wjH5gTkscR66LS2vU1aVx5wFm7FZ+Y6209qpg/5gVrG07H46b2VjV
XT/pWeQwpIuGdJCPExaQcMg0I07mqnphfrmdsG8YbwhgX0qpl9TEQt83+Tb9mGBMw6X0fhpugf3k
l0OISEQL2swDWlVMjxQHA69QaVdh1/lO6A6duDeZ/bD49dJLj0aXSm658lf15FI0w48snRz2gxz9
CMNB99jzFVqnYXDRiypVvdlWpUV4UUqGzGX2F7qte8hWyGhgD4ziZXDqcm8PVX3bzMr+nMkwfR6Q
fJJmNSD9DbRF8/a4qKhH2Sxnd/YMNKI0cnzXiTeSdEpSphMWpu7XFGPLNIdObv7WEtRwuVFVBMOi
e7vZq0y29dKjT2c5xiu/mEuF9WEGRFNslAp1zxLD10z72FtVn6N3EAaYwrRPtJMQW97iiBRqP0Ax
ZS6WkfAGHmKMGrQdWPgS037XTFjQjFfLv2an5ov0met7OF/ZCNdmtFUDI60+1wkAGoe6/WOZojpN
7tyU0brZ+i5lch2RuNVND1XpZVk0u1tKDTfcl+Zs307AHvcG1FeYW9X46KEgvR11KF3hUK9OkJbN
BK8MEUygTMUUvmQkc3KBi6AeIV/VCKzeq0H+jrkqLl1uAodsKwSaC/TVkM2yFgjwO05km6w5Ei/b
bhCUevql4bYuo3o1e65mRYIY6J1F18fNOt/6Ch8C3CqOKW3NkvaML9c7ZJ2wHjtNh+DeFHZ+mrDI
JhG6h+FlbtHFBTMYKoiNWI1D5V1pMBhVjeVNDeulZ+eNYwSLe0ZRrWeHNautHTWLc28lk7bvUtv9
csyZsWJZNOpecO4e7RX44FJt6V9vqMRwTPXU9Hbk0vS72XZW1CaryyFVSDQ30s8X1qJ5iebHaRxE
HdYgp9j3VPGh5YKqr3T753QZeArZQVGXoF7+tcVY7dwkyY8ap9pbqhz5d8rBBjVjPr0jTavvlO1X
AXjhLkCmWfH+GTPtTm0qvWMkXhMYZjb+G9Osa8k6k3jEDk7caUyCI5jRzi53rjudEbn0Ldwj79Zv
7PkPYWDObu1c+4sFjWTDTuxsgvsq6e9K3Z2OuHPtG2G79XMt/PrDEyn1c2uPyEKWdmwfW7Qq7KZK
zN1EIn2yAh52dZ64R33s2Urzvkm+7RYhnwE4+ElY/fygb9dQQLIqoVEtsBh4LB25U9C29xC1eUll
nf+CW5jun/3+wR499WYXoo+5I9pPR1c6Sigc9yv23BtYOuI0wo/dt3DZA3CQzqlzxQafQLffMsNI
joyN16c10fIfVBRluPoW4+CG21HpY/LlpKCKR2fIbt1qKR4NzkReNlIB6qI7eshMv+QmW4Y/jd/6
D7B8kthcfPQNhjhiKVA3pVulp9p30KoKPoIQYHX3JOwq+RzHrrqY8GhO86zkTXZdEdKnFestINqW
NdChTOqE80NaOOBl5VifTpJUZ1cb2pucDI4dC8inYaNSCRbDaGLo2tKNOb5XEXT5CsqtZC1npKwr
APcjEcbtW77aG66uMCVRlPOsRGRW0QNyfFfGA8Sc4a3uvMEN3WadqdpVyrLLSNKNvzG7/kOaug1Q
Y/oxj2V8RjPNtIRKGrhIsADGOYyUSgAOkdn6kdcvbAH7xn5XyzC/tMbGooC5oGPu0s4Qr2DL7Ylb
avGPo3Ja/7wifs//bg1gkEMOzBc5SwVX0baLbomZ0FbDnvr4uxwmL0r0Yb4HywQoZ+rEry7y6WOQ
pT6cl02o/K4xHOZHgupeD8ZyLQNvTf6OHUD0Z7g+5FstJpzkopvTNw3pzKmgjr1n0JHsO7m4ML7N
VHeOlgNqO9T7dD3MSw+OTK/AV4SVjvIpMtPV3Yl87euT5tiQ2efOn29qVev5bmPiVuz7zbLYKAwi
Ionc+UZp1+1hgsCWy82JF6FPol8I/pSNv1bqP+62MvRodDhJvse/QdtQFDE96QaMrqJwP7buPPFY
CHO9YZAztoGWdkBpeFuWYe1MMNZXzMhsNtvuZeltKTiGPQLmFtj0wShK41WNhoPatkJzQC8JcXvW
vvQrxXZbLfr+zVqeslzaN5SkVsQwyoP7Y+q3Wi7zB9AL9d6cLSsQfe1dlGYvT95YF7dcJq2XVhUf
Lmf9AFZl7UPYuBUsIzmaZ63Z0n0zuUnEOzVPUT366W5z1vXSjV3jQT/lWIErgHzPafr80W3Y9cgB
u9cuW21TD2myyntXk8UQ4vNx9Ivhwf0IC6NCm7Ppi+Wd1Iau4pEwE/bsXYf77sxogysspMmyVC4I
BtFcQrp46tuhSe81qI90atxWcwXdtshs98euNlX/hQ2ew/d3+o6V3Yi558o67bbmVQrOjoMqiiyH
3J0US/I+Okr0iCQ7N9H2wK0z5UctnXqKRAhCyv1A+20fEy8vxjCfZloXtCR+cs5MAG47oeOb+clG
x7sBeCF+53zM4ZqIIYHIpY+cTLtmsNz+ZmJBdk+vYOcvBaToKyUDUc3RbkQu4kw1ibgkdLLJg5NY
SROX9AnzcZs5JWNosPxUCQWD9ZQF93sTeR40Bq9m/Cw1vvHQ8Ohll6BFvucDcYWzu4N9wr8HE6db
D1mVt+UB7LSGipT3WOx6gDR3qZrGsz1no4znivfMI0jCaYtlYVYJS8hudC7o5MeNnTKpAARtJFZ2
YCJUeecSBht0/GVj/BhsaoPKqQlSGCIYHpqIBBea7hkLop5I/aEa71dtrNbAEoD09jlbOy0uMr2u
DuNgatp9Llu/2m8UMFDT18FsDr69uMlNqS9X5B+Nk/7i6qwGP0fY9RalVm7PLDvoC+/9beHnbiO6
kfB/Dd4qOn2BRwxdzyZ2tPBScCKmZyO0nEAskkK/hsnqFloAQEi8zhjY/RgG2nLDFCv/RByIckyC
bQQ0YqpYW9AraGXpPfqq8UIkm8sThV/GBNbzHpMGzH0KzDKUYLtCZZq3ID8ezMZ7ZUY5M9lM20cm
yPD9QSZEpbqWf2u793io+52xsfhVaXKFc4rxsZRVHXOfvYvNniPjqpvNrvHwbFz7j9oZ1ZExsPta
DYMKibuAQWZrOVMQJipxiVE3XMYak8zysohq3E29eOcmHAKRlzwdgH2CycWP5PhTs6MKK4Mpw3rH
ItfkkzDzMONsDaHhvvUbFciUI0bMO20I51HrY+Rd1Q46UrbPlgFZ6gSADLUrLTvRWjiP9wM66t0o
uoqQsI0Lr/Q1MPwR1QYvzntn6JIQsLa9RdWSZlTN/eofnWFCYCBNvWC0UpAXgktlJ2pD/hmsTMQO
nxlgyAFJKCK1ydIvW48iOiu9szYN6SG3mmpna9kaww55HITzR7qlh1KZM/8hFQiVUTYVR3e2wbIj
pnqGqtz+rsLNbgeatD7gcCzvy03wMusAjoi2URdDqe7D1g0o3oNJfobZww9q+XGfM3aMQ0buRlTx
nJ1Tost+RQ2ipAbVBoxHFtOehAj3b5ZPN2TslK+Q8dO3qdXciO7D+7KS3PtLhjKDSz7dd8TkI2T8
TD6tBJ0EBlzVW8Mo113PjihkalbvKmti4IROCNR42sfcJXaMcvjNbfw1349Gp3OwdXMeohhNHzXl
XhFs8scmnfWIyukOKCo8XyScRo3dBj1vu0Psg2ZLobXGqfprT3N+NLJK/IXzhIyd6Tg4pe+1vQpz
fLuNts15UxCZAgOaBApDSniN6Jrz5PXtvVctf6jzNWSbE4MPHsagcYr0XopVRK7BUDbyPPVAUfa3
4kEO2gSQzrbk9yX7m4CqZY6NLavft6aAQVPaxgiwv+2eihE0LVrkpXzcmvXBUFtCE6d0kL9ze6xI
/YjsEm1gk+hGtJYSWzGi2Dwj6SPp/L6PEm029kU2tH/Axz5uo/W4jusLDLCDWxusO8bmXfP65gz2
5yCh+aIs4L7KrfkDB9h2kWo9JcQk7dgoJ4EN036fGPV4nqCLX6paLCcDxXMwU+weOxQhF2JsoIdL
RNH+Vqe3ch7jtBPGT+eP1HeeAHy68RoK3M5VR8/qvyQ5kTx6SXHyOg+Q/NIQg8WixBwBTerAStkB
+PuJrRqSRmOJJhedlTm475yr04dq55NdTslRotIKLZW70051GHgCLx8Oo9+c1tLUwP2THcfL37pi
Zg1nDuFDWXds0aHrZ9bo0Dv2dn2inYMoZvC8zPsyQXxroR+9tVxu25akjoNvVWu0TeVbq+e8ZyF2
v+gl2nOGNCTqjj5086yibKl6DIlO/dKn7nvac2cWcgTXZ9Uc6Z7xVpmbHfJlXdu4fOGILVdmYrDh
5Y6O9g346VcD2zoqKpe+zXarPfVBtZtk7dzYtdK+0XVogWE2Mmxnrwm3rHmBGlocFsW+KzSuoRld
OZgnVO6CmQuE960oKQYXNcTSQ+m3FTnI18ytPiYWiLteu8Jgp0qELdKlkW4ydx6sYcCyQAgJIrS0
XTZEUOk33Sn1h4l4aik4IDkMW+5jjvbTzAQY0GV9o8iVeDX6Fj1jyvg6TxYeSkEYnmdIZOIWKl8U
eI7Lca/2k0TCKLJxtCM2hCu8ylneqMpVJ0aEdwuxGiEczeFhzXMYpqWsf+wNXYBZ1HQtOsF0tlLD
zZyXBa5ECpBgc2gMQrOev64T4l9tpLxuBtW8mKtOKAPNFTMUVkdRBZELVZmluFxDm+1Ljwy5PmIc
/lwYJB81vyWYWiOFvd8hTdUvIJi62GVvGFXG8jcjEAhsudYn+S6ZZmlFqtD0FhW8jdZ29kzEUnk/
viVMUs/NSsgduLn2gcU2mSjoBajWGaqFugSiYmVS+8Mog3paK/Z0Pwas37F82ZJ8ja2t5nbtiDsh
0ChiPPVg1P7DqOElvtaNLgBaYkCgBEMTs/EazAUEExuG2xT0c1FTkXR4MFrxJeE8BRXriGQ3oI9I
qZ2ugSSkneVWaLYteKo1ZSDsOnDbWKLtbFtybbbRRBO7V+ZB9hBPEkZvvYC+G2HUsWXu2zleN5Mj
KC/NKW4B/sUZbM5DTYwAGw6t/tUJPGL0rq9nfCQaBhTd3a8r72VqVw1hlZudmEtoEd4L5+G/iAv+
aWb7r/Cpf7UGOhhZPYhTNrYsW0d48u+2+o7MJ82qVxdX4HSgW4uLFYwwtbr33/hXr6qV/yMKwGxl
6SgCDMNA2uLboHf+VdWSzM5cQAODfGjVdndCxWwu59XZDD36v1/R1cX1X34Ql4H/GO8x0kjdQcPz
by6vRKxz3la13FlsUr1dM3kj0mdgvh9TQykZ+Xyo2K4cP3s24KxO/43D/N8IAuL686E84M81PSxn
1r/nzs4dmt7GhTkvaw3FbMJE1g4ciWjBzsACx0KDiv2OdiKfLhi5jHt9a5k62J2TRCzTtewm9Vvd
vxijQlr9P9fLAC3ln3+3I/6LcfH/zd74/xPd9Hq7/Xeamyf1/edfRGP/uEn/Kblx/sMHvAMVAXoA
6pWrfuaf5kbrP2znShBhY8qIEhHx/1bdADZl9mZBZTIsbn/nqif7p+iGv0TXS2TClY3jwqFy/0ea
G1aJ/3LXo+zhd+DBQnmDP9tnLvqvj1fNgdzgQHydkA3teHuK/kZLxHDWu3K7w6MAOp9mFbW6fx0u
ZMNRJsLcr1njIAqvzAc26OPJh7UXTIS+Bu1gbJgzmHZljtxLu/hTKTJM0s4+Aue7z304Vtms2bt8
SswDYjxeVp5TESen/aSez+FtM4khfOxurKoHLBbHQkKFbwq8AcVWIVUff80+fStle5ca3u2ViB10
/bTybk6Os96B86QZuLfyilIcaQ/VWmstZ83Fn7kXdkHOAFhHtAl6gx8zaAXxiEGa558od/LzNLLY
nuQqT54anWdUoTRVlfMBex0HAN605uvaaLHq9bPpJh1N48AWe7gSwhW2q4F8sUCwL4u6NOmCee5p
rIq+P2bMix+K3nX+WDLJDpvTj4fKn/IXUw1X0yCL49tKtuDY+JboXPQhIVPY+c2r1T1VyI4+Gtua
2fdvaRfDiL1zrqY0NXrvqqYjpVCVN7IDHA6IfbOTeyqDWzGofZY6R69Xj5BfnwziVhxnuk9y4yZv
2gfhTU+1nz0ttRaaHQE+Vo3QioHSsz7lkuAGulduU+XESDvWb7ysF8b2C5tAORKPxCKLTZNlMuGo
NIK41E+bSSeADHEyG3wAODK0tqVadyciB39HyTURQz95dVgDbo61zd/eFg2A1B3Gkqtbrto6GJIo
ED1dNTs8b+xVYU4RL3fQpmKJttlzlo/mmrnqBTVsaaM51IlDEOOcyKJ7H/pef6NJAIaODrqaH+1Z
zOnrTBaTy9dISp8WZzJxihhIfZmEfVWzPprXYWuJmEBzGJOS1XOkdmriwA+0AWn+DqaXRezJ5omf
2WU3FSZWRW5eP2rus9Ev6nlAtvw8sakLpk0sh7WyRcYkFamyZ7doGXtTPYlFoeFAdHYWTt3cadfA
Mnwqpbe/El9lACqlvFUESp1q0bav+sY0tCzq9KHyCOCIerQ12QEBlTOfts1bG4jlq1z4siYUNZVX
J7ggHbNQeuiwfLJKRo/YBWiOpovWdhlLE5AkfeQg2USBVVvcczY3/X4AXnrgxaJFs42om24hZ6S9
WshBpUHLk0Cii8wuqdjLsGtB2SHURSJLuS8IqikYSs7lE7kQaldYxGMEZlsV71phGDHZif5RGPT2
gZjgnAbFZjAEcJtm+NS3JImwzJifyi6d87LO+mkxCOVI4KocBVYdpbv+hfGwcUDz4hzZJva8BSvj
Jx2X7oHPmfCWZerxjimAzfrMQxOMfG33OJXz3ahT7wKfqq5quMas95O3trdrkSJcwvB3Wly9eaey
LPaNTP1fzyE6Yhrb5ivrai9eirndrTNf0JwqMoBK5Asz67PIYXobe46Z7esN5fu4OtY+80hwRYeF
a1mVmYrcJrfvK1YhCLqyIXLozkniU12UZOV0m/m0ekvWbk90DhMWLOk9pHJzzr7vkLKC52XaLaux
xs4kRIhcCdV3xVAMoqwebRYdKmzqjSgia4mk1xqRn+k5sPLVZCsq8FFVzYoJqoagog9rHg2zM1A3
e9XfbhPaXcvxFGHfYdE0pVnPUk35dEGCm2eb2X5WGcvuU5fP1r2fc2qxL6v3Kln80O5IkClGeLTK
5I2QoN0azfE18XUnzNiO5A7RC4iLGWgbXzlgVgJGnHw/Y+/mwJPfZlH8rJ2WHWqtx1qZOkynSw7Q
tjwbmx0PJpqnWWt0cGh1zsaaudvgIOdXSO4uri3281ibsV8M+PIaJ901TUH6TJe7YVrXwxz5izFj
Ekv4BHz+1jaTtKYt6Q4Vzzk3t4NU3u9sJaGesMEmHqMywtKw2wMyy2jObOtRKcPY2U7+K7BtMtO/
Nw2aGkbI5RlfXxuhhzF2Vd9fzenEY9Vtbu43WsVtdgqin5xnv1bwcTQQ0KE+DQ9wnjGKkxQV0I3W
LzxdAd8SrrxuuDSFxvYzqR70kQOXJrkj3XP7owkoekm/JhGkBBJm5re6WD7XzX12WWuTRupEa7/y
+Pqst4AfLidMmfYZnNy6SzAw7fK0++adfA/YxTw37dyGZm/eIxVVxKiQRVB54s5wkjIWHmM3B1zT
zh3IoCLFCKSlbYdgqR/qQmO5aX81vRM5cshJbl60OM3JLCvM5pjZ+W2SVjURU85LUhdzYMv+a57H
H9KKmjMhUDzpGJn8Uo+1OXsot4pilclVRhBNCF9/JI5okrtk5Y0rnAuuksiYHBZenf1F4OSds2T3
pIV8wjI46VljkTDIHdeW6nHTxMltiTIewawnqDzjJFlw7df9YWm/Emv4tpn/SWf4bOnpoxUyi9GS
hACpyo4qXbuf0vHJGmdEAG0/k73esKJLDBV4Sf3ugUgPx7KoAkrwsPMaNB5e/Tzw7RwreqhIz8qQ
Nf6LsXl2kG9pnHmrGXQS09u4XTOz2nTZLQJ/vptrRImCoodOrqNZREigIRLIa7boPVZcAnV3Hbln
eHaWkN+pDqxWPC+tz1uiRMfnc5hWvGdSx7tjjPKNo5mWGSD95K5ohDt/5ytZoUYxX2Uh7vky/uLf
JyLVdg++BvEPvdducuWFmCaXQJT6u5DuR6nZzErEE3k6wByGHJK0v2BdoiJ6T/Pxzh1brn3uPxzG
om9m2XtBs5Bv0eVGy0M1DnvWs/MbmWPDZeawv7Xw1LwCZ994wWunCo/RL6bRKcrazgyLhvCuYW3j
POOX8YhmiZptFtGap8WzYXdqx4NtR5vqn0lRvalhI0ZQitrYlaPgbzNRZBPJGMsjdxu9tAgJ3z65
ehErbPphMrFptDy/QehBdiw6YCJL0NHGhuJkaRlGR+RmcLaZSf1pbGuy0yp1yg3zzziVcj9UTU3y
lIAJMaAXFStj4cLqCYNLjB/ADnhX0VStVrKy5/V+ERa9EX6CDU9nwowdWMe/iLjwuQZcTuHgfUph
MP0qfXED5dGNemjKDF1bJo2dYJmVKu1Wr7r6omjPBIygQDTd/WSYyyUZjPScrx4zDc+4N7Z82C0k
w37oUrdiAxXq0SyL8i4vVH2Lm2sOvXp5031SfzShwBJwHueMCmb/F5O9rq6iJwyoVZ8O7wCFnVD3
s+7RN7Qn329RlG7m9jHwmT3hqOOkWtXi4dIocnDpy/rsIVpuedGb473KVJZSjFsojqlOMcUxPkLz
OkoW1JX0v4bRIqSTLvyoiFyLElN+6a6tP+Xtih2y7G4TQ/Put67jGEz6U8pektdOqYUlaE/yxOyz
lsrrulWLljZ7UVjQT9O0lOeyNo5zkR1lzXGoyDh5yuB9PG1W+1HW+XReKgNF3ewAteyM9ewlbhEX
njsfvbX/q+cGVjWNkZg0kh05zuFEXAhL0A4dGrN6Y+k4OpM6JqmuPmECU1QE06vf/9HV9ORkxedq
82kgcuRcY2XhdjGpVpehIF1mu6qGMyI4NbYtGJ6nKDHG2xLghgohUmTgADg1ZoP4kEkzM1ykZeLA
Edp1uinbX/57xravxs1b3idRmB4yHx2JVUDI4DI8aUDWZLytKwAk+BmLq2K/TRG2pH3rON8VraBz
QvCGmZoyjqlwhGwoWVYGfsvMgWj2/HHC2UwGgANm8cGOnarLz4nZMz9Hx0/vhcqi2VfLhphkwxHA
tsq1Mne3LC65u5XUQH0wCKSczh2j8A4sxOrhP9k7k+W2sW5Lv0rGHVUNkAHgoB3U4JIEe6oXJWuC
kC0ZfXfQ4+nrg+37pyz7t8vDW1WzjGBaAAngYJ+91/pWs1ZgHwwJq3ntWB+tVpnIC7KyiFBrCHFJ
n+DLIw8HHndg0vyzR1Fl5kkNZJXtCpu73WbCL2lPGiC5eIkrpRANAnCDj7gPWNTcDdmZjhZi9h8D
TfdK4F7GdkondhoM2JlEkS2OAGdZg6t3bZaktrCoNDI3JO4VobYqj3YTTf1prF1BNJAaI+u6CzIN
Nip1QGm9ar05fMzsLDkRKZQHXmlZCe8jOthZd9fzrhnWwjTjbGU7qXNukIAj+vOTasObZHgc88h5
1hpS6R+k0XbeaPuBV8fT52hCSdtNFMJNrd3TAr0sxPQ4GAj069xetmrbbkMZlGihZbVn8LkyTIYS
TImzE/VPSUawjQKWhqOSgTAht+ex1el6S8Tii0E6zbKsu1U0y6Kyxn4wCE6nDWX2F8wNis2cJQD6
QDqeqqv+BotEtkLmz3vMdB/sTkOPpwnPyJXXyWrqXe5SJi7Ttsm2hVYh8/WLO2TQxdJkv05IJg+g
IVDZplOxVUiQAzNqn7nEVyLweWGFW9HQobZjixTQ0FijxHmWw0DaGrMrFq/LMTceM3gCG3L+qpUj
wM7qccsRa+chISEAD3SCNd7EzslOgmeNqYIkBVcR7Fo6AiNyf8944nFSsoOW1Y/Cjm+cdDpWwroy
2gkcGOEMUsdd6kzROS1KXEGO7++LjryhvMTYTRjLZzRy17FCyRCmNNFSegQY0FXAJKW5qJFjD1Ha
7juaythVWHgJKoeex1xSH2cegEvgXyyXqmMSRaC62bYrKeq7sVHn6PFLfU7qIL2jRHIUg1yph2c2
mqo3SuUzSajrgvRMEpx8Z9+qDlUpcuR8wSx5l0dsCQ0UNm4Aioh20I4Ekaeuyo/M3dnMRv6tEzN0
6FqlOuAT2UVxJfHjhlcmyp9NaunFcuzrq4DzhNMyS3xD9yZKJYKwIFxFbfEkG/M5VKthGwj2WTM/
hH1QnJIgUbPhSU5ky3Ursu45iD08qTZvrFFNWEoTwoLTAt1GiVB6USSltmllGHlhJj66iH4RfK+F
isma88qJt5hTBU0T7JNihjviRSpIR3j21Hz4qJbjsy2YW5BZF9OrsbF0TLonppLMvcy/iAmjsjrr
MAtBWORsubH7MDuOhc1bJUQeiERK2fNMPoRAvpbBvG8MB+YILnB8hCkWYTlh8BkibrvG5vQg9PGi
b/njcrKnZW6kBMYIucuJeEPfPGwyk3SR1Ia7SnOKCkGJlkKtPnddBd2kKFacIB19rX7Bh01nN6UU
G7lPcFjic3K6Z/Dhjy2igTlg7ODG7YQbHGgOIoRFFMYnrtGjWrEBlVXqrFqJh2jqWp9aNgs2vezz
lUBwM3HKHja2aZlWChsgZBXV4NjLMJydbopovAFaGM0iNdkiHOiWYxT2jCLnZFSZlVt6Q/VO6Npl
IdnlllMarXwjuBFd9VA3AdsNdbIWbRONW61EtBkZzckQTIxbHR5LnLgmXZzugy6yjY4cgIz0aYlP
JlvmftVeW3jjCCUxKpTO0T5thwuAovmy66ZngzVphbiCaULTkm3uk1M/2um0E+NAtZNY6l5HWtRk
6GY6SBQbuzDiU+5E2SIYwkse+U3KFiw0pwdF6AfE++xKHRLWvgTWFNCLFuhGOEXadwvXGE9E7q4d
N1zjEKznWmCBUYIk0DrAvuFf+sybl70THlWl/xBX7YNCF8h3Bmo0U7sgO2ikHEGhZoUb2oELfCWn
OM7CS7UIIQbVe9xd22Le/OnN1h9VJvEKEm0d8w7kxBE4TjAtnVpnG1p/RCC3MGgMLid2JCS57Hic
vITeAbL3ZEu28GUr6FCRH69iRMBksGyxluk0pF7MQa8YF5trEX9OqNXbFrO+Q3keE6maG83Gzijn
nXIPXgfNb/noFNmpL5UtZt1DLsd7BC5bFMO3CMNIuAz6D6RZ3uq47OGW0cgZYR7hQJzSveAO9OuB
2FSKmrxE/AgFeYUfzT+lqK8ZVkj0e3DBfMPHd5bvJqPRFy6p8UQYW/pyEv01bqqJ3ZMfXoYmHxIO
fVkNVOgIflYEVtIPzW9lnXgc8FYFo9+kRk4PYji5Q38qUc5OAIAKrPIlxUtIRw+3AnhxnAxbo6Ra
9af6sqEmRuTaaCDkWG7QfnTSJAy7WzHt0hZ17ZBn6dJ9qAUpNsYU7PRIe8lcHXlinXuThZ6Uyal0
KLPs7ORmhCsFDJoZV55ZRVfOoEJk6l/CzuXJGBR/g0Pj0vDlp04ivNPaI9qAF7UZ7sbG0ldwMsR1
pKN50NgTK0Z/hN7V7bEUPPBnCWYemNUicQ7VwmNvVXgIhapPzGk3zGf2YYZd03HkRhT0nGOj90rH
XMVOBMy6pSmD4uO5bYhulVN26FL5JJKpP8APvCxMnmrDJsDRNbN4g+95YYuRgspcZzJ/dnN55yT2
odRDD6Pf4IkIkgkxsGs4GPdBambriggx8hRRh7ZFtYqc/HJ0DM9Fns52GJKg3byWCJ3YVem8z62A
TVkHLS46TloBewyEUNPTuuicC73pICvYcXtjAZ+TJI2FoyWR3gd6toUHQknWWLV9IUr0Inc66Yb1
Ig9btd7ysJulp0xjqn7qQ1pMxP1N4xYtMjHnmYqqugrRcJSZVbt4atWwu2qrStvkZtYgvUWG64E4
ob2DRQa8gTWoYX+NqDGSu6pT7SrkNyef1xsKU760ulOATjNKaxVSrvZXSU8NthLhlNSksYlZtZuR
LdwdXd3KtKdCST7SgQisgxGB6rgfGlUCOuKjGvOM6GFIOOSItBsZQQF+xS+K69Xouc/9tpLZrRgw
bqmiYfiQtGO160zbN7dkB9C4MZxcv03jWu7R7ucb6lBz3JiNo15UiVpZGyduYAZSPUp1xaasJ+EC
n618DpLJKEEZl7lcxxiyhk0bOhQJBKbIiyJNA6CxY3dXlA1b4FyCf6L7YKRozSF2qCcVtM51UBS4
ZOh6M38meTKleZpLkdGT0FiRs37dNIATAeahtV1AhExAH6mlTUPf0sLLjmzohtcvkhaPLkl96PQq
0C8QcxnyQuaqnnpJbzQBXhwXeUPMxg/QY8sofkMgQm4vxrEKsh2tIpHvmixy+oPd0HAk5hJb/1it
lbxDflERWLIrkNvvnAHF+Sx7d8kBqBT+2w6xWTAtGE/wgSShFaZCUJaNfWbp2LqSbXsSLSbPzLWK
0qVFXoXW0Wz3Dp9Rkebt3MZyZtNqxK24DP3c8e8Hs3aealJWUWPnWiy8kKg1qE7IKgj9zBt7ZU0k
TbnAwdepJrFj2GxX9Muu1Rg/NENso1rDvxADQdioGe+brFPwjPllAmFoyld+1mRXEaiZrS6cU2jW
XDYke91e08fuOrVxPrbxBJ2jC4p9ZYhTFKC18UcGWNaUPksfRROYg2arsKE6aCh2kdTbD1U/P47K
NO27BGtmmhHNzGxLLgu7Z5UNB6xbhdhYLe4bJa5oLBfg/mlAs82F/Jg59rjtBOQvPyjGZZtV16pS
M1RxHdXTRA34KGITldsO5pAqb1lAiU0SsCG5Xt1yiEfzRSpTe9bQhANHxBWzL8kAXanSTq9TuCVL
X6pyK/r6ntZwvRvUiqTAecK5Y6cA66Ua+pUfK+atjvX5kEWDi29Fzq2ZvNsTcB5tyR+6DpV+i9uM
rhNQ34WqtTdF4Bz1tkEQ1KqrXklLWnMBNMfIp6wUwznsjFehh/1FQ0AiMs6IIEJFO7tRMXpGh+mS
1oG/YTCKRTgmaKIQVb4kCpVGING+i1JWG4tuEJIZpItzCEUx9JXXFoaKkR7rQY5wQ2l7Z6uzG0Ar
nLqoULMcj8rUXLfqRCYNgSPkXc8M/snn5TVWnlUq6SYXfbBl7FSfa8Qk60APwjsQ5adsMj85vb8G
w9rvU3qM63TojA0QLeOTz7QAD2BIb90EKWgTAr9E/JN4QGMF3KOOmN5cG3dZ59pHKzeiK/Bo6KnG
oNlFCKHaVPVxxkVsftEvYUmck/1aVGJuTNKRpZd0RREErFq4WUtFRdPa5grv8NAmohVEIH6ElOZZ
xEW/YKCmXmeVQI+UOO2KdpOyNuK03xikNHoA2C4z1hiw1cQlTkkeHUoUtNSUzFIShSmr0jGE6ohF
PvnGMGLor4EPptmmqmsvSGt2IxNyGTPBfUZ3qJL7qmaF6XyLrVSrX7b1lKIEDCkK6OI44ASlJR2c
7Azk6OSQn+HIiNJP7TdSx1DT2FMB8E/XbkY0tPg/EKrjeFedjckkZ6Wxv11XSSJqZLyhxRzNzV5Q
SJxDMcRUp0rI2My+UavWWA9wVxbmEDwh6VcPxD6LaGno5Qe9ykbPxnO1LsLw7MMNXwzoLVZE6RWL
0LfBRbH1y+Z5BvNPZp1XrotDzTLM/I7yXNzlaW/hJY6D+84S10MSfYoyzYF/mN9n2MUA7+Wo7fKn
RBfBtUjt9GibaT/voSd013p7YMuCh7rxp1OotujY6CouMqIgsYFjjpppxOxz0/Kms9x4RYKvJGiA
ePmF2Y/+wxSwZ82SDGNr18rrfECZ0mGqec4ZKC/wJuO7xJzXMafO0NAOZrJBGr7U+on+l1oOa6dK
tKXR9KxQCdUGmrrgOQjHmzRtaCKpirmLS9NfF3HxkqX4U8rU+Jz0jCB8xS+u6s4nTzwK1wNtgczQ
5DlAxk8cFvSBxC4lWZp1zQqSu7s4DymYyN7BWN0fiMYZaNmwkbKRlnt+Q9nagwPd1YbmmXZ3SeRJ
fa1J9wi4IlnNLTM2qMkDjaTgYKK6AgXViNsMDe4iLKpoqQ/dTZBZ+5wXKVpEQ9uaxhiuKl3igyKS
ZlGq6ucUHwlPfnEvx+lUOtEOLeKrsFAnNyUuy6SOi8cIqtuCTIx+UVRttrFix7rAHnBV1wqDlCAR
wzLtrDvDN5odkijzqmirdEUFB1zHhf+5cE30T13eix3aeliTeuzV4XjKAsXekclYIASLrEcGiRxG
jfVDqGRHqbD+RUHfHH28ltyBpPf5FtgFyNHPSBVcXp3WILYN/vYj3U/3SlE0dQnWEwOPpminujKC
NajReIflFUF14ljOtRPQO446vT/z4DXLpNb7+TF+LMv+Si3yM3fDfViD6XVG+2NMG520epqzvhSU
tbIUS5wNzzrSvRv68xngFHvFbHH+EVj9iYlxNn5f+tuG17Kn+bm6UwyIjGi0s4/NGJ4jVXudSOei
Wh8fiP9AZYvwSt/ohTVsQ6fG2+0ULgMt/16aYHBj1OcRv/dGA0qwg0LdUQK5pCVMdQuDKOxegDM3
S2uiRTNwpic9Cie6iUj32fL7Z9bPWFtE0LSvyQYMNpR1w3qwlQ8RxkQv6sxoV/JUb80wz5kP1r6/
oZSwdzw+YqlFGKgm3aqOqHufCdUMdmruVPcK6XGOH44rXJfQRCx29RNuyM2ga/FqIqt83TOb2GPt
ESxvMds7ly+WmAIrBtBLjzzx4gKzx8Ee4lXo2Ad8tHe1096Tip54CNGdE6CI+GSGIEz7Gv9V1Avq
MAfNZtx+MtqSGVIM2LAeGIRNjaSNXDPuhAIZHHQHOofhP0tX62/z3j32EXMbV/VSQYSqyJsFeglt
ZboYe8KxNw++T6tVV9jG8sRoLaQ13zRPVU5VtgQpzRgrTrw/V4z9n8nB/rtxmNBMoZVixgL7iFgh
uhG/5DL958fxNXoLZPrpv/+qFptTH7+pw+y/HaEj9CJIQsdhMudlfGMyaerfkJpgNTkGijK0ikgz
v6nD3L8FwBoinFASWpBr7D8kMn2vDRO02ZFd6mT6mA7ay/cpc0OAC10pmyeIxCWiVVoLFbAuyfIy
IVK26cgbhZWXuz5XnDtRUVZHyyQrpXNTJ2aQ+gucAWkpn0hEkLhlGSBJeyVTW8W/VqmhYX/683vu
v9vdNIfF/HuB4X9mrzPPK//r9jkrvsN6zf/u602jaJbzt2bgw1ZVwkGIQeJe+XoXUZtpf3N/ElKm
Mx8iRx3i13+hvTQ+MmyHEAUEtmzF3yYoaESzQ7OAdKcb1DSu+0cyw1mi+4+yFvs1d6WOwJFGu2oj
cH0XWiIbt+oMSrdbfdLAeo2aNVcxjZcAjtj5MXuMN7/RT7TJYg5geXtAxyKnAcWlLpDREhLxTtSo
K8KFfVt0d7bLFBfkVYM7SWqhs5/cul05vaEfsWwGuCAMsS1cbGQ1MIQcnXcQ7mMfMt6AFRaStNMZ
OxGJ8TUv2w8Zvbl+YWuacSONMX1iXFVvR5Ni3XergVZ7nUW7EfDo8wDcV126eLj3OXIrTE7GjNyc
m+HlUGUffv19v9dwcln5uqaqYpZlRaAynLlqb3JTNKBk/ogU7A6pCgp9ZYg2fjH+LkNsvkrf/6gE
02JU02a1qspb//ujuI2aStFY2R357s1FxGhlR79Gw4Tf2OhDg7I4tH2gr3/93eb7+ofDolHVVROy
CYsbS+TbLyfCsBjycMjuJPuXNWBWe5U2rlwZAsO8ieiNHjV1odWEx9wePuEHGO5+fQo6D8kPp2Ax
kkChDaSRZ+z7U1BRM0pDzzLWuBzvXSWjzeBgSZMA+CE762tGLjQCFRSRoTpdkwXBWBm50UrFOuIl
NU7mBs3Pxkpl8iEx0MoqgG03KFIb6vfPBl1+lP5SQvwZ9e2vT/6dTp8XiE00tIFSFe8UCVDv7o1g
aoWgjkShqT5YzP8K5ivgE359kPcP+HwQEx0NYmYO9sMD3gV1RQmcKLdWSOkcvTZZueGp3wzx+cuB
/j+b9D+IKHzzm6+em+dvDMeL5+z1f/3H7XOUN39dRa9Svv71nL/8dYqq9jUtvtedz3/j20vBtFj4
QdlRRQh6M2Tl/OulwEeGyp2sCq6ZpXPHfHslGPb8HiHqBsW6SV6pybr5rbKA9Qg/woZtij0fHYf1
R5WFPh/97SMFC9VlqcJNO4vcoaO+e6QMpcWak3c4PSdRb+0+YrhNdE6dHVlcoNkImmgxPncv1eiI
2uEN7dHDlPvO2uniTZjySSvHcMvMHuWnJp7MnpkNBGDm3U5LTyk74NLe+5I1vlBv2yJ9gmrwmQ40
4yL70FrKPhiIEOhUGknREL9ADNr1rnEGWd4tNOi+nt4Wj244nV1Qgcv5P8izRnGD6wg6QfAxw1S2
jWyEWugTYfIK++Ok1a9Z4iqeb+HEqnBJeYnKvlQztGu+8IUw8qdI1bf4F2kF+j4tVyR2KAAl4QG1
u0zzqVipejKdpnHedaTJSQ7M/FzRcwYR4sSBXZuRkMkQmNUj9u0nF/darvn7hgEUvBJ/T5bGWgs5
fNYkH1VTupvMF4HXaTkEovm0IhynDCzNTUrrlEZacO8ql0MpriCi0Zxyiqd+tC7CAA5g3UQvoe/c
BQZngn2+wEnm4pls1HMWduUVejuUC4YCOQ1i+UK321Vrxy/+EMTLIvkos4DJaUWzvy/bC6PQHjJc
SQgZnxB9nGtoAosowVA+ZuB2JnuH4xx6jS4ZMyLvZ2JhXdQYguNQNh6pPlfYwh6mnt9JN7lGDkNY
s22v26a8ogNfL+OR75O4k8uUEGUuXgZ76WhHyfx4n6KmrfpqjQTysaEfWAB0XLOfR+GOGgscHy1C
44MNWcPuAZRrKY10UUQfma+R0UGrEhu7rngu6qA9fQcg7DYd8Gk0ri08iFgjiXDSFLGX9ZDikICo
ZMSiWTPgIvrCFMM+9cdTUydwNGppMIa3Bm+cMjK90ZDS5O5mJzmyOTQaSwXZgGeqbX2Hg3wg6ATg
mmxkTLeU+TesGczAhr+P4RUyaDU2COTnqa/YKGmHCzJrLkYbiowZcmumvTIHSXCzWyh0bQyJvYDL
Frs7jYtlaPnTVHb9KjeJ4ai0vWYkNyQvXNkzBTKsmquMBOsgXjMm/E2O3bs3BsXqXHYyqDdMnYBJ
bf78Tcli5WphBK0dbJyU8T1g0s0YW1szQomH+ek3qffva4ivR2M/ZFIGq6w5745Gx19TlNAPNraD
6NMKCNBhCkQs6yNdmslPLjCZoW3raMYk9eObdfrqa4H01ij3Ln/R/HpwFlWLzZqp832//6p5Rh5Y
YUJ+xcTycZ54Ewg7LnVIGwA7WGu+XAgQR66fHp08OyqTvf71Kbyr3L6cgUZ9qM4rLWa6ucR682Mb
wjSyytRgz3bdiULmGITWjvSH5WikHiEZv/m5v3j/3lSK8/HY5PK+0HQiqPjO3x8vFypKG5+L67uG
sQAasQzHs0wukZhinOix1bm1e2cwHif4oz/HhnVqyo96JbepGSAzH2i9RGuzyQ9Id89uwWy4PVRx
d3YKQs70ZCvK6gKh92Z6UZo0X1YpHvCxBHXAepS34jofiZnCLrIri+iZ9spOCeqDz3CR1chTnfDV
QoEB9it9GoAfLkqhHUdgd4hDEJiHXePFsCh9J8SrFPbPlXDvsoBVM1GFPOiSrKeuN15s1B8xjh/A
tgQXQ2C8Dg2DeY5LeZgGwD5JgTnrFcuno59hF96Fk3oeSQQgX4YRrAmmsnDCfR6164L5f0mNv/zz
aun/SdfevCH895vquyJ5TZ/btz0ZaNP/qpzmPbM2+07ZN5O1yab5X5WTZut/m+xE2GJTCX1XOynO
3zzq6A/pZVqMLr8UXN+KJ4W+jOnYtFDYqqvzE/gnpj1n3r2+ebxAqlCA8Thz0hRRuAe/f7zAdbu4
Akr1VteuRXUJLtQnied6RPSvH/pgJ9SbMjiOzGThCmfWRZkhVlxPe6bH8sFNMLUfU3ffwhMseS/U
nj8sgs+IoQh5u5PrvsBNuuziK3u4CKCNAP0zLgH/DNqhsa669uT2m2D0BnGsXGMBh87CnQ7WIRlp
seNJvw8l6uVlRrzLphiWDeRpBdAjPmtkJ3szv4qiJ0X7YOWXOL+Jp6orMMCXOQoDlVGPY500KMlI
9wrEJFhfxuCYBreojpNVdVlXe0raxZuL/7MFel6Af/g9cRhzwQWEf/fdDrNX9YYHMVNv68h8NLsg
os1s2Acx2U82BoMEYmBRgbp9UAZgNbT8uxVR0OXvTmO+bN+fBl5q09JcZKnU1zOF/e0qjY/FIXPM
mG4R6Z21VnNuCIiLDoU44BlncFA8W6VxD+MCux4CFF3Fg2SKdLwtYjQfnXb/65+FptH3pyM03gv8
IPQZOR/j3TuzKBzAVcLpbyV0knVLqu66nozHRowkFFp7XZC9KBxcMX++Zv3f2TeeX7v/flFavMoM
H/F3i9I/a5Jl/M2iwuoi/ll4vrX4+Mihv+ewtFBMCXiK/9rPCf1v0pZJdoBS5zh0rbnzvy1JfKSz
StEbYOPOvo6exx+w+613FYYpVJrOeOZZNYkRwE30/b3LxIxnfGjkmjzHXci0sWQT1vtQTimkdQKJ
zBtM06sOal3gJFt6VRtOCtFdx86K3FQbKx4GlWo8o9ZYanUFCYHiAHpl1tTbmYzmKMgU2Eu54sVo
nlybGVnVbp0weMDYeN+2+dqvrHUQxltN4ibCKAHefCihus+iUWbnmFw2kMEfAgO4riVBa8BMjJFY
4UJQwEzHrGjJLhbuVlpYKByrZ8s1guHM4OboeXyHUfvRd7ubCQ9AH7G1c5uDZW4EJSsxTytyjxao
v/6ss/LDD/uuk8mD2VmZT9wUALR9OZJcNouhY6/D6PzmdvvJMvhu+fnhSO/eKmXFzB8YI4pi/UrR
P3Ta4Td/f14w3qxvHADnOhJE9vu8HQk8eXePkAhS63Ev105wilCSZ84typxE89lAU1rdBWic3RIB
QZVclCTLFtmaDB3ChmYF4VICtsTDupBpuCf5cmV1D2x5V6p2HrhxQsYLIE8BzhOq0xTL+W811Xh0
EfRZyL5sca2gAG7BQcYYrnw0zDDfeS2iEzYCD7TEYoJanRcJvEKwm+Af8YT++gfQfvyF+QE01tP5
OaZAfreiMrWx/bLHtSqtgDOmifgpnrvE7UNbdNsEW0uToRAc+I7+IudHSXV/jdT36woLiCF4LX5y
oX96Hd6cxrs+bqZawhoDrkPs+gvehth9XXYh3dxM/c09xdLz4yV/c6j5HfNm41GURufSSWBZENOK
SRpQi3gBL+s33+jLBuaHWwvhDzs7Fju2eN8fxw0lFIKEX7bW78IS7cJMH0XboNCHVGCNuUcLIUFj
kCQ8+wgviqLz6ulBd6MlbnnEsyqYJxTOH32wbL++6u8aXV/v+jen9q7/atSwfuu4hatlY5XFbgUx
aoFRm3194NE33dCE8JQuuPn1YX9+kf/5Rd4tyK4yjD47e9KnLHQRaHsK4Gs1SrPUr39zX//8tv7n
UO+WKKw/EchuDjVC36oxPOBs+PWX+d0R3q0cYUsAtCs5Qj8+Sfuubn+zNP38x3KJXeFbkMUxf/7m
NqVR6pQxjZl1q1024ydQmF4dEL3tf/r19/jp4yAE4zQTdoehv3scIhvvImA9LkpKU69jz4jT//bX
x4BW97OHju6XbWpsY4T27vmuqRpVNeOOy2TCCtdDDuJNFzk7IMurhs4j4kmkRZjrUI5G1qE21cUU
QHywxXkIEO+X9mfdjC7JYwLgyT62VYb7DqgM9DmShDU0aQuHwM3E77YK2bLZcB8n6hYGxTrUQBiF
4aWCXCxrMUaX5kYtX4KmX0OsWbTudNHYn9TqBdn1EqHQXinVPVHFnZNiiWSc0yDrnhOTMQW91MY9
QslJ7hqTzG9CQavJ3XX0bHPAi1gpPEVxl0WUr9HqrfuMCNup3PkD+iIV7mvUrOR0Rn26F128RcK0
JUevLFVImemFnr+q+0grPkbS/mwa3dkyp1vHH24ae4M3rY8GUgTszzGUTmSMy06TCHrU27Djh4vD
AzjWdY1wYyoYQ4V0MVtcJNiAnBLNaX8lUegr/ZNMTHpZYmP2IOYJbAeNsEyCCx1TALfIFf3ZC6Q5
x6R6aSkhpq193VSfkmnj826cv0Kfm2sfmsqo3JCsmlvkTcNLeJCJy8vp2YwyKB8o0kb6eIO7SnrM
JyWGjR7+get6pFisiS48TYNzaAd904f3/RwASjC35W70zEFMWC3VCRfLSGptUxzn20WJXrA0rwc1
3thGSKCKihU2Xra8KbLRXAWFeRxD/cVphzXeq9t+QL4cqXa9CLTkSNP/VBjIqJSgxx7cE3hLxK1d
b4bqFvzBwh0PGYSTssKqoEOaI7QyI7fPUGZmyhZk7qKfXw90xIlfnXuCS6GTrerLFYI07o2PShav
RuSBhrKMqpeB/wmY5ULm48r5SASRB7/Oi1xtVzXQZsiL5ikzbYjw8bOY4YK9uuY3zwPqUCwy6teK
ILXwhrVbm5b1zOTQUXKRPuSRubRqOvo+3WVt9ivqEHesidRRvKb9iERfImN29YuiXffqlUqPfqrI
k6zDm4LUJYQVmFqB1YjuMQ4QIQoDLSpPWZKtipYgwyBf63G38FuX9Vg/wZIhh1YHapteSNt4xlH3
FBnTZW4VEF36m7p3CC2YVqrxCcjynpYbiupw07SfWvb0WS7PgkwX377vUAsXzCeCAiXWa09yj1p2
TCviLVB1CiGay7JmCp8TbYMdiSlqeNVGEjv4i+YbC9HwPmRHhyx+sFFcNcHG6OFKdiWqWyppN7oY
FGWpwbTXRwRZ44o8VA83H/JAIj/05pBVJPLq5WkI8qeSv9bquucUl4WucAYLzLnomJvLIqn5HXoP
y9vCsrp1pIQ4w8+pyd6hyrYkP3BDQhQrn/yxvPJbpN2WsS76cYWXkj5tfHKc214vyJwxkb7a5KKD
YmXKWuNWnotJvV5aQXotM3MHNBvlodglWCoima8x4y+hCJ+FgRUttlZQv9aTO2Jv8LIx8oxqOLqj
fZkqPiWaSkQOwJRy4rbM6p1rQ3gYcUgU1lLi55q/YeI0t4ycwSg+dX3gxfktsIOEi1P2RI/T7UAS
gA/5yZHKddTgHqj9I9q6ZRz0m0E5KhhxKuRj9fQUM8oWXAXosYtmlF5HT5pnDC7JWuNAWknweNbv
DAAOEiSO8NvdEBF9NHVrA7oM9NAFkntgwVcUmisBWx8yPwYzHZBIvAVnOQUkQjiVx9gQvLR9wJn6
4M5zg6Q5ZvpndXAXtXoVuu1hRIKnEPRH88WMgmtb7y5E9UQP+0a2A5mqiCjRGI+uB/9+QWzAmsxh
QAy7XMfqkCYbwXIHPB8cNBYdP1/GWniQVnep4d+ZoCm2JiJzcO26wrSkvpUoAH/9FtTedS/YB6tQ
/22bpikSKSBW37/SFcYp+LILuTajYh8zq7GwYJk6Ay+HLBM9XWc5W0Id/wq8dwUnPf08cjnCAxrH
E+ZO7EbdlRKek97+zan98Hp+d2bvXs82dsuUgkyurQwVn/TJohkXOoBjsz6nXEtAxvg50tWvf5Af
So93R31XeoDvbORYl3KNlXvJmLNp8cnT0v71Ub4Ia74rxOfDEEPJwqwjGdPetdJCu9YcBph8Obtc
WC0THYVqu4UnoGI9VABGYhbQ+v5yLgDisPZGHZfj1B66yiGAmS2PwP5dLTsiou32oDfl0jSRprK3
DntgFdxXRmvcG5Vg0whWEQqA4K9W6osZmjw11q63zs1NE90xE14M8HMg+y7QvXdbwZawc7CkySXe
4wXpYJ5mPJa+JwyqEwIHWlJSSgfmYgjazBovELtcGfa0dsRrBG82VGqiHdqdpXVnM8gelTpZwYS4
SjE6kap28rt87Qb9OSSlFajjdV3qT8B7mF3fWgGOFAKE19kI+UchTLZrt/non8feeiQDGHissVd1
uZlNrym7sdKOPw+k6LUktwUYbBsS+76MS3mRiJgHOhS/KeLf0QfNrw/MP1fu/YyIJRD0DAofbssL
6EnrUN4aynpu4ziTcwT1WU3ndt/WxYa113d/Uxn/0D/S6Gl/aUYxC6QJOt++bypwwlvwwxkcnfT6
moFIuQsviDI4ojH+eov+kYLk/8WZiMET/++7j8viU1H/9T8Or6/QiIL/+deuThGZ1G+7kfMf+Kot
ccn91OlEftnGoNz+Z0DCJ/QhGUqYXzUiXMY3akMH4SygQc0BxW+wD/6v6ciMO1SdeabBFoysXCJy
/6QX+f0CixbO1rGuMQw3UDDOCsfv76XJiON0QNi4sUjXMrtDHGwjeXD0yyzbNXJF3k+W36I8XJRQ
zkgtGpqtJQ7WxAx+trExkZuoxpYRgtVwVWKXn7Y4WYW1lw4vWs8yeIGylV5V9S1SFKFsFH9L6Qzv
wax4j1JoOqvQgrG+l/mOECZiTHrQZu3STFdWA3/jUE67CNMSsvf/zd53NUdupFv+lYn7DgW8idi7
EZuZAArli0X/UkE2SbiC9/j1e7Jad0Wie4jVSBpJMR3VJJssg0Saz3/nDNcJ+tKqTbAybqvr5KV/
0t76p9QV1O2QHMLoYVC95DTj7l5C979I6W9naCKl0VUJuqBAlV0UqFSPw6txlz0Wj5w/7U585WR1
zxLIu56zx+yxeUUAF/Ai43MPwuxjgp58pxleB2BjAflPQdMroguLLlo10ReduzGFG42bCrAbkTNk
Xg3QXX+hNYAfehtioFh0AQE0Nyy5d7v1OzEthcczPrklcxIBMs55pZx8LHpn3OflwTyjbXOlCTe5
vIdDsh3fhIN536yT6/E2flBsMIHHDzCqQECfjsSCI5RQC4xvVx0MSVh+nJaCKHjjbxzmJBr0Jw1z
boMgX/lBHP8NNog+IxUuSdV3GuY/Typ8DIJdhIKl6CZyRaggF4GE/HHNTZAgJ3qCREgvo83rnCPw
k7TAgDtpkGagL/j8JMxdbSKkf+PVZH6uJuKB4+xCv6COFzn6icQrVQCpq22oug0FQjbtbJVGLGI4
9NSyIeIpoB6oRkPmOz7z2Vx9rKTPDGDaSpGc4zE/JYHqqm5niyDQBHo4BXVIBSMPPX33A63X6C8E
kk17bT71L0CPlW9kQBn2aKEmAjp6gECzzI+WCK43wDq46J9UnsNl0lPUGSOyXtwkr/6hlpDwh/tP
4xthi7LzehXeiB3B//A9fm0RCPv5FzSl9yBnAmAV0Ht8YMoQzkQG4H3UK9tRTWqkZa79df0WII5x
AyyNqy4E9iFRlv7efxifcnRaA3Zn27H2ygdr2JmuT6RZl7fgUQVI39qAJ34v3VYvrRvvhrtu5bPk
Cs2HwO+7iguqakTUyLXi9Oj0LOh4phmA/SPaBc74wNkiGMrwwjfUuvlv+Zf0S/4Fnfydz/8BGknf
vohbBWoXWEwSBkyV/IYHcgA2xBOJFNiFvUoaFAM9yquQVSag+IA7SJpjDfYMFp5psBLRMD9nRM8u
80S+/1jmv+Myz0kTdFl9UI+/tzT56Cx9ldQonuYRflRnQGh/vHzR9hLAkgAkksv+ayer+6EvQlIb
1biwShScCgqY8T4X13OXnCiH3+OSk7rJn28T6WId94qORm2iIsASjgJBYP67iBLQnlX0+m60gy39
2SP8p/nQ2QtNlMO/fKFLgneqhdC2B6cELq4K1+TjwoVyFsgmWnbd9oTSCMXMOuA1RugMVqOFHAKD
rsp7f4H+fVAlp6cRENkh+Kt15BHKcjBtTRIKJqdD4g1KkC8DAYXMKhiggDYRgD9jgOQtt6B6ADqA
CZEcATGJneLrXgbchRjXc8Ee+Xub4v3tTBYIoJ1ICIUREAkUmlCg24A5GRDFYKpHm6Buol8a6LyM
w1WB6YkghC/eg8OqL/ZQHKeWAEnI6Dfp0xloHSwDS++MT/DdY/p+fJN19dG4boHBTnUHWPaeEOIb
8F1QLxody515ry+ABHGfwzcwd91zu+ndchPuPj83c0uuTfySv/mSaxP99u9ecr7jPjlg01LrLEgA
ZyPAzCuewPkFTO78qWpIsElnFP3c1uKNMu/jVX/E1pq710lS/F++10nZylc5DJoKGR2cSByjg/Pj
vVZtcEaheqy69/ci3e18UpOHh5vjcSYqcVmc6eK9v85EnPhmqrcWv86w9K9qDyAARFyeXH9Re8+5
V3oqzHZw8tDWA2ECcQGITE8EFaOkW+fblDw9LZktuPZSxx9B1rXNyZ1KdJKSbU3Bwzpr1E/aAr+d
mKl8KXszLID3DsJZEl9B/p182hwsJ9hLgR1TpMJErwQsYUjTQ74sdqhLE1VqFOR0Y3gzcuY78Q/r
3eRdOiDeubf+HziWuQ0zbUf9VzfMd/X2+3uemGFa4CMUmWDDtA5Kv/Rl9ehByWQucqL52e67uUM/
N8eTQ99FRSUCUEx1AV7/JQEL9+58japmTQYiGQtCBn2XoxYQec4FUGYs5RoIp+1ICwZM7jPcpbnC
m7kTc1mI94v+Z5+Y2RWbhPl/64rx+tZv9MH7HTKxlCu9sdo4xA4BEHTminCL6WkBNHjpTUFxKUlG
huqO33gSJ+LyD98ls5Mwkau/xyR8L4CIFiALSUCoDUBRTESjEsUSOvUAVsXYY0Yec6dzN48Jqdm9
EzHy6tsExRTM3D3QQ2UrZHE8bhVqkoEtVgO9X7DFTUQWny8MWsW/txt+GZQ6scWAfGxW2YhBia5B
ULmDQJB+ANCrE1zrLiBAgV3f4rdqma2qJQ7yvb5B2d4he6u/4JU5FRYDjn7tKORWcF6KhfKgMSCN
LU60WMQEefWbE5yTw8k+3IJKe6/bwxLxkoUnUIGCqtLTWUz7BUieXYAzUXzZNXH3PomcfhU4ryNt
7ZGiPsZ+LVccgPx6j9CUYMN2fs02J6bua/IqUNeLXcNuMYE6ofYDAJfw8TE1X0z2eoa2s2lJlhVa
QoJnqOpnIBs4IT5VJ5Ib0i97bUOS9d5khq3ZHqoHPIPmGIfOzsSunJqIXktBZe2peEXlWBRQAuv0
LsQldaZdge8dY5Jc0buL3upl49wBUW6J+/kS0y86Wz907G5rkjuEt+jd/iqhrorLATLUQ5MhlLF7
h6fWVUi05dI2CV6uLFFIMVLgcHkpWW6Ph0NCYlI7GtHtVWXzxz1qxcjqpd+h+tdpaMlAucBWDX25
lSH6AdYG5R7RFw3vA4K5XbJ0DeJI537VkM3ZQ1qYQUGwjt5vVpFXssJGdGgXrFcgVMSH5Qw0Ml63
bO+Lt6EkgPfs6LCM1pHXlPgvMj8E1AFUcPq9jPBhtB6Wyo5flo8QIHH4ukXVMB4xedk+aO5pZ5Kn
xVtDbm/FQwgAWyISUqxBxYk5zm3ULN/bD7FX2zpp7cx7qFjDOgZ6d8fYYJoF2hPPJ+5ABrJI6QJU
IWTmJHDT8BtL691BmFjxOTiwdYmfTkBi22fcKW5g43iZG5LdBjxLTrrubLY3XFS0Lx8qz5aWGKIz
ODZlM1bfnKRQJ0r83yIp5uZnoujLGsTgfXmZH76pThtj19kbgYAZij5KbGQouqLLp2FNbcXFGUiJ
6Pj79XJ5PMxMz7zQmpj5P4TWD6H1nym0JrbjH3ko5+TDxKz8I+WnzNu7vhHmSGsBq+lSczXN2wkq
ICQDdFpANwEikoku14+V3Tqt09hAf3VG/ExuAYnnIPdE+XPDsoCWrC+v4xkp/txARwdVxp7kSA5g
kphMASDnyHZAEzu2QZ/MBBRRGVftAlXfFHWTDCWx+AkY2oV2QMZHbqgBjNnbhvVUJ+uG2a2tLVv7
yWcWM22uSXU38jpbOAI4e90ycMThryAXYsjTwGeHxXCGVQNpuo1IQG6eFPqE2suLiw+jwX1NqLnP
oB2vYnd/pTLwmuNxlVGAypJ4bW2B0u2OdA1Nm5L1fn33oCMoEJAFEJbJbUYsMl60NtT0y+pWg62A
eIZBYAGCOYIcGvLC5+aND+j4BvWN59FFdjEqXl5ezjRaUsChOr5zdhMYryoZHBQq2XxaAlbdAPXd
0Z2E5S43CgD4ys7u53ob6zmz1hNTPjT7IPXLDJF/rF6D2WuoiS++8gpUOV/JVct4hpMvo7oEKJEH
PGY393o22IoDEg5bRhAFvEwstLXF2QE+vxPhtxTx9cQOWIwFV5jhgK7i8rfCDRy0utHICe2KnvE8
Xu1kNLTHReLGeLZfxBv4vLnFxF2SwaQRnREmaOwU6+Ee9bj4p+4kt7RRM++N9sBg6Z9smchOb2vU
hzWdwwbDzeAhYVTgBsNt6PgabFhvzIDFDRRfmqwKW9npruSICASdPTAisxPFOxE4LrHBYidzaiov
ckpT1NPYwYIU16I3bpVDti48eV27FOjiDEjJNCIjhiMtQRNECMxzu3BTJ7Gdzqu39VZ00GOwxCdt
DgzlbzRYJnhXtgIxDo4PPAAm0jMMSRiGNLwFxDoDigLr8YnoZoQtDYRZ7OParjEVK8SdYIDKbmab
NtDobbDhMBjt/PAgMLAw1tY6dBYWbYl+Pewah4Se71HgSbrB3PaZFRUTr+yHqPjbigqAUH4uKqbO
7qlBW0VoQlS0TgVBUdm620Lg987p0P+sGICl7ciQEfwZtLa6XD5IDGw2OIEnV6QDqiRSFjmJK9Av
LRxWbFrbCxWa3VdwBxo22gkLsZ/BIUbP9OwuWbqpN52n34PYjoCqEXHYcTnsUHbAcCp8O3VAac/9
C5xe8M06PT5S3YlkK98D4Ymel5ZXu7WLw+cAAJ1sUQWaeUjqU/NyciDt5spQLl31U1/onfrkdYnv
I/llG5lp0JWqqyAkwE90Q+HJbwAHg9lqbO3L6LQsh1ocHe3+7I2QSiokpMK4nOQPnYLYgjbumSWY
vYqq9plVbuQEmDfAVzFwYi4AvM9ODNQ8NqgrXX8Z2mencgtXeuayF11aNIV8jVjmBkf+vgTVKfy1
4SGE8kVJHSs2eB9kr/TMP0FaRE6B9wcMa2ODPZkBkoS0q8Tlr/r6yuqVvyLDI3D4d395dgAzuyhc
/MQVQ7uglZtg3CHW5ewUFMzIDnq28JXYuYMx4R5TaIGz02AEXOqfWID7SFx8bRKX3w+PXPhLQOIu
Mj4eh//EOHEnGV7Fr3z52nE9wd8HYbttFwlELhe7BgwIAwGFkO5jL4HNsB4ptx/QK3QA25l3voqu
1PvMg/iGbq231bW0RDO5Y7oI2FyMnB6ePTdmUKjEJNa4KVZBpQGNoeUaGxoD8lu3z252kdEZq7ej
DelOuXYBejHzF3w/9lgDEafkZKO9hAK0nJ1IdKVRCQmFmAW2sA+d2AnswGbRIYBxIjAB6p2rrgIK
oXRONjgwXBAi24MzsATP1Q4iCdygUDHW1uGqOnB5nMLE/jIYsPmvgGRO16aTv2kwLE402JxgNAxE
2yO3u/TZEVBFAqifCE1d8ypyQwY1D1I7xJtglICKgNolZk7DTCIlYyEKlFFhY7gatdzCq9bV2nCP
mwKqsoQa23TQoTIGXtKY3UuOhpuuMEGVnWPb8/N1skMUP8WOQn0UQq0WK8vryC2/QxMTgyFj+GzR
LJDPhcptcEAwWlbaDcsQ2spt44B2PFzbsglUX0uIgajBSG8WJ+h52GULhMI9MBktq7XkyvfqF/1L
xYYvPnZmxeI1iswXHvxqtPxxR5vIFOZXQlYI5bDN6Nw7rS1ssLSwPH1XccM9eHzds03fUsiHt7cz
PbwgnU6PN9uniNzcdOQFVt8JC0abRXSjb9mKW3sSGckVD7FU5JpfpcB/0M1ELZiHBsI9CYzDW0AA
MIRBGN9mhd0trL2PFTYxUwXs6QFbiy+pxky8HN3cLHW7BbhPsTBcFvLZOmFpCuyDgYQMeSFYPWsU
XiG81znKMlgssZLcHEcHOnYd30zIlmMLnWhEYSxjOwzYrwBUtwvYmdRwwUDkSpg4ZanfCwgNpS5u
i25lptEBE7OmwYKH94htuTaa13b+7i2zwabjnrD3UzxQ14Zb4IJawV8tLCFaFe0AHyPMhCy0S/nL
ZyJ1EtJRgbCet32FPMklWlfY8sUn4QeWW6j8UCCDcvFP+nvue/ADnW2hfBywLNiaM7LyWnMkplJp
LUHANlt/ZeD32hNBi0P8hUr52dXphpup2jp3niXS3ECKsXR3sVQh1bgcg8XqpE68bNwC8g7W62G4
AfvL8cyaTeUCUwZ/49IQkniVuZDTkMzgm4Sk4xIbNWh2jNgmGmYuD7gZFrD/dv1BPsrHcN08SFtt
E699T9u2d5nbEyD/QUXyECkiq3u0R0GGQ3ZzSU8wNi5loRliN8a51SELv342uhmpv1YJWr5sFTYs
ts3Cd0wcMr5KPMAI23ol2ehsve0cvArh3Bbv6fbAHvT6FSSzez76Nh9lvUDAliFwV9uwYNMbn51h
YyMufdfdlW7DCtidIeRbjM/HLrAj14R4iXCIByjtEbvpqaQUZnWJ7Yl1wgoGbvV8hlOTM/kAPw7n
n7tAkSt5iIZiFyJcyq1b/GwdvtIlQq1cdXLRzKPr/H8IM0LlFyjkKRGMhXeKjQibwQ13A2KcAj4x
dc84NybEIx52BKFdYANzpdxgMgLsaoASYZjcqAYDhdvB3crftqiFdIw1D9Ki5Q1iDHCPCKaCeZBk
+A53w+GWOHAJoVV4oBVka/YIX8GCz6EQfoT5cbUgsC24qUBSskGdhDlT9skdxJx3ogncGawVdkIC
0cYdXjieqBjlCYwan8/dncYTCYUEx3EyLqroMjML0CAz46FbCR6aCyEN8HDOy9YFn52XbkUUS6a3
7VLbYLl40J0ET8IBitw+HXUkB7CVtidmevi6bEUT5apfFWpP8rsYQ+BOhLY1mYIvrlzjm5MnXEEx
r5KbdtGvuGLmG45/ggDX5HQxKmCUOCkLF9wZHHGInuF5g4AB7Q9AMoTkOmES+ZbQqOysZcewv/CN
HMIo6NwALiCMDkxBsh43zS53F6GTUnp+bRCoNrG6IP/CynExFmIrA3IFQAeEvmAfY4L4bKtXgct3
NfeQizs+29CKcHaw16+5GhKu+Wv5X00KZFD8H3gOrnzFNSf3BsE+ivcmK7yaYtvNGISzPrY6Cf7+
8LF/+NhNsgeuQF39939JM9E4dRKuN3SjHkHwrcJgDhyuOCoYeU9cTMqbuaJMQJvMOHn8+XcFAD+c
lx/Oyw/n5Yfz8sN5+WfYWDwC+pnrMsnsSEKS+BYX3yg1QEzacw3YxDNNgHPXmBQI/UvXmHfCJqmC
H07YDyfshxMGu+uHE/bnO2GzVvQkUfWbrOgLgcwnMn/aoiGCwT2xemRKgD12yXvkHk+cp2swu8Gh
5ZVjyD8SBCuQ3QWGH3KIOXxTA3Hjkam2jDwGsIrsEXEYHt/+GjVCnZ7JvrzyuGxMXzNgzrzcjUuE
t9EvaWsuEEeQP0HtHIoeM+aj/I0HZHjM42ucdcX947m6r9k7neQ6/r53Opv+umTS33lG/6HpL+mC
bf3N5tcVwL/IQBRXpyXkXdnKktzWfPMjWod4HY+53d6+3A70GUHVDFUQt/hDzhBNX6FMsMN3hYfW
ebwPcShvZM9XI9kVeGlFEVS/FsgOpQTLdJfuKtfc13fyHswnm/6gXud2joB2gcoRA+mqCqElst/v
v5yRKtwjqnkme4SixuW4FD3UpC5Ht2DA10WFXYboaOBINPMGFLMWjHd99HCuA4fg3S0Zlw9nYhze
3o4BOSINgLEK7CVkhzfkABTcA0iUEasf6C0v2xSc1e0Kge81mD/oy0tEUfuBzB+i/7clu0VqA3FB
jd8wSjhRFdLwn/wZfveHW8zFZY7wybWDb3gFLyo4vHxe7PH9KPq7lZn49ucwtmIzblTUKvPHCikf
+tjZPcvIvUGcazTi3LXEJ1c9ub70srsoXib2mqD+ZY0Kmhv0yNg+AfsZUh48bdciueKkSF5FdojE
BO4lQsz19gWlNsNl1t5Q+xLZb8NMueklhfrZHpsY1T04UrVeRj5Af8zvT68os3a7pXEMn/SDeJAP
/b6ygU7XB0xGiaVORYv0EhVAEbsxj2gOVGVAhvBumv45+6IjycfA3iwAzRRwvzF4Zqh80O22I+3D
5yug8EjfZ+OeGOpWUxltfsLZGLZSiDztK0+BJvSLhJwR80kIvm96kziI6doCi4/xMdiAfhmZuxAZ
IR7T5vXBn4/p0mD32ZgmZn1d+irndr70oCA/gkwUUiGKU69N1HHxfB4KYki1uNSaACkP1Eh2hkog
6a5zlqhdQscUMpvIAlaXpIyCPR9hqKiJQY6oQwrzvEHOCFZT6moPaFGd2QrAApqZ04lmBxuwaIQC
xs+zBSbGy5O0yBtseMkP2Mzx/6/5IYDJoVbMv+LlSy0ycadb5H5Qj1bveDVadXPGT57e5knmE9LP
PJ3Oy5l4+psX2fP9DhYCZN9dEAr5KlMO/nVprQqVFQpJEXgeFhHKrytkMCsWrntE6Z703WgveMmP
SXOoeyR+sYomEqcV8n6tc0mnIQjNR3z2+ktZEpA3Ub+m7ni9QmsrSxEmAuAVUUfmdquXl5P99naz
fk3cqz1wpdOU4PxBRoUM3wKcweObxSpUqPHoOI95c73Pv3eIfCNvjURBs+C/8ywQj5UjvYjgOpBw
EVFEyvY3bi950iLRqGl4GhRs+YSIlxoE9Osu+PR2N8oCeIDInoUkoCFECQTvcgmJcczpQHJ6I5Kb
hN3cHEEk4VzuEDLx8PKSoveOy8jPz8H3LcRfpOOlQfOdfhf7NGyVBgMtrs47FQQzDJVmbutmvArM
BcQbG9fy3cxF57TlpSPw3VV/aMt/l7ac3Q+TrM3vsh/mhLE8Cfb/eadlTuxeKgPfbdwfYvevJXYn
FtJfTKvPGUoXoIh3u+vfYSjNGZ1TrPW/itE5Z/ZzRvD3Kb2/rtlv8GjCN6YqyKo4ohj4w5WJdNSy
wgfoCEw98/DYonJnl/ULb5ceq420QJE3e0UlhX0mr/HGhyWH2gPW3KCMnoZLmBeLZInaHoJiH7h3
X3oKSFbUkgGzytWdcZMhEhMRFOq1m/hSV5FS3mUQ3FiwvMOYBofczVISHcqCHM7w9NCsOWPKzt7e
xD/7m93eBXH1m9UzRZBZizpaeacQgGYCLuuaG1jiQNPrBiUy6p3B7nnpFq+F7RmMcVpew/2AAxIv
4pV+qRUtaLPhdaCRw9tEWqDXAJWXNAYKrVC3x5sHWLRDkZWTbABZjfgXimeQIecFlyjloQrW1Ke9
66ODIJMAYO1qkmM19ueG3OzNTayFv9XNKd+t/H63cpNzN4ixn8pqC7wOA8GO1eEWcY3be/jRqL0T
EQVx3b2KiEtLL9HJvbs/5GiXkSj8kRl3gqutz/bQ5IgUJyAZnTWMZOd4y+Pnazh7mxOd+QfepsZn
9LP7nAQKNDDF6k2JUE1h81rSeDsiSOOEkF7PPPjy7G1l8vSwdn30j4ZLb4uQDdBp8MzuGcWOeFlG
EUPjYYXBflTcylOdZC+v9YW+MhfJ0a9Jtvh89viIPhvxJIwwniwjM3uMGNi2zgoBvc8/fsJB8hUa
xXy3BydarI4zNZMNSI/SAhgUiQca3z7zZjJprVIRP1NUYGoLXqHJK9FBkbxwpBUvG+cefOAE7KpK
qPJWoisfEQvg1lPQ1iJ6odDz1WiXBMVppO3s09XnA5+ZF2vq//a6KAQj5iU5PKB17DDnYH9fa/wy
MdYkBJ8XfVArBS6wqtFFPKIqFGhZNENsDyFUgVzznTHC935GXNXxiItONvCaEM15HhHde8W/1z2w
bm5K8pDDpi0JRomGNh4hDOCFL0tyBV2IBqcj4nhvIhFRlvc2s7oKn4VPds+UvFvIRyESA9wEpApI
TMm9Re4LBIB5tPhxw/8CPgtezgoFX9vrB754glsS9vlizZ27Cxr9O7vzr3/uLC5J3o341567ue07
EbjN7759J0L377l9J+L6j9q+M9rRmsjgX6Ud5wTwlNP0LyOAvwuYB3ZdSTVE8FJr4kQCp7EgVZre
qe5zgPakys0A3INg4x1kHT3CRLmBvGPopeBJqpnOBUnkdt+3gu2Xi0+k83ms5UxQwKmeJ7TYRugo
GtELO9ibC7LXDgyEixTF9ryc30IzVQ+wKdR5HjU0Qj2vyqNfgrwQpJJQ5Ci8Rk8Xl/DA1FAWLTs9
oCTd2W5F3IfM3iLcReuaKxDPwZNJ0JWTMYUeRfx38HqXtxpFCNiHjriIgB/io4sESRoeaI1seRHD
/0mcyAZTCMWT6P6QYUDLTGQye+J2dIEnPhe2wN2cmRz5o+wCczVQKE9YGWagkxrEFheJv8qgegaY
lfxXEaJ/8whKQ3TT8N4adBvjLwa5/58sFu/C7tFbrjhcR2SE9wY8WnhngT9zq4l34vB+RP5pjwXB
c18fwZ6/BvjBcAqv0QKGIn5e5p8jmYGUoS0jOWiiI2qkPdq7eJYdkFv8d5T7oyMJbeEGOgbaS4NF
h3ehdyollvu1eh+891BQPfBoPp+yf6KfftlOfLu9k/aJLyVNFmM7ifCSCvLsE6+gV9c+TD2YhhVJ
mcP/wPdIYqfe4+PdwO4UCuS6HEbP09MLEGygwyPycnhbhtj1OQ2wGRI2t7azG3+il/6TNv53YaPe
S6SJUi1AYNTmCVbxYs7zSAV/8EXj5lvkXHvX6CFCLxEayC9Gf4j1vX5+LmCYHd5ubwE98PpqAvsp
hj988riFh37a9fLt7Q29hMcFfROQjuWLu5QJP8/0iBa9EC06OfrwUhcNbjxfGy2PgT2QGZk3e3cT
jf73urt5oTXR9T+E1qzQmpglf5rQmrUUJj7m72opfNfQBrW2BEIbSVYuwYl3kv100sPz0EMXQkuB
EhNHOoOAB9TdSJZPuiOS83JGRn8Xchb0wf/vkpPbDWWh1iMZlwwM6aUXTaBSmCUIWOpnNUD7aSu1
4GWXShbHSeKkIzBSVQlQo2pMLFG97zoA7RdJWoEvL98nrfycB6DZSofS1Yy4IlbXinMj/q7B8MuI
1Ykpl0RxrJ0qCE4gkbTow0VJTkBzTyHDBvFBcB23ixwwIDdPvChhufWBzz+jgS9R/m8MundDmBh0
CdgUB13FEOBYcxF95du8UY7D2Z0Jh4XhfYM+6oQOsK6Ob2fUQnxuA8jcKvpsBBOrKembKg4KjGDD
veOXw4YDIu4cYPrVsFDWN8uIHGYuOTfvU7Pj95/3C5L5Z3c9sSeqvKk7QcBdS04BSw51YQVF7Auh
jgJlBYU74rxwYAQg+bSkY1v08XHTMCGHFNUEIUOBxLDAknDrV0PYH1EOFCm93X4+U9+Xde+2x0S1
92YrCHKKYd5CWz9zCxNWGcxOhDS4SXvP3JYCjygnew6y+EUFsBCHbXS3JfdDeGP3YnHNLQE+9I7H
Yyga0W9v345vn490diPzNX8ncH7/jTy7pBNN+ict6ZyY5Kxl7yfqzxeTc6d1ItcTP1a6OMceTMhm
v158vm9mPnxa2/zrPvxCNPHJKb/UR7zblFGvgEm1g0rCaalwgCXAlACYhMab6K4ma94FH9LzNkNJ
VQPIMeBrAO4rJ1uAM/CKpxeecXiwP7/juTM9rfz98860NGNETEHkfw8jYkYbXSbv3Yr9DtpodpNM
ZGwyhuACLfkmESmgxHwU8sJaggaoKIe+5TpBII89g8/vaiiiGxAAiZ3TFrWILmoZj+jNpzOWyeyY
ptL0rzCmiXz9PQ/TryLL/D9NVZdP5/Ap/Qdpyten5h/Z2z+O9VMdVnX4pfpf/MO+ZPlQhn5Q/++P
v1Zff/dfM/ZUP334xU7rsB4OzWs5XL1WzRlv/crYwl/5//vkP14vn3I95K///V9fsiYFie3Vqx9m
6XvmSi4C/jn15TYr6+C1TP+xeSpxk0/f477kn/CV+xIMqT+JugqbwTRN3ZBM6JfutarRCq6qP+FP
IKwBNaZq6Bo21c/kl7L4EwhWDdAnSKC4BDku3vQz+aWk/iRJsgxmMsXQVV011V/DfTmRKPh8XZNB
liNJYHIDC+ZEl0hCnGb9Sev3sVAqTBSkRyMuwASTigYp0nSkQYm02rvZ2n8V9/9If2l556bcOyWA
axqyDqpfU9YkTZem8javTCNVUqnbj20DKm8R7Jkg8U68z69yITCYXEZRTSgUU5FUC18f9bqUR+cu
kaV2X0pBug4isHAHUc/OoyqzSOhbElSyv4m72OtT86ifc9+dGcE3kyuDStoSwVCqSAp45CbuTGa2
zTCOQ7k3s7pdqHlsOV2uaY5otYC2rLR4mSQi4rCBj7rjopU9IQahmpJZ50UslRrR9HJYNYESb6Ra
8ld+m/vPit4GMzM1NRVFUTYsVZMVw+AkqKDy+zhT4hiokS6p6T5S0sDR0wgmdOoLbpcm2mKUxxbe
3lipICgotqGAsntxzB+kIIhooo4vNY75l1SulW0klsUyOZ37TXCKrMVZNhqn7hTFzX0zckzTyheq
2Ow7fejuJQUca6YGHvWgkloa12L6qEf9cWYJJolH3JopYfpl1US3imzpkyVIk0EYWkU97zUrVpdF
KvXUGLVwLXZ+Ra3yLNJGLbuteko6O0gH0UktEC98PghuQH7YiJzYGtVMki7LsgVG24/Tm1V6p5la
FO+7tJZX57N2F/lyaiud3jggjrdGH5lqvZxDb/z2AGimBelhiQoWTzamFc+1aFWtnib+vjOGgI6m
dHcOGkACRZrATlFlLcI6OBonDdkEP66YULYC+fzOp74sGoQsyD5OyAU5Z4Em/uOtp5KVpZGeWjuQ
VlWu4QuopS9G48pPw842T8bZlYaj6ke7Sh6QrwCzahWWJ0dqZIT2QZWyipUicMz2PBzi0lwEYeLK
qQCAuVq6r88yrYGBZIzWTL/1NwJKA6El0kmyqmPNNHGiWONazbtekK1dGVrGcdC61q6H4jRjd0r8
WH3YF/h0U8H8mKoGFvSpaSX3WeZnhjnuwijxer8R3F7CJkWtEWliLXKkuuyflFx9DhsADI36QJLG
NGaE8dT9EUVdwqVNg6+PwmnTPi6REJdB2majvEuVk7g9NcAuV86n+7a20Ip1ysE4WSixtJZBi6WT
SGyfNa3QA9bkhomNU8TZg6ZtgsrqMiqNp66xRVBBe6UZAb0/aPN+EdQF1yVq+Tg2pfL6+Q6bmsR8
+KahGpYsmVBkojExzPxM1bUytsRdAPLvUgj9h0rB3ooMVQV0lDS0KAdsrGgDKpZsY4SqcSJ93548
o9VExVGDWCbqEEiPWqdXG5RhnIDVpAz+Jj2J45w+mPhWGKusaJIhauieM1RrilwvW32cVGlb75Qo
Ka5kTavdrjgZMGtjyREEH8C3bWqs0iHvb5Isr8gpkTIEN1oToraI2orGagqW1TyJ6p1gKIUTpKnV
fj20v8qE24RfyqwCT8VH6+xicf1iuu3y1/RYl6+v9eYpn77yg5X3FzHrsLf/uVlHsyz+rimHd301
5QRJM35SZAnsgrqpaar+iy0nQMb9ZKqw1UxoUSTwxF+MOcEE+7mITkoFSy7rosEX/n+ozGXpJwtA
3KKlqrKkwECUf405x1XJLyJFM6C7dQ3WhqbglJnYbR8Ps6H1WqOXJ+WqEmTEL2O/pGqQGW6tkRPq
JLG9ydD1RBrHGUX7UWReLmwYmB4w5iqwd6SJFEkQM9Uqv1SvQEOYscwIkMg2xjlLhX/Kh9uDpQzb
F9zvCnL9OEUfb09L26hJmlo8jIKyEYzi9SQJ6C0S+mXcvfhqlC4NSZwR0x8PLe5scs2JCsuqc5n3
kSgequBEksAHrGKVAElO9PdmXs5c7KPF+PViKvjsRRmttVANk2nMhOQEwYuLBWknMgvNnCD+jQcW
omP1mIhd4Lzb4fuvU/feFJ/ooMsFNYhOGOGKCuL7qZHcNpVSnmpDPpR+fCWf1GpdngovjWPPF7rr
Uh0EL5QRilEXp2ar1WMwYyFM2nAuAzA0TZIMkJNaULt8+t/FFzIFfqJVZ/IBl1LWjSpvQyvL3ULo
jEWXNUhs6xWgEdtMZnqQ1sfYaeUGAdY8je7CMPUEr67aevP5tHyz5gDNV2G7a6YIpwg2zMdB+dCS
Un4Ojf2oNmjbrIaBoC4deJ+5MS7MvpjbY9/OAi6omaYBY8OEWzRd97LVK90sRn2fapZPBzM8lpKw
kpK8cPJoAOBnLY/X57TvSVAIVOuAGth1oPrJh9yTUw0g/kl2/L/sfVlv3bjW5V+5+N51IYoSST30
Q1PDGTzFPrZj50VwnETzLGr69b3kqotr67gtFPq1UQEqQRBTJDfJPay1dqj4lndwdp/gu6CdQG3I
xXCO7rEfF0I3xnTI7Zl/K3VQGDPrgN4BP/JE1XjlBdlFTL9UzZzsp4w0G3XmT9fENpnOGMWtKNay
ek0W8lb1GJuH7WXOkz82PPkHEo4+vnb8zm11E3XQNZ2txvRMaoYHGxWtklOEUP00XdpjYLj/3C5s
DpAR4iRuizdQxDtj1Qzcr2FtYJuqJv2mC7t2ulD9TjXzuWiFsWGF68VfGigKQZe7DiE6lv/j4g9x
EJiInqw7YasXuzYOTaX5vVbfj6PxI5q7hzGGlHwxbzqm68vcxvNGCZ4xGzEh+gWvdn2Iowos5pnc
mfYp5qVMReiaOZXhMYRuKbgREOtVnbSgWhyYMoljl25Rqd8ejPdX/ds3GCZeW4JnFab3cfJl2FBz
Hgxy14NdC5fUiehP0/AVu7YaB7bwhzN/jPdMQ8dYpyqd6BDMMjH/6fW0/ozV9ZQ18ZSFGj4j/MNM
v3klao9O403vaPzICidQMoEM9gtrXE6O5lYtcOXdwsaWnXi3CisT6MowD/QJww/QrSP70Nj3sTvH
aAJ8M2j78MEkMmqcZn7IoM/5VGTfWpCFf39t9Ks48vwjVuagkrxAZKeTO8Vyx6qfewNCBwK+6vha
6LcVDKSxkc6fzK3QZP0avs2eLukxRPDM5Kunt9eRQZzizLgz0VEkckx9aRasQoeNu36+C0IoX9M9
ngaZDldJO8pm+DGX14V5nAZ/yO452rmaQNLRU6TcvDrG5iFPnZBdGcb+6yV686vOrBXnheLlxjNm
rs3E0lRTppTcpY0/AjzWyxs2umJ0SgjIogCIZg/oPZF6xQlOfP3a/2kPVgGp8BF+WeZXxa5W1zWR
hi0L6Cy4um89tqWrIkdxaRLHVntj3jDtVeD317aaRMclA29R2GtnqopEkGu0N+5SEPnT/fTSGJdh
L7XimUORPnfiUPJ9bOLjvTrxIKMwh7fz8DCifUnhIsWzcdu9FffXa/j+e1a7PZIyKkpN4XvQ7SV3
ptDh16K/CiGUE/uMeyOS/+lVGx5o60ajn9cPCd2TCcIi6ib8keMiym5z/cLS93osNQjs6N/jQTal
Z9RHjv53jQkq/66Kdwz5g6dU3GbBnjVSv0NTx6/NYTkQX81kdXfZetcprcPKxvOPzt7b3M+AIRAv
anqk9NvXY515cLaJC5LhmUR8gWzFOsViapFl24VJ7uwOzQmpn0NPP9jbV/YPjg6yXw+2KpXBZlaD
rWY2oGsQjzjsXAETSfFLdo0XMxSzucfLo5VLuzim0c5ML/reoYGjwX8a57sYeBN0wUtuenUNgQm9
QvudGhLHpbRu9cs5Re9V2UIgJpMKIMxTfEIj1BoogCfTB6krZVdJFKPRnibpcN/S/dxfRYmXmG4+
XdLQxT+OX1npRtqdURy/nvKZG/LXlG1rSWUh5Fu/+fA2Tc0sJnI37WzgVWsnh9D4K30amNMafhDv
kB/vuRtHl3XqNPXGKX2rt36wpWXF8Qjjf3gN4CB/fAe1ITPtpMKK2+EugRI7lKBnd7mBrQJKLZx4
U3JdWLsSKQ9/tPZR5oy/kKgZhNsRWZRXA5IEgT/EiTSSx0UGJZMB0DP5bdG7Js5adjm3j6KU5snY
gwdJU6/5XUO4O3+yy7tQc0jpRwAFifuZXOgVtNFE6RabLVA/psL+tit4VIiADZAH35DE7xyrtmpt
PodY5Aza4bOTAvH7ouP2fGSo/lWOIld16BvjsUA9+Fr1smOSArnb+glz9XaHNODXu84/5o3PP2j1
8AZdT/J2HMmdmJwY9UbjMTEvB3R2uIGOTJ9d1d1NH9/07KiSC8KOKGEoTRonq5EReFlMpok0cX+G
bhu4RYHQxR2xKYUMb0TkRKWjfraP/LVyp7vo1nphgeQnWFcwH3wGlHImSyGbO+EHT8yQ9JGkMmTS
/IOnRVhyeMyv4QPYN/a3BFyg3B96x9Acin9luNVR+/X1WqxwHH+vBfK3iNA4Ck5naSudoUqlDeRO
O9k31mvyy6aO9TM3LjrzoBOfab7CdX3ZHK3fzSzDRNY3mHv+AkfcfgK2vXzRiJtfd3fUqx7z+/pg
/WmuYXJ6LosnJZwOj85rfFdcBhdIAGu3aERxKLeiiXVI93aMbZ0Y8GuFKfRVEt7gWdmNNiaBxW3Q
+QTUsEbm1xp065tdZUmS7rFt/HeHvqwFogpokH+9jG887PVJXoI8ExkMxNxvJvfOxofW1nIWRcZd
9KsA4P8hgor/LlWuDQ25QSIrkw1+Zvu4NK3E0Z8MKS7a++IOG6oOeeUWpsxMRDZX3cMQSQGagbb7
+gtXfX//2miLvZWrEHAhivp419g5byomsEZoYgt8cSbHe7z/1q2XxE77rQNX+v9xwNXl1mS50thi
WUWDUEKy3wU6e+lyQkuASc5XJqTg4dUVG37l5jxXtlCkRSDyxRaCh/m1M+RwrX6Le3KbvPQv9mO2
4T+fhXG4ut+t6roEpbH879HCxwBSYuha/GL8sqKl0Xe8CV/cGmxVygvnjkWthdBtQofc8UCVE043
ZQnmwATCRPkU8Rwwz0zCnyqBQdd9U3Mq4cd4gYN7xfel8c2e91VwrVuhtJpHs7gyYW49Ii/rJqhP
5bilSf6pA/N+fYyPVhclmqZojKu2RkOGyJ0einJfoiVELCly368oTxXJluEtfsrZWfyvpbNVIrEY
uoyFEcYMsA9ETpOn2X7RnuBjaoFHHzTuFndJKDF161tQbR20z5475FV0A9V9RE5ryQYtHApTzblx
F/zRX8LpGDzbxCt+VhfElFp3E+cbvvVbGu9svv8dcF2JNsK+aO2yNu6Y7RnCHVPHsv18ui8wd6uW
PY57jC5axgWHn5XqzDfKjSVf7o6vvmBlmH1jtyblmHJ/36C7s3Ij9MCN5ZTef32nnPnei/uAq0zn
YslorvFrUdgM4xQE+mkYETM2MlPHqfb7PJBVZMjYfv56uPM8xWq89bxSVfAmxnjp5GVir3Kv63cZ
WjsyZ0bTv9ztcteobzPupgieH/rbFnUxL043dnhr2qtDNKDEGAw9PkOQo0CDEvQlao8kfI4LJxf/
/JZZTXp1fKyknEUQYTQNNXzIK0JisPXRCl23ZIhOXKbXs5v8SgC+h/4q40F/LjJJwytGUY1w00Di
V4imLLGrlU7DnJogpYk0vlMZ/tfb85Yk/GB2qy81P14uVhr0oirxpRmax3ROWF1GaKrU7xJkCq+j
9hCWF8B9TGhsNkva7AociLE3pDW91ua1WcHHDmJEwLlLKyQTmqsBnU7r6xRMZfS/0QxnRCPH7BIE
cNTQd0qPHAsPF3NGLXNYjY416Mqk7UtSOjoC1Zqf8v7X1zMky1qfzZARalIkq1H2WaUeLC1KVGxg
hn1x86OyIUkLBTZ2aNBWhj7T9GAjtJ+/ZaPTsa139MxJXhb33dBrf0HEth7pGDoyPW7vkgGL4CjQ
1EHExFGAzscWG/78sVgNufIYCuAG/t7P7LLUD7oz9sfe9nX2iwPioF9R2+PtxnXNzq5rDGoAi7Xg
sCwdwICPRhRpesz0ZCInZOG6+mDquxqwFYrkjG9F0gZWNZPTo4ab03aN+JikPo92BJm4wTcgm9Hh
1TzkaIiElkKVm0BOU3MC7hmJaw7Suhue7SsdTXvMV+3H9BzCFkP86M6NMon4GFqW/V2DSjX6K+aO
fSViiTRjS+CwLo5qDHlOcWlXSnbmd1HvuvAoGmfIEUBsHKW3N3FtaAZlqO8ZFGiSNUoosxNlhJ2m
n+JZYrwGZevL/g9EXGafBzc2VBoKF1ZgOn30UwGuGbs4Ps338YjuvrYU99odwE2ZwAJcwcEzI08X
e9r6Suzj5/A+vcpxLuVoebFws34XAfnU+qOQrJIhWkqND7bmKfOP0o4A7dDSGZQ/JzIW0tghVTRj
Mb9HDOn43wEEIBGjISucbLjwZ87Vmx38dwVWl2xnt3arEth7a9x2FcKIXazt2eGlzsEk1Q5fH+xV
71U8YavRVpdspIlJKxjWG0mWQ/PKsdUCHZVq+I8lGLuVI9BV8HeWyRokwGJnwGk+IsZEXPXa/EhS
iYcm+JluZYA+uW2Qj170KFD+AJPp41EA1k2P0zkhJ6AFaSv70EFc8vXEz52VZeKWzjh+PAZaZ1yK
Os1I3ozkxEGPQANC8HlL2f3KfoaGTAKnG9wZWj+VLMJ9+P3rsVeApb8X/d3Yq/eCjtSOzBxjx600
H/l3/beoFhO0vvffB+BdkkWciCMcf0a2pyVO+D1ATmWfYq1DqW/gkD571N8vxCrbFtp6OcTjQE5d
7szoc3ibW44O+dEQrYG+nvd5SLRa89UrUtjzpOXNTE7tVOxFimQeTqOrQzKUXHK86hoCF1/Trya1
ca1sjrx6RNJ8inSQxGFRtYsEVw22Kxo7oyEcIhRgc9BBUUgLnSM3o8BlK8/us3dbvXpK8jQxKbBd
5MR+qMfmGTbGXmYhgVvSHrXfke7UtZuNEp7Jxlp/9mK/39blmnmXCLDaPBE8xVpb9I6iZ2HvhvVO
v4YDSW+mF/O3GncVxU7PG+a0wnn+x7iXcjvQZijqrnxVO+Md7QedoB7iJOhdSx1t8ptgZ9mdO/1g
opcqum/Kp4LP0kxe4/A0PczVsaHPNSEyJ9+GFBUY1GJRCgwgkm04zJgkjRuHGi0qLN7XC/W5+f/3
c1d3TRRUpO8w8ilAEsB0Krwz7SEgjyg/qnorzfvpG78kt4CBA1Rzzc/sMm1pwlWRU9F5NYOQWDU6
BALUC9TgMqo0GcR+FR03U590se8zM3w38Moaaq0UlbJKzBJueybxBqJsVKduZngC0tamVL2b9+78
HYWQ1PA7zWEKlE0XxEwbuj/UU+ghrABedaP0MI0XBorh3c5MfMouGb/tzVMIKer+0A9HS13N4y5o
Ny7sT5/F/85gzdoURUy0Nq9hVqbTITPdwD6QDZ2S524E5hr+Tup+bRnnKcnlumLAjIBNyw1zDdDI
yGyWQwePLOIHOluySS5bohB/FK6ZHQzltmjyiB6eutOY+6nN/RExIKEOg/R242fFo5VfZdkVkm4G
ROzjm3G+EobTay41ZFMd6uGKI2ri5fdGf47R+bP35uwpMw9NcTDEPoNmRzpfVnkmq6z2igT5cgM5
FXIXBZdxe9qY7Nk5QAGAAorCkB4HjHgNcZxiK47YCEfArq5KuHamQHfKDmlmscsfG/vAu9ukusFp
zfOLMD/wxJ8zlGVvrVZWTAapU1TOELv2786GQBaZvCh3U8NV8NXghMF5uNY0r0GivUDcdtHtqgxq
INnkjY3f8sPwZEBzBE8vFqSDJl9x+/X03qq4Hw7AanqrB0Cz5qnrW0zPhPKGQoTotNC3ehGOhube
PSTIoYsCdZPmFllkbmDhvZBfmBYSUr6JPsqWrDA30xFo52x4kF2xhz8JmhYbnsIy0V3JnIQ4rbar
KoCNvTyHPrVZnBpdmpkztPuOS1s4euRa1zl3SOJgaRrhWqGTzz5LX3LldcYVUuxt7CrDRcW2yaUC
JbmW8SgBH+1+jLWsfiB8bQw/q2bJAscUfmN9r+zLr9fq3DVa1gpkElPXBfJGa+pEQ2ICpE0I18j0
JsPXo1TO3bcirGQHSBDI5abTqm9hfZwX33s8sm4jmXl2W60+YOWUNr0xdKyG/yeSvagfqu6aM4cb
F0OwccTP49rVSGtPrLIoMFFwtvXA6xBaTtMTYbcGP9SVVOXRDvZpc8FjtyzddkvsjpxdaavBV56X
ntN6DBabrKFDNzksc20Yw3jUF1LEZdsfrMi3Ri8IjnGzI8l12OxY49joSYBncSt1dg7AWH3Nyjmb
G7MgQRKRU15cdHwvUJ1QnnkqfwG3VwM+0G75ZGceymrA1ZEEosdsZgPTB8CxmH7V/SEXoWT0u57f
FZNbt7cqf8Kqw3UJxvbwtZGfBz7AfRg6gE02Z0DMngG/WiMbi9lMT7lV9XC+RSHNLo+9zp6fA15C
AA8cHgSX6kdY29FFuoRfrUUHt+WIhgrLsnZTE1wPTV445jT9EQZA1IRov5uO/YDPN+1oPr1God/P
A7/Ci3U/t02z4WydeZeYBEW4DL6XBWrVWvFuKdVzGpP01BQLqILVozfi2dp9vVbn+RCE44Qhcwr8
Bspzb3//zpfs+Ei1JOTRqRbseSzzGe2uOwB8yw4lpjQgHqDKlzZuNcDTUDlVKKrTfmuu59fS21cA
Pgr5LXBsxCpBMjaiDMNgik5sRCkzbUNX1CxxCtWyg9m4pQBsyjYpKDbMycu9pl22iXHiNXlQQzxv
WO9yGt69JwI8H6CmDAAigBoC+WXl19fjWHdREISnEYO4dZydorHlUu/CP0PTbFJcVmdlGc4ybWTB
FmA/wKKr4VJRWPpsl5h7Ty+ZEROf0C5y6s54CLJQZpUZ7zuDNl5V5C91ikiK6qV20erzU9njFa96
rkmTVbUXZvkrCqChUta+7imizdGkToyLhVhgqUXMyja83jUGaPn4pQoBlhyAS1Rf87GnqQQlDMiH
O2NE6WOukT5sSGH6dpAegi67sjRODkU4drLW8sgVYa75YYMaUlWnteSsfJzKOpWxbhyMSoQ7Ki5Y
NGluwtGAxVJozmHRrf1dybjAEdLfYFYGcC06Uv3WymMeJpBUDB7qp5GR6yjX5VCbiTuIuL2Yk+Be
i1Pt1sjnEFX3ke+zqCq8ojX0XSKGayupuotxRLIQ8NLLKc6ng6LEqQLrKgauW066Hn0LME9HqRle
ALP660hXA3hveuKUeTI7X5/g9W2H2TAAsGwGTDFjYOGs7tqOqcSOLb099YmN1tsRVj/U2hjORcE9
q4kBxEqeOCPKR0OcyAlCAGl4ngIFV8Jnawo1HjVtQDYKleUibYPrJEYKLpyZj34XDqis9W1n8BJO
0ATxt75C+zCtCVywj4yNOGBdCwFUGmBREL5w/my+oJk/Brb6MNq9nVf2XVI15YUWDw8GXM2c8WsL
huSUrGqdLFZ7a0aulI7WcJ1HALRQItJjRlJPDVpypFkiEaiWLuBOiWtQPPdvK/7/+S3/I+Cm/N/5
LX7zu3iN/nUq1V/s5Zfi17/+d9G9NK9gZf/rEn9s33Oglx/2F+2F839btmXqFtD6uOfAqPwPg5na
/2YgImOrEZcAobwotv/NYNYI+Tdw7Eg14N8BL20vL2C7jP2//kcz7X/jxgTjbKFtAdr7Hyb3t7/u
cbCF/mJ2//3n9wyGjw4pCAsoegD+Br34BSlN1tX1JJ7GrpzDyKFW1N6nlKc3QC6zl143Az/DWwcH
Od3C66/KShgVzD0TsGy6UFHwuK88Mm1swXIFMMvJAOAAdpNYlxn/2diXc3IHGorTN7etcVd3EFws
GxnakCtO7uviZMYQcRyelTXIkuuHvPnZGEtkqsm03xvBIeOoFET9ganbou39PkicwQxxA1wa9n1N
BC6yVOLBlzbCILMdnUkVuz4isgI+P6l2RmA7HW/+2cE+n+7qjqJNXYJGjunyk7iKr2uJcpecXQ3d
rZqbyqO32WOziCca0t5wBj/Gvucjr17XYZw1PRgxcsAUeq6Nw03QPIUk8eoi/qNGEBLaP+8OxScG
tVatPNvb1fNSWmzMc4ohq0ProWOT30GaOJWZbwFXWR6YzP3T10Oe2fBHa1pX56eyHJi+WFN0gLL1
zeyY/rCBf/p0CGLiFOM8UtzRH69mAiIF6Qxg10b+OovYYxaiRITZ5WOePH89m1UO/e89ezfWyloy
q+F1n2Cs8Brtq6pfYlc/NPvxotwNT8V1+Ds8GjcmylgXxW20g1Q5vR8TOXz/+itWnvHbVyzuAVwb
c3EH31JI7zxjM2tVkyQZsvSahyyreOwjUNJkP3lIikRg9QBuHW4clI+u5/mYK2vNScN0xBMYEzjK
Pla7ooOsWgi/HF3ntvygTwwVeFz42xZ8BwqQ/CpIbYWm5VpGCoeXmumEiJpuQ1sEfjpFzC1KSvdq
ajsou1X5Vc4n5dgTmx6mulH7tqb1RZW36gbJBuNGi0X6e0qZ+c+sbqkTgj+N+1lgDwzgoFZWZ2kE
918M/9aKYqRHdObadhxcUG1KHBFosRuEjbVxZXyMvARiLgHKOYYFZQkx1hug993G6yS3M2LkzFER
MmAIXBsf2hzx/mv7Wm6B/0YZC7YEcwJxE8Iey8soVgcqm4Y+iUU77ZmYCDoKlgyMGFDdrftG16ub
sZz4RZOTSZdpw3iMbD7bkp5fmzhdaOOGAYERjt/hZK9uqq42BhDVbLI3FOsAhx6Ni7bvSw/s+cwR
A0IR0CrSi9rSE3cKDXhg6ZjctV0SbFQFV7cLmNKMgMWKgBeR0KLq8XGf59LuirANK7+jDAjOeK4v
kqpGpbwRv2nMh30XicT7egNWhSMU4pEMhcUsGgcQOUAi+OOgJS2TTisiDDqN+anKle7Hyk4fuJGk
+4hSpOmMaELD3TAQzLWSiYIRS9tmcsTcV8irk7TYCPpXmZrlm8DegwmCqwK+CnlL9r+zvd7Qo3Ko
Z2CuQbp3EF2kFwGHG16nUDXQA/ErHbKjXcbgyocTyFt2zTbSqau8GT7Bwm0A3thC50cnlnV0ZM1B
TbSmRnfExCYgzQwF0SXLer2UES+ju2LRhPTbsjcrGZvgszpsEuVlEDX1CweNkPl2Mcy4Isc6+Lmx
ZYsdvDs0+DbKofhiI4m5/LeOdcxwaLW+Nnpfi+kw+jOz57ukyOJ9gaLYHbe6uJa62VfEpeE0viLp
YwEMwOlE5Nw0yTeR5zlKMwbXSo/X8/wQGzSM3X/4lThJDKIMYBxhO5HTWGUzbGJ3fOAF2+MCCC7H
rMmfyADI0piHzNH6ifhg+rRSIASVQzcWh26wmNcKpNfjyVDOjOjZj+Iq3Y1hpzZC9jOzX74OhQ/E
6/CegUdZ8hHvTCydaMsVaOD7Ipg4ig6pELKLI8O3chCiUiSDjiUJ6L6MgU8Qosm9JBTEicxASJ2D
GfX1aq23dPkcGB2I76ZtETAUPn5OVdOuq0Kd7ROT1449hhASB6lYGohFNzbmk6GQYgHBygAfkEPW
5eNQemepOO9Cvodiym+9mdFnmzbcy4GL2njHzw4R2GygP3L4tAAgIJBdP1xtXY81wGP7qUleJztO
dl0O3p9B0ZKTdQV9GBqT/kjqDDCvLoWEatKgg2SdgMIygqnGh7rcONdvjTTfn53lk7hhmDqmbgrQ
/D/OfqC4xnhkBfug65JfY0bNW1tZBz3MNCehKXTlo7i8yKIOQFatMR7INKBBcTJ3/jjEuVsFmrpo
Wc8imfc2dc2irS66eRZ+msX1XY132CP93Bz+qXngq0EfRpSHgAk5po9fneHdEkYbB3vV8/kyjpcU
uar1fQZa44Z5rJ9D+LaQlILMDZp8GgLNABbH4N3J6Kagi5OI2fsWrbYu87TgwmdNqPZct4HwV3YX
/rCgrvI7Cih6USWA/JcTCiW+1YfdFnP6bWar/UJgjDQ2uHWLiMDqayam0rQtjWBftEP9vRyC9NYc
rfa2ikaK6m5gAi8ZW5PqnM7qtV8FjhYoTmZlerPQtdbv5qR7KK3KEijdai0UUHtVeqZVtWgYQDMb
RPgOGUfVN8lLbiVWuee5paOLGbcq6MWXVr4RpZw9bsv6LrhaApELBPbroLeLiroPU8wo6CLu52ri
Dm0i9APS286z8qzwCz2cXEsz0FG1mTMXLofa/WN7QrgNMriJBuRIrK9OQRdM6ZgpnIJaTJ0fV9mM
8FeZxxhv2IY9LWd8tYHw7QSFP4nbFonkj+aU1UmiJ4Ou7RNVRZ6ifYQCI099oYjm1S2g2kOpf9eD
dque/unAoF9gXBOyZeucPm2r2dbqVtvrVhy6ZQWcBa1n4pG0KlwtL3Qvr7vqZmJJtlFfXMUvywla
/DfQWMEKhYTJymZxktskHOPwYKqSHoeq1WWgJv1b0UJMJx7V89ebuXYb18OtNnPskLwVaRge2BiL
fa1H1kHpLPMn+HZubwEvWZJsCztw/opgjsi3QvJuSR6vqbo57fGEqDQ8dKGArlOrfedFYl3rfKg2
DOjT6UEOBsU0VGwRg340oD4yjE6UBNNDSOJaZiChXxQ/87kPjjQPzBMKBz++XtHzDcT1h9Iw2E5I
xkJv5uOQqTmJIUCR4RAZ1bDD2t7TvOROA3y4DzGR2vl6uOVx/3hEMNxyDCFqgzjjLbf97sbV6NAM
tEvCwzin6gU7lnkBUacqnrNaDhYtPNEEHDHYjI4dWrQx2fP1NRB1iEVaDSnGMyziOGeJDdgJCMGR
gBCIiDOZGf143fDFgYyrwNXHOd/yvxYvYzVnMKYJcp3YVVyFK+8wSURGyCTCgwirRY/DUAo5Rs2i
qaPKYPxTFCJ8MLpATAdhBOSYTTjMSP8V4XM5RltJALoY0epzOKCikAnQIYlzhlvCPY1aaWrbuBDB
gB3MNt9HDZxQFtUtqp8JchFFY7lGplkHu02mI7Gb3K+Cxt4FXAf1o8+C2zxNdaeLSLnHmYfaSzJM
T1DcQJ/zQm+9fKTsIg6S6lsG6MmBL+owWTFBShER2KGbwvwbGQN61U00O+ooenrJ0NfHcRKZE4uO
b7gU59uOSxH4uSW8Qol4LZs2mHGJ4rRu70cFJQbjegZGtLOeCmgTArn/tYF/MtbitsC9RTQAQOrq
DRiTkjc5KriHOObRVa3sJ05C/YJUbJB2ld23cxZ5Xw/5yTMLNVBmUQgXMnhN66QJ9A66Oezs8BAm
wa+K0HDPumiUy3V1M+uq3Sse2DKzbbSR7yi/DMop2Fji82tkESQFTZGCSwOUycr9hfJe0qH+Hx5S
UfaSMPtFUzXqadNseGxIk41r5PxKhmoUFhfiN/oi17i6KCEzWtAqDKODKCZ1JFpcA6dm9JfZNHUb
mYrzG2spGCzwAnjRNl+D2KduUtMQFdFhFOwYluCAJjznrmm22a7FasKTD4IT0wfm1uaQbARLn7io
S2YKtxZDzRjru1pYaG9SrUf161CVpXCKKRaHOqSRV9oUVV4KdaF2yrWfbZ8RT5TBfANFhO8x67m9
YdjnO4zCP65uRG4WkkBvTV7e3dw80VDUSUV8gABS45Jcm59VNtCrPq9AFZ/GqtuY+vkeLwMuAmm2
AREutmzMuwGDJhnaGYmwA4kVhItss70osuipHiq2//oAfTYSNNDgsVl4CuHIfBwpDYTSinqZ2mCD
7QaExB7RSQ3CuN5t5Dc/saZlCZFsQaIRpfTVc2s3dDAHniWHrGzBQwms+0xfEm5tVfkMjw84Z3p+
6FSJigmg3Bu2/NkeorRGIYgG7wJV148TrUipMNkqORQtaEhjUJd+HWCiY0kPc8/bjeHemnJ/fGr+
koeFYjF07FC5+zgerpkaJacyOWgzeJoD46NnQaLFQ3QS7yFsGFyrqk+OJO6nXVsBDzf2k3UfdeB3
16op/E5XgQRZKf6pK/B70XGO76fOClx4t4E3xHZ1KDW4C3NUi12nJ+FOC4rxKpg1IGORg32x+u4W
sKHm4WuD+eTGxcRw0aJWueSn1qUCqC9GrSraBNhOArZpCK2TXiG5EwVFuGtVdCEGRQ/D2ClIurDc
G+NJ3/AVV9hsePo6aopQHMWdIMCieOMgvTsfrTYoIqYYYsQBqb0RGW63MkaKan1LHi2LJTdavVA1
o7E09xbXukvofoknQrDYedOUO16CcaQGIIDaiMWyZWxwWGhZe6FR+1Izw8rl8LOPBUHgCcqiugU1
zgBQF+oWUlTDC8VPB7S72LVs1jcCi/N3FLODOqC+XDrwvVemWi+3ShSNyWEgQCZ3FSm8uZ4iT8tC
6hptgI6vVTG9fL2vn10EYF7jcgPJFn0Bl79/t6QmSbTeQrLkUDNlSb0cS2R+B+rajVVuvGCfHEXk
4RfVRSR+wVtZ/v7dUHHYKpJ0DSxIg14J6KDhBQwo8w06jrs0GbKN8ZaLZXUUIUOJI4i318ThX91x
dtkAyc5gsaQlzKVmE8vIqpsNo1wO9NkoAk8VwSUDHarVrmkzrzotnJNDMLB+n1iQroDGO6gZGe9x
mgv7WjOG0sXpCTa87E/nt2C7YTIM1f3VenZh0leJIZJDS4S6AnavfBxKu/n2f9g7r+U20ixbv8rE
uc+O9OY2HRwBAqARqZsMUia99/n086WqulukqsVTczcnTkdFK6ooCUDit3uv9a3fD5C/+tboSq1I
1h8r2rvT3Rz2EYUOIdklE/7rMhSD4zwPwlYwhPSiB+2fypP/qFX469dDMMCdhVLKe74CQr68GXue
5xAnnma2pS/r4Kxokam22X3UjPyrb4+zBq1PTlb0wd4t16miKCFUlWRntFJ+iMY+dTutWLZTuqxg
3COSxKdQCEvvf/BQ6Ycxy+mScRd9OxUsWkDk32nJLqrkaJMkRu2HUtbjGJkFALyi9kFh9C8fKoDp
9eXwtbxvxHWQha18wPugVVJm0/mCI5Lw1Y1Wm2+GcrQ+mHp/seejlKMqRDOdWfF+s1CKrDTjmisQ
hU/BGaU+2U4tp8cOTdROENXSs2agOdNoRVuqR9EHR46/WNQ4lotc9NYaMAa5t483CQq9nyc93VV8
Nqoz2nSakubzRAdw+/sv8q9fiaEDXVnkbP5udkT0sK20jrKdNCSBF8ZWs21iuuYG6rMPpvtf7cDY
OVQIatT1dTpobz/VnAyT1HYcLSKxi15TZal381wbfr0k9Y6o9GoXAuk/juUCHUVT2ydtaD+8eK0v
8n65Y/tHNrqWbNE9vn0TFbzZIpDmZCcKWuCIejtvOK6Dg4CA6UfGIHmZkUtbxj5x2QUQn1BXIoZB
UG2tXBg2v3/8yiqQevd+oHrR4VW4764yx3czSRVA48n1ImzjBBeU3RlR+T3vVOnWgK+7bBA4zeq2
q1L1a9ZkQb3R1WC8mepRe267aqLarONtK6bm2E3NjF2kn+RPiWAMe20clMdZHVNQK1WXnReTmp8t
ptEc2fIQDjszfR664irLTX/bV0tv+vQ8829BXEBVkKtJe55CBV5Xg0KP+6MtRdVylXspOxVwUr2A
Q8U1V9XqLCgRYQLFmOOaTDUR9k6tcjx160BPIzsOR1zMylJ0LqB6RE60I83JHQWlLfyGji2sqjZr
N31SV5x8tBT7ZZq0Ji+qddmXUlnMxzyP2XGJqRlfzWrOQHhn0SdVWHSC4/KIPrQ+KkADe4MmfdSX
ueyGRa3fiI1UHada7hJXSab8SW5ZDZsmnPQNnUfe2wyQPbVnNWo9yQysl3ou28ecOo/hSlo+aFBh
O+Gu421HCK3DHDxenEvPuViEd/1U4ksmfS8FfC528Z2glZWwoftmTvbSh9igpUS7wcmO6CJ8Sqwe
RddQ4S+2p6yQnuouLqYtRPxFP1FyH19r0cy8VAx0xaZenEhumBiw73jqxm0+wacFVBL2B5MiD7yH
npMY1VrVaD0FfuUnMx3SVyOSh87T2W+e1dIYQzfv9BnsSKcbezrhaub2Q2ycqmWOXrQ0DkC4r9pf
oWmUwk7yoT8tXQkC18pJhbAbon2DTaGV5pe4zGHCKFmJ4EfQwcdbk97cBeko4ZRBBiF5kxDgq4wB
ZbDhCfjoXSG2wBmrKG7tPiixm6adAQ4ni4biIVeqqdxgDui2oKvL69ik+m6JNMpNiS4e4XJXV8Pk
xMviV9OCMIZhuFTFUidO01opGXlLL92LAWvKtsn65GYRG/Gs89WrcCcmnLq6IKSTPeujGIEDFMNt
r9fK7AT53JtuORq3qp6bKlAxIxgwo9Zd7ZaymOWM4Fz8Gi1BinhpWUTTlfuwepLHangN2zSxUOEZ
Nbr7RqyeFS0uv1lq1t0p2tK/LGIsTYzmic5bN2PO0cMxuU26cNYgZ2raq9aNjegEsIUrR0baMzIO
I1SAk9bc9TU3dRsvjCqjqdf0l7aNZpBbrEEvaZKOiSdIhvUkp0ayiZcRUqtixgRSh/H692QJ7IsF
nRC0rrGUXsusz7KNRcjghXYTxq4iLVVsT9xsXKuL1McYUPS+qOdkRK0r9UD8wmJAkCyrxWdrpMRq
m2Ws9fiu5jD2FDlT9hH7B9nMUj0rjI1U0TyVbfnJmHPsfxF4AuAZMf0qB0RGE/p90YPcyaIYH9U4
LxmdsETPzrlStOcyCecCpR/sNNaB5kvZTvknQUmAd5aWTLR1hLzTLoKh3VnjpDwuaTF8HakEI+mK
QwzpUpwGrdOmEmSSJRAEtGVR1j83o2jBt0MB8jkk56Sx5XExa5/8luDLmPTd4zhn+uzIFEVVO1Qy
2BW8b/TLEbpTlXqyOtc7Zmr32BZRfsog9+eEdzcT+s68066JuCjcvStrve4WzXSO1LG6j9tq5Avt
GbV+3+Tyt6hZtK9iwO3HXqpwPjdJAwhMGJKucNtm0BjlcRWfWcHDwVlQzw+MtTl8GSm7LQ5DD/AI
voH0ZkjS6XUIiujVmKVRtsUB3QmUd8JlXCVdrOvcjvR529IsRuxyonKf9cYEcWcMKZSTdiBKHpNu
IpVw7lOH9v2Kz6y7L1qV0BiOP4mLpvZ+laLs4UbTh+ouhQ8mupUw1m6OAJXIbARvJLMNU9UgMIrL
6FxFqujnUm0UoKSWIdy3QmQYLj0s4dIvip54cbI01zbuo6tlDtbryMO8D3MIz5r1ibtjkrh6z27j
dKzuqGKL/kZUxGX2Egbwc9UPFWHJKWNLhMu7cMOV4c7mRR4snpn2cuz1aRzfJ5kSPqdSHT3y1zeG
TWGK72lJ52C/hINl2LHAZLGp7JTfSzWQe1vqhPwhRxr50LdZ3fKhskm3pXmCEGcJQhHaQcFhhLQa
bQ7Zs1Ys8wzmIpsq+SarU5WxPQkAMIu+ExrPHC3U+bUGwtkOI1rsjInOSiAZEPvYRWnqzU1RwVA2
OGAteTsY9lRH+EZ6hEwAba0xJLjbnCzw5qX0PAxhuxnDcYCHIVW55JTg2Q8MZiWyDaUyBrfox6py
dSB3hp0pZXfqeqY4kSp6+ZzXdXtbcULsHXpGE56qiMIzzMB0NU8QzhPDSB2kJ1Ci5tGk+/hnK/Vv
Se7/t4VFkNj004FtzRj7Mzvs9JKTHeZEDTt8/tL+GRnxs3T+xx/9M/1L1P6xBn5wrqRf8SPe4Z/p
X/wEaSR1CXiAK+WCRtO/tPPiP6gTK3AVOYyq3PN5K//UzksiunqMXujt1pvk3wyMeF/U02n3Ej5E
lJioIXih3P/20GspS5imkSpt66pV9nKWNuPq9TEit6o0MnisGpM5tZlTUSv4u63yMQtV82D27XDN
B2W8ofgEy1FqxdfESCpcSuGZwyG2yVG+iyUDMaxRDNEJme78UIvj/GWoJ3hPlTSDsVbnYqcG7bEc
xvQPLd7fGnP/+5Pofqic/rOn4xT3396MvFUU9c+wEt36x4rsR8KwDpOfgucEqkb/sLhr0dkhMYfX
4JL7r7FHWglndq5AGBipZIlcS/419qx/UO+GRr9egBkujKZ3Vo3fWTfeu8/WayVpBxTfcT2RHPJe
qrhomRFmllA9iEKV4yLTDahVkYBrMdAi7VUmzefYxUEhg5qYObj1g85lopGlDf39BUtwPEFfj7F6
3YyNhc1SHvPiaqJ5IjEh786RWI/Q0c2qPSJliF6XJf+Tu/a3Rtn/m2E58H1+t/6dXvqmfzP01t//
56Kn64whNE+ixbmT+iuLyp+Rh+tPiKbhVouSDykRg+ufA491jUWQoh9wVrINVwjHv0ceP8S2sGYR
qNzQaZ4Rlvg/H3qMOsSTNBpXgR/1UySdb5c9XTY5fdZlcF5psa4cJYPdtq9o4+dtZcpbJZUFmspU
ytpkRDxniDexOT6rSEfQsi+ulSlAccYm+gTvLV7o/euVkPkkVX3qBbAQYseF98fj/f8j7f+w+/1u
pN29xEX3X4e469r/Wj1rp29D3P488n78+T8XPV1mU0UOwdJCSwxSGUWTP4aewI9WYwC2M0akSOLM
v8eeZLDfmoxJcgIZduJaRPxzzeNHtEj5IRk1q6obkf3fGXdvq5WrT4Dq1qoTX9t2qFbebbcJdyYp
NkORBMouOeqlml6VQkELmRuhfE6mNNtEZhnttTKWQk/SC6OgRtPXn6U5av28G6dvo9BNuQ0x6UvZ
R7EvEhr3GM9zUXIt0+aT3EkANkd5qTlpqlazbwypW+Ekog5EOAJbhXSy+UbNv3d/+lrOf1TKfrbi
vVPN/vhwyDF4sjTXkea8z2uw9DJEOz4tePPr4KlGiXjbJ7EOJUVsvmZiCk3VoqilAImnsoCr/c6C
wyvZIgXjV7WCazZ2zfRHvfZvzZv/dWfP1czwn3d9cmfb6CXL/iqtDKPlv5Zhg2wx/AjUVVnPVl/u
P+cCuzr7P6qt9RDw9uxJvOza35XWJDMWRnm1z/85FdR/kAJEM23lsq1shr+3BL+dCSbtTsYISrU/
xOPMrrcr8CjlWT6KcX5tJhHtQ43EXzTvhpEaF9YD84Nq6loW/6m2++PV2FPQiuGIoNK8vpufGnR6
Eo5TxinjasRt6ucXeQlvRyz2pdIdSwXoLVXwjyxCf/GaMFpYbnjEaD7E9ec/vWaeBIjDKI5dB1I+
J2KttlMH2quNPTJLjE0sp4fYkv4Y7v+3Pab1g2JboFRtYQ1C/fXusQ76YPWoJrOrvGjLdujMHdjz
T51gHrJYl7yfht1fzfgfXog3z5W+oM5BkXhbniuGr7efUadfbCaIHq6Q4QcfBo8Su2b6VQRBAVCg
Tb7GumYXYN7DO4l6V38yu1ul2GpQoiixh67cOYv0AsgqCYg7+WqGX83yYao/Rf1ZHHbd8F1RoTl6
4DC7yM+Se7W91aNDZjo1oMjBwcff5BuzfV5on60YnKlx5Pu+2bWRq94klzLyZuXrXN6rw11UnLLo
djGedWGzVFgjNoF2RfFTyRdRvRLQarcSV3YZHnh16SC9pKRckoCymeStEEauQPamcjWDnbIx9uiV
7AjKJvGtj8sLeP9c64DB7uNn9VP6KldOKpwX7Usm5MdYJ8Ke+395HtvYUfNvpvg8m3ea+VInxPGR
b1RUF7l+rcFktSXpjvK3IfiMLsIuLGAQfqvshpIaLFUbpX4KlktApSjyRXCEWg8xs9HAuD0ZCQZc
5ZMQH1bsDy6sbKlsa81s2EOubc9FDI2V0ieVA+CRls9YQBHQpAeVFAkcyWDF1E0ouHGJwO+DMfm+
vUNd0sQDIBtotumrcN19O0rqJGzCfLT0K06E2tF1iiJqOwfuLIJ4b6iR+GYbKzfFWFOfIuCq7Cin
/H6o/rLcMBlQSCJXxWzLqfTdZJyNrktTUgqvnfnSzRRaOvRInNpGi9QdEqH//qvRnqNBR7Q3k1B5
+4GRwCP6WRr9mvXWQxBVVGloYjnkF95MTdR98Gq/LDTrJYp7Hq/IvEfy8PbVgtEYQKhP2f1E55LS
aU2N2XgwqgBnUn7QrfiBYtNHMFTpnaZDxLhBD5K/ETH+Knp4d5SZg7AQ1dRI75tZewZLFOWD+WB1
gQiUNa09KQGp3AAu89p03KKSZixX0X2cDxd9LCD29KayyxEBIacZXB1j4u+/AmN9xm+WJsyxKM5k
Rtyq9XuvtYtlTchTObTuiuqID4FvmxSxztxqMmgJqsS2Km7ndCv5AKpHD7UwNbio8oRvlPdnyxZ7
my6PetdtwfUmfn5sDtKe7Iq9sVlmcu/JLAfHqwPCBSFPq6Ox+XPS6NYIJmFz0BGxhb3ui2soWS3a
wlegN/tyq4ETPbWv4V20lw/N52wf+tEm8GqEak5BhIhh01MLrtrz75/Ge50w9vH1aVDgQeqgcXl/
N0bCSjS1uU6tO/NhnB3lC1S1RLZLpgCRJaoTfDcO5UPW2fI5O6zFSE6YlHobv7aQrtnNYx3YQu3U
d9VxPCTfylc+h1HZw0ej6ge579dv7d/vcx11P22aTSiO4zJE1l2yq25UGlsmrvjGLw9gg7YFy+h3
iWf7lJ4WP7gMT9JtcTPve88A1H1K5Q08/+AY7axtGDjyVdkBCp5jPy63Vg+o20WJnVHZitwlvUlg
xk0PXeQWNCGo3FOMbVeKHDXW1ItGwq+MQ7Abz9Jlus7cBg1yd/mNLgS4OAL6sMnWEJpbdTosmt/S
9yrPc/Ails9ddy1qrDG2+pSdArv01W21SS7A+27l1CnvmmOyEfzff78/2J3vnxuCBJQB3I8pprzb
91NJtvIgGsy7+FHcS7fSbrmFiXjKT5atbYVP6iNW6EtfM1rtFHwtXNPOXloHdrYgOUBYxs/55GWF
Y5ZOO+2a8UwsCs6yQqKr5vDnsmbTm54R+4u2iWAeVi549xgIerIxNSeAyVY4terhOG1vkoMGn/Iz
+45hekK0rysmnZ99ru+Efb8zPyWf9U/ScTjlvnBm46FtklySCVC9PbJ43PWiral31rCL0K3TQS23
9F+E0heSzcjVe/Cy1BM7sljt5AMM7no7/GXNwBLCBYZnCTD13UY1J5xxcnazu+AYHOPHfq/sogcy
h9yMuCpHnDxBtEsSkVqH8D8rt/Ojvuv97FAc4k3tWpdyR3/cV32xsOVPM73I44dounfAUC6iUK24
p67yZRKhKNW9nSGVWk7oJev5kpkb8tBLaU/n0Wx8nfkYZsQFTYe0CuzW8nI05OG+isGKXPThkhQ7
0drr46GtnlXrwez2besZ4VGbHVFx52BLzEv9hTQQKmldue++z7dRQCy8rVyKzgaYKEu2+jWtbesl
PFffZd3ry4dwfjKbW2ny+Dka5my2k8ghsdTsPbrQI5wTyW9KN5bvFkB95CKM+zI5KbnXZC7hWVnk
x+G245ZL0LsjMe0s5TYr94P4gNbCIdxqSY9VvSEAe12NW7LSEYgWpw7KfW+AWy8edOVkWS4Tc+i/
8ebrbmOIXnI16S2/tpKt6Hdpf0hkv0wvg7DR59eZs6JebIuldXv4rrWheGnPOURDVU+gosqbUaG2
mPgKCFqlyyewRgLkZYgWABfFZNl2Jukort6uCSESwNObfLoa0XkAFWrG/mA+xsa9THZNTscIptbv
5/r7owzVLyyO61SHCsoV6t1UD3IZheYSiddC7RqCg9Dn6bPi1YHcOkttfLBz/PJqmrzGjlGfx1Eu
Un17O9zENfe9jNPmGprm17bh6KakpFuJNXRuJF4fCEXfoeQY3dSkkaSb8no9JL5jnaE/rf9djO4G
/VN4l+g5qmmpXty4KL4gx1rP+fsoIQUyNnbFgPcxhNCcImVQl7DZWpWxb0rSk37/sP/iDSncpbio
crQi2Fvhev3zGxLGRI3FaBKvyEA+NWOk+RwcsdLrN6EC9z8Kg02nsKkK+cVKhVNcGxdNp8tXhOLF
mNXsb15kOeGxkWPR49SFM/m9I4W1aQpzUSb+shk36gIZXx07W69r31okwV3yMrB5xJr9+8ewLio/
by9UqjAEsC2D3aUw80Or9NPXMsVKZ5hlL177uGo9MW1FZ5DC1pkqRt7vX+r9aRYpH4eUVfJE+0s0
147GmwceZsiAyry/dnUn2CX0z8lobQ2QMDfLz4pC5FsqqR/snxyVf/mENIFRLYKzYt2npf/2ZadG
rpSmqojES/d4M3K0aOpX6rxOWp7AaajJtrdORvhS5IOtDJZNG9tWxJMpHjUrJZvwWavv1e4aVI+F
eJ6mQzHdzdXj3L7WVN+i6S7KbsbuNdYPanfDaTktDilZ0vO2qI8ziUsCyh4voZ0rKbTb1dzBgEV2
zOCg36y3qUwSRMsNz7xdCFxctk2C1OBixMz6c9EfNX2bi89izQKuCqd62arzMRW+k5/tLDIKEzm2
A8E32HrVJz289tbVKB9rg5vQ1uCNmLcC8XrKl6x81GavnE4QHEd9yx43GJdM3FkaLBNXKr5bxqqy
udGtW9wjnIdcIduIhJMPGT43XHCeJXwykwd5OcnRlRu2obsBnynmKQp7Wf0W9BtteJEIaVUucX2f
cb3Vu31CkjTuy2HeJTwrEt1F4nSFmxi9fZWbXmNiEdCOc+n3X6JScMziRULqGWmfW6gyVmhX+iaD
cNCilb8UEG5WoaJTarvK9GR1x/1ZN+6H/j7it8ap7jQKlHtnMh97C1ajJytbahRQaZppXatbeFbJ
YdQ+kDi+vy0xqtm16SboYBaxprzbtWukc6GhBeo1isOMCztRulVlkl9NAjoZTELjxFJlfDBrfzlN
g2zTmLOrXQ5KDaeFt4M6WsKxnwpRuS7612KwIfw75eKJdUitGHDq91Y4iUhzJjbT8KJ0+1DZB8VG
Co5q/djlPgtKOz0Lpp8Zx3w6yvkplgHaaBeTq4B2maXP8JZV1a6oJ3BobPZj5hG62+j7OTm3QBmV
hCc773GmDJY77GXjprBz5YFT3XIOAke3LtbQeyIaFAXisj9gy8e1KTgtMTsD7ChxX4j7qf0WFr6q
eR1hO18DfUMQCj+xLkN6PC0IjsbbKHkqZ83Wssau4xyp482i/kgmNppHQ9kjpYmb20zxjcku4g8U
ubSOflk6Vp/eiqOhdUDF792dxWxrlDyFQt6rsk/j9UaFd21HcJgHYfr7MNjlERlP86SiHeydYLZD
omxn3R6Ci7jsJ9xBfs6VdDKOVXSTqa/rv4QJiqv8MQCYOrhZgVgI+oRdTo7Fif1uPpXLPjGOUXG8
Lam1pY7YF5ya1Z3K3qzM3ybEfqny1NOaN0p+uVkjaKTKVwbbyj5b8cucHC1qPpYTlJs5vouQgExb
4bU6S+3REFwpPISISvTHYH4Y+sExw9qW55dQvSjVwEXpqC4bQb8lAFbhHABzyclHFoTmdp5fzP7G
KkUuTFeBgDuxvxncsnaC7ioK1OxKMmH3Bc4TUqNCzR4Wt9E3Edjk8B5uA9rRVykeaY+QcNrci9a8
PrKZ+2CfbkW2geYoc7kG7AotAR1ujZJPN9z5Ubrp5WOtbOTR1sWTGl+bl9ENiSzICA4gQlw4ZjpS
nPpWC05BMrrxsNGarwprW3SU+2kbI04LRu2maM6t9iiF4KVBtcrVLWkDCCIJdupfy0m76bt4Fyn8
hSv0e3pFi5kb30SoGnhc7HaJfKncFE0LS9U3ui9S7Bh5wLruKyRqcBUKms0PE2XDmpnOtqDeE0wd
zLspdaueul7fnxFP2Ln+WmVfNeUeHP3gCtNGSzd9zJl5m8xuaLIXcMz3CQl94MvcFJ8f5Veh8hEF
52CGaC5dhYdedKWvYeKbXF5qH/auVToW6a7TkXxe9oPh0p2mhSswkfJu67LR0HrazYkfGJtSjO0y
9+p0P2du9dClB8qqPnDlxZtUNh7CvHaie1Nlm9EBlF4w69tjTAiB4etby2091ofoOQ3t8nN4sPzy
lL4I5xryiGQP18nrd+OWXOD2tqeWqu8M6i7X6HMIGkSwxW19hwNxuCDrqlUHp+Qh+aTaYuDMl0Yl
5Kf44M73HqPGUmwA08Fwi3sA2PR7XnDJWT5PrUK+Jk1iQm2rRKRYg8MFMbKxnkN9lywvEQvCvgzq
WmFGZGdpHTKdwk5c6yfEMw+tYNy04key+Pe30bV+CHxGwWeO+hvszdvV26qbPBaCfromCBidUCOU
D7Fj/HdPlHx07L7YFXC+4Ut5t0coKCxqM5nFaxJzqqi0/pFQr7MqDlzyl5dOXM6oKz9YM3GhvF8z
qVVStMS+tD55eghvPxtsKEFO0AJf6ZbHZFUabi5uKUQRLpWHfl241L8nxdOlbSGfEmFD4vewPJIF
H1OFr3bmNyl2X1l+qm4tWfTZwZCuYVKSvPZsADachlOssWYc5uhbr5+X8ZuUPxntQcxeh/5cJ8hM
H4vhO/gbU6GK5UiNQ+hJLdh0GtLE7TWHM6dEFd7Gv8IYSCK/mB3YYdbklZykEsDvu8IgehoRMDJZ
hxnzR2IlnYco25uUlX3NUbfygYLGloPIpfW4TDrUC11KVxvJn53aG/zWC0/mJfhcfg8e0u/VU+mh
ujrQR+H30TWCP6l7w3P6KX+VnuuDtJM/zxeBX7XzGDixaJsibRRIJC7/EIi0AKdarniYEFbhDZ/G
S7ExlW2Vvw7plzk/gogTwW8NRzG57cadQEiURPcrrraDdpfUN2L5lLtFTar2bpH9uN5L6cGiiBPu
VkqX4ltArSY0uFxvUJw6/P9wFe/r57Sy82fsA4CGDeqdEisbS6BNfo7xHL/+/oLARffXwUO8owhe
kArIr7eRuUPRZmb9co0APdTbCfoU5gHVlyY/sDwOlfx3VSeLbUcLDvmaw8BWP1u12xBNWN0XBgFl
J2rx5nLsOFjPtiptUDiDeQHQoMUIeskctYnYaq/Zs/CElLo8tQ6HayoEtNLvOuyqkpvknnwb3M1P
ekZIgF+uYebq0/AofYey9piDOL6EN3hDvHBfHyM/5S+wPmejixIV3tpt7xse73FXPFYv2iN5hD4S
J0Fz0juW++9aYxsMuAb3vRtLbg+sjTe4jW4hWle2+FK0rkH2WNXYjXSv3+p+tY8+F6VDRnDmtbvu
O5VANk7Jbp+1I8Fr2lE5ap7lCF6+STe62/rhjW6zmTii33jcYISXhAINEypxlM/UWsS74Ca4F0fq
HVR9xK/yjgByajyAG0l4Ppb78aRsh63+tWW19lD2v+IuOSDq0y6Iq9X7mjTAJ+ZUUXnJQmCNN857
jRqq5C3FVqRnNXytjMs87GblDiPDRpturMhPWoefkTq8bgqFbVzJjvyUHvXnfrR7vpJj/lDXNv8Y
lcc/gKx1ItiwW0mO1GF6daKU4Hhn5OXGrdUeBuFgDqSmiFTrntp5P1LDZH1/HbbGxswd+OspBuZo
EyvucEk7R3oYv2rfhqPcrdFyDX+Taef0KFOPCpKAo0AHHO4EA7roTatt5O6UZqT3+Ybq8ptLslZU
O/oWqTb50RDwp8Q1Z1fsiSnZB5bbJAdF8jXJD5SdJPlmuY/GS0qJFcZD/12NOU/dKbSIh21cb1r1
WAaO0t6OXE0Sr+tc/mNv4NXdkHmBxI3dcmG4BA6FbZqI6OEs2nd0Ij+4RfxaAtF1aBQy1aYVKoPH
9e1arWpNbhpBvlzz3iAVZ2SGB/GU2elAvyNKjX2XXqUG+H1/LkrP1DDZCPzPyUWNEq/yUdbpLxUp
3g7bBsxJGZUJDa+3b6dRsJWMfSRdpSersGZP1Co6rCVtjcn8YJ+i1ffLUoOKiJOBhd4WteL7aoSY
BcqQStibJjff1vv+NN2Mj7KX+JY3npkaEAsXycmjfT/dV6lD7IxEifhBPqv3c2KbZ6rkyXAGw0JI
kCnYRsNN2I8t0vkcOd6YJHl/WR5m0Xa0F6JpUJXpnZMh4S5dapkwoPSzDOKuu81aZxw8yPtsUH3i
TaXbcC3rbPGcfF8n+u383A9bJbkP1dM8eArL83k+Vwf5udmGu/ym85Z9uIk31jXdCF53mM+qm26o
rX7i992yvD8WL+NNdZL9kXVJOalEsSUngyEZuC1u1QVrwX6ON116XLrzRFyjyvtw1TOgfyq+KuFt
uRfg7Bo8wbhIbDmSoxp8N854Fh7WtfEonnn74eeSY/iDeKa/Jj4p3wXWyOxAndhAYf+8LC59GC5E
rDH6Wbnqru7CyrQ1n7glP/JhbrmyK/vLd3jTomULD8XrSmoGdaPY6cPIvDPt+hsPel1qtstef4qu
bWnH9+U9VyFhX10gE0XfSIdk17S+WudRcFTJEXAx1Hb7OrBo0UpKuWDY/ffSK471bfxE2WRvnvq9
tdWvyTeQXIdx39xk99qXeS8f01dLWaPZjTNFYX4Vpn3yoEBAtFz8E6C9O+mgKetUXfSbbLi0wcFs
T6MFPjst99mwnaebabj03TlWj6Hqx43f63hf3EryY5NFh+WBFFkcOxv8HEK/XeJNHPmjgXHIUStH
/0zBWifrKXHzlux4RoudfgK0tyoLBFv35u5c9UdZ3hLeJ89XWT2mrUMSB/GFQnEj9MesuxW6wEm1
oxU/VuGehDDjg7ruX8xZOhWIkJC9oTUX3zVWzB7+SzB1yxUNbnUrKHFxGPLVETVMqld32vzBqf7X
14MSh0geXTG9Eibv2zUiKXXsS6OQXgMKyrjWocN1Tb0vxfTrbAofJuH+UgGguMOZA+qQRKQ3i+Xb
l7OSShkwk6fXpA0qd5nzV00u+jM0+saZuy+ixII5c0uKutUejOIimgonK8BLJDrbVZfL1J5aWvWz
sOmGGO+i1Xe+FbZffn90ev9YePJUg9bqOmRYIB7vipz11ItJl+Tx9YfJQ2h6hqmuE4FG0Mgyyv3u
9y/3w2P+c9l4fT0IevQkVxmE8eMW8FPZOK2sfKnaLL6a+NIOWT3fTEkAcrKNWjeOly+1zo1qTpTY
m82FRktkGj6l4cIp1aw5DA13Rj5PA/JeDba6JfSU9Srjpoo/SqH/QRR4805/QDVRUbCr8Gy0d0+m
zYU6SBtluZM/97yehAHIzu6FW3Wj3QUbc5975YV+aXQX7stvyieWepqi8Wf44kJOvdZuYoC7Z7X0
sRlSriEWTupPOQWXGNitT14fRxJQJzKlHylm/7/ryZcettY1Tw6hdCjwNdcHTnl1RjTjf7N3Hs2R
G00a/i97hwLeHPbSls1mN03TzXdBjC1473/9PqC0GhJkEyEdNzZCISk0IgsoVGVlZb5mkWCraGzw
JWuGtWE3i5GFXUEgI4nY0Pp0WvLrVR4fcGwP7VvJvWtJ9+FW5WtqAiQi/Z5/1aSF/y1d97cgQXOU
z0EelAsqGY1GiWTpky6Ry3EePVVEPzBWkEaRoA9WBUmgsczauTRiCsgAVmhb49qjjwDmX5/EgBAi
AuXXSD4NWXGV1HG40qzOgPXJQZlJHeauKb4No1xxFpJdxfK1rri/AidMdzRFbj5fmtMdO8rWIZ+N
kq4OUhgaxNsdy1XYM9myyUnFsocuTnSt622zdf3vilqTtT70TXoR4Ggy008af+/bdca4uk29kAYu
GkWTSIHQVeyYpZ+cGkfaVAqgrqwLhoWPb1Ks+irFLLNcf/6q7zY9rwqRg8yNSgIUukkZQdKVqlS0
PD4FadCsC2vfa6bLJY9sPojDzT8ebAQiocgH4gS7kEng7URn+JlhMK9B/ux7+BmFmv0zVeqHPvLn
MtNpcsavp4gAtIF0cDxWJpmglmsyxW3RntwhpOSWlOTa0FFnPtnLYTH5ZhigwJJhnQCLnQoD4BPb
lUpuNphfUHSj9Lro7j1opeZCHtj+JH1Lm0uvf2FHN0a5EvLaIN8B0Jo81P4uTfaBdyc511m3z4x1
4G5Tx1ga0SYy1ircAtxM4bznR624z8pVJFZKue2klaNflCh2+BvD3VdQNbkoOnuB7Z++LoYLx107
Bi3qlfKL6yRd645UqYIOufLv43vl0eoQMMALbJkdyb348+gxbBZwdHNvreAwTvYJYbFaprQMo2Oq
rSv/oouPgbUBpM0lfhBLW8LJe1fkm1zDcXELKTS+kN1t2G6bQ7KtZyZ52vXjU454OaQkCQ+YIk3i
ry7jL+VHcn2SIV04ZnNNj28xOGq3bKriGYPUa9TL5yLSGHHefli4JPSZWUbjYp0qLCSW1yYRKmIn
ujcB18Bu1cN8W2uGAbarKfUVRChKQk13kUiVWOdpNtdefv/ao7WnBkQbAUuENsa9++qAlAXWNa3R
JadI0h8jP8YlQffcZZAnOa6HqroK0l81nnczb/4+JBCCwWO++KOZ0BHeDlvWfVj4TVacerMoLyt7
K4HFg3O1jBUhzdQX36E/qSmSA0D2wQICLPS0wChV6H61RcpgrX3KZeWiTKKAlsAvr71JpSTjtK0j
VNNpIUVZOpMIfjA6yFMNQ3FQgFxd7Un0SznvvcTvi5OUyA49i2HVJOKg1UaO8at/6K9ahH5pAopH
OnPP/zQYImE0iidh0QEhZcoyUnUfFredFKcyLlGFU7nXyA7xojYXnVPOxql3q5nRKIvBKR1R/dNC
ttPKBRA/ozwBraguKGS11a6TBrGoVfNRUz1vqSYZTohaOKuX/u5UQ/uOatzYBFNBpWjq2/Xk8TaW
lNEBi+MekFsh33vgoZP6BBl6nxQau1ilJd1VeN05HAhLEKL2Wvd3piOAYGaRjN61vLFa3TyV9Nk/
/wwv8/xmn1PeRzOa057GPnT9yWEfZJEEGFfId31e2UvR9b+8Ji83ZpqVCzWku08yYAFdp5XpoC/N
vZpLdO49VT5iB4Ye65vKRnw7Nkn3Mu1ONaJ6XcQg3rJg5lHfbUzgqg7JOSQkDbbY9EmbZGjNLjEz
vH7Bbw8lHRMny5Wlq4bfvRxE2ecz8+4AHTHZiPeyQBXoyS8i5q/Cj1PWpZIIKz31yCQCKQe3Erl1
NLMHjXdxFp0kIDTUbWgEgMSdBPfWKLQUV0//lANW8xexo37RlO6u9Iadl/vplamDVhP9QBNYz7O9
afAcjhRpB2SNrhFTc25SF8FzdwDe01nGZWOG7TEzfG0fKtQUzOFZt2Nau0VgXjueBG4IDZDNoH63
AfJKnvvNEZ604zGollIUVqPu6OQG1e7E0ZdR0YM2kElUKl26lEI3vXPiZBVoFR9gGPQt7L/ytqY6
6lZ2cztY68hVnTtgBb1RpTdWXvXHyp9JTz9YskhLcS5A4OEaC4f37Y4qfd2GYx0Fp6GKcVKyaQk3
cp6urEhJMZOh5BcGjb6US7eCU2CD2tVS2PyV7PyUK/mATPta6/TmCcu+5VBQCihUp9iMAn0zB/eL
CtzbzcWT8pRsMUjG3O/fPmmuJqJ2MAE/Ga3kbzW0ha6VKpXWoqnURV+xotB4AVCA6EmUUjvVaDDK
Bdvfq3NplWlKuJLKBkCgG2+GcPB3g+PjMd9Uu1Cvt35Ulle6JPaVq6gXn6/+d4cvaxFKwMg2JSNn
0719cq1OCiQP2maEdjlbjdVxRZNtgQ4cfRWnRabH7uZIch+NSaSEgY3II2jSyZitagDVtZviTg2q
70NU/oy96CnCbjO2XU5DGmCS7M3k5MoL6+ftNyLxZ7ARVOeMoeXtm6IFV6hmVHV3ib/SkoOpnywH
zYvuEYMuUSDOpjzjiA4hqcovYxPwDiDNUXHG4bIqlm2er9FWWQiIPejO4NCCrnO50riylT0AAxfT
0gFMhvrNqsABfzO7FGLVvqDyBwlIba4bXOEj/SKAyxjfqd2xAeaThRduf4OjuNWvk5BLJzeiR6Q3
lk32ECvf2nyNCccShwvd2TjeL/C/kUeJ0Ny6lNZj/cFML+ynxFy1ybOm7RFZCZGBwqX7xrDXNRId
Lcgf+qXm2sT4ChGquvslZXchZfI4XyUdYiYH3by2Clxa7w3zSY90BESuBQ9c3CFA06SbTCxhI2rG
sc9WPXpOXwi/dL58Y+daG2vEm/Kr1uHo/8K5DiJyq/xDxUAoew430VHElvo7ydokcEZyjziLqRIq
NQ0IBX6wFJKOAnxt2jZzyvh/SgJOl8m4E+BGY66KB87bZeIbcSz7ud7e1TjQqbcp7vHDdYmMSCTn
S6NcGxEVA+PZsr9iRY8/LOi8k1c9e/VlqX3R9J+K/rNrqXVlNyL7GUkHz13k+BSGT0O9BfxWp3tX
phnzoNgPfV8v9OBJNOoSpZKF4+JXSr8MEanKpbUBugL/tAW2t25913qHVN0K+7l2wEplP9SyWCJB
y0oRyxI1YQVZgAqfUKV7ctzL3isWBrSe1jRGiSQ0eqJlV1a7xsMIrk2W/bIFSae3NTWUluocFeaw
WvUNOAmaak4KsSFIF5hKwYDQAQqzdNAWkrSfivHDl7JFotw4zx23qgICmASiP6FsIKC7IjfIo/cU
tgv+VIXL1LoyhdZH4DEL2e8XcsmxEtLpbr4Y/4FD0FKUR4D6sQG1FC1V+7bI7oLwhw4AJFRRk+p2
thctHHHviFu/+JKadzLQGQ/f4IVj7nPkwgaYRSDe4uDO5WF0Z+ek2zr7Ao4KPDOKWRowClZsvZUM
LJkxX1vpObL0i+Ex5fBbuhBynSUFFxpq9YP6Szl1mFzAxtRBeYVXKpQFfYl8T+yt6+xWuqU92HzT
9l28pFDvb1P8tYt1S0SoFjp4Dgo3wNjUVQqkj9NSXoX2t1Z9lBy0Ndc0hXAQbtpVHa4FjlgeOj9b
K7iIkq3DJRkndfCM7X+cktrkbrR57zdBsWlHWl5fgAy5Cl7+c9dfVwVodIhyZfckewgDqV/qFO/r
YwMct/VW1mP7Y0DIGykgewvLkE5tod474aUbLRP1UlTPwt5Fw3+s5uvAyrRhsWD0+9K0rr11SBxj
ndAedbZpvdZsJH/3AOMJhfyVNFeFdAqBSIU7LmedehnC+teu4hr3zSNygIuk/BaOjeVuEZa7RLnV
eXgp+9Eot010crtTQNexRB6r29vFzuRoT8OHxDsgnqwpW1VsvfhSF1s3uArryyC6zOvxnq8NaMBf
JsO1kuwRJ8YiODbu+vYJRp/WPNTRJt7V6XVvbzt9k/n3RQhH8E6pb2oQAO6TyvYYup3hrB37CkR7
bFyoyYVDrxQ81KVJZ3JOA1Qfz/xJILGAw3HZk1Ukf6eIuCZJq9Sv+uYOk1DJB2QaBdXCSqp+0yvy
CVvGdjfkZnutV4htlbG4SjoVM0DH9baeTDklr1UKxGHnsBGAzuUhebDVaNXSMmMADbFLL2VRO829
HST3lTs2ctUUeUYZGMSICEtAbVWx123zDrU9o8nkTVNyTEWOHC4N7wmVUjxTrTgHNttAQLHXZl4t
/cgE+Dmk27BB6P7zXOP9PZTMCOrheCF0ZBmt17exVcqMMlA8KTqprtzemF6zyrVkpepozA2NwmHc
wGqxxbeuLkuMQsScc84orfH2m/AAI1FwJEGO1/AxSX+V6xu1ggWTYUQnbnH6lchuKAv0m6zSf/kl
GMKqwmA1KqgSF33XLpNw+AF7nOZTxkL/fC7e3RbHJ0GVVqUP5Figf94+SYtpghMFTXwaIvmLMAbO
7p6rV0rOuzXVo+EQ1z8f8SWterMgxyFNTaZz/CI8MqkCJLEWlYOqUwMt22plp0m7rELru5Y59k2s
CxgUtbozC6QN7bR0165eXBedeq9xGF5iNQS0z4wfhFrwY3ZfkAIlzbIqwoWj/rQ6Di1o0N3MLL3A
u94+M3QDnA210YRIkaeJtT+4ftgjNQsejvXRKIm3bTpZXbZu3ayU1q/WWdQMuJhybzKB7Y4aeDcV
WAtB37FOomajC0fZYmleb9VaXxh5mS7DWigb4ZbmxkhSZ2tbIxkmDkBllFW5LZXMvMDSPVl5nv+9
T6zyqlfibdurc4LnY+YyfTm4mXwSQ4fPYU1SjbLPOjfVh/Ckwq5YtHZ538vBxcxXH3/JZ4NMvror
jFBVQxdETSnT8RiseOMrRQaghr/pNtQ/VDc2phlRk41MXHFL5zmvr5MuyjaBJRebiKs34nrXnQ1R
qG3AftF+WspgGlZD0AN4Be7rdpCYYlOH5SfZF5ku4CdkkrVxVnxdbS6Vf7+Lx6q6Ogo7ayNbZrKL
M982PcMbpDuzAuE0CsGuc7mhSmCLFsllLi0meUEtroxurPMKUcCvtU2QWq09s0BfavmT6aWFYYKa
HHsZXFff7uPKQYGWa5J0V+fR1qi0ZptXzKI06LvUUGErqFm/GYDn6aGxVJVeu3b8iiQBwsRaGCRh
RkzLJbDmEI0fPtjo8gSRj47zO1+iJGuTICoK6S53+mFZifZuVBQmP4hWxDZYwEn1pandVYedGDxC
aY9rQ7u0euBSDd7eS03yTsiaPs8sx/FuN50vLsjsZL4bt/rJ3a9AYTXoRSZOkWsnx4H7rKnVWzey
2/2QuDvTdYpVFtpi2emdvNT5v5ZmmZl7w8BSR9p36ZVGu1SXE+lCoE1HrmD+Shyv3+R9Ii87CBIv
D/yPpFP+b4pboa336tu9E/e7r5uvUf1GY2j8gf8VVrNQT1NhVlBjBRD1SlgN7eo/ZBTTRokqehjU
Q3/LWxl/wEWnUwWcCMPaUXrlb2EVCU2/0TQAFxyVH1Mhdf0TjaGxxfZ7mY1oZmgIbMgRrUVjVJ8s
s9LSs8rIjIrEkJQXVVtz32mknkZc6xd+XdqjYUi8NUWR3qiNll3qmZttot4cbkqta/YYF0Z0ZZMt
ljwe6No8vHKcKr9XsJq6shKc5k3EPS70ohz2vjLIQMSN0oUgC00J2Ypi5ux++zo2NsvULmCD0aWl
w4dDztsog1iRgWCEhl0aZ9dKxIm9Dmz7O/oX0u7VR775c4peCxhNjos/R7Jl6i/cfiHZTkaq49IJ
2qw2TmpMbw6/Cns3dOCtEyOLuW555iGrM4oA+EsPi8+H/uAlGRHcAapVCO9NMW2enaWdHcvuyfAh
OENNFXssIknTDLNf/8OhWGTIcUAHwr6MpTJ5y4B10zhNnN9LrVltvN78GpuevJQ6xZj5ci9l/98r
kU8HVRktIZYh7T1STvbQ65TTSmVTxGaf34cWqrCi3CGNtbGH6irJ5XXexRtkhhaGtktEuGz0p1yW
bpVUXQZAItyv8Cp0HY1xqbzw2uqyj2/kggtkgxCwHm/i6GTU3kNnAJqLR0xsuQfXsi8aUiAPekOt
KjMl2fFh374MTmAa25PkmYGn+bPd9YHpIZB5r4QtCHCZZKp70SbsqxTEqpRsPv9O71YjLbORCwvx
lF4dK+Pt5GUtdIOgL/R7UnlzO7gdXV+pAysXu8kuw1/gNpQwmVaL2RUyyc34bLSRDEVn55Ewk2i8
HdkKgo6+jK/f15bZIhOTAAFU3Xhmt01PaYahsAWb1UGOgjvRVC5MwcAokMB93NcuznOB5IUXeigN
2zC2AC7b0YpaablwBRdgUZBXlK5nLgq9RLkiLvwjfBltLfWktvnXfzjzcBIci+saLcORYjsJoFmX
R3UauOLBd0W6dKOqvrYUSrNuRqVGoey5bhQ6+hZAx88HfsFfvVljMDA4G2BZI69CS22S3SnVYMqe
icNRhQ1sQTnK8Dz68W1ym5f9U6E1KBv3/dISDtL9kfatQkKp1WAKxLhLiqy+8VqtXJDHfE2rbBvW
6k+haNUCOO23lM6nbg/bLsNeCA7A508+vd4iyyiDxGXF0uQF5jclCEtcpHQxNGi8GiqWTea2jbJV
ajvH0kEwJNGXRpWguqw/KX+BzP4/S/kvwuarr/AuS3lCAs7/UxNxU1d1wir/mVSUVXY//vvPn/07
YTH/oPqv0oCeCMGhC2//MboIYbMzkkP/V4tT0f4Y8xqyVNAJI2aTEPCXCpyEQtzY5UUHjqg+An2U
f5KtTKKAMUYaroEwgfARh8X/QmF9VZYQrYUjmCJXD0EdUGsttDg6dolvyUuj6+rt2NVeBJ0Q4Xro
1YbiGueCrXo/sekqv1I6qo5Rp8V3Si8P29LSipnTcoyyv3fky+OhFscNHJFQ+lxTIGnLzU8ubLN6
wBLxJgMbdgmW2+aSHef6TEB8G3b/GgpA2miCSGictqOqxmq5sQ7VQy/1UJraQqyF7AUzROQXzu/b
N0IaDrc66gps1neCBi2FN6mgOPaIgUy9VUwqcDFIjC5P5SXNtpw2cA34r6pcjrqot49DLh3CItoX
ngs8XRHJTqnDYY0EhXGKbWZcUvCiDPo+3FjuXWjRwQ2bILsIRKYBzfbcLZ0+A+EWR56DlrytJI1T
Ngp9InrAAh5hNJNI3ZMXFn1ceo948Xg/LE6Em9YDDU6KlWxMP3OofSuXnQ6Xvtb7bNtEw1L0oYz7
BbJ0BbSTqIwLgAr3ht4E6yYU/p8f9f+j03/pxIvzGpVLz38bkMb//S95YE3/46X3yWVHRed37Eb+
qdFqaWgAK4gJknsgGocYw98hyeCPAGkpVAzhYyDT+vv6pBDCQE/9pTT8D25O/PZXe13i16LySPIz
ybS0zACsqBXSobKg2crKRgprSOSS6y+cnFYiNegtuiUbS5tBe7xN8X4PyNS8zovDMFETU+/gJEcJ
7hC07xs1GxaVW6+bwNy1SXpZU+N7Nf8f3G7eRrLfg41h51WAHZLWKENkIQ6pUV4qXM+EHd+YYX8D
ivjzEc69ziRftIuac0eY0gG4zGlQgo7mq3TFFdMPN75bIsBmzyRK50Yaq2Ov3sUu21yyIlc61KVR
7wp87xeiigTkitL66mc5eDm/L8mExNy7vY00v2dvEmGsAduyrB/E0aAnWsf6t0KxfjQFDl950C+l
4fnzKTz3kSaJX9ZFcYXZines4nBYlVUFGNuWfjo4bmylqLUuPh/mzPxNXVg110RHRTM9ZBPaZeND
ZxX4vVjatT5Ko7aITM6cNmemzRwf4NWHov/RonYh+Ufbrzd2K/BmlveIFNIoLpbanADimVmbtpkE
AjmVqCz3ENLOkJJ6Lxn+WjcFjER5roVwbsomwcGz5LAr+kQ6OFGlXNl5nG86Wz/S+9I3pZr2NKfy
Gk6kY87s10lK/feSe1GqeTV3QZErctAERAcZI08jAzzXRd95hhtnkPYpPFfkd77gr3U3u4PPTeQk
RuhDEWVqxEvqVoBnbmiOOA5w8WHVxCtSlTl/x3PLYhIpPOxmhON57F8lfOqEd2W32UWaJWu9su+k
rJgBnp37ZpMwEfs2fhJe7xzwsNkUIULbhrkrcDVqDBxwAF1glNs/fL6lzk3dJECotdIHbqQ6B8/s
F4mKDlkvLKwIPPyhkMhffj7KuYmbxAeS+1GMU7IPEoLzRcbqTnJ/p8Gy9lzvxuwQPvlXA009GTSl
LpTaauyDLmQ6GZkhuqtemNGvrHGVZa6n2aZwozn6zXjg/c5J/17qU43OKpE8KTYD5xAVWkvbwstk
RCaCnpw0w8p+Tl3yzHowxll9taNCjIdwMiy8Y1fl+8SpLn11WNh+8KAHzZ09lIuWzsDn8zdpt/5+
pUm8SON8iGWFsSgY0fwQGzcSUMFD6bsd2dfcgiAGKjthVysvlvdaiczinMn5BO71e+xJXtHVg2p2
TepRGwGFA9I4Ro0nkLNjpyAD6QxrkQCTjHQTLzycP9G52Hz+1mc2wZQ9ZSYiagUew7ChvUXa3GU6
VkMmBnszv/9MhmZM4kZvJkrXl6Y4ZsqjXqvoH9O4EWZ3H1b+Fo7uTa21m3FOP3+dcyHYmAQQkTpc
7yIQTF0Zf7NTsEGJHS/UlMKin22JJOuAP1kBK3Wu/MbO/7w0nBXxnlyKf3/ASTCpW9MLdbsWR61G
0ln+2WgaSjsjiKlqtx1vjeihvQy1pkK62UZFqe6+m5K672QANvjoDNFcYXqM/B/tzEnACSFqCbVO
xDEOwPV4AZzJulK9mShzbpfo44d+tSPTpvNUJGmlg1H3V5jAg8WuL61y40o7o2aYyDA28dBe57Z0
DHADU42ZKT6zkqYQN6vyQaL2NScd4hBGt+zD6Lumu/dafUufpNc3CPd8vojOxDZ9EnTiKHVasJ7c
KooCjFEoNlmf7juve/z890+wDX8vFn3cjK/m0BZViNulA8zOq1dRt1PsAaimfIM12LExURiSq/+4
5qrHkrBXrmhLLaO28hddYO/TVgPU55A+2656WZ5k4zIOlbWfmDefP9y5HTTe/l4/XKiJLEgHWTpI
RfccaNqqqwFo4xwb5D5UehkNL8mkRBhI7Rd6xcbMpJ85J8db4uthDRitrsHiOnrY4JWgOXrg24Az
S7u5H/J2PfN2Z3aHPolHepxrIBdbhiHmNHb2oIp0Iypj01mXRh33C+5z0Hrreq2r1Y3aWciiCmC2
vbQ3ujmf8xe8zAd79AWF9WoBVJrQPK8X3lGNsgBFMW/p9Mkeiw8ktPJNJeIbED9fTV9SFyFGSFWo
QPUJKBbPhMkzx+q00ehoMezKNgOQmn+rjB+9/81LNm2DbL6+85OLz+d6gjP/vcwnkcjORJCkeCIe
Ne2nnpTg+UPAiaehkC8i2dgkBRImJcJxvrnqfoDguFZwv8ulaC8LNVnpYYHQjaIunLq8kBTpUCbb
RrnCsmfmLn8moLzTB1Vq3ysUweOJ7qJJD8jMgzD74qCKgxsgbpw87MzifjF5/uCDT2HcWYMmrqlI
fPCqpZpuFXQBwq+2CFcxXQoQpNFXJbnXZbQYnTR/yMJKwDJHxmYA0VXi3A7TmqXQX2OAisBCHtxX
aDjKjYP9m6FhIOM02d6wolVbDKjINSbqvZRfhQDQrVrtHPvkzLqZklyoMLdZDvzm2A7prVNJXzRp
uEwM8avKkhDxoG47G+4nGiZ/r56xjf86IECZqB0pVMTR1fqL0lV3VmCivJiss9pHR85qHx2kfSlw
4gqCTE7Sej8qqb0Iu5lvdiZSjKaCr8d36tYCEs34tgsMM0iGL5qXz4grnAuyU81SrKmkLtQLcRSm
8itsk2uZtjW7PW+TVef3yTIxvBuKu2CBZ47PM4eaNgl8iqRmBWbL4jgUiBPq1QMl6wolib/crs5m
QONn+WiFTxIvW0mKFkimOCYAk1VfrKMu2Vi1dIlzxMyGVc6cEdP2njEaQItKiGOT2oemQfgJc6UN
bsy3+qj3R+qqudpaKa1fZdnd58ib6k30fTw24zJ5Boxfh9oKkfLP49u5zTANb1LqmFUUkfJhcRzI
+s4dUNUfNP9k5clFXCBLUnczr35mdqeCcimwWCegj3dwEVHAoGGjtu62S1FOG2aOhHNLcupP7zgt
hraQUA5psmqk7CD64Gtcj2De+hi68Rad5X0bKScj+Pb5/J2Jv1gSvtlgCg1hD+0f56AXbrEokVmI
42pjBE69LIb8IR2wlx7JxWvbNeaO/3G1f7BK1UlQGQZXRbY15dqqBHe0ik9UHh+Spr2oesXZlAWe
maak75vgZ9SjkRjG8E2/tYZ4+PyVzyyZqaor/ghhHwyZc1DdeqUW320PDR1EYDwJRL1AfLKvh385
1BjWXqUYUpDGrmgKPid+zAVQ/a9+ji6r0d8JKdu2EPFmtsG5bHYKvgmcTDJTt3MOHEKHbOiXafet
U5FPQWMDZcgK8TQPcavkcSiPuhM+x4G1cx1k9UT/E/DmwfbC73mprBBBF2ivpVL170qZUxiu6gFN
LyqTAo8triWgsVEOayrX8Q5kg/qlNlPbPhNaXybm1VRbfEyUryXnIFB8LCT5WUR06+fUas+tmUmY
6aQo00RtUxLTpT28z61ph/uM2CbFys3gWjf13Ol+5sSbkp5tgamblFGUdftYXld5VG6bRJojO58J
YS+KM69mqe16ITl4sB88blZYPZ9cH+aLoqaXbmfOrMUzX+Ll4Hg1xhBEid/VvYttTL5JBBpu3Shk
x2Jffr6Bz0XJKRmg91vLHmgwHQIZheS2QszWfWwNZW+77W1uF7c0fqHV9DlkpTRYz4x6Jmy9VB1e
vVeshn0hZ610yONi61ZuNvKs0OEJHmKrbNed5/0sLVkiO4x1JKqLYq/rxa8qBMoblP+ykvmSqL16
iN7wh76BEnpoKGAgo64oGYLl3IxNL43N9RCF2RPmdO0/g1P9nQDKk1jdVR4yMK1mHzQjQRvQsC+c
3DmaidovSqXe+J68ldHJ+HyKX4A6H5wMU2qDFrUJve/APYgGdTQ6B0fHryPgU2gHZShCURbe16b+
MxrCpZDsr2rqhSvKZxUAXxdWFyJtQ7YuRbFRzK+RabsIGtb5stcodCFEQY6eASxetxYkpRgd1EoV
69HtI7YqWvAR4dgxpC/Q3eaYiBM2wt/z91LBefW9XPQ6ajPT3IMtS+1WWO1zZofJJbhv/BkSKdkN
MmCl2I70HBIebmJG0FwpiKHoKbU5PAiRUnXzXee31dKTPfWJG4XWcB2W/WyV23Y2Atr8lQjy9gKE
dnOZOxk2aa6DCqsS9JexGKpN2wEsh3zph1vQd3Nl4XP1UnkMAK/fLYhBryJueFA7/zrHlKSpMtjd
8dbyVcjfQXyAqgQtCGloPwCDMxNfzqQsU1Zn2Q2DgTm7fRCp+hBIAbZ1Hb23gYwJUVetE7vWtw6z
V5AzoX8K+MTntkybyLYPiiZdpeRnC7eud3WTf5GEQIuwvp2tCJx7M/XthOqaG3cpbblDqMX4pVjP
+CyeotI5xFJ/q0nuheNgtMsN+fPtdubNXr7rq+/HSSPR0Sc7icKN2dpPipttFZ9r6/hiRWfALTZn
Uuczl4aXSP5qKC9m2ULXJs2MjK+FNFZaFhIi9DDpNCWYeZ8zg+A1+2Y9NlDqCraNc+himCQczl3q
wyrpVv6Q3DeOuvtX0zaVTTIDtdRKhWFKtb+00BTSJBwUdAjGgXmhAX2GqTZ3RT3ziaY6W3bhK7UH
2/9QBja2713m74fipmqtjV5A/czDWl4WyTVSR23af22t/Fi0Ql8OSWfeN3pnLo3stgPwu1Z7e6mD
/f58Cs4t1EmhPdZD7DDHU8EX+vda7jfghC4Ut0X9d0B5Pg3GRHo7u+NfGiEfnAtT/cN6sIQf1aQs
gsoshEO2QRNDroo7SLyyXyLlBDPGlCVzkREXTdN7DiFcV6hLqXQeSgihpeE/V1beonR945aoDMrN
sMQ4ItuikHcdJbK7GquRg7GPU6Sopby5c9NUvmhddORc2/9RGNG69/gSA5o7o9a5nw4nVcc4WLgt
0qVV+gW1JK7cfQa3OkYerMLrJfL9q8QwVzVxeGt6sDErDdHTqkwuytK+rWoXZwAbE4BKQ2o5VJMr
RYHWCjni8fNP9fGm+NN94dXOG2ivx64dmAdLo0snKdo2zMp7OQ4vGtHvUI64+3ycj1cqxuBvN19Y
l/mg1yZqySCWDmWE/lVk4icHa1OHDmeiF0pxYldkoZjbHGNYfL8q1KmwblBWZkbVXj3U/TDSLYbi
KenkZCccFBEH3S3QC2TVGzXyXljS+Pd66tgIANf/ZmqBXU3OP8lzCkSCYvuYJiz4Kt6rMTDrWrkK
ceKipTBz3n34BRlmcon07b6xpEKSjlJVI07bHwKUB5vKxjjPeE6k4vu/+IAMo739gPXgK1g+dtl1
4pt4MXrpkCyKqPgCFgB7Cdvg4qp68FtDSZ0TQHopdb/7gow5OfByraWgESNpWskbPSlW8BBWWYok
dmnhcpANaD0dGr3/TxJ/cerLntMiHXBX7H5KOKd0zmgbkWBduMurgxzXfAcI0nszeFCsnaLjMtvz
5e9bpYDsjE9Lg75usomTB6va2IG75x9F/LPLAaOjuR1096Z1186dEh83I3m3SYx0cpxra1ia10kS
3BSDuvWVizYBQubcJ0Zvrt3CuNRrdGyBYK1z06CXc4V+V6p0l/pgVTNn4ofXSZ5icnFNcB5VBznA
OzHITXw0aRg+FS6WcJ8vmnGpf/ABp41I2WpEkUtucl2p1BwwDK1WMHIzLI5mDtszzz9tOI6cdgnr
4OjalyyqFDbi70IvZ4Au555+3HGvYqMseseJ0yi+zg0T5KL6rTO8H52krP7d5EzuTibqUGZi4yhV
Ivsi6nuleizlaObDnnv2SfBpbKPoB1eTaGbot01hriq1+45I+ueP/vEVG4bJ+D1eTU3TOL5Ie56d
nem52qYE3pbWO0lGxr99pDm5MKqNhAD35+N9eHow3CT4RF0PTK8cpCPCe3dDPVzC3tzlCWykst1m
Bnaz9Zwz39lXmwQddZDU0nBaOuM4SbXYLSY/Yq6HqLeqxjFVTqGjzndQzgTvaZMPaQLHaOxeOmr0
E7qkxu/GXRB4mEuw3TOz9/FNjOmb7HJFrsO6KRmlE/kBiNiiwJe93jXBIQA9o5uPphYvIGcB1Z7Z
lx9mgBoef2/XB1KUIjTljrWNNq43nCpjmyTLov0fzq5rx20d2n6RAFESVV7lbo/t6ZmZF2LS1ClS
Xfz6u5x7cZHwWBYwT0FyDkyxbW5yrwJxFIxlAfMKXFlur43LdrkSY/SynRWlrBvB2T5Jv1yB/LNz
FWoOtrUu5JzV9sTy00tquWUnbpVR9CZRRystt0rBBigB9bqP3gHZh5boFzujxYSkZagGmti2LqBE
JQFGEHI1rL8j7kxWNBEX9IqZw1lOhY0GDBovyhqayxFYYMPj7bmY+nUtLBg+6phthbko6mQFfOXa
LDuYmEDA5Wu/r8UBM3W7uIxN4xQb1F7EMQQPswT4j3xOHkLzLfq/BxksXG33czsYjN60jFMEkLo0
nqwcHmHe2gweh36t4meEtbTYUSimZHYNb5sjwgPqqbMlwImAoJfPIstuxhJV21NL83PWVYsuUueM
Qg3qsiJoTWbe3admSgsJWWFL2SaIckM5wKHPWEr3c3ZLXqb7ypbUK2E9bEPbinXGaUxLCt9AGAj4
ECm7vQYm9rteA6MgDRQdxwgZcf4zj4Ep6od7fmnD9Gai11QT2sFPgbh3vLo1TkRYfZiUcsOdGDbA
4puwv93uxdQxo1e5asihg7BnshNowol4Mv1uTdg9/nKJz1hXCXE2s+F4srXLMvjrvC66Gt2pveDk
yPGFDWSJ99BRkm3aQoKdDg9VEW9q012PtJ2bp4kVpqvhu6yqMisNgtPQjVbYtA69aN+0i9bp1Pr2
IE6tMy0cuKVD+ghYh5NK23ZR98NGOYBu3P7xyTHTQkGa9X4aFcS/JAKt9Zao3eA3i2x4Ngl8oZ+8
zF7T4Wuppl6eCgJbRHKs/ZMl6ZpGFVQ38ciQRMsv9kXb7glH3U/FHL9vFndebj1AAeUU0PghTZq7
NIv2nSfgs2EFd7gC3W5z4tDUK1UmVT3gYmN2ttreOglwzQ6gjTfLskw4DMf9YZNyaA6CkshmzraJ
5aBXrwziZ71jt9kZMiASCSgAnV1Dh+3X+qMFhUxKU5pDAxVDkKeFlx8Brl5htHAlRMImqlmz5ssN
8Er01MtXAkUaGfnwKyJp4+zSwDKfaS7L717mRCsPnRpFfwJbe1MHCH5sOJNkTlV6as60MOFHVi1G
sMHPIyBvOAUhEQgrXGsn3IvqKww265nNNTVVl3//Kx4hXRscUtTpGexZFlIOyfTZq/VE9NarRBWD
nC9zSHrGvs27IfRhbgmlWWjjzpydUw1ogSEYJROg98PjrTWSpXBQxsz6t6qHQbDRPH9ttWnPA4nC
G61ZpunZ7GGsJUoBSqgBHXzo0q6JVz25NOnPzUjn7M+nJkQLEIYrqMcaJz/7eJHENENy4mujpT+7
52CPRQMz8/No90tTOZ9uh5eGpDfVqo3N1ZeGS390JykBft3G5yd1fcrMc5vloQ2VU4XjDOt3dt1O
3Gv0B3ciM7BOHDc/V9DVXMS5t485B+oXPmRBnW9QU1uZksHiA2ZCt3s2kRDqFdbMAZxKuQQOGk20
Jzi5affQu99iIJ5rks1EzokVrZfq/KwdQPNGxtlF6XBUljRWHYROHpTpPheqjGdC6MQi00tzcQfx
G9Wz7Gww4BYKq1ubETFnkrapH9eSgcAvjTynRXbmVjCGBmuezbSe+fDrqDYb/O5/4xW1c9dsbCO/
B7bzIAWEKowSzwOx521tn7/kDfx1/N+ScaiTQUmbsDuVvqWdma07/82A6QLe7+s70ePl9Pay0Ajn
/39R0a1OjJZx6lV5dM9944GR+t7PFAy6Goev2o6aMO6MXd6CXet/xHhshJd8ZMNojEjIUxqHCiRO
uOh1K6tk7y5wlKGBqh5KJOMv38/YkkAwElzGXQH2bljHwtgB29wtqSGsOZuRqa2kRRxqy67zuuoC
oYSOuIsye5qb32KqQFtTb2Nqnl2WozjzJSggpHMu3/HXkRNBya9MG+GfE672QQbTyhEJYy7xDuKO
696sdzAnvz0517fTf4odBOTMamiM6J4F0BrIeWsvgSYml7Jmt2rEx+1Wri/4/9Q3GtUV8FMJonuT
9/3a5pm3LftmDit6PX0HW/zf4cpA5itYR/xzVkDjtuPtwmvBPW6ZI2Y21R+U8H8THciF/9uEmRmG
cGlvn92BrlrYVefDOmt/jRdf0+gxha+5SVCTEru4PFJrVaZ7eFRb7i6qsCzoG+0hf+3uePMgJC7p
6T73k9DLf9ugQPjVXowws95Vab+9/E9qX+b5bkh/NV66qEW6nl1X19fx/3oc/rWuYuAvoWE/0HOW
0E/Tqbc4QVfE9CH++9bkOKkb+QIy0e05n7iUXMTM/lnFBQtEzQbLOSdWva0N+J3+qNGvzLpXVf8h
U7m0absqTZQMb7c4tQ60yFdlQD9L6jlnE47aNh+7kKV0qzrrx+3fv86zuEha/dujvnSD1OsMBzln
mX0zrKbc1wG8QM2GfwTm4MGI26ar3hqgoulHvwteW9u8MT4GEfOFV7rpzBVsatNq8SjyQMylInDg
yQg+X2Mkx2GAVFuMcf4aHBkHqBaD/BS5tXQwe0Y7LswhC83uIR3WBYOKj6AhluztQZ1Yk/4lv/9r
TSrwPTOa2mjHNJ9RYt2N4AOYnXiSTvRum3jTEJB2dr62RHztZtSQCs/yEOs6AxAPylcUoUzeH0Vv
Wevb3bl89pVAoSudmW6bRw4Me85Bb23L4b2EtYVrrzso2zuQemQ/v9aMFo/gmT36A8mtM+pvP2IC
4efa2MHHYO+l+bIZgp0AT/B2UxO7SvfsKFsVjQnsk89A0lrQ+Ic3d0kMc2v5sPu83cTEqz8Uaf5d
BBxK3vBU8sVZeO49abhz9uAjuDBKmK2Li/JGACkwOQDnANOohfKCM83z37cbn9hMujVh240mBGFj
eW6tEWKQwzrJLAjmUqAwFMtnlsX11BiOlP920IPScj4YjTwzkm5KPGKAmhOtDWjfd7JzN0E2R8Wa
mi0tNCAkEau3GcPrifOzvSiBw2ESRqp0jhd+dbgu0ixaT6wsaSxmWcexEb964IUhM30HHdznWYTy
9XozmtAWd6QowKkc8mFWV629MWKbni7NiIdNCZzspmjHpVsBg8uFDUMGG44Lo/9oduzs5P5aCVIt
b6+Mq5OG77hkM3+FpkaxmIs4sY65IGxRG9YpZ9VbWr934EiGPIDs3O2Grh8saElb/9bA4TSWMHKs
BVwZFxGcFjomjIUBEXfG+HqQFvyd3bXqym/AUKzHId+7BewlZ9q/mp+hfe3kFG1GaefE1tHEiTxy
9oY3OJhL4uE1hgoj3m6oAZdw2GSFYxXsVV18uNBV6hv4zqAcd/sjphaWtkVyFvde6gjryOHIC3ju
PQZ8XdiAO4wEXnRfa0TbHlUCJTrgAgmSNCNeOUlhPZVpD1Pt1qMH7vjdDEpwYkD107OCUFUVZRjQ
xDQB681AuYWQ9ky4vLrHoXmlHZlRV5fEgV8OVC2ce1I1Bydzv/ls7ucnJkI/I7kMkmB0KnLM8nwh
m+YZ8R829O2B9jPvLFMd0GJICZmKzCYSLTj0F7jzjw5cIII5UaWJbetr4cPqekg2yp6AcuTcByKI
Fk77oGxhLXJGgbKL3LnL0wSpEFr2/0aI1jfroVc2PcoIOxdgSlgwJRs46oVe5q+deNwalZmFfWC/
KjzFOzxfiIsdRuKukOJ/aUnrZyeEb8jYqYYeO17tC/ioupk4D6o7ASZ2u4WpAdWiAx5CGtgFjxS+
QOIFOJBV1aldb4BOCLetBwAQZnoyIQbwn1OyZJkJ6HpBj33nw9dbOg5KmHnZLXxXfgfavH3yjSCH
U0ajwrT1foi2zNYOK3ApJ1zNxYip7moxIgdpjQ5mjkmF+FLpVkcT6HagGtuj28Id2YlnvOWvF3Ch
ga+l2LhhVyXJOBqyIUpfyd9VQ+8MD4BiP62fbJX/rNLgwYjyDXJgAMjgFljLdMWt8ki87oAHiUdi
uDNX3Ik9qevwQ7DGE5BGsY5uN8JJJzF+EYh3Aitzew1dTfPR18tg/3WWlk2fmCzi9rFSfMdd2FwU
A8yaHmP5w/XIzxhgwFkRo4ng+x8Zt0r5hdlL52iDaxAGo7V3ubq/3Y+JxeFpwaXrLAUyRwnr9CR/
qJpmNdDh1XTEitH2RzJHFp7aCbokLvUb0VOjc46jBx8intowa+EnlxVWSDy8GfQQZ8Itd0X7aunb
5H6EHwFk4+jr7V5OzZaWj7iQ+a6F73vHQHrroaQ4B4SDN2S1kW4JipJwT4No3lUq5wxJr96bsD60
GBP0UW+bowBhQLqPlUvfLRZ8gu/7mIPDEjrM3V/4t7d7N7XUtUzD93hlxUblHXlaiJC67dkxq1f4
oc+cz9dfPtAZLYIMRgAiUya8I8rYMDQjS2Y4Kw/Bg1lqCW9CEI7AhVVreDFubndp4szW9dygI24C
vku8Y0WHJ+5VqxyBgZjBfVDUXzu0dSU3yP0GaoDN4tEfGTxrKuvbhRMDSmQ7My1TfdBChEqhlcEY
GnAv0Hv4WB243S4gSQax0blMd4KXBU/7f+NQbyPLjVMXcx9DnAIGOSvLXbX18GDnXrHoyM8ifrCk
B9+6vCewfYmrRe/IY0uDO1/0wbL2l91Yg4dK/LCz7yqoF6zgwPFeSBJeJEeWjVt9jgNkzSnpAMWt
+mdAj5d9bYf4sRD6Krcn/PqV2YGv6b8dcTprGIoIAPWshjeJy3kTFiKGKZ4Lu0KBaGB72YHX4LP3
oJzlFXE3ZkqCmbPrDxv3P+8caF7LfAoBc4vaaUFdivt605P6lTdQJ4JdBR3wlB/jNB6JqPY1vJjC
3nD9LVNygbN9DWNzc6OG9sNvhnXaw47GLFBpj/cdximy8MZkBh1fALP2oowvSqRYrh7RvLiBHKDl
H1Xbk4NRpatMgSEetTDP6O76rM2/JQi6YL7wg8g2Pe52fo76tcNnDo6poOBqES5PAh9U0tY72pHv
blv+Rhrz1UD1vzXLlWKELGIJC+/Yz+45E2RmU02uEy3Y4RmljeBwDxoZgIBt5UJFfKhWSJARVOld
FTXbivtQ9bDuaZKGBRhNtxfoREB3tRiYlnFVuZ4AW4Nkmwy5IhHwLKvpYymHXxQqzl9UEbF0pTqa
xF0WewUw1an55DW8C2Gd8n2ECk7v2RsOvbBwNtme6JWuU9d2pQV7Wo8eycjsXQ17rlVGYZ9OcT4e
PRnZL0RZA8o12RweZiKZ0SXrcjOJJGksejTrsV1Ra0SztBfL27M09fKgmwvEJlMWhKjpsRpItBil
C6/1qlqk3bmBhFge1GcjGlc9ccUCHk12q5xTFPExTKD+PPMJl5V4JZTo5JOo4qLqCD7BruCqTOC5
CpOqvfLdHwKkF5wK/iJP2Xe/LQ4V9H3gKTfT8sSBo9NROsN2YSjn4ObU93jfziHqFkXNmRoIWfCS
UF9sRgs9SZc4lpEG4BMZxjMrLdxLQaGInX0u5zb55aeuDaEWW6gcyjFBaQr2gcmi6IMtY/HaryNI
2VjPgz3EMK9y37PEXLf9xqWbxN8DlToX2aY2hRZiKtnEoisVPSaGTBct3jNZxtY8zzZOu2wu5pB+
/Wga+V3nyg3qTEtC2w9C7kr6YqMAlQzWT4l7TV3MYf4n0ledKtIGKsfjCxhcae/uA9iJCtWujUuE
bZ1nuHV+ON74NvteOaHGhDzo36OYmq1lNVnpHYcofyKRFazylqBMbXF5BC3o4kcYlGFBu0PJk4XX
fVAneh1g9woPa7NZJgZgGT1300Mw1O8lkeOq4N5SjNY3Gvj1gnXiB1HO7yy2oWdryzcDx+y+6RuU
ON1IrKhtzJ0WEwOnc1QSQByKNHXcI+sgoexxe+EVwzpoirMSYiUzcwQhu9nluTdzSkw1qOV8uRVX
psPAh5FJa2E12EDZsWrvNQTk7lEk1S4u1Gdb+BVocBWegG/HnIlbnC4G5ZKRoBLkWIfMLo+szFZG
32/hVP/ixs78wTRxz/gPgN3vcnfkYjiYcIwLCQAfFFBsU/yuFFzGbvfkD2LwytbXxf8y1sCeqJdY
fJKG48n1zv4vHviga5ZL25TPpfXhIpF1j3bDtm1XvMHg/ai64cHPUyiNJ+rOqaOZYZ06TXSxP1Ai
oTsYBM4xzswXxNJ9xMkKAi2QOjU2tjKAo3T3sREf5TislAcf+HY84bY0MxhTq0lLSh0zMzHKBi7+
hMowouW6hQttU8a/xjL5VpZtF5KmC2fj7kTg07k+hgUiOMgJ9Fh3Zr0EhykOYfgnV3hygI9SwPEw
Kw+wQ5gZ3qnmtCjPYni4VDmas5AgI7+vFxfRzIbCP3NIN7ZQdzaZuyNPDaUW0yFlxwhN0ZYhh62n
LufGRZtARo+5YSEV6H+3nM+gQ6ZSY530o+RFrCjonWNXBC8jeccQ1r2/zyGEwFCIcCxoctrJy+zl
aeLg1yk/LaXg27olPTLT+FWl6XueJaCdq/VXn6B0pk/rMOknY6YOsWlHkKWpHQZrqMp5vr3rpyKL
FjaFzfMq5QG8gxvunRXYSyDPpxZeSAI6OnPEvKl50WXlDJcll8KlffDiu5b3x84ONhaPt5DFWcLK
YyMaG83GMGp9vN2vyRYvCc5fz4RmDjeXhPkIzCSDt3h3jtzqgBLpc9IaWxl50K7s8ERknkkwh+qw
LjeSKxFU59FIBWu1YOysQ0CbRat2Y0cXKN2EAxcbWT0WVlQtAW5bZXUPu3Bx7MdXPnxQV/wU5s9h
lAsDb9FQ3RRik8dGE/ZIzze3x2NqoWq7sBwyf/AT5h4q3p7iGElFDus7Bt/oYI6TNrHR/zyU/DXi
qbBsm5eDdfD4u7o8LRL+7lQFzvlqUSXiAJ24+2oO7DHRH51tkwaMgD+fedDn757hVfVuptHR8qI7
JFVzQjVTN16ddWMWDcRkCkoPFZQkQhJlp5gWDzUHJpCOO9NJXmGne7IDAqNnWy0HOc7M1mTL2rb0
UI8TMY3cQ72nFYSG+vHIk/EIBfhV7SA1bJzvAZKNvh8PeBaZaXUiFujsnIoaaV4DYADHau894sm6
tXH4GXN3i6mfv/z7X+ujKRKzkm47HgDUkTgGSmdVly7EJMTMU9LkqGmnNlF4D0FVyTpEQQWPFZDX
0jg+BH56jmt4LCW40Nt9tLcEXdakAaCKzaQLlwaubHxdac7tmeEHrBkPXov1zxzIzKPe3c680E2s
dV1tp/FGlaFUC9X8tsBloAnOgRjPUVncj3MdmGhCV6QzywHGu2OhDrAp35FxgH5Q3ucbL0tgUizZ
HEN2Iu/QGT+dXcPnEjnNAYHuILn7MiYmoiG/q1vzFfeVb4W9ux3vLhvl2ozoj0ZmC6QczexDoNYs
lmFWneCAey69HuntnGjzxIrW2T5IQRm3S9c6JIKNS+b2ry60kCCJ286s6KkGLuP415YZIAg9FCil
HSIerbPh4kqSA/FJZw7JiVnXVel8SHaXI2uGQ9QPCzb6P2hLf0CvYMcMyGncnoipTF5n9gTd6Njw
abMOwgOGsSz3KDGEPsf1LCV4K1LrPocsReee/ajdR3G15ga51GnnBA0mVsIfbNBfYwjiiuejFOQe
8jZ47hu2NjH/TpBGkC33IJQ3k1JPTZUWe4rW9qiCeuQhGpyt2SG1doePuv15exSnfl3LZrpCeFnE
e+9AYvu+ctVTT5t5ReGpdaBdB3iiXNUCC3qo8aRiS/+17oHbtuhLly5vf/9EgPwTsf+ahNgrDeGU
CjvFvfAI+jIL49z52rn1JwX868ej3Fa+UbfWoYXVMGn6bStyEIdmIsnE0OtUntT1C0gxlMOBWuB2
x7VTH4xYsGUCL8Ht7dGZakLb5oWjBknSAMdHvS0CCO1FgPdl1dwbxcTg6/ydAHesDiQddTCS7icc
iZe9NZsjTewunanDrCIae+Spd2UtV7x0dhnjr4EJnzO4gZSAz3vDzAabWKQ6XccEnwMeWWgpsL1l
48NVsBXuT+nFEFe211+biMsI/rWSVOLmEN8ZcdKmwRP0NzYxqnVfCxGQndG2mcwj+BWaqjlxle+p
AkEicnu5qJP8/fbnXx0iNKAl+ShGRr3FWXNiLeU/OArtnmN2j/DeXAZO+Xy7katnOBrRTlYlc0+A
Kdme5PgBfdHXNLjvQJhk6sGP/QVPrZmD43pnHJ26omqYfeUZ2hnktm1q0HhUWFx8Jb6yr21HF+ca
uNk6VZ+0pw5pacgdc9FYNUARc44v18fJ0ZW4VD1IlsDb6wQbbGdRGTlEX43uN/RS81cgJNtfURr0
+7Q347k31+v5r+3otfuk7pqBeUF9Ik2+5yg4w3HmdNG+LKV1sFxgu133wQKZaeTqDN2V2wviOvoI
I3mZwb92Dc69xvIbQ5w8RHfIiUYJnkH8flF1RnxQZdRt64DlpzKJhzgsGq9dAAMIerkZj8suic+C
Kqg8EEKhyVFYC8vixZegoPi0S8T969NayytHMVjiFHti0ybRHiIW20Y2z7PvM1djN1rQQkacNp3k
ViJPmNi7qpX3qbJ3Qy3tmbB3+Z3/JLL4fe3kx7msYsOO5CmTNp5agftYjKmIZo7OqU2mhaTRppDp
jXpxUm50Njs/Cimt34H9dkNmn2+vj2CiB1pUYgVYlXWloFsbAHws7bQsw65yP4UFb4FAsGpT92xN
fGgT5nY+07Gr5xKGTYtSAilBljh9dWrrpP2w+/y1gQf3L7ibZHiCtIp+m5Q1Hd9ud3FiGHVES2z7
zlDBze8UcZjEFsEbsEbbIUL51hIz7JaJcKIbE1JDRmLgQ3MSPh6H3VpeygDLYKTr1LfWueXci9iY
CfETg6djjkfTaHqAF2HyNRq71rE/RQGHi6xVYVnAp3gWmzbVzqWvf+1Oo4cZvW/BTMykNh5p28YA
jRSSDLxnw4KOvr3oQF8Mm0JC5MLfVPG3PPLh1lLfdyrbWPE7qUhIHR4SyO7O7Lfrj3i2o4OW48Hp
Kp8VxrHq6aapoK+ErL5d4EHxzlfuL6C9YBnPM3zR0PJlGcf1ApyPbGF0QblmCRxX8VJUoj7QyQF4
4apYJhY7tlXjL6Rbi9Dz6++3V93E8OkIJJl2dmfapDn1RbNNe+Mbsb3X0U6xKvxDy9rH281MrTwt
ho5QVC6hLdCcaGz/Yk0JZmJ7iPPgYaiqNxzTj7OebBOxVIcCtUVk5kraaCn3t22eHG1b/QpG8/ft
jkz8vM6ochs/SnwG8lRdJUFo9HWHhCIftjVUwGaSiomx0hHjMNCKKMIaP9FKLh1KIDDWvViGhPA0
TLVwM8Rivd2ZiXNBB4wT1TIb0u4lxqorgf5hbtgZhTXz8DCxtHQoeOrHTQWFufLUIrULki2wVKL9
DFS77OdwZxPHwn/YUkFR0KZBEwHJP0VNt7B9WlBY0ROrOTAjKxdFNIhl5M0l91PpkU6dcmitsMTS
EpnrliUjHra2Bn9D7wIw1JFlggfhQw599o16ajFoZxDxkRcXXoYe5sO+5sFFbi77WSVAThWBSUIP
ZdPSKDe3F8T1iocNY/l/oyn0UOuOulh7PPYdiBrgDPcbH/qWrtcs3ZpzCE2b9Jsl2/Qxl+QniAVz
adbEztIh38qvzdGWNj81dXzoWqhR9CWQI+XMWp9YjTqGOaCWI5t04KeKS4iTOknws6cyviuy3koX
MYL/1q8d1FxmRvKSmVzJuTwt50qT1oUOiV+fCqNYKzv/tAJYlWTevrXS7QW/nPhws6rhjtT4ZOUq
Y44Sd52whjm0/p1DeKpVoigZBrAUNWrOKg+Bw5WhTK2PMR5TkH/SOLQS/7lxpbFMeufT4YIdLMuM
QzCIJQwk3e9jQ+n29lhMrGFPS94U8Jh9l9D6VKGio0CI82UuF4lBjgF8DheY65U05lxwJtIoHe0c
EKDCssirT43tvLRltTPzGKxN8SKbr8VnHbwpAXLws9xqTkZprVzQ57tMPUZlfqYwx4APwKKq6Nwq
mghwOkwTEr55pTo/gWINmPoBDRN3Oxb9AjK9XTcsaZwulRiWQDJBj2pBs5+IfUiElnlerArYG5C3
it855Rw1diqxcbWpDIqkMEzHTM5ODB3yajFA57MpgzC3x6WjvjWmHY7lp4F6JaI9vlXlDRzbRGiR
H3CmQdaX2z9LZDd2NPdm+sdR6cpG06GdRW3HKdz90jNl1kNnYrL5sG3dYp16j6BtrqQslnG29mJj
WXZkGXCygFwCt5wwsZqFZM0CjOih+VQkWWa5HXrQfB3oqQFJXnavqceXqGCEs9STP9qXV75XB4im
eQdvoECkZ0/BeqJAflgeixpGqRDyMMgrC4IIhmzBEqOXww4Tf2AoXRoAwfzmjd9p563geMQGtcHU
Mnwa754ycK5754eqYCPdBpfTJ052lxNpDBoY8sVwvv9x+YM295fO4G+zCfhE2NYxqIM9Qi+84s1Z
uf6d6Y93VOCurpyZHTCxnXXAaVMAXQL7if6cOu19E6glgPmPZuB/wAd6JjxNnAw66JTAPa6x4Glz
Ngu5imAiDVuKO0/2m1hlb3U2c/eaOlp1YGkpSD5WDh/OeebAM8T8dLmDx/IG+kTVPpAd8AzZXeZ9
zmsNTxxBOqJU4QXeTUXLznUx5Pdu79onYkKWMxnzFg63qJmE3Of+o2PXbGmLxN/A0Fu8e8xTD7cj
/9Szji5+Drl6bCnkmOfAaO/BSLwrfP+eG/miiLsn4dmvUX8YfnrJuBjYUy+ct0ZW0FVM9qU5VqEV
1XN0jqnIpUuim7FTp3ZpeGcb4L5VULg/ededYiHLUCmAwuHx+BOxdh/1OXxr4rrZsxRmL90w7mNi
czgCZepYO9GvyvdebLdMF03jD8tYtcHag0T+3DKZ2k9ahO0Fgb+E5/lnURvb3OfplvDgoIT3nFk7
O4sg1EIWbVqtHePFFMYSqPKVGMpV3ch0G9SU/5qZuku6cC1OaZlnG5nU4/Xgn3une+sJWDZtB9VY
wEtXfrMucCsN8dL02MIbo/fAi/ZHDo+zPqtndv6fgu6VD9CBrGbsmpZkpn9mjvmrKiVfeTXZMfMu
gXi9HJywt3+QpoamYCl2FV938XPvv9lj8sNmvbNtvfo+qp+U7TyOQAhRM9+V3J2zUZ5a2To4lfCa
ZnFeBec+gP0PHOjV0sPb5aKAmHfxlNqftP9o3DIOmcfKtZB5HvZ+8bu/CEfXCQ1RgO0gJjCT3U5F
F93WuevtPI4MGZxLt7+rfPh1SL7HPPnFufLhTQGbI9Lmdy7+y+31MZHU6UjPYoSyazqUwRlP39ug
TLd5aj0arx1sSsxxReakRSYSIB3DmXNe8FGhGcjIQ1cYZB3WvEN7YGyybd3Gd87QPYh2ZvNN7D1d
nN13SEelmWIQK1ngNicXZpIdvC6f+f2Jw0xHaIJo7VbUTv2zG2TbIK0+U+EfHNjjmt4cXf4PavDa
rtGz/1i0Ple2f+6y3HvPRrwfQBtjTUejCAVEzZYR5HXWDaflQ3KB5si+fBwa1YRp3BlnrhpU90B8
MC0H5DGspaEvEK1tAdNdW3zERKiNOeISYeX1LrGNz6j1Fqnf7IHMIyuHGY9m3P92CDTRiHTUyuw/
cKF8i1l0oLwPUTevws6FiO5A/Q9Oje0gUv7j9pK8jj6Gtr4WO+2xKpw8KhA7PXYuIg+uHsYe6eAv
g8dIfmzcsZLqXAdkQ8YLC678CHq1hXGFPeygFAhmZH2RKCnfCenmlLf/APeuTYgWR13DF8yuav9s
+cMYRomAXn3TDQsZNU+uiBWI5d6iQtHwCS9K6SVdM+2nWLJ9p+RvlUb2Rg5UvYw2CkttUH32OBP7
dsiWTSQCI0w7gJgDYHFBVsnNMI6H7CGq6+8mNaE4JUoYgSY7PxkCHPtIxEESTpdp6jK6p3L8PjPw
E7tUF9+WHTNcKYPqXA7prsKd3cqCbdCsyXiwaL6EdA00+otzDC0NZhk7kXXPvAUEjlF3D2Tygkl7
5VT3sLPZ2l65nvmqy5L/z8g7ll4rVXmbVcoG5snmFlvkxXNdr4iDvD7uKYJw07jbJE8+yvzdL4LQ
guuzy+XLTONX4yMa19YiizOohph1fxcB8b2MyBHTHEb5SvjfKeCN5kGOR4YF4YDnJqC1S9pu0Tn9
m8uCvTPSheV3SPulPRevr2a5+B5tGRpgvFhiNPs7XqeQ6jDYziOigD6+Wz+4LCWQeHHE3MhfOvnf
kSd63dWwWRv4PB7w882qSIIHgfcqKGEAeHbC43YWpmz8nhhinSjzEKXq9fagX43fDtHLsU5Vl3lJ
0axtgBfOIW5XjuS77c1Bqa7PKdHLsZ20AyaKtrszW/doZrvAaU9sqNwwyKLnlg/HeE7lfKonlxPk
r6pGYQbEF5nf4cDmywpBi6vgLoKU+u2Bur4YoCDx788ntt/ZLDPGQ1cWW7sb/E0N89KVm5OXslEv
mZHGM1Ny/cEUc6LVNkHbD8pY1tahyGHuZy0ITDUBDEQZecApk6w91/+Nmvk2LfP/4ezKmuPUtfUv
ogoQk16BHt10247jIS9UnJ0AQgxikIBff77Okzenaar2063sc8tqIWlpaa1vgKnGWuN8cVjy7xkm
qqnYBHLAQwsKkV/Hid8DqRWT+KEiRRmMGhgflvd0feyzUR5bbe2OvxkKMd/Z/euVRjoZMh4eKivl
765D9UdUUCsYKo7o3uM1i7zZlan23OV29tjr3eStLOrtHNAy5iRs4VoFSKdVe5Kpu3Xt8mSPGebf
Yj3HAwX5rHSu6jOtX7MVYaGlfTQLcsxOc6j/DOUpY/ZPj0FEgDpUHrqW2TtrsIAhqJ7u79ilozcL
XwR+b6jpW6h4gIPWmq3rS4/E0JCu+k1HS77n+vBP2awyUa9/90YEm7cvXZRhymnMqhMdU7/Kdnop
NlYRNf2wEfy9qz7jQe2LagWdu3Dc5xpKfLRA2YUX8knXqwiAbLz0pprt6mRYZWYtTei6hF8iigWv
qoJXSX1iZfadld3B0PXvaUNCSKhtIQn0pMk2Uon76LBxhUlzDVa3vuEsiNVqynurVvUJQKssaD0g
iApiBwX8YYfD/W2x9OFmgcy0i4kRx0W9ptF+idItfOCXTnW76ol8s0VmGfMWmZPok8i6qoASTk/2
fWuHPJ7o9v6vXzg+8w6ZU3GvrnqGP94Xv0VO36apaXwyQHS40/6k09CsvKVv9wQwjVlUKiVU1x07
LU+6KKseqXDOf0Lj5Ccf9OmfLk421thBgdvizkPSMrpztdHzE6qXIYnZU9U7gWWOLuq4ql5LjBdO
9LyThthEzbjrihMEvWDAOu0MrQlF3IZMuT9GJ/7w9HztVbS0E2fRIx4nYMY1WpyE0WyTNnk3bXEw
pirIqPF+fy0Xhph3zlLTZaMBzahTK2K/qnUYebEm1Av9bTVK/KVq3jhQ8xaZm1PHTSFIecpQYOdX
oE28HdHe6MZ3SYlv5XDBO9WZDUfjyLM1HyPDZzowUgiIZLvr/6DnhZ+2r0q95fmWt9zHSWxSFeBf
EO9G8TgJ8P+p2bafDDCgyXac84es+jnwV7FGI7qtCW5BI/PfoUjvweUTGTbjBPfkSWwtvmMoTucA
QAA4DN/VLUwcfJOwnbSMXYZHAxsZ8BKQTAOFpmlO1hpQY+nKnIszSWjhFo4L8oA2nHUw+twaTCv1
9yMU9qtFkSWY9jPewSsn/u+L6NYSzgLWUDceZUOOe6zr+n1Se/YZfg7qRODiCdkL6+waaQbRa4OG
Zs1hQB0DMGwLY3pslNtHHWvBxzYq48Dj/LeueeMWxcLu0DUZL8I2j+MjJZAT6SeT7pTFY/hUSUc8
xKyXxsZu2syvmAmFloL0+JzWAENKqxhDNEatDQR1xpWAsxCX5ygM07IdyaehPVnUyMOkrDaeU2kB
pDBWkp2F0Dlvwo14TiaNZO3JSKHDqqDFXr463XRORtQImwT8g/vHeilyzjtwvR2nNYWu0KmSdTgo
44BW5UFvajBc8JSB5K2nn6sJ8no8fyBDFaPXynbA/+L9kTuwcEuMtQb5QoSZ996mqRY5gwnZSYMw
FZBpD/CYfjL04QUJ9kqWtXDbzXtpA8OVZCdafRrp8GKWRpTW+cv9D7nw6+dtr1hBOS8ZTHFSNWoc
pAT97eQiP8X5vz/AQuI9b/BDs7/trFpvTtC4DpUCU5In/nVVRpcGeNse+loPVmPx0miz98UkrHIc
wMU8AZoY0qHe97YV6qLdkR7PT51HuG4C1Krvz23hOM1b+kNeNb0DRcVTndvRqAH0XU5PI2Xf7v/5
hbWZN+hLwRoUiIvmxDQNbPwzH9uDl9h7Pf28P8DS15rdv73owT/zMIDesFOMXn/W+JBvnrLx0dXE
xhjGy+rKLMhgGnMEsxRWN5ijhtnk1ZYZWmjJN9fzQibjXWbuE5aESUuilkiYRhvwI4Qt3mS7Q+Bm
ciWfX1DMM+ZgTp7XuQDMoj0pFpnNZWy/8+I7EXvm1pHVF4HIp0PmFQ+1M/421lgmi6POLta0AJHM
tpMWaQ7Musv2w3b5a2yRoz24P2qtODGLbwUlkVOcTSPZ2569skEXdtAcRqhRqUOkGk9PmnCfepB9
SNJLKrxtYtcrkXgh4s8bzRWkLklP4zGqmRjAeGh6N4fQpuHRwGIel6FFbIh029VavF0acPY1lSwq
s+X5EA2kRcdQtNsSNxpcyaG/2cPCatUWaSETnjegda0pYn3gQySgpel2yO2msoJQRJQ1T1bjaehE
rMTIpXxn3oSGibtjKVZgTmUCBPDAXpXpQhaAVUFsiAe0jCPB4Vbh5ci6siH/uH/+l8ox81Y0NxON
tpOnok73TlWaH51qCJUOug9XSLi8iFOAZzLPfWzrxt1AwmfNgnRx6FmkBh/ZqkoD/fXGMj5pq3+o
mu49rQ+tVt82bfoDzVQtKMryRcbVsYZzyv05L8S8ecO5gpSVnrUDjzTLYdyPm5EEkOv6NjXxQ1MI
8Nm7yn7LGv5ajWwFJr+4vrOCDB16C8pRDo9cy0HdaQhKItCXdALWggqmQZPTnxq843RIALXmyqhL
B2UW3U1mplnqEQ6HXIf5iSeDrEvfS4A/fSeOAU7JHu9/0oVrcN4RruCzRVLt+kkbfa9XImzcBM8X
svtvf/56Pr+USApTtKmX2UVEqbYdWmBNZPe9GORKAFuIkfMWrUt4Bd5yXEd13m1zyz1CaAxIUa/4
NdA1d/SFUDLvyuqqh6EX7+qoLV8rd+r9TmR4wnMAS8TOxjZcJaItpIrzxqxb2aagpVVFwtXDxuge
4yJ9+2/rcB3yyzqYvCoYMChlBN7kj8IC5oHz9pivKtcsnMx5Gzb1QFiG11UZ1XG3l6R5bCz9E5ry
L2Mmtkw6ABQYR69ds+xbOB7WrPYyDmBAQECkjnTlfdOaZpNZ2UOVjSddZX+ytRLi0srPTn5uV/Hf
UBdZwxVz577WUHppbNn5kzQ3EuzQfaynm/+2QrMTn7OB91wzqkhyEEko/J+MCuBRDxiN+wMsfLO5
Jk5Tu97IuMI3q4CUpckzhEeEX8TunmFfoIV5f5iFnTAXxqlJq1HbGeoICUzoWUDdybyLlBsHzOFQ
S49VqPhH1ur9yrt4aV7X//5la8PDoSsb4JCiUTZoBrvGXtOayqepe3REI09mNX2/P7Wlka5R6MtI
uXM1oWrHKoKDMGwwnYfrroOpSBcoLVuXFloIanNVMUjmw5enTfqob2EIZrIUmhkt70/Kk1bo2Wv2
TUvDzELC6FRJVk1FE+WphM+HHvGE+FWp7wf77f73WrhbyCxN4KBMD1NHmqhLO8vncoLGOd52fieL
4vn+EEuTmAUCDQ39jppdG+nWQ1Jl+1KyJIBe6K9VK4OlF8C8EU8sxSGTJLroWiEEZRtCfxwZTpz+
tnuA2HCugBPtYSTP46cJHTj4AByJl64kAksTnIUFYNdGTAeqC3aq7wv+CrWJI+wAzv0a2HchyM0V
e1qCzzdVVhuh0vWPnv3x2gk3W38czfTEJvvZXuN5LMxkrtpjFYMrY/AaoyYJPaDrXEU/hKVtO7VG
JFp6pv7FM385oFwaWZKm2A2JLI5aN11G5T3BUGYUW057mI0UzsEW3p/O7H1vEioYvf5TWhAhxb9W
EqoF4WRjLtczIhjZZm+0Ea2bZsvqw+SC0NJL0BvVcwI45FgQbwva3qZL2IY3w484FhsNHmqBNpT7
iTC0c7qzU5p7QztZeirPXtFV29wYtwmD/XfmvN4/PLfBPZbx18/xy/eKPaJqaQH7h1oO0OXlBq+i
Fu4EyfCzJFuhJTBufNISFbhuJNgPYLynqn+t9Fcb5WXRHFY34dIhmxt0wzDQaCsXOtwTRDxLusei
0W0zdQdbG35MZjVALnx6HrvGL/XJX3W4X7is5gJB0NVEMRgs4UiieQ3zh43m8kAN448aQpi9kT1p
FfuprDXu/FKZfq7nM9LJQtGG1hH+b+WDU5FuM92FEfqhEwmg6va2QxEbHQS4hsI26kcmJcBMNQWM
HcrEfuFIdCac2AzN/p8hp97Knb30xpkLAIGzVuXAVCGPJu7OM9pjU7OXIjs32sb24qAEGyqTb4Pm
rVTHbkOHsfNmYQ0GoFYGg0ARgYPs7OPB3Qsld0aBNzOpHvEhNg11P8RItkmV1oeRjOqUG/Yvk0Iw
HsrsVhMBwJ7lWwZOep7XmxEOkfv7x2Lpx831g1zUQZwWJX7gUY6KROyTeD9B4oK0pxlZBAq4g6A+
swRohHH+p9acEPYdWxpPJzMPZPxc8oPTb+OYRKa+1mxeCitzQ/ExHVzbU4OIPIDeaz8tzD3VtZe8
qt5KvdyRodm2wjN/UbcSMIqYXjviVQFEEKPclo9pi5KZXSi1SeLxXOh2vDFwV+mydQIt9x5hq4jC
XeFnImUrhe+Fi2WuYlTZgCxpmmwiCn+XySu3jKUHYhQbS3jPrNfhir5mN7RwjP8Cir/EMdLm2pB0
CqmMUielzAfHcaJB7/aaB1lyoNCzfvymuhWExtJo13Tny2gQKKTSKHFjukaHSjisQuWwS7jA41bv
d+huHJnp1OE1tq6k7ksFl78X3pchS5b2zVBjyNqsN2ls7cA5+K6Q7ip3fEPZifuFVgd9CrSiO0E7
nGs13d0/DTevbWLNnw0kFjKNR2DWHWVvbCjm123xnBbJyyp95++5+r8GHoa47qCvs0sH05VG7Fzs
OoVwfXIEjy3QjXdPPojUBr+8DeOBFkGrByqTW4/uwMLbS5ipJnYgWvJwdQ4BJK0PTNS+Vr750rxn
zwqW9Fbe2PhRJJbPDjQi/W4y9mnWH6Z4pcK7BMefqxTHvQeBjsR2LyKzPrv4SefxReNexKrp5Jbd
u5e6kZkqgQYt+o0JbuR3CphlohuTP8jul9vEyKZVJX56aQ0UiCy9fQq3JrdcI07fTqmwNrPN7inO
RSMM92LnLEQbuRkPgMCrzvBZu4M9iGdpGygxhVb+joa3E5+98v3+xruOcGtXzN4nBZAMzCQt6t65
OKKM+8PwvP3EVpb3dhMSE5s9TkhHQTqGhcvF1Ij0s9R+UCDl6oUFlbV6ywj/B1q73qHIfmvMLH3R
wRHTsVjh8yLHv+wNigK/78908bfMXjGxlZUCfpEQepU19pkDXLmH/MtNugfmcpCi6U9ughvSeIFD
0wPULSMUn8JeqE8XVpAbJuVazeO2Lhy+y+xmLhP4jpQAe14go3Bo6jowoerMr2gW4hdZC7AtD9oc
Rie981oq808JQLK0ycpj/nYmQuBU+O9YULWS2qnmSTDH2GeS0fQ0GVUJ5l6yg1/SY1tA+CHTUYIZ
K3h32qJVK3n7zesKA8+CkOmgCRHTCbYIVy2LcnyiSbG1pPrwqmnvuAbEcdj3/7be83eKTQfbiUet
vOjucOnshPkkZOa+vnQ6ixI+XhoVb5p8BBZveujs+LkHGcXPKpb5IP6vnAD79vmav1OIZSsYgE0l
Apx4zIS9bZR+1rhauf6X2Dzzx0WVTX1uMIG/n0g/rchj0Q5wmCr2KTx/uTI3fR1f6lr5aY8PAeJe
NenbhGaPk1vLcGTmrnO1lUrENWjfiCXz50VpOKpruphdnFJ2ez3mD8Ky/YbKbx3AiPspW3O5Wpz1
LKyosmN6WTQtDPoSVCaTQIcESpK+1bAjtsptXnw0jnrUO7gOMWRGmU8dHsau2lENPRpQDu5vsaXF
nUWUrjFhasSK9qIn/a9YhyO3zr6n2Uov9mYGhLMyK4z2fZ0ICbbKZfLMx2IicBQ15SZuVdCXrt9x
PfYN03sE0j7d35/Pwm08fy8kROMFMVkL22DkvbV4FSx5VGm/c3rxeX+Iv4+wG5tknvZLacPKIRHO
RUst5ufQm9s0nko+e0/Wu1iqY4+aPNovFqREgXwmvqwq8mDS+AdAQYkvGRpgQ6PyXTW5v6aK68/C
4R+VRnq/KCA9SzPN9mkv4ewmcpjX3P/ZC1/mbyD9kjwRadSaGWfwox7SMPVMG3JNznPGjAruyngr
3x/ldgZK8MT6d1wuochDYrd1LoXKsJHdH8oi6ElNIMVBJayUQD0RSXxTln9abwogt/LfJE/mzwii
0riphQUd0ro3/bGlqFnnHfBcufXRypTubIST+5Nc+pTX//71Uyr4T3sUGUcDV69gSmMPrKDSPnoE
DMxqVTZj4ab5mwV8GcbWiVYktW5fzJy8jCze1PLBtByfa8MrLaoNE8/357O4aLMUKq1HW6GgYlyc
In/VbN5uWEWzXToYDBi3vAGnaOIb3Pbsivp+guWbduXMdys3zELU/ZtifJmoO0nOxyIBoAs0OJrx
3dTRb1mpv1qj4w+Ax/3HdTP/vW5UgyS+aPXpouvNtktgomKY4pJ35XGVar40lVnE022LKc5gxz7A
7aPK7A3k615aLw0q3vF1MMFCYJ2LmlrAuJCs0w3IjE4vvej2SUeKIC6S5zFxwWGiL6TqIGBQAY94
f48sXBT67FyrKpO1MCfzkvXsF2ySTpkcIO24vf/XF07UXOK0GokpiDGYF+HCdxQ901I0PxLUcMCT
vz/CUsI4VzqdYB09Kl0aF+A4EWOLNA7B9ONwA3IPwpPtFfv9UChrx4XH/bJNspUEZ2FLzIVPCy0V
CWRYpkvmVk+m7B5hRRLQfHrrrHwv1kj2S6PMjrDRsDxN4P9wAUzttXN4DlxxAcAR3bR58xyvNYOW
3nlzMXOI1E1ZrCXDpTDGl2qU77pbv0LfYo+SkpZ20RQ/dZpxHJkM6vo55j8FisRTj2fx/XVc2imz
Mzy4g6yHq5QDGYYjKOp/cPOeYSbwR6EWurs/xuIkZ6e4mIqivcq2X0CynwYvqNP8EncveQ/+Sw5w
fslgV3sm2gAIAYT8PIB+jfq15y/3x19ay9nTyu2vtkRZNl1gQpRsKqm9j3hU2tBh9CngdZvKA0D8
/lALUyVzuiAWE9Kygxafh8GEY1h57j3Pt9OfuoWqwpPswfmGBT0bAm16kYmEi950BJ1qTQDkdlgh
c9qg3hqWK9spuYhUP0FjBI7HwxUdVdHX+xO8fYmSOW+wJXVTpERPLxPtT07h/PFs69VMrO/Ky/dI
1OB0t5Ls/lUY/P+8kNDrlv1yjZmwRM0bV2aAHJY+Fwdox5D4EW/f6z8gWm6Kf0j2CGyZV73JXvhO
10KukyF3SAMGtVcYqUpt8suYBlPxq0Mdv2JvhQuRVfT3c/4HpGVYa25hSuqT7DfPpa8AaBDVrmMf
sAlrzTdqjv5QfGTlN88FSbmKMDCka6biOs1tBr81lDBSY9oMnROoigQUdU94uxuFtXPbPojxbUgu
ghE6MqUejmj5UztgsElCpO8G6AtMCpZcj5jZVd3GM4+x9meQeJ1lG2GmIUi0pzhtDlC46cdDnsa7
Tn3A5SPykmLXgFK7g9UGVBiCiZhbeCQbg75yPd0OC2ROsrGsrEDfq3LPjpVjomlkXulCZnye3JWN
tDTCLCbUfYvrwgSxPS8UjFWTEdjAut/HtfBXt9DtRhsh9HpMvmwht81yjWQVtlD+p42No3LPaQkJ
uLh5LN8HseEm0MHmB6qvwFebyW4c7Q932tSGgLms9mIVzS+weu+fnIWskMzpo7Vte2AzQXCqtsug
G35D7Ai7yGXwFB62CFIHpG0PMtPRuFz5xkvRYPYoLqrKS8uqg+QWtP5FTraTlJGnr/kv3s6a0LD+
99cFhM1kpS2SiyrijaV1NoRH9Q/mxqEJq/ku1t/bGJLOwyqD7XYgh5HMvwfsnQ4UW4oBG6t5pgPb
qCTbe3X3onG6ywkS0PtLtRTkZheGlrQTr5Cyn9Nsh1r0xq6mHcnZKS2KDeDBGD68P9DtxiTUg2Zl
Nz51aSs9iXPF2zCLh2dNVGHTg3dad0HZklATT6L8TXwDHoa/aTpF+oD+m5l8Cl0IPyvrlQO/tDvn
vE0pnVHWbead83F86RW9jH16FIiUXE+ilJrwSt9qXteGvNE/tdhc80NbWNO/0f/rES20CnoeLb51
NezyvtybXn/kuYqcZAQyeuXwLazoXOu0hiogniq5c+5Neys6h7zWwI7sLNh6PnjkKgAEUw4aFoPZ
rH3Qa6Z44/qaa5+CN2fUKmXWuRN0yxLxUehp1HjfwZIO7M+8OFhjviGuOJae3QTFoO0NXhz6nP65
v7eWPuwsg43h8aPBypKcWa6+Z5l2cDstkN64h4X6IV1r2i7Urcmc+GlOqHBBj8s8A8cQgIzwq4OM
J6fmkXdpaLehAcpbmoCPZwwREkFU0h2yaao1GM3ivp2dVUFZacnEUGd71OnFA5W891NIAYf2mMIk
tS5QNeo4+DN2zc03AdPSB5Ur6Lu0ebu7/6UXwuycLzlNeQx5zESdLeU9aJb2bNrDsTJ+3v/rC+s4
Z0r2rc5w3HJ1Vi395Uy6X9L0D3x9/bboXjJBzP+4YedcxqLOtWRy7BoiVVYLqW6ciFC42qPmMAO6
I4BaJ1CfZryOYiK/F5l6MAzhbHSUUkJBbW8LD4EpWwnBt5EphMzpjFw3iZqKVFyMtDxXJmpQGcli
GLdyM0Ahyg1HTr71RL2UqOvKenzhtZf/tgFH/37/uy/tbPe63F8iUwzW36jLsb6kZfNZlqlzUDmD
QXObUQCp9E1bq0/gNt6BqvNtUXZbV3C8YOI8AGfvP8kskTkTLPdsqBKCQH+x2zb1jdSA4XBv15s2
KX9aHvzdV+a6kI3NJV7rykWb2xL1xdHrR1PPX2QnXzTI8h7pkLAwS9vjUGd+3kOOXI061KvgyYeV
2RYwFgxrGOjmEJgCObfthzXi5eICzPKLzGVCeTE6GXWWRLlDoAzKrBdhJpfMsLZJLgMYp0EJ9wex
e8hPvjRJ/M+Yev0K3mApe5xzyWwhUse4OjKgPUwpx4Oi3WbGj/YjNYOsOFzlFGAP1unbKTcCLUNt
TXvP4NwYlyo0S+jwrfmELa3OLMbRLilBvpyaSz5Vr9Cn4NvRnZ4hbgjcbZGUK3ttIdDMyWZt07W0
HormkrrOAzX5b2/Knoqh3Xld9qzUWnXyb2fvxsU4J5SliWxhBC7aC9OTz7g2ev9qZQO+/HRuOn4Z
4Q0SMKvZKDNjQVla3weR/DPU2gSlxQ4N0KRu/SaxdoNix35s9rndvrgSWJxupJvMgTO9GB9yxp6L
FA53qaY/jcLaNsLy485ZyScWVuT/7Acy9PBk5taXPLcek5I/0cI7l0nD/ZGrlTEWcpY5Ec2uwY02
LAfxhyafhguLX8MHYeuUtN2+tuzA7auVULc00izSicRSFEQF1G6tOpyUuatK+W705Huvo6WU8mlD
02pzP9QsPBrmdGrCHGdK9UHg0QBZtqz6k8v4CKWjxxxrGHpIaNFHeZHD+/3hFkTkyJxd7ajMjrum
ai5GPZ5TwwbmYMg3Zu6V14bZRYfFNwW1PLHZpaDxJxz5nhiyUK+kv6Cx6KtKnUejPQze8FCSYTcY
gL846tLLGlLbiXOt4KMQXYEPSQ0AJPVzP8JZF4Jc39Cps7awkUPspgziWC66ADpABHYe8DEXITGg
XV0lThsmWsGBQkzlSm/qL4Ln1hGbRU7Knd6zXAEl267eoK27TZKmg5qheyjs8psNRV1JVFAVYj9Q
158MEhKAuCGs8l66kLsjz3iYlvIfzyWB1/xM3eZFdP3Ga7K9yfPNoMqHMiug0pZDckUDShB8P688
UV2GKE2+wtZhk+Ic9p5IYV5hUV9NsFD0rPZR1aul09vIPELmJHLTKg2p17K7wKrtI6HQJaryvQ5a
+xQbJ6PUIM3cWmgZqgQK4fGhtpqQq2av3KSGylW/14B6qrTc9ImRBVBnD4mXv8FlFDoCjpaHWd++
1fEannzpMpnz0ZuhMosRMOxLStx/SC7PcRZPPnyBPni6zWn5KUt0OWNaXDjoBpSOra9b+SER6UPM
m2+DXWyTdDR9SwLvpur9/eOxcPLnVPYBbOaEDRo9C3PcqmZ4ZqrYCVzmhtk+jeDoh2P6cn+opet8
znqFI3qf9XVBz8iszh3TwKmodxoxtlrehVpePmrxFPZ2g+Icod9p3Lwwzf0G95GVlPIazW4cirn+
co1KPkJBklxoUj7CmYkgisb68wQruJUb9C9a5tYQ1+viS8roMoAvpynWzhl9G8onmpv7ETJL7jCE
hfPZO2/C+CbKbZc/Od21GBM6hfjRFRUKJtmmt77ZeYwF/kkgL9kZpW9ZexivB+1APxwkG24d/+jG
IsiN67n6T8mFZfxdri+/OaYdYYVk9DRRZzs4UJtU7FwZ5XEVZX4z5GOEWTQyNFnSzM20k5243J80
RzuINklCy6t/TL0LVlTe+3Gltejw/SeXJYw5KxXBuQ5iUNg7JxGXPexO/R5Ab1t98wayG7QWEobq
ja07yN9+rmC8WYoWS5NanLbeCSn6hqdGONlVWFTygQ3tJTHtiJL+5whhxKr8SAnZDL33ef9cLXzd
ee8SSv1g4E4DjPlIv5EtKtC9zS9w4zkOMW18XpLXMTe/11W5MuDNc2QZ89YlAQwka1RJ4Qo4fhha
+lQQyG/RlbvrdgcFf/6ann7Zj2oCyjfXoMA+6toOr/euHTYtRffrvUbFHIrjLzkxfO83N8ECKnRw
I3IL4HS2+vRcmt/sEHuVW+mG1lMo0leQlyVjsivaHvQI+KWsVAxu1/0wyevYXyaZEWhlGvbIo4Yk
vzR0IYaUlNFIAxJ7bsgsFowOoC15A0ew/jjVNEQYsbJ0BxVf7jPqURiVxxyu7Xa18uFvpv/4SbN6
kQaED0q1EwfQXUKiqLD35Vih7Gc2EN7JcJFOVrny3Lz+yf8LkxhqVpduEpAOxrrkEef6zu0gny7j
7/dPw+2+NP72LNh0pkvaTBM86kaheUfLhLFEUMvS3fejCdXelKNrkhYZyqqwPtMc3dtyTz7eH/3m
swCDz6JOCuAPaFV5EdUde04oo5skjQ9jJYEVHcia9eftXALDzIKNlxGImmlVESU68D+FcnZZaW6o
1+H24Ma2c5FOevbea3foMzmDefJkceA8h68jhzTA9ZmktTKs6yEOm6JZkwm4fcNb+rz5WSmpt7hX
eaTSrv8O1U8FYCEcJDtWfbPgMKxlmjyQZlJ+xl3sb7d0xwNs6Z6GtH5BXubfX4WbSQ1+xvW/fzlc
Rc/z2DAcjhKyfYSA0sGTDIXVsYUVdXuEJpzlu8O4uT/YbRAxRpvFK5xiaeijCSb/4Dz2iBa+nush
caw/qna7q9PJqyOqow4zYb9yiw2IfZ37s4rR2j+Z9beVX3Fd+v8/Uvq8eNeyum2EdIsoBhoOirVB
4qAYEznZp6n1B2IbuzhPgc0pVnb67SCpz5uzHVVjhrI9j6ST/E61+jtxm21trsgt3q7q4qPO4qOE
nEc9jTWPDE08mhqcmfp2/Ceb7J0ee4ECeqpo08C16aYx4xO15UoGd/sA6/MenV44vZEYKKmQAU3n
YfL2biGOJhYT7dX7S3X7vtbnDpZ1IifldaxENVx+yzTIKANqVEK0HC4zCZwA7Dzka6KmiydyHg0B
2RZUkSJKYSGHBkBIukCHT1+up3vS2zvYIkDd1fys63FfVjBpNHQ4zdUrB3EhUEHp998nUVU0gfd3
XETA8/1i8OzeVPBB2FjI8gNNKQ5OhQJylQwFEDzNwfM07mcMsqiZEGcbpudBZT+MlATKILskLxlM
KtjT/XVYWupZEIXGj4EWxVBEgwZkl+zeHGJofqLxP3RaI+UvjDFv7+WWN4InUEFZwtJeGiS4JfiN
ExTTCdXWYBK3D/68b8c8NiWxl1WROfUimNqOBb2XbgvX7kIjKwf4cuGJLyGFdf+z3U4T9Hm/TkH7
NCeVQrIyds/J0PtTmr1ye6L+NcB0XraSIt0uE1r6vGVnAbVLi64tI3R8xYOuKeia9z1q0RUtQ8xT
fLt+yMqFFbIoNlonPrOpTfaJrWkPqQYzJxclWYggJMaG8b7yyaTCSh92o26GLVQLDHWkjYG6zBhC
S/AtFlcRvMZ38m7jpuRw/2st3Q7zLqDdVrqahCwj3M7UL91mR0r7YABRywNHc0D/bU+j964X4z6H
iVLSlYe+Bwp2JNbW4NnvlZ9xzaxuXA9z7deqjdu+h51wZA+V65ua3Gfyr87b/zj7rh5LdabrX4Rk
wKRb2Dl0nA7TN9aEM8YEk8Hm13+LkT6pX55NI83N0dFcNBvsKperVoCfCDJP++61bygXEHKh5NNR
FgCDy2pvpZW5FAezgs9sucvhXphfPW5+g3AEUPfFY8f83ap99dK2nCW6PPDsfGjM/JpZAwzQrb2i
aOYpjHTz9lquGdsuXE7IXOm1qwyAq/SQX23ZkQdhxmojbJha+7YGJqiHfRhw2nITtEMUm5gti1rA
J8A1IUVayTtR4ZLimGuuAEvvPMtgPcwxXAg9ZFeVNP+Bx37Afv7wkyryoDe6qh+wlMTn400lM9GL
FI/JPHhudDmyF3x77FT+wHn8pLJ+x/p069E28oh4LqgJT8D0bNUK0J7UhptPsoOHNbgK5rFI9D9d
Icj/TEVFUGUgJWfY0Mkdag8eBnX7YyValoqpaRt/KiAlJq2qJaW8pgzwwMHbx4X1UAx8b8DVvcLx
6UBWBwmldcPUsrKVV1oIkvm8sc97VkNdTEK0pdqnNZjxbFRPXVbE+4DRNd7CwqaZTxSFHIlXsDK9
VkO+hQIF/CK9nSLDyc7982o9ulAezueJne4S3yNmcpVV3ACvByGBJLE2qwDnpbeYhbuBbkuXeqDy
FFP1BFvkO5ra8Eg2Xjia9bJaK2CWnjMrYKAyJsrGG8Q1Sck5GILuvaOoWhqdjGDBKhjqQLmPufzO
TsWBcfFrIIX5EAAScC4BDAwHH5aVadMfNS/bB90kK33bpd81C32QjVXbwebvmqN/zeUGyhqn2nOi
Lh3BY9Qr1fDCRWo+EXRYorlQrUDafiGul4Bv4p67EkwGZo+hgZtGnZB8/3XULbzSfCwYeIErme4E
iHj5ZmS4tFPDwlWdfQy1eYSG0qrB1EKgzYd3ccMz10lHcZU1h7hDqeIIdoP5XjZG5DQ/IOzqkkSA
+1wd+yZHZGg2NV/7U0shRF21J6LdH7UDMMTXb74QLPNBX8syvx5yLq5QvU7M6tQXKoYkiLuGT1m6
Tc3dFLqYwskhG3AhZs9Ci13dD9smGf6kY7/nAuzGIOnCIhuOnfLv4n5FQmfp8jEf9RFcvTncggr0
PvnPXI1RMDrfy99tjValinhen4SVbmlrXnoPnmJOasG1st99/VEXrlnzuR8QgZm2wFq99goil0ir
R+mJ0DS/BdZTHhibqlNXg5UrlPKlwmCurey0sasg11FevaE9uoatzj0UVcZSfhQ+C7OxOwEZcD/W
J7igxGFZ2ibKvmzfiKnTT9a6AAtl3nwklqStKplqyivMCuHhagGjMm4Hhe2bDc0VGrXvKaWR21GQ
nYptkDpn1woeVhUalkJ4lpWQ8X1TOkFxdcw/2o8VQHWw8cwadSzL/So1Y6mmng+t0hpARWsQ5dWU
1h5V68hCVuXvjgeCJ0vOqqsPMpM0qizjN6cGnIC1cQlMODEamxG9ma832ELUzsdZGFeD1Oppfp1O
hTQGOURT+BSvXOuWqq75tAoqIS2jmc2vDqi7YEo8JgEg6DreNQbbekxEGnwK+JBFfWpuLD/dNTGL
CLRFrFpfuB98hx96EqJtvTrGWUibc21X3QwKGhQufhEDRN3pDp2sX8y+iKC78m+fdPrUn+our8s6
zypTfs1S54U19Z1I1fOq6NDC7pwLt3JwkArIdhsXwzF5VPpNsKtGA5IuGMfoXDc73rGV3sJSOnBm
Fx7or8CrzAqMixygU0L2Lipk03rA/yW2hnAJFF+MF109QzkmhMSwSXsgEP7t1J6rtZa2qkpM04yL
B0yxi1FhYX6fpl+2U0a0zE7F769Xa2k/zGojRlHS+CLDag3+odb06Nn9KXYRDGtBQG/fWp1ZPqlh
tgaH4YpfMYsnmIaOeTiNRb7++QsjOzKXYK3QYezdBNCyrrLSTY7Bd6zuRtHV28bygSdLwETg/d3k
PVyJ5qWHBkzIZLVyJV4YVJC566ZlDET1PpaJmdaLC6fWwiBP4Je5mkP46b3qzOsIAqKxRg1aSptz
0da00b1vdoNxSWxb/yh5YjwJ/IQwrgQSqGm+AovS/il1/lyJNN/U9X8x9/5zyIh2Ocu8bVGrPyN1
4pV6byF/0mlbfQp2U/UmV01nQF+q/NHE/IFndLsagQubc67pagH1kbdljMUt7P4eih2QcDBARMxl
YCFNSne7sosW9ujcaDMWCILcxoMq62TbZfkrH2x0dSjQzzDxUUcZ+E+DM6LTJDkIShDfepNgL+46
AvUWW2ovDOx89/WPWfots6zjwqpOtm2DrKPMJvSTRoVpOW6+/uNLX3R25Ypp0AtwL42LqcptkrCH
LK33UEaGKM1Ka3ExImcZRRveANKRw6+q8NEfhkYMOrPBc92FOlWvZWkelEBX06wOZMzPq72jhWsO
naWZmBVOXpZ4rACnmI/dt9RB3zQwsvc6LjflYBWhN1Vt//Qd58JOHa3tweEDu4BQeky5u3ficTfY
xUGtiecvrNRc18myVCOQ9w34NbKN38pNplke0qo9t75cOeEWovevJfyn6KVtC7YK5MwuYqTGebT7
H6aI20MrYz/6t+80vd2nJ7h533R5FbPL2BUIJf7iUo261nplSq3k4KWXmP790yNKGjdmZdvskil5
NAbjOCbN1Vfpv2U4ewrTT38+y30XfFCM+aBweBHMeZEtuaTDuPKBbut3UTKXUio9Gafd9PMhLP1W
W6R7k74XEssMM8i75A6bjnwnbAAHqXkKzbLhwW3kJneMKiSZGXJeNKGAo9nWBqAjDDDq3+D6kK9U
cwv11l8X2U+vH/eDMGQg+VXXcMkcsj40YSVVDvqNWcN+dZ62EL1znVgyaAU/ERSNlOgTeAR/ej8+
V1BJ87vmQ5H/dLuyW5YO0LlEUxN7dttDEuUyyuRhcAVmkMWR1qcc4lF5+RynExGgG1/Hct8ncmfB
qFaPxk/A0nex0awcOAs5fi7UpJ3G9WQdsIvT6agYMOXtLET31zH3t9d4Y04wV2PKKoe6PJ2SfJGh
EZlBCqHwukPfAlUPgPjgR32JC27ZZs67QHNoX7XYalIWPRyZPT/K4F/XkPK+d0r33mxT3Lrr+gUq
W3qXKwBkK6cB07K2frDC/VZi2JH0wGoLKHEB1y3dLqrMlkZc+F0YcNbXYQkV69+FI+zdAJ78xivs
9JdMwOsMwVSoHrsEgNVQ5m7L4fFmd38EFJXfG1yN4r7wNnmfQSGYsNreZRwCWq1Puh+xX4479AZE
ZA45nHxjgH3COjVbH0MZt8bAzASLN09xi+TJK/jqchu3JL8WLh3htmmBf6L94qxrYAmcDCooNJ6E
AAdMS4ZGfsQZxyxFmONFd52IEsb7jRH7+VGgKXpqaIJuU4twtHRW349S5+98CNZUA5d6LnPBnrgU
udearXl1CDmZpnPM+XBw0+EhQxkdN/rgxOZjoNhv3tRbmiHgJ3u3NUHIhYQ6F9hq4AnmQDOGXcwK
7uZ+Btgqzs3VrrK1tPlnZwK1G7dFm4VfweRGx8za1EPDwbInd2kH2hdtcBIBO9lLIMSESN6qFDct
3mUa1vXZGEFiDZulFj/yBhw1OwBCuIQWO7zKzE1nBI+csD3MBU+yyGCfVvCVymkpccwluWiGssli
NYrRxN81TG76ptmzjsCoediYfhrqcgyD/sO3u1NAOXSp7i3/0XfjyLJ/rkQ2zpxbgT07i2Igj0uo
NJJrb48HKMS8kKTdG8p+jTUkaoDI+foxC6XHXNgXfoRQgjZLAnADmtKZdaHoNcVNvc+Dlc730tXa
sv7vqTrUVgUXcTZeyyK+KN6lRQhx83ar+uK5dOjvPmCoq4EaNtN+A8hD6PbdcxXEAB3ldnsHPNia
6NjCyTOX42KMUMLR5ru2VXusGEAqvmPvce8P+4Dv7KYCxHlYY4ItnKb/o5LVBrk7Jha51kDRhq03
RCZgRABS2MCJ12Rv+6W5soh/D7Qbm+VvT+rTyZ23lPl0IOSqwE33WHkarPi7wxlk09C5vQcnB9EV
RLUJ/UFp59lbD7B/sm9xDpHKe060tfc6O+ptLwghhuTeF2VfAmKf7a3+dcxfjc5FSgRyjUFffSyj
qj9BeBrDIZTBaybht+kBlMwFrLIi6DM5cnIteh8+LpZZlSE17EPatMHWsJMrisvfZpb9l5FchmBW
ZVEVlE/BVKw0w3+ep98Hr0dv0W6hau/9l0E5IAgDM0tDn9F2o4yWbEeD61+QT/03NwoyV9QtlQ0L
RxKMV6ml2tuxhLSOC9JCzunaPW4JWPE3S31aXdmDXOApc7w2nTuEk3AaseBm3cgu8mD65hzT9jLG
rY7MSS/KI0V3SIc6ieAWuCPjaMHCUvrYAEcBv06L7EdktBBQWbXvOguD2KFGHUTsvj03duY/EO9R
ohGl4MLadk9fp5m/B8qtHTpLZ+jcVMJPxAjXDmiF4qIbjUYvosDxfvZlXl095Xi7omNHN6izD5XC
6NAvN5KkkesNMVbYeyyJ2lixeTJc+HzVPnxCE/N7QSEMM/qT6qT3zYDbeJgmVER97xf7PIObQg+T
3t3XL7FwWP49wj+tQ6BB/hdBgXeg+iPv67NQ9E/jOw//9udneVJSF1I+phyvBUl/4Ard2fGPSnn/
VtzP8fUZGbPSsaBHIGwWnLQD8Qd/gGopnDLZKRvZayeDtVb49ItvLfbsfi6hjFY2DTK+quMt5HkH
lIgCVugiFnfZoPcsDyA7BQmPUjYX7uRhsHacLXUk5uB6grjjwvLGa1yhXhwBOdiaxje/EWc5dndD
W/0xcB7tkHxBdIrBJLKfSGUXaxO06Q1vvPkcat8WwVD7YzNeQUmrw5SdO5tBnZTb3ZPNdgFJdxwE
LiBOM+Pq+P4awPg2aY6S/8HgQ8Sr9FApXIeUZ2BCtd8xPqxDi4CNkqbyWQDZFwK0i4FzLbc5ZGll
QcdQENi8urR7ETrYMVPvE+2TXZG0G1LrU0+8C8QCvjE6mkgSMCwyADh/5MJ4tpvhHGiZo9wvh42G
xC38RYBh9Rvy6NcG+vM688wQhhwjtNPlMbUauU1KYuebGDwZmFHhP5AE+zpybq86NJymmeKnyKSg
XE8i+RbMuaBQCpmakICLkHZ8I6qfcfYNHszH2jY3EJUsdyNUU9N4zRfsZk2BR0///unRmtRFzwke
7QEN5rAuwk3yTo3OpvHVlgz1b2N1b98spvGoqdL49Cg+sjxpy8K69s64Ab8OUDh+TOXZHO+Igua4
HzxwOBQ3RXnw7fZAGUxvORAvolmri2/+AmyzWTnPTdUWGPeQqwvKmyeQXilcfwX1tiLrI4LjJSaQ
IvBz91Aq/y0f1YUnZYTrymQ/8PViL9RVcyYGtyBz3meoWEf6m9TV1uuqtxRDm9QtH3WvVm7tC7n+
f8gVsRGg/44UZpjpBYK4h9bvq5A11spb3N6y+JSz1q8ulF8HfmZdoYrnn3DTBM91BGXE7X6MMd3R
3Cxxd3W6S4MG505BmMNTT2B9vX39FZeuOHPahUPL3nV8bV0rlVVR0CXbNig2E94RRZMvtgA4QhKw
wqEqNOS2kp+J4Wz6tv4QcZViQmU8rfyQqVd8K2XOesilXbtG3w4WgIDlHgqF0AXxrtAL2NSVey6I
cTIKjtWlBB8IG83HJPXrJ0/J4daDZ6fUWGWeTorOuhLNTyrxORpAfO94+XOb/4FyRNjxHwH4GivB
czN2EL2z2IE2A0xpUm5fYylfbEyKoCrX/tNq4o9P2/hTauhYL0vYkoxXX0zir0UZpYn7pFEhMunv
fM5/e5j50WD8k7F879vIzSwNtoR0p6Sj16pcG1otpcPp7T/9EJKnZVDRfIQ/Tb1NbGZu0wEK6ci4
njhCQNPeyAJQvK9X8HYQ4bVnQZS2kLuvKrw2XEQh6D++pMqBI70MB3p2iuHJCczTqJtnKyDfJ2OP
1cH37bYNnmz93/c0JGE6zgDconV+LwKrvB9t8TaiqbTTtPkQIiaAOTePXl7sRjM7Vu5jyUjkQyD3
63df8EQI5lD9wvFpDqKFvuJgvnIfZhA52UJaJxxbgB5tB3z9E2ToSVw8BJy/qd57gWf5DwMS9XWV
hdNXghGBAXEq8qvp/7OGtYvczbjCp5nFFU+TmhaVUle484Q5VJwA9ijOJfDEu97g+1EYr6ZjPdnO
8PL1p/g7AP6fSIaG4uz4x1XLtmTcqivASxF1NN+AMfyYDOmvRMbjBnYAP2uLH7yy+jlAPPPYQsa1
8/qo5r4XiazJQ7dynkfqYlRlvaW83HOHbi2aqYOppb0lFpwsucqbEC4C34rC+Fn6gO5XOwrJq6Es
wM7YQ/FnU0Gdzs6OuTwEeQfBv2DcaCCzvwvaANdOAEP1dQE/xCRqpogIYFJKwDjyodvjtPamcMeN
x14zb43ddhtHBu3HWW6VRVC5phU4F7S20fIWatPzBzAv95kT7EoPS8NTtBPtVh1dWNCFju2v9N5v
9pXw5NkmQOsYTruu5VxEHkTW0Fx8y4ALgf286lx8sw7Aos8KL9ZUPTECBq6c8u40sDY59MNBLT30
ojxZzvHrvbWQz+bsCeK6AvQb27okky6Wghr03oIjs+Pb+yEJgORcSWUL32tOnmhLp2ycUlsXoCe2
Q6PBfHDDAg5Fq0PT2yc+PtjsjGiowLA5iO2LW5QytOMtkFgAwO2b2HlIPH83NvqxdtXTRHo2DQcI
SvgdGW3yXsgczDzj4esvupAe5syGyhIS93LDumBQDM+2LYFSLrDvE8SmVEdYUUdQz/z6UTeLOLzx
7HgokgFoV4geXto8PscueQysMaTDGiBiaQfOzgBT526gem1eGq1fUyc+S0q3ILGcS6ydkdG1KfvS
a8yiuPGTOEsFd///HgRXflPpayH2kFOKFWT4ry5cUPL71HgBYGlS5IRi6b99wnkcx8KFr3vsXuyB
w1POHPZ1lfyG69f2679/G1WDRDHL3ZjIMeIlwr0UfR3FTg9oXHzXyCRK1D0ajKzZg6X6WPOV3sTC
ms1pCCUUudQ4Ju7FaN4Qy2OTXtIOpCIan0a/Xvloiy81Pf1TFaSYiRGHia/mtMEHNny3nba3Y+lL
lmVXQiz41NnDzon7o6qBd1z5ljdLaXzLWYmZB6Nl+rrEYrV7hckydggxXvEJa/9q9B+V3W9asEF0
+r7ywGmn3zh45wwIzNxiXSMMLl4FrBoYvD6ShgnZJxVR8SE89WxV2QVeDxnQykc0lx3/n6BmeNdZ
oSm03aChy72LEnIvE7uPEj9eW8CFbDxnQ6RxUjQm586l6ulz5stn0gCZF4htD7j+199u4TrgTZ/0
0xYJAu7maEvhgOzd/3ofxzO16/3Xf3shxc5pAEY3wm3NoM5FkXgz1phRFfEhCMZzXFESZWbyAyIR
0D/efP24hZiaEwGGUsKKyNTuBfqZvxSzr7Bge5OZAmsv32i2ksxvA2yhLj0LqjGDjIqG+cglb8Uu
s1Cgxc05gOhytxuz95wAofBYD9VT71wHoCcFO5XNWx33+7FyshAlig2znLV3XsjJcwqA7fm2OwQZ
PjFgGTWM7UO/+LedMQf/u7wr4JaOP43iY0Azq4CC5Cq/eGlrzMIGGhx1kcE66jIUlAJsZjdhA70X
gE1MhrQBNfeyq4uNI8BmjJvyaLle+WQZ3pkwq6wj1gYAiNd9kmxaqdrtUBUwugsSK+Kml2OUtu5X
sLSrZoe31bOy89LRBwDH27Is35fwiOTDz6HPt5OYN/Snc0JCh6ZRxfh5BAYiGdrvnhdse9r9IYG6
NrX99G9bfBatvBCtEUPV4wIJRbRz9R20znfcsj+yNn2w25VAWsgJczYAXGatysUF+gJ/OrpJhcru
SE+dlaP2dpMYATQ7y7s8U6XNHf9C0BHOWY5WqXTFHl0CEqUjhClSOuylle9wAxo3haJo/FjDMW0a
EAPLbWZD3MTw4hAdA+s0EPO7LKqN01VPdqHknfYAtKgc4DZ5jQk5HWCTbJT9BTeMYevarXNKEz97
gBcElOFH8rus24e8tfJHCLAOrwywqE2HO9xTwDIWudJ7Am0z2bjEtFfiaulUntMQmAVuUG3Z3iVp
0zRsGIMBOlyAqPOtisdjw40EAi7JU5b/Wh1+L6zonHPgA0LiytK3L2iCO3BLg05Bm7gr22XhlJoz
DoSwirbWHb04WbLJmuolL4tLqs1jusaGXsgWcwYBcUQJEKepL4h7aJG08St1PIX2vdq4uD2kjP/p
cPetDPQMvw60pZaOMyXcT+diXddScL8aL32u+UvSQwGvdtlRJON/2VBhqq0EP0CjQId1wdJdR134
+xEjLJPR/8eThs5ST1N6XTxAq+IyFt+QavrijlMZ9m62nWD5Q5lucaoNDjxEYyMkffFtZGQH+gfy
Kb9LoAkxSfsHK6ln6RJP57knMYXWzAguRq7OkLDc9OwxAyiR0jeYQe9s92rycePkXugZzcoyLG2t
aT9/WgULIl/a60ZAogRlew7ZkDJ3M7gXQGmoD+hqxTqlnhsF5Jx24WRqjLvSGi9N3pzh4nksVZeF
A9E/KiK/obO1dykDnriH/txK1CycK3O2hWGXlkFduG1oVjzKMr10Ln9maHK3hT7KolvJtkuhM7u0
VdCjVznP1KXGAGS0IvU4phWUKY2Hthkjwxkx4F3V1F76jLPMnlhdVVcgel+sgl1YZp0U+m7o3qPh
1j4n3LxCLKoIhxxDX5IP5QpvZUE9L5gTMpxcuQCvQcmsxX2tGZ9UL7fWcEVGmOJl8FLIkF5N+9mX
D7b90wBCwVBxWHunMr+n4LnUYxBNfBerIieETI5rMzoBiX3gebUZPBbWtr+B/lpjrqlU30bKwNJh
1jXyjFp2FFY5F0i0OvLFbIvQLIxDaX6Hp8Nk2qNSCdWHJwArTAaLjvthOBq2foIZlwrevBrwDu9e
8m8xh8EQIh1OrwF0lsfyrc+7SAXxFi+ifRUlFVnr9E5p50aQzHkgXaxgcQk05gXyjhE+bp7cwW42
jP0nvzoUw9vkRhGbsN3NdlXHQoJJu49MYNZpRH13B+0MUak7IWF8q3Hugd6pjW1WqJXfdxvghW86
JZFPyaLkajCN0YSgXfZcexIuKlUI0nGUFmyPXo6T7ZN0JyUUjaY7LzoVkDbVwePXB8ZSH3xOHPFT
c5RVMgaXooLpoIVRgBmZ6Q/ceqemSJ0f6u43kjinOtLOU+tfszjdlBrQPhlhrbC4kSMSWMkDprCS
PRfMLYM5x8QZ28JMScsuPifvFXLcUfVplHjOfmocowPxB+W2iCre0F0KWxqXDyfMCB80RAghpUPl
NaPAKbc8WIO+/bVKvrWJZvnIMCtuM0khktd/dCPfmFICRCM2ckjCJn7zrB5NkLfESaIJRJS6v4pO
b3LMtLG7aud9IlVhITW0m/oPbCEzhYx6F+GUQ5MGNGicSbiBYZ3H3t9PkPlpU8oxtLUCSPd+/WRa
yKtz7kcGPqPySsIuvdW/gKEHicgBe40IyJE2JnyooAa7Jm341+L1xkebUz9gdNn40mnYRQHvnFdP
tX5nPYjm2MdGb4BpYkRTloN/31aB55ZnXoSPhD2fA7JU6yuJP3A893w8J1Z/avxr18Wb1p2UW9DX
TfJfX8fAXwLBrd85y2pAGdI6BrDngsSa9Crk9M5JIPpe/57wtGVThqZ3lwzDfRWorU6A9IQJE2yp
7RKzoHo7wfyR4KY6B2KYWO2JtIcA4p53nFw9sMRaPxHkkwwSjtgAFLIoUKK9IH6+foOFOnnOTpFJ
KZyONagBFLSHpfhdZ4ysfJ2Fq/rfiPiUnrw4iLFVg/oM55K33BKPNaNDuArLWPrps4LVhr5MbmGu
c+4EJuYNd45Vaq21fhdS/5yRErdTD7tyijNncI5KjRpOlFeLQAMIAkzwQBH3sevBYfsYF/ERPDZv
6xi/nGzNVG9h+jEnrHBYygAoUOdnKAO+wBQOPSoI98OaxLBccyt87QFdtLIFlurcOf0k44oSIzfJ
CYWmy8jW5NXZy+8mM2eX7RzTPsg4CUcpD6sM46Ur4ZyLkgU81Zx0xdmmxg5nuWkce1pVW0uB+9Kf
qqb92VZDsO0SCCB8vdUX6s+/lcmn7QgXE9hztNw8BaW5MWh1SQpzL9PiXEgJrwiydgZN14MbOWHO
O5EacsUF0vo5zYS3p4UH+e/8oFAQVGOy7woX6M/ke5x8pDYc7mzI/Z6r1FNr+goLveg5McWtbRea
Cb15KgEIGt0YvmzOXgzwDvD70M7aSzV1Vw+8NNbVXxa265zNoIVwuYcL4dmZNNuHLCbnZhDJuWqA
PC8hwPmgaAf+7DAmK8izhXvS3BvcS7O8G/Chz5g96uFHwptDkrWvLqt+fL1bll5pll1yGbOs4HV/
Doj4U5X1mXoiUp64xzj67FYwzFnLNUtPml35Ru4ltlmI9KyzV1ptcjS2Rou++c5w9XX3qkW1EgB/
g+vWzpyS3acIEIU7SNkasCrx/ScjOAeiPaYJVE7AufGGFI0muoUK39Xz2VZmP8s82eu42Q1N+zAU
5Z9mgJ2Hw7NuQ1tSbwL2KFDLlqMXaQqZSf7UDRZu4xkcPooYGcs1gDVWaehl1s5um4dCxi9fL87C
yTJnNjDTVpnUUyjnXgbBmSFqvfJttYxcOFnmdAUbbQ2o78PSJe70c0CNF69LVw6WpX07uzDaLZEw
32bkhLoh7El7Ag5kEsxJArmyyrcR37B+mwq4T6ucBg1wbAwfZ8xZ5Lg413EjpTDcti/2z5YAIb+x
nWY7kj2M/ML0PQF9p4VbzWTJKEy5cTEkc4EwtZxfctt7AFi8eJxGkMlleb5x1torC+l4Tp0wurK2
spGnZ8NzfyZOvWdm8c2GA1bkkDrZDGSt/bgQX/9Db8gG2bU+8OuxvqMehyEyC/sWtRpTW1Fbh9Vt
s7C2fy8lnz687FnRIPtX597tdk0VHBr1SHR67nzr37LenJCQ4ADxQZjvzz58uVwSnHp0ByvguGn1
T/hL7J5ZNhoctAFlUPVnxzEedeD9gEwN8BArU+Clc38O5U8tpVqpm/6cN/UmTlkkrGeQJLJIjvV7
OdItTuiHGG8H7ayvc8XSPpuO6U+rkhhKO+7gkxNxgHAYoeOM7FY1zYEQ507XYGR8/Zyl2/gc6C8G
WMs7NSWn1jlY4l3W57EZQBbZ9eLNh2wU5C1Dq8G3PBTmm4ucNf4TjR1rNksqaNzDVCd1UMC1fMfg
70RT80qs5j0tj1+/3MJHnKP7i5r2KCfwbgQsKqP5Dkmvd0sYb14WHFchPwvxM8fwK542gdOgIEuS
8sNK1IudOA9x4N+XXbWyGRZywRyuD/6S1WemTU64dTls18U6HLqLZf+qM7Hr1zqdS7t8DteuoWSb
VAwLAlbCfSoNKEzwqHO3stlpKH0Pu6F6M3Eb/HpxljoxZFarILt1UlrY4qDIeOYmrc7M1jAZP0IZ
aAiZzSMAijQEZxuIGquyuMPYG8Yur6XzvVZeRPlP2yFbprLI8z2oHK+cRAsdgzmUOxGWC8Pu3ISy
+JPn3bfwdCZ2tulgFOSk6gOMsYuVJulK/C1t0Xlx0/Z9G3CAgexcHmtvulS4w7uEYbevnr7+0Ivr
OsslqWdYGfOt+AxHNxhyg9oGE1LWyHtFPLohtn9Mtf2ngr1PaNdqpdG2FBazBpIsajMd9OifzKF+
LUfnrTFHiPAQwDvJyqVh6RGzBOLHWV2PNnNPhlfQnUftGG1hw90MYyMiCEeuSc3dfo4/p4u0fIAc
CZRtT7l8Hdr6GORpZHP9hqD4eoWWHjDF/adkz0B3T6oGm8DNf0+uc6zPd23Ot/naAXZ7l/lzKoiH
UXQny6Y4W8iGj5zl31kBeC3YIQ9Slx/DGvzxdgnqz0HrjCiwRUdPnPOg/cmM+mU06QpC9Hbx7M8h
62UPOSdDCHHGbn7wDILOtGRvlbtycVr687MCIk9EQYEgEGfoJRZhAgvVcrqFQkVppYZY+jSzQOdt
bmg+tsbJ1uLN4sWZZt3h6+1z+3jw5+DyAuovXSwH41Rq/yNt7Qa9x+ZXl0EKLBZ5KBU5EHSvv37Y
0laaxTU4oTSFT6h1wl3jyBMPopIarEn/AKRIcG+17cpzlmJiFtyNAa2G2O/j82A0d5wMGO1Xj0DX
3idNuTa2XFiTORAcgtkO9WjJz9KC0HNXwjpc8nElOy0AkPw54tgP2q6wWqHOrXD2bTNkbw5Uy9u0
vuf+Tz0cTV6rKIeYRNyjmVRXJ9t1yk1j6+IBDAE7KrmBGyLLQiqpCst2rU29QEbw5yBlIFwtmC+g
C5H07vNQ6e/UY89wU9rRSe1J0cchzqvQT+NtZw3PORn2sWij1QvHQqjNsctF6piaOUZ6rlT9LHz/
bnTgFQULlX/aoHPcMhruGAOadXZmhvNBu0L/P87OrLlOXO3Cv4gqJNDALbBnz06cODcqdwYkgRjE
zK//1j5Xp/y146pz193Vib3ZIN5hrWcdBhhls6UK7lqpd6H6/vef89HHeHdihL2UTQM/0BlJubCH
NgOZcuatgJkQ8cT/21PwXpJcBcpVbqm3M8gtHOE2I3KD6j7FfjZzn6k2Pvog78oDCb1JLMHVuGzz
+qOy7taswynU//z9Mv17OSXfE9XLgMKI7aLpUixFPlXdhep2j+zC7Eq1GRXfJfA/fD6h/eB4ku+O
De08qWOwTy6a+l+jrYCE83gI83WOX5I2fFkDG7xpAJV2cSHb4wD6XQYC94zUW+uyoWjdvhbDTSuW
MDPYFKaquOJV/6dr8d7l4Ogi6rZqq8vVFLcjRiJqMsCeYT3gFOJZ7KARKWUA6y3SEPK//8wPLsh7
wXSkbICYWxqeEc+RttV4G0KTijYlhdf5oZvnT96fHxzX74XSdMWu0Bu0WtrVu+GaF/Zag6RgouqT
l9wH834prh/wv4qkLRZ8Hku8eEpafKm0eHZg8KXrSnI4m6LULute0fontetvoRJkPMhPruBHH+36
3//rByNRXG1rMNsLOOB5v0U7xvRjUEOHHX4mD/3gDf5eGL1GZmXxjAJQjmCK21s0AivY59jJ+fqf
+TOm23/WY/9/kirfi6DFwOyyzFV9qczocj65KkNq0beoidd9USHhIFZrB1CT+afoGiTDVjFWK0Ay
HQuqEaNpmxtP63sztFUeg6cHkzdA2TNS6EHSWN9GUECyIOLdns40VLmdkDwVGemzctL8bfEDNjPE
6xobz3rIPPZfbdrK4uscihoCd9p+7cO5z2nIMKZt6CVaASzbevZZx/mBWEy+Fzr7KQoE1uXhudRZ
M97o8s1F36b6EUwMpW82GaarFXkc337qh/jg9HuvdUZC6rxEEzp3bFCxnJqG52AIMq2+oYvU5mdc
isPfH/MPumn5Xu6M11voSSHqiwFp5Yrwav2XRG0HgbSfpBNvpFrPdj6XagJZC2HrHBiHNvoKjma2
djjhmtW8FZB4AqV5YSrZR1BllP4z4sAH75j3+ufaLsrIKbBoQFKivpM+XfrXTz759Wj/l7v6vQB6
7sO+7EClvlhEiiqo5DMQuvhxKPvvYdUfwG04bwsd0wHvBiy3oaZqBqyjlURuI/1jcXY0cXBvLU4T
RAXlISBXOPWD3K78E+XTB5/+vT8g0mMwQFu0nbGzhsXvehAHwqfaPf39EvxH//Yvl+C9OwDRfesA
C11zMUEZ9hll1W1xZbLb/mdQNKM4WgI+VDYEQrIMVGvsYX33MiUB3TGzlWmhxa1bVgiwXCe+e4Vl
G9HFnpD6PpTsxZd1mSW26G49QtZg2q2e2po9BRLPZzUVX9k17ZVWktgUXBX2ZdbBLTJEwgs8fS4v
yXSPUPAwL23EDwWB/SMxzbNMIEwqNH8Igyu91YPm5CO/5uBK4HQgU+V3dRSTl6gY4S0DYhGGGOZv
PU3szhkwx0WFoZvW0xn0l59/v5D/DiCL5HukPYDxvKgLLDp8cubdr1X1u4DfQ6SB57cBl2mcvzT1
zSShXYe5r7hg0ZS25FzCQ+UYRO4K/7q80B64vGU9d6R6gYH0TEd9+vsv+EHH8p56rzWdo9Abek5G
9Wqn5FWWy7e//9UfHVXvykBgTkJFlrFGV2BRAoYVkvzkbiir+UAJlisw3X+zonlqks+gBh89Fu9a
yUiGLFE6MRduxR0Pw4wP4tenm5qPLtW7vz0IA1oHirNzPKvvXdA8E8w//n6pPqgI3ivj10L0RPBV
nmdF7qNlerCx+JH0pU+7kvxPKzf5Xn2+Da1EqPaGpr52LcR6dZmzxr+uTJGj89T+bw3Ge8V5HYEw
GeCmv0DQj4xy8PXThiqZluP2MC2f3LUfXC/2rnRzeo2ROY1ZoI8XJORahnLN8Hu7iS3z1f9Ezozk
e/X52kDlOGoiz3LqNTSmw3wKXfIZj+GDEu290Lz3q6YAWstzWIHxRzZ/r4LoB+hRU1aZeq/nNUyJ
Dh/+fod98DC+Z9nXMlmEAAbvXEbTsUWuAe4CyHRcB0AOo4Df2RUIQd4diZnqTyZUH80F3quroxow
JJyz5KqoSdoJilzwf+auz+LwFA6iTz1YoFdrW6kS0Ftsdv3nT010H13gd+ePHEjVyXAVZxr700jk
QTXRvAN/YskbEE26ffNZw/vRxX13MnQtCcpFh/xsoT5MY7duOUE++hfR2T88gY96sCwDrQa8v9L8
+PsX+oGgUrJ3jSliw7sI4bTi3DBWsJcN3PV9TIR4nqskTLHFuK8D8HmqoXGZFsUJpOUTIKbQqJbN
cLhmSuZx7eFb7Mn6LKs5vnMFOXrrydEuQB5aD1ZES8v+kXd2zsPNxykwMGpNYwawkaqqaM8AvnsS
VIWQU0uxh1Y//EpcUh7AXUqyMWjMKdEhQA+LmV5YEn3SQH1wzr/XfZMAo/nrYX8eSe1PuJF3m+wQ
EMM/VQ989BOu99R/tWgDZWYxy8jOBMFJe9ljW4ns2WAnKt1/Ms776Ee8O8PgvUWIQ1eyM4tceweq
anRbtldKFQC4j3+/R/6jKv+XMu69MjokWznYuebnrWg2so+6lZK8iaX1WetrNLqVd1kDRX66Rqx5
LjAviPNhYcCoV6QZt4z23vPUUYEYRR/bR1SewxfDluJLWUJC3QR136QdogrBOWye5nB8Dpua31Sb
hisOTr9UmGjce6Qx5MgvoA/GCptxr8ejHcDisFU/f6kA3DkBV4bK54r0vYjFfd1sjOhP3ZQHNxWr
RzpxNJEDiF/roYuC+msVNQHIRCw4Gl1wJGJ08ZEhxQ42X9N/K6gln7zOrt/Gv13B67f3XzcC1HLj
1MDAeZ6B/chHo6PjBMJatigHl8PQ/qgxbfmkWPyAkCDfy7bHcSWFGUl8Vtt08ca6FxEOC+iyE78D
P7NIqVkfScSfYtRNux447v3cyvXc60ikMVVPq+hU2tXhZ++oDzZ98r0TqQkhIq/h6z6byCVP7WJf
Oj13GbDhF1BWliLzbTPBlrNAWBfCUVelPKbtJ9f+w+vx7gSP/ORNz0t+5tTIjI6Tzn0w4aai1Q+6
wW+FQ8/s2IYTVjdJxmqqjlXS+yNEoQnu7ATj+NverJ+FqH3U78fvDnqObJF5KwU5q6rbhcbkJq7s
rgGoK+8as2Vm7rE7hruAzAivbpJg10S+e1Pmkwf6A1GTfK8+1wiE6+qkxYYyAILsVHTl09JAF6t9
MmXDxmOEgqjn2oXfTF/wWzeZOVf19OBDehvTOnwuMAzszXYCRIT/xG3zrRjxh0qqf8erYwBuTrcd
kn8xTueZmv3Zj/FlDi36F/1ZZPJHg7f3qvYalO/KdGo7c/i0ES2KeYIbH/u5wb66fVEvYQSKaevq
8XDlTTP2P8VfRvJ9zAHR3aq3waF9al+KbqmzuZQgx8EZkrqEjrsZ2TH7v5+8EfuPafZfTo73kvIN
qvfKUAM1Qsg1hGMaO0DjgesZ4ARHgBowqU/bPPH+l8GsATxCu9kF4X/UzkGIuB9JGdJlAZSRFjEy
4Bda/lAkeGFXme8JngXAybnE+GPD/UfKDCP8Kn6BiWx1MdwkkBX/KcYuKRZUWJgC3llesuInnLUl
po5LMXVAXrebAy2Qmrna+TWhh2KNWbDrwya8QxcymiOi4oXcaYhtvg+q8wfMZCFWWCGJLuoVLRy6
9hBjZs3ymYnqDD0Anv5kcLM9doFkN5WNxkdiQgVZwGYwFR8R+rs3CfkDiuP2SyHHLa3GwaZdmAzf
lFjUXYOwvVeXLON9B4DuXguOtIsrevDP2q++SasF2Tf3Humd352UwCzqhlVweIy9NyTt8Up1ZxEb
G6RlRLr7xJQ+711oU7cFSVas5SRzPzK3E0PU3RikUPwyDVC/Ja+e23KLbxJ8BlRq8AJnVU9UzoPS
Amc2ukcBmQjcYr4T+xZf50NoQo68n0otDUxHNbuvwDy+D5Qwx2p0CIceDaEQW1WqP27lAqx50AQA
8GuXfA+sx0pMFJzmkaNfQQ0Nf6qY/uEr0pBaazzqJYm0QZwwocmCDYOkZKlY7lrUyD4exj2IcX25
kyZQ5ihEA8PH1LcvbV8hjIhWejEXr3FbH2e90fA+gQRVHZCx0M1H69USfe2athO7oKnx58eVLUsG
ZyXmMpPg7tgZTk74Ahr8lrWFe+/UzoWEzXUmIhhSA76DfVGFnOlF9CU0BjsCypYdsqAGr+KGSPxR
zGqbCUmJBYJvXRFiL8JruldFc2XPjXM8Bjm2mA1KU0jE9X29jH5vcL/fVKuf92PU9qAEgCua173B
sKanos7ryvn2UZSyCves70S4Rz5PxPeWLYlXees2NLkpxkdNe4+CbZS3rFOdfhlLktT/eNQ+00+F
V1eY1bouQRKcxq4KDhgY0A1+rHou4zOP67HaU+SX+T0N4Ft6m4bJbA8BWHbmYLgL2u90WsuZ3EQN
HOoAwmMWN8F9O031DaVhFd0sa9uan2YriLkhBgkBNw6XhD3Clgmz8Irvgu21YTUH9hscxuNcKy8z
UN0gYkrbsGpYNvVrIm9VLZLiVcRF5PdqY1F9Lxv8gXxzTQD6E7arg3pUExfRHup5Pu9118bmd4mt
Hnx4Op6m4r6NcB8e5DhN/Nw0rQV+qXUGS+K2gAb/dgCQZnoo5VjsrA/UjBKi6CaR9sk8829VhJSi
125lZfuIxQgzOxNKPJ3xSNrouNWxWP5YqoPpEUZ7091gtxwUp8j1uGOJtlafBq7b4XeUeBvdyhCZ
g6+lTxYs+COGULPCxe0wg8YqFrlbWhtBYyvmVr3gT9XjQ9sxBNACIx5I5CGLsB8Pdlj5uItdD4tu
JeJlhNoLt/VFjC4Qu47ytf3GMXliaEMqjdt4dGFyaMsx6W63qBjAIrHWdd/DTVJ3u8ZtX5Bs8l04
FmnHh4ifhB2G+pdXdqZ11pCZHiypWHOsFpjCLy20y+TIdYLiGnaCpdpOS+ImDL5LvKxMPoRLfD1c
R4AtviFyuRn2kO610Q3FYbSyXWMaZc/w3VXq2xRzXn51vE44RSzGjJC0FHrgTt1VOCrcacFnso8e
RpxmpxLVw7VVK1a9Ivm0F2cNHMneeI15YjXj/8/rbWsUEsFq2T0q2vQh+jhSUnQvZEIKdc7qKayO
YWLNUu+3RPb1zVrhi7kLeGyGATi20fED3kMwYpDEQBg/N+Nc/xZgqfEjbVoapmZyZZH2nnuEQfRl
RX5tfgrGgyPJsNjUezGtKdcsyAsYZwOH+W7TjW8NxQr0ATmL5ZVRHsNlH6DJCLvi3BOOcVdf4Z24
pRtp8H5KmDPqn4KbOXgSHSHjue64Xg4xLG7yhmACLH/ahhLydShpUO8tAA/qe0Q8OJ5OILkIJTJu
0j8Tygtx0lhCdyFm5JTE/8QhHfwxQgoR3Bn1tNQpw6a2+y2maYJUKpqAKIEd0fRk3xgo7G/LASmJ
N3OHjADEYk6FLN/GYVTJnSRVr19h6SATdP5i7tVXuSJ0ZG/VTPmeinUpbkzUuCDrEPfNdO5oHF2q
AclByGseO3YpaEmjh4S0ruUpmSdi+1whB3CuAV7D2Pgn7Omo5vGDXAnXKB6Ofs1UDMHDnFLE74Ri
BycUK28MhQ0VwOmi4NOvDXKd8s3WzA5vA3iHImVAja5fZQMNxpeomeby91gZCEOgAg74yPbcRBhY
7IahJQCeaByyj9QGYa+PYJxoOWcQngzdcdTdEhXHoSnWCvRmEGj4d8OiWO3WrUmcSWXFW7akfHOG
8VxoEzIUI7QNphsqr7FxNZKpBV62SvXYinA/eAYjV7IC55BrJN03MZIApmF87U04L+wwb50xU7rG
GFL/sCPrYOLm49SNO7ciTmFM5VoXE4dSnwQw9gzELAfE4zZ9Cbcv5wXJDU9kUJ8h/RmjRzo5PiPv
fUl492ZRYrZtGpVEI+pTDxFYMrEhlUPWh4Sv8syWCaKtXE5DLXSWQPIGi2kdlG2ZBg6q3NMmg7U8
iqAm0x8WtlwcZsiB24NGOw+m4sY9lM/CWdRLiwHnzuxJI1RRpatDGOiO22lbDxWfS/oaKF33u2WU
8R+MMWvyW7gpKoExJiUuYEyzaoDFlAYLCzHBITY+ANFTyEtS0HA59gGTC7JaNhKdZatrqM3m2ZV7
hX4p/FpHZbHteBIoZg8FBd3+Zu2DifyUjobHOCaxPUiG1/euqE3PpiyZNuQjgSFK6G2zrEtfZWrr
KTa83aweClfU8pm4aere+iVaT8EV6l3MI8+qdrzK8U0xHMAkdf4HVIJQvs5oImV8YGvsMa/VNRjk
O9TnNhlSGGmS+tAH8JmIFNHCyPFZYBiQDO/rLkVRNcf1YS0HSp8I0uuLYB+JsFvOjjfGPgakZ+QS
M0pRreHRRRocwuzrRP9TBFHnj9KIM5Fxc9IUiTw4YZPmdW6TYIQnaytNbsVK5YmRHhPQOulr2NYD
DJbMP+Wq4IvYJh3oMwprHn0fPN5c97YpHX0C6TYsTwg5wg3Il/I638aIb3AH0NQ6/CayjDeEIEXl
Uj5unPXnuHfm11IbvAyt2o5Fw+Y/QvR67NN5qqf2IeKqHm9Eq1d7H0FTwu7XZfHJ8xqt7Xpsx8UZ
GGUqzaKLqKJ13QM+0je/EwJSIqKKhlC+xqMY52c2QgT/rBCWrH5a/K7XyHkhNv1DDSLgYba4TfP7
zSW2aTAtqYYQnwz5hqkGi/1ioj6GY5r7flqu2/sQXIomhF3kJCGN3dul6ZBaoibYEmg5iR5nxVLa
e8XHIkBBCfpfx4M2M4nDcn6HHA3qvzAI7SYCh7TzwfPYdKaddyRBAdQeq8piMiwkXtWDUDLRmU/q
IEJxtjHxS9WzjLqMTy2ozHyamTlRkM2blM7TcthcbJ+FdXDw4RPW2wJufBMbCXoHohJvY+nrViON
QbrujqqyAvV35MDh4P0MBH+PLy4o7HbreqLHJrPtuqb47wGUVhXTaEfxgsDxh3W7wtK66E2dRyvA
Yr+YWoNHvsVq710o+kuNKn3YcKJRv2GYFgfFF9y1BBmYtuXzCQbuxgPS4tbwjgydZHWqEpYUNxzB
zjFKhqmR4w5/cXUEPFguX7Rok3m57fBS6OA3U6vIK0gvw0cUCgYBImu5wt4QAFYhnsYE1cq+9nyU
jz5p9XzoR6FuYjn0UMyy4oCSqygRYxKWCXiwBmXJ/YYy0O1aivuq2fmQlT1Sy1nD2g4F9XXKpskU
IEDVdhOsbnYQ/8zE0peZU/kbvSkOs32yOsSuTFQtY95C4/dr5Rg/GEz790Mf0lVlMJcAwZHh8Imm
dWdn+Pq6Qzxi5NadCmCCul2wBGM0AmjjJ32nEbw5D3mHvJ2ugCl1k5HZx6On4wNLeswNAUwJXk03
S4UxLxoDmUVrbUr5gsZYDpcR4Ju6yaDJWrGKtgGQ3thtYPoZs1zH9VCny5AMt3qJwrceghLdZosN
LFU5nVpkF6TOwrLyvSNAQeXI4q7HEgEvs8IwZJktyFSDQiU7IqUzrJCRvRSq/SFNK+ddiSeCPcnI
zaDcIUSOVVeh+JDbrl3HFPZ9zEBdwKcta4EvIhTdbltNb03ECDmskiroW8US+OAFh6zjHq1rUK67
TROLUIrE0yVmKXyXxXjgpWb6dl18FB3nMZEjsH11gbisoXCYxfcbdpPsuWe29DeujsHdPVHU96+9
wrxB+BKRawNGBFjGVGWGDqglOzmPLK+jIkIwVhkurxAeBgdwtOL7elyDIA8W/DuGgNHvziFoeT/Y
zt7iXuGXWJYJycmwBtkwtdHJRev0BekMzfMo4GpAZBtGGnlNy3hICfYMKwJeiGiSLzyOl3MHKNXv
yPbRnCNFvgQoAPDfpUj4o5zQYqEkAc2RoCs8GJy0ChwI8A/6uXzoI48TflFbdDaN8xc8XT3JwIMC
8KtLtlMpQ4et7zag+p6nIwuHDjAkD/TVKl0GG4Y/2HYCfYJt/bGPmDqIQiEdwOCAktdo6tY17JYQ
zGuIbi0KNgiSZKz8BZiPcCd6KD66ypaZpNEME2jfHKYpbl/7qceh1VQ0t0rAk6Zw7AauFmkk529+
SEq0ZXFxbAd03FvVhzttcWaMCArJygGUPdnECWbwmHcAz/US6WnALQfLNw4KtcMSNaa4BoHaD2Xo
0TE1wwlg558DRH6oGgs0bE7g9zFNuYDu0Stc/4KSPnMglF/AdkQEDwGTrus4+dpWOD5iE0yvVQNj
Vhd7/sB9a7/ayCqkv3l1trKrcZ50APAHHc8c2MO71UQbClEOFwHENyibdNIFx9kMY752FiUd5/Xw
Y1ytTFuVWJiXiPiC3D1sD3hU7KWiSCVvUQSm1i3QSLLAqQu6atR28JIcumngFyqSpk0ZBnWHAjNv
8K2iaNC7RcXSXeqRLf/EnUcBjOY2fujKxqD7F0v7u2RdeOzjYH2KYVc+QFcB2gmvN1y0wrC8AAsH
pt6u/VlPs7yMnPfPxdJS3PkUuYCov1iqcTPsO1YsF7TH2CXYwu22JMKN7iEnrYxfEeWXDPPeBR3S
S0IonH4XlTP3NomK781c8pROgXO7SJPmpaoV1IMl5DL8bMKm3Bs38DEncVU/s6JoH9u4Ym+KtObP
VCzBg585CjPYkb9uyOGObiMu9f3ka3VCkFYSpAswDHkVa9QAazk2B4MNzduAc7A78g1Trhx+UXWw
TC3zNbE7RGKgUetRJaTQO2QYADYhwtKSvG0a2CRlP60ekyOExOQlXl87ZI6u5LV3C97LqanW8EJi
sQ0vlA2zuCRsCgyAPQ6ZlOjWwW3st0TfRZsobiPCy+vkVFSYIbn1Zxiu7pUvHZDAARL08N2hRURb
OWGegPdksBuE9M8AoDdR6seor/4oY8s2A5JW3hWWLjwvsCm9wp+3/qEgKDGHzY4IqKDVlf8ru+IO
q6q2vNtQ/ha7coiL+5gmdZJvBSBU+O1RX2QSr/o3zpFeBCtUs4cq1v9RcGtvGHnOAHPKSIsU3MGE
Zbg74EqrMI61GaUmvo/gAV8yYB7DNheEVXVa+WBmSGdg0Fh5gQyWbOxF6/IuslF3qgTefjvnog6M
ZwoYUyAde9S06znyYAb5KxSm1hkvPQpaAirXa9jGAncx/OXhjiIX6fppRzT4lVyHH6jx+m9qS9Tv
pvMRS4kMCprxOUZprMd6oudxQZeZrVMyjXhY+vC7aebxDocCefNYz/z2WI49zHJcE8TQIGN0F8zb
cDujWTvPutA/eTWwf1CyiW916EC5wktkCi7rrJs/WqF+S2kbrzYvUCfdTVuvgXpbouRCip7iMB96
+lQOqN4QInQtSgGfKS4UFYjOOlvTfq+Wfqv3QAtNzYmTxkG1dB2BCPww7B4odBSoOx2GGlWnqyyi
VSO+GVnEVV6wEZJOCvPjf3QC4MEMLCwLlwK4U24P/SJwsskY59/Dto0q+L6gqjszDxBoOeqe51u4
YOAKowSyJbDsH55pa5HIEMaLZDAAqiJ53LAOPWLigd4Mh2KoMBiSVXPTDWHYZaJeg6NQHc4L3XSc
ftNFm9xvdGm+NMSgA9/EoHwWC43Zx9CpfgNPolr67rlC1ufPYbDjcQllH++C1dVPETjjP4LGiUPj
5WAuYxeh/EPgZdkf19mYF8T9gokcop99BDK2+G23siqPsSXbmPkFo709d7C0piut3GsFod990k/1
XSsgftwp1mi/w8yCT1mNHqQ4FxjKj0f8ieRMIZGpD8jZ4DaPuQeIYAtNB9eCDH274xziOmTlCI2e
AxqCIR98HD0m84ovFH+37oAWrLf70EHmB4xzMKn9Ei14ZTVxI+vLXNj5zbC+h0BprWKK/IJYHsLY
Q/KI5gRFeNzPkNpNBvBUzGYLnWu6BtvOREvRnM1W4Uktsf6mJ1y3gu8YsJQnA47rea4HEp4oLt1b
MCIFJatQmNwmEahiexW2/XoSZdnEpzqJISwcm6l8ENzQOh3LrcYDgTcb704YHuhy5wUGZEfAFyZo
4UcnL0ovUNXQTuA1VPNpIveovdYBXcI06ExOS2jQwtkJS7Muur5/qWqS5FggfvVbbELdPiYD0cGj
WAlF3F3bNcsh6Nti2JerIA/jVNu3ctjQSDOzYpxZo0zCaoXE5CcE5qhAoDLqC5i7267OQu+jESHE
MRvQ005IlzOdEfetDaZ//DCa6MjKBvFhJMBgJZyntkrxhVVvbLJRLrbRgncqV+xEa47KwKMxa/Yy
AV3eQzovELsEFM8GaeYtJhKSHxBRtZ6wAnH2Z9T68GnyhUMv5JW7aUMEZz8IHYUnjCAfdDVH96QI
tzNB242grLXBjs5TJTBsrJ2ODnW/wC9Xm7F4bZNqtSkoqdMJobo2zqhBis1GZ42WeXNsF3a9/6Lb
Zr5pYxujS5+XGtjWhRXhIRCk/da1PU1yVL2+gUCzGdsDMMslXskjGjOkBFO5azCoRJZHQ6x4mmLd
3oIzboe0R2V5ZQK54UnXwJTgdJkhpCTV9ktHYwIImE6ga2np5IddksCXfmYdjn5MeSWqC2ZqhAuT
OUCxhogNeEjSAeBhnS98aybkbySJPZY8lDzDdDQClzbWbkYoIEeW5VyELOf9zLHyWPnapNxgYgNq
z5UbGMV1csdksGRBLM3PJSrLCT2GCae9RWAXKEl+Qc2D4J89p3Vi0yCJIkya27YIoZ1t3HDa6nbt
EFazaplW1QSStesgadpVmD6dEJbJ7zG3ZrmtouIO8ZK4T6gRL3ygmFeBl8JTAFuUeymCoUd60ZJU
KPVsQny2NLGF9A/bxutHQWZWOidj0aUzAbU9qustTB1yGHcLY3B1AokL9f2Ipl/3DmuWKfFPADSv
P1g4MpYLhwVCNnuU3LvRGJwEVDIZPuhi4V+qbStBpFJt+RSU0xrfdbJaVjTrc4GwEawm1h1T6AOz
zrG6hQAWU9wMD56o075VJkixSVufmqJbxxwzfbwH6Ij5Xzq0YQtDUVGJtyLRZf1ni1pQ5NBeYloQ
tg0uEiQTxQUpzgBDI3y0nlKrdLA9dLxQ5cE3AbK04mIA0hQN7oMaC6V3vIZ1LDdQNMHPLJISSkLV
FU8LtNATYrmF+oLFmv/dErHKHWope2QgmR/wnsebqejc2WEutuwjdI3XzcKk782Meyr1mJWyi+5m
3Z9XIziC/yzmDMexSNyyq+xavSEqUO2KRpnvc8yn18iR9deKxuaMATzuOjDsviwVoRFKVQnVQ6m6
+H5Ea3PCo4UF/xrFHcgRHrYrdDeViM6VjoL+C2nigR+4a6r/4+jMluPUtTD8RFQxCcFt06Ptth3P
yQ3lbSfMAjEJ8fTn87lLZWcndhuktf6xx46QlDaFHDD3Kqyi9hYCSyV/7LrRK7IMTN8cGEP7F5W/
/Rq2ws+Pxl28lyqHHctLTagvd8ntTG7gNwuPGE/rlpVM6JAxf6do4CnI49XrDi0hYPDCERU/bdbZ
OxGN8WXBkfwSk//mZyKkTz6sSV4aQ3yxvi2YKfT0nXTruFzzDIrwoCIS6+ow8i+xDoa7yRDdVLgx
xa/AcgXFkVayEGmUfJeOHzQAaeexgsqRC45prsSvuobUPxngUsSUWAFPsl3974JUVGe3OJAzU1kt
/6gK90jT08SPd3mZvdlGr1Tl9qPs9rkzLBw8Rk9X4azlvzZMGIJJtZNiB5cJyyLz0lypJNckWUxx
/bw6lM+lWN9eV642LuORlDqh1hAeWMfqhtZJ78k6QfetCsc9LL3fkXwHV1ZxxnDQBUyGARm0h8B3
85utnxX1tvzznjsVx7HswPySmkumheQhIjQujsDCNMkbuZRkEIOsPdV1wiaWbyXM++Bm177sGHmX
ep0+l6rW+2wQglvFaQjli/3tmJVE3sFZ5VnaLQkZMFItb3KdZ5rPB84QfJXyalrZnwNLeCPcDipb
NjDobkizVDViAATI8uD32GD3xGKe/0I4EO8nWlP3ay/M++xQJuPDOD9p6TQPrajLFJizOxcyoxtC
B2gJ3RijLGiYd5qzwaV+BgCBuzA/NcFc8waVGWtJnEuK1FtUNgNd0YxwFo13ZIpPz9PqFvybjifg
4/uhjeEhMube1IPaOvsjGIA75OV1DpS/AxL9SYScKBJeh3AgM5GGtTAJCedvye53rdj7AX4BsUpx
brtsPYceZKxS1t6xbFhE+o3zuAinPFdRIy5N08XHyWm3E0L/5o6e++RAHuiXQiqX8r/iPOiHrNzN
XU1LvO1KqnWSNXmsK+G+mbLz9xCT7gOgbnNPF7v3xcMe7Lew6NIgWLJsv3YuLEdORlEXFAg71ZYd
snqpPoMczDBo3fw8ll6xl/k2coo7zicSoQxAs/ykE6E9RSaLj0u80mu+leG3RJQ/F4ctAB7cV5Fs
fhWynI4g0tCi2brug0HOJzlZ6VBhsPw3Lw7QTDVvF92F3wzcf0lQj55wj9o92eLu/VrBWRlw+hc3
dyVIfu3vS1qnLnEyOPej0Z9R3/WHWhewKzlGINu0zsc2BFw03OfhC8gCUZD1UBNNkxVHpH+ai9xW
f/1w6s7gkNGvZpheRtmUb40bhU06MwOcdDFmuy2ra+zQU/zkkTJH1wR4xNGJknZXI4nySZmx7c6i
uEEF5X1JRDl8novYb8jDkK8UlvRCInfqIUXIQrSkEYtJC8QTBZc9Mva9rodyr1fSeFan/O1XWH4+
C6OCtb7xpKui8JDLzknnYitaKpmmmYuwjhz4mEdtKze/a+fRD5yjjagDA5WapnwTvACtWN6XLVnV
mbHNrs9AqVUHWWWHMHktxiX8ErXtige3WKU+dNSqDP/oHNmIyltNja27GAtKP7dki6fPuNRud8PH
XTVfwkdJAM099MWDr+souNuGtt6H+dL67zbwNn3j116LIS2YTKGfEozTA9fe4nFLuo32zGsyD4X+
Gzsm0nan+tIbfscz/4Fpg+RHs5sQ5xTpHOLfOYXWS/7MU8MMHco4v4f+rL3DsKjs/5ab6uDLaXop
zExugBmpZj1ki65sCqgrGS3DaTJskmrC87wTdIsWn1bXIZxXRkh2c1/mmX5joaTiYddw3LTUpW32
zV0xp/1KytgURzLQPDdNGt1fAVV85Ax1Vvf/Fieb1EtfCauePOypQ5qUXPzrfpCGFOWSl7W668Ze
IxP0yBNl74TGCildTJR6UNOEi2ml+pKpu7YA1mljvAGqgaDGTt1QBRjaOzSvWf4xOZ2NH5i23PLN
GurJd9sc9uatVJqHycfpyNgWWOP/hniNvUeUKHX+r4gn9W+W6O8PQYf4t9wvwo3ZZjsQhks3zF6Q
gjRtziOjz5QfxrhwXhLDU4K1KawL4p1ZSWWd7XItsNblzoxrIJ6mEtx4EssatmlcxPP6PBWQM/ty
RPTk7GSH3NY7iG4iD/EYuZk7//NMT73lAT6v++lsaYp83o0R3leigL2J0oXMc+aPWjjK/KUHMI9p
eHSGdVDMY4SbrqnmWgdT5noqIf/Gtc/fg8qBEcf/HMTOpe2LMW73FUl66qbxURz9GNaSKSMJWrTe
GbnPYC/j4Ixtt5djGzf34zqsyUkWVdzri5FezliUx9H2J1zmNk+JRWs7NGgzTNO+bRNpXgugreDX
Oru21/t1lHOU7aZFDIy/kbeJe6dkzv3b8s+XezfkE1p2WF8G0+8cJ1/vRi+QQXvLTsq2u1M+uXrf
wgohSLhfonJD/lN0QBZkCsm8G44o2sHAZjePmquGD2u+ILDU9j5yYIl/lTe5EJNR2ZiSsIzYEWHL
rCCRysFt1XzvBCe2ZewdNi9Sit2pmJwJ0ejmOaANp5YfZt5cOE9Y4M5Kdf724eYL4fvBOMVl/QRZ
YE13H7u+bN19vJV6+y/y8mj9bCgPIE5mtVHz3woiMNNVEgR5cezjctV9Ovpi09d8g8DGDBxho1uB
B9rTli9J8NRvAaMpeqeJUtZRoa12N76F3RRXSO53BkXZP/D+Wh54+5p42ceTHWhaBCa7eoLVrDty
l0pc8tks2E9swDnBJ902/X+8zFV4dSe/JK3NBIaKFzySvP21Dop08cYYE+eU/MsLt/xcmH/WCZ6r
EBgw6wB5QX7qw3xrnrJo5Lre3HZ45DCJqgvkViuea7pHswfjNst0dXp3sTcEaE1Hj/QnaoAUwpuK
x43ZZNHxd5FUNbb4oNK8ojljBSOjnpy3ljObisRpaeZD2Sqv2SNLCg5e5FLfnYUAOp8i36L+D4ov
/1sH60bj4wyBCqxtYqowIKnZOaA2glMWDQiuvC5pnuK+TJx2t0Z06hBa4PrDFaix+SgQ2cwPNLuD
B0KMSn0tujIujzbg/T30CSTwLpjXrafapPCleDPdZIID2WfriGp23R5s15mt2y3Ye7a0qsBfHx1U
L+IIxUz2chVYYRlIVn2rfT2vaUa9SXEmfBGfjVtYpyZQnqSXsPPXJ01ASPjumshdP10V4xWwMws5
4Ohi31bfWwaGY5Lxfi9e0p0mqsaJLYrkJSHW8ggiuNWpXzdi2sW+y6sEkEGsVV9KEOzEj0SacI9R
7EJJOcz+VsjprHgA/JesFqBEfeM0VOlUzeMYxjp6GJl2GVqKaV4PCMnam7ou5XaJMHJexm6LvkRC
v9QBwYb7QU3Q8pzzkx1T9On2DpQ7Qgwq3eFpQCMgvyOw+f+yjLflTMK+UXtfhCCD0mUUvEjY9/AG
UcLyKyxDUpjaVsXZbhbucm9qp6pvq7romDaCdv4M+yRYKbxO+j9weet3m0nim5I+KxBfz2EIq5fX
e5YB5aYmyZY4xf9YYFwPhTwDM/LLmUkYqokfFjVRm0O5RROTipa3y0nEcq32ujTAEO7Pi9z5CWyI
7Yc/hZk23DrQ6dwVS495NA79+scb2v1tIAq/O4PL43kLhf5jHaTiv6qm1tntMNTOcOtaZ6FjHYZ8
OKCb3Pp9osaWwcQEhaLzmNy+VJWAKEfsQ5XzFKHvoHNkq4f/oOR+ZMY/cD0267WbQfTpcoeyo4p7
yGBi8ipITflj/RY2SLpd7MVBzYUq3OwBABcjEHYiXY//vKnIvUOBlIVhy01majOVsK13cvrB8T/c
Luv0G2+VNDuvtQBcRrt185AAYw87fnCt/Dsmff1f6XXa4xna5uIoN9NHt2jIuKrLES9NlNRappvj
+WdFW+C4mwuAhWns+l9L5GvAzQGpQvmY+12YPwFURU9AsHVOrSA7hUsVNpWTk/MLyyQicS/ifMAo
N4+c/c7cOE85Z9evMFtzmUq5iPgQrUWN6lRqJyxvDS745r0Oe8VxmReOOBsWMHkmVzR3j5LSa/eI
wquc97lrkKi0NhbhReQajY9sKtc+a/7rOhAg0oWcSzJUsR0P5TKQYhDkufZfcFaHaj01frsF+xoj
2GM+dW5yCFEl8VzRAozlyyYWeNb4CcKVnVg62T0Uti6yPw11PeIOQGjJ4jTqszjcASJt+hDoSIpr
nDMaP7S1GS5tVwYhJPSgOZfmKhlvptiaFyzvlGY4wh8LkgBaWIcOivPU2jm/yJaT/rzYeTQ7YNOo
hODgHLrt7bj5tz+BJPVzx62Epl3hOEBH3gNUfoht7sKDSfqQL2Mxy0DmWsl3EZVtconmTD0nq5Ev
bhIl777mSU4nz7jOP7v2pO1PQmV//SkY/sTuIrvjCoNFzHLWr/mh2YCOU/pO+ujL5+wjZWNO8M8/
xSYS22Fpi1G/hcSKOceGFInsWzFmyPetFwutj35z6zDqPI30JqBBqQd+Xk0mLBzDPMud64TVCHAs
7chTPzdKF4+hVo37sHjoUO+abHLIxEfRws2p7H3vMFYhzq7q+l5PBZwKyk9sT23RNAchHVL7ZTNt
lAu5Xh68KHRzl86bovxRtUORGraEXc8yjZVSRMl5UOg7F+Xoj4BggmTXEKvx0HskNzwKTkW696qp
+81mkiMA0CFTVweIo6512wzNQXXG0sNc1VWRunG4cogpP8l2aB59zqi42H5H1uuQawkaZ1HL+4/N
OLr5r3apBuz2siuqy1A0+mf251XZbTYAXrJLIJ7WaCqRXvsI/E4F0z+2Q5nZDe0LWOUzG0nSHfTg
L/eYUsQ17zN9SZgXEFoQIRA8oWhZwz3L1ji+bY2PvFKaqG1eSjqs1aHMVxQ7qGfX6j1ShZ3QbvWL
KO+Q61VAwYuesn+QB9X0m7Un8ukaB2oNj0z7m5NyzrQfDno0apeTbloMyZ1xxY3UcC9zOPs0lyF7
hMvqTwvap6UDZ247CEdn5qnt63ya+nQuHc+cKeDzP5WqEr6C0kdsOMQ9eiKCfkTiHyzHW0MX4DoF
D4YIKZcYFrNEj2sb1c1ZD3SOfawUq5o3SKpJg33yCbb1rhAy2fKdC4wLqRsKcFm7KC87d8m2QYfH
9VS+c4OQ1VkaFKwn9YODkEFS5THwak464y17AG3OLUpg70sbpIJnGVbqn0FrzU3ird568VRRgCwI
hEN3xayj4DaIzMg8nNVsnV+8/KE9FLTzxQeS29lhw6b1l2ObVSp6CxM1kE3AIGCiVEXY4nibDIhR
lfXtiSAENr3EgEbdJwhJEz57v9x4qfMh+A83ARhB7E9LTR58kRAkPuYFGItXu+FB9OHqv2JDnbzw
ZHCk+B/DUJWGGAGktreZ9tv2ZXMqNFKExETmFoIN/XjtiqH+bqY5xn06cuV++GMPyE8smQ7fowY9
AhBpEC4HWzeMATuEr0yp5STFdgQpz6YbXU/2eyxbEod2nAG83xJ1MQKBKsuLC6KUxnmB3UcMaQHa
zC8Z9053DmtRBUc/l3yFXmiAuNCimSq1iLYufGCj+Q+zE++YAnyFiu652l+7upBhylM5Bg+kllm+
AR8NSj+neRPVn17M95Tm3eyubyzo5jBOyjU5HIbcnH1oyl6v+2IeGJudOctfW5JycNt7gwzyPTh2
UqZB0/USlTy5JNMzIM7cgnF2fYP5Jhf2ofaG9t06XvPkohe4EA0nToHp2tthwcSw64jWuFWD6x/L
ckuilAyL5YmnbL0q6TqPGTjscsmqrKIntyIBZ6eKJKFZBmHooUKIxDjfyXzd8+vm3lZL/z7iV8Nt
UXtKorNwSULM6sieOX2W7ZQgmnktNd2adamDL5a4oPy18TITe9Es1p32w8wmc+VcwCLCbHa3khRe
/mOhDCtuQF2QTqhrB9FdOCXib9uGkX6Vvl38u6ZoNmh+3fjZX2ypIMuLUNs3uMQanIcoTvgWRsE2
sw+jrvviDHDdhwyaDJ2h8iVKlySc8V6KKDDNl5o6Gf5AFcEQHaDZYhvRnw5w7rsGZz2Ta+vlZKJS
MX2p+Oj027guSY2OUHkKoRPYRO0fQt/BihU0LdJA340zse0GN8nc30EAD5Uz6cxxDG7FaUfrd94g
e0mJbXNVOuZuBvzLD7XQSWoD5I13yawHgWwR+JAC5pDO2MsaMh7xKcZ37dB12dUbgiY7GLXmb8Gs
ik/8OACMYSGM3A+DFQBmtAjF8xv8V6hudeIU33ldRK8bSx0PlpeLivvRRRqsNnA2OtPGXbMtm0SM
HCfn2JTib404mV19HF99PBP9sR0l2UF4RZe/edEnxyLaxv5syyREIaWK+jrreb7X3TS31PbYeHhS
21w7qA3KvEh2WdEPxWFJVP3lwJ6O96rI4/EQhok9RdIxZBZ3DQV41Y+8m0GlzY82K0tU+66j0miN
4m8EPuGTzvryrugk1FNc+KwUfLGw/Ns22eMw+2g9sCe4/QuEGeOek0sX+JOE5GqXN0uQneeub7P7
wNncH5fdpAKUvG7nONeQfDv1uzNj+aCUknY320i8CFp5ApYjN67uyM1Zo6sZQYX/5rXEYLMpgsaG
H/0MzAjk3U0IlNge/Ups8ADOul0dNAyMMHQYncdRZI/NhqbtuWVTegzDxUDe4mfaZ2Jctzu/Kmt5
jOEX/3D3TV7qq7Ww5Q6B6fbu1v126TJseF++E03zk5iRDB9dSPT8Ia7jtrnffs6Ni8RZ9WrqRDy7
I1l17P0sL6elLatHP08kdE5VL9QahUmZ5Wle59I+OE6v8FlJtKipWcfWew912C8Aq2Zq/iacUNV/
2KFkfBYRes4IpK/kj6rW1M8wW2L9yKuV+8IFIBj3aB3H4NvnG3v0W39Ee+KAaBw3JHiYRIK5917w
Q27qkcHYrE9QEQTaVsSo/YsBTgDxNe6ki97int6NevD/LCiL97Lg1r1XSK9e0AfzkI1+rTfykoam
fx7nbupe1pir4o7ph+MMjVBlyDAQqNbriosrUDI4oE6HMxnKntzHOIsd57BlCfYw68XuNe4n/yub
qk7fSJZDFNO9Kv7awrjXEq3veAqFm+tHBx2qpn2TrDAKsMeVSc7kIy2k2/hh2oWZa0EGm/2CNBs7
lBJOSeuMm/9bA4oQd+3kiRtGVlhQJPVbdEHavGQfXIE4rIgEXeAaOnqLEnQW9AznVVZfUccHgEkt
rrj7JdCLc1hHNMBwDcS972tj6Rl1Zo9qwCT8qXKfFAkc/tBIxg5XYH0Ri9bNY+WbcXjNsX6GuwrT
UJV2cYbJr0lExMbuzpu/G6aMFNLZFHD7hLLwjS6RmK71jNbh4LdF39/EGc4OogCc/jJnWdyC/giF
jdv1epSUztI+GD6uJQ3DbuwIlbL2Rbnk1R9jjT58glDiEv4/TZf1/oCqxc7eVx5V4i9DFFS5Xdrx
WGlUcUcERI69SfAr7bM+CL6VlKo6emC7PBgsnIdibXyMJ/Pcvzt4++w+Ji21R8MoOTcgKGjB2ZE5
0Gf81iJ2oChUCU74AnHt+WxAgVE1CzoFoONOBpR04/yZs2O4Zss9LDs5OuRhUEcYjhWLJsRFBGuZ
x91rvOBnOfizsQ/5RPnbYeyV9xy5RfBZ4z35b51DaL81ASS+d9FJV58lNe6MXhYFV6I75x9Nn+0h
HOZm+1s6jXccp3COH+LFg/ObnGa+G3I0kTfUdrhv45ht06EQroaen3pZXYoc/qdjYcunmrDuCn6s
rEi8PuGKitvnVanEO4y26K6oeJxXv2dBPCaKnsQjV7kzU6dnifBC6Cu++yKLupPVqFh3RbxyWNMg
0bpvtRdF3mlYWrYc2zgbHlAUOBtXZaN4wu7X2cluRruszAr9xDyNZlt4mU3JPTX6Dgbc8mEnA1Ln
HclBi0CPy4MPQomB6YhhNKg2yph+xP7DNImLI632/7SA5enUZN7yhKtKTi/GxAxsW+eb8Jek/m7d
1dpp3INy4+BW2v9LvwgyeYCWjZu7NnN4yQFWsmq8F6Ou1oniR287YqJFrrUim4/3Ts9L1B3xf+s9
AjG/AkSQbt/zR/POzu7eFtI1vxHO/UB5ZV45zHt9F+M4xr99RzvuErwpsJ6Ek4ycMTQZTW3f+4Lt
qLz20RjANyhN44PbEiZjT+NmeemATGtxxcjsm3TYjEa3kCCYW55WKoQdhLAQU23mhj2FjyIchysQ
VxyjBG3FkMPxSphxLDZq2G77mQPtaeOM8x/cyEWYlWIF2IbHICbRDgWSEMmLq1zKEdclnNc77fT2
U5DO9ZNA29XzsSvAIJPdkEE133uNFNGy4wyRzMCRZ/b+6LA8tNvoPScEqV+jNUY7+TM0BmmEkfd1
SqL43XKCnQDySCduOvtrWAOkkmtFvIqtH+bhZyqWIvxPA0z/yVGX3sw6DA82lEylPYwnMDhS1WjI
nAN+PKpasEU8ei1LVydQAoh4gCoyU9QeRFv3MXb6bIbiS5qrLfr4ZcnD5MQSJNAF1H7q+RzSJTK+
j5wjMac/2uEAI3nNSyVG2ZvQX9d/0A5eWg0/FNaYKR9oOmoe1RIXjxuxe7dL3ZGx36A9G8eqEbuK
iOVwD2Xo06fo2CvbVo185scLsCtNNf4eMvaKXdGL4jMYe6xaih67bZ3sPm+j/m3VLtq8cFnfYa+G
18jHh7JrhPL+JDpg5wwMXBnF2fMLeWQkXgYlsc9AHSvPRmfMvU8Z3EcXoPrnrpYEL9axvS31TK1S
05s/NUkCQ1rwVgTg3/xTGz7Du00OyAO8tn2beOP2ooiaHvJzlr9wkHhfTrmyvVVr+LL5ZUvDqqyo
G6Qs9721aLIQ0nYnwSB2FzPanEeNkGln0d9+9IFfPWljB5R5jFbHkOMAMBDz1q4WRfHiOl3+R9F0
0qRYeykd99Zi3ySB99y748+1FS/NccgdxLEq0A91WXPYWLpsfodrhS6WLTd/5qbVN2u0bftFrdG3
77jM0GjWYvoCkcpvegxuDKDXdfR8/yMIm/VRSdRDLpJeEkgFCAHq2QxCCe3kr3zAPIJXoTrM0VBh
ifbzx4Qv8X6U2/gPXwRuiACP6mAts1GF2eZIW0t+G/UxAEZQOOsH0+hwPzWdOheeoieKupq3CTHj
a7540Z5EGXuM8rzF/IUKhkxWlvDh0Dj+T7hht4z3Jd706B6tIOURO8fbnP7JN5P/pzIuBZ26gNLb
Y2sb3COlYht1o6v30tZgdYbnZD26MuiX36CbkXf2IQv7I8bP6aOL7QeiePQYAZYAvaMGC1RDSIJt
a9VFy8ENKqzALhh/fi2cXi5pVmm9H2ls3NIl61kWVNH2RxWg/jrN22BOBNBTmDw3s/dDYCTJnyjO
neLoMAbyRrKA/WCyYbedPXcBcLE4k+97An3OoSriY+ciI7jJnAlbEhToExZ55LU26F2eZVkuGzGn
Kjgm4wwUXdKde+UlpYNWTzNH9DwdPPYkhwmprc+D+dE4/Fhjj0PbROxISVjPKefavF+wKJz70Sz/
lRYtKGgLHCZoWeDxUCch8lVsrwTZgvVop9NoQYLK/AfbRKKEz8qAphsmkJC0sGLJ1aZFACZri8kk
KwbsyEPl7UC3UCa0GdWOy5DVj5j4t7PuF5Q+1erc8HWh0VjsjwDSxV6kVq8/ZDJrLhFSnxtSDcxt
UOBZWQuUEKO7ch/4dgDlr/qucA9wdOiPMiJtviDrzYg/ZNKvC/lc3w3X0X9FUCaH1g/aB1qN9ftQ
k1a1WmPT2RvUSbnyJ6Cg6h21t03uPFci6f/a1m8P+ZSADi7O0KW+HIJUbjHyF2QsQ4hLJdNAgY76
bvEsv26ZBKkWU6QZSzZESZlA5lUX3nAo4gUiNvMduMjoY6QDCqA09u61V9dIxSpxGkGGjtxH2eMo
rX1NulAdMr+qXsH245e5RfUNrVO27XEZ+fwgbwosxqD2Tz2xJ7zpKKr/moAzxBlD2HVcNF+bqDfY
47jrU4mYYUeC2bpH5bK0CHaGvEqXanFuXEDh/WBcA0I6+B5dln5HclGOhjv20cOcCJzp/IvJWoSp
/ho4ZTrxGz8YOtbI/SKhmS8LgMmZ4LHmV1CGMiV2o0oxuaEZTXpkAauT9xWgqbd9MhTDbCbQOiUL
BEFXPr7xDZTqgcvZvpdWDE+Oxl6JF6CrQb16JN9JUK0nkq0S72i0v+UU0ilR8GQP3pXd/Ye5AQS7
E9x7b/hKp+HYz2MxnZMuaj9cE28/s+YW/pzmg9/9goyK7wA1puot76cAD3tQgZiSvAwE1svfDNpb
y7mDyD0ty64/bxGOMvJKcBsaEXA4b928PrFK8NEVretve/Q6w3gWCskCjLkXR1Bz7hTumazGl8bO
FRUjPwb706Q3YmwImJH5KXLVQglvEzXtq6ODhZruMh9+SGjSX78ak5GYxNgzIJOSpFRkz4sFq3RT
a/syOHqBajUGoYQ6cVIT2Mq/lrLS7b+pldBYeURwyMX+/O03Orauc7aIFNo9EsaV5TlmTfqJAlHO
cEcKn+f/wZ4nycpVUon+KVFuERbsHLVdbprQGHkiwD1pU+C1EtSbazZKi8mTaDpLI4cz/lr1RAJF
8jT03vIymX71D4O0sMsMuWt7daZ2Nrc4napfisaj922JbJOCMpryGEStyY4NeOy568P+tlQ1OmRP
4deHdkPqufJqpkWt47dyGpBYh2g7vko/s9lN0DGy/65IwIiQAhNNhzDF2k/LRq1TMZjxE3UjkUHL
7If+LXhuJk9uWQv6vdBmXfPaKz9X1PfPgWPD94mFAkYIfpdtVBRleDPjIrZkMc44sIkSGuLnxs2N
fq6yjsrXqjnOLYdRHye37G76QIkXdo4YHfJ6IFMI+Sp86vTUra539KfNvbe4cK/j1AmoT2i96YRb
AACtybLpFcau4hqo84y5pDD/ekGkdNR5okzbWcyXKvPEvDOGDBvclOX3HOXC3W1LbD7nUFTPWCjN
QwIyVO+1MOwa5AmwvfkdtXxeQHc6G2H/NhO8c1pkEd22GV7pJg7Ev7nHJ0JasDEc047bHVv+vvtk
iqV/arZpvPdQsq30KEMLVwkgxKHIWNHS0K8wbSVoHFXSBscYnZe4gX7lz3Iade6+py2qhwOCmNnF
bOUw0uB/p2BSYj9rRIsEMDC88moHE0XtLUdUoleEqJPXxf8VG+LwHdbB9TRo6d6JcLOXtYYPA07K
s5tsgEkjcHH51BQ8YiOtp8Rc5sRS7cT6dqQhQj2wpRIyAYVLQ0u1qjs9NOa+aWt9E2VZca+6KoMs
noJX2TpefVMBPJ6WuXed+3jSySmoEsI6HPFCEbO9hFkorpnO6uSmZjIhJsGas6zWMXpUOkvGK3AA
gwwe3kr63V7bldwUAENJTDS0xaL77BEV/Ha1Iy8mgHx3HGFQiMGBlCNmoL3BkxWy3ynUkwUJCtcS
BqZPuVe8P4S6MhtnZdH+zdDhQZutw588pE0z+UlrSJVu5G/2AJq2a4eYTUjJB10MFnbYy9w89Zxp
9g55ULnTLgiK+s4gkzl1PklJrhbjx4p7071UXKbMknO/n3tPnEMzDz3SyWaK952sHZIGmuiANPm9
ETitIk+/t37v3XukmuDL38xJJZt4mUt3/GrXeHgcokRdeDe653DbgueiIPaGa9ON7I4UfElZ9er4
GGvriq+zQbtzKOb/cXZeu40jWxT9IgLM4VVZoiw5h34h7HY3c878+rvkJzevKQIDXOBiZgDRJKsO
q07tvbZZaIjD4t/4dXtbKbt2rUlsdRZMJomq2itys8SfBA6nx4F+QqnSGEsEUuYhbvKO7gnYL5Z+
Zlc8WnIXb1gO0WogKLn8IKVHPPb6BbJQtf2DJqWRviwzvmiNUTXbMhyyfdmp1sMgJPoZR7f2wIZe
OBZZpdoSklz09rzo5CBWCOZyJUvCLXZgQwS+FUacCxhsuDtaK/5RjaLsPS+Ahqoc6rLldLtmG8Da
2GIq4cvfF7iyFAWf1OBX7c6jl2SbidOuTIrebw0A7qOpE07mVgnWXMWpOBjCALj04oYvcttjLQoC
aycHHOKKmQN1pPGC9K3UcuSndNMRkiCK22qFyexzRCPr6cqLjbsz0zB/NAo5fBJxGS5wZAjAnDL8
KCVGyhWeHCFbNCXtz7TE8jYkYnkP7ks7mlIO5Mtt5ZymFi3BBRG7MvtaIktPgalUqCc0HOHOgB7S
CxqAESRUIZBSncruAkBVSaZYhwiuwBMZkpcGv6t4ZzfTpWNXG+1rmYuf/aD4r5IuefdG5YVnXffy
lSuz9xPDOtoBddNvlLYoN6aZ6gA5TSfbZYEKpgrq5ALGRn6pW7S+UfG4vxxPlKt1xb4a8lqAQhiJ
CIrzy6RUwuZNlHrtpS1rYSN0anBDewHHn1RHa0NBQ+SmZnPhSnriJx9e47cuoIjtGalnmhoSWmWt
bk+eUJDGIIAnr4cqWON4lhBxpzQ18h3MStqJy9jv0NDsIxmWSr+xQD4HuIV9CLAfQZDK2THgY+Uh
q2+1vDzpLVrRaNGGedzSQRQMzTmJXpjSP4gqy6jvUQv5arDE1x9HpEayYoYmphCCGCNaAnvD7OJo
O75lFzVwMgH1u8IBwu55KE8ync6ISiCzKzjzfcWmt0j1CLHQzUCXKBA2A155l9Uvsasbc0C2cS+g
lUj/XGf/TXDCv4C935ChfaorqMgV5UCbimZikYLCdVtTfrr+8xMBm3y6/kWSFoix9CbM1YPXUX19
Wd9b5UlJoAXU78yYasWg8+hCSHdCIP6VrNrWSAeLFO/Tq6yZAIKpe7z8+2/3yJZOMqIoIXm4DYDF
YRPclFE1l7g0xdkc574rghsirscNGCTWE7ufG+Q0qzjoD/hT7518sGO9/s3W8C7qu5XbmcmS47Nh
Bjs6ARcf58CHYaz7wOxkGJuhshS86iAht12Y3T3/u/4OL6/qJzbkiCOKsTw22j6TDwzyt0yv7nWx
WXO2ubj+81N3MEJDuzmJ6jH70wO17DygMkcdrNpWw4Zk5goTWNxxuHsN6wljlEunnUAMoR+0hSpd
4NqG85pI8kvYCx/Xb2XqQiMQs1ei+ynNuj3obWOXkrut1fBEo9xbFIG2CVx/d/06EwP6C7j6bUAb
GSQyGpjdIY1N5cyxYL7H7l+vrv/6BCB8HNPuNxLeMQ5mDyEtlrOq3lWDcaTFsGljzPdd/4cOV7Qi
vrTdXr/gxACTRzXCVKADVVLZHByiTNacCWtrVmS/RLQkM4TTiTH2FXjx7YFh0pBC1/ekA1LMzxLl
AZjRHnt9E76jLL1+F1MvRfm3ygj5F8y0kA9qrf/y9XKbptF/o2/L8r8/3TtBLaMdk2FVcZId+Gjd
eTWLdC4peOoFjGa43opxIMvo+dPY+eDQ6wGc5c7gczbzaKbmxWiKC1JcpWFYaIdLQoha9gc/VD/7
On4efPEVdlkzc52JVzBOUXcFh3OYIpQPblmfaSW+sI2YmXKXKfxDERwnnxdSitQiMLJD0otmvUq7
WoaPz1F0UhvNRldMmcacNfwtu6SZCQ6feCvS5Wl+G7Qq1FJNTYvsoEvh30bzUAuL2laU/ZlPx8Rb
GUefd3kN30zxCWoBVuE0SNySVYFrXonCNbzd9fVpMZWr8MXL/nYbF3VIUEpJdiB+yzbjaqUH5VLy
paNLs8WsAgwZwTZzWIgn/r6Owg3qeTy1pfR+/Q+YeoyXwfLt+oqCyVRGgMup9BGsr0RniTaR0Bbq
THGZqJdfN/7tAvgBzEATL2wHMTzDl937mXsDBGXdEsFeih4pFbDpVW0mHGNqJI6KQZxn0Cd8LeOn
U9bGAIulFd2rfZuUu7CWHvJYnSk7U0D1Lyb29ztjDV5YilEfqqC5NYMHRDZLJZX2SnsDlm4rKBt6
WJxf/cfpOyoTLASGnKVRc0jYIpBJ+lYa1UyezMQgGGehyy0+okAWCztulY2gVodOM2+VIHn7T2Ns
nIKOz9bCFerWduymxrnFkxOVRnJH0Nf135/4fo0j0K3QCjGR+WSWKt0hy7x9G7vsqixUi3PxJ5fh
80OBG8efo2+Po1Dra1vHXrV0Uilc+2xD1iR3rRwogVpsbnSzXyql6SwJH27vI0t4AXs7Vyem7vHy
6r4NNsCZ8Ddlr7EhU+pHDo1oJLGBlpx9Z1bOpmU/usGfm656UGgLFIZYrwPcs2HVHpGe37k6NBvc
SneYrV6uP/apCSCOageml0wm1KCxK8ya605pfzeKzIjXu9MQ3EkS3UCSIha+lGE6NoL/+ihGS4k0
QDqF7YDU0PR3AEXkMc+7moWRsVNUadvl/aPY7rtcfoYEHa0QrrMeiPZpiGbJ0Zzw0vf9LGkBrGYe
w+W6P42NUcnpQJc2giXVNlIyaRMmmntHyMiaI+ty6SQ5blv6uvt2aBD4N/5r7T5k5T4r9Uc4bMLM
FJiawaM1CrTeshOkFORVT88TOWZ50GNZ2pgGHrDr9zl1iVH9IX8g0+vOQRqLFukQFaVHHjEmQUMt
tJlH+fMloC/9O8itQuSYURdaW2tEiy9S3+xkLQlsqXTm1roTg5bK8+81YjjvOaegip0Z6S88FMna
MnsAYYpI29L0P1KUbFG/NgcS//KZb+DPk9cYR6wrucYRicqjw5uSrkqD83nJrwubrAACjMSq+U9r
FmMcsW4wL5TI1VpGARybSA/U59CP/xgC+DQRGOhG6etiZjj8/F03rMs7/FaQJEvNVEvnOerRNm6K
pQ4AyzBZr4j3PpY+o9yS3HF95E0skgxrVGjK1vBV7EC97Rn7WirxoQzoG8MTB4Gf+eVsLZSLtVDL
dpUbL55S7vyIRVvhuzOz62sv/P9T3LBGJQeqltghSazsJi4+Bz3AUsX5nbTNgtoGBQMj01tqDoeo
wh+n+HshDYg5vG2XxNQwrh6jqHsTY+meHuyeLNobtwhWtOerRdxzYEvCzpIv1kJgQtFbJX4XgeuJ
3tNMIt3kkB8VKMtiZQzArbUH5HIVItlE0G1XFBedbD0g7n4Vs/QcyD7smlr9M/POLj/+0yMbVaRI
aIQyhwNhB4L3l9WFR5TycG7afNMPNDL3jYJZBt0K4R4XbLe6gnc8l8f0tUj/6eKjWtXIqldwtivh
8L0Tu98JcSiKes+RMsDtdIP+jBDdVOwRdIE2EZ8N9IllelOHzt1scvbXMvCHv2EcII8OFhntoDQ2
5w1HE5FM9ehbygsJAjtXRCcLD8Ix5fegxrfJMfjcy56Yl+NkedCjWWUi+LORw+e2FYdwjxwN16sL
T9CHh40D9c2n1bsMDZ040D687SRsYwFHuYPp2KJerKUBXLdjJO6BA+FfEAPjG88rZ1boE8XQHG3c
yl5swwSzMsRI/NwVkAlSbNK95WKILmY2hz/vAgzzcu1vxSmR3EAHmECbKQWrmMXiEhPW1mqVZ9lt
0d/4B6ied/9tpJujSkjrFh85VFc7dRV11VrxuQdKPQiCrQDGXQFnlV4u51q3Jl7Yw4VnifB2UZHY
MVcfL3Xwp6E2qo8sOxAst0zwtEXNhgWN4zvpWY3xykYylojm3RCKd6FXFp5Ho63CduIus5RuKEXp
+lOYGnajCmmqIX1+UW5teOErFPXP6ZCuU0Pc5Q7xJ6Jk8wQOmqP9vX65qUE0Kmk1wThRKg6VnUoF
9EmQlX1s3gN7fu7msoMnFiPmqIB5jmWh39dKG9LfH6UNDxzQPEm5PLPW+WpU/PTSRjXKQhoS5eAQ
bDk5xVK4Yz+8LHTscVKzQmu8dGN5DbUkdNptwYFI73yUprJoExTPPWS/6qWe21lO3Ok4Bp40BsAd
CBdtIN3LOi0/elH8rLyZ+T5xAmCM498VOslKJcatbXkRPd/NkBo2/wdoDB39cJC7Tc+/QadWp3sM
09cHyMSUGCfCVzFIigqVgi2ofXqSs6TZhRWu7eu//nNzyDBG9SVLtcgAQtHYPllTiRncy468b+p8
l+lo/byZe5iYU8aosNRlbYEhpi80DGQN60Nxg5oXxUWcCwcXeOMuVxFgIMBNcEibM7c29d0yLk/0
W+2UQpADucXrMqHoIP8ZaGOkf5pYvVGF4d7M402GXm8hF4nOHsd5KHxtpo5NjcNRDekvqQ1hobL8
15p7LBHvfayQNRUtrr+0yTsbFQ2xKiLBSDXJxtCAZVkKT67pFyuvvRy+ZYYN2e5JrMxzJ5JfHztN
cBhk9rIzV7/cxQ/z3RjVkwK3C4KFtLbh5UhnR1ZBLl8iNcIq/CvCu1/JknGrV62/9DHmL2TQGBya
oqvuUdadoJvMxY1+dWV/+ktGlQfLhQiZpW1t0o/6h0wqgcQEOWzCrFiCuqV0u68RWSwrGVIvh55o
yCzV4Qy6bP9kRAGvw1T5i+sWRVbdyk89drzDICLRu/6kJibXV4r9twFYR/g264bObuWYa62W1wK5
k40j3aPf+j04c+27y1v/4Snol1n37TIM28wqqrazBbOIj24n4g4MxCNRXE+ylnm7RrGAzyE4gM9U
GatQORvVpsn7uZPRiU+Yflm7fLu+pKpITmuT7klBJ8zUvY8WdWfhl3f/8eTC0EdLLRb9YtfhfbGx
Z916hUrCjCs0az0r8pl3NbHQ0keFsK0VqLJN2LLQ3mhCjWKzC/deKEiL6KLFxQYpZfX++riYKA/6
qBxqKtBsF6EcbT64CwFeMBxAwquPsGemQkwUXH1U+lKmfFVVNUt2MToFlf/LCX1cMv5zJSgnKEbm
QjEc+7+uUseB7XygagxILNtaIIkLwONPBELdgr/67BBjNmq489qimvmYTH2G9XH1w3pYRUbW2R14
MBrVpXgraca5xAQDF9SI35DAI0jXtR4Nm4fpRSYmdunK5kx1n5jWX+GK38Y7Sh6TmZaRhlokL5hp
wLOc4gGdEZCsV8H6vD5Ipor8OH+dLhtl3hA7G2BFGO4Qny7THMoViXuLyxetJ+W2I1J9E+Kn2utd
H/XooM2ZMfp16PhDVZFHtbUQ4gxhz1Ad2Hm65X2RbAxnczkZiBSiS27ZemIgX6pWtuxJDPFcZTnE
GP3DDb4uHKnDki4/tsRjTtH1UFCxWZoZABPPfxwaHyoZaixTEQ+NGmxAfp1dB9yg528BtdyYTT6z
3JuYQ+PQ+Dj14Fq3sniQKZyeuKrL4Inj90MdWe+iKD1EpbZrHGPmpqZG9Tg+PgKm3IbowNjpNXBj
E+Ux94ZD6bxUSM51wUPh1h7xSm960Xht0/yzlZK5rfZEBddGxa9SyY/1QSjYqigRAaDeMfZuDawM
YpxxzNXfw9YAYg2BAGVFoeDWXsQFfE5sVOtSYAvIMF1kBpEm18f+RIEcx9CboMPINBpCm2hRvuYA
fxYXfWLWdjOje+qG1X8/WRwUxnAlhcBuM9yTA9UiMrbgWJZkCF2/hanRM1oCIq2kWSGROdEQZmgV
zjPCtCXNmkJykPD5z2VSboe5tuzUjBhVxCFPGzkw4uEQKxnbdOUh1YsdbOIHy3sQovv/dkejZV9u
xmJBTzux4cEuer+8jePqEFcClaivbhDG3iSR/owZ8Prlpu5pVH9aBJG6rDXSoam6hWOEv6glrVbt
6GVXZT7zlqYasuPUds3UY8fM6+EwqDFUhGDfxZVFMp5SLN18R6ArJgpvrZHjQ8I2eiuSIxMtvM96
8eH6bU7N+6+Y9G9fE02GCCTkEh2eoFp5BbDyNIh2nCsuZQUvYBC/Nkm/xC7SEsab7oWufyajY24t
fxnwP1R59fL0v12d6KBWNxRyKss0utE0cMOpc9SryLYUQGRwFonj8Be6geG6LXcyb17OrCMJNz50
t5nJODHb1VH1EfBWOxpWBHuA0V8DBlqoeBOdBsLV9Wc8MZTU0XqrYW0KOiqvbUOVHPZD5Z5lCXwS
EX+fDmUwLIeZOTJ1pVFdiWtCJERiZG28TVBpgDQsyuyy2iqlaA93F8+kZW2u39XUYxtVmBrsTtsA
dLZBO5yASvzNwn5H3uXL9Z+fWn+o8r9DI4bMILTJRalZ5zkGeCITLIzwBsevuMjQGQv90tD1t0z4
DTAJoX+gz7yvibW4Oqo0lw4OYUVBY2txegD2FtNOkrYwfna6I33WqvX2X7sr4+xyEj+JhRaVyvb9
Ds6NWCTLPJl5QVPHFeNM8c5wxYoDTOlAUp8Xq38tZQD0SK4HkmdTr/mykS8keNJO6Oa2nBOfnXGc
uK7HAtbfobB1HTtxktTBGpfgKUS37FA+DhH+/o2nxBHJ9VC2ZjZPXyKfH8rIOFdcSIWkHkwX7pE5
7GoIS8i8ARASoIYNJhFuWrkO8PUoJfaM7Jmw1WCpxx2o1uS3EbvRNsty+c1hMM+MoIl5OJY7q1pp
tnEslnZTteZCzPUXmLKr2muJFip9ctZmVm1T1xlVFrhEMlZ+PlKycdKUD5y0vwhyQ4ePR7+C6nJ9
Kk5dZVRVQh1JYwYR064INl40VqlCg9DwlQvau2GoRGw26cxScGLq/Z/IubeaVEr61C4NuThXWdat
yeE7tQ5rwQEYmBo1KwWB5fUbm/r8jmXNTqKT9ad6pW1KezFONhmHk4s4Prl8BIxQ2xS0990y3tJJ
AefgqnbWeObSlOSZP2CihiqjSmPUaZLpqlTZclDhQmxQOKTn3vDurt/fxDJTGa1hcjTVJblgne34
xFsrWoATtTLNNXE3KQHiZMNev87EABkrnyX6TJiZ8t6GZfRAiAe0vh1Zxu2ijPPftf94/SoTD0se
9XkwLQYyLp4OoXsb2KzOip1CG/CmI1ZnppBMPLCx4rlSjSoi8kmxCfg91W1zwM64Sp38xpp7JRMD
fKx6DrBtFm1BdrOMlhPSTwsoU9zAb8X6pptbGGh7sZvpzE3dzag6hMTB5JpS1ofykjwhclbdZzpt
EXNpzbWSJur9WPEsuKUZNm6RH2LL9tr2M4E9tEB6ghXLdF86rNu1IUgApH5fHwNT1xstOnxHGWQt
rLODI0k6kfGPbQ7GOxPvqnp4FvQUJKfxlgAUmxnZX+2GH74sY010QmJXgMQkO5BTukj7d498++ZN
cNPjEEFWoyWRffSadpOWm7QfsJ7A2CzvQ3BoWI6w2DyVbrbLcQnp2cv1R3Cpuj/8RWP1sWmVXkiM
c3wYTAN6qXss1PT9+k9PrbnG8mPV7TSn0UO+024JhEinhe66BFuoIVDScjgarnyoiO3exlp1Z4Ba
IC/4v029sQzZlAxNHAykrKmi3qoBNL4OeFBNXEggxHNdVpxFE0/vMle+bThMmeDOPtDSgwvl/lEW
gm2q1s+whqApZaJIwqaQHmtXNfaZMRy6FPJCmQxHzbTiYUMijPsMkjzcBxq8EMMpLUxeF0gADq9l
ZZWfWkcnQk5KyEqNUaADkO6cAhQUKStPZORChy96d6XXUOu0XtYOdMFXWdv8NjpMlPDHWal35i3L
3vAciRFhFNrQneCp+geDODhOnYV9VKsPfmGdUe/dUaJeut7DoTuEANrwuA0Jl82MRGgfzSQJN5Uu
uutqYNUfFtbFD5/dhQBi15FbSzeD4DV7CQgYHL9FFvu93bFo5FxRq8snUKI7JSradAFWU/gkxNtY
8F+aA1iyg9moBElIrbLNyJI9wpJPLytwoqA9/2zljnMm0XYtumXzFvQyjPJKX/UcX661srIls3gd
gDrt1To6C0lTbuAUCBgT0+69s3C166IdY6/MRSczdpLg1y5UdIyxpn/J6uZcl2iWrgHoJ5QdaNZE
iTjl0RIQu6xMPOfouzUAwNSWsmhfi1LCN8lxtpoAw0vX8uZE+CBw6h5WXEOmpyrfNppy25hau8H9
FoN9Nzp4zEQ6LBM4HGtMKfVSD6zoJUA+tfIrYStpYncbElFHiuIpswhCjtPgaYhic4mePuk3UHB2
JA49ZkLfYgsFgo6YekXtDfvVYAq3KhzdJZBB4sqKrt9VWiBvCaI3j+SqtutA6o8CtHTo1RoAScdZ
mrz9kLYAVG8AAKQg6N3WYX270xVpa+A73YgRJ04Yqn38JvBgIMPVEuhhXP7IpmDioQ2H4EM+EZ+b
FqzKki6X0S74jNqmUhodHB81Jygdok+llNo+y/vq6FjVKWVEXjKm16bFwcHWRBDUE4fVasu46Xc4
bI+tmzy1Vb+VQuw66xTShI6kLbovgXode028CQiUXZe6hrfAgC0pSCTgNsRF20CKq2WVi0+STIiT
SJg9oy0AOKCZMUKBAW6TobnwAgD2q+421wa6VuUFAWXyVLP6rwXIZxUbxCoYOHD3NfLDVQ7jZeHq
X5+igXjvWvwzqMNdVZlRcWu5RslesiyICJO6I7Sbnlj2hHnMgbNMyPtC6rubPsER6oo9trogZDMN
aqVqlIPbRdqrWtfAzAtTfCBdRj9qbQrthQjq+KUltImHoLZL2C9W/0AG1Y3Gh1B+ctL6zSByPVR0
8eiTzIzltRQ3tWzd5kIAaqINjiTzAf2T9jqrmqXVNZvygqVibS2tc61YYPIKeAU9yD3fJeaK2JFF
1zKwlxeOr6C73V1IoNcmRpRThYoNYODDcBvzhGaMELaqYHr3Qza8DhdR38r3fW0b4MFapq14ge15
h1hU9L9KXPachZNUfU4QlhLzphn+sMkbXzlqMogjDjNZsRC7fqP5lmyumhqqnkio3hoAmyOskp6P
ZR/88jwjWcEpjJYaaKM/kpPQqcWj+ez7YriTygRACtj2YzPQnPT1C+Z5gHqnYnzdyGy8wXUxQcjQ
tuqLizdVO4BuElmXOTxv31F3YWG8wzmXni0Bm4JFehVGhRAWmUDuIE0jP4j450Y8a+TVrLu2FxZi
mjn1pTKDLDSFjFSZKEvXZlkYKzMsiLwy3IJ34cHI7n0xOZZ9dCbt0LkxjfYsUMezBAu0ogggpqHb
7mDSkxRITZCGUn6T9GyXhMWOASac3TwoNo7hkV3uQELoMmWZFjEgMS0nDA9eN3Ma1+ZnliCkC0sl
fGiGCrMPwPhXCVTQQyCq+muR1MKNmLKOX7Z1BUoostL6twA3qyAcK8kfnaL+Y8a1YLOmr2w0YQxb
QEQHVyBZsueNrvLKGO5D5NMbKFbZsALzDBkYDsjvRi1C4FO6tDKF2I441lo7vRr9kvqqX6dyw2GL
mMlra0Bm61lFssu64rZq4WmHVawjBKywHIpFx5tRU91aEn/9C1O1uxOr3H+JaGukh0ZQm35ZEcp+
DNrGMpaKVb0VpZAclVAdDk3cusYhLGE05+hY3tkiJ8vEqgYIbqr2SKoAMLkKjjhUnXhFSlG8IGfR
PcXkIPKtxihQZlmxs+BabYcwdY9N1O4bTSoO4Pw9IhJy9TY0xHhlhFG5FxLxWHpytla0sjaWfeze
4rrGBjSodduu5EDxNrrR/W1SS0fFIEZ+/stgM70Mu8LdaplBKp9VPDZeJL2IvFJO8+O/yHcvEfeZ
lj0RwTbUK5NNnLIyA9l4jRoLfkguiuYpj4cdser9TtXABHa6325zYJfKSlDD9wtWNqY/ULJLi5S/
pOOY92mBkLCK/E8FE6G0jKEsv9Z9IrIHtdzXpqjidQ6mfxVRkImLST0jWLCwiZaeX1d0kXzia4JI
as5CDTCpdmJC5ozKVABpyI9s36W9S/wjtHjDezLyDHxpEAOqSTRIz5HaSWtL1nhdcQVQg8zOM+Dh
4VYV0djSmz1Q0DhqxRABqkQk7indqJkXEa+TAB5bagk7gLSw4iMHwAVfsFTBiGVJ9LPjLClt1+vI
nxvioL5roZg/pjADjjBxkyco3/W60hT3OWSZz3qhztpqw5ljvwOy1qWHUEpDSPAKbGwPRvEyqL2E
ahRE6aLN8KoKgwofWPUEyEvW2ndyAc5Mr6zaVL1pXV+DOkRjJGyjJ7V02g1pRXdwJdijgH2MtjLf
VJZ5hE8pNVcAx8Ymzc+fHNZlSwCUyW3vBrzD2BBmOh5TEtuxcS3rSdBJMjO+FVJz6WoCfVT5Qy+t
x9rpXuFyIqxVWRto3a1DLIqv9KRACGTPyZsM4pfbQoGzjLk/ZmJ/9eWv/7Y8DqLCMOBKRic2osRT
BOsh7VdFt88qVHtU1uwD4jjJNeDBLxGe7S4p/U3lvWRpuIsJ2g74AHa+7Q4zDa6v086fdjvjDd/Q
DWxcO4DZURRR08l1Zz6bu6as6r1GaVhUbvdHyawSSFEE7DpGkgMIwSvB1dc+H1VZJ54ul7dOEZhL
1m3eraID1UO7U5NcS1JBD1+H06pc36SVSKBunZKxoZVFUq3kfmjXLL+UDTEMpANYjSOSwlepOwNm
aX6qUn9YA6d58qiqsGfIEd1IXQp5UrEsOBx116by2sXe8xj6MovDrhLiBniUI9zIwEh3rBiVtSjC
1LnEjSnbuAoyAuu8wTABM2vR3tcz6XLClesOCw8pBqZCshjGRk9+honR3xIkI+8N8/INhvRx28EA
n2lOTUAVjK8jo2+DwRt0kuLCKjpVHE4qH2BK6/TGYiFKmvESHtdWLCzS5o6NtGg5tIH0P3ckM3np
UWMMJhUAEqmI6PyhjpLk7I1wYA73yaBLc/8PqES+oZGUr6uqp0XXggDJtPSFZESOas3s4/p+eKKB
8tVY//YAOD6t3CxG9khL6C7U0rVPTugib5zdvHpqoqs1tgx6ohPljVbEp1gjIpi+XO1K1soij3Ol
qv7ZHMJ2WcMmWSiNcEQLv8OmJi88kUwEvY02Vde/aUJqzfQ7pjoAY4thk5qDXvh1fCodUaJbbd13
rrWo248wFv+CTIJbXO/iIToIZbIe9GTmSU+0xcbOQ1MROrkkBv7U1NYClsdL0vQnN8xR9DfyvZOa
K4hlM4eOU9catQA0AjzKWM3ikyJziqg+ZeVtUyUn0W8htPXxqdXmzrAm+qLiqAGXlJpKnKbPT9bd
W9TgRwamx4EvgEkXvaIx0xidOv4Y+wehv6bgj1TGkElgvKXdJN6tyBrWryIk5JEN8/VI4MUvQ8ve
WMU86UN8oyveXU/g6TKDRfWfpos4qtU9EdtRH2vxSVZTG2LfOeg8BEp6t6iTmY72V2Pxh++BKP/b
v7G0hKBYKDenhEB3q3RTCpBibYhAJvS1jnQiP9lhd06+c7ti7/Y6TZOsvu00beO5qrerYHMuJAcy
mAY8b0vS1kIYqNROXGY0bgL/UQdJfgTYuQorGXb78HT94UyNulFFE52mlDMICCeSVAF1SkcSpRbE
6Pwiie0txUtUG8XMR3NqSSGO+v4ZfSqeUUndEo3PTqgevHJNFvo2YdHQhwPH+TJJAsfc/ZMJBbpn
/VBIm4qETJa0ahz+un7HE/JYfexCFBtAd3qapCfHJepjyNn5x8lzMOxh/X+wU39Al5UtoXoGwN/E
N9+KlmTPnN1WOSq5eJfVdG8sbLB1Bz9dJdvg+t/1c1XXx8ZFFaMU7RYvPZXWJZQ7Out8+xdlQHj9
nEbwiyny/8MUqti/wxRjrVRjHU5IWCzNnSCa8klzSBiuPe8jcp3s6CeQLmHGY1VQ4xLwIiw0CALm
sPCSVts0IbbJjHifbetgTwjl4FC41asAFHChGqSCJSTEHoycI/cyjCF0coVlir5+pVfmXLd04gCZ
TtG/d6GrSlFFcZSeDPEvLdYze5NDorgHtaof0jK0CWt4LkgYM+K5kavyyz89t1HFNIH6qYKYZKeg
FM5mclIUHZjZOnN/p/etC68OKHmvdnZOPwsl4iKAVwIQNZhZ//48SfWxP9LKAHH6epqdGmfYCW4D
lnefB9bW6cP7Usl/B0WxvT4IJz60+tgJ2Vgo1UU3JJnNdXeyYpx8q7lHb/Yk1+mDZyk0Ifs7rd4J
ubi6rLmuX/bn9b1ujcpn6Q+C0nlueurxkS9iIb31VJ1jiqMba+sIlOWitJKX2XXc1FQbFb060bWm
1mtyI9hK6Kr3aubGWanFvajtr9/Qz8sn3RqVOr9qAvUSWMr+wHl1BPeGZctvr0pnntfPX3Ccfv/O
AKWhVqQFA2KQn6FvfdLZ32L9/cgjbTlrG5pwxepjq6ECoDCMM1L6yD1epjW+8wDIslOEt6qVe0fT
ZDVWLGivrWsDMp5zn7QkD5XI0CuFXJQ+weZQyPI2idR7CPuHPN/KVXU02TFpYcsBJjviKLRukuyu
SAAmevFnHevvRhrOWUImXvT/eRFB1BhaH3EHUf1c9+Z9rLVbTxfWYbe5/qK/JDE/lIaxFVFrhtgv
DTM9Ea7Wv/Zle+HFI8pZo/fw7VQ038j/6ZYmUGKCdCvcLqmc3CjYbZqqbBdZpjabJBMfaBbH+yTN
V61ikZHu+3g2CihmelLV6C8Nec0zxdTJImEbRkH/WBWkImTWuTEdGIi+cQ8RnC8VSTLL0rLCY1XR
Hg7DrF4VROJt/awIMJq15ibGlaq1WUAclvsk9h3JljPP4ucqaY5msW60Q6RYIYS7HkA7pyxrXaBn
fP3HJxSB+tivF3Y6QubaIs6gbM9t/Cyn4gaqsULnlfAsV4KbRSogeeQlGEbF3+RwrlDgzNzbVGE0
RzM6sTJFgsuZnzj/OqpJdXaj7plWxJ/ObXaaVD0C91mTQ3As0/adVd/1u56Y6GPrnpsC6y6Bmp4s
znXao4fGxbTSDcclSzCZMxeZerRjB19UhGT1AFM/WaTmdZn/y3R0mP/JHzikG8PqPtWW7FmmL7BQ
Ur5OhG2sr9/fxAQd2/j0QUrj1BnyU+n7N6bwrErZTkyKee/jxMkq8JR/S6UcRSpIbDE/CbEVv4dJ
+beK+3Uvt8UmIC0VUWUWHjQCD1jx0cHwXOE3Tcp+U/lguHOZDn0n9gtWM/WusSw6W/mwFgznTx8m
/V0i9fTLNdE4hrq77Qz+QQFrmXShstN6/Z6Ijv9x9mVNcuramn/lxn7nXEAIoY57zgM5Z2VRg8su
2y+EhzKzQEwCfn1/+JzuLmsXSUdF+MVVdioR0tLSWt8Qw/Sh/AilWA7j8w4KYGOcuXv4pMNBHkfq
9WlcOD91irIFdzgslKiCrQ0MY5Ln2VJn7pUWJQDo1rizs+rbqtrFwmXH9eYs6VX9IaZDWxtRVMN/
Fb28qUnAzg2jpyF8dGFUJgmg3NNXD4KD3dj7DgwE4Nx80xrVpyQdTb/MYRIsh6LZiLx0YScDpXHc
Ah7hYPHAzW3UAzFNYnffoBZ6fXYWsjdPuwAS0hdTPOZ14CBn69zsBm4PP69/9NL+1BJDeLsVfdiH
MmDQFUFZPK82ZZFuE+bCYzZh8YEUQ7i9PtbC/cnVmZuqjMIRFr0yiIb4K8rlJ9F+KWADm6nOh0H5
zjLQikQPCCUZWN3cV965+1GOCdpAHtqsa6nNb57eGyce06aTGTSEpRmiRZ3RQxah4W2huSTcYCr4
kdVZ5xvM3YPFCkdKd8/hK1xl07aDjEfpfgNDpDJn2bMp+QSF/03mOcMuhG9ctvr95uPmre83//zV
8oQjTJ+DFlcFRp6dGFzEwqx8ntwMXJtiZ9f90bQMWE8nW2U323wI92Htwnuig9DTdKh4/AIk3ya0
gXsd4MbrfPe8PVSGkZU8XX+PC5tVJ4oWKI2mirUy6KVxDEe+s1S4A5MmjsaTkXtbEg6wrF+5OiwN
ph1bUw/FT7tFTRin17eubW7iwrgFhQb6xIBKNKn5BE+sbQZN3ZXDZGGz6bRL06VdLMUgA3h+NRBU
pidmrClSLWTVOqVSeZ6TtB1OQwjuwGw99M4Wz75xtfLVl854nU+ZS5iizQ4dQUrlxjAo+se7mIs7
e4o/8VwOvsmbPakNtUFqe6rI8Hx9RTjzxeONJavTLNPJVQOKI2nQ1N8AQ9mWLnplFnSzC/DNKxif
gnxZORvXBu0NmCc0IWE5aQIqEMe3DnQEbO87NJROXlLsBvT4tzlMR2E3WkGLKDzbPQ43Yw5GGAMu
6ag0hea2aB+GNtxQ+ZHDThgCBcicLNREXPO7gwKTDSxehjoAbvvwUygrmgPWBnfZIe5hL/N4/bmX
Eg+d8slG7kCUuE2DKELVr3oG9uiOqSjojChAHH1KzQa2U8mneupe+kneCQI32OtjL0RunQuqbNjT
Gd2YBm7fPcFT/XMKI1rf7b2nQViPXbhSGVzA8ro6CVSQ0Wvx0xSWmFARSC6TILChivaiSY8jhUOs
R29tiFtbpf0kQvPkWF4Ah/UV8eelYpdr/xkMaZf0ICtgSYNAsgEAElL78HGJkMcpkaIdz/eOgIeH
6cAlXPK7ATa/ABnRz0byy1JniJqd0BiG28yP67P+mybx1krXrt6MQOM4r2UWWFzsm6nv7tHEPXZZ
wf1yin/WQIFSOL5vuEwOikz1NqKcbmWp4mfYAZ3RgAWm4RSb3mPrxk9di3YziqnhLZ6khJyGOlLK
Wj90KdZQ1t94fPJRwd+5GUpDnvrMyXhMiHvnTio7ehm5AK9yY1YALGUNDPtC6zBPR+ySB69xb+Ku
c/ex034dakVO75wBLSKbbUEJ8BpZkEJ5Fo6xZrwDU2xv23G6BbYhhhsASMHoYG8HeMUBwROan+Au
XPolwICwSQpyr7p0VXTq7F+EUoJ7tCthQwuWNAOV5iZh9COMP/sPsWG5R2LGd4ND7woGGwZZHqKO
ipOimXnK87gAcEfJTQMZvVoWHzJUowd4j284aIaQ04DvY5ROt4DXH9seYcehw8Wpw5WJWAjmVEsj
rNkbT85m3f2IoAprTzQ4v6Vpvrk+z0vBnGor364xEXCCy+DNRQ6ZI/0xcU9W72wYukg2fO64DSWI
FmwQdwuZs3eOOp/Dr5IPmzQ1fMJT3JFKgFV4de+xuJpRXFvY0xy7nvg0zoMsNy9eZtwNUGRamc6l
QKMTczsFfGJKMLJNEjghD1V9A0juA+RRqC/z+MxnmwFoRsEG0iHNKbMITgXWFN+h6NIcRWm5azFn
6c3OIffVHCRAXIOJnmTB4Hzq29tRHuG7JnOAvW0I0NpQQJh4+JVSueuM/NkcjC14oT+yin0q7LWc
fyG869xd5RReNEF7N+i597WJS3sbReYxSeGNN8VARZvwQltZafOrfSOk6bTcCG4mgCHyNJAV3q4C
6C2nOD9hcSW9B2sSR1hfBatVuYUetEvnxOvV7JpQY8BGzbJgjNBjbozyl+3kEqkKvPZ6AVhAfvY4
P7Re9nmC3FuVv0z5Dv193wbeZXd9mS+9YS2Kjz0MGhvTzQLVlD89ZCWwtbufeXzXP35xLWsxEhDu
CUBGngUQuUzOs+URt2oIXdUQuIAPBJy8slQicS+MbeUpYMtgSkXLm3owV97pAs8fuNA/Z7n3JlxY
R0SPqS73bpduopGdw/jBzncubjZ0eKQXblgPw6AgN5Ds50oJ6NPH+dBpHBuUY9hfjJ4PJC/UXWol
gZM1qrUos1A20dmx8DZLGSAZWcBsIAtyVezH1LsRnXOgbrOzrP4ZHCW+MSVYV71VPtdl6FeJ6eNQ
8032w+hNwBHyNVrZgtSVq9NlWU/6Iep4AsjxdCgABQ1Nz2coBqgHwtPP0glgFQ1FQgGrtByifPE3
zCro3w5cFZNin5vhs+2ubcffnJU39qNOnAX9cxxDo0oDIKUD+Dl1NayIQvdDCHb7syyLGoZn9XAp
u/FLNRXkVgkKL3mWNeEmVGiDb1miHhIEMLgBT2Z7tKoJ89rCzS3qwcBN6jzc2iGxz94ov1vQrYEV
LPE7yDW/lGb5AaYUa3iTBZoHdNS1VZgWyuAxTYLJkYGD4rsA8aCvAPbxJPyxToUgPwea4hYJxFnW
lyegcMojeif9Lq5vRrl3ja8IEgaN5ZfB7d27uKzISjliYQ0SLcqLzszMdMyR2EaAu6uWP8Ip6zPJ
rBtYpF6PAwtBXOcreqRQbkOzFPec8FLS+N5ogGu18wMwaVs+rqToCw+i86A75UxDAj/jYEyLkzG6
e5aLSzkYR8rWmKALD+JoMdsKydB5FF7hAHic69jetda0RZ0TmtLRXWua73wSLaWyux7KSlWCV0KR
SkXZIRTxnez77frpM2dPb20uLauiOYxqAGFPgg6Wyf7U0EMygMQHRDwQaxynuHNx6WUsug54zB+o
7oIN7dVrvKeFc+f3/fnV2ccqKDiMEK8JPFfVUMCACWjScFgRdIfrK24pa9SZz5zkyoZNOm6ktITp
1LBjRfgLMmxn0O1aHwiVo906l8EYYSA5wUN0VeR8qbqn06JjoF5KyIjiXlCq01Sg95+A4o1q2zmc
zC2bxB2rE8Bqx03WJgd42vc48+1vtZFBYqes9zQyDh3AG9cnYmGmdeeiQoaQjMHNKYCz9oFVOQaz
XFjvFt7KAEtdfKLtiaju04pUCNMhGbeM4tEKcWtR+EA5KMUp+SXOgEG0hmC1vrPQRtdZvLULRwmR
qjyAE+FOsmprkfrSt/w7ZLpOblbvVqFPC/tdJ/ByBwd+McgZrwqWe23i7lFuYPN86RshNtA7+/y+
t6TlYXRUaZeSPg94ZLI7cOS8+6bL4cIcA0N2fYiF6KiTdRV80QwXbvZBW/GXHjrMicORYPY/V3vl
C5Ol03RJa1OcI8BzSis5Apf1Zb4ZJcK9J9PwXdE12Og8J29ELp2nWzoj9K5SvBMrL3PfGuoOOsnA
yMc5yNVN9h0wTpC5gMaK9pWoex9A+Wh43yTqBF7Ze7ZhtX0B0TEbOG7jO1xAYIsE6eK8XZHEXdiw
OoPX4LYF7ATeE0q5xocoBvsjbmj9DBm879dXwgKeDzIzf2YjsgbJqxOVQKs7OSChRftnbwtvz0kb
tKa8mbgDah501iev2cEh/NA24pD3agtviJ2I1/A/S+tFCxwAb5T92AK+KDvzcy+zz4JacJ+cEjhK
1p6P8PFx5YHn68ZbS0Y7T7kdJTBwNDBSOHyZEebC4k9KuVveFT6IkFD1E4Hj2qNv2vcrYy4EKZ3Z
25qT66QO0IpxWv9MmferNr37somest7xeZaBKucDn7YN2eg76lyfCc1vIlJ/FJw9KNil96H4xiCY
tfJ95ll9aw60EJMXgFBgOwDE6eLSQJ7CHLr2NNum7FtJvJ0rfDN7aCZnA7CwH2bmpgW7USUrq/p3
qvfW8NpNUCQ0gTEKMKQeRNdwvbbKM0p2J1ay9JNyk5+ih4domaNolaGxerKmEfgh1Xys0Ybw6YSq
trQUCCt1km5Y1B3LOL+QEnsfmI2HFCQTP7K81vEdo780Fs3h2A5lI5CACHpqHZH3E48gdpxBhaiR
AMZDcPHnELf5JSPpzgrj4QcBG+9sFLHYmnlmrdw/F1aBzqZW6FfCkFBh5XG4qTjGLUi4QId0cuM0
YsMkHncVpmu//YZ1drUI4250QUYCbeBWsG+wS/fj+nvnDpu4gQISqnOyUj7YIIchiy4mqVay1aU7
ts6tdqMaTu0uymFgLWSbpFJwQAKkf5g9EwR0STrZozFRsoM9gFKumA/IRbNTYoSbb/7AnBYCZVlP
L7AoAYxzz8QdYjjmBQ2aeudFqwLgCyeHDiCObChDNx0yM8vsv1ScstvabMUWN5N6VyR98whdldrn
CeRjvIEfrC57chy+tgEXgtDvfPF1ztuBO6YiAjcEFh0BCxJfBssdd31jtrChqyI/ImA1NX1bg8WN
Nh6oSvbKsbWUDf8+CV6NLVEoDDtYk0IcM7tDGQuz76Vbg04XHiabSqI/NChxsMbuGyPtBfS93fWw
s1BT+138ejWw2w5SObhhgp8GtnhToeRSpi/u2G5SO0ItEeXwNvW+2E3fvzPz/12LejUk65jdygo1
p97ELovAtHfto2xBvwXbfNN45BZuAgfLZmcLtPO1ALe00edN+WpUC3t7AOkvC6BL57fejxbWYCG2
WxOPu7BOvq6iNpbuF7/f8auR4AEomWQoRToAtcwtb5ePt22mfNvO/Kn7YYM1mdcn+56lMTQFyXPj
dHvhsg9WwnYWW3mxc67wRjz/fRt49S08pxlgENtnAcooMIhwGAClUAcSa5nW0rVCJ64UkufFSIcs
yDu+BcFqOyXyBua25zj1dpld4rIYHVAzPPVrLfalXaKTU9Lcg4WvqrOgGIaN8sQE1MfPuJ6+oJ0D
CJ7LHz23PMLsHO4cnsj80gAp6fo+WaqU6gyVXgEZnNTwSslcz2/Ys4W6M1N86/BnNlSHooS0PNKi
GxbjqCPO7HpTwAxjTVp+IRfTfbNUP1XgP+LRTUDCIru5SdFGM+zovjDAeRAridjCJtEJK7U7iRwa
BqijSrZ1G1C8gVlI6vpeWHdNbG1Xb4gLYUdnrLARabNMBKq+Ub+HGtGlxT7xKuORcr5zbAhlmNAm
c6hckcJZ2A06bQTsDhbbPXqB4dgVm6mytn2RfmlytpZNLh1dWvYG+m3qgc6L8JJVH7q+gYfV7Hs0
fals9zbxrFt7GNALkU8Oz3apfLy+KhfujDrRA7OYj3YF99eJ/OClhHh09GUwwk+r7+ntBYHJ16Jm
WQh3TFUWUJufK1aLuzBElbkCsgzF5FuP5sVNi0PyPY9DdWZG74B5CeW0OaTE26o2z7WY9ePKG5vG
KwthAQlBdWYGpcDp8KjNAiNFGt+SH8KrLzUofQDqBtAzPM6kRgHPXmiZ4jSWH1bn8u0En+psikF0
yYh8Nw8cVuyzAlIGona+XZ+5pfc0r/tX0Z6PtizLCZ89VPa+sIBEw63QHPMIQtulP3bGbuqzlbW+
NJZ2LTRM+M4r10N1Bxly6bEg4rihzfxPh6WnFkjgwlzJi+z5Avj3U4zqLAnBTAltXz7XXShSv97r
D6zo9zGMsH24bXfgtUd8w8zmezvBrE6MwA4Z2XgXZuiNiHTrRT0ukCN4YQbyezeMN0UE5r9SjulD
KJMCmuO6CkbNg4CAsFgr6r29L6kOE/WsuoIZeZYAZsR8q6sfRrf7FcW98iO4n19/5UtjaK+hiAiN
iz5KgtzZNeX4CAO/0WcEJWBOVpiSC4UIyrWkybCbxIUOUxHACqnZjar/yiGtBdsfMOhJcSdArgey
ZlJV7xsVrIjNpNj2kQNoSeP8ilr21SyjlQvq2xGcci3Agsxvq4lg1QFx8eLA7jSuzQ+QDVnJSpc2
p3b9HauaUzN0548PP/OIX7gASPn6m3r77IZU1J+bM0lIyFmZggbq9b9cXGluc5Xcw0pgm7ZjeRYx
imDXR1rIkKjOJMlEVBc4ORFjIGqp7EPr2D/jcoAKurxpiXkXPjNxbzblpYjXbCQXbpdU5370fZzl
VKDeZ0hpcx/EjIsL4KdhuN6+NEb0k7pD4/ItrhB+Sb0X0n4ETEE1ZwtgIz9n7sFg5MSL0IaCvbB8
mBPA4HGA8zRMTOpbLujjyuy8fcODuPKfLwJnWA1XuDwJZqNZAfAneso4EPa8tTZpz77Sdhr9OBtO
qxjepVevFbaEW5VDa9v/DgRjbdxYrnNfpGQzK+usJsZLoUDbpi7aXr2ToLFWGEYkNrY32kHleSOk
kNo5bEJtpmErS2xpLG0fxtXQ0YixZG4V+hPcVH0VRcJPS7pbbX4t7HWdAjKi56JsZqZBDr13qx26
wzC5dDua8VrD8+38k+p0D1IrauQKYMEsGz/KBpiKaIaaxj73UlwehHXObOuwevlcGm4+Sl8dzxCQ
N2JXUTR5rBbAgLDEGDnfybzZ1hU7yaw1cL+Hmr0hw4/XF/vCKa0TPkQx5twLpxTYIPdHUY246UaH
uM12qMSnOXBLKjLe17qgOvXDlG2bFe6MLjVzWPca6Ju3Rv8tCg1IpaDHe/2JFkK07uKUo0dvy/n2
16CaiLJM2W2KNI921z99AVtBddA/TEmaFm0XTFgxuObOAArXBXrdfoR1EfNr4lpHkJC9zQRuxSaD
gtqmyJMbqCvZQHvZiXvvuZBNw00bShXj1I6+QQt5GLouXIN7LYQvvbkdRU5Wl7QGmzLM+GZWwyad
/DQaZePDu/17m/AjbUf3EA7uZ2LnK/2chRCmsxAIYxHEvQDQgSHH7XzrlUAxSpHf0CF/pH26ksEu
DaPFsGqwRnjRIfdPIbWz4xL2DiX38pM9ktIvBlD33pk46bQA9LJVlcsRI8XTPRCEbDuV06cQUNZN
P9prBgwL9RHKtIwC+nugPVi44uYt9P82cdzn6NCzr65FUsjcx+1Fuf1TIiYTmefYboeO5CtreSF+
6tQAGscS3tGoo3LTg3mQKD/nFT+tQq0XeElUpwcArR5LmSN6OnHk7gTZCh6AcuR3yVcRAUPWwao1
Dc29KOwDXAR2o4z3OFuBlu8+WsNtN7fUSduaJzC2/HzYx/wu7x3igyw6dU9Q+1iJgQtFG6rzDDor
jSEKFqEIxr1DhLZCR5LGn+L6gDx50/ZQrxvz7eh87YcPrtwJm+2tatUheeGo1MkGEu6fSZzgNZhp
BXZfDmHuKNpHObR+nAdT3UFNqSw+qRpURvSaOrvZ5O14k3P7ubXaH6SNHq6HtqXlMP/81emTixDC
mCVAhAXEn7cQDju3MJD0Yax7/fMXTre/IfwtO84KFoFUYUpQ9j5ODErDwBZEEQT/OpgxGeY2TVbC
0dLDaBkVkpoeMnooUaEe9RVcyr3p9sDaJ9XKKbNUINCB/OPI3DYsKPqNyvjYT3BssAq+Z9OM2Yer
pActRWVGm5SwY4lOYAuA+GhZ99encimZ1s2dGniCA6AeiQB6dGoqQN0LyX2UOd0L6Uu5G0Jnb6JF
skkN4Mmdpg43o2XjAttGsHbJN3kvdya0woBbI/ejBIlDublxKSS+sdUeIF+1LZX8fv3LLoRs3SGq
i1lRmZWASoNpHwgzW2gwsfMou33UN/5q3WRhG+l+S1YFPVU4vBcBHzlCBd/S1DukNcpq1nS8/iRL
Q2j5WcKyDsKHVhG4tuNDBvA5CtutVdeRv+qRs0AQATviz11YjrVZeKFdBlR1QTrwjQBM3GR8i7KQ
X4sb0MbBVxEg+bnHmSRATONYQF/aeyrga56le8+5ab36y/UnXthGOmwb2hNQVVFhGRgqmS4pEO0n
ouzy7Ii8+3l9iKVJ1cJO3UYc8llQz6qKUJxaR8gN46FzW3rJxWHT8/VRFhahjtLOIA6aKbstgDUi
/mD1X0Y+3fMBO9Xm492qosvSca6zKPJURDZsgESA28kO2qtfZlg9yqPbjpmX0G03pgNFylZtV7Xv
FjJ4nVfBUkt1ZQSAgmxLHKMttIv5sYBo7twS5GX7kZjZWmq5NJZ2q3OZ0as8B6hFlkbjO/1spzZb
ZhjxmQIxFpbOMQUaDi7TIywWCf2ClOmumli8cWhGNk3bHtoouoAq92Gi3desK5Pt9fe7dIZTLY/q
TfhYQZC0QOn+Y1tYl46Ut31lfB3ab1kTHzzPfkimYQcCv19D3bZl/eWdpE6qg9PreIJkkpnBgMKt
T45hb3nZ+7Y5owXbL4RX8J+CF5WzIpi0AKimOtrca+3MjsQMdYF0pVN26R4UbrkZa6fa2q06M1ys
hHJPbXOwq3AWFT4ns8fPAN27rSi+OIZ4oiym0AoeTF+x4aVuwRoAU5kWyYakUJQOkyOyrIzfF9Wa
U9bC2tFB6RlEuXs4IVaBTUkPSdT2DDMlNN+ghJuJ4Qi9iM3q6b8QU3TIeQPvTQsieNAHgg5mP3zN
6Kf5FazuuQXSB9UxyqQ0GSIi7lhlSz9LOBraaOOAJ1rcpBRVbuq4UBy19xDCfxw5JM5dnEWqSNdP
u4VbrqPlN5JBCb8eqipwLOPc5MOhrqeV1GYhVOqOSnHST0BmFmUACP0nsywODSxFC7Nr/Dg3blbd
lhca4FQHD0vVyrDLKrhFNwgd0gwoMLWQpdsNsjwPbvTVyJ2tkcoa0k4SfRcLmnXeQRYF8bFQAKPG
fU+upItL6ZyjhQ875Ya0EY+CJk+OZkcfUwvl/qfhp/Lan1kcPRUkLzdWHt6lYPg3db3Gz17IinWY
MchPNHU8iGcVlntwHDIPi+0R5p9dgbKPGd+qprhV5UqcXHi5OoMhqsJBNSaGcyNUmKIaPrvd7WTX
+8l86Yf3aSdSnYsAr2yvgcMuAiIccoC9hdJ4eKhxPol6eOzQkH9v1qdTEiazyDvVIPSCpb8Dkf9Y
iRTQUeiLh2tTtpAD6dBrSEg7SRxiP1g1++lEaOBPpTFtqWser59dC9FKR147tIxRG09KNO2hQORC
MBy6pclGFWy7Kpm29BBavIhSq6ooJGSCxGi/Az91M8MvVuVJlxaxVpVJDOXydoCOndMZfsfyx2zc
pPRTmeOGYVqXRLUb+DW9D4FFiZaFNLUKeUFMEeCG/rPKspu64lvVNrtysl96EB9gWAYAas3Pq3fX
pYCvw65JXIiKm1jRw9Tl27BRYteXNdtY1YE55peqjOHXYcP8wOsAVe7ax7LxXpyyfWRiBNWnag/X
18rCe9TB2U2EjkfT43tkYb1H3/s7t8MnVa9N7fzC3mik6qDssIthjZ5hKZYjOTUjLoZVC08QGISw
QyPrD17s5X6S9PtcVXewOdlOmbuyC5aebI5Yr8oPNfQbbaKgOZeQIfHD0QMwv6hPMUgX16du6cD5
GyS7FBl6q9PcJQ6zX3EBbKBJoMwcFYPAldjYWU36PeUhWsEDbzZhSzwcedOdm34FYJxs6cAg8x1G
9iUux7XHXtj8OogbKvBF5nnwv4Znwg/PmY6zpLYru6OtvN3Kg88b4623OicRr6Z2dGzJw27IAy9K
sTonETSjOHZu89zC4mHOHlppnytUfCAf/8Eq18x6FsLC73b9q3EhJcS4nWBcwae7dAL2fRMyekDu
Agqcd+9S8blbA+4tzaMWgqYpt0MTFaZAmrHhiyjdTpX5Oc/su1VixNIQWtypyMQV50BPCPSbDCc8
qS6+GCnZrZ5mCznyb97hqwnjAzMpDErwokoPNsZp993w0rtQNC9ckiAKoSJOVqoyCw+jI5pHmaGv
FSkRgMJ1W1txMGTGJS+tx6FyV3ABS0PMT/nqaSoqusYb+gREkgpqVEaA2HXOyuzdp7+OWB5DCDfU
I9Q0HLMm6FyVG9HAyHuwzT20HK7vnoWMScf7AvwZiSpJQIeBHHxW4m5UObBJy6BVpBRE2NeudUtH
jA7uDSGmw4GiQCRwCK4PF1S8bZ7EfixhX1HyTc5yONt4x1w1dwwGY6yUyEhLaJr3hOyvP+zSK9Mi
hcvaIjMJA+iWJA9Rwk/p7KXiOhJSLGztrr5wd9GRvQlrLcgcsyjISrs82WaZXyzYRa68r6VH0AJB
NxPwjCyJA8XG5wZOULloPgxVf1rlhCyNoMUBsyytqsmIDLzJ2VJGzyCRDXCU8oAtlXwlUV8IBTow
Vxp20XkZ9A2zDo5QVgzKe+bMOU7YfLQgmwdZ8oYd4g6qjtdf/dL605G6tmsJiuoNpKnCDGoYoDok
P1siONLqEizneOiOqZPAESf63hjPMST8vDL+0FDYXNtTv+aqu3RK/w296wkV1h4kCMPWLAFaHafo
LsrcX16ePjok8b7Bm6c6mHGVboQ3qAe0sGCRxCHOFFJjkwkBZc6BBQ0xf0aytlYyo7ffuaP3ye0h
IrkBc5mgh3ga1JiNWXkZVjsSTjOA8kignSzznQUeHURcQwjRdMKmBkoUMPhvkyXN/tZrQ/HZVo7X
fSxcMNgyX6URE4duipIu9aParD4pE36oZ4eVpNgkltFUZ7gfpcKXpO5Gv62y1Ccgx08woUtxhsGU
0XgKZRblQVebT0NTc3VSIdI+ILRb0h16EY/QMo0G25fGDBG8vtTenkyqo5Q9iL936GA0AYPfS2Kn
G97XhzqVZ6z1lSEWorYOUaY57gJ5A+1TkRrwKM/UU+bUG7s2IZCr+q1pfrz+KEvjaAGz7OLRYyk0
Jg3A24WRHCn0iuzBuMvqGGaQK8FgCWGnU148sH9JbFQyEHCBd89wxYOQLUlkDrK12d44Y3rvQpGe
bFN3bD46Y5/be4N5xqlSzQOMJyusFoik5n4dNp3yVdmQlbDxdpxydFAHKWTDYytCSVgQoCEmILbA
6gIyihimz9h0StcYlW9PtaMDOzqOm3g/4ZJpu2Mot5R44gPU7ejFhNxItTNySVp/rKxp+veF4b9/
DP8reinv/50hN//6H/z9R1mNdRLFrfbXfx1eyuBb8dL8z/y//u+/+vP//OupLPBH/yd//A987n/G
3X5rv/3xl51ok3Z86F7q8fEFtOD296fjG87/8v/3l//18vtTnsbq5Z9//Sg7Adnhx5coKcVf//nV
6ec//7LmM/e/X3/+f345P+M//zqJn8m3v/37l29N+8+/OPuHYwECZ3rEphb/fftWL/NvXO8f+LvF
PZPit7Y538tFWbfxP/8i7B8mVOUBZjYhYU7orJgO4M38K/cfzDUdwj1mw9ce6v/2X//ne/3xZv7f
m/ov0RX3ZSLa5p9/zdvtbzcc6/fnv041ccvoXdxjoHQNOafYn6ZxfI6ByFnJZJc+XquepAxgYQX3
RKh4yLp+VO5kRk/RMJW/Xk3zfx7n9dd/MyDi62s5C0xDYYmYhe5sptVMDxVayaYfk5RaAAqZyPAc
Ittwf32wpYfR0pcG7yhFTuvuhgYeB4gfJKrhWet6K8fXm/sUD6OVUhlMGqqUj+6usyrn1rKg/fRB
AQ3uXiC9JwbAOCcXBl+jrB7f9UA6cLbyzAoXTQzYw+JqOJdxB/c+p+niZCXGvXmPtf4Gl/WSSZlt
R+hOZQ1TZ/iEhTBEyRo7vtAsTu1bUAxh5SobKUbmm7ljyb0p4r4+Xn/At7uK+ALzVL++SbGiyWgz
AjsZRb3ceDb8LokFCzAi0UKRkQJ8vRuZcYETqJXtOruc749G5NnFSlNgYdHomNgcjjd9ThWmwLPp
htTlL0ZVsvJ8Sx9O/3y8EjtVeWNLIbzXsM9mOcLIr+/SFUj40qfPP381ebmXJm5DarrLSJK8mDA8
ueCgzrqVstLSx2uxoTQUrWRMoXaOnuInS0nHH8KJvS/y6Bruda7SCirndAfCxDTtIM7W11vAhUv2
zq+vRQMktrBHzFNEAzgcp5CkdAfHlxJbaXt98S7ENh0FVvAeiFZ4Cx6KvJHhIytguPaJwHTePLdG
DGjMCNs/93R9sKWXocUeO4V5ctlUxkGUAOjcN0kTt2j9tcZKoF74fB0Q3Hgm/FoGChfJ0oLSJVxI
ah8IuqZeeRvzin/jHNOV33kJ4k9nj+GhNLyp2MMCvup3uRpB1ZFJ7PB3DqPFE+KUoQcbRBgbtZ3d
HgXsd8zdJKx82EHdVg3v29d6bighKAmlpcI7VHY2PWX1GMMs1uVP19/10lxpUUNlg2cp5CIH2xiS
XQ4ODblEkFeUzxn14JR0fZSlNz7//FX0iL2oyjwGw4Y6d6AHXUzmHY9gObdyT1n6ePLnx0PmajQx
Oe6hY9KGoHE6OF/cqax27/v2WmLR9RBm8EzXPfQ53kCbRxBV7QxWvfPba8GjS4gYc0jdHZwGgqS7
fPQGw2/MMZneOYC2nzN49ko+YPa5VUhxqiwq1K5O4ed7/64J0jGwDLjhxjIG98CbOPkE5c3mfoBv
8pqJ1MLr1ZGlbKwJN1HTPVSwwU2O7UQGDupIodZ6h0sDzFH31fIcElg+tnbNDlkTVc6pKezeQ/8J
dnIre9h7OyLpktDwMY3MQuEVyxDsp20aAekNNjEKPucIAMhsN0T2KD6DDky+dgIF5ZVIvpTz6HDR
fIhCVk4KoTD38uocGw1skv0p40jrvFalTuuLNp36TRK7FZiSwxSBjOwoUn7owW3qVp5/aYK1DTqG
Lu7RmREeCmZ0W5IodvBYTlbW99tMLIvqMFLat0Mi0Z45EEhsljvgSPt2R0O0M44VJ2z835ydSZPc
qBaFf5EiJEBIbCVlqma7XOX2sFHY7rYm0IBmfv072Subdr2MYNsDRSKGy+Xc77wrJ9X/HDy2qRtm
4i582imFYQ2J4rj5jARhGF7pyls/1FrLcdeEQ7/VLB+iYgKO14h/BlQ+XaMEvdW8tZLlpTLi2Jso
196w5eUcIIle0rj822kd2+rPJdA8bpqS5eWwx19CnG6QGXvKbRu1Wb4jLZFG8iKRhxI3mRTKdGUg
Y9fHdGWWvbHKbNXnVI9HSHYd5/OxFeQ2Zlr73/chwIqrCN5kk65eoOAihsPjbFBmIm7Hmy3wpFsn
MYk0z3lcKJjJgDGnUAjMPMcd3KbxGgbmz8J1BNp1GJz4seLNmPde5vbZL7Ptl+2PF8LvmnE3OfzE
59x0Ed4p9NBc2YPemLO2mJMHeErcEarmDaAKKZmDJisOOPW69Z383nfcevo4qHuTE9wbE78KPnUl
cpRujVurGR7zHdtlafISRSOPF0NwHM9jFTSO7VvLuYLEYaD6MLlXKHFL1h0+NzRmuVPvbUElHdZw
mFu0PheEpRuFV/OEcnW3vv9HP9kRE68wIsm9mVQpBFAo+W4j5raP2jrHxve0vxWTyYHPk2f45JXp
GjJzJXlzCW7/cEGwlY1dEVbGBN6Wb174D66d7Xpmczt0+bxF155g3pj2/xE3rnBYb9piyykW7gcx
9yBrsb51u47b5Wlzh1BoM3zLezgZ3MYiXLLm6By3G1sXGcwK9oSmWfJykuy+lip6HHbp2HVrxeKg
Llpw2ud8hMVxkOoQtThRtbeV225mKyLDopxazyDNM3T1ftfO5fywFIV0XFTWkkV+1FuDpZnPeim3
6YVufizfhRo6PbeZb0sZ26Bex3IlO0LCxaTtEEJkf3RXJv4bk9IWLoaN17I4LlZUw1ZBQqcFT1IX
/y+nDccWLNKhYaRo4hUj733RBPFdJ64aRb3VdStGhwOg9rwJDOh/uw4xDknClbt2/bJT/HIE0hBW
23EVrFChIGlMLq3Db9C19ctv+qX1Fu68hZzQOhzjqxQv0kvCObkGwHhrZOjvrVcsjHuf+GidkX/G
mskzHhsdM1s29LXdlYzrEo0Ls6hcRkLj5sWvscDf6rp1wO4zjQp5tOsJJHIg54OVJMFQzG5HlC03
VNVAup76wHSupku2qv4HD6aB22T/j4bQ6Bl6xW05qbZC3ScLv3hwnXZs/BLh/jJhUIah6QHv7VME
LmQ27fW3aTHXtB1vDPp/uK2T2BtEwsup4QIquaaWyaLJNWbBW61b6zSijVfWnkDXxRI8TngeeV9E
5bUC6bdat9bpvjDSMbScm0CjFNt0MVgF3uzFk9uc+bcM95eRJ+MuQBsv1/xgqtOJR4fwAveYfzht
kbaYL6gLovtd4WQtJnknGhgmTm1zjen01uiQ36fNAhobLQ8gQGZBvwYNeZ4YfXbruL1SJ3Dkj8Ob
87rynrA9fjlI5Ji++49gr65h5NNFc95sVZwtVfjat8U1i9U3xsSW6HXt5GkRL0vu1XOdyiZ6iMh4
Tdb2VuPWOsXz7TZMe+ydOrn/XR/BJxKqK1qZt5q2sstxDWYEzusjR7PTnBgyVTw5Jlq6XctsRd5a
giULNcecCyH8z2zGPpDAsjpwizRsHd4ySuJLFE0B1qdN1u/R96oeCrft8V/x1S+LtIjrMVprveTh
oY9UqQFdb6+9vL418NZxKjrO6sFTc45XefEYT2XwKL1i+OS0jv4tnfml62Qmswa3F9OxgsMxvCA+
R3Ht+EmtNWpYL5qigm2ADmHJFMT7FznGbileW0nHNrZvNUXbXjO9suV4DNl0pSDyjQG3JXP9VhTl
TMv55BceUEZN8VAb3zE/YAvhAlRsRMYj3on74p06oi+xPq6xpt7quLVEvQpxuu4xJrLqnvsSDsaq
cktr2OIuNmwHhZuuh2qM9UZvBHjGK0Vab3XaOkGHI5w5HJ2XnKvyIe53VBMVbs+sNmiyBnyjgnmu
dxrUR5jgpU30l9OisYVbUjSoNm3xEVnVfte7eI4Nd9unbFglaMztfmx8zo+pCV7NMZO8WeiUuXXc
WpG0K/auqcWcTx6kBKRrb0QhPru1bd1EUes0hVHge6ewRnTr+fwbE9TtYGM2ixITG9ARH0dyVfM9
AWHOy4SIVqcgi9nsyXhao5mFqBUZ+YvusxhZbJcxYTZwsiqrkY3VMedLDDHHRqchCUb+6ta4FdnC
laI8jq6AFVU13KCCW2QjBUHdrXFrWeoFXGhPovFYhu/pMvyo2XGtOvLPS55ddGO/3iYECw9/jMV0
0oq+D9H2vqyubVunZbDVEaU7cBeGUP9hQW3M3ch27jgqVkALZ/hVIp7FRAkNT4zffJS8cgqwmA05
3MUCApLAyt/pAe9maIV5nxFEQLXT1sJsCdewgR+At5o5L9nwzdvWT3h8+Og0W2yxFkoVfA3bCu+0
LCWMRBf4WNKYRE5xBBJCv88XXa0R8tE7Or7v75fev9tX2By69dw6MxsVAY9d0Ytsmj5KCA5PcRQR
txG39VVLqaGNXNY59wf5zDyZNrpyClLgX2uNSQgwSkkVYAAkJKgqhXNfwJqfboNiLdADLwpTrEAa
WCX/AuOxO7h8vrg1ba3PHbZPLagEGt5KcktkH40gRTVuyghmC6v6cOvECvlOjickk3Wmhxh9cnv2
Z7F1eC4Dmdoq2HTeQ/4CM4AFSEeY/B0f3EbGOj83j2JXZAu+6Hr8PSGC26f4u1PTtsBpxsFTDbyf
8paXKAUbbn2l3OahrW1ai7jljWQ6N+sIMN9WksyT3Q+3fluLszaXeom9nXIBe9eWHU8qvhZ2XtbJ
f59c/qNw3zzkg1dArXNwdMMF8FHePI4cVsBbQ5Yjdeu/tUhDIDC6FtS+XNb0q6zYJ2+45m//xhlq
Ewt3KB4ljwqN9b9ON+ukgwS2u25Pdczm/pUEdoiaEnScBZ/UCiQ784a/3AbFPkP3cWhBQJjykNRs
OxkK/FLSxbJq3Q5pm/EHLl0ZL/CTyM3uPdeKvNaj212c2Vw/WYcjLsxoujjE8+zX7wrYXDsNi61Z
guVcocb1AJ2uADnPi8n8HJRb7aT0ZbZek0SrH641ZmLhA3N76DGnzFEwxmw9lEIV6LwDz5IDBHNB
a0fncSvdssPMBunNmi0Lg5t5ju3xHozGexnur25Dbi1PsZVyacZS51EBim1kjnuhUZrp1rh1hgrM
En8nrc6Dfn1Pg/EB7GfHfltnqK7xOsE3bwRZOf5UB/pZtqPTJQ6uWr+HFcXOVFsOjc7hxjsmIHFu
yXio2G0/tAF3M21Gr+nFiHcbGJVp0j4vnvjoNt7W8en7uGd1oQ/H1pqCybMhUXFafI+7DYwtRWoa
AVVac2DdiEOl8cL5B1n7xu2L2lKktQl5Aa3dmBuhSRpM7AknqdvrObNlSIvXxX2495guvWB+i732
ADwLLuVr65TDwQv/77MG8lxflHuHsS/hIJV2SJ7lRcFGt3cEZsuNjnZZYq2KIY+9qR3TdRvUz0VE
cCd1mjs2Ry5QxGeb8IZcV8eUqZI3CUYodLsF2IKjKNr32F/9IV8kJ6nPoSunuP069t1asbOEAm+i
3ZBPLCrnJDCk/dbC16x0bN+Kevdac73tGBu4nMAIdlYfdxm4nXk23k2SflNehMJf3cXDzTH503mT
fXXj9FVtvRH8sukxAGmSN0VoPvl9Ud6wKEbRpFvz1q2UYp8MyYHPKrpinM7RElOWhEXPr7HVLifF
H0JUW3OEx7i274YVI0+n7Vbr+GM1SrfcPLMlR1GrCDTG+gK6mV/qcnre2vnFbWCsY7UsDjjHyXLM
o0587foNVH8gsBxH3TpWR6TMY29RAyC+Tfw1wqPCzdKq1XHKWCfr7Hv7YWjY51ipIuGQviTe4V2z
5Xrrg1pLVR8e3uglWg/XY4HLIgq5u2sqpn9D0D/NFmudjvUOeV1M+nzlsLFI8FrcYLOJ6r1NSyXK
9ubCgX9Z1CRv6UQ9ns8gRYevKHGLxvdMhJN+EZHiNy3eJXsAHzvGk0jWSMaX+xj7W2Lg66o/biPx
ltQ/xq79BsKVN6YcgSXJghC59lMEc6AlkwGyZCnHK/V+u4yAneQk2it2W/TNdqSBj2zCZxhENMcZ
OOwpymi0o81N1rM5l6OoYFkmiVnOoOHuBtYRinZf94ix4v3MuNd8n4JwHPPYELHmesfvzYbZhKfG
X8M47SIStCk/Lj6UZdDDzYPDDgxdHg15ITGoLisB0HGoJ21yH5jx47wpEKizVbMyPK3RxpDCltXK
0lIOqkc8K8SRxrqmEayZa8AHprGcprMM5si/B4G03NKQtuutMTAx1d3qs4z562qSptCFeZFB00du
UYgNtFM7W3gLCGbOw6pH1sdLSEmF29KylV6UFQcCSTnkFVf/FKx9KaLard+2zmvFS8wuCfodLkU+
CXkHrqdbctAWeYUrlCkBMkg5EWJPCk/AA0cG16AGbyxZm0Snffg+tni0y0vSNMnejj95o1+d9kkb
QQfTEbHC5KjPl2MZnlCgVd/0dFZuW5nNn6t47S8d4VNeatjFM8SvUP4v8xe3vlsbpVbluq7D2udt
XC5/6Xg0SOZ38TXHu7eG3dopx66eUSYi+lwgqZyEpHmoTOlW/AX44u/Rqo8lDPzq0OdHPxQKNqhb
k++jXzvecmyZV9CBTe1RzEheqnA/kalbTAKL+XbMnAbflnrNCvBmrwJ4EQ9VP7eB3YXe5FbRwWxW
3ACLxXU8oj6vfAEd2TxFu0ypaIhbatkWe63haOi6kCGXozBxAtwRxRt7TIibFoPZPLht6GTg7yUC
BD9gwBZuzakG285tVdlgtyHaisaUOMLxRqNTKMp4Onibn7t92Mty+EWMsfkolQ7rDkTNXkp42q/h
DGqc5m76fmarvSZwrCFk6rENd0t0V3XU/4o77eGWCv4Xa/9L76NdjcC/IF5FKmu/LVix5ODCR46T
3lq1hMJqFGgURPO1KtNpgzX6MivldvbZkq9AB/uy456ce0dH/6mgNv/HKFhZuCU+bNFXSGjXVE07
5LCpWL3bVnRB6hfbFl55O3yjro7Z9tIoN4WHiYy73MiA6tehrdceWL4OHubb1HuvKDh78jwhmwxR
HAxkSoHL6LnywrB3+/qBlatHnS73lwbx5wbHjxiUxwYAChh2D9LtGm0LxLhPYY8wXnamAqixe1WX
qDs7xmP2HT+SdW8x/qJR8Uq6nNKgbuHJ1GwsaVq2OgZYtkyMT0bpjuAPHAuBbNksn6De/+G0ddj4
NTmrYxaL6fJBd1MKsNVPM4euHbeO43I0wTS1kcoR254lae9g1emWAvi3hPKXTQOmZX4JGjNKXdg6
pa3H8NSwmQ9ug2LlBOdK6jLY1i4vFh2flgpuTSqsHY9KWye2ReDzdPiiea1377tqNvoDpujXrPXe
CIFsodjUsK5nXaByxFpP0Wru5VheYbm81bS1VMsd74xc910+7QQ8K6lj4MD6ze0Qs6ViW8vreIVD
ZE7buC+TJo7HuypausptmdoQMCb2nvLOV3kUdk06ivimZcHhdg7YkjE9dGVZiLrLBau2h0krlkYw
DHz+//PxspP84Y5u68bE1h7rFuB8l4aNCPn9qRTw0g36/sRxq+ucYiwqrI0M9I+iGGYtc6Oj77io
P6qo+vT/f8Gfpw61pTtsBY01RDkWKgT7oknGaVn/2ejohh6gtuVrjVi5q4pO5mKIC2R3pvhWgQZ2
cuu8tY31pFl2o9H5oqxwxw/IAJ9yeCy4tW4FKIKb6AgnJDuCbQ6OrKvx+Js2XdesbjddWxoYH7yA
zVzZ5/5C5yHBd2guO6YvrjHR//xxmW/9AuXV07iKGltOSF6W2f9QBoXT0DPbrBrMkDn2NfqOpGkI
V3G80JgluObq9ueOU1sd2GGP8VqIPU+wTyg+rIc3vHRV6FakBqjZ71G5rLtg8ckEU1WkqZ8HRcN8
rsM4c5s21mY8IGnkF+oy5Sskm/oxfvZYWTttZ9S2nV6OuTuWo5YQfoDMlaKmdPxiYOF2zXP2rYG3
Dth43QDrbSqZBxU/YLjs++/hElA4Hd94E/l94A9eI8O1jV5WBuXe3zV+4D8RMoTLlQX1b6blv/sx
tYVlnFGyc75gN+NLqN6NQdAtN3W7jvqMixisPsCk41M2hnLvH7wDt4KHIWpG9YUElJ0XTsxtxLwj
TIQpFtAVDq9t36ku3OEPOY5HnZqyKsz3vjjqBSaGOHPTJWz2H1Qxdr8OzXx31NV6pgXojcKAgVEl
vqqZea0C1Lc8txdOxWtXx8OU4cLGDP6t3tLKh/LzqRkq+BXgv57qR0qKfnUKJKlNJYOucSSXguRT
WQQwRReteCA1Kd0OWGpL4nqvDXtkR9uc7P4/nIzPIijfO60kWxKHu+ahPL61OTXQ2UrCbkkPU87/
3zj/49GNovff5+KyeKo0097m4wBWx62ejNwycUD1kG24IZS3XHBZOWXXwOv7/Y8Fowg5W8M29waP
n1i7ybMZZPnx//+UNxatLZKrjmLBHZG2+dqzKvMK82luyLVxusQYf1pS1hkS+ODWtnppcy6X+gWq
avYursr9294E3pUczFt/wtp0fBhql2QY29O005Zn1TzqEShjjWT7bb2hou3KpfqNT26r5iBPKJeV
w2S2rGeYJSzhHkAd5slTrUxMUii63bJK1BbRlRVyJ4WWGLSOgHbM+CdsRI4xlQ059gAcQSKga/MA
z3Ez3c4zDa5s0G98CRsFFoEpHRvU4GZtOUbzrZBTeO7BTT5OvFyl76QuoDYiNkTbvK4jD5gOgARR
615+FiNMG5xWgy2kmw4x1vWhmzyKwvkMzXWcFFXgdlmhtpBurZGKpEtQ5TWL2XlYD5XFona6x9GI
/L5N+HwIJPjxRRas9Z1f0ARGn45jbi3jg/py6mc0bQw7FWI8q5o43Q9hDfl7rw+A0OpJtEXW1uQ+
Cr37kbtl8aitoYOs8AKsrYtsaGBP1EzTnHshfXGaKLaEroC52npQD5M9AJ59GDRLDiGZU3aL2ho6
X7S6CH2vzqN6Gu6hev00locbHJbaGrqSR6W3kqXO5UHkeRFzd+OP0k2KSm2YGMyy8Z6idJ3XTTNm
QxU/eJG+BrB/47CygWF744/LRHuRzYrV8E4g28dBt61bUpFy66StejGPknWgfK+A8sse3qK92yFu
S+mOat9LVSKQkjMA6N0ChLiR4ZWd961hsdbnCnW+QYUfFtG09glUY+nAQRR2m+nWCjWA9EzrPNSo
WlJH2pVDPyaFht2LW/u2lk6oAzUXbShQaAWgexLLQt/3e1u71UGClfH7DrPwruiikYpMbQZvts9Q
AVzp+Z/tFAJqa+kYNwHgVGWVB4dH13u/ViEKjEqwPF9BSurzOhSGJtG4qvDEkV3b0nFuwxWEzIEf
53ERcEk2Q1CSbyoKyZoXMa0jpww8tQk/UszU0DicTnW063NYzGAKe63buxq1CT8wiKVGtvCqoJuq
oLKYX1FSuV8Z1zemsy0g3L0xADJkvtz0YB17W1M/Xk4VSP9d5jSlbQVhV9czj4MqynZdceytR7N0
aRXCj93t2mRLCPUMM9q1GJbT0lfDScVsywbBnJLk1FYQItoM6UDVcgouyLIthHeMYpGTNJzaVrND
tLKpmNH4ugA7LSc2Jr0kbvJEGlobFasWFPIv3XIiMKtLaRs0CfJ7392+qrVR9RePLZ8W82kllUpi
z0Pt2c58tyPZ1g+WkMn6zKPzCY5X28XStHySEZ3/cuq7zStj2zDQgI/zyRN4sGGtKU/1EboNjC0d
rPUW9HhDnk/Aa5L3ndrb79w3kVsEZ2sHTVht47ys06nruEwB3QbMhhVuwBZqw76WbQQyKzqm0xEF
Jmn9VqdR6xir2DaoYbtwj47oulHAtWzz8dPXlVstIbVJX54Z1FhIupxKVM9kYquqFJua2+M9tbVf
BmUQRb0isIoG8n1S9EVVxK28mtrSr0oh99gPbDnVvvaTfSDFqSggo/v/U/2Na6Kt/pJBCxfWnsZn
XshwfV8tqlbngxOpz0wPOAX//5954xCxlWDFSgsYBONHhCT2spWEZdrti5sSjNpKsKEqonnmaL0s
uzqLIQODD/fxt1vXLyP3yyto22BNQc+oT8M+HGmtxiabVOF2ethKMDEwf1ZhqE9ru6xnOFqRBADj
a8bCb426FUEfCtcNozd9misjz8HUfjRBEzp+UvL7uJhKMdMj13Ma4ipKldybFJJUN9k/XvV/b72L
jmiO4gIuM8rTaWOGLqHD4UZuQgX0760XjEkdNHw41fNYpSZUMo1BrncLaGwN2BIcSDnrMj43TWde
jT/sfzV+dw0l/8ZHtVVgBd22YIFY+RTqAPUol1N7IMG1HOFbrUe/jwwLAqSrDyHOzEPqfPV+9LJ7
dVpItvqrDUhQwD8jOoPzVchkNVAnztU+fXZr3lqngexpb3wtzuGgOghwm51XDzyQXey2Vm3c1zDF
C0LhQZzFFCSNIHfSdwxnbPEXQFzjfBA0rRiOv4seonMTJFJb+QV/hrqoolGczQV91G4BS1kVb26X
A2It08aX1WyOnmWgcN10enjvczeaILVlX34IURFVimUc8oem8x5YVz87TZX/SL6AEao07VhG+KKC
nA0SddfVppaPbu1bl9xuCMZGLn10Zn2wA6HOJnZ3KdW7xhO8LMY/JPJtPVfttQOLt4Kf1eBNN3Ox
ruppivyyPKFONSpuS2W26nE2xfXLNf/XC+9Pf/SSiv/lHIwOUnRrM0rc/fat22HNXksynNoWq06e
q2JvZTL2CnY1SUdHnO17c+guuu3lwCt1xsW6aWH0a9r1uK2Kwyu+UbpBdtf5kLS2CW0Os21wr9bD
+NDyIB4e16nYAn67eywa20QbWXp14lNRU3icz9GAQKjn+HQXu/q+/DboSi1wc2+jWt1S0wL3nB24
0EdldozrptP2oM3+Imr40dVJ2MLiB5jvo96nLgnE4nGWiANo+PYmGFoO9L1CznJWCeoK5IIOTlHf
fRyIwm2giZr4pxoU/rFeRrZmHHJfmiwYoTZd143UuTmWHa5LMPecum8wd/ajJdl14AdbEsa8rL50
NWvFD1UuMPpBIafptUpA+2qOzxeR3s1g1LEncFvtp3Tb6iloswiFk8XJ4MmGnDxS7HBMjjHTRLry
7QhVRlYT+vdBvHJxrsPFKNSFjf1xA5eALo34sPLHxl/qOPNrutG0iviIKCxWcRYrAHCTfSz52EG/
2VzMtWeBS3OUIkOylz16NnY6SmLCI9SNrHVeXEwPY+wlXC13+Fp9VSc6RmSXiMCTKltUR76Os+LZ
dpg9+rHU5qDnQfdh+2Q0iflf1Uii6InOBaUPpqjipcykQY0KO4ttCUBEMDxa5CMqNGJ8LzjCDuhc
6RtRLmcfVGNEY8rvTXtzcLpv38dY1X2Z9iuSwbcRKpDEa7BH+3SksmNwEitj74KBlIvsNg9VLAai
LRB0omVdTge+ZQ9n1BCJNHLL2y6uYC3aijNvqy7t+b4pjZTE4U3rJbJcp3t/mdrTprFHPfG+XJrX
fSdlByeIsuvJ7RoaytK+rBgBJbY6ZIZ7TRV/iWHv2d+L3SAJVIX+sutkG2Yk8xMRhxF8GeU8U0pT
uMDR5jloY83PAKy0+30Hu0tktf0ZbDWDZ+Z5LVG75R8Tn6Hk5ICs+XL5TqSHmhm9Rmx4iUIVxFlV
wJH1O+4+scSiUaxfs6kJ+wkup37J4dEYjOrcHBHKhGBx2Id3JvRI+xBUW2v+rjvZw4OXaa9nTyMW
bXXqhuogt4MKmvFT5anYJ9je2pKHSaSYGJ78eW6D76wpivhIilKoMt+2dQ3vfF2z/nOz8SNMwbz3
UY1ebjQQQDuHXP4o5q1sy6Qd2/h7SPk4fEJ1ualSvC7h7EKdR388QtU3xfife4/96Bu9mltFhuN4
bY0fBOlQYSX9aBim+U3ZEvM0C788+2SEoXOsl4if/Lgeqg9jW+3m/YYCD+LhJRrcgDi7kIj57bTN
XfezxctNdd/wkR553zeyyEciAn2/jCIiacMoI19iTpj4O9ja4gkl5N4dnpHMD5S2qKTZwjIrAQjy
sr028XYHD4nV3AAeRD9LUTORDRKVjs/RUcnuKSiLOrjd+no5Tt5YNfuNOLTP84jvrf/J50VbfKhG
UQ7pcMwemIiNLyYU0Sg+rXermUL9OPlm9m/pwAf5EcYdRf9uCUVUnf2q7aNs3psVe+cWxro6Qz8d
6MdRrPyHBBOgSwvk3bZ31e5rbCVVv28nHvazLjMfr1XrfdsAcHwuymVAeY0XreVrFU+C3aphGHgy
F57m36tKNENadlM7N0ncBYUP7yFG99tJqmnO5o34XjZPHQmSTppt+EJh4SrWLPTLADjDHb2ovXLS
SbN7U3fqLkieBEA7AzvcDYVpp3DQ21fiHxuHvVoJL8YUVhD8EeFS+U+BJRyljayISrnawv7TMdIw
BOBIKSDPEtoaU99uM6pkXw/40+kC3s5ztGO/N8PW90kz45jeEmS81+lHG8xz+WGtjLiHD4fGqdAC
WSM+SDR1+ZrDvOgTHBfx3HnqNqLCBAWgXZhLEYj2tK4wrIV3azDH5n7bpxKpC7iGtuLGLw4Eiihn
q6rbCVZrXmJ0XXuw0mw1ySrGFy+b/DUQGax3TfOX9g1tbtbZbCJfVO8V2biR4niAG7r/3g+mpn5B
KpkcbVJLOYsz0PHlfCdaXGOeDiSX4jNraxx6c1GEI8TerNofVOk3bdobHcwpG3TkoXhBT0W9oYTO
TMGH2W8VKjI6Ns/v6x2mtjc93o2bpx64u3pM1oPBRQdw8WTctAhuAyqm+R2MiL3uG/zmY/nAJZ0w
0bpKyepvKmOD6aDAbYN/chnX6xm/bG9OoWrZ9JG3a1XcTWXd0FtU0nL5uGgC460T9iTJM/gl0eIf
A14ywOZT1YQ3U1+XJQTOKMPCRIkBU7qrmvkYboZGUQiHCYTE/mkaYH2YrPPRkZfOE/HdqqT4KyYt
sqbApIfFKwsq6f2E1P7lInq9AUqFHOf50NEL5J/7z34a/S2Di+/WpGvTtT8HFNf8pVCGEd5wbM9B
soqxPW6CrfvUatZkwCHXH3CrASPJ+B4MCaU2KkrFTjD1lQ/DBrgX72s6TAjW3rcEz4bncvZItjV1
RkD1fOZRt26P0pCDZXXdTOGLEmPsnaveG9Jq70kCNwkf00BtMvWX0ExfdUNwLYsbgFTSGXfBx2ZG
3ef7ioGmmEHmVNxv+AePppRlViN2Qm6BtHTPGqaPz63W5ZwqlLYdD0AC0m+V1nvCGv5YwYf8dp0m
j+aosx3o7QgF1o2IYvZiAgUYTCWw6l/9AGsxEcRbMR9kmBKCc98XTd1l2HWm8cl4S3xaY9Gli188
DI2nPoLZu76LFmzxWSgVzeqx/2H8akwOVdRf4a3SPLDtAO18m/CucNNyfTBEHPPeH5mvQzp/GoMS
5aMItEwIfOEM4iBYfS3mQdJvHnsl8IohWb0NQfcDvr3Y7z3U7t0PzQTJegPRcHkv6LyvP6GvmetE
4JXVZL5H1vA+jmaz/x11ajuX6wzpclIB0P8uHmdepePuVcNzJbEZfqW9KhI9eQOtUtUeC4gqRclk
n8DweSjvDAlmnUFzNC/5NnH1uCkEgz+7OXpPZ6OCrGvg2YuhqlBSL4U3Fv/j7MuWJFWubH+lTc+N
msHHtpYegJhznqoqX7AaspgccHB3HPj6u0LS7W7V1ZGuHZNe6lRlZGYEOHuv8SHWulj20Or2/RM0
a7Z5RngCu6nCupgP3biu6x1HeoPOpwXE/IkgKmdOOxf7OE2Wcaw+u34qw/e6Sub7JonHBz1N6Mj2
iGA3M5D8bWHfh6geo2eLQsbgcwIqLPhEGE5SxDZZS+GiJYrRNeP1NMdZqdFAe67qbcrG0XGAxsy5
IuMbnffCuqY5YDnZ9K2HJuZB4mHLp3T2HaRWJb2LZddnK0dj4lRAlofz26VB4wroVCuHGuiN7xYm
69Pa1Vnh+y8dGsVSvtSov4aOrhn6T1DjrdmaDCSLK9IyhJt41CVMg1R4fMHQJZoiREibW/NSEY3J
3mhUAc4Shda9Dda8mqrwSD2EmmsBUpT0zO5QTRxkSk1jWicUwRET618x9b6zlt67CMUMkcUtStar
ZLeLF8yf7HNZy9s5kdkwRrgzoig8VK2a+2xrGlAwQUieo86PJ3SMtVMaNSo5tETLzMHi+mBCJc5B
w/spQ0fyHfYMOx9ixSmb8ZmF3Xinq7GCfT1CFOxeoxN8uE067QM8K5CwcJGsRKP0MNplT6OazPdR
H04IdAZxL18Iitqr/axQvfQwxlXyWRjUBuWGFMCWBPrD2d3a64Lvw6nx8T0IzaR/MpZt95QoFR20
GoZgSc0VvugJTlw4LqCBFIc50thNtr6UlwJHpl4yQUj5sEJZFWQLw937ZDY/wnCvkij2GWIyizbj
Mqr1fWuAYeLNK9W4S1b4ttUeFshoJ4qk7/MpLGKdRXWlolvi9LUpmJnrcC2gJq/KTIqZxnnnxjBy
eBF4xvvO8l0jFKK50q2DNfZFw0GZvJWGDTdT7zDWZ1XZBFnUIHoQl65Y5pR7hkMidsjWOJbMawyV
fAmxC5YWTC5yAiaPjqWEBPZU44cJH92AGzOLKRvzdq1cf2gXPE++0HDy8z7mrYrQgTMhXC8idSLy
lavqu5xpmZok2vZOuOVz3xdVjJWHFo25c1Dr4cSbMNLX56TWHtx/sd6L9Vq8u01bcjFCtOFOoDlp
wfiGUTefNpLQN6/moDy1rKf2xakimp/6yUUZCK4xfl9V4eeMLnWQ67Z6lYtz6ayDj7WFi2sA65tO
S1MdK6sR7ELg68ewl2TbZqVOORbyEbLf9tlOYXyM29gflsHJne94cmkh1P6kMFBly9p8KxFkfR8B
0nqoopiVqCmwz9TP52HAk+EsfLn+iHQTvY09FdUxrivo0LfGbPJ2DOLpIfTIH0b8Pb1FcqhLBVuR
ouLC7YCxZXwrATlND3Og4XmwC89cAMlFEdA3IXqTroO4BZeHjAHNu2RKTVhecMTNp3US8StO93LX
xg1r065bLLQ3KDuJqQ+y0qMBIm9x6+D9cR5nRlEfa8fLHS4MFIaxcj1vTPwQorSPJCbkzMIWF1yi
pqwO2aOiU/cabWq5F0w3j2WoDYRUTrXtmC5hLb1JS+xv635FH+J6ZHNcvrFo0WfbrELmTT+yrNvc
tuz7qaHnFYJc8uoDwZ9L5aHDyWPb8+BYdHz2Ki1wrwgEP6xV+KO2xWpfKWVsTee6WwTEydHs17y+
Jlyc1LpsCAISU7RqdEWPo8FVttTJ0OQlm6PgPEcE+QIwSvvwPFVRIe9MsBi7n5FcEb5tTMUskyuZ
7cURTct37GLdiNKMOIiPutY1uWmWWaG+uOxnHK2RnsRb4pQO78fEJXqH4JG1R8iGYdVpCGapvgS4
M1HCRtea1rkXfnDpCuC82EnreJ1NClO3T4skSBKVrnR19fdF0GS8mZdh3r6hZs1jwK+soHh6K9zI
VKcNLHDNDrlQRXyYhKqbxyUCmrUbepJ0e8tx8OXY0Ut+Gq+C0t3Iuzi5h02soRcowpMoj+RC5SmC
EXD5WeMp2t07Y4UOs1WWc3U2o0lCliIiR2D+25pYrY8Ae3gMXAci5O1ijDI4iaqeY4bSHW795xbw
i//S0laeCJreAfl0nn+JTNIG7x14dwA/y0BR6wlapcpwdWDyTws3t2iAmdySz105iU8MKRX2Tfgq
FJ+NGWXc5JSPAYaVoqfB/Mz81ixlGsQxTzDlFFOXySJR8Z3ZxLL+JEUj1Y+phj9zJxp0Yz6tqlok
IjToMD2gtZy2y66fkVd8kHUQDw8M9yfO4DCZrgMC6pE44O+qh1H/2CRh5Y9JW7Vhl5NtWqYhVYyx
EsUGAzZqrC/NmK0YUjFYY+6x/rGxGBH9QbZlO70pEwzzfmgCK0/GSEfxiW3ST/kYq2V+byWFu45V
rTTv1rfjvNdl2AWZbF10qceyYNkIfYS9WZuGlPhIeA17qwFvlE16HrFhjQwBSW9uQ+4zLP9jcTOU
8XjwxSKexiRerUkt3TZ9vyql0gkFtClsjqVL0JgnmmG/eoHxRWBj8ccmXNguZhsJ0ko6nhrrMUSn
1llvHnnkefVzRmOP2G1tGFY588j0GtLSoDrlWGB7vKmROIdLL4m65Fw0aAK+6HIdPkmcoVOeWEsi
lYY15DBvRm1NgL1rDYPDsuHiPvCYRvxs8dBpvnqf1AdstpH8MmDG51VGZRnWT+hYqzALNVHHapfi
SqNJJnBYrwApAvhBN15F9Z1ofLhlE+761zai3U4VNetTRwt3HkIAc7eA4RL6IPqFtWc/T/IbAMbP
qH6xMUNTEIOzYUD1UfzUx2XxjpgWrBplh7Oybqb21tpQwvqA3Bx/UlxUmd5W9OjA1hIeaz4l6na0
iVG3U+HMxWk9NF/Re24/grE1Jl9cgM+SLPytdde9om1F/6QW4t8Yxhqbl9uI7RNyPbukyvNuDw++
ZGmjfYkJBQz8jA5HsYCGwHFoAFva5s7DZYNiUXEFMJFnML21fuNpTGGsOIEhkuYmGcUYPCQc2lRo
3XhfzqeZlaVV+FDcGhoEFRRNvVvCRDTX2YHVj+VYS7aL4N4Zfy5Yf+YsqADIviOCBL3LExWG7Hos
fzGuzzp+nmps2Ie1b0waNzhFdTq7CeWMZeyq74J2Jn5LvKvmbO1MhP2dEzUvaTMLFXyp66j4Jq4T
0VEsCE94XZn+sK2y5BQC6ojKbOxI644SVTcik2zqPgaK+zYVaKLJ0HYTkp2SRPwF026TDW/CKnaI
bS0IlnMRJvsl5p5/1mUgYauvZQHAO5AdAr+MRvJGjjGo82fKhuG7UksS4bAjVdO/IYBQNpi8K58c
G0vWH0CEyu0yqbj46Cq1SYpa+3WOb7rKk/E1KEJGPyI0wdAfQEwqAH5NSW/kMLU4QMJqzeIyGv3D
JAuu4aADZUpKVoYPdcAYSBpMNuGFeuTk7uU8sThf7BYmu5nNWEZU55ZnRH1H5JOe5PwYBMR8EgWP
XqELstthKGCCOgYD8J5Fdcu8Y0Qgp3prZv0J73l76aMWak3WoFce0T1kOA2VlGNGNRa3VAdF+xkG
9CUdKcxrWhPPLtOigwfO/HLL5FaJ/VAgUWSn6LocRrSlHCKtwhNB+zcOvj4xbxW2mPVelwNM8fOM
GKuUjlhZn71DcvE7cnEAN5jVk+ozGI8Eu9G84n2IfdPgWJBJlAwYRLARARK1r9XCMJYmQMgwYdVh
QwOkHqNbIp/g7qA7KkrAgd7FA+p3+LTVh1iH+g2tAk37FIsB2QYLikWeavwgaVJf5/MMZ/dqfToB
8k3uMQ1ykiUaP87rMBR+2Ddj0VRZTLj2364S7tPQq667LJxvCt+jDcwT9mWv7pOS+wvGyzrZC6GD
4QhlMPePYFj6HY6Jvt9PlDYmj6tZRVCBou94N/gQhwhiX874LICyFZoOGgCShxZ/Xlf7ZIKqmbOe
ukidg2DutgNS9bYfAUUbWKrQeHopt2HB7VMIvB2tD3etJA5rpvXnZIgwx1Z1f1l1RZ8gyh9hfEFs
KeA75I8khBefgw0uib2A8Wt9BXy6zHgamTD6YcVUxhzVTu0GwMsop/tTD+Ktfq+20XQZPinkOIi2
wi6AE1PNXVaNhUYsPzK55C2S/wTgGs+0Oy0DGcWBo20ejb/FzESdBhRpnnsvk+tNGDRzWWJ9H7G8
4fBp82Yz0p8svEYyjYfFKtzGoHE/HB6gxUlPNizzGUHxIQTGXUyit4FgTMtnL6cq42RmsLBZtrZv
NUP6Uh4C1Kg/K0B0JO16V1Wv4bLh9CiDgEVnxqOOZp2MVZwPAHnnbOhnILZpxdalzBuYK8N7osdJ
PKLnpp7TFeHmeufWgmIfjjeCMUbqyH4PJpSFpBQOJvmIiqaZH6pVe/6d4ZfynwymVHZDTaR4RhRv
4wdV+hBZ4Bq7RlWbrntakUvR7uPGhN2aUmRIzMDlq34rU6IsUmNwUS/lHiQJL0ZUuEtT3FZDWG+n
iIRLfys16IeU6cSjBkBX00dIk7q6i7eih2atCNv+iD6GIH6Ab5Qz3FNTsnnQmv2q96gl9dMeKkjd
ZSALqfvW+84E6P3crDgFCgDh51B110+IYa/Ko0nqBps9tr3uzgEWbzPYhqxxKSKGovgSsphip6U2
6I8BSpKrb71u5ZIXjBX24HFe+3yiWrc7lSRizGMULdk2HadurfZYMxT2ZYJUQWiK1bX1DiWAQ95U
tVzOhQ25yGB/KiXNETAS4oaqiw4yDTD8Q3lm85JsGcBiTY5rTwaIUEYMeCnohahNYZjdmnzEZaD2
ZHHR+MFr2qoAC0REbIIaZ2Tz/NRtp2BTbEH8WjxMOwyLJAvUJA8s1vG6nNpIJOLNTSgouvFAGRaN
X7wmDcEMsiTDPeW1Wj4F+G0kZiZAIYPbX0Pasf3OYpvJnbsu7pciGNoFExhk4MhNW4uyvF+7yGBj
mVzCcIOTFigsz0AhUm/T0HSy/16vWOqh+1x5F35Mdg5GDAOcYmsaLFzkM0qYhuls5ODEPcXhUWJe
FM32o61Asr03jR/aPSlJHwAlGnXSo2KcTfUjwcyPezmWnNC9xmg0flSaUC9SG0mEkHtOnHiJgDjX
aDUCrWW/SaQUt286cEPwMJTgMR9n2YwGQRyrUHHG5xFx3XCD6kmdqg50Li4SopP9xLH9sB3qQd14
gbG1pD7bQI0OHcIHJ17zPKTMiovXIEhvMGILdoOxiJjnXjXtdOZl4odT4FTZvSdhCPCKXWe2vRu6
wKWKxz64GUKErj0GzrgaZxzaFTKJ8bjfra4T011tLPxbHQ35/LIpyF0zERpwl3WieiQnTWVgvwtm
dPGSADnN4h61Hc28nYMNrfQYWRHXqU5el8mKeQrN7VnEF+uO69DL5DiBPPIH1bItfIsqS+m5bkFw
ZzrsoGvZwU8dTkA+evBXYLXMQoP9OMWxyxLWNUGKe+6WaXMFanuK1Jd9GMExMO7rIAKNyXowl2uq
0Bwo0nVcNM2nilNytIuT21GTJQh7JBXG3sm0TUpUAAKaiJobGk3GvFGDsoAPXhLX3WCwrfle0crJ
Z+/BOOaqBPgN0y10lg913yt2KUrVt89e4I25rLFozTl0aIoCjAfjxaE160YfGse78rw0k2xfse0B
YwWejml5BN4mOhAxBNGDdZg53Mw6yBBpw1adg97mQu5bqFyvydz8C4I5QxNlUiLXtdt1YDiNO2EA
m/DGWt7o6QHP6R5UCjRmYIgxu8n1OcHbDs+gpFW7vYIUBOw7407ey23jNxRwRHCJgwL4espChDLG
V3ZaxIewYUwf2oaP9GZTA5znUbwO9ouvnQSw3Tok4uxtqZe1SiMPhgLUfQwtYTgaMWcMCId572Y0
MTwMSBMx8f6aYBwB2FjoLIAwbHJuMtl53+ZrN12LEq1hd3QqSH8iyEzwx7HXLsnLedX9TWwQv5Qu
RRtGJ7JpmtwEJoqCPUh3W+dKlBJbpx6NxmyUdHXydeGNI5diK5vlCXQLseCRqmLafiQ9Tcpvuh1C
dQoTeHdPYe3X8RZ5CZN9UchYx1TTU7LcRCQw6891pI2+qWfX8d3mqAAyKDGIpGCwHcjCGoGPrBgt
uXVhZ3xmVzThnib8CE3utjhuM5g9GEQghFxF17PYS+jd79SMquvX0LeluZ3sFvVnjh7H7fo58wLm
HWnXOasNJ803QIoBcFkqAm2AnWOTyUyP67zbYaZu8WjEEXrd8v2k/b0MpjnJ1iCIJtwmYpzg/9H0
+t5JDRALM8RE5b3hswoQtFDz+oe7Phl/cAcUGnkdtDyNg1wjsCoYp56TaYqtw6wNXmtKnSJIKPEJ
is84iIIwT2IaQC6WlGNxF1fc+j3OT2R7zqqv5w/bLHq5GTbe0U/T4hjB1jI27rwCqV8+Cd7p+f6a
SZocTeeKtEN405hiDC2XvE/AXOFhC0L+Qayr5GdTwTlzB86vQ6YIhuINwNbYArOiKGIl1H51LhhF
CqNc7AH26xZw3jRWT5D9RBiFZpSMPzVQ6uKBiM4YZJHKWRTyjetQwn7Qh+Bngf8W0zjYtIZ/laSD
gC4myaDlmNwHYKQSYDHgmtB+BVax1UHKLObWJqU4Xu2WlmqAeylF6QIWzv0CuzPKrvqFsOoLEgNA
2aTOo5RpPHSzpXWT+RF5+BhAQ7bQKJ+SCtKk/N/NZBE3HVBxAOma2CyEwg3opgDglSH4O3lN8NXB
ZfZVqU+y+gvMjL17ASXRIwf1fojNtANMsDko74MiOP174ZZwWQ1RRwTPL0sesgYQ2rZW9B7ca+9y
ViDM4Pcp8n4tU2Qr6buhN2oXys8NeWHz73Nc/BqQRVUyLxi61S6pnwTQipr+TkvYr/FYA9JHZVFz
vsfzMQSEJOfw1uCYNv/Ck/4bAWygKP5euQYgLLZQWIIYCXD7jdVQ20vngwGZngZqM8DUc4OaCy7H
+GExAG6xWTVBmIEtwef0zyWBV5XcP1LP/SKULBdg33Uw8f2Adl6V13A63UIMO2YY1MCkgwUX/yI5
47fEgb9om6fR4FKDRn6PgIuRP9t1KFyuyxpLuscjCWm7SNhRGEeXtf8X7/BviIZ/TdtqoHfEYySm
eybQMWMRo7QbgTT/i1/ot179FzWlRkOl4ZWkUEJ139opevNCF//C/vBbr/2L3Bnz+djpsqB70M/Y
FKb1VDuV/M4X/0UxaaPI9oNjdA8EegchMmiPCJDjP7+gfusn/0XuXCzgFqms2b4MA4OH+VykUYXH
/u979et3/V9iz7jVCdRueF/irUPWtJVoTd2G53/+4r9xhf4atcUmEKh6aXC5VFzGPwzAJJ+FbI3R
kyXiTqfawV1whPON6t9VN5n8ms9UidJzxGLRPep96ScyTuauiYCr/vNf6C+H6z+4u39NZ+LNmgAP
Ksm+E7IC9Cz71YNawf8+1siyN4KRG/+lJ1HPDrVuXpqtfolwpdFjYWpXYUkpqx3aRn8sc1LpOLUc
s9hff7r/+L78Z/kxPPz15zB//i/8+fugseWXlf3lj39+GTr8/7+uX/Pf/+bvv+LPh4/h7mv3YX79
R3/3NXjdv33f/Kv9+nd/2GEgt+uj+5jWpw/jlP3L6+MnvP7L/9+//LePv7zKy6o//vSH7+Ba7PXV
kHTX/+Fvf3X68ac/RFe70n/879f/219ef4E//eHm62D+n3/+8dVYfGXI/8igpIzhgJE4Da8+Z//x
178J/xgKgia5MCIRC69Zlj3qe6s//SGO/4hJAllHoZQwK4TXhDUzuOtfRckfZQQEQyZchID64Wv+
vz/W330w//NB/VvvuocB0gSDr4Zc8B88JxhqMn85M9qq7P3kAnUat77PWFKV6LwcovG9J9V2QOsW
+GOMcQHSVAKHcKGAKJCR24iIc7t0CzBIERQpGKHmJzWkjsGbTuMtHB0YHonaYA/uio4+LtuGLvQG
we9Q/xEktJST/axXFb1CcDmsadsnCKJKYA6DpK1bFLjtclB3SzzxTyEUeeewbVieSDUDJh7ZcSg2
MPgddShfk1pi1II0W4xZJLfoTQ8BItnp1vXpQpbmezH2EGY6FEAgBd7HP8Oo1W0O2UB/BPaPECU4
/9Gj3ImnbaFMIkew8bdxyBe+q3rfP8ISBA8syinJs2zbvrt0s6JB2sSWI56+7c0NwJkJMuWSH5K6
GKtcNCQ8sm6RN2GyiE+r8Av0bIIFDKkxRfDAmsg9Q8FWv41LMb6j7NFflBzNZcbYcGnI5j4tAuaP
dE46kK9iRJdiGrDSnjBNzDqbg4Ht8GZAa7B0W3VbD274hgAcePU8Q2828aFEw2Bn2B4GYbIbMGne
zyLqnnixyYOkod6rzYCbbLD0jUc0nLi7epnA4shirlIOn3+T1t2VNwSNnTy1OrY5tAT4+Xl90TUW
ORZV8qq8Dy9BH7gJIPasn0UbS5FGbdK+jxCE37pSBQhprRnKH3Szl5VtXow1TQbGIADkp95VP+Iw
xjK6T+qyv6khqe9zhfOpAOzRcWgaC3QXVLPO6dzWT24FTJgJG4GipxXYytSKKNq7cF4OxjvR7x15
EVzexhWseau22InbVT50kIPnpaxoXvbMpWDjTJhBfm5f4OIBpQdU9YYFhTgy9B691eNaPgDqWL42
W2Ju5RC5B2AHaCMok/Bs27G5EWY6WS3EhQEMvh3brnwzU9N8H2cV9+mAoJ0cCsXuZlBF8APbz7gL
CFRnKRu6Qe3RS8oe8CSVZ8SyVXkz1uKbQqmKSd3U1/e66uoDAPAlHyBxmrOmwQSCWGKCt7/sbpkb
BRSOKMIjqsPHFctAQv44uWK/jbQ6WejwfjaSyR/ULMPJcZJs6Uyv/gOP3PdPlqaj/FSB6pIgvvH4
a7bHRs5Y1cEMenUYmB8ykK0+xf3VQPpU+/e13srPodMFBGNteB8KGTzLDhiRBaD6UCoKPY7T7aci
SsaXreXcZFXtRHjsyzjJl0H2T1NF7COQdfEcrDr8KnAlWwjsgVVCMdXulVbyjFjD8abrrjLuLuqy
bgihFOGUugt6IewR1Z8eOgsPeRTIdOg1NIOiRrM7S+MFYhXqkX6O86NaYbFYK5EOUe/z2np+G6/G
3yIcOcl6m4z3s67YIxA5ZPzUXuqvUceh6hUDGe69iUEfWkQO7FB42Z3w3cmdVST+Gs0De3PAJA8S
rPJT0aJQGnqNMo9D1D6ncAeAQ5dVeYxmSJkEEgwexoIDqtV6+TRhK/4Sytnj/RWTSpto6yCjhVgV
qWFYWHlnLtDSiWdByYgiCit3DCDlm9FgD4OFrnkA7ThkyXZuL1vc4Fm/QGvxXPRoV00gMngRgPFe
Q1G+jpzvZGMvW3czwvd2u4UQDeYVunuyrcd3sYvNB1csYaoq4E2pwGH3YC0UgOssynRjwQ/s9g8F
cIbnsaHIAjDxUH0A9au2fITio8uKuNl2LbQMT9wa9RH3CWB2Ty56LuO72FmSQ/M57ueyMffI+zKP
fQwNOdAafhjmuv6Ab3x+oIrp264s4+MCqOlzY4s6rUEm6xc4HcBQk66qd03S9lu4G+Fm2YNaAPYs
EtCDUENsQ6r9GL3LBWrSzI59dYIltD/VE563qe5H/QFF3hfYQfiL67UloIn6+dREArYWVUBj0gVj
+LLJZTrNHPo8UwbDrirC+ghlToCaNrU+kACcecq2JcpWVpob1/vlJQRNfumb0n01MATtQfX0d21Z
l7t4BFCd+rncbnpo+Z5gMB/TcF3OqBVJsAQNdwAN62fNe4jimma6T2In0VPGbQle2W8/e5igbxoB
lgWKd8hjxtjaNCbBeDuCPKiTGGAhhBH9EY3D0Vdlannq9TaA0ZvJF0hk5WvsmTmXChfaDuJZ8QLI
yD+ALzcnA3HSZVQuOODkDfcIqgjvNOAY9NI5DzYTEuIr4mbKSzRIepjBKh8dsKQjGdFANpZwkchJ
1J8iEsvdjKi1Z7WG9DtxVTTjfqvjF1DP6H8Zgw24e2l6aMhnchuO3faBZAmOLZ7L4a4D4pI7hhSv
0Bfzl2FJgoPzcfzOwehk0+hrlA3EHfmMfwJ5pURNuUqhQ1nvh3Ahx7atmi0NBmUALROCZvtNnZEu
B7l5pCHgVW6HXP72CP6heohsoD7sIPk1tobPYGuxBAC8v67CnjA8rBrZtU+hGOTFQy90kzRuO8FC
ND1EVRRCjDbFpySY1DNWiOSWkYGcExHxjHZI0UxJ0qD3AtBdlNqkguYxrLY6gzoBxCKohm9mxpyZ
eGgJUsSMDFM6zkH0WJKKQs1fi+oNwq74DDJ3+hrOxXbgGroDkLEdjnskkekcse3lABnqBHBRjUV8
DtCzc9eMnF5cIxZILYp6Fy0qwfti2PSA1QCqB06H4p72tkLw1WS/DQn4MOUwxKysUx89gTontE3w
qTSeZAtYwzv0NE/5hgXvqarj9ifYvAZNqEBfwcNPgTu7+AS1Eux0P2C8zsvLllqMCBnqIciunmWR
mw3qm6giwVvZNfx7NUZ42kyh7L5OwB53PFgjgKFDd4KoMrpfeRicYd1hj0ApiM/argUGXAp9M4LC
PEI2P+nUAYyLdoNgMJnBDXNSmN72uBn1XcCq+cBLAb6/TUDFTXH1zWhYT9MIkGwuRBdedLc2Xyo8
38qUdV3yVlWmPDRKDXAIrOUt0tKKI1cEpyr8wbdLJM3JVrNRKSk5YGoCmDqLmbrmHTGN+5fSII/N
0Hv4n5r1Bd678QzjsrhJUBjwpBUmDY2HcV7gI7/QqYrvE7Muj3i09acVT5zHCnxLmRaggCEehgod
efIuOhu6tesB+lh/0BPkfBH18ABI1e5bO+CiBhRszh4pBlCcqAVPbkioVF5owNt5tIoGIAKeJUlr
3itVzLndWrAODvNaGkMYs0fiv4CUOwqw+jj+XpGIv2yDtc9mTNQR4dn2O1mw1UOyu5z02gS4xVXy
daOj2sMiBlW0QC+rLuBPa3GmB2NS0axZpu6ZWOPhNYkWJHqXHP4cnix7QJk+48jvOS2m9bcLZDaA
nFDzcYzw/u8IKqh2cH5Ymi2ILv2h1mh+bMG+f1m7TuZDTMQt+LyRpO3WXsVZobgPAhvlpC3IQ82m
EFNpgz6DtBqgPk95LIrnFraKPNrApWYYEZNDuRIkwIwbMsHTOYDcII0hLz/AdIMo0H6e6n1dRuGu
1iC08dBwxalqKn9XzW540DOYCqwVYb6wMbqV6BUAaE4WqCtQQLxif2Dx3YzMyf0YYhzLhEgS2EFa
V+SDd7hsenC7Zc/pTQSMuM76HspuDfntzqz/h7zzWJJcybbrr/AHcA0OjSlE6EitJ7CsrCporfH1
XJFsPlZHZ1bYM+OAZpy29a1EQLj7OWfvtWNmbimKakJujZtAzIE3kTu8Yd4XMz2ZytQ3bLYFN1fV
+Qnip7mXbJYIRy+zcVf0s+2Rrhz66D/LvZqEmY+0htU+QxGBXStPn5ZKqVcRggkfLTr7SccZVfKj
VIjb3B71a4tQA7cocwV9TmreyoRcxS4STelOWGGxC9Qh2meZpb+hKytdbYkTZsxkISPssFct0uRt
nyvJKgms8jrmFUXzQc/bjZe43Aymzpde96M/xqXE3xbS9FNPjcDnLW8Zqg5L4it9bx+srJXXltQx
lGYihGtRM444CkdXWvTph95UAYRipXuoAnlTRuNwQ/vbvJIYmMSOFWiLH6a6sQIrymIfS3m6k8fW
+KHmVM68D6W00fm4HrouGX9OVsy8BlrfLXTKzM0Szf5l9jFmhL43nmDHcwJOaaQj68DIIU/pXcBE
5lruQ563rOEyauwJj9qSEQnLlr/KAxE+ImPufg2odW/ZB+y1Oi7tcRqK9oemS9qOr0L/nZH2Shlt
Lre1sGrcb7L5NOqoJjzZBHzC2E0zn+wWnTjCYhTAZqIvLmHCNR6yhFucjXpxNSwBIq2QOe1eatvi
2koHqptR4vuTShy26KHDVc/prHWQSDKkRnv6MZAZ88q4C+dYauj+0KLOxQkuHekLDVcJjuYns82Q
qI8h/iKB787pDUWmBOv5AOWl0d2BQOZtS616U1sl/3jRTMoeDx3uPlNC/VDpTGirpFweJTbQ1I+L
dNxoZRX9tHRecIeHhiOuSOxnkzeydFSp7FZZSVqkFBBe2NuB/RiUium1AhG8K0iCs50KpLmLKy2i
7Ov0/jdl69Q5NQSda9xlxU/+vw10uGpBE2m2wR4tF3ZlEZbyQcGkQ8XIyHWWDPKDRGswCY45AVpT
3j0xG7R+hL2UNPtpihi9I8naR/h4WWSqRHWqBkGjIwFuu0M2hgynkaXKtwuT1kKINBvVX6RcCdkS
RyWlti5lyfw9E752DMn03pmmbe27Wkp3qONyj2povMnQDL3XIRIOVUtXYWU1e8VINAalc826CbLA
nFhlPexV5Q7WznDdwXnZ9IpRvyt6b65yDmS6QwXmFGlh+8tS6m/8bRXTQjGjvY+V4NEuw/qI/NQ8
9lLJOW6Sxaqln3HNhK7r3LQBOTarfejOjWR6SykLRsFFs57yxPAnq2/vDYYOBzuIpudOK9HlSieN
0qg0xU4xc4bmg6NkJwyYlGSrkrclS7bosISjNxPfkdGmbzMCwtxB3RyuGmVQHwK7bbdymKf31ghJ
odYRejS6GFaLXKZPqlQtvyt74vsLzQjvID5Tw6z5RNE8vo2aTku81lk8pLbK9wZJbp4VcJzKUeMe
kH4m1/l4erfAY+t7GdUXygnbfJ9kLK9uX53sgp0I073Cpaw1tLErO7bVJ0p/jDNxKG0Yiz3gSVru
raLWNkHXt4hHi/pYpCpGEX3sV02TkCN0qpa2g73MAH6CxecYMqCdUeKrHp0qKslmDn9YSfOKvkSH
ydwo/WskA6iKa0l+UTLE51LR6Z0zodCEBWAWL30b3Jf96RxUi/mIcRyxTtwq7N5LUW742PAVSIXZ
klbYzdGIrVNafphm+tjKaelL6iSiVWf00q3oU+lYlm31PKii/ZVIhfYzSk8XXRP87iqlHKzkYpz9
uZJQPMjW4FTV0q3mal7Qedm7SbTReinzGafa5+/W8qHa5wbDmYk1fTPPhnTUzWLUnJBmEBuxUrqz
UhpvzSKC64mQBGfENufkQ4PhX6ImCCepvOpqI1snSd8fW9pjwMJrBOrqKEclR55yoTFRay0tpVEF
lyzX1U2rGRpa8NxqWbGRnA26ikMWcHZ+3xGo+oqfuNtNdYd3tzeR/RKR99M0BAFYSlRBWkEwiMO8
iuIfZpyqk9sMmcV/XyscC4LBvFbzEi1GToHJVlr7ciWeQxnlAmqD7IeljBtFEgE3Aa0Cw9t5CASq
QFk9VDPrwUYuOPdjdF1GF08jgANOqNYW/0E2+sqk1j/7COeQ14cjVh9FG3t2kdFMNgtOXE8SIoxX
pdmgB6eatDc5BeFLwjjwLq5bPHNJrPKoAwkLZILTAqV5MuGOLq3G1RLOjr7ZC4FrqRzYaZuweTG5
L4J2Vp95ctBHKh1AlUGJVTE+WqnofPLdMuXidxWn2fMow1EoE01YfhymCBubOGh/GeYUWg7lan0c
p8y6Ufs2Fh4Rn/3eZnauvNAanG8iwwpWzZwoI78iNUynpn3LBU6RygSjbtF117G875TF3M5xExe4
psh4cY06GG6gA/AiNIN4gGRJNV0MxmMYJLkjTMnc6yLNdxUHyBWOPg6uFXvKVVVHBKzEGv7Obolx
/hULKinoxeX4rNBuXhzVFnOGisuM10Ud6GxayBEesqkIFs+g40a0Nx6vNYWnckAynElebIWBj7Ji
vE0HZcKbM7Y/i5wCak4AazlJVonflsUqOBTCeBh1W3brJuqv0Siy0Q+gITbIUcTBoAOFPKMb+odR
bY21MjTRVT7a2ftwcmUjRsBDSgT4clsJbbidonrgSZdQIyylL1bJwKjFrYepu+1CfDKYwGNsoJqN
DcMmJ2hNDqPslaixlp1uLbBIOnqXraTzQpCpGHLys9iBPehCIbkAvBuhMJf7qMJ800xxFKF0laTf
LZbFa7nr5d8y/BUimeTuJ7ZneYNBZk7duedL53LozMiVdVUsvbodCQxc9SbuQXcO9eUN80B1k3dG
4Ch5L/0c6e/6rdzjtO1QZbDoj9kdenbjFQ1E/Sstg+gVe2pERGUa/0zUKDiqPKPXmtbl7LDACyeW
gs52xTijxK0quod1Jm56TYSCVxu/w5JF/VNiduqaZzB4QZRXrhwTs4W0mZIzoYvNOZxxJoaMk+Aj
tSt9o0YNUblRNf+g6KMdE1VZfhMYSvqRAddhMTDm5W1RTYrbALqDswyxttJ6POEzdutHQ6OBEsZi
vA51M/NDja5Mqsa/qylfLQZ2uIMluT14YTEba3UQu1CiwMmTN6WL4582mv9tHwbWMTGCkL6ATC2S
9nV+wrCYjZdQ4JISaybP7ZwWupNRdCER6Wd883Wa6k91Y2DoM7uqeGyVYdrZRN+OHrjTfJ2rhEA4
ltnW2/k0IHZFMxmvzcA95sibyddslYlCHarZB45peARimpmYGFrVQ+40bie7aQ69sKItFZyS4ghW
esytYV34S8K/4GoGzlr8143tSnKugaVdpgw26YygUMJB1rJIh92q0pTsJYn0+K0xw+XeDIvwHk0v
HSzIL4e5NqSt0pXVau5ldUfCWzGhGpo6DvpKTKouImCnjyZIBAsolQc50UxfW7IcH11Ag6hvkK6b
6TLvFKvpnprFwsCvd50fVAo9KHAXvlHl4U0aVNINuqRiY8ep/RPBe3WlxuPic5wrt2Ooqau8EaqP
pq7f0Tgor8ohM56EldoCYEZnb/TWqFys7tlTFSvFYxTo8vWE8aOg9wv1yuhLDITIh8S7ZTIV0lQ7
WA1TIb/MOmVKh9rYZ66D/jorRFQw6DaU62hI7g12BcxVaC7zKumvKAlGbwxB33aKhpJtzHUKoST1
Iwz2x4Lq5D3T5djvF9pZjtIk2oqBTr4bjLq85UQsb0Y8EoQSx1Sw4H6EswT1clfBqqB7jmMq39SV
hpJMrzLeIuTDV6Gqj5G3SPIwQo8H9cN5AZ5Ph6VXOoUtWw+ZXCz6Bpch/dNGkhyJzGGxCaPSkBlz
nCLPQGK0T7NpjgfmiwwrJKRCDGN01JUvbTGOsdeMWklQDEV4so6gHKjbivWVk16lIn/KJ5lN3Aja
YdWJqGmdJlHFezxL/dNEa8BTJxyfuFxx3Q9IfBWYzonT9TliXOkU2+giB+d4YaoWysY5Skxr1VkS
Xl06Xh1VLi44d1Egi7J5hlLvydOU3ttwQhCJCzAgXlYWM73EFqaTPuGzdGq8HxRqtTZilZyNhlNM
w9prSkl4VarUiq5FKxQbW6qN3XZo2lJ1Jb1KH0qtCYSrSbb9gU1ykFltQPDsm6Et9U2Kw7GikmEB
Qw+nYNGw7ZLW92ScJmeItaznIVGrxUe1Vkwb5qjBusxS3P/zAMH9xe4iFuVqsex7NSGRZNOemgBO
QlhLGTt9Utstij/sYdHJH90UvuD1g/WRWPmvtImi5I6ZR3ndEVM1fmjGlIGFkEPEnmOWTL/kqWwy
D7RAW/lZCnWRU4VVxsxlG646KoX5McnSmK+iiVa718VWrrp1iVYulTBreAAvzDtJ6uV1bnGq9fFA
lvW60kykno0VNmINkDthsoa71K2gGG+4vYwuZQZpKH+rcDtFUpCsaqNXDksdRx8gVFvNK8ZB2RZG
3ewaGGS31Ez00I2cMwLH9PK5MJFd75luVHdNlSU/l6ZHYZjQb7WgGOZOiFy3VoFEkMPQzY4WqB2W
/a5GX1eynVlM84AzzVN/pVZa9qLJS9JtWgsStdd3EnOfLEDS7LRWXuGDZY62rKQcjzkMiZoKMsUZ
H6vgqx2GmfTUkJglBwy0J4JBz1GoiIrkjrq+9iK5MbZFk2Jw1wJMH6qqqe80KlSvz6bZV2suIUQi
uDfJ4HnGVtdQPeCsdaA4DDsNZf9v7OMUzeEUHzuEqhjHLCVZ53T5nkPaE6wIqZX9RkSav3YR2DBm
wz3/a6ZNqt/jcaxZViBryKVF/ZyBBnK6Uh0gg6UZGyWtCgVVYKneMSo270/zr5uRdqerSlkn4fif
UVySCXQ1GdbChxcWt7Tfkt1YVsoaL3m/iwHZbE4iU+ZvYnrEf28cZnNudkpqMrU1C3mlGXQ9pjDl
1KVa8AekUMmu7bCYPbtdMHZwuDEtv9Zn+342hpQZbk1DphgEU3lO92qTVJT5qquROoBSNVWJVCrG
J8pd8qHjoU62RtcqrlTr3aNlqBW1X1p3W3pEYmXTLTBcK1LldFUr9rhDrzuxsQKeWjHpQvO5qDNd
UtV4DBZ9Lr0UetpVNlrBY59rtHu4IAYJEkiiw2kX1Rysc8jFtCrYKuGoHZUKgkmRpyqvhMW4K+om
dcYP1+sftmy113kwclwk4cHaiToK+cAwbMsnZ3hRXffWpOm+InCKMS7HVe9/Skf+f1bPnDK1vlfP
3Lw37x+/sv8Bqemdfs6/CWlO/+W/hDRC+ceWDVuxUcoIoZ5wpP8S0gjxD54L/aSkMXUBsuy/hDTC
/Iflnf3EtlShM5xCGfa/hTT6PwZyBwbdmi00XSdb878jpPlKYobF1DgTQUoBUqI0GNqd3iRXCJBd
Jch3aSdfpbAqmT9uB1V6Sc3iatJ7DgK0G2wFXI7KpDhAjjCq1UcxBS60l80f9/BfUp8/pT2fAQfn
EjGu6DxYYdI7pRxBZ++SiikW7S2Pljl9WbgpeyvqsYVwwsYLTnNh7g6WnlgOBTpv99L/rBPlqbY6
hUHUshODeAeIGOLatUzPbBUdKDFeW1FkD6bd4ZVA8ulOC7wno0zuFDMs74QGwivI5R3BT6+ID3Z0
sB6WHL5TNj9BUgGhhEl/U2RtuMkbSfcXq+z8pOYCe235pVsnpiTepiW8kcvyIZKzhzrvr8w8NZ2o
jSaHZuqLOsaxW0viY2ywlPSTsS4y+X7WgVBSN58ioY3rZWm9v9/QT7jzVzeUF+9PiSLWKUPq6mnY
QVGRnKG23B77JK58K4a5J6h7VI8q3etjyp+gOsxV8lqeeJQhq5CGaW5o2zUydmWdBeUmD41fDeSw
fHjrTUbBEvN3bJuelWbhCvBKzjkXkVKnzAwVIDAh1svZIMhZ8FKNGPalnjN2CuOBFR9OlDnc1rV5
QQCrnDSdX/3UM5WqMXWkskn2AGbi1MzkPFQkt0ajHrnJm24oZGfQhgxAYWA+Byrv72yOr1qcJT5i
g87Ru3ozGskqrsL7BDmJbisfvdUFaxRHVEBh9qKWyuDwshe3EUKbPqwvxYkofOxfXvq5nq20B0og
ud41QbjBtLfOMRrJwAaZlZoqHhctuLOaVRomqJxgTQyG/GSkHbaUyOMQ5VV0x92MxjDApzrzRl5a
J4f5Y6uta5vlXTiN939/oU4Cvy8v9UxRi5UxojMVNbu+75n2Fh5AHD8dAm8eesPrpvCj0Xl9rPIh
U5P7peGwGET45rFyuk1ZHXI+FWdqzAsxT9899DMJLpK0Qeh63uws2sw9odd6z5d1KdVDUb75tacH
9ofCt4iYJIVy0+y0mSFvVh/aDoVqbSwdwi70NoNZdHAmkXU1mlgjZgydKIoDJ1Py+zBv8YTJ0XWA
fqFv6a+GBKSp+PgcM4tf5Sy9F0q7KRPz19+fzTfLuX76EX9cLO6rZppLDIMTB2Ut/GXnkFWTwtHh
yGfmpRj7L40CpzX6TKSvs/7FedzXO1GOW8U4dS9z7g/oOcVyNFF6ZlNd9VqHk2t2//7LPknJX33b
ZztVUCDLQK1S70Z7udfozyQpPWJbo2jnuPWbWUvgNfMkPWJddeM52SQIyicacZ7UoETpY0B700Bz
Owvll6TuE6dthh92SV8+twDx6KaVX7rWbx7DeeqGgSTcCGar2nXj8FrFkCOUGNRQrfWLY2mczagm
10bIEFRp4ZsuJ5BU/owYAPd1qFcu24s/y90LTS0PG+lVJ0YvR6vAqMFNIwNsYvxRx8rdOFeLw5lD
9jgR+m0uX0jh+W41Og/2WKy2HiNNrXdL3NIt0gqvLQwHkfCDvCjPuFcBm/RrRDMugljauwZduRN8
Q7qu7PY4Z7GLseIWgYKzKP3dWMr7vDU/WGgB/SB9xIV1KfVBPX2HX7wX5zEhRSFl2OXtU1SahK23
V6wDSovRWRCoXdnjYvjhzAklmnowQidrbyjSu9IA46OL0HByEIwMeeX45GaFOKVASQ46CtsgV/0u
bdsNHIhHItGf1EA8zqX6ZguYzWOarelDv+NxjDiJxKoLW6X0hDnvrdzEqaRrD2pxyRTzafH56kee
7Q5BnXZWqYlqpwAvMIp4j/N6lxv2r0EXm7Lor9Lmhce1B6dLHEW3lwtjVdBlvXCGME4f9ld//2zJ
L6yu6RXezF1aZrKbLXOOj5pDj8FQ5qbiSGET8OmJIhe06UbanNpHJdWdC2gK17etNmuamI5szaCL
Z53Ptv+JCBsRsI4aGllt6Gq5YORXNTWjpanOPWY/tzjKtc0UuiZwZLVq9nk27DUJXYxWRKNXRJbu
2xbU24JC3qoITYUdsskC5X1R8PqdqnaYIoRHMZNqPVk+WUqzrdpS/rEpUWTX8l3ZKONqiJo38GQq
Q7zgRp8jzVFL6Woousc0M58jNX0dWMSRhZfwQdVNFYX+NBrNqo601wur22kV++oGn21iJn5lC/1g
v5MnDrRtWD+0g0YQ3aAhJ1LlypkipVupjVo6yElVqDEFTUcWRY+dOKWsDGuSkbV33DkczyuN7gkB
4X7QdbtmZCDdTByE/36tn4vAV9d6tiMOZRfWg9oPu0CLrprhaA60NIobDVNx22C+1Xp9p48mZBNT
+PhtPOvUi7QbkNAcGNowY5SrMm1ffidFc51OryA4j6ZkMaEHAWrVmwr62RgbDp7SDUy4daaF/NZg
FxARhxHbQ67hp+VbYDGgUhVacWZzx8hnT5NhbYCuADIG9/s2Mw6svY4kHfLhJwbjVWgoLk59/+/3
QfnumZ1ttkydshidR7PTJVtDmhFnD2mR0jgRTbwVVmOCHY9R8sKnAI1tubyZsichY++Fvrxjcgs3
WrKgjSQ5m7FFbXoQfHK0j0PuqFqkbZBhLZcu9ptjzH/k+swWsbZh3u2SPNUVF+NsuI2NZD4GhNVz
VrauIROOXnn6AGW1p2NZJoic7fKggby4O3mPWuLao/jGipP+fkSaAUBPa472UDAYLcrORewqYeFN
E99oL5xnjO9W97NdHzVpGcN8KpGbyZ23aCDxUto9aAZjsRpsephqVHU+KsMR33I5ghYDLm70OnPe
sD5gH7oz6+C66ueNLiowTjpnZtp3kX9y+SIZCXQn1jTbVfOk809JpCvDVGQHHJThQNqTmYGYk9uK
+LW3w5uuzEP4Poq2KYjJ3qi0uZyaWEqX6S8AI0F8YSzPzJI6ePhMI+/0gEPf6dQYtFnpRXg1BwZO
QKZv4hHVJTL4I1/Rtg7CK0sqfGy/S+yYPfFroYrzXzW0dhvMacp3dDrVywVugcF47tKOQ7VZhv5g
8ZiUjOmuCahrdeHV/uZtOc9Sghlr9BSv1Q68DPeropho27Fi38uDyR06CIFhWMO2LPtfk8bkGug2
2ISJlq5d0JNFoQQCrRTPotV36aLe0m9GUwvKVgCevp6QCmvYdjB7iwtb1HdVyXlAE4r6QoMrkO2A
bT1HQ4cYjGegy2OIPC+6MW3jWVHMZzzz11NGqGpWwu8G98ogmFmJUyvxTZuL9zmJ7/5+E7+9orNq
FPZseGLM0cmoRXwt5kRm+RmU7h7k5yaSjPFJV2xoKdWs+xEeK8hjxbjJamnXADox1ywwAACRA4oj
ao54TZs+vPBdfSZgfLGGfzYL/igUFKBMXdvJ1S6MGODKKiwYXUVnqsK59TlEAUXBiG9KxnUXUjYv
dicDTdNl34R95CLo1K7BxcgrCTgT/QRkdxUvonPhzn2zsqr6v5cxaCJjq+rFsCu0dKssYj2WsNYl
62ha5dbgU7f6ZaVDOs5FdCHq5NundbYD50ouC9iH4w7S/LpLg7Wc60x2YmsP+tULNHnd2jbKINNL
EdkFSfDYtsFaAftEByU0vEVdbqyou5DbLU7dma8e0Nkmy0PXx1oIdFrD8KgmmcH0a5hJ8JtuAmZV
0BXoo+hp8StHoVCwSqhRea9R9TNIXHRf7aTEn0X4UcYagOEmeTcs6YJH9BvvnaGeVo0/Xh7eS7nq
pQlxdWREpx5O+BZwZv4tZmHvmP62GyWsBUpWdRXH4PHphmVt+waX8dDEdAMGocqbwRqYxw5wYDld
jigNDBRrIrvTB9VfjOTVNCnoyDzxi7q7EEz03Y59HpYVZJJO588ih6MeHvUOxmGbTM4EYA41Xf4q
0u6N+Tvk91nbAcF4N1mfnfAkItZ7FBQIjNqYjA+tN9VVyPzG4SYoblTHv8KCU+2Ftx9r5ZeP/mzP
MyppiSSoTTtw7Yzu5OQo6imFB1b8VGv8dGoZXmPWjEh6qQ/AZA6CrBB0nqiItJzLY4V9WCw2rDp4
NhsOZz2aGHxw68/r+7/d6D/GH8SFlL+7TyPsH2ba/wd9ssopb+/7Tv/Dezy+/5ux9vM/+FeDH9cr
0dzgrIVl2xrr9f9p8Ov/2AomVQ0brakikf2vBr9i/KNaKmA0BYaWbVmnqcC/GvyK/A+EFht+jmXB
nwJs8d9q8H9TuZ1nrJF+YjF9ksWhOojr6WDd5BsFwr5j7LtH6cJx4bShfbFWnSetaWEjT+gBEB7d
9lfRkzOupAt10XedJuX0J/9YakxsZpK08E+rB/MuOAzP5aFcyT/C39qFxUx8uum/uvqz2nocdbNb
CFo5NNGQ3nTmHPhmmDR+0jcEApp6h5LJbjBSjNJmVtCJ9nMcbMZWntAsAdqFFKOt4TaaaJMT4aYI
1SgkW9Org5T0ghYutp0jsJgR0rg6/hKPlS9bdYDb/FFTWo9pNQS6UaCTQli1tkHReqaBBMWoAjhx
TVt7YO6IawbR+2yJDNhAZ4UfQu7K36OdGq5ZQYwq6j7HaEe5PDCY9eyZjuSMSwclTlZRf5v5kRmx
7HKY79AJdvZAMp5qG8SC9NGmsFLLSaGPbQ1Zt/1wyrMbOZM/YBGXkCSjPrlX4hpCQ29b92GjauuQ
BA2Hfbn+hWGo9YNEQw+UUMnLtlK+1ImlUg021VopuwJNt5VecQSW8IXm5bpNlfd0GqV111mxN3St
OA6RUTzMBBr48D9PpuKmOqQDcgNGVKobzq3NnwCX2uW59WGmAORwfshuPuDCHaMTGlw2izX0+noP
4hrOdYCdzVaD0M2TUDiIKVAbBEJFt1i/5iIejsmpSVCIvF7/sSbc/K835s/J1Scm5asX6WzLTqR+
CKizxcEUB0k7xua+WTZRTZejtTx2acO4HeOtZW9Dqpi//81vTgmfTes/Pg8bUDIJGJl6yNURSX5E
JQLVKXGb/tScoTpZw9QZfCkSl7Lsv/uLZ0ezXivNvp/5IPmBGwMjnKOuFSbYF37Qd1v055njj19E
nGUIy4h/v+nR2DrGMen96ebUa8LMRR5OchcVeybiMKJRDjuhJyBmc4YgLGa4+/tN/a77eR7WZ2PI
RwBOuqhVMyIL24fRzP2ltb2oTo6aFvtFbl8VpSo7hMXQgDFfdUJb/ahZyl2zaC6BYrFuwrV4Bjvu
1A29dxAC7mKWr6NU7VlRLtytb04Knzfxz5vVdUamFe1ywIDh5cPtyGAO/yrqu7jd6z97ZXPhjnyz
i5wHAYKrUY1IwRuaDOumeRigmGeOArnpBacVZn2ViU5q+WW0N3cEsMQSgm6nfjSlG3BveK6q9Obv
V/LN6/d5XP7jF2PBLwENSvNBW5eWx8GmUA9G9cMWJbPM7d//xmdP5IsP+Tw2UAgDhkWWzgew4166
vx5W0gFtp6dfpcdhq6+Qg7v5tvcIz/Rln3akI68m96r2IBTc1qv73ME5598TxXG1y3zF6feXdtov
ASpMXj6rlz9+vyUTQ560XJqw1tAH7RPC85iTAz+2Xvmb7uBiuMW4S5wM0YhT//j7HRHfPf+zr56Z
UkGkTLIcsE2hdcLu00JaL2nj6e1V+Vg487I3yA+78OeUrw8U5wyttofE2fYVH+A63ESucCYndW3W
GXUXri7dy++WmnOe1hDqGXEh/BVjHaz7p2LbHFqXQnYT3NuPxWbYWavKDfzoGPjS9lIC9nd15jlk
C/kHDjujWw4wq51Ff48TQmn8xlqNnAmiq5FMJVN/iOhIgZrv5dTDUMOgS1MuvN326Zl99XafnvEf
r5BhAo8JhhKfN8T1rs+eLNm4QiSGbZJkMrzlCaoPe9+Ub22ItbHO8PJoYEnMdR0Zhncy8MU8F33c
ykn3njUqTFHdJAtjnxavtPqRd0JqnxYMCW+UIS5HXw9lyypqhhVIOL9ut1a/lZJDW95ZxYNiojzL
9hSLaJh3UvXUynfw5Z1CvY3152SGLr48jXLD9OBW4QpLgRAwlv1ACe/EfK2iKJMMwIzxh4ncvg22
wfLSWwA7lT1RtzcJENm5S/ZI/laj2SF/W0Pf9XDiO2p0E2odhk9AC4W5EvEWwmFXGBuwj8403nHc
gYo9GkRuBDJi8pgHpc2ubtwbk3ju7P5tonxl+kgTstOv1DH6iER/rKvlQk/ru5mnfPbZ2Vacdf3C
smut470O7vKY7cUm3fcYNG/EpvOXd+tDPiARf+6O471yuIiC++Ylkc+6IXFPZZ5H/OVQulEWF6B2
Af2m2QaZbzyVSkgb34cCcbpTc32U1bdJuf37x/+dAOjznP7H+ymAaFld3iyHKeuPCzbUBfK7nbGp
9dG4bqzhZkn0rT1S7Q5PBREyNmYL21Jc3Vpr/UPY1i+tfbcQBdngLU5n5KUosM0HHcJzn+AyEvUK
g4yzkM/V9uta9jNm9lXDC8msYtKGdUVns2/Q1I6Db4XRqhyTI2sufTyG/BIq9yz2TdI5w4MIdiF2
3iB9baYDxI+g9yv1PgL4mJebGZqZEfWHXuHAqjgVaNS/36JvZp66dfZ0GBRNAw1n5aAzIgKG+TJL
24Y4+nX/mxghvOe8vz6Sw/oe9ar9+s4lWtfNo4ITzqVFPTzhDb5CZiqD3CQ05aBBRLXcMH34+/V9
Fn7/ucTo1tlJGCkWEFshicPUr6PVPPdu7g/tClGpDiUItT7yJ8e4X6zHlMGgo0/PLPGVO/5idK9s
xm2pHur2tjSuibsxropLS9+3u+dZZ0W2pMkaOtbevmU0KIb1JLyIwNiRFmebHwV61nTDG+bYxs5q
yAaCJFOi/Zfyw9/vzHef1ekg98e7HYx5zOSRtbFFm5wDDx0PqpAuvBafAeH/edsNJIH/9q+nnFuq
FjjjIW5q+Y3Eo2XTkAjoo3wiEZM8gZU5gKorBdPuJpmUnRmpYpeJ1ObXjiqDEIDompKDk2F6vkLh
ZwKX63HiaUzeqnDsnbqSYLoOQKcX2+j9sRPtnYKphU9vyLqPFNrnpcjsU/391a85K/2XXDIsNMjL
gYPePGxQgWM6NJ10+vj7s/huJ5bPCn/SGHEXNSw08268slcw1H3MjG7Duir839LPeBXtCvfCHzt9
ml/9mtNR548nP8dYrcY2mw9RyPwveLM0w5fzW2rWoGF5hV+lE8noDbajNfsyuW7UC2/Fd7fxbLtn
QkmCw8yJsS7WRYUptndK6bqZLtUgn13fr37Z2Udlj0OZkej7Pzm7jt3WmWb5RASYw5aZlCjJsiyH
DWH7HDPnzKf/iwYuYM8nihdn44UXGk7onp7u6qppnxnVG6S7Xj8bZ9AdRhWvZuYu9p6qqF8bsp2r
J1pFr6f+yWithSbEj+QD0c6f+0v8ndL674cICmFcIliZFHQQTvsEImrD51SYTGGjRz16y67NQx+Z
0Ivd8egHltXaotysN6NL7FG0VSN/g8psqTJf2Wsf2A2rhm63kclfyZYLCmGVAMgEVM/H0x50waoS
vyXytY3NbO6t+Qt4LXDljppSfXLQcbWAsJg7kJ5aLIqIvoLkh9OMutC4c2hMkrfQ1AlbQfayP7eW
i7CvKqC5GFQs03424Q+o987sDWhjP4PKfSPUXJ06YWEsuLHnrBdx6PeNAW79c+OBRTZW812so0nK
E1+qU2znRqkBXGxlVzAeq4HJbLwVv5OEt2ZIhE9IvNL5IhO2n9JnJbRaCJ8U6AWAnmMEckDWmkHl
xkAdJwRzJxSgy8/Ujv3rPOojyFQc6JA1FVoPXhUJrOxAI0C9RsNcuo1HNXfbJSwJ3l8uQYA2FlTN
hGnv+7QhUF57RO/1YZ52UBlG0ScFdIAzOMAIQvQr9W5giSBHmNSwtOjowEHTMTTlxBzzKzqxBc5t
RJ1CzS7NaSftPdRdB3BLRe2pyQ8htDL4ItnwZSsWLyjE9Z5LuUJBWXfa1+aoQ4NHg+vSIWytQ2FE
hw/TGxUdU6qvQ3JbCxzQRjiibiUOBJW00sWbSm21dCPrtrrJhGMF+ZsAOsYc4WIEvK84WpL8ms0O
JT1EtD0NIKrnDug0VfMhBs+NgPYcxBZoZmoRDUEWCNUfM4jf0F0KndbcBrQRzVvAgIl4ifUo6j0M
lKTRPVVvuOOVyqugEP44oaQC6hyL2SH2QBeuCZYBKtDnD7Aj6UCW0ZyOVGx+oKWnIAbdnY4a4H0H
+V0Kv2UPhKdGY1FFdzPCsgI9Rzaq9qI2u2ymF0DngPsRtCgWSAo0/9o8Jwfeji3cRh1EWZDnOgZQ
rbSz2YxfmF3QGuPjZIiP2UP25R9E6lTGz1wDMcuNE7YSqAky4cozdLHKvowvlS10iuqBLZkAfmic
i28+Jnruhoag31+VlWyfsLRs/LyZeWS04xwtlfvo0Dq8K+jppdzLboZQgNKyS65GFnr+XLR3OsGl
1Kgd9Kc3xl6mc2NDZMIFL1qPcw5irb3oQrlgJ+qjgU58T9qINlfSNuDY+z21qPLDvq/w+wpovi7j
o2T3z9RfNLsy0BBAdur+Cq7uFuFnQe4HhRQOwyA7JGZqJulDfQUVvDfa3WywDoDHoPSza4T6orEx
5orzlAmzZwZ0wkZgQtiDUItWdH58YGG9jwKUFTsB+chjtB8rtLgZqNhqycfGqMuZuLVhhPGC+5+m
ON5n9oM7AShVsGYzi3oQQKPK4Bj8g/vs+lMk5E4h7lJoelTcqXPKDLgZs9gIKJba5M2PIMwYeER0
XYiYejHaYgVyAbcA65pionRU6mWrFnjtGhP1xZ5oU0g0CtQHgQ65UcHigcfz4h7CY180e4KchQgS
NOVBXij0XNABchmeOyDFVdvQRj8E6HLm142VW4k2JMKiW8pPB3axMu7oP5V6987Y0ytku/NDvHEk
VoxJIuyYHWgQAikYQX5g9AskiY8A4W+6pJVsoSARtgpOjDGoF1uNHR4qxPtiBxyj2Tuc3njg/UPy
DnKKGvyEM50YIx21bOPQfaNebhw6kuoY9H8DqyQYGYiP4BBdObM6ozvRza3Jhui1M5to1z4xO1CZ
XSlPPBVW9ASQ1hWkpGp4wOnXodntIX3nFI+bHnrF/iTC5lvwdCtzio9SHilAfJFaOYgakrRw0C8g
h3DgLo9bkdJKFRh96r/9GEvTBV0sfgyoXarWodt6Lq9cpjNG7EUbvngtaSERUY0MDRUxGzEI5HIN
EJyarIEGXxMkmbpsgbJDF9XwPDntDvxAe7R8eK0FIb/TZL2lRvn0j2ZCuDU2qMW+HvARnJnYtPFX
skDCalHO1m23Fn5IhAcbWLpDjyoGaM1KXebVWKIuX8CnptI6qCkQxVHmn3DDJldgTIJE+KoADGKJ
suxc6H+UsgnGMaQiIg0qX62GmJULdVBgUo8hML7gvlJDj5otZWNHVx74gkj4nJBCyy7IE3AvXYv3
4Qx6zK9xL9niI/1ZXCirMecr2Kz/3t+6leyLIBL+J/CbSa55jAY4rCW6l/OsgcdbPfP4M+uMeUSf
4THQZBVC3npjXAPd1+SNdV65EkTCOUGRWoZmEcZOVN7INHgCY+t2X+kfhNzyb+NDbzykQpcjCfYW
5Fyt2ZTxhAcw1qgdKDudU73RArMxAG6wORNkREYMkzmJav0ODT7TR/AoeOMOJTI8v3R6Y3O/oag3
vKIo/P4sHtSgUO3BZ/U6beTmuO+uvdq7oKLYl05ko+/K4K0uVROjuaLRUB2/ir1/7MxsPxqtZeMl
7bC6ZLEmOu+NwQ6dwNzsQ1ys9da3Ef5qBq1Bwi9GBo4pu993BiSj7NJILBr1Ql9XPGiWnfgXoNm9
0BItaD2a9w+hsGzKrZEJJ1YCkQ6CL2SGaeXQQfkpBgZdryDhM6kjpeYRnkAeYLwt2C1w+x+V2qOK
0yCqFdINV3Z4RCcfCupo6c+vXWmyEJvWFjhzZUig5KQovUnMKDP5+PVbElgHlQwnnGZUqBR7bOxx
aYxTg6Uu/rcD/bmUANdyFTgo15+CFqCQY3AuKgNK3vVW4+R3CfrWjAmPyWXAQPQC1rrTBDM9VhZj
okBkdE+B8YxskzVavEmb4CvdbVn62vv3u0vmRy5vQVNICY0hQXPngNLTujLY587odYABcQmGJuAC
6l8G1eBGLw2AC63KaPWn0SgtRmucUH28v91r7pVs3y6rKC6mJfJmjvN+MESL18oj1AT0UWWdRg+0
wZEeqlPpxRudYWs+lWzPhowVlYGgCXgyMCvT0jGm3Fk9cb4F7sWE1oPmncHJQ3uQlhjAJuqbF9di
Ozf2+btc9GPRaa70+3HZZ6COjOyQuIXmCA8Gq6fG45bhrqVkBMKPhl00i0yJQViLQgHJA9mt8Jl2
uzY0ZuwwA0M6oTPIGcH3NEPzUp3t/tyjeQnoTJW9Mk6SgmFKRz2SPvmoKZh5jnD6IA+nDnH5Jj56
5Rnybf0/1gKA2zRiRpnZz5/Uy3xBYQvZjPoPKivv4Jbjj2Wmh7M6Odzj4PAf1fO/nTaBcLmMQpdt
vex9rUPf9GvWSzi1cHH1jAaMGq61GIm8QK+3Dtvyw7f2nPCjcdYicyUBTjXj1v7rc49d9ZCgDpiq
D0Knw7aQNlfbGuqDunLZmOTamIQHZfu0iVMwZe+nB+WI+lqGDs0/PYSGodiKZJHKvdXwiIl0nkQv
ijaSsWuDEk5soLjaHxsBqKrxjRGuCgS803hSN6a0xHa3lpGI+QAFT4ADxjKChA7ke6wXnEsz8fhH
+qWGs7jeH2btUBKh3jgOdSGmoJ8rIHWBBzkFeqOQfimhA6lBG96CrDRukjHeGG4t3iKbbH3QJGcQ
AWH21VWCTPyhO/jXyouPCeJavbvUdrOf3cip1egLgHQbvZMmSi86RKcRt9+f8po3JPtkuSieZ6rD
YRm+BN338DDkXuITGq5nCxj98otzwRZ0CB/E8z8OSDgoZYTyQKRgwOCgfCr+BayeGEjkVFDRCn/Z
Z/Yx6vQQIid/Ar/UmY3X+1qOjF/CjR8OJ8yldAbVDLM/9o/FuV3WuHlKj+hKduYvxQ0ec6vHwdoV
BqRvRbxMq2P5VNj3J71iHPzy/x+Dtz7Dd37KA1dJh9rQn8Pq2jXChnGsvet5wsdUg1K1Y7GwJlqs
2zqRUWhANy2pUSSvw/f3d9qeDVBlIUYs9fsT4leSITzhY9JcDKZ+xIywlvsw3vPAiUJVEm/7YMee
srcKFL8OLu8j/QwIv9vKWl5eI0c4D4Pd5yoQNzOKshE+MvLGL+6aNmrpyh9Qjx2eRagu7MKHbOOI
ry0+4ZkKUJmM4MpHdnQnGMkl2rhLVpI139C7H3tKgVBb6Rr8rCi8+ND0kd7G9hy80mgWTTRmsu4v
9FpJ8HsDfgwTSHlGDd+e7zM6gwzZ4UwW4tFODPyokV84VhUvgicfwRn7JOpgEljyZ+EBwFI8ErzC
pFAnjDfS72tPb7KpblaokK8anLTJAHQW5yvU0EttChaoo/W/nNYcQyMyqw2rWQEPCWRDHDVFjTyW
GE5SIyPCw2M2QxM6SKaon8AOp/UGghhddMFiaeResHG210Ko76zljyVPQaVGSRN2tnOXhwarsrQN
vpsEPPVqtFPO/a6zmB37yl4oLzpROv9Qfza78K18wIMMGQBQ+gsm/dK6mVcfR8PfgSDz/mlYfOSN
a5DseePRONnmUYtrsH1JoUfTAvbDAm4X0zQqPOHGKN9v7lvDEO6qU2ohiGmG2aciIHLQSgV/HBqH
wNmWSJ++CLaBGGIBYCcFcr2lKvR85qrcIjdSgDnzsWUp0M1DEHyJIjubjnBYASBukw8Jgn9hnwLO
32pMe4havY2fSlRxIrl5oABm4hJZm8MPnjYz0H3keP75I0RTq0kw0Uxmx9Dz5V/7xBhy2fFpFhSP
ePr2aAKw4+CqQI0YIF5AD8fprY4vNeP6oJjJ0aUaJqI6dz10mVk3YXxoUTwn1REKbBpH430v1jrF
90gzC5F2f6NW6A6E77P14wxB6oRmuqHBs+aT58EDrVMfAfppH1t3YZ34pH0NWvfFhitatUvCG4Mb
jaEhloOwlvoAC2RKjQbgGuqEml/aGGN+Eke78VIIGCFnXTkQnVMBqEqBF4hZ8/6Ml3v01pkhvCzd
1ovyCT6hq0FeleBOMCVWsqEMtDHA2jOZI2LAcSiyFIKnS0qi1ycjsWNEgK3df1AG73zG5+VVmlrs
jroA63d/Umt1IY6ICHmwntd50CGqtSajOYw7Zhc/Bm6oM65othZ6RaZdvuXqV4JcstEpDdNhLiV0
XwzsdBEm3+GC8QIFMHOYBF2JlwREfABjg8XIpTZPnDFCs4nh/kzg/+BasDoMoI3Bw62t33iAQyMR
6XK0r9xfihVmKoFskcpyHuQvE4cEHYILj3uVbO6xP0KHhtK57E0s9hIAcqBJ2heA1gtG9whILmNm
6LF/8gE3ByIN8i0bB36JbG4cNlb6HU9VeQtpCx/bIk/Qh750ypbdrlzq35H6D7MFi2cRj36JiHzS
fMaF/I7G5FAEcRrlSYgKI6uN+8u58tT4XuUfA2UxEmztiBk0wEiHIQ0eOsqIpV07pVYaes34dX+c
NUdEdqPMLSXGfoFDhSrHsXgH+dBT8CAZ6bv8Ml/7t2RjR1ZIpoTvuPvHhIDAhuSegJXjreZQ71Mn
1FJd1mcN/FKGCDwFnhS9CqG2XfmU2sguPG/d12tGSrYQ9SgloosaQ9cnDoQIABkjmxq8SWfw6rvs
J/cOwkuf38a/r+0d4YjAjQFF22WqEE454olozPpoh2aKlNVkllakv0paoI3GVl1nbTzCCSldNA3+
hPE4JOsU9QJxjv1Wt9JaYerb2/7YN16mOiEFQ/8e3BT6dADvshrbI1o+tmoYi03esFWy3yUsegat
XDiAUJzkhj/CQ+UMtB72G3mHtSDx+078MYGIL9ohWFx0bxbuaNfHzAWTkh6byHLt+l1rFPpwlG00
N7k8qti7uNq4HL4vgVszW67CHyMLfTO0MQePiF15SU1QGAPgPkNDR1AZwZ5Lm2K0pa5qgwpaQKIH
FCngbnoNoDHRGdOOM9AWWbUogU6QFoAwiR4dudOG2a9cx9+28uPbpAGMjv6AVa8A9jbB5er4f0As
R53R9rVTHli993or0+t2I2heC0HIhpeqhoRWxdB4EF7nffLGgfUYFWXJmy3/EThtSIjhsXdoreg1
2woIVt6g3y7vxxwnBOoQWMKQleE/JPay22DtctHw8I9Ojex0qRJ2TEB5g7PrIGOHFn8nc7lnYEL0
ZI/OWru0Jx28ay5oVfG4pi3pspXHXbVLwslIkTQM1RJPCZyhFJcCQoVgbFfLHXiEw1248aJbuUi/
R/+xhHQy+ZRSISuSjKw2lZyWDhuPt7UMwX+U4meKbeMIr6gCssWvARRjzhyj1Uefe80mMIFA/kPv
esOfNaFFBvQx4M8K84AQX3rqhwtr+7s8PXRHtCd2nBY/MK0180bw1fwNIwRDegRy5FJzY+Q6bAFc
+PXjhuWsnCoSgs4HfjBNi7etDKSIVAjXmZAjUXNLPv/jCET0koG4HAIc+ZIN+vQznedKNRsqNS90
0GOgawwojOt2T++K/yUx4qBEShOISWEf0ABq9C/SEW+gc+vkZuLMD+HVf2wPQBOW78WGXa5cVzTx
egQ5WjKJUMhEkgD0imBuNASgTf5uJhBXwmSysQd6JTMz4VZBrz6O1HOI+mzp0TqcmvpnY4fW1ox4
T8V+xOc8Bc/eM3oJU4+NBoxWKWhu8eAskWJT9uyjXOHt7eJ2NvlTPSWoL9r1hlmujU8+psCeTVdQ
7Ngj1TN8pY8gKku1fqsmsXI30IRrYRYtnrKCANV8HI/+e+9Acjg9iU/DOXCHQWWsMVHR/BrPmvhx
f0FXwmqaiGB8EWpeMjjE932nKUipIBR0C2gla8VpC6R+O8vHk9D5GKwCIVViyfDe/Uh3Ib9xy99e
LJ7EvkNFsc78Gr8LRnK17Ru1pw5hpSrJ1sW5NgDhDUoaIurlKIO8ATSeh/wiP0A/xd8rD6DH2jMu
ZeVGdqQu/hbU8bbLh5rO76il6QIw/iQKvU+FQm/Gh4qr9EE0WvEQheAc0GfUwRk0Sx5A/ixc8u7h
/hG4faT5717OHzcNw0ISRljWEbCgJxiMV20+nFdAojwJQ6dkgc1GH0sYHKZrfCquHOp63KTN78lx
6/27EuDwJGQ8rRUmBrYaOCCHN9AYvpNeQDHlsiWoY5F35cH6uKuOuD/lQEWm6f6q3falvEI4ArB4
zB0NTZJ966BgUTwxVmp3H9LWz69tCuEJJr+PR3pAfCMpyE3RgoaGDf6jkza+/jsS+2+EzCuE3TdU
30DUY1oqkROE4Dqth7wICDF2EEiBhrcJpdOOgXjERqb/O9i8MR4Jui6EuaoSUJjsJcpjPgQo6gE/
ogZO+OBnKGUjfbgHpm9jtBWPQ6KuoR4P0tUG99Dy/AMWayNwWtkTElENLcymZigf3lmEAtN0pUCI
LVwFQVOUDVD1d8bs1jIRLqCAfpwyJBKuF7cE0ENAk1Pktpf8JO0APnGFh1wvjw1AWBD51mi0O4hm
pIdAZgHafZV3jQG5T2cL+PWdW7n1NUS8gPKMPCiQTAPICJ3/Ju1COw4ZPf9S7ro9ahnaZECBzw0P
oj3YnQ2RMR1oaUCOhI3a4IoHJntRI1+QQU+MFyTkUqDUg9bkoZ8MCjbxT0ZM9pKWQ9xAnrBACkbl
9tQBBCoqdfLP9398hbOFJ2HkXdFDV6nEr8/pW7QHfdvoW9JbX10huLFosgDj0oXqVj1qJdnCy6TL
oESqVqgRTyI0esyG/BDHpVozzrwwU+oRwstEhpipjv6Ya7hV4lxzJDLhSKgWUkPNUm6sho93rjYH
1uxFs3KgccKi4dPu6mf/Dc/7+2u6gk/nSai3yLZCWuYYLpadWXEE9ovNtSg3+MQoBA2aiuhRQmQG
pYOkAokL77KzTSdOGapIftapSwE6mIHUfh8BTSwkHPLubjGEGjeDdk/SINReoYmxq3CyqT36s+IW
Ug3vGVLMgORX5cv9aaw0r/EknrylJJ8rJOxVvJ+BfRwVtThLJmiI9Ho3mKNaXlAURYJOPI1fwev4
Hh0bEO9cm9P98Vcy9oC5/A41xmCU4gC0UPvRpK/dFaI9LndAqVIXjGIfu0gcf4oAlOVnWk//Lbjl
Sai5CIpDUVrSQQugTdgVrmQmD+UuQomy1ahX6Cc+tJZv3J/hCqqAJzHkrFQpMoSrl9GuvYknidde
Kis+R57wMe59p9hDqs8B3BC1HyvQ4sP/o8NoOfs3/CYJKVeagZuh/LA8UmSb6XGenDl3JMgrFVo4
GRmIharpnx4kPIksh1onqzApgkboX46R0T/66euoXNnn++t42wNzIvv7oMhSB9IhNpz2dJMZbVjp
I+Ywc2ipFN7uj7DiQTgS8RjVAnS+OwyB5hMQkVbZjHRKCJlmSc4PAoM2m2GUGo/tS/8YQe3QTbOx
0yBbHEMaAXwYcZdsdbHdDhw4EvIYTmBw9SVxBBV3ZYOt1ZWLxpygDnd/qiuLSeIbKZETY3oMpj1V
eUlisaMpKxbYlO7/+srHkyBGEEzwxcj14z5KQWgyx3rReD1LbxjU2rcTHoOGOlVaQfMdwnwDGj5p
5a3JMoNtho+0j7/uz2AltcaR2EOuBnE3O9MYZGIrBIjywnXRg1aaPwZcuJOV+Qh5K0lFeKyzfB1u
7MvthxdHYg8rEJxXlc+O+1mBStYrOuTvz+f2G4ETlvF+vKxkqRZAOo/fDRg3yQ1cSjw0yOD6QkPc
4nFZ+3YiISJCH7XKi+XboWnLySakxDbu2rVfJky/TqhAqjP8sggAd5s8DvRGlLt2lIhApRN6JvMp
Bj+M7DpnTowOkVWoZt5f9DUzIAKSukHNgWLx64K06BGefPZcR9b9317ZUBIWKPLdGMTLlyutltEo
aBkyZIrOMq8NW2WflcUhUX9h5gdzn0YgIUP4FCEBKYivVPM5CxtZhtsJH44n7DjKB6gRQQbaE5Vo
F9AzFAwkiXXAsAHZRfCF4qDC9yopHsqQNxf1+wu3/Pp/b0TuPxi/VG6nmc8LD3KCH0XCoWrecZkF
XSeo9iRg44ugKX9/qDUnQkL6xK4r0nqYY0+egAyinyDGDiQq9TA+cZvB9touLTbzw7JLUDeXOTSJ
vZaD+KWaV5ECyQf5I5YyUDa3HURt789m7cQR5p2OkcJwfhN7HZTd5xa1mqs07qipN5LmpQ/LjeBs
xdZ5wtarjEp5vs5ir6fl6KnCxu98pfDt+5NYMUkSkBcGcaAEIEHy+MDswYvRH+mt5M/aTxPWLgY+
uj/5FFQbPKNl0qiDwauqN27UFVshQXUD+FkppseqgD1CgASpKky6z+hBroEJD5o091dnbZRl63+c
JYGL+ygAubYH9bAcFIh/xkZDhrfz1THS+r/3B1mzChI6B4kGUHynGCUugDDS415rFC2DFKSodpTr
d1q6VX1dm89iMz/mk0RtIlciRoIsxcINxCwZOBl60z5UrNRwY0IrG88t//8xigLdDh+CMZk3Kc99
+poCphpmn/cXa+23CetuM0HxxyjLvCY/9QJor3I1RNH0/o+vWPQ379aPD8/joeHYgck83gsEtZMN
5MGSE10ZaGi5P8KKMX+3Fv0YgW+7voeCeOZ17bUFRy+71Q+18sMkYkURfAgYi2UKEMyR4vfcuPXD
K3liUFn/3s0mnFK5SrPUKyFQrEDDTxuhBimp3af/0hQqRE76razW2iQIV1fOTBfKWZV6MS1qlXRt
m41Ts3InfMMgfix7B56QORSVxJNnyuKzUYM4DlAGYE/f8qMrt+g3zPznCCkPhrgcI3QUOrNbu+NO
PvXV1ozNcfHG4VmZBYk6mQJAWhghwvKwldbxj4kvmjVIBop5q8NoZQNI2EkiFpPIQA/do9gM6PLW
QLz2ev/krywQiTgJY45S6jlJvfmzvzAf5Zf/Amzb/d9e+2zCrbWQSEgViCV47SQiw5Sxz2jI/adH
PORYfx//1geUUYqw6N0Xb8x2fBXN8J+qOxyJ/hjpls0r8Gp65VDg4QQOA5XlaaQiYtEQWjHQ/HQr
m7q2QoQRS2UmdgBCpl4SeEF26KR/dJkk2COvZgpQe2wr1WpNsUMm+qTku/K93Yh+Vlzyt1f6YVdo
FhByOcDyK6nGXFiQfo6qVKugrhFr7f7pWSmAgIf19xb3ZRGF9PcWCygmNu/liTo3HDq+QED+Ktvg
gt1Mkq5cwCS+o6X+7zTROE3UQdwLX6Wn6FuJ5pVt/g8Mo8lQ/47y1JtAGZbOH2lz3Vij5aDceCXQ
xNvEVxo0eTVF6gGtVRw4wJIEPSu0Dmnsr+nC+3qMRqjnYON1vrZMhEFTxTAO0YR5gLarudYX6kwf
K5TArOIfByCsegTvITgAMUAO6mTZAYkFGhNq2pnft+oja7kzEnGRgP1A5mIMEbyPn/ln8sV/Aa9/
jgStZSz5s/W2urRWihkcTRh3xsQSCyW21Bu+EqgxQZNwB0PhzixvQJGxdsO/W4wca+eLuKAhVAv2
SZ9OPCpvoJFuKNwWieWaEZL4inDwWfQPzokH+gZfLYIC3KQCHqJqg6qB1kAERYlE8H5nULkZ5qbR
qVZCj7XYdAeQg4MWPG0LAGfmrSz1iuMh0Re82BQtVzKJByJk0KuHL8GTAPkd9AdsXbYrcT9Loi8a
eoDMl4jbNv+kUg3qQqB+S5/BGvvgv+AVc99yb28ZxEZ+OzelKiSaDuFApRCZYRFSQmhi+LefJnxC
WNIgqIEQK3iAMzzwmEUdaeOrb4f5IAz8/dV0xk11B2U9T5lxzHKqoDWuL0c3i4dKv//1a0MQLqCg
pWyO5x7U7mIDcgNKbQRR9dGU828/v+zHj4sL3OxTUWUIm7PM6qrdFFlDuJEnuh1KsSSoIqO5lhGR
8/WGB5+1Iout9fE9e7z/3SvxPkuiJ8YqEih5SFMP0Jrx0p8yKCtDVOLYvjXH/q352BjmdiEGhZDf
65NWUcCXCSaR4kKZjQkYITzlPjjGQg+OwqvUFhHqbUNmSTjFGPmKH/mYz5ia4QCxbwCJrQFsNJ/l
Vvy5ZskkhKJWRI6POYwxhzoFPGgGYUBEKoZUm42vDtBiyTdO7Yo5k/gJiL000ri8xqpWUn3K7rqt
cvGKPZAQCrSujbNfoUbRUzoFUZqEei0gfH9/u9c+m7BnbqC6WYm6cd+WIBxCAOcz5/u/fNsYeIn9
fY7KqvMlaBQuUDMdzWKTAm77MxgUp61PX4NakNRJ0CCBTlAtoFyp80+zwz7REJm0/BP3vEDNAAcH
T9MEDiUwJ6I67MZLydJ6y4ED3NIBvr16PMmmRAli1cdtwe9ZPu5VNg+8ouk3Mv4rkGOeZEvKfCHm
BQHTk4tQjUsnv9CsCYAj73CK3ipmLz/51UmsrkOuz+BGLI3qjPRtXj0X1VVGBjfPXuTYGSW38ys0
6AkQO1Tz2e0BXgY0Utj3i9SmM1qDogaUzaKTTsp2ZW0u4rBVv/FMu23lPMnCVEAcGWBGgKZmKBc+
ce15AkN/ZHJ4MMQbZ3jFM/Ik2xIE2gaOiSJmT1/DC2fjkQ/ixgbXtgeQz8bFt4aYI2mXikbspKZr
gZjrpIcOgspM+MSiaVWwM0Ubpy9eSbRkCA10J702UXbuBEiwUKcGKQFRKKDDvYWR+SY/+W/Iz5NM
S10uC2G74PjpZCdMIBSkzb64VN25mo6iz6pUOGrSM39kkYKIYjenrHqazeIglhaHNt4QYjDQX87T
Ra6hhWWCSIW242PG/y3j1IRgVRzjN0EbNJpQ5MsKWg1B3UA9d4oa81YEcc6u1RVMK9UC3hDZvzQY
SZkohiCzF0sAwQ8R9HLdPPLqatS7ANrR6KEFZanc7ml+owR++yXCi4tJ/rjG02ZWhLJE/ySt1Y+i
+xfalG5vxdZ957Vi2N/ytz9+feInSM74NdAIwifdvvrBhlEvbvXW1hFOEXpaQZUF2Lo5O6Krpght
pZjUYKt4unLf8SQuADqNrJDzwI4OsSP4evbUu5zLGIDfjUBp3V+blQcUT1b8uzGNKQnJUvQogcFe
TdTSYezMiU3fBPReOaUbJnf74uPJ0r9Y8B1T8wkWiwNVW/oq1RC37Jz7s1hp8ePJ0r9SBA2NU4QD
BCznkYHsObSaACbK7NpBb/4OvTAGTnxt51ew97jttbaSyyb3wIpbJImNWLluQ4jKoo9BRVACLBN/
zXfyPgIr89JlpGiRNRuhAXId5VV6vT/lFXYUnoQKFEkcwnfgVKdOb/pWY/X7+BLtMkPWBUs2Iawg
f0576R/PCQkRmCYaEOkcJjq44xFFUkhbqzxSOKnKaPSzcpo2Io0VYyUhA2Fd9HEm49DzKcQ4QRwQ
C5eNFVsJYgTut5cZocnLyQGcPtN1XsI1aIsI0QXuHyUOmjrCaHCNpBX+00iLRjWjH9TndIECv1rW
AG/a7kueM/j+a+NrllFveA+B8B4+lAeFOQY4stUHozl3Xub9bbGYrC7bvRf+U2aPF4gHQBJWZdGw
2LaaSfY0i6LXWBh9Ne+yMdFrPnPyZtwwwpUMCS8QGb6Bp9ml13bhleZdULW56H5X90gngahQ2Bhk
pdcb4uG/N5FFTV6RFp6J3GGNxloGCYzEY195HbwbFjjz6h1Ika3gMbXiJ+lEOaGiTgDWKRtfsOaW
SYAC+uDRtbxMEw3YYGestAjdw+Bk1bZ88jKVGyeDRChMctzTNQOoeFKbFSRyabtJ9MZkkIhpoQq8
cSuu5IJ4EpJQz9CNlEasJGU3qv+9ZWCWc0HqCCb5SU+OW+wBa/MhcgAzNaNuAKHpfdsYaMKG6jaA
xtGpftjquV8xbJJlSPD9LEgkDCC6jYro+GH0tuiR1n6a8Bltn3RCXOCnOemJ46+9b3IJeJWP5VZ5
YuXu+A/wgJM6iRoxwMRY3dkHQ74CrG4FHkdN3MrzrKFdSfzBOOcxhfcVFh+ItQBSYO9hqsloeHC5
XE2mA4MHRgPxiEANkPI3qi9W0aEJGikQ+TDv+7s1xO/3y+hHFMYKHDcPDL4B2VOIRLTZUUr3IP+Q
oPqUqAN9lfWCuhbRoMdglWxesskWwaudeTIgExqHt0/pUXtIify5/0Fr7ooEN0x+FGTlgA+aH3ud
2hUH1ogeLMYSBBWsYsbGKCuHnyQKqkORiugBT6Z2ehYKp552dAGhVahqzeJbJU8q39lRWOB9h+Q+
5BFYt5DtidpJ44V+zwc1SrbyJytkXDyJgKBySQqQH6X3wsCeuqA2o9conzRFEu1eMCNu8GLOi7iH
KVZFBBXxFVpNGePQLZ4SXkaDh3Tn51uQwxXDIvmCurIIFb/Cx1BTrnUtSP9YiP1KYDeFIF24UYBY
idBJjAReq1kvhXBxpWTPM3rXhHMVAvG8cRWsxLQkk06HQqvPlJhD3oGTj6mQTgNh6RZQbS00/w9Q
ouqpVlkuGtD/WuV+Vvsdd+g1cP0a6FlH+uP+EV07oUQgQinoKchkDNOb3Tv0VdWFpIvebwGU1mJz
khwHXQU9zyyPOxbyKqfgcdLSY+KKuvSSvffP7AvyVNCH0QKP0VJFY5D+1wPoDEjq/emtnQEiKomY
Ms27fpkeeryT0YE4sRJmehlvYKRWHPh/qHFQch/CaJkeeKmrA8IBDVrx7cazaS1TQXLbNHNA/Y+z
L1uOVNmW/CLMGILplZmcU5mSUnrBNAIBRBAE89dfz939cFr3aMusn8qsrEqphIg1+PLlbmGgiaKq
QnDwpicWORdYA4fO5A3Buul9+7qAyG+e6+TfH9gvurfkp4TNsBYr5/d+WZ8CB4Eh0RKueDU0WKk3
Y+FKTzoaWDnWBqqTcg+Wyx+f/ItgBvkHHPzPHMF6teQ6Pnn+sAev7gINI1CsfoZ5TI51pPj0Cdrw
+KbuvrpWMC1B6RX+Vab8omdHfgrfuGXuLhX027F7lr9yvM01In6GAHnJkyxYXqp42Q97KMUEkLBj
D8p57Tx4we7p1op4MviQ7/iL3PUbCvaTaZQXGPnomEBAyIUFLBq361lGht/GcvOX9cGv7/lHbdNp
pHIKE0IczcG9sRFP0x93uIpPWSB8mIbussgMSQSpXRNSBn9cl19i5k9FHJ2tUqXzauycUv9Weihw
OAsMN1v28e+n95fr/pOEtGDvpeAWHpx7LCBJKnfGHx3wbwXMT/JRNcHVjxI0bGynvwEEx8147j+M
CHhZuxtPYl8+4oiGZcxPfKd3CabC9cZ80XfLH4/ut4rlJzXJFvDK/Efdp4PS9xs8M2HeDg0uqXhv
5eTPX45X5H8B8r/hCz9ZSotcRdGBqQ4JeIgLgi7ZQkLrUz3Z0ls3K3CuD/jFyudpM22sP3HZX7r/
n/yl2VbUbLkfyf7WPAmImaEc/bACI8jSPlS3VfSnuOw9/P+XJuufr/0foWZsDW0VM9aXhwcFVgGe
Hc/IrGwvEOb+6L1/+zI/+p7BWUZtLXssVjrNkDj6tPqyEt0fafu3PvQnsQkUU3graTiP+RucUpRw
9GFKmvuP2l8r2L+F438Kk/94RhiDLcUwCHVnX/IH7FLS6/RNnrCXD7PusoQAMRQ1tdOyYfspqGtv
Cdie/DF9/fWs/6hKKkL/r7jBiiZg00WrfWxiNwTn3Ksim4ZdIP64Vr9EjJ/kJ6nNtF7JANUBgOGr
Kr3FOjiD5insLw7CLxXWP2/wP56jTe0uX/T7HmwWwbq2U4KlgFthg718hfkdTL7oH2S33w7FT+rT
0tvm2tsIf/Z0mcsg694Gm/i2PXpD/qLclPlW/uVU90vh879oUJlrgoMMNRpWBgb0Vtu0bz4HN5rt
aJZ18P8Vzn8yokijOaaaCWOXaYX2ZtEWQ9+ZwhGjm8C0aBt3/KNM/C3e/RSjGQs9y7V2WHeFD4ay
l1fUK+WtzoIBwiBNACPXwIAtGxegxaVkDcbxhXVFYPx1235Lxz/FaWzHkbVNx3U3ZpuJb4dF9Rjc
DViogg4DVknWQSg0FptyTpssXT4Q9of8q6l3baP+cXz+AQT+S1T8SafKertx4U4N88HuOnS6p7U0
mNYX1Q4LY0fncM3gQ+Ssh6E9VP3rIjIUDcTX+K0po0xwf6zF4zQzn6jQLxXMbxf7gdaJAZ9Nd87D
bhBhYwi/yRIgHbDiq9GSxRasI7Vmq7dt2NC3CZMopsMoSw318irtz2WI/v0s/fqKfxQ82O4pxVzh
CSvbbKN/syt2jDe2v0T1oUu0M7+yyrvQxz8+7Zdbr/6IYKU7MY2NLfyQ/TxRYW03hZj7RvndQgYe
TsUbsF4YtsKj1PvjsvzinUF+0ru4ljlaphkwvYQGsn6VEkgSY0c9h1lX/SgtCK7lJwC3nlivjJpx
YUGjmVUgsLGdZa9HIa4Q54ddN64A7CUtK8wN7OwWXkNnH47RwxK0hHujxuALDopoEZLhsGCD4t8f
2T/DoP92/H70ao5d9attTOuOZj1E1zFOWUm0mklFbSARVwc6dlLiXgKiGfQl1ovPSjm0vPuE1auX
1x9r9TZwLV7yL6d+ZhoArXTCxmFHkp4+K/Q4wOsVDqDuJaviCqh+CT13k07bBrfcglOrhAxCVgdC
e7YwyFFNdiQ8blvFU9SzUXxB699vC9grFYrXsNvc1ftRiWs3lLCLX/Dj4AvhGmxvu45vd6EFDtjE
/xiR/oIGGD95bEppi6o3HSwiAwvQAuVBS1gAwPZJpAXUJ5Q/hpr/PaobP5ls1FqsQZhk2TmQlSKw
FfVymMHnHHSh5eqOL//+pn+RMTDcOyz0HymxxIGqJxMup2Mw7ZUscqPqu4sXSBIkeozcKz3MB1fN
8YeY7uzbqIU990zb030+tZ6+qwBeRg9KHeqeTMbCHyTATKjJj4ceuvnOHwfyl4hh/GTIDZpG4PSN
C4WAXLF3GOtuyXEN1bshR3Wz/b6HHDQU43yNBn81Gr+INxo/9YjMzOrVfKYqIOEWqlfyTFYMFyDc
aR3L59YJ8va4atep/RhkpJ5F5i+ONzs3os2e7PmzDqFR6Dh+DNkaGJhaqWU0Tvtl8Ys6aAD6mXta
WH907L+UacZPfSOqQxVYMVAianIj8jVyKZ4JPLogNq6FMn9xoV0N2aPuRRV/QSK/ndAfUXxt+3au
VHwkXKke6ihPrUSe/mpPf+nyjJ/EPLowWbG7WNcImbEY3bd+MFs84XR8J1fA5LA0ho/adtmaV/fM
vseHrvbXkwYj2Zhv/5py/QLYGz95e4tluLyW98t+tjb0xYkxzNprqRZUm3FbH5s9kA8FDkjNJ8Gv
8u930tT/GWH97/gLB+f/91ZKh4DW0etQImjoFSvuZ3W5tUr1zsbhzA0LZDhSF5qnVWAVrVDq1oab
oYFsnW+6UgadZHsu8gDrVi47L9nJKSPenUd+oXduI6t8gbEDBAY8I3eDfJ5PWQu36Gb5LLJh0+fL
oTObxOGYztPWlzmF/agOO9VKogDq0Gy6md8IkrCy265ZDxRmCvM6Dyf43NVFaGQQvFX7B0VzF+9O
FvRHHrm6FoiZBHCD9hw9Zc2uHsR+ci8CkqeGmoLTFvbMKaC4cNSysJ8dX9HfkPKCPpuiweFvQ5mq
5uhr+Lqm80IpSJN3B3HVy4b3hq+VX9cvi9v6zP7OpZs4WF6sVl0ESDdVH7Xzs9pESg9MnTsd9esc
4uDVWHr6cipI3XiG1h7ypoCl3DKB51RObbT2VdgP8wbFktOljko3mP6/Znm9ddXieaR14Fbs0Szm
uCXkpcDOxiyb92Kejv1cpJobDy3c/3qmJn2PVbIp0SXdtWUHOxGCW7jolMFHhJRs8CQ3EbgMK2RY
uslg9KK/QJeh0Tc0/+RyCAh8MFQHS4vUQfRlnj1CsJaM0GUbWrU/i8l6lY5xcDuXxp09WE1oNxb9
GBtdvA9g5sKcQMDvm7kzniA8ZXJfKjML8qWiqZLDn70R0gYztVq8sQPl0ht1K1zI6JkGghfkrkPm
wuhV6W6F1eU3k7Nn2rz2dT/uzMqMtdkM+Fg5SU2WV00udcINU96KAs6sLmHfKxfxOkm4rIW0v2TF
cRoeO+tYFNJXYIzeRgv02MWYwBkaFb3NilMBSmbmhkYeV5pPs83CGhh+N5knHHfAhCbtirC3z5VY
ILj4mRFPL08GRHWLLc3ThiZ9u5m7o0QpXFSZbwxtkMH0ZPbgHAVarNoHWAjF0S0Qh62gUeIZbq19
uSPDTl2wbXaGvW5NEjSisEFylAcQRQsJSosVm50PANsOHQerB1n1pK57OKY3E1iSnRp0oIUry7ZW
xT6DdH6DOQoMgU7OWjy44NUvkGXj7WGqLi3OrX1bVN+0hJexi+kMO959NeJrxp0jHSzi9bd2xiEx
xgfZF7FTkWeM66CTaKMlUeagJBR0P7WA2d3go0v3C9xxrb0yclqzK590ntpMPdqgydWdtu/0LhRF
vqZLnz8PmhPlFvDE9aHSDg3kHefpda34Fl9jmTCbVGBfIZ8ygXVHt98uag4VInczGZmb9ky/GAt5
oI5jXJ1skklDNV+5U4HnemtSgBK4vG3DsIzBYOeCo0EwwOrgeEK9FtR2Uj8bogjmhV5h1TcteOeF
BdDWjrg4jOsqfMdWU9sIm7EJ56r1hy5q5vV5FJBprvTt6CqoRb05Pwwv9WLhoTbHcQJxXoGrSjEC
Ki8hsjREo5JjkNWHCo6KWZcR2jNIpzpeN11njUadvQbcNHxuS7wkVaSaCJgeqnfFQ3gf8B1TWA4X
v71iByNQFRXGqaEzO8H955DSb+YdM+H5rLsxLU03EqrkiVFA18m12hfRklOrLxkEXC7TdBzEV0+x
3aNi/BhX4urgrVsl0KI+gPoWbkdjcd8eVF8aW0tJSodlARsOK4wMnVLslKJOG4D9uVo1fle618yE
As6IbGgo1kXv5ei7SrXBA55iLJQCeXLzcOi9bmcjsh1VQNf2aezh5Af9vqI+q6On1K/Qp3LcS1PB
F+TdcjPTU0DXeK3dWF0S+MiDO04tv8cm2jv+p1hT2vst7OUdT5t8DVRGDAQMb4QvtVUeJm1P+E5d
vbx54NqphPMLC3s0MLmIHG3bZ2dl/S4aCFWyD62BiD0c4G1YNlZD/jh2RaLQOsVyyGNPBWwZK67H
stkUGHQI2cTOWNiRAS1K0538abZiiXw1GDosnytfDt3sV/ChBNPaREozEQXvhmbb3LgikpeL8OwF
xh2vJkYJubl10V8RNkGI3W5900wKde19xlt8Qt73e8Hs8l27dGU0m2FWQ/HS8vX7eBZ8yyY2bDuG
5gtY3bPtYy3Bw+EJc0l8hYOBUkKNLz9Nph6sdu8pDoHlz142ge7kCKJr2nzXKxwOIH720MKZvPJm
YDVW5fe8wlFl0wuRw3HuWyx1eg2gjyVk9a6qMJKFaY+I6BgO2qY1QqUIhYGZMbwdenyu4/rFVPYQ
GsNTeyurg4QpY4W2aIIS6Z6tqVGhlyRfhlpioTlY+IGqj82qYO8o7PqNbYWaxIile4SBSmzKXU6C
vIA6phjOJj+0YyhhXEMABCw+bVrYw13W8wiCD+0haOKxrAudnIV6Ezh2OJTw2CaPy4J4xObIggCz
1Ae/X+ZAKYNBfXXoJ3Zn+h5tTFR+DQ6CBPRkOeIUCC8gzS7xoKXcNXxdjzQtdLtrh10kvjHuocKz
xj1nW0yjsNZpLWEHy1kg1MTD/lTbIs69KPOlWa8cTQsZgjFLdSg7DjHrE9eKM2B8tzXfYv5IcDnW
4q0F49vR3Z1riT2qvAKEbiD5ttaHg2gQh+jy0C5mmuONtrl6JOhC67bsd7STPus6jKMwnvOJWEN3
nTcUEvxhrmKNoFiqo+UAN9KKkFrWm/NadGHJoKVgUB/aVkku6y0MWTbj/eED0XWmKhpW802sg6/z
aESgb/EugNz087yBer2viSFgy6HGlH4U9qnrfbff1EUf6LOIl2FkvujEzgQOYHFwLg1xFP1OVy6Z
UW+l/kaHkC0ZNKr78WSUygnCa76ATR681q6DDUxJ2VhKsc8EjNbmCUoJs08dup9mYSA8MctjBu+2
g25z310hZ7JqiZ7fBhuQ0UBsFFWqRLGHoqzQ7Whp5uZ9HZHwqW0EtIlAXoYlqMtjklvRQgZ4kchg
WA1vAPoP0FLd2y3ub5UiCdgEUsp83ZDFiXSGtlK34kJMx3m6YV7sCSJ9FQ5aXTMFegaRfE78wty5
tQleNlu27iq8yoGwPhJbaV3aSUaQF/XImEcKsABXaWTQqMWNZXasZG8qIAOgbd7qblz7rFLw03I9
oPn9MEMOL2PEc85dF5tNtmld53sxciMYqXJqWJq16ptGmQFvIqTSUcR6O+GJAZl/7DF2WmPnAiK5
aToQENiC8C1Qhazd67LMsdvB7GR8atxXXX3q1yeyoKwL2/q8yohqfbTAvh4ux1lawLkNpYCvW/Rh
0o2vESqHvlpAmN/MB7DSGmyKtns+urpnMCW1WpxYpUvsMdJ5rDb0g9giLNweRpL3sSJfEya6MeqY
FU61RT1oSM8em/KtYM20myyp4EL2RVos82aE7awHSduHkWt7q1+KxFDHF44cnkCB1I1596atFHIk
7hdE0DyDU3+0nqiF8h2UfeDs5cnt2gXCG817RdGYjM30wCb4HowikNiEYsuwQTWbikzZMo0mRZvF
szk+wcRqS4gSLxNKnJGV34YLY9FcppOponx1XtXFRpGGY2cN2HyZGrAkODsgOW8NsItlt1vpa+m+
qCZCxcGu3MKrcOHZKBBLXVGFLUAmacpQEQgl4wyzCYy7t3KdyT2wA9hyh2I3907SZcaxtbudiaFb
3jbbdXYh5IhmoMuiOoeymQa5KNaqCek5BuXrspvzJirX0jeXZ5VYr+2MNk1j20bDhQLiSs0vKl8K
VEh90yYFYFgeCmi6rIM86mXvQ4aq0N8lZr2OwS6K9tDCQqCbHuum2DWkPs19jk0DBz9JZMVhwCfo
coHncb2gaDOeZcdfFsNNuKyeWDE96cBnZv0kht3Mii+4v3uyqRPKXW+ECoq9YH7TKJCU9LL2mjMs
HOAEXvrMK3AXqrBqD4iwnENdbVthCK1Fixs39cVFO4Ba4353SbvpXT3RWGf7yP5iwilxkHntQaSi
RNgVZrAoYIZqb5N6tZZgoNgcItqXXg83c/rEIQzQjyF++Blk3LqCBlk1B5n4sOzJk8YXH8PVFrsF
hZycyp1mqJ7Sf1kO9MvckLNHwzk3ZdDY8OUF1M0hxj4DSzXYi2HSk5tp0lOUKl2wTiKsBTEOI9SJ
B7p1W4t6szj8UZRgD8gm0VUoacHWFUs0tRnY7sZGnWh80DxAbO2rV4INtNYvsYZB8eSGpC1DUl4z
aMyyW2EEDmTsVWXnqEnzjgFjZ/oQVVnZy2TcTCdFlbDOcSWBZGibciKeKYuN7UamQKZGm7I15+G0
Ts4+h2w89o1UyQIF496+R0kL28DR8kd4uvQVnANRE/Wf8/pluUvSGLdsiSksyzuIJpdNHur0QMSb
hfUlZ6QfC0drN0aqta+A3MIKrnKgoBYJe2PxA6Jnhwwz0p0BxVL1rMNebcb9afvAURXPmtG7OYHr
vOZ56XVZqOipiRlk9rY8FiAmiLsLZ6NH9vo0Q9hS1n4P0GkNpJa2uFDikBmRme0dN1wUH51Oi4qv
V4LBPkD2C7FoW/fwfFzdg4MqmFQi1OCKAkB46KpAq4bIvYdsVNmyydMcHZfhVmGObkGvcK2h0pU9
LAygbx+0S76H3VMse3QUc79R+iJyNTjHlXcgofQGU4R5/5U1iNT1EomRI8Zxr+ziMY87s4Yf2mNH
ggFBVQvtOsOX6La0zgNODdTGZWCp8xGiFamZY95OjE81hyVL0yVI7SdlIpFSRxl8xuZbhv0N7Nmn
ixoa1oY33zZCz8zQdoQa4NKMpjqYlZ4D8WJMctJBvNokHUGu58ubbE+QaIHCD+ZLPVRVEAFqD9V3
NYb14rEv+J17gltPjUz14tArN8suY2VS/MaBVDYslfD0nT6w7MRx91qNyijbuki1I8eSGm05cDJu
lp93gzR0y7Y9nAs+TS+mUOcXkgkJqNIZyEZReGRMc0xZHwKfEH5RVJGVr7usR+erQ/iY8m8Hdy1n
HWyJJ7Kpu3kz5VjMdWGgbq2nVdOxMVVF/TKmTOs+V8sq9yiBr66aswRUEx++JdfeaB9EM33nORo3
AlHxLCvsuC/YQ+tgfypz3Ad1cS1vtgp0L0vmd1Q5c33xpcxDfK9AXYZ3px6LOM+0b8XRQj5kn8v0
UInDKv321RAfmBEOWP1AzzMERu3XHxZsdujYhctwL+DsfsufFb1AHIxaGDU58X3Y4qAjI/u2xIJf
aCueaKDk5S0s1Oao52+8xG/vEe1KpFe3fkHu6wkpbizhYVlvHC0yJaRMuuguxpZ5S3ODSxsKQQbK
b9CrWw2IXSu81Uzhuu26J6hKlOzbeteO5Ml4UZao38OMUBsCKN61MqrLywDJNVP6mBybpx7J2swD
gBXQc5UmXMHiih86/G2NrzcDbYOAwH6gKYMB3egzGgv4vrlHg8ZQE3BBKmZ2KIgv0AXnGwWFDn+0
YK2SPYxCD4fGG6uP0ooysM61lOwNMBGxrUztd5tWXp1h5PkksLUmE2psm6ZNqRUbXQDB16l/L4ZA
L9OMfinFW7Ze8/5jrNa01aIOnixtgNaPASbMO1hlejNHPxO67ZHbK8Ip6Gw5MLBqg0JubXlEnTd3
pIfahLOmhX+G62HC7rv1SEeYP1McjSqtLkabowN9EDRELllooDMYwdBiDzZxLGSxI87OOprtDlrK
DuwkQJtpA/dDGQW67DC3nxogE+wox1RbI62sMKqHeY6AoNqw7egGZYIC8WoVbt9YqnQfGzdtzVuh
YQGxnh4s8mHDppICYILQ24Rgxm6ky7EzaoVE7BoWFOqn1GF6yd5d8Oea73Y8mZj+G1BY5iHs7jQT
AMdeb16AM/XFMWtTYV5Yte/MHYeGNCjg0J+tQW5SlRBJb+lSTU9REKz8k2VhLQB4NoEN0K4PYQro
6cCq6Nzf1xDhi1yMVlB8IyVl69aaySOTBGE2GhQALR12hvcoR1psmX2gxgtEm2gwJnpuuOe8I6nI
J/5liigX19pKCZSp9wLV+dhjswPGnr3hjses4eceAIHR4mHWCMcPbhYLNyicR3wXm5/ZhRRP+XyE
dJayPnYGKpui9GnJDm2PPh5NtVU0oDINsaXiy6377JkpK4SD9aAxUwLHpKoFcrOt3Tq2GcWNh1GW
G2jFSdkQOKky+OfuGsGfLGTJGkWYXqCZrZ9Mfsqh+tCcsx5Hfm+hnWEEbwCUQJXABJUGw+Lnzmmp
Lu66ouzbY7I+dkfQ1Tzb3i38xIxHkR1MFLQcU7A6MrJg1JOm3pbYsx4MgIdVBNyKslQ+cMRBWJRK
HUcWfc2lZZFtvQ7rplGA8cbiVVbJhMVf+83IdF9F0sTa4PyK72UX8aTqmOB+MJIA3PRqvjHLCBJs
9QCIIhq+cMsUN+xJggnohApkPZX2Y8u+hvrNEvIMvB0sBEPu2t4nFd7dDb8roy+z0Xmiw8jQfgBZ
1MXrk66aFMAiWn6em5elPKzQyc9vkuVeY5xpFjP047lnu49kDgC7uQfaAQczYoOlYGf5NiLViEYM
IBCkOYn9rImtBdpRVWxHlLKII5bfSZz3HUXeHyy08xpiyqoEgIZQUnQsRQWEZrnEfYSCK85CNmOj
2oM/MVAvF4tsbpQh1+VvhH9M9U12PsFOEawY3CPjzIdRpQWsRNtKDhzFOoLEMLJIr2KbntA7MR1p
06o923hyUFZkPl99FYxYeRZwVGuQPL4r82TwU1P7Vh7nxqfp1oFpXavcr2ladPFAEgw5kIZH259g
at4+wj2TQodQV/YLu0jWeu1hoKdCPpsMAO5WKlM4YmeA1q+zmxrqNyo6oeS+hSpFRx1TbKsVK2xV
oMzg4PhCwBveYzjzqF5U1CNe0TnplJFLz3PMT/D9YFdQALn05OfEE9yUtghoFzs06ToUL1cpoNiR
f2XW1so2K0iwRWDX8fgpKEo1+JhgTd8Mi6c5C/o50OURe8OoBSUaPP3qAnHfGeUMt13sYwK6wl0u
kQJjCyiJQlOR10HdPVVWl/SQ1h62dEDRaKeKfFsd27fKTQPXL8l91U4YKM7wm9eRTmP7UM0h0Z/W
L6N81rlvKmh+nzOsySMuW8xXG7z9iAC1ZIGNiNXsQSVRzE8JuPW6EAfYttfAOrlDHK1HzGYiBQuT
XTxjIjB/ziTst/DkXTRQgAAvXpGB7Aw+TnqiWx/VfOtOHImlSEq4F6BMy76s+nkCExhQVo1QS3yj
zwJwdEYL5TlgR+Af3iTTBWxJ037Jjb0k8I2ooqnAQ5of9WmLk1ALYIS+gXU8EbjyoPagdgLshcbz
cwnwwT6NcwAPFAN9pPakYN5NgCQrwgrGGZAYyBi2Z4svnh2gglG6KXmxgOcUKJuTxTlyEU2DZznQ
HXiaFB6A9+ity+cdD3wB7ddWd+p8nkEpQuvf8niRYUsjdfK5EmQylH0K81a1fHXGtKIsmCdMwtTh
bIyZt9pOnOdwW5ZnNuOGof004e8Nlt6Rtg/5GHZtIqZN9yhIWMJn+Ru9ZwYqJHnOwVZ0wuwygFD+
Yn8PVVBoPlfh05zoroctH2dKxk2P+cEQ6sjRXwbdaF8NgX81LLXyjIRD/ur0t1k7k6sBGQJ9PMub
scQcv5ERrssKqPKB5VAGpHEN+yB08Vn5uhqQuAFlC+IJJrNTpGTgMugW8Bzi6g7ZIfQec/NNKxEp
w77ZAqx39a8iD2r5XtbQKociGtD4R03Zyi6o5iRTYzR81jepbL97oeSzHd4A8mqokuirjpL6UjEH
h6y9cxoMHjdA3utDNou0s/aYY3s1lI6RdZUBKGzUGsAH54tpvA1QAHDO6jfnD2glaishOffEvDU5
0vSMvjW1qw+hfRrmwx3/hx0KIpvenP4Blu5Hjnh0VxYJDBRc3+QJ5gNgcakAhor13aKpylmsPtZ4
5RP+84oF6eoCvNnDrNXOLuoFcxM5umjGYjE/mvWF4kwVLSx1Ydg4PZC0bw+tEdvQg50joCUghMES
G1a0DdiN6GVwu+DyEUPsS2gRzps9vw5IC/muN0M784c8zloWiAbeE5e1gOTB1hUXQMXTB7TIfX4j
5ILXrsqghl+vFY9dBKh6wsrD+2ptaQZzbwtYwuALFDWKwFtbnkyMZ8onqXytna/j4NgL5h7bux03
ufPYfDdvfKMNXY0HQ/MJtQc7D+lp7Z4NAnxFQyaEAfUNjklKlaCKbpdwBF9KQfqPOwIKQHnou3dI
ZbnmtjZjWiW15ruoXd3s6sBjp48dBzE6qtH6Igo5FZrIpBpiXE2riYBwK2vSAk6qI9V9Kt6WHp16
g9mU7o9FYtoHDTQ/fd+LxNU/Jvzlmo522lYeU56z9rF9Y3q2yegjJif3pscdQNLvYHYjb3JPAOl3
s+Eb9bmzttqIZK5hbfnRzZ7nAqQQ7uMloFbTUGivZkAxEkMklqicLUzIR08d7zYgZVBxcLvxp7ui
omqvZG62s4WmjUQTzlaFNVRPuVpYdmi+iKG9cA27tzWwvBmDDGxXdbqBzLFdWNBb7d7+P+kdvuUc
6tPLNMGsQPqcvxG4gGNzxTrbQr8pACA8xRzuM2ze+LLD1B5pyAHybDYVUKJ8q+fy2hliI5ci1Rn3
raFNujb7Vmn76o7Ou6KXscBo2aus0icysaoqaiYS2k6oWyMSi8fyiKCbPYHIBAKp52gBLz714l0H
G0HfZk6MFlwAyjBSrd3eYbgiUK1vjOybT1cxktKA9Sx29vhRXAaRh8PyPYxGAAaKROIC5pwQ/GTV
CDX4QsQzFGd9mBhFoxl2WrQ6EcOoxRzK79na6BidzM7wwkiIZlxA3s2Z9pWAE2k/bqF51jLIZ2c6
1msAUuvlgT+48iU31YhOMDcSVZTb1RkQQFQNwqup/jCO98YeQO2sIAR09zpZhck1UtDczWEu/oew
81huHNvW9BMhAh4bU8LQiUaibE4QcgnvseGe/n7snnRX1D1nVpGlTJHANmv9bnG8NusJTC1axw9N
3FIje6yjfcZPW5byZCo3Jux1OdcE456vSXLi3pyWcHWpsYhNjKffCaV1DAJAiq5HBIXja+ZxQrpo
MDMmZq6Mx1F7L3phhoc7+rAAfA/XKd5V42EBiYWsgkow4ke3gr+A59lb2nG1gdz1oMk5BddDvQAT
7dcVNu7ELZxKT9ihOd8qps4SYmQHNQbNKKBkHNV+Xy/n+sdBc5U74xVwGZRiHK+KPChP6/DAUHc8
lKPzYYmYp+sX+rZ0dm4To234tYlKqS/6bTb2BG4Nyz5m9GveHwtOvVGGNNxm92y6T6hdGKqKnEDR
bzpLnzqZdzSZ/hwfM6oMlQKBvBbBQCEIo5hxKtVmGvlBwOv+q3A+5LQjU34hqajYGPPPiCawhMC7
jJzlpqRaK4McmjiambprJLt+vJTZq2uflumcw7IC9FoHc0BvB7jb+h2scxsWMgXtfycaB/bkRpFH
iaIxpexlXC6tdhv+uj9FSph1GtjRd8Ogij5Nb7MtPzRuhoW/LJO3uvksUIK503HMQsjMKQ0hRY3B
V7B3DaMnHtpRo5T4yKkeKSOLEPzOmDfuzi29JLoU+baobu740I2BUlxUuGWZHyX9qiHelvcW1PNX
pdcG99w2P3X0awkvd2n60SrnqsdzV63zOvsWz3v2mB9pe4tJ4epVr+kUIMgtgyT9aNqT+iX4GZkH
c/kT1a+SuYZmfqUFhISEPTLN01pn/mByf+IY7LVDXPdHs4MDJJEIirEkZXKkkwA5BuoL2csDtdPJ
Ll7zFTodOYtEHFD0ocnjLd6IvpnN5dhSx+m27w4Pq3YpWm+eGH26JWgjNI+Rk3kTH3ZpP2YVnt8z
jd/lLqdAUeMGdB8GspWWYuPe3+Q6hQUqksKrQfwoGVD6uBh9s4/+WaM1abzB2M1rYDy517F7bd8y
12M9AIICVmgx5Jbyt6j+kIjalKH7UVFoau8dMEuc7dSKKNNqE6OQLX3D2TSJ6uvXtIIO9++128ey
hFG0wwmkiq92usUX0HMs1jBFF5froNZ46NPWHA6NpKNxe3bGsZVfWHIfHCbfmmuoQGOuX9GIWqJ6
nhi/QBLM8EACLZ882cdDmHJoqPuZVqleGXd1ig1Usfd7BlZBb4JIntb4nC8fbfoeJ4Gr/lGh6FLz
zc7drfUwq8Fswz0eCxB4F/qH8fVqar+4mvolS+UYt9w0EePOXgXYvtK82xnHrJ/IT41RwOMng6OT
3KfXqFAZiofFIuLK5uUg1Dd/54j8QmWrwl8n0V6deEDZTY5t6Jb5tnXgcCDu1kuDli6GAEWIPT40
EedE7Nts7ab+zpJzCjIdM5oBEUnc7URXeksB2oI/u/uylGejnBAHTWjysXuyQ2KH4h3pY5WE2VpR
Q4Br29xSrR04+RQsFnqcIgZ4MPLLUEybRnNOEkafKaeKZ+iPMr4NHdLqTewikNpQb49OR3ufPyUk
jm7GglBMhbFdPNtdbiegcHThJUl79IowzyAmw5toPoW2ZV3SjAMpKtOpqz8LlzWRArhQnYqkPmtC
9yrxqPT+/VGPj+ZwKfmFcfHJv+ZkyBjFY2H+RA0zY98yUpIjjQZcf1acPEiscCZzu+Z6HqmTI1Th
HBXlTvurA9q7SQgy0i4rcshIN/3KflMaHsqx4ShcP2v3q4/j+185sv4zVDF2TJtwMh3q7tTTzadp
TlB+lR9c2UIDTnTszYhEu3TyP70NhFrMZNq8gYNg00FABjHwrvYPVfK3h4df6HbHv6vZ+/9HqHJh
WoiEWo/p0VrORFWI95qSKO3exyI/GAJNVpIddD54LJzj3FvHctZukkyC6VCZz1F+NdEyxtGr2k+9
v7raRQ5jFHT6vdqsP5Ii25ZHZf5wNfBrhG6e5KvI19R90vUxnItDv8JTRY9VDKJkPA7xodZhDp80
ZWeJYHUj3x5/uzpIYFdsZ2+WHtWuVe1T5SXVRyrtb7v+MoGY0mFvmdAtm6wTvqxA3nPmIpZPwzSc
s1J/KpiiujFh/suDxTCx8tvskEsMiwrrXMJ0rp9Tz0WauDeGubLn5u7LntMXxYVrb1YrrLQR/gnl
I6OH9q1khzO7g3PN+ZYDSAk3sDYpYidz8Rkly2FenOdYHmb9xUFWXGMhSNs3S4kfe0DtjgYjdZTx
lMLuA6cJ1atSiN2coiW0DDUJG916cuw4vRkmAqE2pqav1npvuvGtduqAF+lW9bce54FuGXulRc1Y
rm+reoeAOHJi1UX3fy4SmFyEUGZ0VwbSN5pu91a6dagoYjyY04gXgFy1jVnpO+kmkddmTu5JtR23
yWB+xZ0ThzChqBaW5CQiBCSmMW7rRqO6ry6REg7FztRc/G0+voPJmF4V7vfIui7jM+1nlx1dgXei
Tf0KRVL1Zdmm7zAOfN1YHe1UzkhpgRPG6+K/qfJkHDqFJhSrjGtMj60pIeE0hA25hsdsHgh5xjjz
VAjl2GrK5AnFCCxyOXQ2quuL4Sat1Neq3WJ8WgL+S98WA6tB/+yYAcZsWa9tKrgSOEtxJ+iYxVkb
nkOQ0dq05y5p3mxbu8Xcm/GgB4jZzUOmWZeRGUzABAtVrADCmi0cMWKX2nAFxoeZMKktScZ915cP
4yRNWK0Itosxm4nYtq3Ky8Qw5zmijLxI6U3Gy5hakMQ8b8eFJpF6tvgQPIyP6K6l7nqCU0SZm7PR
/3EzcSgJGmlHWXuRZvmziw7VMpofS3lw6nKfxhJvnEzB98utGl2sMcw6IuqwZRmFD+l8MQR52CQF
VOfMoHD2qCIdjVkAnsFtMccnfEopVedSviz2QelC3T3U1jaeb6M4mvIuhNqw24ZmeGRZx+HA2Hro
LHMFq88U8EgDDZiGNEsLstkA99ecFwYIcs1XhDSl659+7g7gK3SjNVOQuueG2fEx3c0Feltxjmby
ZFtBT9RE77spOBNEb8rNIuksinVHB+BikMLSKhh9gaPBCJA/hDVjHOXi+EbM1232cSv2cklCiQJB
6jSW7WvCYBcpd21h7FtzMOHeKJkyNIeInjl/X9unGjhVim+Hc5vidxg/i8ElsMb4aLofgDNC9s9D
nJ61elfoE7O+fk0B2F3SoXT6YbGY9GbzHBplL5Ivw2yDSPGxn5EWdSi0vvHcSv1U3W0vZr9rkL+4
XfTZVa1JIxIhIkGNN2umr9T2Z+poK5WP9Ntevg2autOz5LZEuRe1Ipgr07OiFCVEraDDHftl23cO
cZ8MwXN/xq5RA6kugnjUOA00K/rVavSobGpD9mOQNQOy4Uxl6nhpGTX/A/ogabjJ11JF0tkrLMzY
PSLBNnwYQHZHL8swz7KdbN1jMs8weYY/oGKaIOTrOQYba6zZS/o6BGqraxPJ2Qh8I8YqO2ZzCy6V
XFtMbS3wiMyrkwIZZ4zabkWJOMv6Y9LcMBX5BXnuOU+zx+huUGQgxVZS3q/4VkpUN7Ztq4EqKxna
zV0hdp6to2pm4mlF2llPthtWd9EuOndvShgWHSV7eyQ1vdy5SP0tCiqT7iTDm1SjUjBuA1u+hV6K
yo6SbVADe/wc1z9mu9PpOw3kZB1Km4TyBI+e4sf2U6+fZ8el1ml8S/qRbm30gY/4t2+I/ovshxwF
QkehXDlU6fZnrrR0MIrtz+Vb1eQvmljsywLNDZZQ0Jrf1dtabvjFeHGaq528Kh0o9UGt6vuGq1Jy
J0v7q7FZaMY7mpZQ5tjRVBTEidH+bZDy58w0eU/jeGukkBUtKFyumq63DGKfa8j2h7+9jg5rpsZx
b0g4uvEyVj959JWMwJ1sYbH8IjKYqLDLDD/+AEqxqFrQ2eEqwx53hHodza0TPUba2YiG5Jrj3DRQ
Id6sef1Jm3E6ZP2rKLZDYf9aZXru03FrIRdzMzROg1cbF3tids9YQKz4Q+Plw3Nq655NPqwzeQVq
3NwYdsNdecfUV7Qhs4vmVwTpUAAxXOv2tCQInlCvCr2E5S99O+l2doISOyDezlmYZ87q2kyES92L
2gp+QoXZU3ZuoWCefOfyRXaChKtDBaLSdTd/UpL9So3j1Qy6ajqv0z6Njrq49FbmxRwx+fg6dk+Q
TlDLUwmRGroVyBuiUxdbrqdoVjiqXGswNMmY/xmV5JJTjZvdcVb+yMkNObQfU7MNlenFNEyiVye8
CYZf5Yr1yCwgpSyQM4w9J23xGNvC2g3dSgYI5X9QRxLeVHvk3x/1xEPERIHMpq3z4SGlEyvL9RRr
zKsFpzAAgYYxg1ZdLqKw7yombVuqu6L+XBcSP2bT61bd07SPIaoPLrnS94tCzz8dB+0Uf7G/w4Hw
kNrfUiKA1fuNAyY/4NWojSL1AcPXxcZyCtJRrAfX2Ez66pdNAkHCONtSxBO6AtreTPkthY2CFHUj
Qvs02yZx2JAPUwNg5+lubBZBf7dvxXid1QV3y9inDaGqENpVAXFtDrSfLYEodr+AORjhOP5NWkc8
oQxoN2NSyatMQPQ59md4rTjRFl9V8Xm4AFXZgyqz1hsb89VBhoLBo7ata1MZ2xSfy6HDlYxxRal2
ojRuo0LhLRfBhl0RUc56lPj3RKf3piH3d1nf8nVUEG/stEGtuABBR7p02OrxaZZj0Dim2LR6dqmU
oEAgImsC5gyDdtFRYBZUgeux6Hb6qCBpncEAKcQepRLf4rHwl9kQD8O8fM4KuKFhqZ0vdNTDteM+
tVpVBO78BOKad2/dvVPu9fhv7a5oYbSrQSFqNlPu1a5z1XtY5eKiR8+o1Isgz/60RpjPb7Lj0mza
WyQeDca4oieUKvO0xeucf0c0X137lkwfGodbIp4H+222QHW1FxXQMLsrgt4yE7LY4Pf4LJuzO+Ed
iJK2fXAWSKbIKrSdkyb6Z4RbtYQ4jVc4uTqKfJfiSh1D497cSYjzaG1dkFRnP3W5+TmsbTDpLYbm
6HlOx50ROX6Zz9qzKn4iqXhcC1abpq9IpJhObiPI6IzGQRE8KV+dGuNAyT77vvyN1wSU7K1Z+32b
Ra8K8IIqn9MZSDaxEdz0VpHvEmfW2T6oemuVuR8xmjEZCsvRMALED6a9K9TvJTGwhRvoio3vMhUn
wAu5ChU6mdoEWw7SN85xq+bAdLZV9deobAjGgUiiWZNHdU40woK/6+nNlviEwOSJWOS+y7f9Uu5s
ULxYftbMCpbJM04s5O6oEEceN8fD9CInpKGmWtGtZL4FoqIzkW9yzHQ3UEaDoINNTfdvk3Vh1T5C
yxZ08q746B31Ka7cP2VTUkCDX9oLswCW7h7ugOhxW5bd68A0zB7ALbPHE4HEmRKiG4+HeetgiELB
bEKICL/r6Ha67C5TZ1D8JlGgNyC0SwPVi2Uj/24yK3oH+OUAa39tvfkaebPoOLQE6Shhe/mVIGNg
EuVJkWdRzpHX01/4S/tGriNqFiP2ygmUk7Rkia1Lk5yTNHNlbT0yygA32hoM47CXKiKQVRwlrils
xbOGqKUTXjGk2zRaNq4OPKO8LTFvrNVOjfMABHnqRoBvYV+1uN4hny7jqXufl2hfyRr/EGo1Ep6d
gf+uYD9olpd1y+jsfd+xsSyiDZu/UwSQV8/uu8w7qOeErlvB4VzaJriM2YSYE2YyTs/I2tt9X7hi
t7ot8GtiPjB4LQ2phVQ/rt32ZEiUZkLrEBurh0inGM56P8ssurqYVdirI3UpTpTeQpueuLCFZvRo
TzYAkmOdFUfcnLz1tOhcL92DTUVviCTsBWCx8DjGjrlLvQIBFvdvbY44ZZp3tWlcFhSjeC/gIRc8
Fttp+tVb51hmbmAK3jD8F7/vGXS3K6ddPLb7lI+l9Wj4x5dam0Ir+8PBv1vq8pi6zi7qtzTHiTxZ
LxGanaax750mlIfGXKcUgnL0kGEfkugj6jgdWSiIa5J0fWhiKxxgt5noCxQrXhoi4upJOWn2lXkh
HnZrqGfVa9dfE6XWEMl9W/1xW6Ml/uFeOU1o45iWIt8U8yadH3RgSfoZqxAp6NiknyqfEzndpu3y
VUE0Ogao54s/NSMmsgz1OJwbEH9uXo3sI5qulKf1AIbVsIsRXShOqA7KTa+7nZsYYUd8vLfcuRhj
jvd06VtDoIBf6t2ovE1tvrVJsmWcqT6/NpiR9LE9aKbqibS/0xy2VnReMTL9pL5v+omDPSOwRX67
1pTsTD3a55bzJzGIkGmL7eyYDwXzaNsK402JIE/PbVRmCBNs7cgED9/EvBn18akfb9OUbpsF65/d
HAwsBJgCAwIV7z54afKklBGyE9mVY27okUfs8zVoGW1SbM2HHLWHBUpXJrfO/lLSm2r7+IuQr30s
+pfefDvw8lpLqqv8qKsVD2g2fS9zjbe+qT60Ors2KSG2vTFctdl5SVamFzE722vc5agUx8YlYq6v
MG3uNVCxjK7y/hzihI/pYEHseE8YWtQ4+UGUxH18BDtmb3F61k6+jWvk5zlU5kk21yS60cwkNaTw
sYzvtsmwlVkwWNm3BXA63RblhXo/baPraEFdzQQAqPGE2Doa6DeA5On/D0OODtyapkcVSeqK0tZd
xt1AcyJEWmx0hn3r7eKvVnlYEkt/igRwB4Qwnsl0mAMhUeBqWszZXWjbxlq+deF8VfqnU1xXwfjK
juFgkd4jySrd+Cys+RMFe527wRgh49Mw7sjM2RuGUxxlfa+S6qh80TpQfVphP84Gyfqo7oz4PeWB
CmduFnpe4jeMCkproTduYmenilDrqq1IUZlW57QFLtE7z2FXk5FvCuOYl5DMg4gOc27czCwJc8vw
Y3fGkLFtsq2moDBF4i5NX++2VXZWRPSEKWJIv6fJeYyXdyv+wfILpU83aluKrydPmvWYKca1B2/v
nOaszKpnmyKsbdV+cuYcRVTiGCHNHEFO5RRiSfyTTrivJpLaSpGZn06Ukzo7tl0A/vp/y3alQFyq
5bQpolUg0FoswVLyvqw5XBO0Rxgn5+pNiE8UgKvx3UAaGEgfRn9WqGU4WJpXYa/P9E57m9un0uBI
3Fg9j5ihlOFrXvMzz3ppYTzi2mdgGBYLB/HQssvnZZuI+KygOWjn7GRlzUGPLbwysxXKRtd9fEBB
YbWgT+qhjUAP0iZ57XI1MFG24bQNlhTlMMPZh3I6x33kxdAs9bqgz2fwuSEcv6gntHR9q302q2sn
QCxEvSpvvdN50uVk3THJAQB7ryNym5gKYONa84sYsPZiTB8cwFJ7E8vejHhpHnZLiv4nBq+4M+r1
JwrtJr6xPkz3EV236PcurXMknpvKhpW5rXY41w8DFYXWAh6Yw3YS0Y19VqnE6im/NWJ5Y869zpTs
lqJBoOg2SKayRvE1QwxeGvc8YK0qD0U/kUkH2JtlfkcHH6d+C2/TTtPBaeyn1e4bv7fqx76/LcnW
MHwzNY4NSLFmvAxtTSkd0xAEdREZm7bFmlaHKuyrIWbGx4A00bUY1SWbJQbyN6xte1ettrGW69tV
W79n+4lRpUClV1f5Kec3aHFa9bszVEESFnmWWL2ozkJo22Kx0G+KQ4sCQvQ7NdG+xr5BbFweZgAZ
vTqI8Sc2VmTo6bejF2DiCnegSz7Y61Cnp5kw8M3YiK9kpWmLjPVowuSv1BRyvuB7AU1ZgoULfbko
bPBRtbAkaBvmvbxjHRrcn9T4q9k7pnZdS+sCowldvOA7Vtpz0lW+gTM/s7pTsV47s9jqAx4MOCSj
fOyqDyd7XTruQzzn4lhMaNo7ZOPGmYnIlPQCsPLOW4S1g4Uq9Yu7GhGe1qJ4RY3Wr86pU/4yVMgq
8A/bHXaYu1hJpg0efRHgJErIp+uHXYx7sUyTAKp30dAB47wNEUHrDMqNx9Gv17NpM58IdU4RQYyk
3LFKC8SIIBVrYlXsluah1B906hx1O6wHsmMB+DcreUjOjLF1fb0TYHFQN3ucuinopLUHODLN7TBe
WumVwF3xzYyDtqLYRqVt/rYq5CUAichfFFQe6CVQLCUPiMo3ufEl6KNhFdBZKSMEbIdTVznLBEmK
CJ0cUZ5Lc64bvCNYgvQCs6lYXLMoLNqo9NK+Cqdlemh6SI5TKo/98rGYfmZbnp4fh+yxn082wlE9
vTSqwtJM8o+mNPeOEDy9b7e5dkp1sB3Y3s5FnYlFUvmi/NjTngP7YdgGTwr6IvHXQRxq1/UiFwMX
rW49wG/P1qtq/rXKCn2XfWDE8kvWfrqaLPGvYHloJ83Hpeov+oAMIt8qGUJZcYzv30h+0a7z5tFN
gVJjAZRmFFRD86KO8iGFlpEOAdLdURlj7GJKkHTxc5zdV0X6aLnpoeVJ65EWwr54Rif3g3ES6mKR
jEopm8X9RqKfUYf+jOmYIu9ZxPU7hg2EABADYdZzYer7KCcwebQQlyxr5S/jl2UZwEYSmCButuRj
gat2IACTJLHc8XR32WvqsvjtZBLNWT3UWUFCS0I1Vo0DKIs9xnMYiWGBU6f9bWe5XWuAiLzD5QkC
Jef+Je1qdnsfMxq3sshaMQddv8aKZr/c8/tU36bP9+PRkntXA0CIXTAF00W/KWbkolihsKYoy1u7
XpB45tp73tXe2pNYgC6+hYP+cLji5/jWQgZZGCjcLoyy7tMcrp2NaWLBFzbN5W/VY3pe+ohaVaLw
19pXZ4TyKiVl2DR8J4b+0LXaQdwzIZry2pBhZNci3dXjYweADLe2avkmBgwTEMiOxrWIdWa2rLC1
fxhyRN5RNu+j6TfGquwmNHJJ9OiOlEuVWJpL1SFWw2c/0oG2imrh8Zu0S3TvIhsoEUP9KDTrnQgk
pZb7ssg+jBhfblUuTw4zBW6gpztK0MEE+xqvU4EASsPdEPTstU4+CWJ7kO+nyfcy7PVUCVQ9EI7c
w7JsGwKfmqK8JeRmUT+tSNbIGKRUZ0IDKr/F/BPnl7L0Y2TaqEPTBZXDck1JN99Qb5MjgAQ4UZxr
ua6eMUVe1gdJ33/rQ7NlL/ljnxwlHZSRK54FC+kUUNhttNVBiJL5Zi4UaPZNgL76fbSsnlMWlNqk
ZCnl+Le8L7g0dG1na9gPCHfa6DaZVkj9sG3u5QXoW9v8wforp1CkuNqYU2WDlfNdsSC0eoiYSNSw
1eQa1c5FRcuX0WdoOaHONj7kqJtnSgmsb/gYmSbor1XFPb72Z2dS7t7IR1CeOntu2xADLp78awop
utDFvaAbJUdA5VvPsY5/DLAhjMtnIYNoedLIZlH2bEusrY0bdsqfaUBgk4XS8ubuD/rvuL5K9amP
Dsn0vGj7MdrlseLP6TXKHgo0qK4/67eiDZfppyoDt/pMYeftP4zZrNzXATY1/Ug4K6ZXtQgchlFN
Jx2gU6mIqanoa9eePr+8ziXIudDuYs/0IXYobC45h4Y7PtqWX81nfXytzJsY7YsSW38a7s5CnKmF
fXU8Q1H2qnxpk4N03wyK5gY8vBijOuhdO7oIOXl6z0tL8XpIHTMYTUvLiJJJOhe3JfSwR21fF455
NO7m2rYVRH9Cj3sdWeel1lOJ9mfXQuKzZhxRawnWWBqXoUOVZdTLTioCRqruD5FTcyzIRd+OCLG8
FvuVVr616neRLdsWT8nSTMCO60oQzpjyQ9ZxMaK9lnX7rml3hYJrqlC2GmYAQTJM+ZDc58LMQbL+
JMITUXZR68EFarYPjabSgWioqEE39y7kfw+810wfSV58VpVOAWPDcWhb8rVuY00Vjyz42FkURAu2
vLb8Q/7cQ6LSTNd4g7PkcXQqjt9lK8jKmcvtYF8M/aIbewE0BBOpOg8FLXu/nISlbay27Q6mkzB2
NrHe4SgIHoHu7hKipCAYE974qJnfsS52GV6vfIXZzlHiw3Yko8EWNza2jjeLoCw1+yoF6tcEimbR
zS0wbmNS1Ir10Bn5qTT6W2oi/VWKFyVOjxEaDUuJz1afGhvRYEYbsp0rkp2+YowgaW2uF5/IjREi
sHokA2hjdK9Nhq9hCmrlIZJERy+l5TV3G1IOW/woWaojh6txdyzbOQdd29qovG3D4HsOT6DcUPT1
JqJrTPQZ00DalxvZqu9KG30oGfQwDJVtk3qQWD82l3VXBBoCfbffz2lop5QryfI3zrJj5aJkx7BA
BWXVgHXLXeFZbaUrAwc5W6JVQWQ/JnF6GtDoWCpoxb0+L3DiVrZ70DrCnZ51hzg5B01QDsALwza0
foY3XqahhcuwV15j5lG6MARDkSDceIz5RMi7M6v11xWOt1p+Whc5iAI1Q/jLuGCMEuWDA3rYITSV
KdIi1IEbA16wLKqgN9unqK4udpFcU6vbz6W4NvKUTYQrSfmLoCZTdkK5xLnlE73xrkXJMSpt1csT
TApU+dCR7gYs65RHaJ2yGWHxf46l0u65Xv8SSvXPsY95XK2l407Ybjaq97W+YXze3KMTH6cN3sH/
Ep3477HUxj8nPjZ5NlqqbqHkM8NEeW6GpyF6/S9f4D5r59++wD+y7lozUZfC0LWjqk7NXSiqd6dF
TzIkiRYskbY07YfMJyyyVmdR0Sdwr78yFtBL5pqgQvgvn+Pfg265tvh8/0/mXj7oVTe6qHTW+XyP
0S3wtUMFhquPzgu/kh60heeCqMBDKKcM3EH9L7/a+d8ewT+ikLvBsFfb4WaYTQJ2yfCy40jFmDcH
YHqopm+5C6k/6NhsS1kcR2M/aXtbfs4DgQc9C0xpt4OLZxFXSDq8t4UeZIr7wy3WJzv2LwBdxdO0
Ny3Yg9k/6tbi6QuVmsuXap+S5a3iGO4/jVbbpehAVBezeRbbn8n0wh2KCQprpidwmkXNzAgKucss
5VCYPTJ7EuBXSUWLgZ6FbeDJLzd2/MxkEqcj6axlZ3+qjFVtql0ru52WD4cqUdAkmT3slpH8FPQH
envQ+bO5wIFnwOb+51dq3JfQvy0t8/9/pWOTF3VZqSsDGZOHi18eomu9TTdf/mu/y4eNukViom7e
FA+LHZrZzWHa3KQvNoDUXrz9G3vfeJFOKpro4D9/It3+31bZP+L5EqHoveLExkOsjzuyqlS0Hkr7
TtT8e+fom8Y1gCnjAAjvToahbkU9mmYTTiWDupwYR1iMYqA6O0hoq5HSc9cSfP+V9W8ptXlJsql1
bZOrqxU7B8W3jElfX2CbJoJMVUs/I3e9Tt9q81JYx/mvtdx/gUNw17orq6fMeFVIS2wCVC3xRU1I
r7rLBM76JDA6vY3o9Cr7gO/VlAGyx0dLDIFzA51ek5fFClViMnJiQ08KBY30HUpAmGiW1CH+GDSU
4ciCMCkGq4n3OqwmoO8tQYVPd1sleO3fyUHzggXRY8KLejK+iaJrrpP8NDiXubtYHGV+LCB+1uYC
9zo3+P2VA8LMTsybiTCzccOQ3U0F/gGqNL06b9C4lvFgcI1RL8pxB4WB8a2f9jb5QTI/39O6SuN5
JlQXOZn+0zdsAnrgCFkB88dWdBPTl2WiS04kA5rXM1ZFbpgk0TeqarPQ42vRxXiDzNdCN69pdopr
tDHupUSGSDBBBkTUB8Oy73UTPedN6GcZ/TLUZpgvxtwGVvu1VkesRTDWrx1eLPs+35sNSqAS7hgN
JEu/5Wwprb11ZipJ4BY3vRmvnay+9NzxXXoejSu/rOjxyKsjI2I55pbr0UmkXTCTGECzSQW3EdmX
HlUEMTRhAtfakQcQ78ros1fPFYU0bXtjCjJsicDSSTVB3rTLC04d48wdtoLSG0hwKz5VPm1RmSLP
WzPyTBqKRINhacbbgikA51bWv3TLQVZHHaVBh+YZLV37P+Sd2XLcyrVtf2WH37EPmkR34tgP1Tes
IoukKIovCDYiukTf4+vvAK19LFWQ4rWfbsSNcNiWKLJYKCBz5Vpzjhlh/w4j1k+zeXWAt3kqtkfR
zU391RrpBhCYh5fB7q8aQVj1CRqM5m9dC1ROuKRU7Ox9UeFHi3HI+d8qPbx3guAuTjepOnfzL3F9
ylN9obX+tULdl7Qt1mciwVJnHjQ4TCojWPdZPEMEnSOFbJLs5vfPs/3RxniGhOQWaR13yJF2QmXB
rgLBUWkfw4o6F9Vii6DVYvIXULCNUjsp4jLRcH9DkGQe3gXlDLFLb+BAjOl5SO/QFfarItA5J/Vk
ynjMaXGpHCup41uw68EJATKghH2AsBmPRdwgZLTKOXrOwqaa4fGIt1pVMbY5dMqulgfF2bXJzrU0
ZBa3ksmbRCQjq1M+bIaoumppCEmXln3e1GtJ43ZmBsHJDN3nzDPnmfNSeXsP2Y+KzD+pb+gJL/O6
P8V992R47Ub0w9zAR99LsMG6fxTjQ59ujfpgj+Nn9c0He6Mx/f1P23JqdZ7ZCC05DKeI+RRoxu9J
vtKp5yahxZwmOD2E33+aH3yYxtmHaXtB3qQKL5VFgbZ10hKTPFyhfhou/kevoE8w7J/ezJDmTh50
+DjMKaR0fK6Y7Nef7HbvA7WN8yicVCm7iHooPkT6AqWiinYQ08/USF4UOKE+A7FPe+c7e+p5/I2Q
+ZA69hgfMpw1in5pyO3vr80HO+N5ug2FvyitsImZBid0OStjZgt3NXK8N1P97vev8cEn7Oi/Xv8G
aqokcUm/8GKerFBhx2WRR3mTAeP7/Us4H1wg5/yGVV3U2VLpLxi/4AYCtFcCYEN6Cg7W9KOZgyI0
8eUKNckhRSORxxdK+OxBH1e8EblWv0ja44gSWPkeF/SXw3jrVwx1SmXlpLsgZknW6PrmaMwrunlJ
uzATd2Egjg0nNX+Rrj1GfJyv4OjFlXMdyGdNuwmidkE/bM4GXGqHChyYUdEEjcNvTXrMkGjDy3Al
+4v2UJKD2fQrV7nLg2ctVk/lyGgvShZtgAZPg7bsRrTilYasurtCnFoStevkiKCizwk66B/yEDQ5
mQcNY5HB3Sl8ijQvCetJn/vxi14yjgmSY9ljUuGExyQ0YhgVytz+5DnWPlgz7LPHTK05aJtWxeig
XgcKADs8t/eK8L8IH6PKzkvgyWJ2b/+zJ8+eUMw/PdXsnt2AdELd135u3dhlXF0yf8IukGSZC2U9
TUGESHuBuCoGj+bY5tXv77WPANz22dlJVUbVyNPB2CtVyexu9NJVPFg3SkONk6IJS23WAPrnplrT
+fqeFOqyVSrUnB2H5YbeZkbLzFVD55Ob/+1hfWd1sM8OUV2QVK0fFMY+6CoFD6asPQOWfKp8CzMV
llPIrO+l09Fpi9ZmsGPpKioHEwCmqCVoD1v0z2UsJ9mMzLcWvHXomGmV7usOQ1wR6+Wpt6ly9Myr
bjvXitC+dhrT8+mhAwIQIsWTI2SXxqm8Txbtt/X/vTc1rSY/fb6NpkeRCnf0YDUWLD6bPku2ykAq
YpKaN57N0I3RjJo/KChbTSc7DCEEn+HSN8JpBoNmowq/p01yk8thLZAjJwjfApImHfICfTSlZdls
upIRDS7UrsxpyANutMNl4lufRdNPe9h772FarX56D71wPVWP3QzwU8doCj3NXH30HqFNR7T+QaA4
Bs4/Z2MaNIsWSCJzdNrfzZv8FLaP3ReF8wYzvKfuyGMFrGc97hWkSrx9dOW8ISJHgOQ8WSXIjY0d
PdKjBC6rz9yv9WssLxCXcx9+lwSz00xh3/haEuEhlsoz9amC2gKG5HfkREq1jHcVAAGczWTRrVGQ
1ymAtFnxgKG5VGfJFYxKRyzj6gSkZAx89IF7WujpJzkC1ge7qH12PtMHrchGoE4XwNpXxibeMZa4
QFE5C0iRVma3DhFgYm7tyFKdBysXMeRMIYMsX1nEMVmcHeOFN6N63dBXm75rkcwxPy7ApMwFnZlH
Y4m5bS3nuAwvsTMc5ZqC+gLqMSLZNcPArVw3m2YfLJ0Vlqr/9A4+2/csx/dKK+NdkaY8x3q/1tfq
CUsq3GdSv7sF+KSlteUyz/qZWMAsnX//9sVfxCu6nXvc3sVnQPwPTuRvHZCfbsNwbOKeVV8nuI2p
4wIXyXy6RNaMYm6OwX8WroIvnyyO05t775Y/K+dKloc4nl7LOyg36ZZ4gqvhGdD2PF3+h32xt7vo
p7fj1ghBSn2wLzwXsXgRHx0dVV7aU3b9/k18UBRZZ1tLrbaF08edfaEpkwWyIfGmiDI46crKlcWn
0S8frA7W2T6SGm4Jdn2kUcK0M++ahRi+cJZAdmCvOov0gmrvjE/S/axI+uApe+uO/HTdmqxrC08i
fm8bUPIQKpVil9B4BS4HRKVb5DrJI+knN8IHRZ91tnwbTFaFlEzM2DjWo/po4Pe2Prt0H1R71tm6
6gsrH2JhEJrj26e2wJoHJPH3n/1H7SvrbC2y7cTJrKChI1lmkIvikol6HLhWPcdHAe66t0ZzqdrY
ZnPUNZdaz6Q3NIFNAfEPlokZUHOS6wrs2oAd0BQ13ZHM9Wf9qDbohHXgIAOiSDJrQKSrSri3Kl3d
SidQ9w3kiEVfY2NpcXQDnUqdb0KH1UjirofYLBxd+8JJNDifngcKS6ruSwNsdi7zHgm/FBn8ApB0
v78SHzW5z7MnDY3HzInC+ND5EZw2K22HS01JGwaq7PpawBYyEk+5AWYbLRlvdEt3TI2NovVPce0o
G81vu3/mQPzXc//f/ncyCOXgZ2n1j//hz88ZxpLQD+qzP/7jNkv4z/9M3/O//+bX7/jHIXwusyp7
rc//1S/fxA/+8cKLx/rxlz+gGwjr4dR8L4fr71Uj67cX4Fec/uX/7Rf/+P72U26H/Pvf//acNSmD
uevvfpilf/vxpe3L3/+mmbrKk/9fP7/Cjy8fHxO+87Kqy6z9Y1s3ZZP/8V9/kCpTZnXzB1LZx/Tl
nR/1/bGq+bnC+dNxdVszhSk0VTNZ3brv//yK9adjusKyTFO3DTHlP6dZWQd//5sw/zRN07YJMDOE
ZrvT2lplzduXxJ9CtwRWM9JfXNcixu2vX/mXz+1fn+MfVFdXWZjW1d//Zr2dyP61QfBjTMPmF7BV
Faer0M9P5fmQpDxg0vpSmtpL2kr8uiokwjIKOOWO9MjB/GJZSFGCOvZxxHS5oilyUavMr0KtPTT0
d146Ufg02ccpb6LWT52nF4iuZHFMBqdHf1PW116kp2thSBMyABok2fouRvLkomqZcdqyRyQDOHfp
u5zfmtF7lqpxsvOIDTIt7pNAi1e6De7NVv0XlBAowxQsnkwGbpLB31aR801rjVOOOBEWU5Uvu7RN
MAiPDE4gioEieWoy+eAlHq1WJ4zmaufclnD2kU0qCEEZorE+UDtn6kjM+hA9uJzv9ML/ogfJQ4ZE
kSaCs9UT5THQMOU28rXxMg5vqjhS1q9Qd5RbI6txounV1wEr/Ewvc+0+KeKnUHNuAVzSrXUVmkm8
eF9ZR08oO7WxAemlOUVlGuyDpsoWitAdTFzkNmiRY85DbYTFU7f5qkHECrYYLVPfq3eez68pE++2
saQ10xSMzKnBxSpS+erpiOtrV71Tk3KgW1lVNEk1etU+/4Vn6cVWKspZlfeNBie/9HTfmns2UjrW
2CuIw8DvanyCagIKxTcYQvZh2mxEW3kPXY6C3o9s3IfIfa5ky0ywlTl0dohQuUavNiO8aWrMVgBb
fLFzAZdu3YJ5FYiSfKlZLuTPkNe3RzV/ssxMu29y7oDQ9kdGWjJfAVqowJuGL4oUJ9dWdlrHm7aD
MIFoH7ymSvAKdeU1zCcSjoGUZ8AlF+dcIt+GgInsB2t/P5BY0Cr9ktsknNdILzd+l1/bcTphjDRz
M4yMoJsycrlrRbEbet4+zwJU5rY91BJ5WZCmYpGhlwahMty1TiDWbcaAoNXaEvnzEO+cdOLuMYf+
KrE4ET7ADeajOh/V7s5T5IDXFkyCqdmnSnjkb3qmsUY9dFSqlpDMXBTPnKuKWT7Bhv1cnIImzdnS
tFOcRS9d1N8RPKBu4jwbD3mn9F+ShpZIXXMX+Q1uBmNMby2rBZIplZB5Bz+F5sNVWhqnmGgVXFgd
n6Iw4Jq7AqND6nu3XhE9KWOOZJlPP4u4BnFewSGernmaV/B+kNMqZNNhIKzB6RcBupn8Su3aQ2vJ
Cy3EYjiOaT73Ip4kG7n/nEikYFbV3J3kaqyFjpoqyrh1TRrCC0Xp/AsMAlsMotzcWXpVGHZ4GiPG
KnyamApzgifJElBa3ANGZiJ1z27UlI+PUvmhqMY7H5cO3j39zqu5T4YOpxe+1BqkTHohy1SscAUj
NQ9TbjsRWSi0ILBooVPdVmpsox7CnkPfFgNDgR1AOOZSKpDvBe+9VJuD70gAn/y+9uDeVnp+lbXc
T6prH4uR96R2vHoQJGQGdOrIXkqGmK2DQyEd51VhDF7IrFoYOrymoqd3hPsUl1Wp4EG3Cu/hbf3L
KgxZIpU2/XtSKKg2HESM451iMf9XsbAtTT6kOUJ9xhkan3Ehca4IlUfFkuET05OTCgwJGbiVXaYJ
HllntPuFGlIShQ7afFVhcmoUwF8ThU8kg77KHdXGOtZXj0uSaXzdz2q5RQyYzhKXxcMuyntQuPdA
ztSZ3bDkD27hLHrggjZiFDqnorqOpw8yMTFOqNiPlBCnB2sqXD7unrRybr2WXUDll5nZaXnfBOwU
ufcorOA1MbtyS05VxLrZ1su3n50aeowOCd1lY8NRGKFjNqhY4jF+GlqpLqA8IdPxs3bWyYJBTZfi
ruiMdRoMd14YveoVsocRr+PORUVUaEo278hHYiw3kaQCCWIivigSvp9t7+hW3cHwPIIpS7YlR0QP
9Fjvy4YEo9oJtBn9o7u8YkqYt9yIOvF5qMKoHeepZSG9S10lIt/CVsjZqKKxPLhNzL2mku7UTczh
vnWORm6cWrKfZ6qf37hJ+lAoEUJKbD9+wL0QF66P+5+PFpixQUQJS5E5xmIRS+uo+b4EyJ/WN0ac
20s0t/lcVybBG9tB3xAvWnTxrtOil1xDOls0RKd1jTLMO0s3dtJsw42vC7pYjqPdajZDs7aDTFKP
4tQZE0oFNRFqUXfpt2k17yoEi71n3WaSie6bqhpWHzd1HbyObXoziuyqN+OHnl9rPvj848gMn3wS
z+a+DpypGO6U2jq2WVHg+mhtwJmS+avgA6398j4ZpTsPI64EBed34gpi5OL2NnXlA/fBfdpzU9vC
vnUT99lTghfVsfulro+s3iECc2MY0fn36ZWMhztf5vc0dwmV7qPygL8AHl+FuN61lO/sNNUszsJX
RYXNWCQEHcgkedAU0phywkGxR78oDJfnMU7JuZkHILWR5aKbrO57vLaz0Od31LjMsObdrWIPd33W
ebvYadF690l0QnbPVqr5e0tF69Ex01uWAtWSacYvsvdfhx4qQI0LoWGVybOg2Sj5RIfLGRnhpGLS
2LHXdWHgAnl1ejpeI60701Z4Pvlg2bAwOvvgopKs4yIp0asb8rSVCp+d1rEHhhbPjNaET62h7BKT
x9lNlNvGZClvGpCdozldEIvFuYm497Uc/ZqfoHahkYigCNCcapWYA8rpCgZttmhrHwmRrmbA54Tp
DTjNNHGnBVwNv2bRNbs8GBYiC59Mg12gVuRkMRXYUGEXGLx1N3LTmaH0d3FIG8yMeX0GjixHsXcb
CPVUh4yI3LHMl47JgzEWtrEu5Uh2Wa2R1SiD4JLDc7+bVsp5U/V3YepAB2ihTo6yQipa3FeTbjiM
u3QdIU7FC+9l9AcpanKdJUcPC3dl00NdZBXrrKci6FAoBJe6lKDYtcdsQHoUtdkDIkIsKa65hoGi
L9vUfwnjituP5SqOWf1V1AfLwqdyROmXbczBKg9qhj1kKHAcBcKt1orBCslgM53pObcmPVmQyoK1
W2nL9tgVcPqQA53UaArn0TE0AaEhH4fchxQ1SMPMvu34/QZVBhgnmLuO4QQkqVgjw4DLjZbuqUxY
dmTCxtvXJpk3A9/p1CxnvmbB8LYD3Lx6sxpKbtRYkI+mT/uLZRC8lscPfucOMGUpsQOZYMc08OOw
ZKGcTBlHez0pJAF2CycwKKctHPD9qG19pKZzk9blk8eIA63KoDz5KpuZyPEnVAoPuvREv31bDEMR
OEvf03dJYL7WKeqDKBMk7dTUQblXb7per9auZ8TLsKWpT9izu2pr7mBdaMPeT9nfpoXF7/j8CVLH
8ggbZqyol3uGdDOwO2IR6j3j3JKdKIp6LmNsGTs1COr12xnt3zqpfngM/eXo+uG/+n/xsGqLqSHy
6WF136SPVRCWHFf/+r/hewfWf/64vw6s1p+mqzquhUNKCHMaOv91YDX/JFwWEZrJgZYTK/2evw6s
4k/qWAxiNl+39TfJz18HVuNPix+iOZphmDiGdf3fObByLP6lo2m7ukvWquoagk3C1jlR/9rMLzI0
1wqS2S9mG13HtSKoBCxlaZnRE8f1nKcYRiOlcv5UR2QpxakN1DMW1sHS8/wxpk+zrIt0BMshzeOg
sOS+VeGp0VsHwQF1ZhWE3xjUO2UMkqMpa9Z44MgLsiqGddsb4WY0KLrIHidg0+2yC23oQ9hubLqj
nnEUqsRpqLA5dVr8aNjpsE2qkFcZ+WkJHSUqQ1DKGKiLhU3G2IZEvng1VsCkGH+0HEDYl5WckLmc
nL45eZN7amIH17GFIWY6nfoUGhVVjjuG4dGJkWTajnzSBuPkEGIZltFLMoZPoU2FO/0Fw487EbBq
KxV+wmz8VkkW7CoubhpXXiiqQ+0YjSGYRurdVskeMO74yzarkRqZBCF2HMJQLVnojXOKEM+JX3Us
fCIFp0Z6xrgJzfgpGBr4ZEF249vtoc+nA17ImTpsOTnTYJgW/ujJnnbSwB/CNcAxdpFSRbBOebMN
cf5cOvVYk0uBU23vmfWwtoaW8pjC5O1k6+sRhVMPVThx+ZBK4WkXfW6BliVvcbD6q7x4UGterQKO
J1uOKKKbNsOOqzD9VWbJh24ob9KBMehY40EheZJtHX5jV0Rs3q3y/Ha8cTSVmAKtPgQDa1uZBDaj
KIFLCxsclK0XxWIrrkr5UFBR4BIglaiSZchn3+OGGGrC4LOmr5dtSbFGQ5RFL1TZZvh4dJdaqVcD
9jXUlrA1o9epDRAP0+/YyAfXjXHR+RPFQ82u3s4fYYT2SqZV/pBHLqcjjVq1GA3twkiTbNM5pjgO
063TG9XBddlM3AwbTu81zQU0LcbLykg1M6sgfl1LSqsnTVOLE6OI+7wz13rYOIvRNTZZET7lGjuy
2Wc3gVX3x7xPHyqvvPFEBJsO13nFbxsV7KZqcqVV4IRGsGyrqlRiDDnJk93EL0PUAJwRmI5CYYBL
Mqp+l2ZSrMTU43ADNrEkUHZBSbU8cCvo6NsXdRq/6ESBaBx8KU/StZlkMRNGyqA4ZqerhhjYqcrR
INMxUFlJbN41YURR6tlNTzoL+2Y0yCu9BDfSK+DY/fQGWA1YXjdA46edWjkp5BrJbUewhYlidCYD
LM9CT7gJLTx9oSIAIyac2qoI37CbdAfoSQ+jRSdF8akUJJpPpIE2uTuB0EAs1ACCiNX0L2hD1zBy
TGtZ++OhM7lnepPPUw0pK6Tt+VyLWrvI+7C/DPUqXY9VxYEcKfQ8J5djmbmlPo98Ns9O47AFm7Bb
mEbRQd+KRhQgHD/ToLiv+yl1csBhlKu0GIoMb3Kduc8Gfq+dp4SvniPWbwWvZuMzEtROfluYVzbL
oqGrBt6RRCB+op3k+lyAxsGWpvu8YuHS55gOQ1xJvPiuepB0tTaZg16/FcjVMBzDyquClzbsDn0S
vzq9bO9kRM2jC+o2UVBPhSG/WuXCMeyiGkW7r9P3k4xXUTQj8PSfSl19dFRoIYpRhOvUmgpCr4lX
Gm0r+J20HmIBCM8ZqGEcs2WlTWltZCHknMih9CP0DguiGjWbmI7ZJQ6kkUBdr7hvOPkRfZqnF0mb
lk85RnZg8py3vLY5vN03yOLz6WHDP+6wxLlAQOZKXA4bVeMmoz4JN4rDuQ6PN+cm8UOB+/95CWJo
1iQ5+bgEucnLx1oOP8qN6ucG+Y/v/VFvaNafwjYcJKOm+6PX/aPe0LQ/XfrylmpogjQNwev9qDf4
ikAewTepmmNoqslc60e9Yf1p6LZFz5wKwRUYLI1/p97Q3p0KOsI4G5yVQWe0xALiii93lZk+g5Ag
Wcr7kmraWkF1J3LIQ6SoQjz46Sr9aNH/0pL/pb5RdE1QjfGCZ8O0JKP5rlc8Nsha0Dm6ax0sIRLc
8C4c8qffv8b7syRe5GyqpvpaF0jVH7Zxc92NgrAZhuKmtfB9dvz+ySPtugX5WiJgGkNSWdiQhWd9
8g61d4fSvPr09z9NPiVeP7RBsbJVo26dJZx/sfJmKOU1Eklt2oyCRg3uJBp9c6VPLtLks9H7VBz+
a9rxr4t7VjQarhK6aaFUWxJQ1062rktigFtyHHymDSpGREAjdowhb/IU0zz75HJ/dBOdTeFjxiKF
6RQZuOele9kc5WX9FWtUescMLvjkRaZp+Dtv7XyAo2iBXlcj4O4UUWwuCKRx0SiXlxNWocmgtdNw
+uTt/FqC/+9VPFdZhkOnukWHEbGznPWICzh0aAJ5OgFQ4ZVEPeN445plmLPIrQn2F3TP8pOX/uAD
PFdeWqPSB6PW1VsB4aJVr5BEkXuNF4vupYniIK+4omIPsnIRWNonl/bdST3DsTNBl+P2SqaCGNrG
Ovw94CiG2q8VuHEuj4zovbU36jOi8/55Zv1luPrzCvC+dI/XO1tz6CsMTlE7zja/z2/C70jOkaox
3/G+lkjEUWt+8r4+fKGztSb2gBEYsVFsp3SQzLhNiGUyBvft9mGWvPCNeaEAPY+ML+qnC5xmvCvo
4P2drT5mR8XUedBk65Vlz8M77R6SbnAIbsLCWQVX6Vbf4cmcxUR8L1pUoTt6u8f00Fabfh96s2cv
IqxsSV+ivYiPZjOv7qIrU3lsL9BRId8h5PFQPGaQ8SXEhgUQ/bVpHpQlB5NVyV+fomhbH5xc+ypx
M/Vf6QLOnifs2SLqJyxDbSC/mruAvsJv9XV7XTkHbQmE7wLohL2utrB5NuYWHOqwJUMHJZThrYZ1
ucuWtboixHibbsp05VXPwaE8Vhs0cvWmPLrXFj9RkqLX3ybXBF5dFleFDZ/6JLyn6CtmGMKk18XG
32ebSJ1rS9LNihd5gt4JSK19EmTCpEdl14WLfg0VBUrIvtlU/+HKyOn8lzVZ6yDCSGXQIe3S7ard
Bf3LjV0j0rPa6GoytGoegRGtDg/bWdD//uwenG7q99atsyVZMbqiiHtV3zbT4wuny9ZcJpA6GQcP
ASTUjNikClaLpqGyGNdtnV8loQ4pnwi2T5/w991n3JLnK7TVs3jqpDI7ApsrDrzEpcx2Fp0bAWr2
8MBIMFXyq+xUTI0FsBDT342BiVqvWpgCTy/jRHVZEUbVt92sFzrqbTqW09R06BQK4dYldbS4jsJF
6eN8pDJud52jQdcX4ZKkzwV7IvwOXV4qCj7STqFBr3NiSLqmojkLvLJCrg0/jPjHr/YQcrMNXyJf
w1sKVYvOC7EYzUD0dkAKFSTcGsur9MVVr5kkRZkLh9SolZHYM6cYF0AxIqQ1x6AlzBNVM+fumyyo
Nr6Gs6/Rko0KuQskPrwBxkvHNNMv3ZRElfzJdx60+vKT1fyDjUSbFtyfCoFIGK4URe6Ru7OJinvX
9Z8cRV30YXNl51xBOGpWfj04B2ecaN7EwHMC+P1rf7Cma9M2+tNLN4GvtmaMnEHziqfAAHnnAP82
KAHA94X+lIoM1rw0PlvTP3qraEx+fj2BOyu0VCgkaNN5a6bH4Z+bfNo1AcpeBy2QlPA6IIRsjCDs
2PYn7/OjAvZNNv3TGx3pYCW9r3hba2qhxESd5IwdpUF8i7Nwo3wvxn1rntLs+vcX9qPaUjvbvYSR
tJVhElNIRpvrAucpvxB7upk+1IhY91g5tKW8MjV2akvfj/7O3f7+lT+ogLSz3WxACwUUyop22JH2
hdCZjLb7ylWoBAbIXRCTKIN+/1IfXtWzLSxTO+kgD9CJGlFhf6k7x7ydps6NX31xrJTKKCSsFtAW
h9JPXnJaid9ZKN+q6Z8+yH6syhQx0IReqPcKeCWvu8Z3tUiCeFlrgNdYDb3BvnzrAPCrxAOwzd+/
tv5mDnnvxc9WaVENFsRUSr6+3cedi4cwXzlsDhEYmZnWux5De9qLkiUqhuSaBvE+kTgAS0x75TEd
+/0ou63EKJ8b2YWh0yOEUIfBsCB2XqkR60CIWsXGroBzne2HkaVoDXtU4dPTyMbyMLG1cAGAnHNR
qQwc3Oy92rPKbgI+WQ+EO7TzFN8kGzfpDYy+ruEjdfmTYJBFkRis23ZdutvU2aCm6O3NWG7sfqXi
L6b1OlNofFLQEWsxePshvjf0Y5fsPXFviutGv3X7r7l4rcVdkt5oBIEZ69Z+beuNXW3bisSSlQpy
Bl5NsiaMlV+6ClZlv9bajdJuAkKCza0ZMCJc0SKbASLOPZp7Sq5ftM7AQaRFwm+nCtmlxmVcNreR
Xl6QWc7bGhkQxwBcim1De84aSNzTe7BHLfE+7halKMyYYz/E2zEybqwSAe6wVVWU+M5Xw/rSkuAV
DsNG+uyhPO51LkgPNvE+hsDF+hcNK47tDDeuZBxTGc6rkmrXQ+V8ETUIcJRM0rp1jfSQGslz7QZ7
O+yvNaAadIG2Q2UtAyAKPkh+gnjnmqssMWE+dwq8FKqcpCKuIkofR4zUEDyDU+jQoCVFzI3EF4Aw
65GAZxDQCf1oAiwih4y5IL6NCnuLG8CU34OQQJdqimOlAfka+puSDqgLTHpIZqXRHYLGWUKrWquZ
OS5like8szaFz6EO1UQPDsiMnV1n6Ftfwfypj1dDAe+QBlObd0zmh7Vp7YpQ7p3cOWmgSFIIekVj
LECBLMksGgnJVgJ901bZjezBf0GfijRBeaJuPTwjM3tNRNt0aS45U97W8VcjRgk6ovxj2M+YYBpL
JN1zTh6Vn6ord8y3tmi2Mq/ImFGXQ0TIpLD74xA6ACT7myY/FLhBaVWVM7C73dxmqtcOpH+HhBiL
67gXBzp/ZHvZTw7WuTGuF7GqbwIpV4NpXqBYt4arIlaoG81Tq3YXOqFfKTlKndqsTfoVRqJtFC8j
LoL2ve1Amb5KyINGgrh36gIkBQke+jcl93h+e/ATYFQpt70I0ZCIw0fGoisfbuOEajHUe1bWWWzb
BDhcaVb42T750Sp3Vohpg1vS/2tgaQ7bseo3TgEgchLqBA7BmBw3X5OIGGyPkopYKOJCfr/CiQ/q
AeSUv+zPNqo/YVdGu3XQCSPfOvg1Dzjs8CxSj0Zjcj/TKa5A7edHWHLkuN54nUeAJCZo66YgRNyx
wU76xSInsUjN1bla4/4mqrpNSKvzNlFDBan1OK3HhXQioqnAYqW3VfpNVal2XsIOpKpnMi3C2YEJ
1SYxzgNd3FKioQMhMYHEPvfkt4zlr2O7QfRYzO3bhET331+C931LDnO1Xy/BGLQjqjc/3hoBU+90
78md1G9T9Rs7zGQEnzkQ8Bwa4ECy5v1wVSFMcqlZVfrIKurdfgv2t++gPFkAP2pC4nTjgsrtmBBy
cwrizwwH7gfnx0mv+0stpYlgFGZcbpPB2AZswjYx7agp1oiPanGtusdyjOc28/BYP5UM5xl/beO0
vtBBHkHuhXgNyiu/CvVDi7CNm0zfS7XYFTmXOQCECkuYDI5S3hvkUSIZBbxeSG9dASqIC3vRR9a8
gj/sxyQqYTcLeMQnid8Ibi8rfAaJIHFJkCXPc1oxiuyWxNPQJRzNqBj8P8vkdToCmLBRwjpYVlAO
CUCZaaClagFooVSh6DCSqB+V7mFiiHX6RW4yVleGU20MC51MSExgcb2V5N1FlwLhnEW6nlZxFyo9
sRfhRfa1z2siI5yVg/oohB9edIDzI5AD/PhSJy8MtrafWHO3/pbWuIrs2wkmKPonm0W3ISHx97eV
OX0q75QO6ln3RLFT34grjXPzhRPBm0lHdS1162qos7UfTxPIrVmTJX7nE5FX9N8KzNdJCymKo7TV
LMcGdF5d3YKBXDkSz9aimpjlQKE4ZO06e7gxi37RI9jyS3RCXrxs4mnm1DD38chgLC/dmCFRiOzQ
Ax1i6dvE9NDQtQvmmwuDRKiKbmcHPzqNEYW040YQYA2AD1VKsosBCMc6ZJ2EfdVMlyPxVVHow/Uh
C0pM0Ryfmbzf3FXvXafzutkrtRzDXrk15Tev0pGNWQc2773aAk316w3Tq2MRuie9IUFUCW8bdY0X
lZhum7hgeTTKgkDZ4qSVADnrVUQKymhlTEjjL1UgvupJtbX8GhOujriYiESXxMF0OkS3AEbTb1ZV
XnR+v3cUokJ1MVPlYwMhwWUvHSEMIaQluFElwaUD+KpcKrK4BGK19YGpBwWMK2JHtOFBIIJMxpLk
tmzJ9BAbc7MdwnwT1t46SVC18b+FajEUtdYqkPjoruiipTWdmLMbL4JCVE4CtpmF8W9U43VsIlcD
LukxP/v97fi+XZRV7uyUgBeKoQHDpl1INq7jltTp1WlKenO8KV+RuC3+Wjpr6M+LYkor9QBWInOS
Wn1VEJP2eVvxbYbw3id+dogYh9ZjOK0RphKhOEKwu1eHy2rIANBUzPvisXkykDZJG+KaZWyN8abe
+rFDwKvG+suMt6hP5cxW9fmow3Iehq+D/DIiCQss2gpd8pQ0IwAfMiXdGaxralCnJqQ9i3YGQjzd
3XTmto6Pn1zY6bd+791MO/pP5xM7F6Zdd+SyFwgivCG4N+ho5bBeSV+C7BxZ+7T275hB7rN+b/0f
9s4ru25kS9MjQja8eWx4HENPyrxgURKJA3fg7VNNo6fXI+kPlDIl8qZSpftWd/XKVXUp8hggELFj
x96/UQQUKcGR/Ztf/uZ8kq8NUN92pE1DQXiRZBDw5r6qrcdShUjYYHO1jHsFPMP2GK2s2Lc8VkHV
fvX9P6nwi2/SluIM9kRuwTpmpXGJ9eheaTSXvibqeNT4K6qVW+1q0q5Q+3/453v++4wFQM7r8W5z
wRKledHQrrbcM80i07zazvVb5aQgNZlOKNVo/97TVaw3yYGYir25wXGiTG/usTxxtbjwaw3xcGuv
mXclQq6VZmAV3l4J2oIK9rrXOAf9863+/ckeqbrXtzo2ULuUQtYiHXj+VOrBOlwsCAJm3GaXo83Y
/LL2voWBf53FQIxef5U8rstp7TknNrCrJsXNzPJe5B63kRUGIWifu8bE8AnNHBWTIMCJ7AOkppny
q6n09y0OUIqvr+AMb6lXlBWHG3bLEp+8bFEQgKRWzngCIXX7XkKN0nTAF/o5l/XPY/yTZoBivQmM
RTFK7aQueAlYNYn9+23tNvHDJpNwOq97iaHXzyg+1vlVU/1yvH/2aN/EQCuVwJ7RwY3mYXP7SsPu
/LA1/6HUIKmp4Ywsgbog5bTcbEh2Z1O9npP3U9x/HJTsKqEerbRgreJfNbd+tqreRLGiUdJBA2Eb
1QVOICPmBqq2T0UtyBGOqUpxD5xnL8Xar847fx84KN+8ftqNUtJFHmsrmuTsk0nrsdTbXYOpKPHK
VE6enGpuVb1LOQz/m8/5TajqtCTRUKq0Io2Vk6o4g6IGqUzv4wQRbbm7mhaKxfV7xHREIfn3YtVb
gb7yNGjzBO+JjH3cJyvUe7plAyt4C4vm2diLNCsldt1f3ONPRvWtVt+gAQnGm0WIEkp/W8CoWKfz
qrB7L2gyYcmKKJba4ZGkxV+/87dgHnf/WZxI3bKAebJCfo7y+MaKvD2ledU/ngGa/vXjvxIj//q8
70hTSwbAIcmGCrxjOyH8iTQFg2pqrH/DgED5ihqp/GGaFodUSZK0f0GakvOIMB5UHcCGphq/g/x4
W/PcqJGqSkfIkgHBciZ7oSb/kNjoMozh5Jyu90IjvVMXedeeztdZK3GOK0oIEspewiOQz9kDhTe8
rqiewEthU4QpsaIdpQ1PlnXU+oRjup5usNn2k752pvMEOyN9yKtVdxpYDr4eZyFo1hnQ5YairFAJ
tpbbpc2vren8QE87Qhr6I/LAWNbHdzjBUGXTEYi3ViTtrQ19X1VPI2qYYKnrwtZ6607JpNtSaHA7
FMIxAeJZNa0EuFJ/Jp7jWKocZtmITMm4qwzhDjQw0nS0CNCJboYiHKANt3P5oeQQjKAbp3ulilHt
gMBS5tVTC3cL1SyAVv1Ep0g9Q6rQUkTTRXqzWOH2zlgtH6szRaTTnH8QSGY3X54ab1ZIJRJiygYv
biWcJqB2uBOWXXhdVw/mJJ74XPNy22E7TYKNJ/c3QkeBVOr8qTQeOmnGThE+IV7Psq+qMfbdfFTX
IswxqRga59THhVXeWUv8LE90giVGRRgLLDYtxnamiEhNcGiQGxc5IWtcc0vinOcdB+VeGIMxK69h
mqKB3pQk280D76XSbRrhoht8bAWqzwQ2pvX82lSNC5CspRennJfMrGk2x4inDB9a2xJoMo8nLNEM
FboR2st0s1uexNo1D1myvpuU2FtEAV1VcY9NYkXJrrkRJvGzVgGtM2e1sSVZQgKma2+kQb8TreFC
oNswLU/UdK/SJP1wlnIJz8LzU4JDBYUhH4wo+nJm+bSWbeKKporDNEBc+j4ZLIICudy6y6wQY7V3
FnqVSzZ/1IYE9rBxURjID2uK8DycugBl6dtEpdzVLXgoFB1KdNpihaqAmUWN9DJZIAjorLmBhRVK
o/huLJqHXOKkYVQPhdhfx+uAkOn5RkJ63Jmq8iFel1vZwldIENbbtNArCGlYnWCH5xRLFuOigW+n
fqLYOsra+9FsNweKOBQpa2o4FFkyBci4O2MbkLVPucQTbuW9cMqvRyvGhE51DMzSwWMg1dI+jWYe
5vjumFl5lNLtEeAdNqsocZpj6xld7GEHixQIdfPRaAK9kQ6nfkLQZYgvFc5km9sSyr59wOWhlb88
y6hAj7IQiuC1xVpGvh9rnlr8OAE4N6nSDFNxDQwcBtIEWUsYrDuU5lHplyifa1Hdly+XNpEwn0Xh
OT+pOwMbsVpgcNRJOqjW6dMianeSIu1xrUzcdVJ3hZhj2FXfdPl8Kza4A2dluJjMCkE9fToJ9Y0o
zx+ryXweOZdPDfQJWd5ny/oxq/Qo15aP07l8mmt5P2mc+n4I8ldf8+FXEJUtHfqeJn+LjfDWaZmz
QxjSm8wc7F2qIRC/3p83nGjc1O8zCdy6ec7csk4+TzOlFwOzxfh8SPrufYZSF2V6/xdX8frI+fUq
IMFrFuQDCtnGm6StBI2EEHUrchUIPSoJ3Ms618JmFGiXFAerqG6zuvxYwueql3hXtWCwkxRKS/m1
Ofdbm/9PCST/Y2kmhmiComRX/vn+f3wsHpdH2CVtWvzf//o/Xb79K2iXxy+P5ALh46eqfPyTctL9
iAH967O/5wJs6prMvm2hRvCadWLqKvQGmt/QQQzORX+yTjZqiYh4AuLrEEE0nef/nXWi6CKfaJiy
hVsCCnW/IZPw+lCwcU500hCyIV3WLTgnb1JnJErbQj6L7b0egylqxH2p6i7kUbcSB0S4dT8v6yCr
ll/hI9700r9+sWVJOutMtRTzLeJOtyS56Xulv4ej57UGfFhVvU8txMI2aq0olZ4wwbVY1vEI1BBP
8BFuRNVNLe0GZMVgwiF963Zqt1Nn3d+0DLJ1wT+gDs/yeJO1oldkg5uIdQSz7WqqPkmlFiAJ4eiJ
dl0W+V1VfzrRoNWb8qBW2DSU+l22YMKnE1Is+m/5XAEtp9izzoGS6R+MHlKiplp3Yo/Tp9LgixBP
2aeTWgdiV1xYK31WNX1UcDTCfsW8S0qK0W39gfLQvapSxml6t0jTLyc2mvyUXOvtfDPqA/0szkoO
NnoXU2HcpSh8bB+JZEc0Qt+AwDZFmNFcTtaI2xLelz5oPgq/aPb3DFbe+duhYx6EXcbBukdgw6Nw
fjiL8eelhs9/npBTFbIvp9OQ+UDwsYad6vdWHOMkga7nQj7QnYQTXWPBl9fRk3WQcRtnVoXAj3S7
4OBoga88JcxzmwOZgizDmc/eao1G0e1qztRntTxIJkwlmjtqungYm/7iCP9SIvgxKjPVUDEBSK2R
eegwpd4cKrumHGZJaO8h9bgiNsInnJstvIGaVLte4gHjeX26lLP0btST/ckqPLU9O3lh4H81ou1b
39a94TfLzH6cdu+TYn4oEN3oqxopQS2kjeJma+ydJHQXUzWEVHINlQZXQytaONHihAheT2+uqnh+
KNGgO5147Jl+ABaCLDzeoFMMUmLeN+czBlwA8reng6aIR23ShRIDKk8abkRtm+Cm4qWJmULVGJ2i
4ByOoYGKxIJB1T4vtEPTsWGPQvlx2pQ+BgyHNubDsNQfCq3drSMOW7KG9XdybeklVuPGIStmZOnm
y7ppbq0kxn8OY/VcvT+llL4t+X7EH0UiH1ni8spgmcwn9QLRPR8O6HFMPoPbRlu0vEpqrvV0dgoo
lw3eE7XU+0pRopk67Jigh9Ma/0K4ThLfbnTbg5UUi+BHDV6BT/f6wY5525bnSe/uW9G6q3XrLsNN
g2q1vwxw2kXYTpMEv2TGJ7XPjv1EH66tbmKs69UzTkfzZbY0QdtkhxRGuFhhYptVEFzlY423yHTG
CSAW7tQFc8LCONQrqANFd8WC3hIyQvu2aSJtE3eA21UicruQuPfG5HV1/y4mEnYYGqFMH5xZbxkS
zCmuJbVeBXHR7kBTu0qbfYrh508jNoXiCafq8/SAppFbDwpXBBIjLT29G9y8731S7EBJCFZk+sg+
+COGCU2P+Me8DT302hHHe2TSa2vEhk5nDeeeQRSqeswR6bEnynhZ4rWT0UkrjZlT/8phAXFuaTqW
lhwgV7E6vYReAxJ9LAmqLNbFqXlQ9fEynuqwyr9YpgH1jXPDbKBA/LmVuQUZnlbb7oYOpw2tuso2
AhvHqahWiPyxcPXDJvo3+dUbiOxL4Ce3hzbJdkN69RYKTO5U6lpadyiLo7HTE1ISfOoXzelURM+p
UVqTFppxcg3FCJiL5QlZHfTC4Aozw8jkAH7wAeqWZ6HSZp+gqNcwEkmykfVVw1hX0bNAsa1Egrka
3nUm2FtFuW/i9PO2SmTWLYdGv9VHJ16sCAOhi9ayfpFEkki8yiG3Sa1wwof7ARYYzsPrSa0W2Hvq
+drfnzKjgT1fBxPSZ0uLd+scZ7+IjS/ws7exUVHxgWIR0ZF4S30YhVYR6omtVK36HRwzH6NwV+E8
biT7vsEj1JjIvbVDC7ljPie2OMAOk8b4xOHh/DVd/CnC+0W97MeLobSw3bApwW8RKW+8qeErGn1f
ZRqn+4mD0Jo1kYD3SLFtqs1ZBxykQ/4kyyjUoDVUbKbrcEJEl16wX7KexHxw9Uq/yNAnx+TDJl7v
ToNxqCCKzQiuZudk3xBR5fEcVdZwlMfqSpOtK9w73qlrsocYBnpDvi+F8UbvuU2cHN+VQ3ahwPJv
CwUDKd1PsuRLWTbBSD/MXIajWGiukqdPHbu2rM+XXcaXkAKV5vkWBiOKMcnS2ouBTr8ZLw8Sr7Gx
J/yQoL+k8gJbKIjzsnDXifoB7wOM+GCq//Oy2WbM62HVZXwkYSiLW3XoLeaxlmLIvyeGVcdOiaJ2
oBTx/8/0UT+zDGppW0f655n+7dM5f8z/1Dvr/peboqsw9GT318P5y2P1Y3L/18d9S+5l6OFsYDyX
v8p53wp9svLHy2LUYTsYFAK/J/ey9gd5t2hYkLsMU4c9/ldyz58Ag1umKNOPQtIM4cHfSO7JpF9N
m698FpMj6xagfijwaZyyjXTMlGMWpftm113Q3w4Vuwa/ZptHebf9U70wL3QPBfHRxyo1XHbSLexO
HM+u04vRx/nuSPc1jL3ZL73scgrSney0brfLDvljEaG+oFg2CJ46ou69zxDfnH3dkfzYwb3H1T19
N0a5h5q8M/Dz7MpB7eY38Q7RkGDeYwbhNGGz7zzVga2wB7wbCSGkcDRW07CNoLL7YqDumiAPMnfx
BL8K8Ya6TXaKK7n5RReksz0cJbeOkDr0iR4XCSIutuQrbh+qrnDcoBepbR7yoxE2F/LOuNSD5mI5
oucaqe66Ky7SaAxrvwwpCvmU3cJhh5/gdXwlXBS3+c66qI5liKFbCFTLkbhP8BiecNQC7CwiE7Sc
YZdHFEDo5dPep9J2H18NQAnnT9AjIiBPXsbHKn5nP0Ve58b+XWpbjhToCLTKXvysO4yrX4f6y2Wo
HuKy92grB9SOQtWuos73xKv4MO8QzA1IGx0kTMIhOLsnf/KbaPUQI9kPrhSgzPih3QNT8BVHd5Vd
fjC8yTcCTAOC6eocjrxruimvT/4aWJhC2V0EKeUauScnD5A7Vu08oF7pnIPFHVG0RTx4d9plO9PH
W3OXX8Fi/mx97MOK68BUzR7unMSZ0JM1nNHTdt1h8vXLKlL92B69PKhD0S/dUwhP+zq+XA6ombui
L7oKkrmNq19mN+Kh/LI+0MIm00g2DRC7GZ32ArlKT7tA3+jYRfltfX/2mmh+Fn18USIM6PmQ9Oq0
HwM5zAINzkrvSR7GFEf1qLlFEAOcGtxatdNb48qIWr4N5Z5AcZAgyK/Ou9SluxqkrvgOwbodtaN3
9G5coEdcrOn1n1N+XlwxVG/KvRINoYXZg4SUr3ojXTETg9hL0e5tWCciv/sy7It76Sr9xPrhldk1
GM8g7Wx9pwaCn17mt9kxO8i74qAfq715kx0NVkB7yKLT7rxT991X3cqf7rvoUfxkqRNnflzqUzXI
lV5ht46Akgdka/Z7t3ZBx4bYA9g119C6z88U/HyDVVlEuIS6qgda0+ld4Q4Mht155ePpanIKB29V
t/cnD3UCJ7cfUjf1BxuPOQcgH0zoUHLbiBXm56EEk8bOPqee4TGLUPvFFd1VfMPPPZPnrTDL+72a
7Mogd4DWOT1CwCBIA/zQr7U9oE0PamaQBHjyoF+OMswO+5nuaf1U3mMPvQcnc2/CYA7TYLmsQ5JA
hI+ccX8jOPiDPaguFuFeH8YfTr4eFXs1yp3Yre7ND8lRjqSLJD2YzKWjfsmEjJJIvltvkN73On/c
GcfSCJNo3CWHYr9exH7nq5daoFRXJq+O7cRBpeg4B6gWMb3nbT34o2PaEr9/HuzCefxQ2J8hRHlo
KNiLrbmdJ+56V7G/PGe8f3JZk7w2diC2OItdunyS10Xabjpk4RhkBFbzogl7iFaaP4KetSV38jDr
dlIfk74ltJiPwj55x4xza+dRt8UI8SEHthwX94UYflADHspR2J/Rsx7dwQNj6w1766pwNP6VX6x+
75ueeQOcqwggvzH15EBzoYG4UFO9wjsjF32OhEscXfje4rh8Si517HrOeIthb+NVPnavIZCBsPLU
IAlFb3ZzGx0vt73Ap9hFrcBrEZ1WHWmPqpGDYqaf+5s3WQtxbGCr6Tx8S+zBfk7YEUaXqG/P7jnS
XDh4tBCijFc1oXjThBmYT+ND4rZMv/R9y6eTjkUCO5DANMY93QOF6sY3RgRI15YDIaz5kNOuRsp6
cH7Y+P/mdEJr7nWm9X3L3H7/w5Y5GWnOQcEUj42nH1e2MhCQSIP3boOFEuvC5IZXv3VNhztgKAfH
OJx4EhwaGRysnFzBvQWx6A+exo8po/GAqJS/eKX95eycncGu7JMTByMjiWtAUOwwWNwPLENkFvxt
ydJ1cmf3oxnoweizNcP9y3z69eyKndf6xYRid+9vmyR/cFFYcFAf8UberQeS30bmLiZQtb5JKI89
DARt8eOwK6LtA7tQZ46JTnkx+w0/nQiajdfx3+C1gOQCiIW26Wy/YgY9bvO5C2nU82/AlVF+Q9k+
amAWWEwJdP6DLJqcmZvdPrzxpChjsvTu1xvJSBQopBAMTq7pYunJrMwi3nUE4+EYdvOALaAtM310
boapdcGgsYkrPtGLO2dt+NVjdsfnM66y3Tqxp3u4H/sr44kDg5fyn+6QVez4PIabOSVcFfc0TLyG
S1qeeSxO7bIAP0FYS243Ifb7bt8wd9RgdUG7Ogg2OHpU8pxBrRM7Z//M48TPz7V8aHASNEhUG5Az
Bx+4TXQXlwV3YeFgsc6T2f62jRmwZR4mYsrsHVT82BjRumAhQHhjNbLoIupQ/jaVK8/ifZJb8SVn
7qGEAXeQ7MKN3TjabmdLlXp/2C8hkYCntzBbGCBeIdjb1EMWhcE7R+t78zjtFoaj46pNnj35RIBn
+eEUdbtmm6iuHgiX25M23CVEGYMJi/CV3waF1zq38PC4B0S97LPzTCXExvbYPhEVctbsNhZ0kLho
mj4vg9xz8QjgM3tkNg7FB461MmG5nFDe94Ee6mHPrpy6sWeFwp4YtBeuprAL0brwt+9SyfK2NYIZ
t3d6mZgSW8XEhWYOHrW6I0Tw4/k22TNYeduUOB+ITSEGXkFMdBGZYieCR+y1Qc8Qk3c4NRtW563v
1/enCGwm3phwTauwS4hBBlu9wfxGjZ46GzNPZFduPoEQiVqfSgm/OQVTKLCKt5mK2FAA99anN+yH
sTPtrQgSTrAth56XwL6xFSLw6MFNck+kuoRoRwhPUf9ZJQxbhy1WIfHPkMpM6e1WBzt1z4wo3Vu+
wmBWyYzl4jGiAUvq2ryfrtULYhrPunSlY4ksPz1MLkZ18pD01+XT7NydeCIofjjkSH7LdZxxGWA8
nJTXICHDgiTUBxPPZbqQePcW+BXeU0cDKyEmFilc1chGwbogjRYD86h91lm+4vWCNQHkTWdx60ch
qAhrFe8ZvOqBGUDWL3MnHZtLxrMRWYTbN1u24aPXSCJB/uqQtoWxuxklWNwncGYCAXYHbuWSzDkF
g9z7DKwr7pSX2IaB7svilohY286zrdbFkbYwJPKoWakOfqt2za1DiTl0kAfYR06MaePgAudKtuxJ
Pgjzibe97Hpcyng4kVuMmBxIdn5z+lJdbEPd7DQutGAYiJ78vfYsUnIzyO5iUuz6sgwaEpWTi7MI
Sfe6X/Xj+bK8Xp7mcEsUUBX2UtKVNiRysNTjQOJl1oVV2uOeU4lXsI7zY7IrwCb4ILrcanf2gVfv
kl0VFAvK8fbpkoLwsTt2T4gB2Qu+EnDYHJIgsOn3hc+RKuRafHTycJEQfSYYzhJTgGe1jdmehyG8
TQuDrLv2keYigyK5Jc/JOFKkdum0ZEVb2iVwPsFwYfvPx/7wi+AknBksp/a2vKX2eED+chwu5oPu
ZD6cKYjYVoBZjjuHMCc7Pl6GVZ56cYTVuHVRh0qweg0pe+6IUb3XLuI7LbF7fhBvjftGv19aTz+Q
iHknqjZ2GZgcJbRAVxxOAdgs5kd4mJ5+NxJMon4fR9U948tEUV35EuvNABe5q0nA5NZO79VIJoNT
PqpfzDus9gKGh9dmtwmXo39In6A+7PWrMgDo6mNtlOLwjduxk1wLnuC1YRmwRZJmbnmotNqalwSC
13CfJZliwq9jzkulU9j0wPHw+NyHOZmUFvALXCo6+4rc9BGtucruFy8/pIek4lyD1mIw+bVHmhei
kq424Rkb7Mj6qGHFx9vey7ex6GrME36o7ngxOd/2eKEq+Wh9aLAEmckmY1hF2znMenluFh9IvfZR
nffCR9JTJqDQHeKwc007uVMwU4nSNlqDk4/doJt9wBbV/TzzEOPPkzv5s/dISYyg0NqmjY+6wTUa
eHyoNp6FzK7OrZm7Pf9a3C0NpZZtqy9ZIwVnvoLycAmBijMXx0vRRYjFh0PFbxcBM9HnjrDaNw52
pFPK5cifyyiNWu+EbZU/Py9+68V83ZbdQmKfOX41fAMG3rbMsjX5Jq7CtiivhsK17Os+dGsuA2Vu
KtZ28qW4KS6WJFD9is1tS+tIgghrMXO6DjmIHg2P2U5Yx8vdK11qunyX6G+utzWxgT2HB8fcdR57
R2Gj5eKdbdHUfHv9YsaCCqq/Jdvb5F53q3P/nAVbPrsN13YE6W2O0HzJwhZdO+I7gRil2+MOrond
smVvFzU4/C8BSGagMwIS2TkHAZnfSew7fDL7okH8BzpJJr1ldcI+c9jUOIyeCXYuZCG2UXO7Dwad
Y2hw9noudnBXLgR9aYL8lg7C+yPVzXCEae4qgv/mEYMMwotMAqBcXsn268yXGjeghtaOeXTXRIwX
mxINiofVh3JPUDbZezNvDMwQXTCbjTTY6i84ZG1h2NtGmSMAQZm04DAiPvDckTEKPoLMXoYVDVQA
F+6Ni0HIlkj5p0jcpRdZtOXYNAtSX7Y5gagujkwkYrhJPnHUZofZjosCWcU/599flTK+Fzq/p99v
+kCQfNJyqWrpSJJKplkiK0hhiX3d+0Ke4m3uoewhZ8XhAMADMMisJs4VHDpZ38ikEwFRuGCrg+1P
orK6SVhcbfnWjAEO+0KAdBu7gkQticzUXi/j+/gYH9uDddlGKKpGoDWpcFhkrJ1DjYmketpp1Iy6
h+Ju8ZKwj2LyvcnRidg0l7dCTVjuumPhj3uolvwfDdFt0zj2ez3aIuLgm7fjdmzjCsd387vZvjLY
hMqgu1/t82V3zG67p20bkO62/Q0dVJQ9tFCyK7aA7trYz/bnkcUNWuslVAFi4j9xi/PsdpitEh20
kL7zyp/pkBOC0ddzMvdEu4g8c9tXkL7fC0RDyTV3IORIfKkfuTXeTsTNM4NHYYki3balrBwscdhg
sCqHyomz+AVfkbndlrT626Y0s94mlzDBa7YcLb6e/S270Sg0kDXb8sPqbrnBVr6TvdrvCGTbQLCX
BkKg+yisv9wOGkgkhQ1hiifSsY1gQexV0bo7K9edznK3K0pZIxG9tycyaSL57GRor1EgomN/y60T
BujkeuODcL2y0BRv9pRdylFfY9ceQzbmYCFeKh6Lg3NW6mfkSmYwk/+0/pZHQjAgQ9xybE4L3AN6
y47WX1pX9VF8l12XMHxEUr3sOLG8tyACdjtxnJIkrHYg26VMQfzWmZMTP7cctfYIxPr3NKKdIcLx
nDCNL+f1rDunXbsFkHA72nK4Zs1OPEcSc5sFeLmliAP5z5biKV6D3gpIwV3hQXVwtsRwZuCGiK2V
WFITNbaUDq/7rZJDUlcrh+1QYrAes5fIRRw74DFxkVxN7kxM2koOQDqJVAX57D+vVtp2Pyk6vYUn
5bWWFyfTOMZP0iVeCJVNGWLL9+7Fm/VWz214iFhsb4msSWjcUkvJP1+B5qLK3H/QovRWu6r2VNWu
189IdV5Oz3S1ceZij/fMHVwl/3SJMYe3ZQ/xFSj523Ff76VA2a3PFfVN2IfO6slUORc/jXQSw/7A
AZo0hqNxNJISc4jz23C5LMg19Kt2b9yvO+p7bhexaeJHVjFF0gM2HRwxjx/YHAn9rniBGwfzysNB
IpKv5A/9rjywC5HQyuxlsT9Q5GwoTehhF1nXZuJOn9G5aKLGR6Jpb10WEfGdKE75nMob5msX3d6I
OHp72wE/C6zw5RH8FjzrPwybLVHB/Hmz5n+fMT0oiscfmzLbO772YwRdprcCvdsC0gRWBBOaP5HX
gq78IesymCpV10xQN5vcxJ+ie+YftGwh+wCqApotbsjwb3AryfxD2txoLEXGjJuuzG91ZN5QUbgi
nZYoEBZwfXwRYsOvq0wrSo5Dh3ypWyli4Wpi+i6BB+QtdfW5svpPZmpeD80ioQCR17tuHBJARUL6
i/b0G42P7Sq0TRgZoUGVpiIg8NdXgagFjakJ5/dBEcU9VEEcP8qnLqPiInT7NBPOQH4N8Fbn6tCt
5fSVUPDTYrX0ulb99ftBwtHn0oE3AsV//f1IpNYSzlVoxaumkLqY92B2ruYQMLG3QvlUXHtOvYIE
SgNssli7qdlgTLh2+eRPBTaGfTml+I40iVW7JvqXrg64GwZx1YZ4gtXV17Tkt1bZfw8EeVk/nW/7
9umpPz7W/wPMoQD+gRxguv98xbngQiogj3eP+ROS2+WrpffX+7/1QxXpD9NQaGEyt0xL3HCL3/qh
218AO8oiM25bRizMb6tPMf4A+sM8kL7bRX1bfdufcHFSTVESZU3hA3+nH/oiKPM9uTS2qa6akB5M
lLwVDZHN1/MORsRaCVpRXSflM5ods9hCJu5c4JnOXJy9qk1w2yAPLti/qSie4/ZXK+/1hvmvV/CG
HHXC6gVXPq4AjSi7QPOig3ZdARiajkukAbAz0TAePpY6Fpm6BNT+y+/vF/+9mfwftqtsiMGfz/GA
FXt+63a2veXbtrKpskqyyhaAN82G4f1rXmMm/YdBlJRo5L+wdjR67d8mtqn8ARzHEA0mnKbrL234
bxNbs/4AFCBB+GFyv0B/f6PP/7rLr8mSoVsi6wppVRHiBKCBV62LSu8XsAYZzjHz0AxoB2EuicBJ
P6QGrZ8uUQTzsJRpJdAO6iYzjqZS0ZuH2BzL+lds2u27vi+x7VoMYA8SlyGiqg2m7/W1sClnnaUa
0rHBfEvOvEIRT/2u7dNJuO9Lo9aPSo7ZRepOfWYMBcivZszepcUMgaAzIXRYPUQc1EwtYQmsMVXM
azwc0jX64fH+TaPnX4aMWAAWVra2DZAN6Q35d5xFI541pTgKsoisnGQNwnycrbMyvQNYmFLnxYot
C6ZWTuD+S/oJ5AP4oOrd718GFAOenLjNobdPTlmazeSrKI4l/J7zp1YZx5MvK2WW20qpV4Y/TP2s
t257Tmprn6Ey3e+Sfq7MT/98HW8zAsj04L9NQiyINaz53iqlxFkPfNicrF2Zm/FJ2ulVn1NI6ofS
Evd1mqzyXY+NCQ3uZhHgniOHVUeZrMfOHJ/F5fD7l2Myj8AIAqRTyJNez6LZ0hLA1Yqxq4G3nq+H
RDlRcBnL03LCh83qMMdK1ilPZiIkKDw6qaOK+Zgt5WmVX1cdLiBfE+2f5iyv2byarOkST4lNDawq
cB/1zdZRKLg/z7FCwV6HDre4VdK0SZD1iVYiQo9xXI0DSlEsnexYQHazZ61vhTH/xf7xIiT64/Ii
+Jjko2CD2GWB7r5ZXr0irOiNS2sEeBEk+UesELq0PWgi0jXUgNFLr6kiig3qRhfGkKGei6y7VZ/o
K+uYHAA9H0CVP4vqrFFwX6oso44uCBUC5aOQnBIO7rOAREfSG4L+eJpnk86jSTK72GNvNPljmSnj
do+WUOWwiVX+P94USf8rr/EXucIf7lTBvky0JEwcLRSyiaFvIEyzOFb1PAqNb06dwqm2q9r72OpU
smYJFK29zggeD4WefjKnYj7Gq17SldZFxhwDgcwMClhvtO47PsOpZiOlGH3OaKzkFYI4a1mK/jDI
Vuz8YupuO/jr65ZEHc6OKkkbhePtkpaXtctGQQdSNOm1krkGshXp/SANJdWaoluMm36e6/lLryTA
0topM9GHVfBX/aDlUk9hpFTQkv3FvHl77mA0ZZMdytDELSgrb+OdWp9rQdHL1O+wSzKoinXFwGwQ
5MZML6GDmvpuGDpBGBxhUbEJgSZnjDfrNMS65hlltWb0ZFX1XN3+83DJ27p5NVzsgqBWye542qSN
b9YV8nbraKgiVQ3h3OKloMSqzHalYPK2oWWNUUOxX0bBYLJHA43+x7MoQ42yl6TU4T7UGr/KxJpp
mOVifsH7Zi0EuK71hzqdIJst5IStZsfCnM0hgl+Z+EXXzc2yqunMWfjGl/ppnHhztGFkJQWlc2xm
yFt14+1AL6uFF0IiWt5q8vG4PQxitRd6UkkvN6c2rVB+UeLZGYy1Ov8CBPQ2iitgfxlMJB44Aouy
8TY6CFpmlW06xX4M9YZBMkq05apI0bqclV120hlziBU6zfY3LC4VRKOavikMX01b6yw4ctv2TIt/
fsZvQqdiYD0IfVlBPYi0gDzqdTCvNSVdBvwm/RLfGlrhct/UOw53SeH0p0S/mE/seAgCnQQzaMzh
nPxqN9kgUD/OMUOlGiBCp5IlWWHXfxM0UWeeDI6yrS/Bd+6Ps7kWsl0ui/ZFlXGSPJ6UrOuv2lTm
10Y+9w+nJK9FUnPMMaK+lIbpkHTogQRwtKF0uoU4rx/Wrpj/H2dn1ls3kmThvzKYdw64Lw8zD3fV
ZsmSvJVfCLlKTia3TO5J/vr5UlI3yq7u9vQABRi3dC+XXCIiI06c8yuish9x4zjfGHvhhQSaAf1g
3l8o25CuUEO+jiehnTg9eUNFa63fFcPwrm3G+rFN9Gx+4dj+smhSTtB+itiA7XeM6Qf/cXrGOjBO
siDGMqnNTW9nd5Pxx7ysnOguLIZlOzEASjzO6UQZLOnbvH7X9RGCcKPfsFl/sViyF1LTP80WWRHa
HZkk2uAxnwS2Pz5P7vcmWLKmPK+6M2V2Z6phY71mCIXyTxn2KLLujZMts/kKvS2tG5dVE0NjRbNY
2d7F3RKPvy0vzqoMBpxdEc4Li9pD0BfPRXZJGar3rhFuScvrKMx0diN3cvSFX6EC/Mm0RpXfg0Q7
9Qfhqi36reyUvQLhWfw4hCIu4Utx3G5N9x7gcj9/bLY5z0dI8kS7fQpW7qBQQqlDzMuwlVlO1r9U
vYuDqkYuu6/CvnQAUiXZyleWRrnIQroIfNfZ2Z1Kes8OK13yeNVyq+yt84iG4vSQtl0+gKNLMmsQ
vTGF1wMettqav6Jp2eS6SK0zNmUoiFKCXAyDPIvS0Rg8jg5tbB6aOYkXc9CDO69fp2ZYx8+eEqsH
LhH1PX6MGAyfj8ZF6DM457PjwOYp0IJuYvqt2xCESOF3vEbTtcHU0V5FHxqN41XOyB2mObN/01WM
GHAfycL+v9ibPNo6miYbtssqHLdEnBIG20AO3cTxEtw7Gapz7rnsxhWTpeMwz0vbERzpyM6PrNb4
enF8vMR716PJS92+Pa3sWEgegjKGzuNTaaYoKnYxrYK+s9+mWKL/srJeEwQYCo8sUtlGAx4GtnaP
V2YZ1Yu6dg0qvk+RzObBoa3IH3R1ElPpienKU1PAwisIxxh6E5QuY+46YcnAFr7ZpkOGDDRvPBdj
Cax1E/SStlWsUUAUZck86Tf/pZaCSa+GpmFI8razTujtk6LRkQFK5EoV7DL2u0x98un0jR5SJCI3
1OnafrzN4lx8jzmTDB/rdFv0k5xb19xozzSTFWftJqrSnbcVcBfIJSuYS6jj7E1NYfWy93D7JVSz
o86hqVtaN2C61c5WP1VEI17dutHH2CfiO2m5zhSRkSidPsV+XfLI9euTFyGB41Oi8hZa076shkXf
a39xkAkbHdejO66cNsTXD55JUnbFSC8pSzgcxcILp6no4tsMiS+ol/xltW6nWgTp1ys3bLOxfucr
FPh2OT0dAzCQpq5hzx29WMndTCvL8H6Oyjluj9ISOIEYyebN3NAYPab5DvO5dXRhoRc1n0UfBViF
wsNjRjRwEx2he9n06pPXezMYixH5WNof5VgZdF79TQVfyQ/ZRy7ZSwG09Ipeym1f6nlppivfV7zj
KemkYmvR/BLND26tBXFKG3Woaut0bBnrZatZByTC7NfCjsVDNQPKAU+/hx19YwnWPltLn7xQCk0z
YDxWMaDzJFPyYdO5DYNkG9MeU+ZiZLEl0Hqz2KIcwVPQFbNpGc7BydCtet1lwTjbH4V9bf28v2Xl
LB+3YPEgPsBi6+ppasqC54wKubJXMDF20mWY99asqZ61isZpUH5BcLTvLrItDOevM6Yv6A/Fours
ogyNzB9QLmrAXFREbQvM/2nqP7tmLiGbMELYfWEije0UnGBGi9UY49nf62a2EdsiUifdT2VcBfcZ
XAfyk/ZRyT1Dpyx9FM+L2qtWVJ3VWj5iAefsAeG3jb8kVbBBTkWrl69u8g5K3g7xuJd5QsaNc+CO
b7uY9sbMBK2vLyyLKsnQE5XekkEyO0I9GNShnn5PRiOmz30lZAJZTrCQkRjqtQWTg5yJ3tqjt2i4
D0LBGvpD9V7nvPP6vq1aJHOntL8fh6wuL2JtYtjICmdSZj9Mm3NdjTDiA3esy6CBmITz+m0/zR6H
6DyvxvLY10hGO7tIy1x8CkWPIg5a003JrLxuiSCPmKi3wxTjZ+VdvdYX5qPcEhWjklHQwUVxnz4y
JnsZp2297mDM40OuhD1sTiKxrjKdU9Qqx0T2yPRlBPzrwbRTF0G1N0QrvR2502QPYxcO/JQzn2FO
CXVscLgsyBeDOYtGhSRZ3soS8pSx30bgGHHSQXQ9zVLesGDb7rI3vUdx3auTDfbrRaXpVZI5KRs6
XKCndPaw9lkbp4fRx80F+CIIv9osHOD6enNsBMiRmc+FDgYBOiPqveJ93Zl8+bZtUHT4+7d4P/Ry
a67ffHkFrQiHpNZZ7D4q1jXg+ux9ezR9c7/0MdpA4c1J+Hkk2Jq9F9qQ//XwEI1odSEj2wYdP0vG
2BrxZlJ2T7ibZ31x2UnrVFtUhnmPNheS6arHvLRDFSZ26795PRX4Mp/2JJZy6FvfkgSxU1i7mcSm
h1p4bRc/Qfdv0OR9o9dIG5bnlyuPsIAssN0Yux4E2m5MY5umDmNZQuRafqfiIbhU1NbM076PESn7
HsVFMYiH1c23uv9YOnnnxPvFrVR3KjxV0evTh8PCruxShzITLJovZysSc4YX7pFbbdfDwB5Mg6sy
57O6Hseux0AYCDX5QeJJGw+4Y8TJYY88m40pvFfXVyWNXTfENXbryTaMEaWffVrbsUCvd0gqtw1B
wK6+n7rHRtbWgUaiqSr3nAVGC1RGYmXdU9NFcTd+pCcZ0eFPfT9ZY5Xl0nHLr5ach0/dlvSYy/1k
akiEe+h716X3bqfGT3ts4zzaZR4oz7rloTV0/Z8UUoJ8ZZ0rj0l3q8y+BafCmoHULGkaQdw52Lz3
flc3ffm0tV3Qe3eiRetOXSs5R67j7ebF4ertbhtdYj+5k978MlJtkdj7F3VOHkY68dDVn97CAk9W
cvymhzWdPq5OELAZw7wY6Qova8cFTdyM1gzLAu1fHlqHNiYMbGp2hCkmpBnxFnlE3L6cYKPvL8Y1
rpiOt9hDUufi+x285bxkU2RExI8LnY3zQ592gsmckezOd6wVe8G8byZeBwo4xSYijekYQqtdNgw+
DI87DIYKwxXe18yuisht7QkQmTn7aG+XSBqCXXXZ61HxaFEwjHxzLQYI8c9OVygu4ykZJillzbLr
53fqdT23AyrYrOfMtbvoLROtiybmsYImIA6A9/3ldqRhuWRFkhL5wahTbfm9H4q+8w9E+GJL7Aqx
r1nWPbImhwVmbxiOazHIokfQo3LhiwjQQL4l7lfyU0JTbPslQy24e04y7refvNYNx3OWDLr9Eura
JaHYlej3QTYBP7meLzyja964QUMU7GlI5HkoS9IQn8vCtRRTpkFc0ocbNolobZXDkE3vVYWO4eeu
VUHTHqa+2OgWhSbBJwybO2YmeFcg+bUi7Z1FCujiplZnniBVWtKi/mjEiprCR+hl4ZPeryTtJ3NI
qtwkGbLoc2OOnRELH1Yy1WuHujoL6j3XjXqgWCPEHX/AtjyPkNUW/oZ2AWNTJd7NOKeq1A+QW3du
fcpcyr3jXZhVJp3OyCDnHsZOQoPheSJtAURmg72/K+LUlMfOUfYTalSadupqrSC5bXx/au70MEs3
vTAIOQ3bVZqsI3AsArkiQNpn6CsJNC3cwg7slJfkKz6yLVV5YQbl8mxF15ISpQUO0ebZsngUrdO/
601rDd/C8rYWr1Q48Pw1an4z2Vr6Gfl4YhunxhLHsbXx0QyByHIc03Itn4ZBR/B7N/nQCe84chxq
HmE31lBugVKB9B6uiCj7XPpVyswil5nEkJ5nsDOs70avXoCDIrpdN3vP0ZG2tOdyGdPP6eaxbmKZ
94NPdsKT0Ts/gkHY2Teqt8e24NXJlQY/U+/9cl15heD1K60rQqCWQ7M5Y31YgtoeyjiADJiM17Np
1Lf2WuHgkm7t24jdW7Ym2Mz7PDfhcGLRZrh0FgrB5PZyPCmz8sUv1PzmeoK/w95vJbUX7F5Pun4o
rPdG3HOeICtf/VyZk+8j5iNv38wF2d8WjzBpba0+gV/eewaKfi8qwFs3gz/KB86J+ezt4ios235f
wTOFweyT2Zr2dUBIfj1CImodcJIKdir2KsGyF0sEj8bXfI3jeqSNu3qJSfPGDstb0smlU42YRKTW
4KVIYuEzhtnlDTM9QXmBdq22WeqycXRrFSHCsq8uYmSFVxA9lLNgVJjctrsPxqDzmeuJYcNqsGpQ
La4gNY48bTxA1q9uvI1Lg41cI7rxGZfXYwwCR8JDBSqOh/bQD+lMY2fojFg2d8tYZfutyDZ+FSiq
Rxf+q1mWxK0ckF4D51FkpB2RtreVgJaqNfaseTV5Y1FnxDNvzjWH1pobV6nj1HLXioas4E7l6cYa
1q+RD0TS1uYFq2tDBT+FN4Zz1Gu4LvLGHgeV67wcKFaIFS6aIrCpBs8Y6+nSSU44iHTwbKDldv7W
q2MtHaQtFoihVv/r6mRm2c4RA2yWAyskzR7dsBuVOLS0KItnBF7G/DGb16662GTh5ODQS2cOkGFm
/aCFERZduO4FKQqvvyDNXKXPpAncD53KO/MVOUlbgCkE03gOm1nqS38W9MnrHLGI/RZvwXYWegy2
D8zJ1jnnQWWRkVcrqcLOQufUVn0yXem4v/k5em1Hfy58CTFslS0C4LA3Db3edUs1qQfZdButtrIO
ZIpksHQkjmxbV4BiyoRPXl4b/9Jpx678Vo6+dyjDTSVnFLCzrr0a622OL7dxdubHJvBgRJuFtPuS
GnzJoJuOAO87ZIYl1KwxzBHVISTvF3NmqQG8XawKizUehka7LTy5Iz5dvrNHs/wMbfHYtuR5GTmC
xySOBphTpOvVN1HRDdu3txPXW5RNGGCjntckwet5xQly63DDqeBUCayFAB7G98ppDwnUiam/L3Sb
sCiH14O64H3V4XX9m9cYCs1bu6vMupEyX8gesTyQnyY19Hq+qPLNhppvce7blkii2YbVndvYKNwJ
xs79jbSB/tbNq0ws+sjOO/QaqV7A1iZTQ/OPT0J1xmj7KSvsUIzzWzhiQ2t4+a21GKqtL29GUmTl
HZT9xaR3jeOq5iqZtxhO2FUYazKoS9hzkMMBgdtnoTZs/ko1uT3M5C5HSd1VXkcIOnlZRVU2Z4ZB
E646Z89UcvLEd+xSjena9OrR4dEZaeSeU9kCbBeGHiSpqbH27rIbol4B4g3XZrllAvVyKyqVbvFO
usHmkj5BHt09UvY1wzPc1NPwTCwxwfCUdl35SZaZyzIc+nUs0V93vAV0LPyHQ4W/iPtw2k+ba89T
aEna5PGGKvr6VS+NTX+ZVun4uawC4ulzPjQz3wtX106XK4y130rPrscqf0keJZEfq578M6VV+sqR
L7FFrc64GNKeiIHYCNojPsxD2se3Y5BbT2A8v2Wq3mwYOy4lPVEMc0CEI70O9e61inKalb2oh7Hi
fSfQDYWd5tUPTS68vTAWvobzvRvY0wbiS9Z8Zd5GLBo5PpvioNkS4Xb4m5O2SSeGXVV2DcCTSBok
Xvwp7s9r5FIzJWmaogrUQv1oB6dzFfMNqdHMRPtDYBMaXayHgZvFnlDAjJNghrsmjkzOwjRvVUuS
wHVGzqNZWTxq82o4W/wpqzRI/NccQOO2ZEygneEQ7XSG/ZO3UJ+hBuGN63iZjjNkjpuWVI2o8KKv
jpqGz7ClNTHWBxF60/zhzafCOvSSPF2oMK/HPMn1+i0PReeBLyUjbgdNrEhoQNy52EEj5LbDlBfG
wTI7Lrtc7fjpQOuBDqzX7D1/pb+kDEKSwfvE8RsGw5U9cuOoRZh6ao8mC3Jn4AdTuy3Xb2mACgEc
bkcCosI4QJD+kssjD0vkMI6J/fR2WBRzPnCkaKa4QdeEY2VqooPsZsMCHuc1Xs9JF8wpYfK65piT
foigL94lYiAjdiF9vTAv3ghD07gjNZoKf1fNpf2nTRXPRDKvi8KWNVQ0TB2kTTbvIJzYBviNbJl3
qQL7wSnaiCOAhICieWknecnUwJyUBDeMu9K39Ui+73mTtXCJvTyDuFPhL3O5Bze2GP8XGIsXzb0/
FRSoqgBqiCkjR1RkE+jDfi4ocKYmAhvIYLjZXarIyhwndmJzuTXGA4Jiivk+1lvPabboPIQkyum+
KfsB6HaabL8tTZXHz5lTxu/8wa2Bq8ekqvY+iSyEosjFmD0BbwSQW8jR+cXT/wRUsQ8PZi714foD
PwRW8seH91YUlDI19KcqB6d5Xy2mTFALkiY4R5sZgdyv8WbuZr1J9X2ZMXEoG6XR878u4f2EnLOV
qZR6IjU0qElS6v0/PUY4hq6DcepO0vjyymDJ7ieUqEjjIMYump3knOIda8JIfVPLEQYdqq6iJzWe
G3NuOgjrvtc9Sfk3aOY/rbdarO8PxT2ezCL5wF65JPGD4KfqYpGFVGCymCyQH83TlR6WhcavuoP9
z0sK3RycaFwD0ABFO+2rvLD1iiiS4lSXIYR7YQilm9g3uJTHWtVVdGcgc6zuqJU1wy/Yzl6e5aeV
SAk0tKBJnIL/M6xl6td6TSjanPSQNB/HZEqK41r3HIcKj4rDVeN5NKmlcDZOuy1fon0Qr5648PUE
T3OyBs2IB0TNaSiaZTmtQ1ScksWbzFHk0H6FFO5bm2Nwhssx35InSibSXJlGzw9L4nbkgWQK4aDg
9HQlZTvCoTtr45TvwCmLASykEd0j7E1QhMQ65A5Jq/gVYrnbCCr07/C696/v/GeaVbtefhoJWLAB
VkLPw3+hrRn/qdtegCLqdUqUZLxtlfcwKKKyVONMovcBk9ddyi2SN4nrNB//HzeGjTOOoKkinQDG
7883HlMlmnkOphNUqRUNXdEA72UWi+LkNm03XYXSzWtgct74K03Qf7CT0wT4DsQ/MHhHsV3If3rl
pPXH3N+oszbFFpnHpoySz1SOLKNxO2a/JWsiaMNCjID+dor7dOXl5PMP//brAxqikSMOEurLPyNg
FQfR0EmX8URwijBhB6kikI/IK9VeRwgz3essppsqqGix/PfvDMYjsrVt96+caF5n9JKmKDhBBTzR
HDjnTf59YE9DObxQztuNqTeoo0bA5lcV7r9AcmK2DOUYgO6e63LzH0deVdXUmhWttySaGvcg4sFY
FKKXcf6dmnPG8co7bD71nZMgc1GfwQzFLW3JVT6gmuoyOP/+WJAloqcgDGOAZT+VuMtB6aYtlgE7
oNropkoz2urSJrvpfMfRz3Nv4qstNfDZ/Ov7/ozESGPK6RlsyR74lAQT9ONAbLp1dQ8I6RSF9ZIe
VtOmH3rtDx8W3YGSqsgnUgoUvtp2Yoqd8vivb/9zaR8vkrleANKADQDg52fSV7l5svc3jSzmOtYZ
koVtNx/nKpHIrFAP2Htu5WYoJ/o6gh4KYbY7ZYbqmuL7tlwF2KE7xJIzIq2q64cdhaD5V8TLf7VL
dnhoOAhTyPbJS/84QlOfTtrJIVWspFwhpqjidP2yGRSNsiz3hi/OUlEXTCHb/sXU/KOxATDrwRqI
ffD9+Kc1ETZFAjf+1p80+tEfJjEWK8dXn47s2GviGpLV1nyusjEYdklZx9dTFrc3hMz+vQv6wTaK
eCoqbiJVFU/+NOfpL5zXP8CJZBYkwpMBzgAl+pOj1YjpbeGSd6dRbtXvc1CUJOHXtqIV32/ceC8j
v/xNMvEPweqVlzW5xXkfUOPvfjFUfzWkmUU3QYIHDhsT/tOD+GMFbaBu+pPI4sJhLTep7HdUB53L
1icpcFiXyDXQf5VUpq8EnLnHMnRF8PCL1WxdxY8+jIgSmApoULtafjYrmS7XqIMM/zTFamvIV0wB
Cuew6pc78CszOIohn7+pDnr/nePO+W9tRRx0WoFQvKtMspVn1nz7cWm8ZPqVybNj8NOz0eHjBiCv
UrB/Pz9boZqpa6KtOxGNxMGxmFO67Ny1v+1cV1wTWjQfp7FsPzoqXfUhckYyyoIS4NlTS/Pcy26V
rzbv3+qh+T/0FJyf1e0TvUY/984QEP4OZoASTzH+zz/tYLBP8/evDf/zchHxrA5P49MPH2jFluN6
Pz1Dp/w8TPX4N/S9/eb/9Y//8fxylQ+rfv7v//xdTcgYcTUhVfvn5jQfI/v3yMhe/u1n9i3/+z93
qpazJHh6vdYljIX2B29tB1ECh6BPL5sHohDDFIR/a6dx4uy/gIrBHJ4CGbOOjRXw1nbg8Cc8HqCG
jG1q+cO54lvfgeP7/0UDGruGAAgySfu7v737W9jGsP3T6Ntn//+w0iy7oRe5wNXiLKKHx4us8/1T
WJNy5vAXmiCO80T8eMzjTZEyK32K3+9aIf3lg+NXq3uV1IvDmbcAUnEAehOu36J1DL9RKM+Tr6PH
keGI/ioH2iCOwZXUcShQPNTrVqHop5z2YVRZIU8uiesJtnD0IMTObMYACN/W1rtDu2HM9htRBiwQ
fRB1N66rwlTvmyAplg+tp6N3S7l07UU+95EK8DscoML9NnbdcBznbq1AvXZddRl2qm9OYZ8s35dG
j19LivXJiYJ8TXIniakGV+Uhz+StcQPzoZ8gFc8LRed3qe6cKRyOFQU3vio/xdTcfncWH44wTmaH
RMBGJNPgejPOlXCRMC6SGRDBWJXki6pupyUyw7rxoCgqnWt6TvR1VUGMlgjEsrwYWfl1RpxsiOq7
oGpFfCiSYA+1/P2wblB79bo7kH4SR9oE5tutgjGdrhHyJUlxnzfUOdKyv40mA29NsfaP06zjY4qG
yqULDH/vrRF0z9H43DaeOXhdcifiqL8EWXOlU/XdQ6oTdtdtH4E1OPVGfqynGWLBWWynZC3VvVf7
37KyDPd9VoeHMNfdR91IYK9+0x5Lt/rmiPQrBXcwvr6rzrG7/R5gv+/cALiFT94Q/MqGy0U7eudT
fH2ssunLyiZ40JpX7VMH9rVW5FSJ1+orZ8zsQupYH50hhtyhT5e9R+6chE6yTOaD9Ezh/rFsXfXJ
n13SxN2STPFjR2/HZZxxiqK7ch6DP/K5TunkVsqBYDFoosW/LWUQZuCfopHmcSd2b7S/hbDa1KIr
YKNNk0eHbK9XQ+mC/kp58MIOlAmFSs+yyaZjWMTvKY5lKcxlQG6j9Lt2Bai2G5FMQ+a/L0LhLEKA
4HA9eTX0kW4PIXDr7txFlMWAnmzTg3C1Wq9TCjMIUju997joyH9KNiR5HSjpL6ayQBkzDbP7eRls
AieC/8TEm8Xp5xDmyDH+wrKFtsiZ0p0ir7PsRrcZL4qq7971KFN+D0QwUpPgjEfKw42vFoq0t5Oo
kgFaIZ3XzvBpkFR59klZQQA1t/5eiEXeeiZ4LxI0TrqYs+iYOtBKUGMtwkMFbJQJWCY9XzfYi/TK
9+oVrfKhc8x2AfgdLgthnOvFq92LNBvNLsyBpYWOsx6zwofPWebdcDPoTkC8ovuSfu3WkI9CP3rN
vmVFl1/U0axh6SjykVSHEPnFlMO1s3bDx6JX0VdnUcUubeYCIZ/F4ZQ86eJ9qGwCzHHgBnG87KRS
5KvDrodeIANSkOZpDO4+rHeFkl82HTm7fATf4i0RFCFlt0HY36Oz08rqXpbbdjUQcoQcpMOgTO8G
6UvEF3V7qeH7v66i3uxSt19OqQj7L6pZnWs1LogBqTF9l25L+SQEBAKVYdmLFeTQEohsF0b2Kxt1
TEDrtOpXS3oeBq8Qu6pP5DVKkCm64H16Tn2O96jNuvtyijbQazq7qbYsvVVtGBxUVroXbijL66VY
nGtaWlBViNxxP4gCYdqhp9d4Ky+HwnSPLvtk93LLaly7x5C84A4pHvtU2SdBVgIimDlDZozp4L5y
7L+8zKAatHuh0B47pL69ghMvz0CB2ouoKZ7IA8trs4TOVa+K5VIUrfmQrgwJtje/Q/Fh2HvJUO+L
XsvLluL/aQhj3q8j3bC4KjtHU7XtEg3cQfb0bCxm9e+6ZF4ghWf1SEq9e7BXv8HEXD693F8RBX5e
khjik4FvuDQF376MIfgf88E1DcnfPizMO1FHxWeXrfeHGKIUnfMi+MNQyLof6oQqclK3h6Hfyifi
uP5L2+bbN9PMDWBbMflgqlZMnxni3wCTmMtRONmHZDDzY7+1ziepkZuvKyvy56VQddVterN4MXVI
P12+0/sm3lVDmlyTSYcCloy7Tj9bvRAHqZy8NC5KFrqLfZ+tvql6vgoM8NFiX0UuOfFdCK69AHek
p/GKDkAyNRpIIHUuVX0YZBRcmWQ153GJ73LlPo5d9bDG7YVpg43W0uVYRMvZr4fLNplO/gTpYBB8
A7qn9m5JI3oqhvbKTVBZKjQyE0HHQk+996nYPs8yU/uAsxac9yE0qg1aQdSznUM4TyymdYN7oR/7
XQbi9RROEVRTKg0AMmzQEzloCguZQXWVFvCdBmo4uzYFF9PTt4/bxCP3HImLPmaJkwBovP06jE9J
58E6NgGjyJf1U5BkkvFXH0BUfJ36/HfibXUAxfOIsGN3iy/J9tOytqT9fch00So6rgmmeKKCe5y3
tL7IQKp9NCqCfq3Yhi9rMepjMifOdS9nW4ksYL2jAH6Oh+LSQ08Cwx2m341LsnhNLlwPpv21XnBZ
cnugTAqxXW/OQx4c5iWGRWz1qju/chLUBgzYv2UU+yGR6fUKkHZfVSMcf3G207r4mFNj3DkLkotL
N1x1Y/m5G7ezjilZx/Ucn8cU3WWKNL9LFDR2SexB2KH8/vuI1BUo6AG6Jk4Tu156NHF668U2oYE2
RQm4psxQJIyzvYP07kmEcHCts39Yy7i+EbUGm7k05qCoCBzbusAMRolzBcqffrV+umS/lmfHrFBU
ePpyzKytVhDIiLV9KlcJuJFS+/0Cm8BZLHO+j/Iuew88sHvwhnjZB0ntHtq0Th9Vn/hn0a7BRdXk
nL4oeJuDaAZ5oC6RoBCfwO8/x152nwuQZeQfyoPMFv8SmDwkL4Uu5O0Gouguq73mhK2eC074jnvf
p3n/uV/DmOLXLKfLFNT8gYAUflihcCPx6o/gDvM/5Jyut7nvLe/AMNV7VYWw3nBQvCfVpfaUyMSl
h5M+5k2fg8TPYngNwwkW5aRivYZzcZsDLTj1btl/aHQV0nRGY9xhoi741WI1zskU9QcDLHm/bWK5
nOcmvlqDciYp3jnXEm6ty6gdvOsgLpOLBXv1h5mUZkmWzh3wfyBGnqhuvKzfTthFD3HrkH7G2Cxm
rwsnaw5biJEpyBvBtTSuPqAZCSx5V46AqYV0FrPz4yK7AQ8qEMVNJmJFpd8pqSBSrKr6pFYwo0BZ
+8d2kdV+DYgYSWDAj1Ul61dkvuDzqX0Je1qfiAdOB8uBAvB2BC5XPFO0io5LO5XnrivqeFfQKnKc
Vq+HbUHDO0Skfsi3ZX2vFz+71/lgQ2hzGuLKuV3Ukv/Ohav32TLWR6CldomN28fZrOc4D0HBSqe8
3GgwDZYVtZFqXZ8Fdaw/Up3AzRgn6AUiyi0pqVzIMh92UZ4vZ0RpFxwiQm+HQuUj8TE+KS3z71nT
wOZUQ8GNT/4yVssASFcq6PjbDBlC9akD+0ovhGuugGMVHzJCxgOqKVDFKFJLwUgAOq5TfCzpiz6m
Sfsdj/6w+X1L8ctg0WwjTDY95C5sPOiYrmwiqpoXiJVQQs6K5h5ZWbkjqsGqdSb5XGfjh5LQ/kpE
wx9JNv3u1tDhbZEDUKDS4b5eQNHshL8BPcpE259mv/wWL2V2mET5lNQb3m9r4C+furuePQZkJKRn
M5rwtDq0ABUcp0ghR4rRwACK6UJ+NMJl3Lb+DWeR5tyardwbty4+ufTWoAGe1em1IBm3V7RnEirT
tEn0vZsKBZNcix3tOdtRwWthF3T9p7Sseb/SbZ9GuyII4q9WXUCrWqjsAvUBfW/aBF5Lr+6um6Jq
mSY/P/R1Nl9N9EPtpbs+rm0aX4RdB5FvkPiUpxfITevwFnTTE71NH8s29E9uUm3HdZxgagP2fhq6
HOZht67Y9Jt+oJ232acitZP6DMoDCrIunt4LtcA4V3XPy+AQ6HY9ED3dArAK5vbRJ3V2PwP7QPlF
xv7V5vh6H3UpquA0MH4aOu1A+xot8WkhWtqtVgamkj1krwmtoKbOfp8nv9pX8dRSRGGeht7PL2dc
3UUdOB8qFVzSQt9doW3uXoyBhFa66t45obednaIRV14WikOt2gwrUlClJi910k4P++Q0bOeFYdzh
toP2yCFdXIooZDkTgQPf2NyHvAicz/9L3ZksuY203flWfANwYAZy4wVBkOBUs0pV2iBUKgnzkAAS
09X74Re/3VK5JYW986Y33R0sggngHc55zjTUJALH8/1Sq6/G2paf6qnDMWG3D71m5aynTXM/2p31
Sl/F0sTX36Uu3KPAKbW1PHlLfNPtqjc3lVfvJ59Kq060lqiNvD4UbrWQqI2HloP7VszZWee6fo5Z
lm4o1/kdDcQRZSaOBdq6TRf3RjA4CVLIsi9R9JbF3hlMU9+IsrXPkz3UD5PtDzup5cACWTyRZVno
u1GsSAlLQpTsOhGnMU4oz7QvXp2qC0r8eYu+YPwe5373bGUGzPUqEztbI+yF51fCy7KNnxnh1zds
Jqb96jrxBf8Cr7DY17cTJvmtlVHzxFxMV5/AW3lWvV3Zgd1mDWb0wG2aHhnyMF0cJJeb2rCci2OZ
5PdUarjJeTgHqWbNm3Wp5E1mLtW+a2e93hh08UGqr++1LdZtft0Fz0up7edrH0qxAqXMHhwab6ne
7NSeKd/MZVsaLqpOUZGWNGvDWzpmVEqeCzXNcMy9mznq3HBjIwUxXkljqALHz40jog2b8w9XntHH
yzKVSSDzGcgNz+zPteZ1+0nG3lPZe/p9Mg72ORctwwWChinMBbqsZElO7NrvR7lqm2RwrV1tlp/9
LHUj324Bg42+F5SDBGc3ojTzUznx2ECFv3OJUrnj22Wh7LFOrVXRbpQ1OY9rbr92rr1uZrdI1Ua1
trir63rFVmb2b/gO7KDGo7yhQotRu+tUIkqRDRZPLkvKKSkjB9fPCaVdvMUiSOhSNYt72yrHx943
E3r2PDe3bWMRbNagz6QXLiK2HqTPJLk606IOYeMl3mFkB4qGdiKaTVTNg1UvvAZQJvsXiQMqqtgO
nqzGgRUNuOIdtSzP8UqakYfG87FyLIBpq4+OorG1F3QMkOaFguqG/eW20gr5qku7PXqIoL9kpKPt
UozZu4EmkpJJ9OwcHH1H1IwRVWujttIs5Vn0E/tU2XrluVwccP4mgw9zbMO8jKGcd856tp36uy5G
45RM6XqOJxNXnq3myMJGSpWgvE3qcyuJPOkjuzYSbM42cN44+dbMFtC3PH4bZa/2ZVddOtqqfu2b
286b63vPXdwfseuXGytJ1HmgkrvXujjbe5las40+Ju2XunbKM5cEGF2JGx6hvdjqaH7uPYrsO0UT
FflNDMCBYULA/LI0No5UxMe53ASbwXbijSeESbhFvNYeB11AuU7Jk1tTBsCbJZf5w5T2czRmNbBR
pnSBcMBBidrTAtFJ7UW0sR3ozppuGxlXjyva+gCMAIh6dG/HljJn17fMDrm+E9Y3xzE5XNbsQGqQ
YxpWi0mSl5UDXxtieVPkKr6ZRQGcO12qbT3X9pdm4Y/qxwSG6KBLl2W4rB5WyuWwTg3tkzvQdqTd
DC/Z9Ip9fe3+9UTpOy3nLboU+kFIfYj4u9KDmBkSMUMoL/ZYdvvEHrIfJTKUr/hqjd1UDGXkNRV5
qLJaXtnH00wmwHrgBiT2N9eUQKqa1f/qs2MJ87ZW0eoMfoSKtNktjGNeSl2h8clwMm8yNRjvAqnq
8+C3fbkxMoWfqfX1W7nm+jd8bjjeyYK9qnjs74ox0TYpFlBAuU+uyZLXO6GYvODMdxiMzO0zo6X4
TSGQvoHVgXRw8JozGi8ZJFM9fcuE+mwldnEzJZmM1NBTsDhibr4s82w/mDPyNxv/+6uftQOPBtt/
GwluPrWsJaKCFzKIyWlxH3pHyx/HPubh2kiS16prA10v2rFhTb/tZQqCuOXl0qR0w5ukqnV0bI3h
X4rCz05trrI3q5igJ/E6AdGAWSy/wzwEghQVWrtx+8ynKOi8G8vVCmLMMcuTv+ey0soqN9TY7Gzt
1utJoUkzXia5MZ6UJiTGFVz33AdS3NboXx6YohUXoy2SryRttRC+tSrbdNPa4cH0x8+koupo13iv
d8zSnjDsxifhKhDdsEt2pkimY5NlWEms6+2tadp31TZwyvXsDgn5eGeSrnZs4oq5WNFk+9iQPPOK
9SIMkexH5ogkwBbxvcbPRrG5iDtzrgilQakSLKpsL22sx0eemdVNWhhWWDlyvuX2IDBlSYZ3QYHT
Nskbjsc3zdEfbYamZ62uPw9G/JghAGcYrYPMdmbMABwTPzWJq1IqwKHxxVUgdUr4u51VJSeGhuXT
gKGc6sYkPMv75E4tQRtshQJ9IfMPQRfp0To8U+6G0FpM7DekamttSth0abLzIaS7zpOF7M+RR3cL
+bdd2uPYJMNjh1CASPnigvDb5HFXEjaR11OQspU7Sssct+WwPCe1ekElAnzEAWOJaLuhy9wYsT5e
DIPJYBxXETc4+Gq8hZd2GMztyvD65KHXi5BftVz4iTLMAqaYiNRDSD/kB8TZQ7TM/bJfEM1sdQGw
sYuHC+1PDq5ntt9GL4d0Suoh95p5b7Fmi1jG7ezRygIzs5J92632d5eFNzzKXgvXwmbkStodFUCJ
1Kwz3GhKZ3+jDTlI6NQxQ3omwUheFZepRoWQYbkncsGp6Q7z/AWfVLX1Ulu/y/OB4HOpGQS/rMoO
fdWJW9djdCuy8Qmfk7E1eg+6xjJVG1JOjUBi4NhJN07vR7g6oT552ra3+suKrYCbhbGsUl1yEL3b
XGpmRDuvm+iPWDX3XcO1R/+E58vQjtZ/vhnH4WmulwdRUwJnY4EMrYup5qTsNteOyRTpGEpH91jK
zsdYmXDcvbq9mfLmYDb557ZPLmOrvbfIlbdaZo6hjtLzRk/6e33RE0gbw1XwHXvRKhx3qyc+VZ3j
v/lu39GF1C+MbkDO6i6nC3HvYUHRH7TxtR6vzF0zM9ddFVJD1tf3aF05AFPFqNnSg542AesfYoNS
GzVsMVYDm5ng9pSbO7DNNgvHvCBysvLOw9DverN5mRZcugve7maRPtb57HOPuzCkLYjBEREViesE
SUPhSrYWq75l6XCx8+ZpdkjfxjRW88mkKRJ1u7E6NgF1mk6htLw5RP+XYWVod24JyECm7VWcPyNw
7grrydP6VyUYv0Go84NE82bemPopbgrI9Ys/bavU709Akz71i8gYWpG7jjT8JfethEdLMUYuadmN
SyklB2u+mGmGWJgeE+9bax2xtT94bsvWYy7Hm5KJNwZ9VwNT38xgrGtw8SYe3FQ8OjGjDpw0JN5O
1yRJM+bZ2/oHNRf6E2UhqUbi2+o7FnO5msGyLp6oDz8n2XxLA0EcudWkjxlRZwt7mpvC8CDf6F59
sTXj3Ys9BkjtVidd3uiGdi/QkEWTpdIjqv49b0xSQxVHwjOyab9cy3tR1juctO/jUB3SxvwUS8Ix
mwLwa2w3xzyp8nNX0bEKIydBuP7q+ilzq4p+xshGVlaxTbyT5VBexLw+tNonxSbPj3Q/yRGZWrs3
NeMb7qMnkFhfMZsax6TVCMeaSCivRMmGiEIUQBGxkXhAyrPuFh20XZ/AiUYQ0eCu4naxzHerGsnx
0s350GgS7XratveWL8eNX6dIyFOVBjTl3T1sq2Vf1+o1Q7+enadk2mbpE4/06UCOX7uxSrXszYqF
zeg2yZd2bo2tamqOuN6TneODuJ+wJy+xBivZGfeYDg/ltL5Wyjj3Cbh7C3c5ZLZjWajbRnEAMycu
dkaZvy6Nfc/1xthnhw6EeYtzh6NH6iHT1H1fZI9zH8NyYKUnVR3fZSn/0aiqUyf7BXR8+8AG7cGa
u50y00PrQIYwzWLDuyY0KhzuuFhIYSLbtlbpnRLGs5Zwq7fzoSislH+r3otyJtlDM976SicJlbuP
o7GfVH5pdf+gmf4jKgzQBnZ1nPvk6FhEktrWZhWFeTfnjbFhb0YCCpPHrasD7m56QZ8o3ecU/52T
g6j26/ZVztqdU6SBbfSPtkzJrVgNcpm925QuMGR/277oa36TxvNGQ+PIK2o7l+0nPUWJSBW7q13r
Bs12HxrLgrlWxMtNEjdRM2A56/zMDrOqwrO4sMMy4YnilH1bge4dtc4vjqM2EbIzxC/OtbJwNCoo
tyRmUjWQGTC/hOUyv1apTgLMGl9M2hFn1PWwIzI0ZPfDaMdjM9uI24TFwM6X3jHxU0FCJC7PzWLV
3mcGXc6Gdg+HTzxMt5CtThL51salhQxBOZKN1Fjti4134G727Pyo5Vl2EdoK4115JPlULvoVy90z
P8kOaa+5u8EsSbNjYdg+2zKf3mxJwd5jathyyCEZZq5DF05dbcc881tr0UK979pwppTT2uIdm5wd
VIgpWLSQ5D2LFei/27OrrfSePR0jpXS0vdDil3E9AR9aWLy9KU3s2EC4QnqWYkKcMKXIRu8x8/Ui
gr8EjrxX3+yiYKLA8olZxEap7MAvGFANNgzLUYrLqSFTRDnO0ZyqB8RLI6sKyPJqebZjvCYeZDml
63euWovQ9JCcVbF8LlN1N43mJ1acBfJT9vqaa4NyMBJCrNeOFDmHwNoEfTboFbUfc7fBUDR6R9/O
H4YV5HosrJ2SCKYs1P8bZa/3Zru2YdWNzbEbicQpl5I9u/E6YmAM0LrlgcPQvbf14t7hF/W8wkXK
7lC4Jt5+YeFJQgX23FT0QVUSfD378U1RJQ9ezTCi90jrGNJhw9snwoKib2L8zI1yvvS+8UWNM0o6
doXh2GYGlIzhOWnUN6GTJxULViRgtTC2Zpxj6y5VE2blsmfFU+rf3CKrIvA/IJE89m5ekRJc7YKo
91FSqbI8dcO4TdTkHhovf9UalgxFaVIqDjedNll77FrQUHr54McGrbTzMLhed4vfZt528eyeu8ZG
ZDwwth4r3so8Pi3wv+RITEmzZbecHocxs3erIQl7KijbWYszJI9pQr1rwneX+M+GyPsbuBIO/tbs
1Nc9eU51Ehkxecw2x1C/vmhiGgzwIGHVkPKYcXeMhdUx2WEzW5j57aR7xBH0Omh0b6mDKcuKnWIR
H6Y2hULhgz5iBZ4dSp9htO6apBPQFmzicjw7pf04YuYCNzHdSwsliO7pzz1sr42TtDb/aNJDNppf
rZnxRFNdhqTG9W/W5QVfJnlUFoHchk2jgqia7qbSvJrpLI1dxrg3Z55pPY8w2XDJNElr4FUw21hu
Y8lWfuOuZTMerEZ5xWmeV5cITNmX1oVdq0F8g0Ok9aH3NcM4y7ZLtZYRhGTD1CVgdHZOL6Zuy3y8
+5q3acn8HTvz55QR3HzfMyIiEYUh47TnX07OZaD/xM7nu0t6x/s97m47rVl+rDh5u5AVesscvkJz
HFUV7NhdFtcjho2ZFUiDol02+jbH62OQUo5NmIgkL32VLd6Lm8GxvfbBZNlFNc25L7Lz7GSNehi7
WFC4JiYUFYX2qD7WSSrUTrDGZijvCEWAryVHfd+4escOuVibgrA6ZqrLDYBEvlwcN4yqHMvuyVT3
c7qFjRhHg7zObphm+6WW06ofxWKsOJPy2TaGkLrH9W8zRBGcYyw17sbQ/GU7GXkG07HyxR0qCaIY
PeMNF8qd3xFhbY+jG5Rune0HCDQPPtYaFH+tjPoYezvHSSVfoGu0d1pxRWN09bCSY6jzLg302vAP
CDgeQM85T6A3X5KO3Kk8ZbBtwOGv1LhLCuvOn6p3i3B3DWVNtcmXzr5nId4cE81vyaSbR7U+25ny
/R9j15nXzx/dk6j7T1M7AGKQ6U5L4m/AeIx9VXp7kXfYr6mBu/K8ACbZxjl4EAAKGSuOFEvVmjFN
9MwdS4ny0F/ZIXU+rAeD8PltJ+GEY96bn+UK4K6bm1M8mDRvlL2nqVrwP4vZPMHPTrfe9SLVDu7s
Ah8WNlXCRGex7Cerfas1/yY1RUWPJI9TS41HdzTzgFvlzG3ppOEVFbFzzZY8Pox1qFQ841PcezyP
Z9O9lEhDt0wlFyQKeXzQxs7+vMzIT7Vp/dwOoKQpOpCxd/u8X+PIayXxCYOoAwT9+ee6Fe8mnsCD
atRN43XFvhmnpxTP3mlk8nUvpV+GzuR1uzzTv9RDnQZZ2vOWAQbOxH9tyYahQas36ZiDIPJpaMW6
7uyZ/fec9od4SOewRpNGU0UUtCEJaHBzK8LoCqZpMeG6GNOyL5PSpUrwXlSa0ynX/XyfGDHxNcA8
A3wbOWNhWB8oFcTF97oHu/bbJ09YxZVs5N6j1RPRJBMy1fJSfounEp92JpJQSGdm59IbUT+i3equ
znHzSsdJYTZtLL79hvestlGdrA/c7cxTff+UIZJ5lywEGNqT6lpP03rrmwt8TqgBkL+gK0BleS1c
+s8+49XWmPljkY8zaT6zH7JefVznqroIyAFBLyTVoKcGAcogn58b26ooZtA+HVlkqwUFBdd+k+rN
QgaFL9avyL7Mt1KUTnM/CJpDk2k9YQ2lMaMCgBDa7wY91Y9OXrVv6yiYB24gfDlnu2RSGmil/bnI
jIzNYdN+QrFGuicT0ECzWFyqtTuu10fWZujj4mL7bc2aqz5DX2gCrIBMQkXbb6drcWP02hpRc+TP
edGmaJnS6Wj28XzkAUZh7cdlEXQt5yCEpTilQacMqq4efop+vFLHCd4Y1Oy/0/TVfTAqR4Q+bNpz
J4ptY8vpiE3fftActz/6qjK3c6q5d6KaF2xhTn4zLGn9gMf2m4n+/cJNTIpPVWr3TVHdm57fHrpO
sx9Zd+xNr/zudLm/1XC4ujBC9s1q2/ctiE+S5IxY265ukseoaNJ1OPlu8gWb+Cc2igQPZWsIk0E7
5DEtspllDzMu/MBemE3xHo58aWnfa4l2oBFe0C/NPjdrQtvlOh14Quwgm1GTcJOElZYvikNe2FvD
iQ3ezC6ZJ57+OAp2dnpp7NlokWJkT6fWHsyDaeEtjAHtBmM27VYfjy0bzT6783R7pJyv2TMOKcmM
S5VsHRb/n8x28G4St/IQ2nf9EDR5pweebw4HI4XT1Kdm92nNi2fLN3l5K/lOAzQ8IK1DvdBMjyDh
tBU91Tx/h2T1xIAo2yn2KGzgH5JKJwizE8TTqumJEjTfABjJA6ng+xeq/byKihwpPApHTI38NAZW
KZ6R9bW7mLoJuxzJ8GLIz4njOBsW494nq3DtSzk55Q6BQrafhRnm6HsWUa0hzfKGz2a+5eeEStXo
tcMK3exw9qBS2DvT0N6U7rshcyL/YM6ZfuOrxeau44TFBvqTCV9AgE4LKGTuuJHF1h+cAL5SMscK
42Zthi+FI6eLKoxiX+b9EpYqsU8sGfsba5b2ZtTr95rzuG1VVpxkhxx1A2Psu5tmKIBIdBrmHRP9
82Jypwn5OI0NMrUk5dUux7OneVtDjGlUWQg1rGE1KMbrLCBEIuOomz31DxksmtvsJIuGHkUPK/Wj
UEakWLXhPS23FUEnY4fSoc+NR5EMN17VnqEru0zGmnHXVgnCWbtzCIi1PRUmq2jPed5pyHJyQBoo
kKBQS7akyUSMUBpf47V9oss6u40Ugze+L4KuTCzPlTE0QemljPO5StjQyY7Lc8Jg5/xB67VnUAsL
eytBcjIm380wLQBdDPJgqrE4lbXDropNeBZX/UkrpnqHyDNiBQdjwKAkbxoGlVahj4ga/NcyxSEN
0+mbZSyPa6vMYGD8HhbdeJ6mXNtpo7NewZC0h45vf78Onw/T6n038sGG3uiOQ1hQKmwmY10PNRfr
EteqpgP5j6j7/0r8/lvR+s+a9f9x237//ypAwsOd8Xt5++5rWVyx+v/tQEpe/d7/rHO//p//6Nyh
oEMdR5pgW5bzc2qL8d8t22O7aek2fGCcS//o3B3jv+sGGlekEPBdPcTs/+jcHYJgDIHFDXPGNfMB
3foHXfufdO5XxfxPfgrNNGzsFI5tXD0gP6nbu0yV8Uh/FRWzczunK5MAQCGMVTNrNw+d9UXvC+2T
Z5XzS1a0RdBgBGcKaIDziWeCYssFoCeu83DUY+OZY/k3M8wHd/M/f9lVl//TX5Zq0OB7VKhIFNLq
ZNpLey7mjuRD5P8Xs0axq3fCCalS9I0xLuUjBI5Po5YSFqsnqP2W2BkDey2Jf9NLcxdTD4LP6o29
1/hzWDrmX/0yVwfTP56Uf/7SDw4BvVFuOoiiQKhr+AzeFcMOjYK6obVFJ2OnJ9eeG/R6KakFDlIT
+qO++RsE+Hef/sFXZfk9HJ0UiowuTR4tXjsx8U6c0JcOLvh0qBgbMoJIp4lkbWMaT0BP/8v78lub
xK++u//9zT/yfJsa2aDNripaUf+h7EdOcJ8kTX/Q0PAHziT0hww4soAkAWvjpxvtv6waPztsf/VF
//OZHxxs9Cc6A1Qzj/BJVBAKlLtB7lxe2AO///kTPiDa//mID2ZwH9Rbpa8TEyEjSU9rK1PmTnXz
VLnZFOXrf/xWxRiIhBrWw+nISn0klzZZbwo6XriKhMXhZqNg7d9q6ZIImZkK+pIR/+VHN69H61+O
HLExv9wc0HaaGnliDtEXdC2QiTx0/abfleD9I2gf9ZFKgahWQSPkxW76RFJSHiYGbmf4QgQ3ws3d
LB1NG4v89KhPhnnTrmo+WbJdDjror6CQVEaUj8NfEjR+97t9sAdX/ZQNJQ13tMYzIX7CkVsQP+O+
br3HP/9u1zSrf70quIl+fmSotEhKO5+aqBz18oh3hMak9rXIKVv6r4oG0EREt9d6xGHQS7oDfUp1
HCtUsPqsjHtAewu79tS5bQpZoQwDjjawG4+SNlWRl1MOjSbC1RhQwN5yICXMczPundSgnu+VEQIw
C6RtziEcF3M3Dmt9QkosD/Dw823r8JW73phPdmIz7CyaFnHc9L13LXFBSOLvpqSzbv98LX53tT88
13Hurblru02EzJtqu8WByuIAlFy7eLs/f8QH4+Q/t8mHJ7TsrgiAZeZyezRRWckWGdckjola3bRJ
9XmKu1d7SOvthIILy4K1/OWHvnrA/vWH/vDExcGqPLuzm6jIXBT69Dc28wjI4896ko7f8SZ69BE5
IDQyPpeC3PHWID5WDIncSHd29GhF69H85Yn02z/nwyO4nX10E43DxW4r6zytBRWc6JlygmD3CBmz
j7WflCwsLVZgjOVDzSiKoOwlwhNQiX/7M/79oQDC59fjP9YOt7tuNFEikiyqTUZfxbh0DDTjT9LC
fpHVlQwXnRCGdKLHWjuB7cFfVfDnA/HvtQQsk18/39F1W2PhWkbMJ9Aw6pq/RcAsT7WOuA3LXhL+
+XP+/WxbH5Eh8eJzZ2H4jMZ8rvY9ODZe9kJudUM+/fkTfnVL/6+TDTX+12+C6FOscSuKqBhA9SC5
BpVYaPAlHEMdpJUTO2kuxuc/f9jVmvhvxxlf468fV825qtnB1pHv6su7h0gw2UjPW46us2pi1ztz
DWGxRw/MZIUBOVwZxOWDimcU0rYoh8Af3DkEyd25Bw1BQ+5OXB3Ia0wQR7+4zGXnFhsjX/RvDpSG
r7KKAXHoqZW/FkuvXlPUVqx7h2bnKMae7FRSJIaY3OlvmI+hhlvqVBQonTPvjka/I0kYu7hEiXE1
+C2zeenVuNxYcWmSR14qwn4X1HEBcn5tDcsq9rDeIBSety4l2t6tzdXYZpal7pCysuCZvBo7nuPT
XFtTmp/Q+5QsQtyqdjZ1b2qfF7srfghfgxmJhr+pzgvoyFeHuuKUqXy+qplrI3Tc2baCnCkXpgSr
M8VG5VMOIin1pBsy/Uh21oz0Y29i03yy1HU0udTN+kODePsN3KEIzVjznUguRLVKf2U73grNPne5
K56WHr90aEBFa/nQpY63yViZNs5s1b04IkbFiC5BSze9FGsXVr7VOedlJb1VA43Kpj/FmlIeS33V
SlTsGRM/mFzeGBimygn5wGxpZVVxW/Rje5B1Oeyd5CppH0AaYIpgYI+6qAQVyB7dnrIIfDAYORrN
jpBaYK573NbGCwkxI7IFmseC/a9b3CLWF9oxHZz+e+M65Y8pJ2qpk16LvLHt65AioQkN3xlJqsXu
IgMJfnsEEq8qiAXd7D9V/sqvbKB8eqgRZFdAnk2/QfJeuS8aXB6mz71dICWxBDMZbzSqFzJhILTi
2rSN0G6LGuebmWhVJObUeskXd4wsv4DpW+f5V2TS7rfK1lDAKbhU9Sc56O43gXCfJGTbRfqWj+ac
3LuZVZMH32r4Nwom7+hACrN5sKuqeobpUCcBuReFHhUSdlVgGQOCRzc1nEOdj+JQaImmdtnUcR67
Qr5kXqs/gosWbKQZoBN/3mZjvHV98NgbvJXqHiUwJUOtdDkFftabj8rWzGSbDXjOsW6wJMOz6G4r
kcKS7ATG1Q5lJTAZttNGPA0bv0M25ec0T+zO8vVVLI5ERyRW4BtmPA+PsnUQNDj2wuZEVy1odQTW
e3tm3BSgtB6Y2nKsAwShnPVySH4wHyPbGKn37ASJkTshwGwAoJ5aZaQJfCVwNFtWT4PhPjIqVi+d
rrVDyOCEY8jJYfYFZJeMYd3K7/s0zUoULa54a7jVrpEpnfcYq7b+oVm9+81PGNFv02V0vsvFQvtr
SIXoG6HwCIy5N5EPw3p4G8Z+SAMH1tn3JrHzT1nTl1hX9MVSjFrQ520My16MjTRU/VWiXbxRRMxc
h+rYtbROPbldxgS8v9pmwNfEuKwcDYZrnJo3ZMyEydy6rMrYw/6YE8SQSJ0dlL8O6AM228jDqqQD
ClTJrx6nqdikFYubyGyqfFdMqVWiXPet17HHFxzWSXOcmM4d5BB3yMBzQ7aRP5cNmsqF/JwBZBLY
ckavb4UABxwxHFrI4SVg4hz364TkeE2qh1iWMw/NoX3VDW+pjjqKuEsGHuEgVTp4G6v1mme7z/nh
YV74Z2Q7qKKKjhRdX0MoopIYm6nk7uWHlBGTtdndTGznyOotwJtdieNbnBslz4lhyaIRiTbrgVmI
706jZ3FYlZP+rQIk1G7oJ/HK1WJWb5KKtd75Lc9OHHS4hQPX1srLIpphxXDeuUyrhis1u/bSfdwm
Pv5QrbVfdTFUX4mJ4GFb9iZZNaKSGYvAouA8YyOOYx7hPDKDTAqkKHqaOmcx29yGf34D/uaF/jFT
iPln482ddW0NcpMJX1FzBIpxW0yG/pfi6NoC/J8Nk+V/aOnaRawjzJ+GXgD9k5XB4+uLwfgLQ+Q3
lY//oV7wY8TRlYcnUUJxDpAcP+GwFyegT9jhlmT6y3X69/4G9sWvdUI9TuSjgLOMEMyuoT7o002Z
aJcEiMC5YvIfTLiZApd4NlyI8d+Sa/7D1Pi3a/ehrapnKHIpIuCoinX5jBKWLwQ8h8c1y5H1JbNc
SMQGZksqAfS5iKEgmAPiLAA/BzDbC8TdHVEXcZwVP6DtNSxtqA42vTt22j5vMJtwzK9Vhrbwjlzr
ch5PFpDs/dJW011L7MFLJ2aH4tlkuLCNwVLGBGlx/+31AtcgwEHJBg5cZ3dvFG2bbCq7G5xgHvrx
Hmp98YzhoGINQHik+5ff4ndn1vr1t5BIyBzVdtT8w4I4r7aSQxmzK29WK97++bb43Zm9los/TcBm
omsqWTVNhJsM5wSUtygBwvwXlIr5u2/woYnKVnJIVs/ESMv+NTRqoPUk6dkbhTcmsAmxfCydkl2K
CUaNUY5NEqLlHlVHuU2QR7oDhokjwlHGJrcbINQUbjt7zYm9GD1jj9i5QuTUZxEcsHzDY4fCcCrW
o7T9/kbvcvsvd/Zv7r3raPXnqwSoweuk3+fUbDhrc63aVzV3Qapl77O1eH/5lN9cLPHh5yZ3ItMS
2RZRNlr2OcEYve1wbASTS3n555/b+F3/9uH3xpPiaoRVlZGF32DHDhBbHXppiu/G8LYeb54AyeeC
wUAgiVKNOEw+4kgdAtD3v/wJ16/zL7e6+HAmvFYb0DLoZaSpgZCieEEZKOr0ziiG7F4mEAkUs8ZP
tVErum4cSNBwnXsgFDileo4mVIVq/+e/5Xc92Iemuu6SLHbmoYg0CmYopjpmcx3IQ1OSeoFkIA8J
lxr/n8YlRJj/eogY1HgFWZdNpHyLh5uL3LexGi20urh5+PP3+d3P+xGKhspxjLNhLSN83PlZX9Gp
OzlqPoJJcdiuixESP3GtZER/kLSg+xL8NETR0Qz//Bf85vVx3U/8fKd4qdORfiqzyFly/TYf7fgy
T23+okk2mUi5+22WWAk/fZ1CbkqW3Z8/1vzd536YC6DKLcdU2VkU57l8z61pcHYZQk8j9ab2rAiC
dVA0KewsGFOmT2h3+q/QC2HXtmpBieO2BbDuVfQkBXgoAcLZQEwVULiy+kotfeINiBkwW3HebHD9
jUtI/GPyBAQ4QcNG8XOx/yd7Z7JcOZJk2X+pdaME87DoDYA38HEenE5yAyGd7pjnGV/fB8yqbBIk
H8SjtiWZkhmRERn2DDComanqPRevoN8BPIEMugi7SzILQEjVKR7HNDXrVqLEdzNdnDIytYiAYLCH
BS0YUXsM5nRxkTQb0OS1hhcVK9qm9cRXbSRa2WtQR2DKjz/mbyLUJ/ZdlWfo5SZ/b2V6+qj7Ayx7
xPwuRirF+fEhvsn4gUP6uIJabHEnCOU+7IVa2Y50bFwnMbCBac6PxpJeu/jLBieCWvxpW7Vy9SHK
bo+P/Uao+yI0GYs4TzrExICgEXYhXcKHGrtPB750jGglHX8MkUlOTzfwf9A7BTu5Al8hEkJdSqdL
Qq+i3YsIOVBYSaXvKjSzXCC/A3NQaWO7D7U+3QpkXfZKGkqFM7APvsSimT6oYUDLeIvFswPTmKpS
yZWwckN1HOh36Yvxsmx0q/lnIc9YbDJW01PSSuJoj62BD25jKgAoNtOZktDPGYVx9IBw3V85s85f
31fPc7Hb6BLdUrlZhPtYnn4rSnM9TVLNHTG6QLkg7WqzT55U/78rxd+Wir4Lf8ZiaxF1rCxykzoV
vdpnktm21/THiAyIrZkhh8W2rQNrm1i47k4GwjstFu2Wj/Xq+Pr57vNYbCf01CcFzTfxXq3p3ov8
mWdFUXErp0m4UpX5Zgh9EV8r6i7m0GXBnnpce4JNkug08OlPE5DVKx/5N5uivgil6D/jtGgFH5V2
Cp26By/JlSM+KyrgFkPZtdyyVeHXP3pk+jKaWZZJesT091zQa9wsRP0EKBv8AczFN8eH+Obwpi8u
ToGBqh9efozwwcivEIYLqBdoQ2uaeNp5DX2Nx8d54+5+sdqXcFqroXNNqIhctMFlp1ExKg5aJM+V
8AbaZljrnLdmHR9qsb2UuExcGXqabgwpL+7bTJaegQbCGguk39hTcSfPJTANjXjn9xHMD1tHtb1P
8EHAbCz+OYUhZmINrutkImgdEoTBHsFObTFX2AEuJOtXpHRHA9IludTFl0iqfyG4GUkjoAqMNMHa
o0+DJUf3jg3pv3PxYkuvYYnirBNXHHwAfp/G2EY4s8cR7Vj4ZDdooOmRaVYW2nef69LmGTluTjuD
zHHALMipRFmOBKSpdEdPct3FO8zc0fQn7mnJxoS6TIRHvy5bFMsQS46/s+/W+iIa5p2eWpMCHrqG
UPQEMDi7nTCycuRWlJwOxXOBs5/a/T4+2sKB/N85f30RD42yo9V8jP190hjiuaHD6lW8bNoXdVWd
QG0Pdo1Ou2Og1KgRjQ4k+EDeNZU7FStHjHQo8f+wAsHiXBJXTqtVELhoB97MbgJPOvWWuU4YuRom
vC73xtTGuThf+Yy+e1SL2Gp1FtQIGoL3xjDUG0XORJtANF5MqfYTW/vwekrIIh1/UN+ujEUkHUc/
plWyBNudcnlUlRFECELJF6Mbu1NgkN2ho+X2NEiC4LaPU8g0QVS7ZYik7fgvmHf8L75lbRFnIzBU
GKc1zLYRcNoI6eFCCSI6x//p3x1ytEWMLevK6mSfw4CPO6o9yVK4z6e+2hh42zjWMBjIigd5I+ND
cFJppWFLqqivnLC0b6a2CLkY34dFV5AVETVEAXkL+UiMIxQ/mVytzO+bkKstQi6ZPUxjRiHYG2iN
HhRPHs7F2vtVmxM4Wy77a0m9N3T+V69pnuO79IU5ZvQU6Uawh82D35c1wFeEAXPaV03jyrkn70wt
EbdAIoBTR0N4ncmtgFloSAYJOhilIuonaIJA56FXUQ6jJgMwM3TvHz7rxYES6oDSjGjl9iAUomtP
JucuTXJCWUqT7o+vpe9e5yKEhSNmDAVWVfsmiGfz2LaDxGFql2qrais727wqv3rKi7AFgUbEUSRk
iDqqD0Yv0Ywzu7jKGi2mKuZiNDTi60FdrlgZ8btJLYKNkCrlVJhNuOf1Yec3yEjQCphRql6kKyep
bzpwFG0RY5Sh8Ts1sbiqGkJwR5473XVWJV8lVVU4ow91aCzz7pZxS0TFYbCXh6B0NN+ctpWRoQdT
pXijGTP+1BoSV830FokT666qhrVs7DcfkroIQ61VNjQYCyHZWI2Uea8BpELps82hzDj4ypS744vo
u3EW8cjTS0GGrBruK2nUqKin4+mUW9I24F4N/AX1+PFxvnmv6iL2YKlIo1iphaQb2+mESxM8N88S
NlWPddzxIb6J3Ooi9uRUXBtpokOh63pvMzWWet6U2bg5/k//bgLz//4u4NDsOmSs+gzmHlQbkNba
xpPZIcyR0v0/G2IRM+Iyb5QWh9J9BFfU1mTTuMDt9BIufL+yvX43iUXI8K2xNSECMInAMi8LWpcd
C1uxK2Bsa2/huwW1CBlCEE4WbjLp3ofZcO95YrEphlg60fF3sukHbU6OP6xvTiXqIlDw06uhjZUI
oql8q9fFhR/VKJ8wUnK7AhcxTERW1tV3D20RLiadjaUfuUaoGQlsOUPsHRkl1r1iYK0M8V2TxlvT
2bvV1fhyBuqki/bgfuiVx2T0IA4h9rVdJu+QGjSYVFIXk6lWbMIYbVMFt+JQpaaxSQxz9Vz+zctT
FtHADEAU45Ue7wMIJlBHMVKGOKpJ0pOHvTOKiDGqTjrZayE9VO1zWufSk9bW8HG6VlV+NaPQH6x4
1pfF3Dnoj0u4Rpi+RD3m+Ft/+yVf7EjKIo7kQqhxvadxV2nBvEWTeDuqLf0REVaNVVxtmoHENv2H
dPbquQl/cQQZ2oho8BB92mqiaS79W+NFmPAa+wRPpoj+sZ+tL5m7RkM12cFf3KgxitfUQzke+RHU
tzg4rfoan/QUxkGNtLcFhyFSkj3rRl//qcNN2aW+ggTTr055g+WuawTLVUNfhnNdu1K1FiO+2ZGX
aHpIB/g7SCwUeizkk0gauKdYEc23YsVlcZL/oIvm7l5V1j8L3Moi7qHJwAIR/669RmuEkycg2jRl
BKjdDmt5hwUN/d+3oxnU/j62trTdBkowxftKUSw3H5JxW/jseJZi+L+8igpPHk09Ha/ltMmxGXxs
dWpWkF9hXcvTeEgg/dieWfm7CSnIJq0t7xzFbbhNk5FOSd+6ytUkuY6b/FelWeH2+Fr87mNZBFPT
HyZ1svjVnlkY1zMix0bNAz8FqITLr1ZXgvY3kW7p0RT7Yhr7KHh3gTVeWaqc7/CcbaGcAqDiKe0m
n2aJ41NCdvj1iW8WBbx/FfTmBrE5BNEevBAqEbXNkdiVqZhDD49544PY+jsNUbEFskRIz6Uw71rq
YdSGN2ApYGk1IT1eEIe4U4QcqyDVDvB9nT6aMrvSFOtAabBzZE3YdpXvk3rM+JAcwU/6J16XYthd
LnjIUs36RA65BNop9fvXoEO3hot9VV1ppdBdkh5WbhNFGq7aUtdeUSIFgK7ELqmdpg71cygGoI2s
pgZUESmyd5lagoZduWD1Nz7NCojAcVNr0Zj+ou8AmVg6evJF1khomLljU9qTJ/wWFbmIEEk2pc+q
J+lrjCKahJDi5oDZYQyrajSNZFbeUbMUDGFKEEpKsbEB8AmfwxTM9LdO1s4dDA0ZEsZj9WMFUf3Z
bExaZ4WysijziZo48tMm71nks7rPxfSm0VHwaSPV31qyLgsflytzGtFBqhV2kA6edAIFu9qQz/I+
E6G3iQFSNA/MLQRqUmqvaN2lMy/yPc3RlRYdLl1n1VYHT/ssG1VN1dUDv+NoYZoEyCZV6UFrSvmQ
BFm5CWCzlDssnchLSTDmsFHs+0pyTMRWe0VgOmHf5oZjck4JrlJCv+RkXhspDn0Ww+9cLBp0akFX
3kRG1NF8YlqJN3eNWb9KD7U3aE8r2fuiquRuhl0uXjbFmMIhV/yqv2gsIXnNsNp5wO8L+oegx5i2
GZMa3ZsIW9H7wnP+2YcBnCbgN8jC2qk3fzR5M0RON/nFS9SOxMUJnmJOf+rYnUhDpLS2SH+KQ5dP
KW/peWtZ0pOsU5yiryWxWZD9wyhJuX8Ipc78UWCc/gcjIzncZXWaAkBNa28Puj7S0CBnNLqoI41N
ttrDZ7Jx4yIE6X7TqrskHvs7rpcZTYFtWEZbrp/aRE94qg67uFdDW1E6Rd4UAKRVyCpGeN7r4SRx
Le/F694PJsPJ9ca0Q0hEP3xF4m8wJTyYHOAjogJacxIlG95Zkm3y1KIdsqyF7CVsgPwC0mmsp96w
toAfI7qyAB1dmRYer3YMimPXiSxLx0cm70R63c1cqaQ+65NijLekMMvHsQv951qcQsRfSTSnLIMI
s75atA4dVWqEp6bBT++DhF6nUJIxqSGtdd0ayAThxCGEpjFNMJJNWxW8ULZq9cWKgvaHgHPnAA1B
NA6RjP+uE2eZiDTZEKNLsLLtg9eWHfpvHVY8pvRa5FCktW79EMtkOqypfVHQtKrohrJCvssiQfvV
6bivsBYE1HFeOpHYjcvwB6gX4xWSRMwJLUoHHomFZfEmbED10zxJl8m2sYoJFlnjFed+P0BOUISk
vva1DLySSZJLc6bY8ghXZtVS1kHc4ts5vmN0J7UQFmeDzNQmVZf+oAleUO0hDsA7STlpBYSUJfp9
kNwMpqnaJWpRZBt53OFCFEEk29F9WqETtzxt2pZkji+SdIg7eyCChCCdJolQU3QCeqKkpj+zBbu2
GRUBbk4C+SsH+AI+VBW94g6RFA3+nWicxUofm9vASptXYAGaZU9Ao7cjAHFahKSeBhpVhaM3qXJi
oqlmNVhNR1FEAfjZqTUwXv55piMPnr8HYRrJh7adCnXD1OnDLYIqebWsDn5S2kstTMJUe7TUCjA+
2D+UtCAzO/NEUek4tNMaJzTUnWZ3Okyxj3YUpfGlKGKja1swDE5SZYBmYVqhds1XX9KTG1jIV1NW
8oizLZDBfMpaAIOUbF40rTs30/Ier8uwciXTtE4HWfB/QzUIWQm0x9nAvsNLNTWUX17gI47poqIA
5KXL2omPoMLYKlB0UJdPIY0NGVaI1wW2WOE2F+cU9wBZGw4Wpycg2i2I7qBqKBLVGX65FrQ06qz4
CsIDLA3xATsHOdk3qXdZgui9TOFh34U5RfwpRpNtl3KhsxRxQ0byQabPo5sxU88AwdLap4D+u4Iw
rKmQaQvp0QCwmW+0muY9uhPLy9qTm/MhHH/QATwXy5HR3wnxJIAl1oP6NcGnGPIPrZIgtdo4fUJz
zo/LwxgeauSp1YF0cjo5EkvWHYtc6O0hNEUBFHbc3tDj2d8EkTU8IeMGC2c2iiBv9FirGicpQ8yJ
cV6yYHF4gkh/U+6LezTcMVL1JHsZwqq7m/IsvSiUpFFpvvSnws6yHv9pPFuFDtH/4O3xph2x4o3z
mRFhDEHrhGEbKrsCCeKvgG/3kYMBRkkpdduCxlVIE/bY+RXgdpSxmSNantVQYTe8E7XNyOzSKNGe
0S6iAUqtlR2lEqitanQWdsCL7UGT65v/Y4FRCzk1mLsui9KfdBPx0wKozD+PH4gWBmP/PprK8+Hv
3cVMpE1YF0gx7joJn1tNEp2xC5Db4InqyD6kQbnTQqgPvAtU4slJUvbiaV+Ciy/AaQO6SYQtctvn
4z/nm9P/W7fVu18zQFLBj7LXd2KfEyZ9HNxwUKgvrDBA7Z6CG/PEsN36bKorI35zyJUXR3PCPB4A
coyUQ0CuLqNkcpUU1ljIB3ZCtX5YScp9c8l+K5y8m5mU96Iiy70BLVnNNtAVgc3MSIBCxjbk+MP7
bohFZmJKvAIUiWHupmkkNWTpl8kw0uTsTWtNVt+NsDw8R6mkCFS2drop/GgiRbmKEimjl2kUV7Ie
372ORS6iTLOEgh63MSMsQS6adXqKlbm0Rbea76QWbNbxZ/XNneNNN/vudXgVAJoCR+adHwcP3LBP
BAnhupkGryVG6yex3hgrzVFvGcAvbvRvWdp3Q+lVUomoMoK916IpLfPEvzKsqrukDKbbU1Pre0Vv
6U+uo+wclRxE9goQshwEs81SJew5nXPlA2zg5mETn0HCk+6jtFeQIUHoxz3L2Jg+/ZpqLuAD0DYp
sDiOZnIS6lcKjqHb0KASrJM1p50mQ+AuRIBlRzXddJ0RbEuphIxoycmljwHjTjGK+NwzwNPXIGbP
OqEYNgH9nycpBiZOn4RsA5kKAr6P0k2MWME1WjTEXJ2wQ5rqcS1hNC+pr57aIg9S+klEfw+k7VLP
asw3KNxybw5cdJY19lGwvzJzRAscx8KhDhvxJpAkThAmfIvjK+RNxP3VL1hERi9KNPbLzNtpnuYh
VMg7/4IapoITLnqanSHppeyaOFUC8FTr+ln3JKh55tC/9qY0HpBDROMeBYK1UnH5Rm2uvHkdv1tI
FJvi1kiphwyqL256GggdmAg4Cb1plafGuKoU/dcAJgQgtartrZDShRxC5ClmSJIiWcMFvWS8fE+1
bhNhih+PP6pv7tRve8v7Hxb4dQOrPdhXSSntslAooN9msnv8n/5NSFAWISE1u1YCc+rtxGrozjBE
rh0Ouf1WNkUkcug+To+P893es6hIRB4XhlbUrR3dUFBNQumX2if1JRRV8ST1PZWmHi5dXdxa/3BL
mH/Iu8fGLWLIgnlArmbFdYzI7A/5fR33k/DX8Sl9V42VF19RL6p1oMLl2hm42gE6VUQ3x55hq4dS
/QL5jT7+pktYH7NJGC2BbpPkw8vb4P9Lt/gPlErv3sMn98b739nvqf2dcBJ55984/3/+G2xh/acp
6jp2x7iE4ln6zsDRUGawhaoAizI0zXxjXvyXgaOk/aduyLNPuKWKQHTnLh2sIZrg//6HiOujqc+A
KZH/E6p0XvhfcC3eks3/P/RpuFCD7EGGLIO3NyTFWCwfFZqsrmm957rbc3d/7s7/vbXtzcl2u3Ns
x944/Im9d/crn/rHQPJ53MWXIabyQHQaPRe1gyS+VMHKCWnRtf95gMW3LmZJmwKe8tz7y8lO7den
0L4K7Uvfvgjsi6vfux+HPw+vh9t3b//qX8/tPXNBnSPVkce57GEGM+NpKbU796m0769z+w6hqv3A
n7z8PsOucv7z37vN48/ni9P7i7PnH39uf5y+Xvf2yu94E+Ae+x2LY5w8wHzS5t+R2w/316A27Kf7
h/vTl9/ct+wH/v2U2pN993J5c3L5dHfi2yc39tXJzc3J2cXNzZlzsTnb3Zzsbm4O8x9tDofN6dPt
xZlzuD04j7cXzu3t6eW1c/hzentxuHZPT/+svL03Kfax37846OIIEhe18vb7X+ZHye9/ebn7feXb
d1gB8tNvft+F/P7QDvlDYEH2ze733W+mdDfMb/gnf+fPwr56DOw/z48Xf14fn68D+/B8zRN/vPrD
E7++/XP/5xXEKv+6v/5zX7JIHq7Pzh6fX0//3Ab29evKnN7yzsfmpHzcDArc6JLQI9fHQLyB69c/
py+XKcO+YCpr31zwkzP77PFw/3z1fLE/vjDnz+nY2PPn+G4janrVj82R5yno+1L/CVsPqyb6hGm1
a+1cvD8+mja/nmPDLSouyLRzQ2gZ7vzp/OH6sD9/unw6fXjY7e5Ozx98e3N2c7bZHc42NzeXN5fb
y3mFHa5vr09vNxeHlZkvECD/CgS6YeoGxEkC3Fub1rup66YY5lKEOQnpRrc17yoIDGF/JlagVacQ
AD7QM1zUeiV+mobnUMBXortRu58qPh2dehAA5MU/+uHOb+8iQ16BfcxRaPmgdBOhuCGblii+SQLe
/bgpQJqjd4FH3l+wG+2nhUFCK5wM461pQc0CAJcnK+vwy8j4bszlaYuUciYa2GcSG+5eOOvbN6H9
8nL1fHb1/Hh18Xor2vevax/0x+skL0FXDOBOloSon21t2ZKG7UKLurjEjxA+mQtLHNSGmfa+O2I2
9XdHIU2bPZFBxEJ9wpFYN5d19QI2Ey1V8GLletC3AcCpnz2cI8XJNMM7hGmFzyhuYrCFY1NzZayU
f0UZzhcr14rlnN9+hj43t7Hzs89/imFKiDMMnMAEp79bbfKbyBmFhhx7MqU/jn9xH0/O/zVlS+Z0
x2nDAGKz+L5FEwF/HpjuBI1nU8qN6tb9qDx3ai/fYBu51ty43L7nueHBzlu1TB7zspXbwAwb/YJh
uGqTa5dWrWFToVvJytfx1RPUTVPC3QCog7qUbABVRQ0viWi7mjFyBbN+zpqiR8Q2xrvjz++r+egW
aTwTO3QM0RfPz2iDEkXfaLiRMIGop8HR7uupcf5yFCZiynSFW7KoQ2RcHHpqLaD5ymsVl9bkcBeb
k2znfRH87VzAoQFyNHUEsAovaHGko+e66wMd2vNQiiJmzBlNuYG1JqNZVLpZcgwjzdYHhg4GVTYX
W4plJVYqmfrgjhXozSC+oZPDKevZycI7iQyw6kL6M0dCXQI7Id26FxVtI5T6VhravaT3eyMZNtow
PSu66hoi1FsFYr2iSIhVro4/90/raPFT57/+LsrqtQ61seOnZr1kHcBj4xraKIEr+ZRK/8FQiqhr
+GJw61q+YlHyIEPKDKVg1bPFpehBMQPBDqMqc4+P9GnJzpOCbScqqg7l7u39vJtU3JhpouTK4HoI
xM5jTRXPBOLhypL9FFgYhcXK7cAyuXQseydyD4Ql/MrBDc3O2OgR8NAESvuFPk4dJcNAOzk+q+V4
psVWwZwUCsa4yS9jdxcoaoCzKWmuMkJCQJuXD59Tw7CnXOMyfVrBy7EWATrEtoz9CrK8dEZJ/rK9
z86rB+tVvRhCu/lJF8z9eDVdBM/Tn/DKOnibyl1rYvt0OFn+hMWZsB8QBiQ9PyG/V27FG+NSvcj/
6Dv/gOVqZPdXZmsLPzCcGe3ypN4rl8qduhJjl8vIokStQPgHlmiKFm/647chRFohNnXTu2jBBMqN
2vCTJEy1sierXwyjaiLxQJlpjtLyoOMXiicVxjS6aoC5CxByd+ykB3Og7yMoOhsPXkeID0HxQ5Gw
/aRE01o/DAyYggKdvmDiCG2ewkV9gK7YYh0iBadJ1e9TtXZT4VzOdXBKiGAtwVaiZwsCzEjyo3+U
pMe599QrTjCO2E3iq8xTFYWf8BptEsAbA+fVOHzNm+KJ3WsLQ30NCvDFvHWJTj2dg49JrFy84DwC
PwQqCbOYfLJehtjH0CxNNsc/mi8GmcmZCkxGQzb4g4/vMJL0tpHlsXfVMcWIsequDZI8Kzq4rwdh
44ekrsNKnf/6u3gz0K9U40Pcu1qTjbYVm5mdNGb0D6bC84L0abFaxGUHLH2immfIUe/GSa2caYaK
1J6Oz5UoM2+B74/dLHpTQukqkvxQFHl5J1CQaklB2fXuEMdzdTyxbi0lonhZTu0u9zGojmdm0/G3
tLyDvQ1qSCrPT+Qb0BYP0PPBCKQJSwFsZ34wquq5zHB4AsojCHCFSwsCFQhMNwGvsrIrffXuJIPj
N+1mnI3FxZFAw3ozS+OMp6opsdtUgueOvS6vXLW+GoVYAjiZSUK2mmP7uxWikK0XoX3DJUl9Yxtp
SXuQ2OBXkreL5DibKi9vBr5a3Jk0Blpki0E74kxfp70bYS9lZ/giOqAN/KuuH81DDP3MDuIhxZeY
/HREX8+m7vP6kTb3vdpR8lTH3sAFOb0reiSOqrSS6l30v/7r5+FOxtmY0zHks8VT8GVsmVp2S1dS
ah9WTlNlL5VuGpdINxXshWPvRqefaj9JOJ7ZWELW1/WAfYNjjqmB8XbrW8/HF97y+MMDs2RL42Pi
dKvw6X58L5Ua6YUptS3WClSI0rlBjYNCsE3Q2a98vmtDzX/93RIIJKtvoSC0LhrMunBgmQzXkUrF
n9q6V3cro82n8o+fMSlQQzLx1yUjyjP/OJpWmH4hAZB0u9CUbBmpjt2EI1hSfXZNLbLwbFJE5Adc
gURxcP7yqUqiyH2WzC6bJyf6xVNtKq8yWzEqXYQBkCcMFd2fU2HIR7czTX7SylyXByNQxlDsZXqb
dAIjt4iPcxUl/KSTUSzwdS8vE6F5KBTswD1sveEkrlGAPoUqSTLwqRUtlf8kQC7WsCCk2VCZBs5Q
9PtsxFHozrN2ak90gDE3GNx3bGd9sqM3z9wef6qfIvPbyPOxiMcrquJiASWC1XZVDbJfHw2atYXi
rGoLwGVF8FRZxT6bKWbHR/wUtRiRA7vBmYQIqS936FCpB5LseuyWKqpVvDDjLdzX1D0+yvy73y1V
fb4r6xwB+AQVDlxLvlIKBgbd5FS45KI05Sw1w6S+GQj95eWIsYiwcqr7PJwxbzLcMy1DN0RR+rha
Mq3wM7OpKN0WRf0rTJp4R6cD/YKtFigr4WXxAJmaoSHKooTBiV2VlmG/4/rhKTFl4qYJpWsvKry7
cEqLv3tNb6PMEG4WI0cdY1mo8Kax0Yq6T12lUmgYloLouVKUYGWP/vTcWAnm/JlZDAR0fLHww6H0
QcHx3LSiTc1tqtTZT1kciwRnorJeeUmfHhydgiZFZGZFCUZa3q3K3gppdY+Y0hRZ9KVjRo0ZjLey
Ky/vGKDq+I5lmlwlNiX8RBanw3GS26TsGCYkcWSeGIVKVizzFTwLaVJM1GtxDPH1sbNynPTLoq+y
R/RrQofzZTviNipleYNbjGEETymdDi8C/LHot5kJ1Tm99Fm/CbKwoUEvCnwpd7G37bq5jb+mdIsU
dSV7uQiD/5rMfBOVKKhxEF0sbH20yg5sBz3KsiZdYypkNptokrHbaADz/ZHYdrS/O/gypES/IZHB
EhWGXfaTN8KMU9UybBQ0E6OGiCYzLRzylfW9aELQ3obRIf3J8oysV5aQt1jCqr6z/NQth8m0MzPw
L7CriB0RL8eD1JvFbUmzL+bKob99Y/U1Zj3YklQOO6OsfZw6V4mrnxfofEieufc6BiocHj5GkdRs
1DCNgtTFdTHBJ17rt5FQKSsz/3IUst8SFxg0Z8v1OQwj7n0lo0SVFt7S3hFc4dxQ/t0R+O3xEj3m
LIZKOnbZwSDgyJUpFd5fSD4n8KRCu5NDKfsHa4UTtizP35psfkrKBLkmJIWVcLzuoi2dIhjuGsL4
T+bCTMgwMZC63LImoRtLjo+JO3hS8gcTkB40UhmswSAWe/HbIwNhoPJmLCoUb8Lld4c5Nky6d+dh
kjoXrmmeo2US2aYr4Xq3I/cXnxhhvHaJ+ByBZ0cHzs4K57r5gvZxzU0hlKmQzdI1TTr+pXgQ92os
CM4UVend8T3588KT9fnwyEGHWZIu/TgUZuS1JgNcdUmjciOSMN45i6YkLtzj43yeEmtBJ1vHqZpW
jOVm3NejKtY5GdjMj/WHouf0T2d1Hcr6xtIaWfl9fLjPr02m2CUrskIWUjGW00qkSq/ZrRludkes
iBLaduxHC/+BjB4XWvvxQuDV7v522HnvZEszuJdh6bM4jEdjFinCmAiOLuLwttGlWih3CF3yy6at
Rgzf4YvOVpdptZLdXdwCWKYEaJPVqHC54ZC82BKGSuqaQQwEImXvnQa5kZ7Ehh/tpmHElTIbyx0Y
JOGilJTIRRDSr8z789udhzcJlJzKP1ebLNyqaRuSPWfAY7I/w26Y7FUT0HzgxhFPfyVaft4AySSJ
ksXBjoqasrz90kpSDUkioCYRZxAASq0g3aapFHW0eSsknkEPd9LKCv78pTCoTDqbjXC+2i82ArMD
RaTqngf02BQ2QguQEsvbYWWUT09SZdli40LxYo5ry+43vx1UrTUnwVH7Sdy1aXSfUOXby2UT/m0A
ZZ0ohDQykVSxKI59/PKFGrftKvBMR2yCYGtOFGI88M0r8/n0Ic6jmBTHODYQpJdpOWiqZS5Yiul0
fZndyGYbPpUcJh6lUFUDGyUzfbXEpbvj3+Gnp8io7HCkGuc6IEekj3PLQ/7HqpUxyvYG3Bt15BJY
CcbXfVX52+NDLa6JOjl6meKAaUlc18g8LpaFjrpHnVRUVAF6rHtuI0N3rbeJEI52FCuif85V1lB3
DeTA1LKVbsLz4/gv+LQw2SEQ73LymnPKn5ItIszPbmo7zZEVqX6ozQpf3sZEwfg/G2axXmKgluEk
VBoav6y/6Tu18DEkr9dQjl+8OrIZdHaROOJKtTwJNVM95BEgcmfgNP9HSTUFv/vRuhlUs1yZ0acw
woMjWyxpxnzoEpdIfb9VE3yGsUgE4+yhlxAT5anJoZx5YR3ptmART44/w68mN2fsRL5sY85/flyX
Sa1WlBMTzVF6TkVCgczOtsS0uc9LU/3bKymzI5ZotHzwL057H8cahTZKczPVnCBqi0MbC/m5rIZ/
B4LgxM4oFnNh7VEMpXr8cZRo7LJU4BrupLkYl7jdC1a68cm8iw6uxcZaEvfzK2OdS1hZEU00C93m
x+FK1TA9+MZAT3XMX+us3famb9hqoeIAnvxl4YLJMRrjybOFFjndxesSArmVpSpRnX4C1n42BL6R
7kIRwfLKSvwcJRmIzuQ3gy9FXeZLodMXs+JRdSjHqVurU8YfiPlKsPXldKJD4vmpFJZ587eLkUF5
g6rKhUNiX/v4LFPyB/CfDJUzgxLjFklfew9lr0jMDZYS+d95Mc0rRSJtQaiaXyA3qUVMHtSK9g/O
oE7U6t1pFMt4MWaDdGmk9Ogfn9nniMhQ9DBI1pzp5yT9cWZSWGDuTe+/4/ddvy3krLfB9P99pPo4
ymLpY46bBcnYsPSFchb+aqX6OJaCVmxBSAsrGYzPkYNwh8cm90M8Uvjjj1Pi7DHKo4yfeYvXceJE
TWUgzTXMM6UytWbl+X05GKcdg2uBQkPIYmVMIdI3uWVmgeJpW7VJxI0YqsKZjD3Q7vir+uKDVoiG
3K/nyh3puo/zmjzg+XLEUJLR1tfBpNC+Y8bioUUO5oIrTf96s5RIH3PeIVlt0EO8KJy0VlcpmA+o
mNQ1xl2XirBQjTR3j8/qiwXIRYDvGJ859vflp4XWu8j7CE+hMFRxtI0SRFZtFF3/g1EoptHpQsnJ
Wp5yhqBBwG4QnlIjx7e4Bskr9dMaKeeruXCu4ELPqZce6cUNUazaeqDcrDpqUdeoQQ1zCk+qMBZW
Ft0XMVDh0CYRkCRahN6a+9/dtCsl9/1milQna9tDlCnSVkO6TFWcDqu6wAIjlcqV1/TFOmdIrBa5
96rzFD8uPgTNpdaPDFkMfbwRUByDKRfuwkxYa1T5aiSiLB8waUgakhYjBYGHepwcvOPjpYADh6WN
AuY86BbsCd3u498vjPejLUKtrspTBFZQcTTBhMg/xuHNaPn19h+MomvcHua2TVpkPj49sdLRvo5I
qKQER4aBYvVpUkb1ypHpi+U3rwdd50hoclJbxvIIz9q48RTHSMZk03S9eqAgJq1swF+EIUahvqSh
TyQxtjjFK3DbG6ljFCRi44kqFa1bNP507ym5dh7UXbYmk+PZfCiFzG09XCQNGu4QTX/CpuoxxnzV
PCthNC4j0w9cHCfTlU3jq2enaEQ5RkPPv7zitbkSBHQhsw4GKDOdH9e2l5nxylf05Shcs6jHzXct
Y7EOoiGKRq9jHVi9VJ/XgiCfANcKVp7YF18QCWFD5W5A+tlaboBBVRlo2yXFSaQp+uGLkdnuqjFM
gh8JfizCyqr7aj28H20R9IinE8hvGAtC4xuvdAwVm1b3Rzsuaxqj5Kzu/h9759UcN5am6b8y0ffQ
wpuImY0YIA2TSSdaiTcIiaLg7TEwv36fZGmmJXZ1a+puN2Ij6kZFJhOJxDnnM+/3vL+5iac/+P6B
OJ3tVBhcHvX3Lpm2CsaugzWe9GFlbJgB9i/aBhvqCKvCLcScSGyHBiPBzVhO8new9z/Zel3XsxEY
umy/0fvnpJqwfB7wlkqCcQrS3eplOXLGqXOKGB6pJ84oi5hRbAR9+Ds/vD97eCg7mqdOBlaAbyr6
n3Z9HqhclqMNSwTf+e+ztOc1TpfiLwp3TsHnSTtLb46a4Cmq+XWv6gCvQFxh6nRYLGNDX1BvcFN3
fvPU/OmH+eldTj//6cOEuDxVIEBwF5s6dU4hJz0rwvav2Uu8BdLIyADrclKiPH5fcejTbDTQsiDl
Nk4O7eYqYB9MNMBfUXUglvvXu/yfPRvodGlDkyiTXr07uQpdB96Q8W6YQkWJT2rOmaynCOQGTJ3R
j671ZGa/6QqyFZ4CsV8WBJt9QL2dGTD672wuv95LSTpirxVgkrAb5H1vpcN0Jp1CXqAcd2DI93i/
xK0tjM9O2zFl7jcTQpOlD7GFX8tgV0VEDriwy+I2K8GHxcK15gslAJsmavTgUygna+4qWDhO7Jfd
DHHIH516R6EUvowe3PwuJVTEdkDK7hjCkR+TLMwA1/S+79FFBvD6YA+e+NzIcsX4Kut7nWCJYe9w
AkkR3UvXfXF58WXVu2u4qZwA+knNF5pv3KzH55dBV6l32Igv9w3Aj8OYn7TEnYcBlVmawWuEXdeh
bZxU7qshLS+8Aq7unn9HWZILr7xGSd20STbg5Adjucq2cjD9r1CyBh0rhVIhlliIXggQmNicFoMR
7JYxsIe4LMvsM/OlnHNeJvhMwiyd44K1YH0+pSqkUQoLpE96eOxPFdQmWCBlqu5puVSfFciVOm7I
/Ks4MyzrVnV9uTBbQiUjNmHhfgJ6KNbYsYFd7Kx1Ft8yy4AN7U2iuo/C2lkOLaC8p9FY24/BGrlV
3BSGe6+drnjClkEWR9UztgnOgonOeBBoZ+oMmEtsWz10DDvFnwGb0sG48cRafsIBbWkTmXeh2g6+
CFGioOGUaCattY5ZLNPlKkC57AOZpXhW1aAA42nOqiJ21346w19wnLELwwEC6lJefF4sP//s4Hnh
M7A+gyAx4FjpjULs+yqQ/V9Q/uWmLWLsLk0P2n+cmmt2YWQTc+lOGYQ49bmUI3CTCvA6tdCfYuVZ
AMrHPEx+xX8ZCE1TVO6THpfxy7QI7xKmov88IOMMjp3u8wkXlWC4qWw1AduIfG3FJhi/2yw1IHPY
bgpsxRYLc+tYGqRWDJYTXlmw6CbcatE7B69Yc2JMyu8IR02Hwl1W8WaJU4XOQai++VrZc30TTbr7
pvI6esprTBKTFZXBMevH5tnqXfGEbMx4KADGv1D1C4I4XbuwTHyqucM2CLR5yAuXGpNfaHfZAvxw
0ZY6ysFvONfmtYzWyU8EpY/7UOIRh89pJG+ELvogoXYV+szld4KmTO7XR4cH6DuW3owpzZkhzNif
0u7kMOZkd5oM6F4v0fLJCEGX4ZyqANZg7Tb1ce2Gckpwb4S3vODruCPyyspdRw0JVKXO109gzpik
XlZD7AnvYKpotwpainBvdnquuz42tR6OGf0aICBO735bAt2VSWDNQXXmR3rYjs7spclIbQNySpQu
WHRkY3RrYNSnzk0atk/0a1dv12ow8dAP/GejLWd5IHNqjyZukAXeupQWizCs3Z1IZXao1qEsN+je
QpnMtamAvyNl14fJJuPerWKtL0WAr17th/OtP+D8g12tHm14RqYSMaawo7kBnFdDMgrzR0O77rU9
CZtFuTQaaJNspJ/IugifV2serpqS9UjJFuPLLQK9zts1o4W1sQOuOumFsUTbwrHZqJxgDnBj8tMR
w8MOIssGbGrLnAt5OvfO095XqlVY1OXlOj9yCPnBXolFY4loGe28swzbW0H6NXO7m8OqvLGXPDQ3
k/K8e2VpsW56Z8lFjHe8uhJrA1BKu3Bqkh6GrZvAOhBV7LLorWTqVwSCUzNY5iYc5HgMzDz7Vkhc
QHEizOVnJYS4WZ0++9i1rfFs0+r6vvrlwK4x14oet9VAEl1wXt+aUCyXpHDT9rUoCLUgw691fo3b
oIH+dV2WuxJAmM04YJm99FPRfO95tBZYeZjvnFlLjgXMnPsRn1vqR1sqcZ55hl3HpZjLe3cQ/hcK
XEOxc1QzXSF1tb7jYt1eG/hYz9twWbov08CihkMpnK9R0/XzmaKv04Nlq+rn/MScQckN3iub6TTB
mB665lyC33lxIEFUcb8a81fU8rO5i7jfl16JwSq3ruGp9Zl52vkNSc42nfFKjC0AyBpyXTRVe7sp
9Me8TI2PiAKNL4u5Tlenrs8z+BnNGdE41mOrw0ah4ysUQhd/zZ3dXMwoEHJvRiTjrgNSt7rK3XOn
bdQLxQZ5P82Kh80PW31nAgx/yXOHE2GeppEFWlvDl8zHWjhOS8iKiWc1NkdzWxdsyyJvE20qz0ro
0qSPw2pGrXlc24JzeI+vQ/PRMWXabLsFx8hNP9d9iZtnVN2MroCN5bTpYZ6leMHSPq0TBTOo4Xnj
4Y370Zb3HGz+1yh3PMX2bc2PmcbEtq/9ftw5nERtEmQEm8Y8+s9YqdR6l1X9qGNHwcJGFmroZ6vC
VCuZDdPfsq5WpiDHrr6ogjLDsQGAtsRvaxq5O8EkQmpyVfVQrSH7TSSNokSS6LrAawd2vsTOXfVY
53MwgVrkSmNvTascdN0885ViNzGcT/kyeLE59y2Ojqc5l93qZ10eh9DyMDWqLN41KrSNdxr87Clh
f/ce03D1ljPfUOrONgjqt5mRd2aSMoa3MuLaZUOcTvhlxs4g9LMTDnyKMcy7bj8gsgXFreeoY9N1
wych0pDHIMujcaNazQdwTxzAeCl0IxOXeMREGRWph7lag28CWeK4MTKSMW6LiOaEJCV8wRrSfhoG
0PeuXspnmrHjtSGy9WWeuv7FyK1sTOj86S5m1jO1GDyNysuhxaY7wX2oMuJxyfMrnCoJgWxbFcsu
rXQBpLzwS3Oz9n11X3X5jH/4aAAos62pAj4NDuarkrX9tZfWyYgS6wvBjZ9DNp3afYJ7RygkZJ0u
e7/SE8+hyFLmd2os7WOGEqw03BQEfCWfdtKyeLGjyg3iaB4qiE+667rPEfXJEyILojk+XKndR7Hp
0807eF1q2Df4ydPmThlnK49Nbi1lEvkdD4i7hKl/7Iy+e0SmulabiiLQuBWyYtEAwLCtiyDtCmCE
evXVZsLpIYxR7zgByr7WeSq1B+/WcFfcn8bVF9nNFDrAyhl4qyfwfG2B2bJG5+BuwCdGUPp8ttKA
vouovXP654IPXpdmeVQiK5qCStoEwS8pDNVHt9D3LGPrTrINPs1Dk90H1cmqApHCWGWbrh/97ICS
yFgfQ3iC/rVEprce+nZY6/OgrVcdV2DB1jwpCN3rowGm19gq1cl8P2tzqT5CgtXnWWkscpM5pmGe
a+Jt+9xrvEp+c3MCTR1bo1HVSUNyAGiwa9RC7U+Wy35SYcHIC1K0KN0aZmFmm1z3ujh3Kya4P2cM
eKbzGXKmAZgx/lxLdI7evBEX0M8J/thSXHVXE+Oo46zzxf3oSM5KMy782h63/G2n3C1dNkUPa1Mz
XTF5OozOJrYJ2kiEPSmWfUFU3nV9NjYP4QR9qKRAbVbZUwCcyYxlAJTtU9nOojRZK6ouOEA90gZ+
0wsPwh00dpWYZZukBUjk46pvsHd2OEstMGsVlBICtQagEAcCRmcBR+YeN1CohNbAF3eh1ib3z4NC
jBrzS5masOwBHD1YVrWuN25OL7o/ZPXcM4EyMcJbBHGGYat+DdMUC6uy6Kd2NzhGYzLvJ3PjMbBF
UV8j76XZEoyZgmTp915qnlMwdqKdVpkoniXoagjimDRK10oCFxpH4i3Z+NhNbrNsM4UK9j7MHEOx
e9ABxuIldec7+LC9O8Rzpg12hKzrPgllsbw0xQOgjOk6Eu353ikpE5JtzennjDfm6ysOPU5FhFRR
kJ5Q3EQY4qo3W836MW2vHna6a/R6lCl19u/UICgBwh107C9+247hZec3IEr7sPacvRyL+hQ5ikE/
0jgMTiEAjjzL02JJ3co4CFQ6XjdrizAmHoyyG5O2zsHsyKjo5DcTL2zCNYkalKq9l191JaMqSds5
9aHDsGQ92MAqbc4tSzTLJjcw394VeV6VF5HICwpfUxnoG8uc8eeTvqs+w6PqlmvcAb0wdsbRVN+Y
4/Xabehp/TSXNtt0GEzusHHxgBZxVq/RLVIsq906S+F3CeUKN98OZjm1ezXk1okaKwOyisg9Gces
8zgHkPaQf+ZbaolDT1g3rDr4nnaBlV7NwiDE08vqPKSzLibQrsQ4OyWrIrttbEiLG2mvs3FE+sGU
r9k4Jg4FhluC9xxKbd9LvsR2NxFMWps0he/71Ypq1z8LhmxyQJdLGXT7dZiZzsep1RrjxROyucR1
Oy0u3xhOG6+Y2vnMnwM1XnKUp/X1XDWRd88X0thPY2brjD57WoUvvRnaxS5iTKI4ZKpSdVw4k2Ps
5DT233HEE5+sYMXKL8UMOjj4i5c12DHbXnmmsym7jaJcNGAFUcglg+lM9TEzhgoz4j4D8ICjQHaO
7tGRSdQoMimaTYZ1I4CxLrFlz6StfVjg+Wu2Ewws5RMgxfhtq2gnMc26rmXHip1LVfVD0s2L/jov
VRvdVIy3pF8Ltuv8vCSrDI9CL2H1NFcUNI5FaS7tRQ5g1LvSXPF6Zbj2NF02nfDIPKN6VO2WeNat
8fFmPOmsN2eeezH1rn+TN15QnoweZycgrsNQ+tFTudE/r+Uwvxbz5GEw0Ka8z22QySVNmPSwmm1j
NeZ5EI4rGxbxT7g8qNzphu9LZjrYFhUyEtaNb9bNI9Vu7M1mZaY3bt+SpxcQV7eqL5lO5k6V3zOW
UrQtuzJ0dnk792Mc5FJxEC5VeKypv8pjNJqk7jVC8vOUKnAEH81TF743eiwB0YbtdvBy4Mqouu3v
crI63NBTxYkguJEvns5CkjARzDdlwBAHq6Ze8O70q9Sjm9Vl2MfOuJgzAZF5n0hvu3W/qrl+AEqd
r9tmCd0mCYdBpJidS/diwbDN2Xa6s8VeMC9sxSQftdpje4SdkoONbb4ddRV8X8dyrxe76/fK7/VF
p6ywjvsoV88cys0EdXVKxXahimLAhC2rY9AWY7FRHLgThnDABaxBm18dUbT2WVee1vdoDpheh2UA
lhz937Ip0im4R35BBYG56/RW5jW1utyb4GmXw6Jf/Mnyv81B1taJoef1tpcNjHuuergMRifgSV1t
70mOpfJIlZk7GebGWhNZ2MWXIaWFuRsKPQN0DOu2vxoNs/ez+KRNyOK0LpZvQSAY7EqcIvXLxPC9
6ouH09OFHaXTikORisytZ5b6jurIYG3d0hrv6tBZ3U1jr8WcTLRAHlfDqZkum5hi20zMbnwewyjI
En9ysXhfikoMseX05vcBPLGL4yb9/GSZTLmelYZFS9IYy/6VL64O4mUxwIVDpMiesYQxKAq446Rj
4E/lJws+eJ8EtuTQzKK+fe6EVTk76LkLdExfG5+ndi2NPKm6yrLOpIcqA5ZuRvRRkiCqRIjWsmI9
a4tbPAtwzF3b9V8hXnfNJjXSfBupuXkVdoHCQXfqEyxdFcA1dwwu2DEIynPShYeTRUcVh4JC6Ea0
Lk9uNPvFvVmMaR5LiY4isRf9PW8p7iRLX634PkJ//jY6ALRpTDTTtZPOGXQLomIqlyHcPljArToC
qrO+GV6pTm4Mgbq38Cz4OFeLQ1xB5T04q5WJ5aCnmt46t+spbzfRlHXfWlkFHYnqWHxqJfUjch0C
/o1RmmvLGQy7eptjRfU5DStrqMgSiDMgU7OjYjmmajs4rs7o9DFEYGi9QKipm7GxSJLfJuo+zzbM
ucRNaUomdNyhnxoOROG4avBN3YyTwS5rzaE50gfIQpsNdvIoZI7LBF4vbAofQ9Ul/TarAb2UhrfX
xFVeGqRBSNxvCIJ6g4JnSk2foFC8DsXMO7tdg+t8EXJex24xogmW0sqqQ+VORhj7DUzS7difsN2N
sr3EC0vv04yfF6bejRpY7JWajI3qLIrDw6DH/Ar3+aLapmxp02UR1jW7DxDVKanG3ibeqvr+ghhx
yHHC0SGcXVOsT64zoAUMlhG/pYJNjwRTqkFtMugF4amyFLxiNzvlEI3JXM8iDzXf0R1HAA5F1okv
C0I16oy6t4pEuhLeYCsdIeFzL1SjLHOa1ySnykI1xnPru96sl+bKMPKwAnoZFc88jDWYao5aa+OT
EO2dHPvrgx58aWwhtGMdIzjV0cFhMWZvgq5vsv0UdZi6p2mYjlhhugWpjhm0GP4AwBRx6YDP52wL
NFtRG1GuUPPY5USunXUVjY1txtgzj24M8KyeNwoNZbs1jLGQmyCS/on66+bjmZG2bnRQneG9qkIC
GG5yilSbKMyy24kGzV3UNOeUoIZ+w58HUTkUqYAmE421FbvKW+yNCTFz3PZ2pJeNrbox3diDq3EC
r1bf3GpvKb43egiLZJ5XJz/UkCQyf0OWoue7Ma2ESvRJ7riZhBNcIfgiM/GR072GTVqT4xMmHvvG
nMXeWRl5iQNJxLiRjq1vpQqcB5YHROQR8dtFNXYWNGujVlfQb6hhGE2lEX8Y5rbzyj7bYBPM8qHi
9VDanW3zLITm55TB/GIbdQvloNxB9J+IqKzrfWHB+Ia90p56qmtJFdzqAux6x7yA0RzWKWVdKiXG
3VjiNsfh3pkvFs5/IUHOPOaHdZL1vC9O9J7Y1m1/PQPIXy8RRJmKTEEtkLhsHR1B+g/rsZkIxBMS
X7M966XXZMmCwyJhTijCh7CPDI6//pSbrszDyOyWpkbe3IxkGVdFQNS/CVyDKlG6dC+9EbhZ0sih
/h4Nw3rv0cxcY4VDLzjYoagvCiCnTDXM7gn15AGL1QqeTaWwIwnS0Cs40LjJ1JMWcT1DFXdi9nyC
InPOq+Mo6yHa0rMk3KXVfM7OuX4aPNAVMao29Bv5wGa/p5xqnMnZUXnczdFI0cqYxvyP6ZO/xGG8
7l/bOzm+vsrLL/2/n1760vXLWGS5/N+//lP88e/stTtxDX/5x5YNVS4f1eu43FLUr3npHwa2p9/8
n/7wBxLxfulf/+NvLxCB5OmvZUXX/kxLpBn8v37+6z9edfWl4VX/2X7rmIN/9/t/sBWtD2/6dzgB
J6AUnXGUWrDi5X/8zfrgIktmRuw0AIm++tTx/EFWdO0P6PQDmg6MjzNkclL0/CAr8iOa0Og5oMjy
/5Hq/RWwYnTq0f29hxfY9MWR+7kOKgdGWe33uARc4Q3pjpRp0rQzvxa6DG5wwMTpFFPuZDXBAYux
7g6pDMIHHdQSdvBgPJDJXAwop/dRbWwjuVAc7w5lg4974E5hTN2qeJxHl20b7d82W4eQvCFqk3LW
L405Pq9ZrbHhWD6mfc1Dh9soYW6U41vYVYfaJ14wRUsVKnPH59FCjz6Hn/uJ5gm53nGZ0wfTp/rZ
yiXfp8N4tAjiEiKch9631NU6la9phMdzRzmty9yNWU/NEwGd3ophCc5tu5N7x5bL1mqsYFtSpIil
NcsX1zBvuZTmUgNJnygebqNpFnHroicY+8WGSxzidEP9KG7FuqJJLgaCKRxOUqPzN9Ukj+Qixm7J
yBrW0F9PqVG27TvnW+euKVYeIf4eXrNXYa7vy7q/dbL+W1oZT2y8Nne68Kh4WuchBgX3OMS6WC5O
Z1EHCR8rQNwBmn49X3XY/oEq+Evr8b5r+O/Xlff2vP99WV4WLwALuu/yX/7W/rU7LQrx/pd+WeL/
l6xpluI/X9S7L2P3+m8HUX9pv4lfljYv+8FN9T8AFUOKBL7tJK1xPVrzfyxuI/jgn3AqrG4QECi9
EBr8WNy+/QHNBDM4iKXskzj774vbt/gRJDamOC0UFxC4/srifmOH/31x43mBAhtcFdSrgO3ltFX8
InYoO6x6Tg2/pKBM9VGUtKrdMbtPcX3car2kB3Z4scXNxXl2LKWPKw35pCyVBDpftTsL0nfY+/ld
uIT5vrfEt3AK5IVpyOrjbAW/mY96p8x4u1hqPlSJuOwT7eTXix2LdAHLFaFwUau6xWpiufLT9nda
tTfbrvf3hLuPbIFaFPNu72RkDKimZXeSZjCUKB7TtrborHVjeN87nU9q656StDI62HY/dfHkquE2
1yP9LxmU1oFWjxBb5E/Nrsyd8MzxyL7qnOpDHEUKexpauiqKy8V4reZSXplDI6/KIUjjfnGrPLbd
cv2Y+/YpOF69uz5EKZK4keHgdJc2HqWLxmSsttOpfFiwHO5j/Aaa1w6DDHo+Q6+fI6x4fzdn9CcP
Cg8L0m+4cuhv/mFcGbLM6nrNABQexItXymWHMqN+EFmgr/x5hHPlMUuyF35R5kmKQ8YZfmvURsWY
T7e1lsx9sBqqA32hK8LR1ty2fm9/LIaWdMPwvGazEMz/Rvbyhq749atEaB0w+BmCIEdBd9LF/KTl
oVA6rbwDLcgJ8xp0c9OwbQtfbyc6Yaby149WqcTOoYlIFlPb17UXLMgHJ2s7dVZaxkVv9sduXJZv
tqnHKM7ndTqK0bgu0+l69dFrJBAZinspbTKuwexpwdQcQ3FnLcH6G33j2+W+/zjuSf/kMZ2Isvvd
AkBzK0LB4kjIVY072ab1wew8+0XWRNfxSMHz3LT79KHwMk9iKkyz2V+zcReUKuP+ZwMSu8kxl0dz
cPCDbPq+SFSKciyWqchvdS/mj7NWak6oPVF5WfRCryXAHoeXzSVlq8of4zrlSJc2oyQxNYABhpWy
qu+1MvBLX0oDXbt2sR00p5am2iKxLRXz3H8kbJZbklTcd9FLVvNmCvL7gFrdJ+VYmEXhfH5Ldtx/
USYXXxKZ25s16tVZO2f5nNBhNz4zyzGeLVYovomarFRC2ecTdA3cMfov0aXDjPINuXl/jdSeJmWE
h9jHn7b4mz/u9s9k5Dfd/PsvIWSSBOXWKTJ6P9drDM04pqYBSb/NxldPt9VZUHJbHHJkcqEMNvp2
sqk1GK0fbsHiRLtAKfe2nBxmhgxqSb4wE+2O+qYIysDdMopq3Q8aCzvSbGe4JkePRILOIPficMrK
y2jp7Ske1hSvIko6y6VKu7M+J6Ei6Cj4okw3JaERKqPiA3Y+FRUl/1rR5x8MWSCXy2t8xCrOMQoP
j7XuVrmrKjpVncjyy3asV6b4/Kq8kz4ia+oMJ4WJWaa44dAJqPhQmJ8xzGgsF8FA36t3sdwKSUm2
Tu6YW8cUVVIJuzlSahCXuHl5/g738/6KXre5kVAcz7tpwmaW0kFdbdbaHS7yhl9IlF84N8wP02QM
oRqiysnPhuqjrYZTHXvNd2a/ZLu2T4Mnf2k8scOeKr8bwxlwQlAYRwMV0ZScUKwjc9yPPn31C7dx
6lt7jcLfgXLeyTs5f4Aicf4QeKPcgzX+625SI2WjtCftBD83eM3LaGL2FPlXA8qU/To5GNB6tfja
rbn5m4GHt6H+9w8dc/J0Y1E+AkN5t5E1xJVpM5V2IuwepyKcLj5T0g2Oo2cfRajrg0vdY49DEwV1
yh11ZODGVaj80ogGdxv1PCqTMH+EhX9kSH+yFt6DB093BMIZCmhgKW+DqL/eETLNbg5xQUE1XDjb
3A1odPUCtUARYKheTuvO6R0/8aqxjj2NeViAt+BDBrM26XKBZM/RzMcioWYUH0qJVci9T9dqk1dp
djGZ9dxgdei8EEMNdETJ0f/1Wn6vT3y7fq4e+bZP+uW8nzBflNuMVc75kNIyufDbcpmpQNlLe5ZW
1h0aRUr5rUlIv5J1nxFdR2OiLDbFyl4XP/bQePQxe5lVxUj7eMCzcHavRgis6bbASnPT+711wVKv
MDBD38NRZ+XBZZnOBZ4gTX1wSje99ep6vmragscJjzCXHSQ++aocDdiURmxMtCHgRrlIxey+2Imw
XM/Giu3DdcTyyZZhflenpfWpwQJuxqgu15pa8ercutTfUQN786Hmai9MWTwM9Nq+YCcdbaxF+FCR
Thu6pmf/u7Pqbazu3RNLxsgWaUJuJZp6N6NTrpwQCxlqQgl7vcdgLT1bET9voLWoPWNrXhy0fLp5
kTPZztLQL569rQNr9jBxlcANw3SbI4+68A3f3f/rL/4NDf3+6gLalQyXMaDqvZe7i0wvVDBMAgPd
VAge6PrAisLz0LV2ben7uxoFx95EA7BVuZ8lSC8/DxiYnEfhVO4prkf0Q9ADSoNwp4WXdJAK8dlq
ATwR6NYsdIgPYGi8jcDsBD1iv9z0FFW3CI+8z0gSyivZ+Pm+CVSD6nMwfhMq/OPtZ26J48lmbInY
/h+00kZRpHi1TXxAq7Jvut4Kk8JOrYNd63ZjzzK6GBusMa1umDk+8LeLdTRTzPE1n0B5Zpwp/5vJ
EfO7NfeGJPzl1nNlUXQ61JjggsrxLuXoKf+1CH2txEJneOMGrd4aFHApcOpDFVrgWcY2imX4iQ7X
luzkfFZT9Jupl3dzCC4RVHDSXTN0ddKsv4fbFkUpYcFGJnW56YWxKP9MR9raNXb2O8jfPz5pvBV2
GSQTVHJOWdavW+QsTiGRWVuJyBBq6iaIHvlgQ2IEQbnv5sB55jDNq0SCuroRDCU8M+uRPTKono2b
dLYFHXjPONqOW9D+RpH1terUyWiJOv9QuydfpsWUMRqIFZGB47ekBk5V7n3drx/Dri7vzQGSFW2X
8UtbB1C7LbMYzoMsmsOt65S/m/D4k1sbMsfGBASIVFYrJaufQ25yTSxV28FMJmKPDc3ZJnFtv72Y
8nB9UIvrbnW3DLdQKZ3DiqPzqVfqXnfahVTWq8lpEtx57kQZ0H4sG13SCTPzHufhaLkr1vFoqrG7
b8ZWEGj3GmX30oQAKNFmP54wMzttZB0N9boi4vVQM/qZLtyToBguVM3M8ezWK826YrybdSe/2KVa
XzuKPp+zzg8/1Xg3HvHjC75OnEPEur1fXWa6ndvYkpN5ESjv5FyZVwdrpV4aN0NdefEQ3vtSzZ96
+v41FecHMjxt7ftcdHvXKq+dxky3Xk634I/n+C/VZf5nRZf/16qppzLkP6+87CnotuJ1+bnocnrF
j6KL/YGpLPZ2FjflT7xgiNR+FF0omxLCQuQzLYZJTnjx/666uNEH1iktiLe59F+qLvyIHJKBU3gl
HjO1f6mi+g87INAApIOnoir5tA9y5dclQlIh5zXIYF6NeXT0kU48GoMqr4LOyI/KadB00F3AOb2X
l5EpxDlG2TruvOJ34Gjr3YQUH5UmBUgPtiXuRPh+Eh91Zlvikz3H5VBVYtOeiHRo872vap3MR6VU
Ehk6vKQukeF+6gTefvSm7LMUhlcjUJbeR5cRqzOpNdK0wbeKW6Nf1t9sKafY9ucDg4tEDkcFzbUZ
lAFT8Ovt0j6akwnDZ/jrqtwZpeHsRzawlGynyYekCdP+d2TW95vY6S195txPU56cUm/VkJ/qBuR4
IfVW8qeO9LJZ8zOaQPmdYZlGbPpLt8v8xdkgevxUVD5CO/sk0KRGFjMFiug5XJCsT1WxnzD13Lw9
5/9/xf/trfj4z5f8+Zf23y6/LK+/9FzeXvNj0QcfeIIZMgoonRLRh6eOyI9FH30wmUJiuNoKQe1F
TMf996IPrA9My/HCUxUWZI9DTeVHHyUwPzDryyEGyoRZ3//q7fzIiyhQ/9M86Y1j9vMjbJ7Y9oCa
LQCTBBzv07eCSSExGMa6oSPfIpvoluxQaosZAp/ZhLxOqaVwTnV6OyKNuhoyTxVHc0VJToejzKju
E9AtcZYCQonlgP058vWpWZHO5ng0swEWT9oz/JqmaDA911bOXpHLt559adKiny2zpmhpZ8qMHU+z
mLvVjHu7dxASFfN36zhgvj1jQI2wj0qlgo26X4kuUUCiLPpCOI8TtpmW6k56y0YGi1EAHBfmw4Sy
uNmj8W2OkwE1eeNgQL8T68CAktFWk7NtRpGfT0gHX+xpPYAZEk1S2viW9rOLwGLxEalAWoG7mWfD
sBfFNO8oi1v1njmT+6jFFZ00ctz0rjYPQ8UszmR5rfw/7J3JktxIdkX/RXuUYR62EYGYch44bmDJ
IonZMbgDDuDrdcDqlpjBEtNKW6m7F23NZmUkAu7+/L17z41r1FAH7DHWi93jHdrUQ1hu6BDbLxMD
1c/YA9sjmkfyglX9L1Pu/y/D/2Ag8LuT9zr/9memvgmpvuWvl+L69/5aitEfzCOx+PKys3acH8bo
v1Yix+h64HBbhe4esb3+98zDDf6gTAbpzfoEPwaF6b8WIn+0ZsStjnCmkfDG/1FSnPd6c4eU5bPi
zZVzw8/BMntRoQ6mZodADs3rXyOV92d5tShKUERiKNsUkb207G8zr8dQ4nYTWtUlIAVjLncmLWM0
1o7akSs63CwgKA7lMm5tlX4x3PxjWNOrt70amIPv3UU+IK4yaTfFGoVKi83Iy/4DnvFo01ehfSrb
oEVt1s5qU2EIjtt1TrNBh9GhI62b75lXtTu3GeVuqqtklXwv74y6ESST28Gphfy9oVfsbwQKvP3q
SLrj5acvNxJZXZjZvYFYaxOaBAWA5MQY4RT5QQmR7SOkjkxFi+DR7Qb3f3FA/V8cFdprz+5/Pr6e
fhxfMPOan2vWH3/pr0Vj2X94wP9AS1BwrDBuarW/Fg1/wqrALIwMiKajsyKu/q0CcP5Yx4crRhvi
AWuOM+/fKgDnD7rUnGzYum0KPOb2FyfW706wNajxpyKMPoILb5RmHzwUCHBoDl4XYarwhI1kkK5N
gOZE+FN+iEIMdJ4Aj4vDh2TQzKF3Vox3xugdLFThCHzavWmXz5Al4kHoJ1x0CNemrLvuG++9U+fe
xqnnIcZKxE0/6rBIjE5/8qtE4wdMmBt0Y7NHnB3SN0y+VbZ2EdygtmOIjxrODL4HWH3yMaqPYSQ+
BCnrBTUlrr7Behp982gEKUMZw6bFxQkQ4vJt0+Ekus8DvgEudH69M9wE2679V8n6j46H/5OLwKbN
95tFML5UX176r6+WwPpX/loCjsMSsNYqf43/4pzgCPjXEjD/gBRGecY0nEE6h8h/LYHQ/CMgPYNT
BgIMho51XPvvAs79g5aubSHIZ/RHaWf/kyXAP+enFUBHg1efNx+KDjPh9RO+XgGGMQ1LKU1Eq4HU
d1YTsg4CwupR3E11FF5bXQdEHpsOlNwmNyt1bYyoRz789MD+VVr+PH6yXt+G/voYSHuAtbkuCMvL
zqWgpykj1PwxUinaRsk0ofNrwmjBRJjr5HMOAxJreNBWH4fOpyE89FE+x4VfYjQb2i65I6k1cE+Y
ytC/ueQhn/2yR+1pzrC1+YuuSO/f+MzshK8eHXsTt2aLTiSfe0W5vn50RbFw5PjoulG1LDiCxHzI
k0DdNj7T1REDQKzKJHuUShUwOQv/VJuUcgVGl6uU69+mL5IODACcy37zxkdbR6b/XZlDtOSj8dmo
ydlg2eTWj/7TTW8weXSWYTmxp636Kph9WH5zWsTktY17qZYHqADOSUhb7hZc8sd84UpXWUNXvfFJ
Xm+w//ogALTWqihc5yqvP0ipO6gWXebG7hIZXCLpkn4Dp1/de52h9wk6ywrf9kKVjlj3jW7x5Tv1
4yFQKjBfWi+9lz27PsH9ECYB34/vcC2Yxil1N/lQmJjnQqYaYesBOmg6RMv//PHTlLPQcwSsK/oy
r39ryezHRHBBVGWaclMwpohbA1e7I1OO1b6s6/5kipBBp2aEqgeGnTMq8IegTKI3weXrD3v9LtCq
ZVIRInBgcHHJ8/EXKPILTP3Ybg1lYugifX5XWE6XkizaBDYKXaSb576w5wHUyVS9tBb06q3fdunL
Gw/m16+EdgedB9pXHPlgl18/GO36Aocp3o2wc+cMvZzs9pTUyQ2+GvTcmkPyE33rCDpeW93ih57f
jUbePeM33Fe+MDtOyrn91LuTcT0VubebI4PRKkrbD7//pL++tz/2RQYpCIm4Yl98gwqYeppTUtPE
zwYEpUQrbDt/aq9Vn97YaAVu3cF1n+a5TY+//8kXfTSWDOUN4iVGTHTSgN5cFPINE/Gx72QO99Y0
95bdztm2GSLyL7XRmp/yWtofrKFavpdRNh2nJsyuuHHm+zIM1Bs9qh/smVfvDp8gdKi4kDRb/Gfd
Z37eR+hkm9OcThg6ckyRZTf5LNWGbe1aOdXyKOpIzGebHfpumQn8PMEjoCWtMH5FOwXi4kFWnZNf
ic6wxg9WQldJYEzfy34p2u3SDP24d8zZWqPx0jlu8OWrAwrIAPl9UFXRlpynTryxJ1m/rAg6hJwx
rE7gLswwLjalooLMnVvluHfhpxzHQRN4KDC76Eznu7FrnL1TOvOKcCn+nMbROIZ4E97ao183Kfma
1zalRwMAtesapXdxerAlpzjppmFv+y0aCakgM2xGs7BuIhW8E5g/D79/sf7my+RwpW3MhdRlhHGJ
UnKGfmqtORr2ExlLn0ynafalqtxn26xEuOsQcG1b2U7XuJna66j1zDPGsOzs2Sp4EE39VcLkeI8g
pcMxYxfv28ZHRj56VxiLmwr/gqyPuGXTEV9+3aC9M1TCKNwI/vz973Eh2lqfHL+Hv8rl1sPXNi8O
N8dw8C+XybhXkhvGrndNFfvNID+6oNKuGmv0jkmEkDs30vbYLum8k3UTPGnZPsxu3+6jLIXPkdj+
o8uxF3u5h6KkdMK7pHTGXcsO+sZ58AMA9noZ0S1gz1v3Pt8Hnn2xjCJVYjbu9T7s+vy7Y1cI5ho9
3HlzNT9kSWYfbRYMQA67fgwM/WckmujabiQIjrTz83hBV3cdJgtS1tBXd3bjDDtlOAQCThgnPyzN
5EKLEdMdWI93QWqUp7FPbgynKIKNDjhiTWMcbydrKe9//138+hKvy4j+I61EH8DIxS/GlL4LC2GN
+2Qw52tZGkM8OmNzRyU3nxLHLd54h3/9edF6X1wnHMT1gA5+/SC9wXE8TG3T3p4m8dFRxleKDtw3
Xa+/mGmuyjdKiL/5eS5kyVULAiGR7+/1z+tbIAMenp59Lj33HXGa5TdjASPgeQjEQt15b2y4F4qY
9d3mOgprjTZ9iK30MosgKAsBxymd9y2XyS2ziRRjTFM/6bxk+DiPwa2Rce50gzHikMe1AEtJeOUm
akzrfoAh9Owo19wqhVTx91/15UXhxyfjqkyfawWvXq46rTB1SPLR91FFgxLPkvU+TTCwRpU/3E4q
xGSB8/ubUoh1HAa+8T//8SHKFmhfUF/9S81j09VuZtNh3i9mOb0zjdb67EXWwXBB1MRKKgcKgvoa
Sq89I0gI3vjlL4QHf30vfDl8O2voIdXL6xcBu5zAskrAiqRzBeFgwCncu223rZBDDDv4xM8RHJp7
kHynPIvcU28G452D477cImmiAT20iQGoqlIH3Kzpu3/4dFB7EE5DNCteBgIA1nLmp3Par4Zc18gf
9z6lwJFEOfuugdJxXdld91F7zp8hnJrHjFW1F5U0n37/038tWRgr8m/OVBNtMUv09Y/PJZYDJ5LO
vsh723g0mqF5p0Ek6NtCsqp2Vd+AxUwnv1WxLCXEFHxq/dGyMszGUyHVPy79+UBMS9AjI0Xnt7r4
QGmyDCaBikTTThrs06hQwSRmQ4KkUepPTCqvB0O4p98/hl9WCD+U1bs2ermZk7j1+inUi5tMEVDX
fZlKh4sew/LvyvOWw1xDIXJHXf8ZRAKTKFKnw9xA9nqrsFnfwlfnjMfvSm9gjUqjdI0uXoMp0z46
KXQ+QEnxa5VqWfAO5joXp9k2u3PfmEV9mnMs+7Rwnfk6M8ZG3zvwRRmTFp1YX96kbt5Yu2vv45fP
ReRIxJ1o/Vp+CNZ+ej1zf7aVZQ8B2BT8wZsFBpy3xWsq9FaZ9JBjcoca7K48GIHVxa+dQz5K6W3H
XPmnSeDZ26rRDudjZJHTuhflzO3BGQ2yx9sl857yXOMhNfJhSQ5S26B+RGZM+q3nu36Dr58vKbz0
PpirraHnP9qJP/0ePdGwVmsp+iGlLJLj2i2p6HV3tBwyYB4OUuzU9XG3S7Lk4UIAzGsE2JOgdL0y
nlENq4POU3lnCf7mtjUDp90580yW8j99FWltMlyGJ4ligNbS61cxaHzYWjUP3KD5Q1br7KHkMj90
dhXd2PlcHcPOmr94bXOY/X/LN/7HueAvhyYFDgUa0kmPrtcvYe3ALDNiqRnVRVASHkuRjvd+FiED
tLg8mNAg3iAy/iifXn8tcBh/MCdhlK4Dz9e/LQ0GSV4sMIIsEMOX1nCmQ8WdFysyoduJA4gnTlxP
HzlTw22YYi8vp7JBNMZGFBiqvm0WshQhi8orp/baQz2DI4zR1UASRKL6MQtaKJazpL6a87dC5y+C
xThagMmtcxsTCSwH/+XBCga3MMwhN+Gz2eGt00fRM4wdedVgrn1fT9x5q8nI6m2Sz+o6mkG9WWgU
IE+1MO/wkY/7zi/Tt6jQ1rpXvH6o61CZfyEopHN/SfDuaZlg6HWWfdKnldxpzj1Sru2kfZf7btJ8
mADlNCc9W22GFGr0m7geev9aLU5wVl7ijRvDMFBzyaHo0XrbabLXtTHrK92hpdo4fT56162tszeK
7b/94BHFtsU5zYjAX1/PnxYpb4ItMOZDdwynINt0Ua0FblE/uheBn3wSqsO3RzCXoH3oDKEVF5al
Pw9S5Ol6VDvDxjNGC3oQzn2UrUEaHIdkaqi1zbXiltbgPWTYV823PvivuzenFcYcdMdr7XcJ4tat
CjK0pcs+70xXrI549eKV4Z1VOemDwKi3r9PQ+OyS8/yQ2pl8XnVwW21O4rZQLOzfbyFrW/ryBViv
psizyeggv/7igqqckVsHNf/eD/S8Z0iPZ9ue8nPje/ImkdC+djILzmGjo3NjqOkW+nF9w385Bfac
/jPtyrpKEPOwOhA084Rwirz+VueqKexaTlQ4eXOo4CqRvFe3+hGpQLK2IewrB4bkXqnOvE79fuWB
TdUOivkYLwMyfwzry33jOtU2kmP1Rtn+NzsQNyC48CFBbCB8fxyAP71zthBpAGdj2ffJaLg3De3r
TeSDVryH5JY128rJs+CDMRvq4NmGNveYlZ3pcx6tnM+qJoxqD4WtsW5o19NLTjy/RXafhOZM7DoJ
UufFFk6za4NOtbvOS7JmX6HWdU85t5a3HvXffPEMFtZqkuYIG8DFow5bXeIrRzgqRIS5IbN7rqF+
uJ+K1Eg2PVjTG8emjtBj+ox4KLx3+sI/OlEiDwDrvDeuYD+UsxcbEVs60dim56x54Bfvoc+3lw3c
DPYZrJlTYQpxC6A1CHewufA3KRKk1ezIrSBWAcDgrOgoSfM+XBGPENbMo1K6gxXBXrFKoSM3bjKn
h2+14pSWvNbppnIG4znwRnsj66z4jMhj36Dh/JI3U/GpqgP//Rtry/llbXGFtfltUPRh4rq8TvRF
ORtl70OQY4HdgaIiSajH0hSJqnwZA+bdadm1sW3mM4ONJPqWp/oLX0S7W+ScPSoT8///4iNxwQJ+
wTSIvvXFVb5oBmWXzFv2KY2i696X7XXO+7qhrbzs7NECUldVw8eIU+mWfQH2JEUcGBXLjxd+lbvF
FO4bn2n9Zl9/87TpQobGq5adiJaLb36UTjeZFtTvZvb8DzPcgh2DouaGmn6MM6Mx3rkyeAtM/zfv
Gy1f3jXmYkwOsAe+3mlKrxjJluXukHWpe6DxaR8VEuNDIevpYGV1fYUit/mY90Vx1UrT/66d8iXz
RuxxvvCaQxmq/sYgTVxsbEdcebb0b1fU5aZcLHLFRBTJA+QwK0bzV50WXEDPzWgXzxw019IASPbG
UySI+uI5ogZZZaNcCGjmckO5/I2q3l6PRDOWeddHW5QfEFSU7QXPRWTP084YIT1sFBOJdMcm3JY7
Z7CjE+wpCRJl5sq5ATyNlGqpHd2+FzZxGDsbW8kST3I07dvZdCDXmuY49Z9RW03xyDjisEBhWLN7
bDfdlcJ/9sps/pigVWX0Isr35DA16PEzSCmtJ8QO1o8CZR9VVO8rLqSFzlnOYImpjwdqN1ffl1jy
6D9Dtsy3fuZOnz0RgvdYytyiqwlv8+xImWq02BAjtn5dQqHwOwRqLniHCCGo11AQ+G5VnRLX1LeB
XRn9dvac5IFHlwNHL/ryWz/kQPiMckJFUo1pOl6NVDnJ0R6l7mEQKZywYwBm+USFUD7QyOm/57aN
AGbml9vVel6qHeMBHW47q1pigEjdrZuN8PiqVjYOmC5DTttBw83cdIHXgX2ZjIq7gjMbV0Oiuo9J
4rb+FnGrz23J0PCpmwQO6RaKIYd9PePZTISPa1B63YiVe1HgQ0mjBRuZ4r3D1OncRXIGbYgVIszj
EpqsjxAt7EyAF+i2D9gWW+vglLJ65OGxHfbl+qCSMjW3rMZS7Sxwz1/rTtTwJ9/Yay7vg7yQbOfE
SlGuc2X1LvaatvN7kbGlwwTLrXNh4rk2gp71gsDixkH0DwsYsOoepMl0dhunPHF/tN64rv/Sa+MH
4GJfJy1k4VDsXtzXTbdfZMiNMZ6LVp0qzFlnUXhmXIX5bTpocXJS/ymURk43Ne2v6qn3jnMQGQeG
IlGcKqxSZAbKb79/OJe3p78+1eolQdINuHHtMvxUSrQdu3+3pEncz7X+Bgu03U5D0N+DQaw+esSX
7X//836pXdjhuKlxwNo/vBz+xV2xLcdM+P0YxGE0RdeFTspzb2bVJ3ioIGe8jrWRuuJ2Ger0BBE5
xwObjes1C7wfBGwLzfRYZMt7f+7rR1Q7xZNXtxKibODfmPXAHtGBZt1Eo2aoY0rLfOtt4gldbnAU
hiT6UmustifOzNfPLHInryVFO4lbC3dw3LhBH566qkM5GvZqcDc+XrBzUrGhHUjSW5463r90g+He
jPbas/TNBLhGH0rISM3OGrnUbv0qbz4RtqcDsEX1SWWiJIJFSPMlLUvq7lHkBO52YS+aXW626n0v
3CsjWWWjSQBD/dxJ2YttvoJhH7I6xLze2AOU66UNxMfMXzQbn5KtONC8C61N2gIqPkqdKsgExZRU
8ThgaT2lQNTUfZSs7tWiDr3zer+OdrbZW14s+rTBX7SM9Ze2hay5J86phMLETeJLMICBPIIBdcod
ZGgKx8rtB7nxc2txz8WSICCywn6+XkpaY7sy5fuiadd/ZYOo1DNNmP5L1gufb3JIM65TGbSps1iE
mJmlM9bbhbXj3WLubVkIZo4ooxgX/eKac23vXaB7NVuab+nD4K8DJpQuIj0xFkunrc/Y1o2B6Su5
JUCkGlAtmlDref5euxnhguuj1eaVOAcV4MUbwoUHB1woVDNt6uTGttnaZ7Nd1mdtPyZNREE0S6cv
QX1V7p9sQOE9tteh3aoiJ8F9EkbEvJEwoBqa5JG+WPfkOkoYx6RZuEs4hYfjBXytvNNG3U5bxysJ
QAJFB0QqK037U5gb0b0s0gB6odWUZsxRhO0NUsPyLIAF6XipvOreaNQITLgcx5sJvGm/zR1+x0b7
Qh6rqfAAzjSB0cfJYPhTLA3wg3v+NIrAmNEYhgfpLtVT0Nf5LXV+kJ2nMIUUY/WpeMoNu6vjZapk
94zdYpD3QdCI8dC5HEzx3GTG17Lg7npKPc7MGAyY68ewJLp3RqqicR91OKW3TW33ck+3vJo22ejS
JQPu0F81bYvzuZpx6nOfLzMEEo2M8pVMG+nu3hlz3F5OPot3UUF36XoKeQi7ICnNfgutD/cjF321
yXuQ9weYxXq8HsfS4g9LUE109fDHEk+eh+Dvl7Z6FByzIwLUHMZCjZP0XlrK5+QPcdxvoU3aYsfb
WO5sPQTpjUB7W8TJMuWPYqhzd1MMsNuubeks7ZOxtBAsKtamPuU9bpiNvejZOEzCC0eMC0PAeAy6
Z3G9zEGiYhY4KEXlAO9GDV5WZJP547jTNPTrb6XXYoM2NfDLM9GHPsMU/v/dMRorcNIWelW42aQO
DJs1tctF5teWw1bTkF3uePWwkNfanUlvyKp+D+lzhpEZ9gippBW2x9pIOjZ1bi1c8nT0GaC+9MEM
J9MOcXt/zRcpmbOXw3QiFtPwNkmYR0+9YIx8z4YCs0yA7EnhAqyjGM0U9LmC28jpFUq5S9MBDt9o
cW7etJZX1thuKWX3ltsny26ZM6fczqmL4BA1blttK7uyPLDzc/RUy8G1zqKevSeFVv0rOuGG7a0Z
62gLw8mRe1tXdXasSS8st3BxHbnp+qX/5JLK6G3bsRLdGu5gCczAVQNsL0kNYHdYFfXJxI82xFr3
+ftSD+E3jaztvVv2AjObgY59A3s29a66StSgAWsdenE6C0HJPIygKd3ciYaNE9TFF2BNWsWL08j3
PuPe/oB4Qy/080BA78bUcMNDRcJ0FltVqsr7jDdGbQdXtOohIA6CPoYSVIyTjco/LoJpuuqisvqz
sEKjjlUEdw2pg7e4D6Zq1Vm7CRVf5ULdZNrWS/8mc4vsM5w2VDxwwNknMO5TrTBY7xVEUZ+wE+Ah
KzF3YKnTydbRLh2VqSAXhOrB7Ab1bpE9TnE5lgoIAqlkbazoF9jvIke633m6nriquWDZMal57ntj
do1ui9ZpudZaym+O00vazcsYwhsOlDJPODAqiuA86/3H1IuISvc8YJ6HaWLpHyYq4jEuqil9N/Rt
DXyBqZ1z8tNkOhFoUQ2ncuiaJ0kfwNo4vqrnmyk3wNzBvvbLfWWsKus0Wupy1wWKIi00JcEC3cw5
49FLA2Y3Ztit6SGpYFMDMch2jtd4O7ISuhXratrZJkkHkHku5gXwxDKF1N/btThD4uQNiOqeZy+W
Vh1mu8ae5Lem/QxcUuZPiZFzlA+Vjvpzkw2LOgpqUyo2NTy3UdVeMX5OH+aSNRrPfmHdl1ntfxzB
/06H0jTn4WZu5PQUODLLYlkDNr5T5ULwhwVzFQm5dNliM3fxjS2/y1Qwz8t1sFNln1H7AWJGEtWZ
KDMKSyXnzA9qzRmd2x+yAWTzxlmi3LniPZBJ3HiVetRjkCxbPwiggaHCq3o2fZBBsTU5bfjA7GBq
9pPVRt8yHGqgEO2OFiX94VbiiHeJ6ikyi3+Kp5r2NI3edLWMox524bp7bQDycwoqKgJwwHPvZKRP
5DTfooHe96yR1MHi6iBLFGWYNHvF/+Qcq9Edo03UF9a5t0XXxEJn1fu5dariStP3nk99SH4d3v9a
1zvNZPqcg7NwtkjvhXdK/AX1hzGQMBRBVMKsy2O9LREXIl+uHZvihxLrag4AElIHBkMGCGPxzG1f
+9ZV4xsLo88UVMp124bMZhfQwvs2D2caZBMN5nNSThyEUAtbqoKchpcjF/8R2ZEat76HYf25rjJt
3taMzfARpoP/Be1aBMezseGWE75GCMjUpT1AbLtTL/DB4Q15g8NP45a/fAqMOmjjcYz6NbBpkd7O
XbRUW8dZqnkzTt38WEB9U3EF1+PrMAXmS2BVDymrhc/VAUYgbGGhwTQ4MNv8timHjdmYzkMyL/YA
+sRIkfQxgbJugDt6Od7c0rixhUG/PIC1avAzIrM+lmNZj3vYEiRXQAINdnUHiopEsTA8K6DPxrEQ
Fc/GtOr0XU73dUN/sxyOmiTG9EamAsmBTVer3lptE+X4L1C1nOjJTKemSW31uEBsNDbB0rnfApFN
1p6azzAfCMYmroj17if72snUgxsxiIrHUvKmUlJQHYkloxwmaqGIuKkvKYDvTkVnzlVXkeqGn3I3
oYQdj8IUwbhn1/Bl3FeQo7dBFOX2NoBiHh4TvSLuk8FxH7rOIYSFzw9V0SNaZNuxkW8mX2va61Xr
trvEa0P3REqUlfIpeoOBYKiM40AmkHqh8WlCUJeGsZkZWuLKDBfZ3Ke1PyQHEzQXY03LKQExeVaN
CaTNAVtR/0T7vDGm5RBWuaIBIWXmHRKY1XVsMBYtTvyCfvLYDIWNS7tNlptOzzq7c8PR65H1WYZ5
KGfb+k7TydHnqa1M0u7N1ojHyiUjJMDhKna1jMR7NzdVcARs7des0dx5Kbl1gPs10BDsIPgs/S1g
GSrLpnXT7uiS/hDuAMkHzY7FDt66ISirToetM9dk2WV+Vr2kVh28q6JQ6J3tD765seE82/eRkOzp
zNEkOQrGFHwqCzcN79tWFP2+TUr2IVib2XjMO4IAP5qMytKjp0V2p4ba7q7YwenDBJk93Wpy4Mqz
o13ccIIR4bINpk4X+3JJLW8TpcugrwuXhXoNvVRSC7fwo055neZJbDNpuM+6jgoja3uIuyvBlbl2
Hmb6OosGN7vq8kwXyKHRNx0aOfgUGDI3dl1D+huZMU79yCuPoiVHEovminBELmHk3TR7q5mrKzDy
rtiBYPWD2CWI6toGVgUlWfeWRaabCaWVHTx8IU2r8eJkNpuvcE7ThqKxbk+JsPBa4Mrw3aNplt5j
5xBZdSQ5y3BiLiyJdcxEVosN45V02TTV5KRbV2k+yRRgatrOdbF8MUmP5R6SZ+kZvWlE/BHYcSga
HUe2xosHjR6FU7dZHGEYcc4IONbWnFPvqLT7lrpEEG2mytDObWH4zjGxl/qLM2lupZNuQ4RSigh5
4vHq7huhFmVyavJqaA5eJgIu+t1EOJJumrwFfktMzx6jMtxc4c5Dsw+DwNu4siMheCwTaTzWQpHw
VC6rLhZ7Vv+8rga4QbVHUE6h0/Y988ruyeKNznfegrdq0xaTdtibSYrYVunq1oYDQyxJabm5ty2k
ow6qmfI8BgruPmvSqr7rkkTdq27oiOgkA9U5qyqo/dh04WydCRDSet8FFVhqN0QBAvlotHcQGQSK
NWUM9ynArHCvalO8WIXEPtzmLsEf7L3qQXOV8GNV1N7XTmjLSHfm4phPEblBV7lKxZE+t9hSn1gN
A0gMqC+Rt5i3+UTlvamrftqnTaHD54gIEFqXS8u8QppcFWI6+hAd/WmWIpbSSvpDbrQpUR6huzyP
6dCOJyZKyXXd+r2Pb9Pq3V2GDFbuLavjPtunOVnjfjEE4yaPlqDY5ynvww7gb/YyBG3nbYkV6KPd
ZPN3HMIA7V0dhKBwEhLiv+aDkb8HwwPHok7b6Ym+XfbYdyB3eSvIe4J/35CO4SXtcqKUV9lt2nYi
3/XeWH2VViaP7hxA2Jt9g/ogmLNm3rnk+UwPCbXFGq3VKETSdVY3W8/qLPuA5WFoNiUFXHCdLcIO
rwPR8XEwMY0RkJSInkEfMBMh40OnqzqFMhWEgx+1W46DYqTymC1vTZTyHl00XdNuGReiWFguCbD5
SNpJfU8VVF4LNzSG6yww/GNEHWffOPMQDFTPdZTfG9pW9q4ZAcdv7NzWjx3cjHnjuKmcDw1HS/CO
KY8AMYoaEWNGakQqxgbfOXdtOXsHkgxaB71iEuVHVkz0yUEHGifIyTkEKFqWU2SXHh1024j8bZdk
ffoOgy3lgF2lGAtFHZyzaAadZnYwUEmNkVAqKK+t5oyrOA9I7l4iticGeccwmMgUEz1dIKcyR/dW
NktDtF+OMmnbFM6i966MsitzzswXDQrWAP0WNOByCG07z8RLuFuaDvn12pZKN/CarTnuCJ3xHyMw
zXFlYYuE82Wz63tBK9WVZyYjyRR1nzCRWlK32bmZpa+SwF/62AX3XxFoUK1tX2SUfoD5ZdTBlv9j
SJgLUk6SLPoyHLYFyH5Lbupi7spTO5dRdeW1kUmfHKQ7Hec8SR56mRjhPsm0d+p10KtdkSTj52yh
wbDvmPjPu4FRQHeXNVHVPEfdYES3ToXpGjELOFyCLqqIYzLUn/pIcFpRZFE2CIa+O5ENKRcbaLZ4
rtsgEfdE8WT+qS/IfTgF5BPIrTELzpTOkll3BKXNnmlUXSMoP7gwn8Jy8Igl8Gtpvp+4y86x0pQ+
8Wi17bJvC8ydG9mWyUtBAjGp1DX3KWYOKO93IJSKJw4Z38cIHdnDkdfKHLCv0Da7MrzcMe94ysGX
DFRdsvXJB5m3fddOxZ014fjY1cti/VkT7od6z5yXERhvkmex8OChHIsq9w5B2TjFaZn0ekkkoelc
uKIkmoPBiQQiaE0fcx3BmQcYLDkHgdOn2yjjbd22VhZttaB7sBtC9C+7PHD7DwvBjfM6ZYT+MmGZ
z983Hvk9hwFlbbYnFsrmbPKmQd2qYUH1jrBG7bTdGPnNFIzaol7Mwu4UAISXd6Iyy/fA24sXZwSq
u5GOa6ZnNtwl2vZR7TAUxmJB9VgW/kOUtCQXMR2yIKhXxp1trpj6RVh99djaSj+1JJLK2O7L8tTU
7P+7Pu+tEqR2ZUebNiFDoyND6GYo64R3K5yqa7PuubEn3dgSd83f+KQYlZI8mmn3S0SrL43rIhHt
DeFHxAnC9krnbWZyt9+YS7nQpqMvOV1FETzvh7aEHroHE7/AgKMV/1HXRItc8UZqdmLDH4NPjuzr
j9acMYoULE73LjeKxdsmah70ySLR56bMjDp83yu7QOLhZ/25EmVrUQ52qt5GI1lLQDrTNQIQdWh1
kGOL6WWSTfVtDPwAU5QbFt+50TfiANB8SW69aWb4KhrtfIGRY/4nd+exJDeSdelXGes92hwaWPQG
gZCpk0xBbmCU7tAaDuDp/w9V3W3FZA85bbOaWVRZFZOREQE43O899whC9VwzuFUhvzbio1nB0Uw7
Pg+m3jkpEIVrPMD9c7ojmFG6ZzSdUK7NhRY35ipI6UstSQVu+4b9UIHymNTFMvwGC2609lKXmThl
TcZUcMJo+l417kL+IFAx8aCUy1S6+O7QOFXTVVeuFkCXr3A+HJcwGRA9L62ODL7RgmNkntJqt/DC
SITQPYGuqV9+g2KDP0Exmp9BBSGwFEmA+EysZmzQaS1RRsrl67LmuUW/tKTJ/aoa60PWzZ6KPZiM
WOmPPSZ3Y1IOGJ2hElmpsgwMXJTA5x8zuP47ILf2H0I7nbsDVu9G92hzLJGVADGkOnSrj3yV5BIb
8WvPBP4ixtUqtiIXN8PQCEp1Y1d67mJddNKIialjhXGv9dklRgaz+DpoYJYPK3XbTJv+jnDR0r0E
A8Ejl0a14mYgnvWdJmuRAiBYMhqdOlx2w7plV1kdueKkYlFbLuR7gBo205yQc5vTP9LPqHvZ+KUV
NX2w4jcKa+gG2TBuUgymvf6AF2Slb/HI87tb4S+uGxXjMtHMkGoxfBqNXDGSDHR3rBUc8aIRxsfS
47mBaqnlkdqwGsBCmuYGVuoSnhMIqRm1grG4h3DKijruSYVoeeaHydnQCj/YAeut7rGFaO3fiSpH
fzOs9aJ41bx4L6CXTblv7boEZEnLtj3xjTMc++Au9vsEhdV0wejfNd5liS3Wy2CZY3pKi9wLz342
ZVMsA4GTZ5D2gXGd9lOXH1yt9RIlbGXrFQFI7Te7cSdqbDSqLTUEaRdHY6mtBJgixOLyrmmVOFNR
DuCoq9XdYURbmCddWj7UdTOk+g4BPfuPbQ9n5laTaltcZrduXp088z/DA7ZIvKgGJY5e0ZrvE7uT
DyRluBjPdqKnWcCafblC3jlUx17a7q7rOM03K1poW0tbK9LLympcrl3qvJdVeBxKWtqYq/ZuTRK4
9Fa+4dArJ48dELMPIV7sL341b+T4BOwpLmkFF7DKftmTujV/rvNSfRb1KD8mU9Yvp8DQCewbr0y/
Au6NZ0ePpn/oRLKwNMN2zSMVZuM7hELSjCj1vHSnuTOAvcoKYE3IstswUIHDaOt2JHSZ/kubi/Vr
nnZDd+4bt9awPEqRHXieG+8oU7Bxhk+DPWMWmmuydsMN9wQS1opATYv9yZ8zk57Yb7Pa+8isdkmu
6RYdTEUzczQPeZVXwWMDBwk36dmfp2+etYQTnpkyxIxSOxBVM9affb+21CC73E7BvSneeueQeT6h
rvnEvI9xcP6pDhUniUu0aFzMjn8scHEnwmbLbIk2KciRS8DbtGZCS2+5HdBB14QIErJk6bsIMzxV
3Crf0/VhZQb9cZpRUtyjDEoVLnFkHV1ROo6x17LVdk6VGocWXE0jnm+TxDu5aiq/NlbvKsTsTTV8
XephhNCjS1zo105OxEkGgj5+qUoiWWn78/BGAVQ9JFXuNczE4HfsQsYeL07bpst1Qu55eJoprWIO
Js4BDbLmfMZmLXjuE3Ns9sLOilOYOaF1IWmUcb6N2bMNlOuMVpxnnSi+z/j35jsNHbM5kHLlrVdZ
Gm42k+DhTgI5qdMn/G6KNtbQ3L/SPRM+vZiW8R1bAfqnxhj7gvxqYxHvqpU1g2m/wchgCcPmlKbE
xF/jVgVFaW4B6Hd+kdfhzilyw4oV8bGPfVXxmGKqCW6aqiYI9vWQWWGckUmY7UY1NzKaCR6F4BjY
5Xg0Ui5AZCYThjUB7Gh/L8rWvhjk7PILhFcZEdt0F7tLZtvHrBTwTAUsST8m7ZRY5gT9avaqu1VZ
dJjSTp6Yt9V3sEMGN1JjN+RX49TYYlfC306PxZCHd8jEPEoMidn3Tg+yG/f8AQkwqIS/BEiXsJte
Zyz+zdZ40S3bVYQ3F54i7MxJQptlsZWBJQv0eDA4HqVixhzR+9tno9BuvUMoivnq2NvyNh3KLjtM
Sz/oI1eJQ2ZJTGwW+wBtHY8V4SBA2rgUnRMSmMYdgYoAm72Xw2vRYzpC9XUWz4vBCo2MsRAU+Lhm
7jvGmGCDxU3m3Ja7zk1TOouurB9QN5rlwTbWyf80m17/vmXDe6VgGtM9ikGMxDF7tW+U5db9rgjm
9XlRbWBe4P+qnBECNg8wX8mc3NuNr/pzMDaqjIcGh8gTDur1F2AFrlVDkj2P05BPZVxYaaOPZVkE
x14xiduJoivC4wBvmfapTiXxin0yP/elX39JelczP2VI6e/sxE9OGj4x8T80dZJZtd9lsa0D54r0
o5XJqwE+FkmU2JRvfq+8I0/76FxRnKKr6yfX+0bn087kKS21S4NR6OCC4ArKSFJnzNd8omfBoDMJ
9WU2x2zPFCnYYFDLvCuoFhfCt6ExM0JUkAoAlbsbAVdb7BttkmBVhM1ywCaKTKCZv/JAnNFU7Pya
LN+zrgt1Lfx0UkTLh923OXfKNpqmwigu1GsFMAXye/yeaT4PxFkG2amcwGtA0hibxmrVurpTvoCX
VPM9vaMPZdU5BAUzP2YGaXfNuBBcsFoS63smCfKmzy5m913R2Ul6SDy84elay/VkpiPTc9KnwKt3
HblfIvboUW2skgOAF5NwPVooXAr27ThzxUvSuC/93Ai571tPfMQehExYcMZ5+o0q6T9QNzbjkk3t
EUBuxC3iR96DzAUtmjmG+zoBQ+rBUOJhcgn9NtIJvWAtv0qRzEymTR+P6c4zD3NNlhLVl31ZvCCJ
lF6ty7iu3imvu2JXTYN6anhmKdul/IC7lrt3+hove8KN+qdfE0/eEsw5bBDV8cFdCwq88N6QNgqs
zL2J6cihRu4ZFZaVnpXvh4xxJvtc9AVDk8qfwUkZ1v2GMvLGuQw9t08EDQJ9x2QazH+/eW+GUmuA
nfF6mFyrvxtdKGkJzpgWZpqhKA5kwLQkaGVMu7MjAcQ6iTvPWzyMbbVN5GAosGxIrdLrT11TCRdm
ewCUT1MNJU73OTFnNqV1esVBJx96Xer3mY9N2K2ZZkEWUaXqnNK9gbBMMt1INCjewJLyDkhu72AA
2h3UlAQEMTHsYaDCUMbddyR2N7eyWNQL6TKbJrtd0/NsTNDBl3bQTylibHtXrcNXG/rSDgC3eoH0
Ot4z2Oj2IshmCY1lcuGa9IOPpSpUUnJhleBSc5O89IHCZG0/kcbtBbEYmLpFqBayT+tMPs0SUWIb
1SsgM0rw3nENn8zAOv9KbCl8dHOxxf1IcCOTb+hz06OS3bQeTQeaFTt0Un9052DLw6u18RGmCmxy
IZUzAl07ugZULQwAbDtP8Kud2vZD5uFh8TuG/UZl+iuh9I/b7uEushlCbDLGH58XB2x3KW0fOWdh
DAf22CDKkR+dLS7/3h4KM9b+On3uwvzD5LXpNycp/UMl1xvsNRkvl850p1M+868fhJ8UINvHwn8I
0b+DlQic+x8/lgIisYAK5wOkk+aWw0w8hyobjlguru9qRvXHltUQASiQXj6Nif3sejrZ2ZB0Mc9W
Ux5ZurR/Q497S77lQ/FocI2wWxabvd+PH2qwmnYUiPIPRtGQUBrW49YftNlZsSlG+ECqswvD5neq
g+3J+/EWuUj3sF/H4olT8a2i2PMHCieH4VXfAGKnXU/lmTvdLdx56CPom5mY0TO/M9oivbTO9MKv
qe5IilhP0vPFoTPM8N7NRb9fu5xa6de36j99Ouw82GtJRuaGvVlAJuRnnPps88AOe6fzza43zcv2
prEKsvp+/V4/qSqp9hwPWhuaAlYGDI8f74BiqKzsUbJpE1X1eexbhxDFYun3A17EX62FWq1Na2uf
OoQnVDVJ1EHR+Eyjk3X/64/y89cmNIZDBnjfEQSPvJHUDFheaUeo+ZCkenjMadgj1adhSMTpmn39
9Xv9fCzgX8cwUUDLRGz8dmsGixxhUyg89v2GdtyHDhpVk80MkEyQgI0nV69jQJ8/Ugz85r1/4l7C
yA+3K46pNUr9tyEY/RwkTJlY82PqqEddAvgH1lTaEVZe/d4khkP9ZkFZ1tv1jnYeBNtCYoXKAUfN
H29yQ+NiBHiY7xHkQVUJMDRSbEqi3g92SU1vY7h/HqUnJsh+eVvjqG3WR2ArGntaInGuAoeKRAPp
jZ+Fgd/tzjRW8MicQoD1AuaPgRlVYpwUBc1e6gxdf3HXqcU0Ya2Zo/z69plvryGWoyYzCDxL4Xiz
aN7wV4cc82+7VbTtUJs/0++sVVShUnzP9l9d4QGqP7RBC6uyXNjTSl9VMMRCMIxuE8Ry/LrRaE+A
v60UN+No2B9Jos2uf/0p/9OH3AoP9In8A7f7x6vOUT+XJWPt41gTSE0sbjouT6I2/HQnhtnsL4jd
xuHTr9/0pweaS8MS3Twkcb4J0LH/+K7QlUTn4PBzbOqxPYP3NFRmjvtIjZbsVwbkN7aXTKduYVgS
aawZ+Teu6SeGz7+T9/0hRv7rPuttxmEB+8smE0Xusz3yf6EZS8NKa8G46ZhgnO5ENWzAq7rvrRs3
l6t/3XhWmV6t9Hz5LU9EYh5R3GX+mRiYHu2wz9AiClHB20QPi3Ai9yRgZgFnrDOvpsYEsFkKUpMi
0fVs40beu4SWM705eHbQt2dtsZ2RUaeEOll9k1yHKYQNYn16wOJmttKOKOpa+pfcYZ+7ZLj9J9fu
CqwW9xpUJ1odjR9CCh5nMVawDRnRgJLBrTQ91jVk+/7VxTpm+SDXTGR3dVcB4+Jav141mLp6V7bT
OfatNUBcSt1MeNeSpUbY9ajQ39UGUbYctJP35KPpTmIdlq6+h8pGYg+gJUqIDuHr8TfL4+1W4HHc
EukUukj4KYnf7rJLMVSgjLM4IjQQCZ4CIT6AoJ3IyqTwcbCyW7R+u9YVwYTQSRFBrvMi0LswScfi
SsyBhuPTim76TSnwdvtnH7ZsH9ulzfoBuvyb+gRZp8BsTS7HtSC5cxhkgxA152mVmzL1N/IzDlKW
3l+XJmYbaE8wFKG1of7w35x7NdECZe8N8ghTzW83wpdZ3yV1m38vbYy49zYiCKhbWNwPD2PY6+dw
DNLgMgILyrtlQoByzEfpio8yGOm3Zxdy0QOom7oNS2h0OxnKybnK4SCZH0hEK+b3rUrbYt9SJs/7
puk78qcDJhuxqwXlfr/gfXST1KDsCFf+uOA1pl+3q0jktBu5+tnen7UkwTXXhiV5mZubz2Mq5+XU
9zjzP/kmdO9It7hkRg4GJuYpJHv56BhI2OJtHPoamknwbagTUBRp+hjXSVA5CjuyHo09vmzlR6uU
5lGYXuJdCnOBdYsoKxG7NkenhLAeBxNqf7u/g7LduYzLqa2ODMBKhUxzGT3GT3Ls96NtTMlTz5D+
6IG2Fzt3Kesvsy2m6gDnqAvgITft+7CzEKC0rTF+b+rSj5o11MUXzg4QnzK0x/KV4YzV7gaVmu+X
Oc2SHeWQ3b00uSvPkvapPDujOz3aNblySBmTOjnbfjJ/Jd1lZIsnz9fd2fk4vg/sKtRnzbDQjplK
96/bkRVGLYxS8p4yTV5B7Shi0L2gsL+bhUWGUp0OeGrDmnxnF3nnf83zAPq5oVqvaqMxSfIMJbeW
pI73ZsbogcVyvQBI5ruq17MX+QFa0j30mqKFcJWMB8cvidwruxlckZEPXQxUn9HYWUEqcEvLy1yj
7qnbmk/hCpvDlCuOXiXI5JF0EXvdCXOsPgQz6G/kY70JnuU1yUcOyLXeyjZl/JGL4e6tDKrNSc7Z
Yj0jlkVhbK3DdCGWIT37k7EGe3h8AbrpVDPQV2PWBKcCd6MydlXQf5uziTFjaUr6yBb3BgPLbIdp
A0S1QV+1HEDqMEtctiKD/rc+gUv41ZUaG3mFb/vSXkDWfQRYqa/mqLZV+nnIqqxBWqzxfDPJOy93
eWfWzCymlaw39mxug6pcB+rwtFRWzLRS3pMQje4jhaCXx4atGSEapUuCkI0N9jsBtdmNzGpOr4Ip
d5ALtJ77jeQz4H2UKEFDyGiy3JHRzUy3ZlsN7kDGIb7I1bifa7/7RPfvhRsytbACyv6zk6+udaCM
otfxUZjvGseZyTl3ysZnHqwmLI4mM9xZVUn5pFViyX3W2enFM3MzJzF3gl5nlNX70MuWcwVt4Csc
kvbs5QFRpmgmcufQ2PijnCubO4hhSQHHEl1M0MQGfey6y5x6CSLmg/Z1ahFccOqmCuLv4PYNzBz0
sBTfeClcJqNVz8CxY3cjh2Z+xPCbEMSJ7PRrKJxGFy+D31bXAJf4Q/qr7yeP2loJTMimPnNjmCws
0qBbrQ+VKUDU+hTBYASgxuWuoCmiITOlmOOOMnbee/k8M7LCma5jxJ3k90ZRqOW0zEBbENcya4DU
BdKBZAddQlS4ycDVcNcUYlEo2YXCjb7jJ05/XZG5pve4XKY2SLRRPcDSb18dQDI/IrLRfUyn2SNA
LZD11bqp5SNBiWDHfg5XJGrnXL9opv/1JQgmJ66g/r+W2LFXu2UxqjWumkzO5ykLilcwLTGT3LIS
+7wyiikxl/aI6u5CteepABLQjYWXDFGYHwg8qadTWLbpB0SLSGaSUOr2aBVr8ywzeICYtPkzOx8z
xIpVUbC2+fXBk07TlMRqL8le6g5bIfzN3LnYrzB9Dms2l+3eL/MWRZ0ViuRQqSxdYVda2fIwOGUX
7pPCc+6rRjLiqBxVP/aJ51pxJ6qNDrLCjd5tE5whKjGhScHvLedLk1O376dy9Zuz6Qzrq/YUZYjd
s1JT3Lu8lwICPvQSKEpZDISPCtEaDB7ySVuYMS6Ewu3q3LYOSwIUujPn0N0b/AFxV40PAVcJt/3i
KZcaacYR344hyfsPOp/Zfip88T+Wpd/5uxFLIrafIITYOGgyC8clW59WnLzKaHY66x11W5XtvAkk
4owz2MZfD9En7Va3q2OMjAsD+MoyrGgWjlFFyhJ+ccWsaX7OZmak7OPzrB5d2edfO72aD4WoW3Xy
Khw32bAMspMlIaPui8lcBS/wDlegC34LBjpKT3IcMVN7MfMKVf4Ef6/eM+D0YrEw6pGFOTcvXaOs
Ke6CChY62xQzZgcPQvw8ltBZ79tKyIMRQlTaratI09MyUCpFELdNcTAau6Q5ZQpgHYsJWR8Jj4F3
UM6gvENWmwR2ElhTf0Ph1sN/KRqus2rrMYFdU3gBFER/j2TpsnT4LaCmHFGCrVY6bxh23X4JGL0K
IF/LJvV9mV3/NHl24rxv+sCe4VePk3k/W0QgPyUeS2+H1pdDDesmsK1wStrIdzFHirMskY9WhngH
xfc0Hzuqh56NHGlWFEJi44oMQJ9+M67yvpg6cRv28H1iLu340V5yg3T3XBqTf0jZJXiNNkM876RR
7Dt/RgsqZktglx62XXKeUqNIr1TpmE+mXsLyDGyP3gu4fviSw8uq0Fq0iXgIROns/ZGI3hjukeqg
fJkZAUFN+zK4ae7sVQV57WD6BLMy8Mb4Cj5rvik6wpLhWSHlY86u/AWud0bklonZxVH3aDag61bp
YUnn8dlXIvnimms4nxJu6V7lZfMpp1FcD21a1t98GUDqI8OLsUsj4VshUajLMW7REldsTjlYmNap
L+B4cHahu3CHdTch5Bwjrdv5yqflYQZsrpMmXaLDhmegBaYnxsDr1iqw53nCnjdhYmvMrX8Yxtp7
N+RZKQ+ek7GPFZ7d83oRFk/+uuie4ydcr6c6x48T85/qXBABkPDgjdy1ocJvuyUW8rpJ8I7ciQCB
wyFZHTSScxog7QtmC6qzkQ0ZVrzNsKwPiPcaTAb7ziniKZ2dMu7ycmG67oVZxky7dr7OnWyDaEkb
yzlmc+53rPMeUH8VPlzOIWAdhLJ5Z5YEX0A/G/unqVmKlYrRxaLf2hAiwt2IEJVLwxC8zIbZ2DtA
Z0Teh+3cHlgpPEHSpuUr83WZrhnntJ8wtEJpYM5icu8Mhsp6F5DCebtCoGPrWc2GJMvKTNV1NVRj
F3nFmnx0J+l+a9lO3GjSmVtfVctk3SN+Y8CD2HnIvSsih6s5zpp2zi4BRvJ+nJds1tf4YDTNZmma
NXvOA9KsLG06yS0P/RrAk5tmAtbZtG4MJu83sz0NDobFqeu9c2ppIPBRmHdegoqbFG+tNOQRRUjA
zhYQyQ5W1rnXVMnrEoe5cGDfZHXwashZkQE3Q3yIKoxggpOSuULxu6SrQbmB+c9+MWDzVpHPuCa8
VQl9RGxa5hrsZp23613uenMdBXYyBnuq6mE9UaAn/RirekTnj9WDGWcWnIY9/MjGiKe5oFCUAnHK
awNxxD0QVNqaHFuGYce95Qw3WEgb5YXMrfTTKkYLGHhs0y+Jx73eoaYZh+vahBZ71ZIA6t1hceRN
33s3IdY9h7Y/natsdR6MLHXcIxVVz64PoW0eowXGR7mntAk/mMqpTrNKRRDxWxw0TT0mN/dprwJG
EJNFcDFJb/ztzDBQszlEIcvr1JFh9lh4WomDx+41nXVQSPXeR3y5yR8bW+7TPBPlXbrCIrkp29kr
DqhBpH41J9nQjvcEaFdwnrH68QuVTEeGeLV8LLDDRg7QTrY5MvTx+uXgeWWSwSici4DRrDKRWUK9
NKn6W7gpEPcNfY8fawewVWT1gxx6aOs+/nZ6Z2tmV9eSyPrkxVFO/QDZEW37qqAGUF6m5atYZBr+
LlH7ZwyJSh/2CjE6HuE8b31JKkkesUVPdYSgVt9i+vCxQbCHAf+MyL4hE/Y3JjMbcPZjWxwwJ8A3
hARUVpzzRjQf0nwXelnGY7bk03Nvp+mOkyB71IpwD6YVCbFWlX7FV2a8od79nU78P709AABmYkBH
IJVvuvIx8ECYO6YSItWQlsbawNKid5zuSTuqfw7NXn4nDhy+VJ3214ZtfP81PPL2/beJDfgI5G0s
U8BnN/TkL4AV8OnSdYijjsA1ZPyi2AKFoR47Q3oa9rh2tPs1qKeNgweHntqyjX/9Ad7CEhsKwnyG
YscElbacNxegoZoQmLov2IPBHodiLS9G2ogX8tr668Abpw8uZ/FvkPefvIq3dwUKwh7MY1xJmf/j
15ZI8awuUVjLG/kzE5v0MumKSHSoqWlMmLF5klkQXGUmZhoFNO9HrCTK3+A/P116XO/cP8wSsCy2
iKX98TMEgUYczJ05KsrQ+uKSM5NcCT1OeofhYbtetThFVY+qdbqvZSjFHRYqQ3/49eX/Azj+6/qn
qMLEBKsC5rAeINmbK4EPS1WbJrRwv6lmb58qx/8sukavXzu31dMjrBXL33WgKe4miRu+WxTi6aHA
m2m4GbLeLG4KR1vGfV6Fdf9dD02B5jf1fHklHT9fT1QAy0Rg6IDhCzGTxT5JGn9m71bQkRxFvnpu
dAR75C2smJ0xmIW4WudghF7eqlofGkd4ySnDu6p8Qm3h1K/QwgPrNshGdBauSkZ5AgJu8LnwcKM6
Ff6onV3uAYIcxjp0ChTjCAyj2XAqodEHu/ULc/eFsNbRKr+iFCURU3dwBncNPmHvQd9Nuh1MUoqr
vJwT9zcg+U9zScLFEOWDwxEwDkRsv7niAubs4ucaIRkuzvEMMeaQ1MEau62VPmfwQK7dop4vJJXX
UU1xfYd5vHvMm210Pi7prhZNffr1KjB/WgbMwZi/Eexn+4BsGL39uBiHtamkge3cIewDbJ00wjLj
MlTw4p6HpcQGIEgmhJCQJ9udtMO12o8+hdFtB1zGI1JhDfo8E0jRnWG1LeIIecdsI2cC8/iKlLp/
DlDJy9OSgBftdWW0H3xSHaB4zrP72oxu4FG6+u2L0XdFdpkzaL8FvrjtQZaCNGDHQkkQja2F8ets
VXAzsMWA8FImC6WhBPXbF2lCQr0e88m/Qp2hqwvgh+s8aDubm0PhYCb7LhjItT9TdQ6CGU6tnAO6
dk02vJEF1zl2h06Mc737YrVrV8DubecOrHxMqg+N6ZOGsQzOSKOLX0d3qDPQkyhE+UaHTCA7ZeYw
uFAuTGvI7hfqVP9C98O8G5/pNdsvc9aNd57VVQCIVds9OhnMfEQL5rScPXx/vOfRxCZLGhnh4Db0
DO9JcqOe9VTbnwhRHJurfgZ9IZ0dezZ4r+TGH4hF9lNo0T1kXGXV63ooYJelt3roNP1xvwbvnclZ
3F3eyPWx58GqdjWeIV6cURqoQ5kYgGq+W+qUdm4MkQxnqBLgMjALY0wYTrfulIV1jCsDgDl2kN2e
u7AmMZLCJT/0bjB+agrpEMuBw8plNiVM2FFl/WGcl8zbUcTxFRTByBCYNPac8AOcPgqT0jT2PS7y
6d2U4WhzqUXJMnfhE007onhq/QV7U7j6EQsAK2bMVQeceJiDGfa17MKtfTV7g/eSXnGEtBoQmpz3
oolSw+9f6ciog2G+QITrc0vNd7IPW+/RHOviApfJhC4eeIVCpUPENJyn2jwkZi7VsTJm071C+MeX
TvGES2/xL0heUbZjeR7mgdPhwID5VNmZyTdHDcifikXDF9OYNF76Yvb7y2J0MJkMr9LPZd6PfgQQ
LMbfHGJvKyX8DCl73S3rZstKsd/MODE4b4RKV4mZFl54cg67h7Uj1IVqZj1XLLT/coy7vR9lwubh
xf0go/jHLYJadBwni/ezS8N+h13xF2x7oJ1COPlMAJr+/Os96acZLu/nEeATwiuCtoDl6o/v5xth
U+AJg/jNd5HJ+N18p2R46JA9fshKjGTwsJqKK9JzySBMtUPYYWjNR0btwQfLk59yX1T0x57DGJcU
cxQ1CeFQVaLTJA4hyu0oh+rrvJmqa4UKGnlp6rz8+ju8nbpvX4FvYBEZ6fPf4s2uSnuWqDHHZI/s
d2CigqGojwwq9vwVyFVa+J8JUMDrES3C8ddvbW1jz78e7NBxyGEg5IjBf4j12pthbF2P0CLHxDtU
KQIb2Is5fri9rhCMJcIdw9vKmlAPwTaG6dp7EqqHobP1dR5ad4ytAdPvHTUjRk49LTa6PHu0TvSY
CBpw21q/eIXHWvNWcAmEnfQwO9Q8oToE7giXWbamcdOkfohLDvDTFP362/209pkBcG0hjbAFkQ3+
5gw1qimRVT01iJGXLPaAe77LDPtW00RXCv3cyH5TptpvzbW2sJfNsx4SGgUjJfOPq1FiLYjbkGyP
ehGA3okkXSYYS0zpEFpyEDidTq980IjyaMnOs6KMusqOlc1124shzZedUwtUJZhxhIx1vK58rvrC
GSAgpCgFaMeQHfvKRtG0Mqt+NspxfpJWm8ozTCKw+rRWu4KmWJwQ75W0rGSmnXMoHF8amsO93obH
7L798x+X+r+KJ/t/LRAaD7S/rKf40/Dpf32rsD1abj+V3/7xt+dPQ/qFjL0df/JDvNj2sn8n7GFm
tDn1QpeiPN/8bvW3fvjH37aEPUjusFlcni5vs0/8V8Ce+fc/+Dybt69ngknwyPUYPKp//M3ZfsQ2
zd/ftmpCif6bdDHnx8XIkw3nASfbAOM76jWo4z8uRgwILBpzHHlCoaAHPKTOQzJ8SjYkdIj76kQB
5s/vhIce9XR3KJvHML2jqd6TiRG7mKjjxXTAhg3VCab73fuqfbabZ3d5UvpJrLeqvR+HNs6OOBtF
2XxE7rcED179JfBv5XzNbMU13/33i+z/JgNvW81f6oYYM6kGsgr/ubq3O//D/zCT4p4/kAi+PH7r
x2L4V8zh9jf/T3/4z7X0fmlYS1/qsRq23ybT+oeMUxvPftbGLwLukCiRUvypIyH1r6vwny/8cx2i
Zv/71py5PoNa2/ojl+6fC3H7kcntpxO2fHzp/1ij/1yKZvB3AefDFfihUiXwsn8vxe1HAsM44dA3
Qzv4r8KK3/CSXOpymhhiJaE1bkSGt0SrNmkyGL/MmGEbVSgBvKhm5J1rHG4NrEbopPd5PX0cSE/B
oqt6P4Isxgyt6NCKlFHjWPRHSthp14Oo/eaQeEN5+OPDgWmQyL1lB9jCe3MEUnzPonInO25yjaKq
n6qT24mrsVg+qxb7CVEkH41hMCNVrBg/dPSw/hg5Rf28rGI5+8URBb6BACd4Ms1ORLqBQFXIGxwd
imsSJOGOjInLjh7cr2vSx772i72L2AddFV6XscwdjJER0GPvAljaz+poYV/iBVhIGc267IGlrnDa
L/48rP6/3rJZxaQPUeP97x8YmFL1VP/1Ufn3i/58WCzz7z5HtE1YL2CaKUJqoj83bUvwFEFL40EI
t6SB7cn8165tb1nC9rY8ArihPBH/flTYtSncNhiSJ8xxNnDwX/vF/Z+l1q9iUU0o8D/UZOzbeMVS
QAtmsTytP5W0RYbxxurl1U6g976fe3u51GZRQv6FBJOsfY5OBkkSdoJyqcVhsvrimZriq6yLj9Ni
XyzYcxnD0j30knXfLA3GQfVEqKTrYaS+QsghngQ9R+/Q05XJ+7nzwwOY7qeR1R0FM42d0eo7lMUQ
QavkWfuoFj1RRUWX4ONulCcVLOiLUNwQwRZS2pt31jjflwLcYSLUIrIN8yboUutdpy81EhyaWmjM
hnqa0+EbGiOKLxgW1JYEXm5VWpyMvR8BwnHopN0YeSr5bIb6pLz2tprd69nPX9ndLs5UboAR9odD
OZ7NppT7KcyvE8sdd6PXPPKYl8cKX61YCfyD08F8WPvWOidGcYX93KtF7tZtmroP4+KgAYMDyWyg
3i0hcVxtnt31zcz0jJkZ/UN/TwNjoHfBLbZbTtlkuEfHtKtjmJX7/6HuTJbjVtok+0QowzwsG8iZ
mcl5EDcwkpIwDwEEAgg8fZ289VtVWS3KrHvXuyu7kkgxgRg+dz8eVuM+wL2Y2AJkXJ/RUmf7b3I0
iceRBHeQxEqYImV0A5w4zjOz9avoVRK53ZMZwSmYiJxRBD2sw7FYlqTtnSPkmLMy/8mKnee+IfIf
xmkzQqopG6Sw/gVKKr9TBK/R2AC3xIrO1arDcoo/Fz/vPmqGV3vBqqFTyD9Qyy/adettSeKJgUkB
yIFvZs5+qmFJ8mDdUxONINTm9pF1LsRbwoUwT5+5srJYeeC9q9VJiFlvWoSu2HOHbZnjtmqoS2dF
RuSujgZjNbsVB+H5F6AdOySJfRuIbpNxEmVlG+8oMryb+5SZXYmxyBgaoj5B98ERPEiqVpLtuS2E
lr+zx+APSv0Yu/3NkAnoqRNOE09FsKcj/ke51rmMKkAPnOVvddVJ31R7V4T8Pkxnpi1v7pT8UFI5
mpiO/gIv8BkRAtahGHd6as9r3bwZY/UAx+heYEqoRvWSwrxLUQOrpd0ykcGGIGnJKa190ZdrXJTo
brMbfmMB2y8hPhUf6Qi3UdsS5SzAQE3daQ7MQwo3DCXnaDr+2emWo0/TTQy42ACiZzpx77LO8/y8
pW1wNcmeb8KJIUN4c9LN3ZmSxYzzvThgJuiT1GyhR1aAmewWB84UbajBSjDwNFtoRs99W+2Ye2wD
nb4DO6ZoxpbfZCxxieU/rm28we4TJydzN1q5P3hcvgbQF1QW/ATmSPpz8V7sIah/Jr949lCol8A6
O54+050cV1ocbDCG2EYIUXrFvvQtLG09TIblMQIWGIc6OgPvec1F+ZgJ7O+d8yzsDLia8VQQgMmg
ctrg6ZLIb1/skrNnWlkEvwCYm9ThuHX0jpGLyY9zdcf0axU83qsjHocQwH7KqLjvD2vZuQS4o8Qz
zAPtzwpsN61yffc7kPWxDH8DG/Fjc+yeZ8s4jUAwY5mBuR6GSe3ClgWiwvbqSV8e6hkKrN+4nEkx
ZjJgb3b98uaY2V2akf1uGn7AA8+U3dov/KICdxNsNc4Holm/eETTpK7saxO4iHNCYKtisRGGcbL8
aQcWpb4XGGWOWP52dOC9iHV8JQxyr6ysT4YFIn8HCVuaEoySZXr7OXIQR/r8lXjzxkdCElX0XpSw
XO3uoqg42ISqODR4xTaR/xa1r3n4CixoTTC/EezO9Qa00SO1PCz8q7rA2YibxX6rhmEvo3RD9v6n
A1Qrbw7mSAuX4rQIqq1c7K1V+wmnq9hbiqtZYltK3Rb8VYEZ1w+w+7ZxN8Egcnh143KGOR/ar17Q
PgQeL9u0lrwldp+T8JR+bI/O0ZumX0Vwg9XgfrGbg+X4D7Y7vU8eamzqeAPpVTjZzcCy1rhX6nmo
2F7Vb2YC/d7JcPU7Xfk4Leqz6bKbVSG6fX7h6zC3j1EPvYzQkpdwgf2a8wIOejM8dsLcNSvmTNtj
yQ20ep8nfjW6MKjMtisO0oi+cdwwwlmc02y2DywFS8zP+p0Q6/qslvxtdNtvP/PPUSt+tGvDNKs/
WM6PVMYeaxWt0AWg81jTmzlMB2zS5Jyn4YhVhLe54MeNQ2pX93qChkGhuAeUiNyZIkGllxMq4Lfh
E1Lwc2XFa8ABtpYXbYc/tVogayGsbqPBeWv9hoikX8ttWvb3y+yeqSMa6JWJ/s4MM3babiZWeRin
C60ocDJ9de5E9rnM5gfZy9PqNvuhKwjaCrJ5WRT8rIu666b+vnBMF7yI0e96tQDlYWWIg6x9b61S
7PyseCgc/daYxh9FTQu+FXl0tfUEShvzuB/gYcHPFFQXt5MPTS2+8KA92aQXY0xlVxfTlSQPsZHj
cocoRQNfFRy62eJ6WMzjtlmigwz8LWZHWF0F1iPGtb+DEoJaP7+ycA1nOAyHyjHyhDxVn/T99BTM
veIDoknCJNkdaXDH3bT8WTLrWaYlcQtD3cmov7J1VDdHA8aM1NzC/k+ASfsU4nS7wtCP9YDNdEaR
2Lld9WCFN3Zs+Fh0QIUZmXH9VXWNKCmKpJiz73HBzqoi495xq5/RDiEWpVms27W8cJrBzInTPCYv
8k41PQ6WdWxiMVOPCr8oJjHyVPQgURwh2bPtw9BhAzGiijCBP2xDS12b25FLTme7rl9rpC4jcmDk
0GYE+PNv0y1bYwjvVAgWBJAE79Zs7l2XbIiToZBM9mRdiv6Xj6d+WqnB8cUGwfkoPbCPMtrnchbY
FNclxtTM8jDuiOTvah0QB4zk0ctgzIJG/iz88FtbjWREPpFd88x7HXBR79dfXcrn5FuUwNF/Cgul
5COpvrBC5HeOXu6YyDPxjLAO2z2tBGWzB53JlEqPPM4t9suxcRMXo1ccTaBdFroU9qCuigST/tcN
6riRxXyp2xUvng+NrXLGPekEOAyKqg8CS69eSAmaaH+EopVuiIqLyBbsds0My1QWBx8Wyc6SuYtz
q3oxChO8U0oOFNzDNlVueDOQiC3kGUBJmO03cMXK3eACqAohMydIK2fRNPgvSJm7YDc1ZZwJTpL3
eRHTbtXC2TsekCxh3xiPiMq7HCxJ7GWzHXMoTnBROfy7w4Qi3Gsb2F9WTxkCDLweK7q8ss7dKUed
WclJ5NnFBcXzK6j5uArD5eoHsT6huWNryHIzmVkac3E0dk2FKakqF28rxvre1w74bS98lbZ+8qfi
17zqC3bO8ziWXwE9kvEQSL4brohbOxdV7FEFsdFAURKftoZkRZbkagA8x8qCP70z+VvWxQKjtL6f
2XFdUR4mV1xEn8JoVPO9QXpkMwvnUS4szFZrXudhiSUI7rtwkcEW/OVzMy97MlB3MP5OWUf/LiTJ
3z1g5Tvc9c8rd9vRDbeDEf6dVzdK/MXzEkoCMM1TDUNpBWkVQIKRw6tlBNsaK1XshNQtzG21JIpO
YXxdHYsOU3kts2RyMeaSqD9roB5Y/VjxJdaswteAHGpsuczsOSRjbQae+lUt09myRhk7VjhvwPBc
b4V31AqVbuLk44qBuj3gNGL/FtMjTx+Z9tT+Tavva5q2x1Lj+iOJ1StHJq5eX+hwTOOyFi/tmPXb
Sjt3o60/jCDk4uMARhsW/WKnAy3XzkuT+vdhhSjWTnc8ww0f6/yCb0AkpeV9j5G6SLOck8xYTjeE
hfbmOzd3jpnv2rGS4AaNwNtqUGEbCGMPCn5QPDTGH7sTF9y3hGn6Gwi1jO4zD+6OrNXd3HZVAkT7
BlWvN+TFvY1RezKpqvTgwUG3++goMXykTj7tUY63pObfSgP4czp23kk083tFRm9fZ80nhJytN0RH
VO3wbIaMnRtZTacq969uVAIxzseYtWiXVeWlF96BYxd0hPyjg19ylGY/HU3A/QfSiWrn05R2EH3k
ZziavWNODjaJumI6kNbiNM6yeiLTbG5lWs8whtvT6i2vqXDvNGzlWBTRl5o4uI5EbbY6Yg4SeKd+
ohySVkxjB7Wv5phi6ti7tV3LiEd1hINKOqLaha6J4WLWH2Pd2ygy3gMqJNbasdxiVuEGWo3vjmyo
7S1uEvJdAYFjm3ZOsO396svpeRvdDrZPMGe7ZYhm/tTAMVB58eC0A2R0/2YUxFkphvoBJuAI4APB
1poFuey8/LbsfL0jUnFqPLiVSrAkLo6xxwwHdwr5JEl9rqL0xV6dvHnIc+9LesgbRVBepeECbB66
neEJpl58xdl7DAIklTW8UsnAeUvyl1BOMxhia4YYFyzIGSnowrjJidCUHmEVn8sMSYekaYpXXtcf
Zsj3pD+4XwzAk0I9/Cav1CfGmj/77Y926nffGRq8A83O5WzNDZbclMYnvpVG3UBuWK1PSPptEuZ9
jl/U1jyI2K111ddnYppfFphRitr4UyQFTGYu+TMEqJw1GuLSWtMoUNWwGLTBBSIiP1laSfMPj+qs
Q+OjhCfBQVDW1p13A9FhpH9ZAYJxDQHRS8uOgxJq3RyUhfoddttVU9moOII4dMPIhx7Zq5E97JTM
PRCxfvJpVIEPkqApA2YNKILR4xFmPv0k4uSbmAKN0NsV6biSt/Hvoht5wrKHjzbLiSwDI4jdyddb
n+AdO7r7KM2PBfzJ0e5dtHFcxiS4/XaSsRuK90V5RZKK9U0EjMYdfUlZvcHrXrvRGXZp4NzbjZd0
UbCPWgy93fzYVqmX2BKgTNfdFaN5QR29SI5gud++jt3w0vTec1R1b9ZsHYBhy9izxsO0YuvN9Qtj
BDfuo/EBx4zFycTmFGTP6MX2r7Rj7EiKc+CyO32U5bUZxevQYIukL7E62L7+PdAnIaAe7FxOYOl8
u8ZDnqz6CVCyl1sJ1nc78YCl10hPXIzbk4rKOV7h6N7cNSB/0gJKFRyz9Mex3wGXbtUqHgul873K
6o87KJWXrm8uSoFSWSjfAAdznw+qPnphemr5OkOjncTz8z9jIM69GSa+2eyNntu06YlzMJGGCGAJ
+8XH2nyJ6cHrvyiSTBZZtZvAoEq850xilmYyjcQGCis9NvI6DgjiXto9LdO0xi3RmI235M8aktvN
/iQ30sNYIJTirB+YVx24L10Vvjqj3eIFAIuEY806gBvnSAmRtPsN5g7gbbte4VBiK5+oxhj6A86v
az9C/SP76Q/jCyL5sGv1l1d6X4EIgmO1/IXffoToin3AvBfYwq/eGhCiMn5bfEfvJD1i0ww/Wqrb
D5OsfnckfuNQaXXVGvILcfbE9nNGbcILY1mUAFJvgkwfgVsIqgY/c86krgxxAvgu6ZzJ2FvM+KjN
4HsnhxlHbWH/HfIZeVty0HFtme5ttysvyguNk4cH486XNLEtFmOAmTzNxk2NNRkn7/9Bf7kUP8y+
ur/yH/XkP9WUfyae//Wr/9+kQIat/9tM+f+08mv4ucmB/32u/M8f+pcQGCK+/ccQGfg6//2vsbHh
m//mMWHGwxfBVYC4wdf5l9rHkvRvpmdZNrINMp2Dy/D/anCMavM/nASE4K3IJRDq+HACOMX8D8G7
1zB7+zLk1c4nMsBw/k9VhW0vpDwmc4bUtpaQvbifm6ZR8m8f3DxOD/SzWsajb4iyYl/qaAQYZhbA
qoHl21WZMxoXJ8/6RUNViibsOwGZFtziJhZ6ghoeVeTegN24k84eMPnqwgh0Pbc0tqsBlkedWsfn
qHOFfKcx7bvtQJprcPHqJMMMXuG+I/a9XDBesBCuvBvWocwH9jRzlKrZaqRw/SNdFWKzp/mJWYxa
B9rKmmyw9/SIrE13agdImBTOpOC60ZCgc5mcxdwGJpom9l0xfvDLWXBlycFbbZRurGo3QTQ+15kS
1ZUr21icxqLuQ0o0/EJ0ZCmcRr6v3YKSiS9z0831FOSb0prtnA5OMJnvRKv11gppZHPzmVcTfEEk
ttB5+/4xUl7/yldov6JI9FfCunBrhpIDAhTg1O8OoJL0ibQEQ6E2ojt6nw5S/a4xdYL0b3L/YVxT
7xb3GLu0PLsc8fcghkP1wSIgjpGL33UFq/RVSYzZc4FljhMjI53EaMwu2i+ZwYoaWdabUmrQ2yJw
TY1Hs5ozfbhhQ5NqkcwbW7Oe86RSg8Emp9zxJPOhe58bxk1yoilxk65NcLdEE0kvg1Qid86xSRHL
CNCk3ciF3Mq8lAG5N8p1vxiEme3nIef5eRvX1Sj/gqXK8uXG6ud2sGRFcG/UOTUqwjQCRr8Onoqj
X5Tk7eDDZNHdwOG6+jYn5hyhtOwNJvLmoGsvu1O2i68QA+GzmsyaZF6uwQ0ScAk2wq+M+4mZJbb+
sElGrsQciwx4Z7T/PZAmGejIo5/iMxSKkGZnc3XA3cO8nkNcn5iEgbk0MFYeWXgp5KtTkCdVoJ3j
Uk/Du03Lepus1GxJIJ9mzlxunB8i36H52uvX4mUlvUofAR6L5W9r9XSte043q8eWOjd2m24e74UG
PN1saRcRXbrlnpvCvSUJdRh1Zocb6SxNUluOtM4WN4Rtjn2wuKimJk3olz6HsLbir7grhmCgWSg3
uHLEaT5GmPYrg4KTftsUpLMTyn27N79rWvXVWBijzNxcb/UA1GJNBhF7BnZzav/hDW62Wbukp4aP
zjjnaefe0NercnkmAC/FC5b/N6b9PiJUXi2EBFNnOwbU0XCGX/ut6F31Byqc8x5R5XmwPWl84P6q
0sRO147gperqi7SpVIp6ot8pGrm1SaMpp4TIZLaGs3bINkG0jvdVbrt88nlL8sWeGE5STthLUsXE
k7i7MoqJttE0T4LSI5hAQJnLjrlwMTpbjgfhAeIY5xZAZrz7k1OFF7cnqflomhOTKunBuv/xHRLS
NXc0ektgIi4HMlxjtdNGwB1pYsqYAy7L18N8szonC47H9Ez8rb6oMCyerHnp3oXKulep7fldV5q2
hkZxEmORyBJnwIiZtOhqjFZ054bAzTpvIKhhpqdVLe4eQS+7Xf9sa08U3L/VHaPXIfDOcK1LIzx3
QJIvmG99STIvGi6gw9W7L8rJeQvc0Qbzl85OsAk4D28CpyF2SJw2uAZuxmBySCEY4eUKLmPOIGzj
0jzU7ZXtiNs1KUgTNa0DLg7smHjb6uwamlWD7NG5Nscvo7U/B3dVN8VQGP3W6lhAEry9/b1Sq4Sz
3QYrIeObQ6zK5oo1n71xQ4ViGVwwASNshKzhjNEBaWxKrW2L2LE9XlqAQCD5l3TxftlDVz6s6IUM
iCufYg+gEVwNnFqq9GzA13rufD2eS1Bbzx2OsB23wsXZgEGzcLfn7j2B1vQ7m0EBM0VvJFbWhbp6
yaWtAQ/Pqgv/K7d1TQUPvQx20qzak5BrGsJvGaFY/vjbSN+DYAYQmeJB4AcQsSiHsdvNsy3nR3pQ
KdO121ntR1TCz7UL8j7ha8z0MmZNFe38pgSKAOpxY7UZH6LTWvkm9OgdBpXvgqmDTKYYH0BdCYon
n/DX3eog2fyi9wdgf9oMHcQIbtcJyffu0fd6DSbZgTitTG0+drdG1oT6IvcxgnfDzY5Y6q/Aa+fX
TjaO+VIAgAYVJ+r1D2R97yNniRIx1EeTD7tGBru9VxidYaGOvKnVtiRRDVZA8qhw0RzL+54GEBOC
RYk3eHInmsJ9NUdbZQeU1M3e2jqHSNSdeRi7AMBsCLqBkbgcZfctfGi5e+QMNmK7KlH+KrI+B1pI
F/r1MP7VccT/6y00XfLyzGetkp1+9NyxtqDNL0DSbqhzN7aITmUkSAJcFEhuRJvbMaRtgG8NOPt+
dvA7npgPzPdh0YUtiX+j7XcLASu+IxTBjU+pVM4ZvzUpE4PUlOcbK5fOzjHNdTdJVgvsjhyvG1cw
TQ9MDPI7t7LUKRzHxeZnZfiQEiaS2bG06Uf4njvLrMSGMmvOCClxKb1juydQyry8ZgvOgvme45Nm
JYR/OK+Sn1ZWEzTifu54X2TMab8ihqYpg7KaiGDxgi3+wHShaBM0an42FXsism1L3egrRavRshVM
VMZEzoRV3ZKxzo5pTnU1ZniTIzED4fOPakHFku2t2iO2b+o7OElSlsjuOx+NG4YY+dd1t2xPfEwR
OVDuu9Ljxo+beRxOwk+ZC/feCl5PeIv701rrQBIiiIaeMLSW6gm6+FxfTDOqHshXMzpz7LZfDq3p
dF7chbX9aOc9Y0eUSBZxq3XLd5u33UpGl033Na20+UIZIN8a9XnRqzmsPMJBXZNJyYvwcwYu96t0
iqi/kJrzhvucBQsLkMRrwwCca49c6ZDd2ratHsS8Ml+2Kha6JAyqoHjHa519N0XKJSqFQUthLFxf
9zwZ9tTehathyVgNA9nLVpj+FBPDdX7zN0Uxw6eifQo7TyywMjMOKBB53I9uHqjKjStTinLTm3OL
Fcc212UTSkcfpUEZ2hY/PFJgjtPKp39iZhBuRGuJZMWG99lPiBrJMGYLBBjTWJonpooZUTmUOgal
9jD/XotCf2irZZ0kYExAjJADQm1QhwFVrwzQHgEVzB5IUatfXnUp0347emvE49uvZYSyiFl9V85D
dOYjlqRrjco/DLxUj+hf9tfi90jkhaKTE8GyGxhqhpXg+6MWtwaA0oYGdr+b3hGYAQt5gcDg0wwD
aIYjL76E0+AvTbslCxp1d4MpHEPsnXVFwoinaE7peO9tkp1B6c8venKr32MwMtgO6FaBIT4qIwEP
Eq5J6NrAsMtZhs+KMD0VdstN9q9M9LgdQNceNcLGdnbVzKzDuB5zapSIjgyXDtjiTddV6XiRltt9
TcMtLwkwKMJsz2ToW1VDJh+8Ns/Tk/R6cw+iJ30aeHo8+iOaoP+CMI+vfUMvTLslwWuKp8WfGF3U
wAoCqnuXyrASZYci8lGhHe9VrDNyM7jk/G70CDgnyq81Cke0LGacDk0hiAKE83fagu84LfB4yGyI
lj7BqVPRq8yjyNgp0u1nj9OXE69l1rZwk4yOUfys8pEZovBFMss5g6fEvoRUT7ikItVhEpW/lRie
oF3NexRSZutxkDa4fOidWZ/kMuKQbkGQHAWx8iXmfI93nbhXYe6Ey4rPx0GSM60ZO/NY2EAshSr6
vyArDFIF2vdeutu+Stakz65U/jkFMtJqORQZtdAqQo9g/0PVr4G7y8JZ5KeAopLvRtadANOTprR9
Nui8YpB9tmVvhqntGhTuOWCPjbuWf3DP5j8E4wNYFufPwG0R1ZhywYtYuDIcA0GRFngGI/uiWyyn
mGnwH6FuGMWuhSGD0IdqeOEGKpKev13CmB/JCcS6405wrNcics82mGvrTpdND9tqZMLS2/nknMIp
M6tvtx5a9RtRBXmn7AcH/G1XzBw+Z7/51uWs9zTO13fqH/RIneec2bLsO6g8IXD1Nd67s4TSvdlh
8jcjWH3kXPA6j74qgjf+zTCq/J71IC76SGCnaEZ87y5tg1YsmMO9KlPa6YVBfBSACKAvlJn/0DgX
C2OE3gXFUou3GQRL8VLBUAPfj8e3elooZB1OjQmLd9PTa+/kgILCqj4u2Wyal5lg17TtlzGbwLyK
DsQNm9kHgekx25NM1C8uWhoRJsuYJZPTsFTXG+L5c7L5IW+VyokRxRT96my/wkahT7wLyuXPbMre
e138ykZ/Wxdi0RLcWKFF9gSI2nyzQgR+sJfTsTGLtX9zb/3T+NHlLwLjRvhYDu06xSr0Zp5pDPab
iRwTZ2sYDmUSyq6AuA9GODxmgSOMuAUkmoDhaO4XCtgO1EmH+4KQ8zZ184CsfpVerCVl/Igb5M0w
G/R/e6SEjHmcGFl0JgWjWnGO23hBA3bd5yb34K++1W6HYnXwnYBpXG998BQfVv6C4YlGJCC/fhlA
HqdJ+heHUWrUKG7oDqbQ+izBYd+C5o1He4o32cGuQzS0EhGidSPrS8Q+NkHeaNwlXf2e8yy0l96z
uF0sI7dfwCcrhwusrSUiUENMmuo0mzvxTPTIcd1yT/3scmyMsPrpOP5vUjqjnrGSpua1XOhoC2Cd
oe9b4uJasuUusTQBd3ONIcgPzCb9CunqVByas/G+82dYGKC02pPXuXSFWd0y/aKTPKPmIxQnG403
R3cfFb7Ucf29OnUQbCUa75VUldrj2evpT6RgYExCcC/hhnbB9amlJhX/TF7Qx+BHi3yulrIHnVT2
JeoUlR42EKl8/L16+fCaOoHyT+Mt8Jb0lUm4m0lp9OrD83nGsEO6v+Iig75HP3xcuACwtpN7G5Ua
2nqmQNF6Q/nMkmxYjXVbd7ncd6GtuH4FdfoxOnX+Vwmbg5ldrtdxaflU15DIyGhThscJ0wdCQIEJ
x+HBZ3xrwyxQe6PN53tNyGMfqaGIaJJATuWLjiE03cXZEszOlzOyuZfCK8XTwpNCf27CdcJKPC7Q
QI+Mm4rWj3jzxjw1qg+vNPjwICEN4aZCKbcfLZwUwwN37DD906oy+8hmjyvowpN6inwsewEQ5Rew
mas4chSU7X1nZTrD9V5H9taWpnlCQTCHPceB/sfyiQp84F0Abk5Tru+ejazubxdX+1Jxh12e2NS8
T+GU5jHUigI6V5KTJxgb6tMAioqKWy96JBCNeWmqhuo5XG36PCq9dMCrRmNmfo198g6fX87Pe+58
95gGbfexugEiUz/QI0Kb3BLERT1y88GYzf6Ws+kf1kiFr0vE+7UdZ/eWXc0DCcVAB4RMS9tQX96C
duH4Rrq38N9d3WJWP6vrwuzvbqFMuoyzPWTw7D1DXsaeZ8/aThwLx3+mYGvJoevWpF6osm3oxqWC
J1twI1HXOl45FQc7tvzI2nc+bSKsrbQLFWmD/0J47jI8mn2BwWGdBqN4rsuWh8eSxuyB/xL5zPYM
ygpmwdjK+5yE3mXyKyd/LixqtKxlzp0vbP/DXaEK9DkG+EFwslodPiP0+VtemHJve1l1dLMgffSM
MHzAHpzNm6WbGv9gmMzNJWU9p8grkfzTCXfJorvqFVGtOeApwP+0Ztx+dxNgSGRKPxCfTRrW1pv0
g9m+67EMYJ/leSnizMFdM7FaNUlR34YTCSUzIV9qiNI922X0nJcQ7/C91Nhlq6leiWYQ66TDnCX3
Nny4DFCQ5M0wWsudIaOS3+yDaTZAMPDjmkPjF6cqBCgcxC1K/epv6hbSWKzsgWs7/BWqVe3F0LFm
JsnhIerSE/ieANNuk1sXc4BdulVwTnMkBQhBwyv2un66r2jiXP923bw8hGxM+lqumtmYj60zmRuH
MvrUyNV7WZq0G92KhzYa0rvYDl6N+3NDsQJ92PnAMnUNSrjOG8FU9dJLr2lfwcZQaeJDSQBhxTpF
CUhQw6lI+oJGbki+/vCnbxvzM4+GMN/1g9ksBE5HC8cXKT87ws5LLSFaFVmDB9odpUQKpIonq7jn
xu6ae29k+YLrLRLpxCA2SXr6ALUQOmmjO/sYg3JkXRRbh5nlb/ydZbUhj6Pm3UwhPa3BZRSdOef3
B9/OWr0rmFnf8yrr1yZN5yeZZkwEWFZyl7s5vujCzHW9oxTU3es2pFcd2j6FhKmhsG61jvuxUG94
rgDJAszxx4kWa80Dsp2jvAoPfT/DiV2YSi1Hu+BV21DiWH+IzG4odDVC+eDYWr7m1Bnhj7ph04+h
o2HQCTctXppcDbQV6UnRV7CCsMVC1+AWKyh3iXtlmp81nX8u9b5tiUo/ajW/aiucPlUfNh9zRzEy
CjPFlm4Nm8Qf8JkbJi0b2Ezm6TXXkiVzMoUJ9VGE4YGMJIJdl46R3rOatt1jWhmQPdCvguoRayfD
OCOLWLuXSIRfZc7YBcyoLDJWgbq/t6ueLgW/bz9X0WZn2l30psyNCdRM7xDFzyMGTcqfnZhZiHco
crq2sWb7uNyGPqh+T4Jqe0Zr+b4uhbEPHWmc0WyXg2onDxOm5d2rLjI/q4H6c/5d/X3u2MZB5StB
3Q5U2b7NLWPaI1p7f9qwoxSLCjV9mLTf77WTZn+KMXRfAc20+aWlXgzS+ozLtmzq9jFrjfKQStly
v46A+Fqjk1bo2caM+zDCkxd3I+gTTvAoiAy1bEyaw5KHPzD83G9BC8LRYVh7FH7AebvQRUlxoS7f
CuFCs0iiGa/IzgIK/Gkzmuc1CjrrcUjppT8x4OzcU0GOB7twO8GmQhC0QmzB5XiQobKwhBGyNhM7
j1ZnJ22A2PvaVd3IKACzJuUeucv+33X0/grLhXeXasd/h09puAlNYDMzQLs0zlPpiOAPY8dmZAOl
hSkxbEym2JcmBtHkD1cauOZoPy8cex1jAYgv6J6MGc5m9FBqXzJSMBxoPlzXBcKLAWyPLtXsUZWT
RH31W0UfwtpjOASyZTN8p67vodPT9JFqO3spRO4XLFs5soQ3zKG/8ejPnB5cSIx4Yzn3LQlsh4Yp
W50XxYOy5uDRy9kvbulr6rUHqPrmX9a99GP1Jr87wWoOL6oU9gPzdj4CQsmHIetcsSH/4edxl7r2
ycPs3f8K8jr8mrygvoBFCwjoVOIjgjk4JmsUckhdDRUeLKeZS6hRo9ns1HybX5ojZRcHFhrjDDMY
eJFVp1LHo8yre38N68d6gYVzMgQ+WDhmffjl8HpTT+g5KbtMby4boOFEO8mlbJCdVjZwimyDRIEX
G+NVwhekk74K2VtatwsTgs2wSUd++/Isg6zaN+SKT1rU49e6al5et3ImUsO+EW6i3HAOtJJTQxT6
RnFXL2nXAJOYxk/CzJtOzFul6axWcE6sTeXK8hhGK1hf1nC6pELH+DM5momKallI12JgLsNNexIE
BGhApvfR1d8gNsJzYY4GQ1+jX+7pEXF/MnvqDisI0yfWlZuJvm7SHd1IkIRtA+PRv3N0HktyI0kQ
/SKYQSdwrULJ1ors5gXGaZJIaKSA/Pp9tZc12xGcFqhEhof7c8EqR55gAeCOoV2tq0B03erWmnWo
Xre5qwTvptn4R6VdlIKtgZywJG7zoUciVK0J0n9uZd3XogfUQXGWhE8/pcNPIh94bPqWmviDu7TR
CzVbfs8B4rn/dBivD7amruwaTD5X77hb7cJp2IT9WaX0Qe2ZdbYBJyri2wvqCEbpqJIFzgxJlKHB
tYRF0kxSXrjL2KcgdfzkvfNhbj9H3gAeH+iFEz+HSZKeUDyC5LSWQjHd99jCLHEf2tyTXEDXLSYi
BCHdy7tljLoo0yxhRiYrnRcnm/Bh4RDOWX6BJI+O7jQmwZdMoabhCmlhHlabPw1Z7zlBuKsb3DcZ
oqcd4SXy+rvTyMSgdkVqGopeZE5DYLgOUfgwc0X+zrdElY+Nnub+QqIocDNGYvz3ouNB5Mir5c80
VIZ1jDONb8FQYWfuGgdKoB0YvMrQoY+Cl0kIxbCu3mQtZy9TDsxJCyBjynAeTQfGQku1TIQst2VJ
20fI0k5QRf6OvGWOU2iJ1yrd4WebywleNQLvPpZqPgE0Ct42NwG3IvnvTzvq3rTeC+sUPMm1/x9F
d5BXtFTik393fJV1QF07xO8Tm6bx9+Zb/6ebmvU9qW5LqzBX2KDroLDj3h8C2ERUgi/dtYrV1vyg
236mK5fKbvVCrwc7UL8c/Zi1Xdy/O/UQv8SaqOKV1mdqy0DBift1UiGzv8j74aVLE0ech9w3zilv
hykn4z6I8Ss3ud//woe/tX83s2wrB5FAAQjpIOlIGg118xKkM/ho6KP0A5eytvMf3aVEhOAe4rSc
lxEsxsI+j91m1Cpnv+Zp/o1UhWLGhWX+PVjg4meanpudF4r5IY+o1Htc55hkFq8ahKlRkoNoA+CF
OJPXqPmKjYp/+zDTtkO6ePW5d3L9HwVzGKsB8A1m2Nm+3qqLRikvLoziwZW27rHE3AMqgb0hFUZL
bcVDE3eL3LfrGBkG6ql/YuUApSQYEEbeedEIjdATC1g5eMa5oiBsjB/4EPLt6k59e4ogRcePBcYf
lpagaaEe0Hk9TA8U0VCU5yEymiMZq5u8jvTxUdY+T+lWTOO/ZfCpzSGk2UtSLja8Y98AOEC12hkz
U+PuytImar33JZ7g48y9Ure38tp/5ezpkUr/r7nfvtINSwBRueMyz+P81vV0jOPgWD/JFTEYrWVg
5LXhtJguiypn70IIXF5isLh0FidIFUHSzvV/6OswotPBX7K0v1EDY/DKD1tEHSPD0TBn9c0dyW+B
cV6j2945tAa9rnHj7JNa8qlORDSdgdaFh9F1l0vJrRN228KIkA9KmPdI0FJ/GBta2h4o2Jibi0cR
+T5a6LidG8/FoCWHn6utBZ/eZVrTNfNq5T14s/aAQoK/zOgrrrgHY0eKM4dqiwwU/lzvAZo3H3Zx
bwZ89rVR1rAgAp4CRfqTjlN1x1WcBRrY0gowRjLEzYdPK8pvd5Qbnx/8Cz9470E5xAeHenq/9CHN
lmcuN+7s7uIQOfqzaFp5ozcGKn7amK4Y7IXpV3CgeizfmFQF3Y+Cq985L5B1Wpz37bT9MmYjlJSx
MRpK8PA00B64R9AaeKCXgynuvh39hLrzUA+TY46b1+k4PVV9nOZfQoD1ySK49zR3LLRgEs6jNkQ9
WATP6cWF2TJsWTGatrj0eZe24398W7V/DrUXGk7/IozGO7DGFmciDVqh310kn8z5s47Kwn/u+0mU
n3GZrw2WAMMICkRXVzHInM13nUffZ7KGlaEme6K6C6N4W1a1e9o8V6F5s6pJv3wzpr2loYspCpSc
7w7zwYGnjp+lNCJln4s2fZzDkagkzbravCl2MDWL3po10LsX1EWeM0AbZPtrLwcHl3Uf0Vy7ZtMw
94W7n7amdGTma+57iox+rIjv9JE3n6PV4Yb32FWB6P+j+RyX+LjC7z+UXBHgVLKjvkVA4zWM5vsm
57aAhsK+jBEBGVs907Ell+epllWLI1NBEsrkjEkHSlXohtO4C0g/V7Dfh1uqxGF27XfQIInWULPY
eFySyaCixCXtasezRLUmYRlOdXlX44qWT5wcYIBvK142gtiVK2/Y1y3dRXSk0y1DaZrjKbzk/jw3
ZjimnZ37+po3y9Bjvi/tJP72odDiw0vKoLhnkFUtMKlYFhn9lyLcl6jYcNMo3OT16OaJZ/n8ITH/
6PEA20OCVtUdWP1zuHURRpILGUavfkRLC5ZjajVIxE0mmPD6Jk/TvxoLT2sy/ExR30N1jvsgg6W0
ptFeLtHNHETXAmP9gf3VLK7xUrcYUvPZQRZkXVykXCTkkjCpL2tTVcFZilKaO+xk1r9p0j6T6A43
SflHV6zHbpd1um96Ls9560enZsHFOb8a0E2knFJXB9EJYw1LeW5KNnRPEjUm4DaO4USTF1IBVGKB
l9fd96Kje9wmoR3vFtjZ1YGkBNz/CwsM259FCkT/ZOOeUKqum6neK13UyFEUVqzJydVlrHOIiEyn
dHHhwoUq4Sg2wg0YlPkvWxgaZY9BMjq4rhMn0heKdF3zAkR2cf9VSe4gb/OpGP5TNJGnzr+oVPaG
B+g6IpkRl2ValYuAsgys2WJwC95EbsQb1Nkv6BvOX70o02fJHHQ1wOEJ56YjV3dGFUYNZi93C0gN
xdqMVGtHfMXS13K5TskaO4/UjIKDXjavTp/JitOzvJND7UTD3pCK6d8UncTpP8rryvUs9eD2903Z
ckOF4k38xvql9H9Xceuy74pRszxSh8bx2aZGWvwzrVhrKLJu1x589GXsnLQv++NONUs9Pkx92L27
PsPyXvde2vxXLa7tj6tdk4jeEaR3GsbZIMuaUBBV2DgS3sfAtjmsRelE1WONXu8fJ8WuAMJaW7on
p++H9IBTbCw++4ZL0CWUzuL8uq0J4ovhhS2+OB4JZyVzM9Q/ckes+tGogTj3rjUeZQoJXVPbXdou
4H9uich+OI70aQreFmO1TLdhIvGPyVaUuPhz/xYbSE1BWSHA9tXhVbnJ5XcSm8L/soih0T1CFJdn
6CO8At6APjjNqWN4cJaT5w2GHmkqRyoiQxM+RGSh1KQpi1QX908z3oKzQ4yeT/mixk9AdqE7is0r
GnUYufamV7Sc3l427sfb5xAy116Vk4+Oi7NKqzQbpnVYLrh2fPUwjVBc/vG/K4OWG869fQTIzbFw
QRphOFt6r5oPrU9uGu7CnCfVZa7ajlACWlhOvIi96qsLgnPfjh1TAmeiEwOi5T08MVUEVDMyxOT8
aB47Nljpz7jr1ZoSSaceE3tyEbRXg3sB2y6+ejD7Mf/nLFw3CPH3uwSaST2rPuGORaEpMRH7f4Le
FupCI+qsQCgv8Vz07bGZAQGQASaL9cr5ga8C+AQGyFdaEgBErIRDb6GfhjDrfeEkEx1K7VQSc/Va
2LU/wgbk+d+pJR3/Nx7UWL9yIvcsowbSuJnmrPHvKdcmOopQWdsfjGBJcd4KFKbfQudcVY61jzb1
xEM+q49tGdLmWKxzqJfXEV97eN94Mwlqrpis0CDml169iz2xtp9r2bNIXftqLbbrNg5ldAytX3v/
QrEA19q5NnmJWATEA2uWJ1FANcBlUkV8kU/V2kLJ33NnVUt3acU0LsfYWld3B+RANf2m9YYkEtN8
NNJRP420+7E7XVdZ3SGDSBLmCwj59Gnd6EEib4TZpJTf9A9s0/Q0jf3SfPsY+ycfGarsbbxvJu79
wb2X1NHC7QXVal8qNdL7UZP22XmjiJ1DPRUj6ygfiKFzaKo2tK8hjJDBP823Df2bX1OdfZYkD0Ls
OAutBlRep7qrvuJpy4fhkNDopW8Jbjlty7F2WfXQcQOAO3goIm8MH5miSGJil8G78UyVJr/uocbD
VZ9xoAwNeGkU7M/c99e5Pgy2XQGK15OJuaxOBIqXo6E+l/sZ9rqXaoKutxMlFR6ks/HZUXMLKzP0
QFTpzQR/5Cz111Sa8KV1ZAzEQTr2flQDaDQgqabbd5p40KMTSNqCdBtysGOMsFt7ypMo2Q46aQNG
7RYFkHorV7u9Yn0xydfcDzTISOoP2r92QvZ7wtTlz1948Ika7q0qQlHsjGDO26UbUZoTBsqRh3ar
6cRgpHXD9d5bdPi40GB81LlaZxZGDhbPktIX8vj5xFzpUE4P1CvUz50h5ZgnijW6ttDxt27Tjwv+
MLJGnrV75MM+s3NNR0lD2hnGYhE+ScPmilWMqr7ov45P5RTE1yiIKWgCmhdcvMhxvuI45F/PHRQe
Sq6LH8OY0pcdS/c3183wZKC4gbFfwZHTO0pTAG+iI4hOVBNKPK7ajZrM2SqKGXAbB8/d1E5PcBod
H5rX6IJHqPOY3eIaQVDSXeYHW/CQrgXE+AEN+tInEwUfy+KTv+vEK/WDNCVtaQ8u0bg+rQrBitOP
E+JHx2R8ENU2fgpMxfu+LOmvbociG1QC/jKfzbXilUfth7TxT9jCA/GeEJI4E4ZkOZt2+X3rKSfd
Dz6gBlTHhvgJLHFHdMs/VxTx+sR+p+CaphsyOjWlHsbMDbl7HvTbkSn97ybc9ArZxgM+GK+Q8fnn
8XsWUvDRiMrHhIagX20x4nDxtIk+8NDiz6AUmCvCNAYXHXcJrkeZ3/txgM7oFBhU/LkkNuvo0Ntz
yA74L/sRK01uC42PUptMDvA5xqjxz9X/7bpo63TlrQudIrwZSGgtzJ50KObiWfoUtND6MOt310ZY
efmC5UNQL2Tv0pKnsdBN+1CTsaouHq6SPehxIAdDLTZi6D1MzH2i9Zalzro+xnbCMQEjE7KbCyId
xDmDR4+GQ4p3CehFoPcBw08SnrtZxad6TQpWbgKHNz1KDNYUzOMKbdjP76mqKBnXQdvu6eIm9bqg
nJx0LMMv9Kz6GJhqOQXJlhxZlaEYjtTCwUivqCTFm0HYt+uuayq5sldTvCFSYmy19/7GZ5UJr31r
HJb3yAYJ2UJiKc2dpWbpjlhuspOSuRH+AStDnusWr9eNkctoU7OglXoDa9AmlIoccx/xaA+G2xxY
F0bdI7JkcDf7IauKelVJ5vhD4mRM9E2GqzC4UDBqzpNba8n6ws8vOQfQZbSEcMRWWxgkSJNN1453
JX/xEz9t91aOTKjJFgYZ5bioxsuWyHPZBvOTogTzPk9k+gD4dcb+lab1ozfNCNFuHItX2aZYy4LI
Cc/QgpxrLpbwPxeZp+aMicUQXla/r9wjOcXto4cP8+7Wtv8AuZFe/UWT0YFZfFd7EDbOXF1ZbdCU
HMl7OyY/BFiJIx/jXVhYb7sf0E/ux7kyPTscz7ufKQd/KLG1fCZKCf+g2zo4dG2cePtb5iE5h9Qi
0GDfRPWVRAEfRW9s2yfdWIxFCW8aGfK4g3bw5L3G1lIeydGZbJmScbyGOF/23P6IpNHWYB9r1nqf
dD+th0VE/ZnpuDvqlQpdUKw+gJ7Jdl88zzWRyFu9W8WV46AJrD8MTU4oix1C/Gh5Q+HxZNnJq4LF
1DlOiG+gjtr8HT16ux8Z0z+tG8JEhTl+6DGVFgAckAgLH2+xzJuJmD9w4qaifA64aXWMKKx7DLmn
3qfNZrNwa8B/lB6352czW6VJFajqjUzm/Cz4Pex5dfvF0ePM+bviaR0O/saApbDM/eYSlq7nDk5+
1leF89qR9TgnJFI3XoCxqfabWsqfFS/br5IyAclLxxn2PMCs3FJBx87BaeKlhMBA1VMaxxEkxDx/
kwN9gOQRVjY4xqjUPwesPoCNDYb6A/QQev8EC65npqeZoSBqiUCv6V0wBOn7mPg2uoAe3k6j2Ghl
37C7eLs5DaEx5iSsC5IvbCmG9MVDSLq4i54vgLzrYYd8n9B6mLvhqUB0/osRM4qel8XYN2RIkrAF
Lb9pljh68LMVVliaOUZWL0DSBOKMaFDSCoRNMpNAT3IDSFurtvtLs8d0kXEEkHloKv2uqzZIqblw
VX+pDC7ewyCG5F1g0iRc3izgBpZSSr4Uepj926Ivfmz8kNx873vmvylMvY+bVSIhQENNb5/L9lAW
ddeeXJXCRC/83N0+iWkSRJ+XhX//zG+jCTKUtXD8Q9uDz8KtKdkQ3voLDjm9KCRIKuGWF7vipj44
YdqYmU0IdWl8HlJTdU9wH+ifjLEp1i+5y1biNvt7OT1I0bgyYOZukQZ3vAjnkCNatFgQ8nWcuTY5
mFmIcTcNSeFwAD68a6niHH2SmjjkuUsSdTfvwRqV9wlfHCYFNoi32CP/9E+85i33mHpUpLw3lNbd
QPvMc7TQ7f3ipE1Iu41IdHLpEb9CRksOyCuvxmW/ROM4Z7kgbpCpIkm5Vznzgrn51oK3d4pINz+k
4wFRLhIc9kfLSbTtajuO5Q7wt8GomKbmKywFIySJ+ehIm8Rg/0yMi/sGUIm9cqA5v10uIcAgopHv
3um5FhlcoXziFCfLrlbwknB4Fqs4hlUo5Jnm8e3KGqB8AbZCsIQmRht+DVYp9TORJV6HbXbSdi9p
/kQ2dRJWtby8uBwL5NvyjuozgvB5Fd5siYufK3VXFrMR7zLkx3CKfNpM/rXTVDuYCvj5c4tVvAvO
qTVK/ELFnY/IHDhiWyFobbIrlN4fZoW1d6LMrlKZLbroWGAAVt9kbwbLK3yNvddBIx/es5YZO/SH
xQgva2kl6y+rlYSfDu5o4dvuo1VH0QV9Ur8zrvqQVca6u4L4qyXGddczz3LpbAq+OZ97/FaKS8EP
cBb0Ng30Nm304GiETPqE+YVsN/YI2loRkjnWfpmeuZg4A3crw7FF7rwv0ZCFn4fDzhEolRRsZTm5
ONgBSzDnT+xNnWNkdf2tgwJ7vnHd9jeIHqbZrURd2ck6yjV5q+5VTN0CTbqCx3OrME7P0oPsPo5u
vdw7yLI5mw2YhwdCaWb+TiN6s/Z5lbd3wxJW4iXHmPMXd/JcXWJL5we7PN7atxgd+Yy+KL5bExq+
ua1G4Fvc+BzS7vW3csx8Ze0Wx2ebuus91uC/rhHUYp0qKse6r23RZO0QxiB8H2NMrMO+CDfB1yzY
h3EaKke6j3ivgMtKfoDFt9rCyJxGR4AGy+aKnS0Ww7U152CVedzsaeZxMKcz7KUuNAqG3D11iBqE
T0s4FYOMPy1MyESt8GzVSdqUz93MJvrUpgTFPx07UAcQK51u9XFaRLn+Kl03FLuaC/1ADJ4yumdc
UYrnTvT27yZSZXb0mYUL6cAZqw6q+oaVR64Ox08wotIskTHMgVp33yDVJRgbyo9IgKSFjZwP0iAp
iC2JeSD9M7CW3B6GmlLQHbFp3C0r3rD6QXay7DIXSnKFmLlZ05PcR585gA3MIeEUpknZUGPLX86l
btPU7lcTdf+pzSLzXecFwyaNprHfmmvktGlOSpdGDUF/RLDVYRu9NbQbretdLByNvsJdbNyAleRo
4thW5qZbHqUh1dXvWR2GSmDusWFIxgeFHKBT5GEVRgN1G/hS2/ozNmYwb/RYN9UhjhKPx5grTVwO
bEQm3Vzq2sII4yfV8J9yXUqhIsWL56uDkTDtoo3lvSYPEGB30iJZsTRJEQz6aOahswc5Oe3MR6IN
1+7J68OZ/+zoR5X3YMdhcV7cXlZx+IGMVcWQDbRMT2WI7M7sRJkl1uk16rUCQUDwjAoZ/AN51pA0
bf/ZWnr+t5dKNpyHTuEGdqeIjQtm9xfVtEVwZSSGSOQLJJ8XSmwxq/Z+4M53C4Qa700jky+HEFvs
uKOQMrxENeaondvflCs1L+7R00inWOfpgORUGvoLVWzijjOp2CcTW6srJn7shUMxfdfsG4HFrUmQ
+dyiiD3N1VXIfKbwPO3CY6BAqPV43qfferCcQQcTVLk+RnKcvfS4hCHoFCxwc3STRFY5Qy6QEfWW
fH0Q64FP/AF5RlaHCrjql4AYc5pAwpQnP2hFhIiExMFDurJ1b7SMb4lWx/MomEomCHXzeIQzpRd0
IH4Bhygc7YNuiEdyKPTdC/7Y/OoPUf+24pvNb9To5TEmY/ppDUuDrPchtUxjQeKXFe4wPwWOxkK7
asobswR77HjBibHd1UFA4gSjLjD8aeQ1iXiMdkBlR5v21Um5WvOX6s1edCOrpzo1TGaWMuFndP+4
v5swq3kHbaPyOYpSOfBOsWzjlpRdasCedNqjCBr3qRvZrt72oTjZaVhyXgdvSsjDwjjZbxj1fHpv
E5rRUrJ77iWQvZ8cWgIz6tjFLO33At59Ngi//Bl4dHXM1NMCbpU167UGE7rzGG+wZJsRaxvhPCHX
i0KA3ZcJ0svOJPBgjl3oyfFhMyHzHBE4mBJzWLOZIlq08D1yi0u/FukM74LiZVA25HU4/BTwiUsb
RJN34g0y/1570gekcjDt0HUiP/x0dQGFWQfoH/6TVt/BG0tIiW5ppuqpBGXULLRsbWMgj7lZuz2o
LLZv9CyqH/FcugnJ43H9KyPivHdKpNNrK+fIXES0Te/eHNOd51LtdIroHeuPYFFEf2yFDc8G5MDC
IO21IYDLYXzu6lJdVTir6FEJq68Ad/iwS+7XNGMuFwCF6WUGsHWJ4ib6FqmYkSskajldp8Ozkk1F
1NnxGJCuFB+1miZMMP9iLKpzS2DzzKdEAiOQM3cvgxJ3LakvVBfAXDR1zrXe0odB4xw8KwebzNEN
Vq5urXRYnjrYXfHQ5NS/Z20qo5NQUh/ckisq78tJ/bXFwqjLTB8jB26Q6jxVDncVYj0f5ME6X6lk
l/PmtRigsnwyqCAhUTdyHZJdMq9onyGis6fBinLO5smw/6VTmQvTVPvVwY/wFaAepOOlH70IEB83
gTedVkg9gYL5xkcSHEU7tIqbvO+mT/1scm7WxDB3UxnEL6tXkfFbFirzaLwDZwPPYXzOnao6bjVV
Y+uU68McTpiRRhjULdHIvaMLrIfdpO0jvWHkXfjEKSbQBoicN1Wa0hfuHCyRhTqukd8+KZ68fYDq
CTrQLeurbvw88zD7Ovj/nZk0Ekq6ZItsg4+RM8kgrwoqhBIHz1NZTvFtJ1+MyMJBg9UI4ad3Lzqx
lZPFjkrxGow51Hx2YlcHvw7X7pGM8BGLDK7nTVTrg1/Wfb9vySsSaap8nILStSyZ/TGOVjpMBU81
Nu6EC4YfppnHWuFsXepswI0hnkkvd/6QJZentInlr0hj1AUD5QYXqHu4ZDoDXXXnIzGiuQT5r5C8
0Y+wbkdnDyYnuZI8648yGiHmhF1afVnXC94iPyo3bAOsLn4ox1suRoVecOxYITEp0s9EISsrICrv
Stn8ccYxflb55jTnlpQw1cMBNcE+EOjvVpEnDAlDvnQrbKsWi3NHdeWC2WEAir5XrG0vig3vM8wt
/WxtALKqZFX6NIwsZfA4xIxRNS4k1H26Enf+ZIro0DEO9rsSgOkjMCwGwrlrg+947tb8d9f1+T0r
Bj5rXRcImKE0lpDXRvI62worG2wovKhPY9vbilw8/giHDkwPKXqt3qVyO6BfuRsfPBZF3HtGP2PD
vCCf4ZiuXJG/hZHHQGyJbOEOa5fy3wwY1KW3mQXArZ+aQ5VQiwOalPChVMHqHn3MBG+U8eC4RWCj
rsfopDiEZd8y3xDA+E6cjZiYOyV75Snz5FZeGQNn4/DYq8rpUEW4bTyQP6YhEFkzf1y4tvyYlcs3
GNtI8gPKZ4uHGsXL77hqaNtEtB7U0ytDsEweBIXnl7bXwX3ia0oMQfW16VH1LPR38TSQWnLD1lc/
2Z1U3E1Z3enLEuilOxIoavH2snOltAMvKw4GUgLuQ87zoc7YEcbfmAuaOyNWsCxdN8EM3tJIZH4+
9cCuVCnQDarwEQMIOqmEqlZeiqU355num999cGulRktfL/zt4DHoYYnxxyAKXgWqtPdATZT/OAMT
vDqBac+OFcMnY2tn71eVLutlHqYI2XvgBUrKRIQzKS6hCqRzEBBXe5tTW2pqSdYad6ouZpktcrRb
/ytNx2AxLJH+t2FbDYEJ8cCSfUxJcO2cZvKvuceN4n0W1uWOEKZFDyJuAEtDNJh1VzspDBL4Katz
k2h6i8M+LE4tlLqDP3sz8SqPxJ36oLp8K93datsYy1m7ejCmCVOpOyAgZt0Tz8RHaYwbg0vAx9oc
MHZzEXH9yaoTybZbZbsdau6B7WjOLPVSsjbwRKhr9Ocn7q1af4Zoz7gJcdv0l4RrU3LeqJC7bquz
/IoN8vE60OhFN1n+2awkgV5uovL8CZppJaXG6he2Ve7XX5A56Qtict0+PGw2PNEsfrE05oxij75s
PTeryTjgnIuD8qxb4SfQIu10x7cIoIHhQP+7YeE+/M0z6MsKG2BFp1vI9scDW4Azs972IUhNcRIs
SiiBxS5XEN7AT1MQT8R0NIEMi9FPty8Ox5LFDgN5ULCvIFXLFp41KNXjJKlPaURlaRZ0E468ZHMB
UpgmDEyYqZF0xGnzS/2fH4/Di8WoALerCREheRSwAzQ4T1/qxItfoabBHcObm9mOmjJnmIYD50uV
rT4F63uLvWx5jyY8GtFGcyAGu1S9JvT3yjspKEIFw8rRgQpbUwQ0R1A+6KIlC5yxc/LvTcvqyiEv
c+mp5iYIJ/oVEXhmpZMiBweGbwwAxfiU47+7Fgjl3w6UmU8wRQMFK9OUE2BOsN60ZJCO7uTejk0J
7oFZI+xZA5XOMTaRic9LFU4HUlScOrPj6zajmIiMCZQYQjPGLUfMwCM/u54Mxcqfy+c+4pvuWTfQ
6jQmbbPLk+VW3caLJnEI1nNvOmHiWH+L3MxnrSaQA9xkQeCEt3xUjxPiLx9EqtVZ3NtHJko/2I1J
2LxSFZ//mb0l4nlCeN3prplOWz/ZB2wubHzNnG8HYgLD04b8colWfzqpZWtw6449gl/hs9E88HNx
3qyNyFLLDQtrlWADQNWx/WGytJqfG4aAg0tk4dMt+Gz+W93BuL+cFR8lDGrc395aciEnr9xmk5jU
E0Gk5GI8F/2onmzKAFW4EduvIjVYZrcFuQZYlMXg/aYZZ85GyYlBhtLgU4lCjMM/AjpJMkhTxU6/
EPcKBW4wOVIcn9psU2jkxK5jfrORSSKuT/XGU8ZfJvJiaKYdmrR91FNnHnJ+4feYiQieNfRM89xp
gsZybQmtqYL8iUhse2XSDA/kRJI/UKhIqmoTBnusOTo/zAYeeQ2Tg57v0My4OokfvEdtFAw/qgHw
J0KbmMFlBqo5R2IgoFtL03AuJATo2SB3sa52IiiL4+CFgAWYaGjDFCwEmnePCSNhy8pvj/08W4fz
FAiTHDzRec1+tIFMzy3Scg+iMjH4YQSrdjKyU5wqD4/3LAkNAeV32UBHTXEaHOV6z+RPx+lhJGTy
1MqakTeZEf2fXWGw9eOcDLE6sGw7eU5RovPxm3d2CbFWBSLELvuqqranYpkNf0RMuoeg9c+F5dk7
90wcjiH1hkCfDcuoe3dca1x78+hXp3awSXLsk8gx9wB1U+9eb24cssL0ceLntlfnCN3mJw7W6teS
1tOA4TDBMcu7aPjQDnOUy7ubbvUNsx7dzZ0jISJ40YnsLLpjxNqUTOyw4Fb0q7t6zOsv6kXFnyAJ
45emSCP/YfOofLtjKsDdyNt9aTOJjIDmiuz82IGj+U6Cpnwy/Dpf8LVbwt+iqRJ2ZP6yTvt4DKG5
QYfxgxeBQTk4BL7VcBvQyOmO7kg27OMZIwzLjIY1kXsrQ95NXL19sWP9MGE7LLiaLjp3uKynyzHn
D/zbtCBuWKVTxQx0sRyZBbRHxLGSNk0o8+LGRxQG38kPseBhPyU5LpiDcNP0so5VcgpCOTz1FP2O
/GhAj2R8NZacEY69i+lmGNqQ1cefc70N/+JELX3WrDER5y7mhkZLx7g+FdSWN/vF3cAo9Nii7kWM
4vS4FNvMTyfosaGKXrNmTqRAw85zfO0PW1I0L44YGoqVtwB7S8RDK07OLM3V3xwgw6sXX5sgyb/d
BQcEp3BsxF3U42N7AIvVbtnqukpkeHrpApWNdZ+astMZK8z8pe8X817jMzZw8/CB3fXcLxKgSlvI
yq7G/xdvmhAVrF5npI66bpHMCuTs+dc48gNqbgHPHN97pNz2zGr+VgGR57eqk7Y/rEU9nKOxqx76
xXfPgJlW/5MNfoLZuubmICvMylzqrLKvDhN9CNAxT5LLWkXbmS3XSjROTeHbSlFi+oRjgolu6In/
PqSEMjZUfiqZ24mQglkojtz79KKC9nPcEDynj9Nq7+SJH39RUh9U77oz3cKetINRREYr9bkf93y/
rNC9MCDdpaT3TsSHgwHfg+/feWOaPNb5tGSmNGOLPB+zACGrF7/h+0/HFyz7glHdkxwDCQIeSwoQ
aeqFqo5N3XnE7KeQGYfEAL8VXf9zudqFH0E7OCDvWSrN6c5ObnI3zwUIoF722CyI6lvDSZvkjIgl
YIY/XjiZo0gaN3pwlMW6QkDKRAQHxv+RdGZLruJYFP0iIsQMr57ttHOeX4jMe+sCYhSDBHx9L6Jf
uyuqnDZIZ9h77WphrbVhPESyGLnmrLvYwrsi36hwnG+8KGrv+z0Yo3KKd6UTo4nPxUgoocUwcVMp
D9BQ7cZFckDC4V/kTD1OOlVwrXB74LSY3fQJP2+L6MCmSAjoO29l4gQ/JpKq9qgXMK88OhZOkxNM
KWwEIBEwCAOlRutf4rCsmlLfijCunX2IOarbgTUfQEHYs8mvIx1EdqzcgWm31Ey+Nk3h5vroNtaY
HuWgwmvRNcJ8453x3TeFKetH+XzQrKtqeWhHDkHM0T0QNmXs9cIBJo4EfgwPjHDFcvbUAN7MHsrh
YgcCC6QBW3cdXVDQUFZsjxVHPc3+9ziZgFzeIaThRgDFciPrA+4Ngd5h/jtHRfvSsduaIUyZHoXh
ti4LZvZzXRThP9C0jfxg9yDSE0oHcjfWRTgCEhVMHup9X3aHqHXpdgu/9bxdX45VxLo9VGePioIN
tdP21XLoUHnx6nvYXSJhqviOJnjR/K3R8hPQyl6h7XcfCQup/DE0fnjPiGgpdp3uIuCoksVXu8Wk
Yf1XGSiWiHZCEkbZSBwjdoXWtQyXaY/us8RFGiJ7tuVw6voiANFdNDBBULVLpKWN57xZY4UgTHtV
+AO4YG3cjJSp/CLee2JJSeA6s+OJgjrg1UiThhUO3BmOEMfB3PyO0BY5GCQvjuYDVCiko4rJbbiP
hVnG0+Q7UKZKZsofbkGo+5GZYsGYyDcJuqdquRZMfiB/KaRVO/546KgUuMxlRnixlP+8fPgwnotY
5sdep1ULo80wlmhtYzVn3fN3krqKRPOHRChneLLsMEEzGQQ5ItKe/zPI7VUHM/RPvMTTE4gm+yJ1
VT76xpAb24jE/8NYP7ohHR925RQtM6YUakq4bqi9V85XH3w6alxnIfm6/MwWHGwXhsH5l9vGob/B
ZO/etz6bc4YmU1X4v6z60UwlLNQ2svGKB7dqiKaiAZm+4ZLEt7RATrlfcJ8ITJtiPk4e9cJxqqzE
A9vSKp8sUCnee+T1DBTJaFHwojFWnHjFQshxbZZXSJWQT1RAlE1/VbLUr12EmhiDSWrKI1QcUiJ8
WVVEOUyyfl7olLe+ycr7jhX4tIntyN8mSEQASCBVC9EQHgdkO3uLJv8/XnxMUqRbU3fZmEPhWI1R
cm6ncYpOY6HYt+MDW97aRRuS3SrP8p6LTrKwS9GyltsghuqyQdwVMIOPACt84TZfeFX7NIifesn8
aktL3n4QWKAn8BeCs62imLgERPtglc0sBqDe1Nt6q6N++UJjP/zQHhQboYYZdFwywZQKfYaHKeq1
w0Lr92JnxcKkgG2COAz4zSTc8zheWUeoy5ODawu0ctJGY8o2JUNCzpXpHwaOpvapTcMcIZoI5KGO
anWbbC6+JxxN2rmRdO9dvMqrBH04C7IzyvfOvbPsAAJTTEzft4RbQTzHRGGFQ8HyCcbLQhVl9yWy
afkZu01wVj46UJhWYx/CZMht86wHu3qLGqq9Mk7HPcucor0r6maRuzCAbDODm/LEh8ma6TepGus0
9Y2TbReiWZ9Lyw8HNsyQWP1Vhbs1Zdc5j/gM3PJAOWohEYQlXmy8LM/mfZpY7bWkirnBUWBRELse
NHxXo5g8RxUp2WGyRlUf6D4ptobIVO2xG2gj0ecvHnNaKxZPpb2sZl3o0S2KKjN5Jxvn56VCdL8D
a9bmtB3TctZJELiHBIEigqmKZx3Jbjw257SGQOw28TrhR4UEqMuuXxsU2n9iN4lg4Krpmrd999/k
F66N9FZD3UiFuHGFanaWKv4QOC+nTaYQJvF0eeam0bFfGmaVWyAkPX7OhlnzIwsaDIO2YRF3iTMm
k6+zV+fonBxIKNX3vFjikEwYJCnOE3jEjgCytM+clp0GnRD6Tsr1pr1OqQBqmhvsPorphrOPgnj5
KIux+lvMxrqIWrDVUMrz0ZpBPN7EVjq7rF9M/JKzlri2TVu85XpET8yXD/fM54XQQSIgVENnCl9l
b7H5bE1A/snko2xc7RioBYYhPNesoNWTQjyPbDbsyr+gEnBPZN7EGNQV4XpEzqzEgNi1vwQrN09L
Pi+/mQ69Nyu2rPAKyLG2bgxMcl4WVoAuA4/aNXtfoLZ5M7kXcS0xVVlBaXq6Y1sftkhIuA7PVR7q
c8rsj8ARqRZrV2LQOHKlZilnuxwfuIQJrVjSuCK+p7LnTdHa8hiO5SgPUklx9XXBzWBRAcF75Imy
4C/G9S/DYXCkMT4M1A/9Ov3Khv60LDFDRKGBSWC/LM+8mAMKMledO8SfxGHHc+LskxppEjCrjksQ
4hnOmbQcmmDXq7YmxJoUpT9CmGyPAj+8c1n+U0F7MVLfzklRxnVDsGsqhVeOh4FsrjSJ8XiTTQtn
vo5DADfgj2r8t3hsKNlYoLEgsjFOHTCPkKzlRcwtzZTrF0mmBaa2FrPOU5kNFOXJPMuDGDG9B6MY
nQeoDItztLuqz86LjVcDslaQvbbMoYHl2J3KblQZ6U1neFxglVI+cNwvYuO1cVw/sideuge4i2iw
YOT10ZUQNpZ69Vwp99KwSufZBcmImMtKFRGAg27U3TLPVY4Ix6qxurkx/vmELde8TQMXY/WgoOJi
r0JjuENKPLhbCBpoJWOROvU/tUT1fcD19e3KPnqeLE+fPMtwLhUZumZbOFPNxneN0vbQ+d/LplTE
fw4mehh8u35ffAk9vtXKvDBJDLPnGGtLmG+rOhf6K11skshCEcVsHQJbMdMYRhzs2mPi8C/K08r7
9mgy/plyxqVKYEv4FTbQ2FNUIxEO9S5kvVSO7pNb+8QpdWhollcqZHe9sZjVlCTQ9Ut4guS9tG+B
Tprub6mjNP+lt8hxO/RLWlyipcODzkqImzdk07egmy0j71BGaQ09JKyif63x43c/zeBpsN7m2kdi
wXPBarXXr4wBeTP3A6aIe9+CcPOA+BBJIkTxmU3xnEf+RxCV3tNEUdKctCrns+vVqB6cuXnxco2a
SngxbsbewJNScUL2nsi7+SJbP/puFUiqPzXGjN+64xhljRnU3R/jV3F7nyCuIC2JGKYajRlsZ3A1
3Ex4b5Gct980dAraO/iAglD2yPlP2Y5fPYYr9EOwBXBRRtbJUB87JEI4xiNayY0bJtFFcvLefDP3
AVgQEk20o4OTG7soS8K2jvZuEvCU92NL4GAYGhu5htvt4Q3QejVTjIcGJsZylkihpk81eoH6Ar/h
SOqcOdXfvaOM4VbOgw8EBqZ/5kmxu3ewggqUxBQPQ7SdmP/h5yadhzMCHkxHqhMqbYb1KujSfU94
6J2iAievKLFBZOF+G71TVUxVds6kk/5D4R7WO05q55GSdbzEzRKuE+94+C1U1X62csKDIdNUnTB8
DM893IBjG3XtjwYDda8QS/QvBOzlx3rQen4YSEfIET/ngjUzykjwVVQ98pcpvLGTwyhRp+CrdaOa
f00++3u2o34C0xXxH7+aW/nmb7LkLkTjBsHguIsl7O0vTm7+kwsFU8LUJ/HuWZbq20zl5Fw6j3UK
iqdFsG8xws7FCrR33wuQHwVjNwnJAu8JUT58jfYXxV4ImCUrlYQuhsOYJ3qyxmwXwhs2B5kiTvnE
0yBR/lna00+QQXn6Nw5Gm/Y64glsye2bQdT4Q9YfYxlqRmUNQqEdbsQ8h9/V48vyIl3bj36uS0rx
gVlg0/k0DAthfhaW277zAbr2rdOchbvUPirYdvo71JTjV5lFjH51J9PrhC3iJ4/Zsqf7lKUdwjTh
sD11oZxOx9JLQKn15ZI90aEjf+q7gj1YP01PiQtZm/QUG+Aoo1N2JzXOgJ8m6tLlJa+9Ch4sYo6j
q1g6sb3j4LkEZSJ2xlGE1WVcukiYeaKr4bsu6uAmcabUrAub3P9PK1kJLtSkoGFDXsozs2IiVfKE
J6sp36ocriOaBLuSpG4V6b50gBcf0qSd5b7uZFxDpCiS6o/Ay2d/uMFit1w4MAvfRmwMxUeE+oCF
KOrZJLtAsXReWPdJ5iw5RMdChHG7aTi69p6XsJGw26w51i6HbUs3X11DM+G4ztG8PlV2H/bb0Fj+
I3PvJN8XNmjbP4OTjTwgsEWD4Uhpg/0EBiPtLlGDCYWNs2PhhEwvmrrM2rnxiGsBiRE+TD8PNwLT
57Eu6/ZMVWktp8WJLOuV59/rj9GYpUTNWcpOr4trAd1zq8lTd71hsn8beHrUsej7mDrQYzC7S9N8
uPL8Lu9gt/qSO6hFlqwGZCZNIGyWIXaufrOpIz9NuTVpXvguJK9F5Ln6KHxYVvt5tAkKoz7Aa+HS
owMyqudzM5FHB7nMKfcxEnDGZng8zrbrozEIo5EtSuXgqNyUdtLsO7dJr6xD5Evlt2hBpOtV73EJ
04QOp8l+2GOlmHk9AZTEaETaCDf5bUGTbJFCujCnLD+tKoRri1/230U7B/okJ/r8gpxkbx9C3zmk
bCuwxJYhsIPYB/j3voLPJLUzb/O+o9aJN67LFpRnqnG6PVpQvcMCBpMM2wUYJkZL6xoehiTMr6Ze
NrYOovqBETx+/7ysGURHyL0QA/kiZ37iYNaqmRL4DyT6eMXGLRaF26HXzFKSYBb9nqVNzqpp8ROC
TRSjwulfy4EEyLVlivECY9DKn4OcscULK0QqgtiG3X6i6pizN1ea5hLG0iZVKM0wS9E5nSvWiRBp
En30M8JPs8KbLyjz4cEBHz3N+IDbjfIkO43SXoNZovV1FgKe/ZEbMffFJkV+QDhV2MFpQT0ymd+I
L3K+MoNdoLjZNi43xPd1z5J14JF4WXh2i/OAHAFn3ICDFqVsEL1FZW5+YKa47YeFvwJvA4mk2D5r
cKJBGF4lA5p/tJcJ+sSuL1nHDzV5R4mTuCeG2/Ka0S/TpBZulz6iUHEQSsyG3XRq0hvjItZlMmWv
6+MN2zC99pjvaY8MmNqCIOnbEw4kj7H4nmPL/0Q2Yz03hYMm1Os9ALygSG7TCA0lg/LKity0zU8D
tuuur7v+QO+Fg8kTlXPSyBteswx4/i3C87wDJ2ERDxh4uUfsylw+ZKpzFnzZeIq3hW3Y/LP6cvcs
eedmzx+oX2Y63Fd08YE4Btgg+ZpM0TIVnwrCAfywuPS+Cq1D0ybhQ6CHkJ3mnKI+RF3gDO9ZXDV/
jM0AGt9x1yDME0Fyl4cziBW2D86byx69Pk/VYrqV7NPnJygIyS3tuQFxyK3jM3KXcBatr1xvEwIF
8PCHUtSLHwbEot3LlI5FeEe4lLu8RnGX918dJNFD3cawamO7Kbyds1BcPSwMfHeR3c2fjoPfc919
/QN9iDpJKHi1dYDOKhm79tsjO6bbt4QZ+9u8lcUVeHIwPrmTy9ikocIBg+UL1JTC706YbVPn3HXU
G2PkszZXDf/gprTm7ru1lunTsjCjg7lSmJMGfQQ04gc8Dao+a8upmeb5fESWcGTC3oeRRm5DMp+8
2RFkmmfoGE4CIClwTlwcS5UidUXCsmfqEHwJMBdPeDgLAChNzDxp6R2aRsTVu4qiAZaOlY9HEAY0
91Cgi/+ymJc0inSR3puhrqYfJSPkdVMQzCH0m7E/evZY6oMuIQVvR+T4RORCVvpSgQN6tW1wkRtS
4twNozrvgWsifClpYdGduBkWkDoqfuHWqhuc76nH0d27j8CN5a7KOazJsB2WFy+Mi93chVZ9JNxv
2ddegtE0secCywl0Fk4ncSQSyH/LDBb2TRpo72uY8YTTDfMzTTT3O9ui6aOBtPJ3QXbBC0aH9hHt
1w9qVPML7z47TRBomN0X5aVEKXNyAQwygfda4g1745/DkJTpQ77amjeRGERHINxi7uw+j939YBVE
wekqFU+eFwU/veLERviTdaeyqkOAGKPz4TBRYFI0KofjYUiCE4H17LW9Fe2DSoFPyaQ4+7fkXvGK
c3X+hT5pQbzwE5cVH14WRyCkRi2Zxw8T0aAvPR/7C6Rt90iZSj3mgRDCpCbyp1Ib/0dKp8UaEOr4
FgsdzHepmwXhEfMtLpbJmoKjyWkAESjBzgox6ZCPWdOBUS7svQwV/VYoqLygWNGMIn28OYjtKTcB
QbNJR2Gm46xiayXSZecJVwc7JEX5BwGE2XtJ6w+MrY/vs7bsX9o2B6VFUVN8jOHwmXelz9dVoGfo
e7e+2UnifTXAXd4yl6xpGQ6SEMWJlf7izX/bLDJHmS7+U9l2sjhFvHh7l6uPjEHfCR9U3aG6Ibts
vI6CbnxvhmDEyBXAuVQu32rYDp8UIfO+wyhzcJo0nn79rhLBwYLDcmjgCMhNqnK2owi+0cdaaOR6
fi2iTmKdnKypjp2dNYiXKPbMvVg7LWQjPL+ZAU2JtDi+cyqZPAvGCUSQReXOY+nFaoOMk0vfuvmZ
If1+9gpzqLKQYgvbeSfZ9LXRRWs1gjnxnoh2BQrnzc3FGvP0fdbBC84r6+DA7LuR8J2f6tqOHkMM
5selbGZ9tok42nEWtTQNiKTrne26ziXn94FqxPKAwDDXeCxiRptawyvr95lj+AICj9+WRVPGiqfL
o4+GNeZy8lBpPHlcVieZJeID9QPhFsid2amGoECCbhmLnXG9yKOFHH7QZ/avsWxQApWB/ECN6Zxr
HzRxOTraRX8PLhJxN4nNUZnt83roSJdEDhf0fK56gm8lRxvFNJ3VrnFdyFhFaAK4vIaZsOOL4gFL
w7jTWRQ/Z+ya6Ot1nqIKswIW9tIrM5J8IHqhp6jECUmW+Ute7PTjSruiph2+kRtOe6c0E4LVKonf
rShBrJZaT8v6l6KBbGbCMnhHVioMhosqJBPQQOaG30sbOyIHGDp9Kgjh2YKwc+5QU9CNRuFEjLgp
pNiUU5NfQiw2fNQFiG6Vo+IQDvUOKNRtrxlre/CqNzYZG4/sp2BIM/yRE1VT5xQux2HakZbQt2dw
CD1JMOPQP8bpcuK7jvetWlADhhbbP2y2Pw7KgF1na+sy5eaCzZqRZRsM8l9kE39oDWQ5Tj3f6gJ0
uXhZ5jiKdmNgSEaBgtBjYiLr0UlLLjQgXZ8pTe9atY1dt26EqBERST0SshF9Wb1/y3xFhCOsIecS
pzaHqg3Z+l6MCPgHSFBbHPNQTRHV3CiWyps/rYb0AKXFb9LafN9+ifcoLggCJkuksyFy8ERbtvWf
VCDDnHwGvojD4MDwhZTE1WJSKjest0BFuYijsHopmrCAfVmUzjli5PwVEep8N4UjtnRq4l/K9/pP
VTUP5Wq45NVN1ig24pA2wrbsb9OWD02v0s8IvPlmYCH6kERBdQCYTi6uSUG9bokk1AJrTcOlnnu/
tWWXT1xY08Wn0mo3BlTPZuxI/zkplyKaChe6nBuCECGYZ71CS26sdzcVZsd4j9yCJR5OjCoEU0g+
5qIYYKg5ny8Ie5BcZxLfApoQtcvKkBECBe6Guj7+UFOKiWBswhMqIDZFssRxu+Z69mVPx0lkUI/2
yF8xqovJ903g5xwy/38jKl3+ZTcV13tvTu17pZfUwcrA4AhdOhB65cLrMnn9C4VlcDc8fqveVQ3Z
W5Ekzj1JL/LZY2u+K/spAkhOEzAR6G3acO/2SyZ3ZTVm9K1py3YWjsOGqr1bK4vsD9mkwwsN/1eb
uMmxl5CQcdlTIbAhJZmgUt/s4U1O4deqO93LyNtmLLHhBTCl+54h72TbwG9rfSd6+n41dn8ZEa8B
4C4put40ts9kNkaQqOJ8VZ8Tsb0J5YobHSHB4xh3Xn2XOOqD37Xlt5J2dlwQ329l5zHdhnfWHInf
bh/TTrfPtCqcJYFuCe/WJCeQf4eSQNcV85bW97Mt50JIIA/Qn32/BNlwWNUKW1pLs9UWAKFmVsnO
qizkHVOKCdEpaICQstasNAJxcRIGvB02rR1a4n7f6FxhZahwrgqpu20wjQRFyCZSwz5fWkrZBnEV
mV3tbgRiyXEyvwOgQ/7oGmvY9ibG6Wo+2iz1WeOv8A7ETvBw0k9tsJlC1ovx/CJUzqZJgzlnzR5w
nOGmsK1XZ2Z347q6uIrQdT4Z1GRfOhTtOR7iQB/tsjhCjVzVRwW/D25xJ3tMaiZih9CBydgpPDtb
8shQxiQdIT0GP7bM1RnUm3XO2T42R2tgRujpMHgpMWm/hK6f7WKcbyR3xXDRwt75KFUvPi0Qbtax
zIX8HbWH4oZbq/pT+L0hH7qMiVYfCfLaOgz9V/s4xT7BHBUnx5jf10NQ3nkm6rZKR8z7YUFg5QDI
kwwBPXODUYgw895bZezQS/OxPeUywi2Qs++qwtRD6Df9l07oovBJXqTAZ95QHSOokp9MX/iPjfFT
NbA+jYvqglMg3rSR6T8kkHrcKdPMfH0p0v5NF/Nrmqw1guRNOxqk3OiAPX83wxnaB0NUnrGcpY+K
vcOXTNw1jIN09N5dFw7OlHF84m6i5ILFfmTTwGgjEhXZO6K97yJooHIu1KuBWUE6rna7LboEe5Up
Zq+r1O8d38NcXRImH1RTadYQFgT29bpAVydaue9/8WPHmo1WWnPAxSTNo8l1Z3o3x3L37TBNfxol
WWCO/BV/fJPzZOVVsrVaG/6/jUvnm6xSc1cxonGPlEARyG4W4bjQeMDR2+aVxVgXWQms7j8QKaYP
hijiGJWxr4jC6t2nMWq67FzY7LQP/eJ5WHiwwOmNjUHrn2N7XEUTWtLdmInhL4+vXR8rFvZvjsxN
/S20rh+WbmkfQzgQjwbVCb2dim2M/pEpVno/WJszYjaP3KlYAPCV8DnNrgfSjokncLqgeqZx9DpG
Hi03OBpX6ZxCt17Jekll7vRkpvh7pM8L0Un1mDcQLVkvC6rb+a/KeQWWMIQ+y8gJlQip5cAOFy0J
4Z0jbl5+QCmrp9CMGjDH0haX3AkzOHpN/js7mc2tirSa8NaKIvYRC4Bj9gbE2Ad5ddRaGusbCdN1
faI7RCItxzp8sA04vmjwJI1tuUQvWVr4QOY0Wr8Xwfw359iAcUM1Mbp63KN6qPfJYFvxFQGME2yH
svL3ufTF3ij6buSCMA0LIk+rA41rxrwOhYwbt5A3/YCQNY/rEBF+E1+XrK7FcdCT9x/L0+ZSuENO
B0jeh42A2jFX3sIVg0w2wQGSSf8nR635wCiHiJ8q9jzkwomLNBPAA1vICHeR3ulOMwYSoAsSKgzC
0EePyfrBj0Li2kvt603oLcGb7su53qWiDtSDGbCNEmPXIcYdNuXggxD0u1yutDiHTi/bYXJV5BnO
uE9vLrC8+pVtljUjzll9v9+CJrb5zDwkBugMWjYq2Cro+/nHCVhOpD9ZFSUXwU791ukZTSmEvGk/
n+kV+Jg4pOQLhBPCg7csPGw+HUtRnI2ZVwSwpcCvbrH71MmTmxZZKndoq7JJUdoyhc5PHA1WajMm
dVP3OUZYgVkYeWT2BltRJu9JNer4y+CZHy7aoObHvtJYGp22hlDXGG4jkgydIxKBwZwy3lVZsejJ
tAWro0lEfnOSxBUAq2E9QXiLiIYozkWahxNBV8siBqKXVDexAaiHvKSE43+SiM4DGyM75Uaa4AWj
DdH5P1aSIvjPlGBRDNyFXHotoo4yMOo5KxNF7i8kLQZHIPLgwRAdSzgg0edTsjyjDYlX+wpZmc+x
FFZ/Ugk4IbJVuE42NGE2ZrtWxLsqUPUzFxYvCxZZ5mLZlDJFRiPdfxXptC6nSkff6HATMOuAMKjA
MJh4m6HzVXEaK7MMBx171RcZG6I6WwXhBTZ2oHHnSFHIE9006YrBbBZ5D/tOhsdZhW50nmCvJSg6
a2pOIDPORbsjPQrkHrZPPt3rC7geaJAby2sHsuGHhAkO0vymhrsV5dMztiaEw7UOaKEdbvbxvhim
0D9VXR2bQ2Tli9rFU6O/HGeE2buhYJq8K92LOfX4IlHjl13YvXQrvKOx1zBHJK82jfMqBCaaMckZ
eiJt6LfYPNLhYMP3+iZyHIWIB7KRu6bynccw8+eVozWgbuoDAlXOaMOi+dy1bpAdbLKUqyv/yUAR
OqrQ43IcBISeWsN7Z83hE/onbV6JLuofglB7/FGk08AtcV11rPvKBXQXM5GxHcKwHR91GQVtKQxn
e9a8USzU458RDtAf0uswQzlsyCPcZFj3b+gUuo+2zFpwt0zcn2prHP7FHvaQE25XFK0litJ75oiu
fPCUQ+HjRtOexy77wVwR9meL6eomaFP5IDkOyqM2ZVYcanLxfoOA+JxdjhGR5AtGl+mpgPWWYQDN
+Zwwias7IGIBCVaEXnu7pWid+R9D+fG5S1UzHuO5i36hyAnc1GQsMmZ0B2roANaG2GVp0JwbTzZ/
e1gjzJWERW5dvxhxJ1i1feMknZ7nqbXeeW0JhUIyRPBZNMoxPPd+Yt8buhaitW1d3GXs2tAkm5aj
nl9eklStCtbEHQMDHBsY/tliKBnfSuhs1i7FlUGryAlk35lyad4x6ARM/mmUEFXbTo6hZQpt+jYn
cGmSCG7r7klHkCHJTi3qkTJw1E9CMMfV94PkMvqYyLmwTQEGx25wEwaws1Hg1FbwuqS4Ovh3YAIh
TDRtQC6NdnglYwGrVGBBE1wNOplmhFcG1Q5xm1+8V7DSzakax+rXKifNlJbZLM9sPtm4h+AV/XoS
iyoOejsJX+GaFy/8ojWLga7sL0SBhJ+2Tw93YgjoIETqNdrjvI7GQ1e3vnWI6IGb4+IyZN9hTKH7
dIXnTYeuNcwLeWLw9/W4vb/yxSTtXelDDL6ggc3Sv12XVXJvDWZI95ZRqjwnABtz6LFks+G0mOwX
4OfwuAMWfmviJ4XaiAfwKexGxUDETlgSlCUl4cbwZYIPbUGPc8uZ4Uki4roTUDjzo82t+EO8Ij0z
S9zgmaoEyKku1088jIJ5RW3VpOT4ssQPb8aYFUYkqBzcUk5Iiyubc1svrRMesblAc+akxFfcc/I+
YSSoPu3GJxWXpxc/QapBJu0IEIPOxpVIZITiIDrrNM/T125m9LwfQWqNW8YH7mMOTKzZKf6G11RD
7NpNrkfMfL/YN2vIBdaUdCmuzVBTevUMXauvzre67o1xan21hsWk2LdMm19o+7y9wqgxHJms8eyx
E6snsKCwIz3U+FcmcuJip5wadpboH7uKSnw05cLs08ZCx0pohom5PnNpfVYsDZHQkHpmo6DE4it3
tXG6NyBiwfzXSSpCQjaVzQjvR7oarQKlpxucKAh1sOk7YSOZhs+cPZOZzrdRzLYhFMkLphg4T8wk
aZqauN/PBi//xoaEaralVen5KIyVyKPOo8g9DhbjMEfx7Gxao4bfyGbJfQjK1lxtlDntT8s8uUDV
kHbDmem4lV5b0kaDo6tlEFBBleBjDMOF53JyIyROHSU3zlIJqS/ANETYCas3KCfMZG2+6kCnRpxY
Cwz5N2veUd28AKf5ySG83H+WDJvFRnRju5zKpid6zG1M7Z9m0cnozG1hGIjnK+h0SOmHodA4LE1d
AWZ9K9o2fK1xRRJDBSMq/Rn0WLeXlNv/H+Et7Gn4sbsXq0PCuevhgyz3XlqLfwiTp4cxNYCm2xym
C74HWzzOysL2NBl4MZeuccJ/iBlY1QWeICk+RPsYXUggWcJvBVF0N0booAbIhlQPVZnfh52nxV5z
E1v0RXjhbFS927nMwssSxaQlU1oxgZNdBugPDvyuInWSw6CvyH+XgqXniwt/7VwCw6F8MPWfKUQT
vdHdgJBE+zCe93ZaMxoYvBFoYl2q4aGDGEJFWWlK4lzl/it/U/Iy+QJUHHd2LEDPJWQ8yShqxqcc
veBZLqz6V6aauMf9nl0bZX8Kxb53N8B0fFjMBHGFiDy18cG37FUjFtz4lnuJAA+mHNQBQvc6SuwP
7KiDfJpH4cOrYg6+dTh3WYNYzkMIV0hgfK4CBmGN9WgjQb9K5qnFtmLQd2gtSU7hmgXR1Si39iVj
8jOaiQzGyFTFR7RjLPfdWFafS6Wxt1YuSVJHoyeruHazi1pJ2wDEBhXzXegkWew98DTVsudKlrJA
HrvgRmqk81+hsERl1cSN1DT1Wk1FXysl5p7PoO4htgEJcVm3tuidysLZ5KYBbVZX83fgVh0w3gWj
isCbcvEc9zVl1L1PqmiFWGn7gnwKXkNTxZ+QY/5COfJAs2rziOiQ91+OCy8Bc1v/YaKJegYlPHHg
MVE9oHxM3wdr8I5FxGNYmDkj+6LKbbj6GW2A37rlDYgBgqc5Hv5r/aG41K0IWLsW6DX3cV5U19hJ
ilNfyuC9iUruQLbZ2I466MEbozCMIxmMMrnhTgj3uY82GeRQEm/UEDsw1PAPHbORzGqE4NjmhqUj
KLwwTXjLbSzOwDRQsGm8MmxS4JO43rL3E4+bFKLBfV5kwUOG+u0a2cQPMZ2GWxQyMkVw2arfkWpj
3FG3za96cQEgUYnH3k/DeNWl5OUP206uw2iq4bJgUNYeSx4BcUC4njR8e4q7Y+4V7J26LaZuPzhj
Pp1Z54pkp8tqAEZLZYENhnfjhdeaFEZGy0V70GE2il3oqbb4KWbNHsG3Jo5cCYcLnkBFcuFrjjwK
0U2rQZUhkA4ysB3kwEEgQEJ2BtzrM6SeROOpg23z+u1oPqr5sxdtVm/tpY/+x9GZLEeqZEH0izAj
gAhgmwM5SanUPGwwSa/EPEMwfH0fetf2zLpKlSKDG9fdj7cPkxH14x27FnIdisCew7PvY2/YRCGJ
1ENkrOxLTgJ4VTWLFHubWyO2AJY+Pl5K0/EPTq3zlWtL8w+vl0hegVOsMlof//MjAmWgA+p5LQXi
BKEcEc88wA8rpKEkQD6n/xbTRAG3zKcajTv3wJFsl6amRI+lGSV3XYFRRs/K5R8vuH2ue2Q8S9sk
LpqZt1EhBtZXANCwmeOa3pVW5D7D0UJJ469P35uy4jibPb/+skNkvi3EI583CBHe+qkjZsuvd6Kx
cz9h4CXuRRqZVCpxWaAhntsNAZ5L5xkOmY80h30jwuyX1skhzhh59pzZSJRpH/seFN0Qe73L+4iv
OV3NkD5jPYJmjIEG7ZzScuYj0aBRb9ty6u0DEVXLP9jAjU6VD9oFd0esNauTpknvCEc0zaHP0Fj2
oqtpqPBVVwNI8YzuwRnWzgyPfvq3wqix8/WkRp4aJ4M3C2EQb3CqvWTmJKlN80C1DJtEniSqaBOK
iu1LS+WiRZKrbONfeB2gmUtvDr9MAGZ4TvomaXYgMXLUJztsX0y6Cn+XuQOqTdcT73tcuxUXfNcR
68+mPfdtiXqiP0ydOYG6FjLuuZm7hHJBevnsoJoXOoS4ijjcmCwmN76uVNQFcCf7ZYctlisiHmXG
QEp/9bKD5W2B68PnMR1ruBZ/Fr/Yr5K1r3dfzqkxXTg0SUfTFOeQt+OC9cjXmzirO7UempVPBQwT
gZ8YlNeoFQ+Ac+HRx/AMjC5E1+F5MrPT2ADC2upu9j+N0DKsrZuukSHsrKWEdzq3FlJDV3/iMQXR
xoRgBgNXCspxLNwI1F63fh84GJ1wfdreXOHAGDqPfRP3mX1fOZCarBxI1GbwchAaurHi7NKxHJEs
viuZHFHcDPMkLYWNT4d1AeNQa8/bT3XPIwQ9Rg1bJK7KRrcpuieZ4pNfw6OjCSaPw48zxcZZXKYl
11vBjO/tkLM4cXIhKNaJiDkqmNTU5O75HKoMME1YOyfMK3b07Hj46x6Q2jtKN2Qlp08p7KoJYH9a
wyHLPcvfYh5REl0WTxaFXF73HfMi6XaQAtx15Ur53jbGfPw8JTl9kUT4enmIlDHKPUN4a78mIPvN
F8GVy4Aa7SY+CQaezx1GlDy7G/ACAkJiED5nymh/J7tf8ebFVB4YBKPnwSU1sq8rQawcPM3k3ZlK
JF4Bp1rnYBqkLue9mioYtC6mQMT5frWqMpGqPzjEiHlMDtI7z4UV/k1ySOmpyu3kd45FfVfQac0q
BcgLv/fFyUNqRfFUYgny8QK1qKqILBDGPvHiVR1rXAvaEUlXPGtxZBiAMtzkm52B1mxqa8xKYaPO
RYQ/i1RFPT/z39xHH/dtvV9s7HRBzCLa2pKp734QYidjx6jSyN1gxN3wwNo2i1HS+xImqxglt8kO
V9K9FXmF/DBCkjynOUtZ8DitpvwdOOSQbacwHe70SMB/N2M7KfesmOpmGxH0e8ITwe03bWHzGbF0
3vJZzpcWo34HVbZ2b9Cbqauhj6PpqYC0Rw7aFrEFiBbeQiCUQ3ykwaD7M4cq/TG6hFl47PBSnizy
xeIoeVu/zJAs/6AUhc2ttMjJbmqrWK4DQ8xD26XyWkY1ckTIYQrLZqyMx2iuK+Ou6Jr8O6Y1/p/T
R5SCNTUOWRYDNVUN1II6O5j+Cl+e7iiZ9FsDnpo27Z/VQcjX1UjSq0JQ/A+4kfjFqF7evGjGoZaS
9TvgdgJia0Y2rWIIVjDgWvpHiP4lK1LLd9WAjGZnzGuOEAyzhEDtd8pc+nTL6Ow85g3Q831WKmxr
teEgbbY1cK9nUJpWvWtxHP7UJvdyyinM+k1QROZuKcxIuiC2mreMI/4/y2MfBwYtdr9IYlPiJUUa
ERYnsQqHJMFjR1xYm+7OneMYZZVUQl8X/nfYJC1rFPhKiz0z1TX8kA1qTZDUSl2V0TmvADKfsmp+
gcJ4y5N0uhnTTKdDO4k77GXQfto4eiAxO19bnqoE4vWUnXIMuSdlaVwXuJbjU6c7FfCiyY6Ysptn
in/mJwT9Zc8lj/bKyTW+MDKaF+p7OaKtQe3rjiqvFPRUILxufo9U/zKWzoh1IU23dmy7l4kI0b0q
O/zPmWecS28yd2YnPxeelX0o++cGZM2uhLqHPYHCO8w8Jfosy0ck2YYwje/G+oPAwjuavfebE3l6
NHpYBYz4yTHGUUkjdO5/1QpYUiQ02lnN/nYTVnnOwTp0wew76kuCVXo34nKlWA1WcSuFa97bYxxu
cXR9hR6dNbAi3Rrrag0Dgm1Ic0fs6WXhpU8uz4PJ5BvtjtBGStnhlPxWJmi5eR6Mc0aLymORwmgw
83a+4R+kNKM1KBryvPaCH7u4ZNmQ/tR1BP4jLdJjS1Xgg6GH5V3xvdxxk3VJCsnli1v7fOIVSsQh
hjn6PiVkF1nty39ubfYXqEor6bINf1OG+V3kLe3Fb7zmziKVRGS+K4/4uIa3AZcY2m7XPPiNywW7
BRVpmG7/0tIgB0iD5AlwnZl/V/nDw+hv+7awXk1M5FtPKusEmts+Orq338I0Uv8Gsm6H1qI0CBeC
uFmiy16lTJsPW3pc8a1KvLBSL88qlemB+rDmsDQmwQZy0nsDKIqqm/QgivofnSzlHpAEe7ycrcRF
a3DhYYVDWmrbYeGLi+sQQk4gBuN0tPbQenSYc0yyTCvYw2ycaDudZeI+b3TyBhUoxzTN7IitZAgG
ofqjVOV4D88Vyu+g2AFQUcQu0WfBSMoP+YLNyQn+wYz3JR09VJ7J2zAx+zdeLqqAdD2719HxngcS
JvdZvDQKlblVZ/rbo098uU/kSOpPeyCP48cDdtlqOlHbFL5VmR8Y7NE+JTeiy9wV1qHCE0HElIUt
ObruyAN0Iy/8kXS8n0VuDH/EAUmtcm3Mnam7ccx9uuWSvGfSGXeQadlGWVCgSpoX4TZ3LNhZc71N
CUD7uCQFxAVAHiyn4VwAL0he1e5cextSqvSUA5LSoDSKvaj8/AhMuLlRSUYitBjd00JGKMhFfyJ0
Z2Icqf10Rx8497a+k68ztpBPfhUjRQzGc01E79PIuDXgnyjv6IujvMbBVgPBbyBUVFICfayt2DlK
kGwUf4MpRGcu2dxE4/JbiHgmAtDrYBENcapxeBeGiXucklmFIBvBRgjHgVUldwHecGMyPytKw2nG
NaJ31TbhdqbJ7yXTMT2hi2zcHzgo40NmI0Ruyhaf8J5sHEt5rKLWT9R1cqcgOomNrPuUEoDIrr+W
uniMawlYoFN3DaRR3DYFxRn8GRnZscbc0tvav6dxqZ/5nagNr2z3IMi9s2OW+j/TMf0Pd8QLGU9A
8JtGFs5+iTD1R3DEgP7im9mVSyRe7LkhzCEtwp5WSRsqFdlPIq1wY6dpsix4Od30lWtIffCsYtrl
Sw4jD8N5fVIRCPO8xrDgVCxhFUaGBjLmQy5NFNGuWj7NiXqQKcSYj15oXVBo+z0cRI4sC8+FC3/9
1IT+xyhh/fdcoJ6SyEv+2HtioagTVgBmVqWBmyh3R9KAzAdjYcjate5/LJe9NUMvtTcs5yn2aVyQ
f5WN26hjViUkIAiMUjuED6JegPc2zdmLsd5kyuf6x/J724Z+c4zG4v93UrIZXIvek8HUH8T9GN/R
rKozp3H8lUfKurSt/mdqDAoQ0r4SR9iXxqIwe6QvIAjBzm1Fb2kYH2V0RcUiEmojm+8wbJHsz805
MPu+vJJZAUCRtWgpXUxutEpV2RCZRp0DsNd892nq3KeeDh+EnFJcgka8NQf5Bgc2emMHgwqN6e3B
MPLkc2S78DiJlkRhATW+AUR5TxvBA2UG9i3Xrji085TcbEPodyvHj9tnoncZFZwsWAu+7yaj1Qff
h9jLLGiT+wIqcSVgQgJYDXrLmqd6qRwTQ2w2NvvKD60tZCcdsHJTt4TvBANzTDsirm1SdIvb/WUh
GDCcPqP9hEATEiXX4tiwG9xZeR8+LbkHrCGiNA+rYnivXVqHuVFTmoTXy/4mC0a8Zpo6JkVn4LQi
pXmBswL3BqPG9AZMrYp2yufSuZEmalsf2c7dPCf1PSlG5HwRWbuFvfvViGpxB2eyu0yT15zJVDTv
bssdUgm32bMMnr/aKH4EFomZNvJusHG/TEfWWFHZ120Ki6iOikvrKQR8EfRy7i62VfP24TUYKDXY
JzHnT2tIeE+/Fcz6zDKQT/rxMPt8IKObD822HiMuZ57s/I3GBPaQEKs8aywOz67sxWvftwqOvKm7
fh+S+uw3peIOfOGVpI5eV5onpndxnOa2oT6DG/6Ja5PJ2FFZn2qxw1NG1v/cLNx+fJSGXRsqvR/w
dAicym37OFdFfyyTaXons18evb4E68YH68IYRBN9npp6ufdbVHVzMuJL61f2S2p5/LRel/pslvgF
r0iN4cFoM2ObGfHLlEA7pEjAwrwLMcnZjiaVESS2SlYvBvZsIn/o+g7bSLisTvzddGG1E2MYfmiz
vwIQk49WspLMCjcML3an4oe8GorXcpH2eZpoJCeGYl1FtRBM5RZDRWK1o1+n+MYO4Oy4y5PRWQh4
oz7qhJO9ogLDGMInKj9QF2Ef/1DL7XwDdzmMXGJXB0KXfXEaA/rA8BjAKfAnsvWi23pRz5yUjgWt
OrlG7SyLELkfZ+EpTbTxih2jucrGSFum7qolqB22xWZ0lA3JPLFIYvIcpdsyFfaMEZN3TNgwJdiL
qn7jWPcHOfXuWz/p5Be/MIYLEF87Sbz8by4FvgBOkHbT0yl8SFz7vR+JvG78WY7jjgx6/sTeJAMd
Lk3j2SKf8jmUWmOZkEYYqEqG12RUVIPP3Bv2NCC/xX3TU6mhnBuGJ0hknOcZ899U0iLgEM5IqeAg
rINk8xFStPDCHRVznN1HO+yKXtAW0jhEhRB/fjqC/VjZ6zQFxEzqoXxx6IAnGmQ1z/iZW2iD4bxn
dcDaqph6KoMp8kFHzAfm2LF9IkKzPAJXM7juzy6rvjzXpwQSEfPd7NL1UHs76gdDLJ3R8C3twgwq
uy6fqkT5Ce8TM95FQnDriDzqEKqwYlhokxhAs69OdGH71ybt2++eF9PdmLvuK8GsYTdHPSoBN3FJ
DZTN09C0S+Zv2C5X25B19ndWUzGPNjXdCbbLx4TAyVMaU6S4y3r62/Cj+eONsGUcUJOJ8JaZ/a2r
oTNYWZz81paNL8oY1oqt0Llg4Euviz9RbTkbzluJG3ZX9cUQRL6gwy5mifmOxaN9RawMT7ZdhG9z
M1yraunPfQrQv6Qa5yfiKr0n+8EpMnfWJk45MiCnCNg7Hl3RIjP6M2bJ7p/b6SHg/xe+GJ7JBbmR
lNMNcPbPFpMEdncaJZLIne9UKKZTGfEaX59rh6Wk1V8TxqSaitkVz6WL/8a5HK4lSL97KQmVYf+E
sG5OJA/zIv3FA8Bhn8TGitfVzfcwUTXLiu88Qc/agH+O/rHbyh64FdSf86Tpr2m0KF8Xbb2RsWOf
0dFQuK17Zm+/docHH/JxtgbGy4tuE+D0dLbf0iIsnmWuh9cGxtmRf/lyJvgUPjquMT5btW6uPK/T
TmYef4zVMiS2Gf2YSsbuPQpY2e0iWYk3DLncQHvy6s/l//NuxK+6p8mL9LkHSdKdKVUcjjTRFPct
hNCNGrl+bQDn9vDJ8tLgPE6iz0wOnCgE1dQmj6Y8SMaImyfb4jfZtZwRfoqEC7/1KQPqeaChzIMZ
Za6A5GWs4x33RauAbMfYpsK8n7dOU+FOHgoA48Jl2ZxFjftZd2y5NykooEf6JMPHBczziW6i6anC
Tr/RU6LOCYbBGKP9aJ5iJPB/dpOmd4CoqyvL1znAOO4/0lURPkPsYFxc+GuTzpy3PYtodOjK20dO
i03QzGyArXPBLpRLwDs8MZOBKSkvsEuYongKlIdnMdSPE1vOj1rq+YWO72JX5dbyF63aSk191j9U
Rhjp9SyfQS8An+hiqD4evNTdqjTc0ngcg9FauBs5eNOaaLIPUNC6i24MKA7NrNFyoThsWlfT7F43
0OLdcHxRYxpeFrdVhCPtqXopaDeBU4Gahos2Ama3BStiAooLS4jAUVeNOMLbGDmah4j9naTFxbIO
Hssx8hJivHIJZXJB/Hw0LBtyFIlyf5s1oQLQVzh/9cStnGxond9x5PlsMiuPGX6YbG6u+EkCJ2Ej
OyErEVwFhdLkYxwQCqmOhba9JBgaUQckn0AcMQu8OqlPStQyyf0QWbqFnYuxBFP8iciVfTI54N5J
IxrnedDlE7AtCaBexn/G4kY3EqikbzPTe8eC63z1dfw2erF1soBzbkcPJkQ/NtkfxejlQ9zGaC8R
UZGNlxVYDfXi/1gyVyejX4eryqpfI9LR2AF00QdwJBEM6H44LyyXgZ35+TWVzALbKEUq0oMYzn7T
yaeGDxdNpDHggzMdHjyAIEciU+myIhXro722tUEjMg81kaS3frDEFfanOEfjbOzrAmtOCRWezXFX
BuZMdiZGtPvwWbt/ZE1q7Yt+Hv9j/IBxkE85De6Wu/Po5cLoTPthtGNTXO1H3FwuW5e2f6a/lBiv
a1efZtkZ6zAqTzNEk/dpAIyDfxJTGm0Srwu3Hw5IrgyPjddnD3O9SE5EGj68xhQPolN0aeuifKe3
stz1ofMfuK+Ohg4Ir13RGd/GSDfQZOvk6IJWW0MM5Wc3WegZa1tHWMSKVZ6MfzKMMCgjpXVRlF7y
8doJgAISeEBMIhfCG0yPWxjjINtA0VSnSCsbxlGZPq48so2Oad1SI1/RVNQwR4iddZQBWLl3I1Te
v5Dhbu9LLrx0nmZBPWJrHuwjJQlu4BMF2+NAjp4qomavlh5DgBoL6kfqayIoq/+29KoPs4CWOve2
ccycbnoo0pq+AB69I5G99syXJaYpBvFkA+9Q/BXEtHaNy47JSh0TFpfPTQVf5KdftoIxCu136ulX
K+rMX/jxM8pkfJz3GIfDN8011N9AqHsnaEJM3SDB8xmGtb4SBB8flzjqTyXTQUnMmAoWRxHXt4GU
4JqGl4GQNXp72i6WYChUfkj8cHyVDEAXysWLJ7G2ucA4cbARI5ir7SJmuDk2yYJ0zwvIIYeVifCx
RXi7i0H8fHq5rG9GZZJ1003Xbk1TEsGtgcbu1IL+1Q0km8sKavlFYaYXgWXgZdgAfFqOolni41BD
oGb+cT60smZ7K622eIE7x9Oo49S4tlTREd2ZEom00SXDL4gSYeG7UzG/RIyO+7ZKsEj5k6JXZA3o
BA4WtPdyLRF4ZJsv1B70nnXGzIfAxo6/kPQsSmn6+2TuhheEXHZ6feEirSYp7Xg/JELHR+SFSARx
NVKhMWLtmS523GGYpiMwSm/Ymizaqrg5/tpKmPa2yFGpoCOZyHS0emCAnMfBxXNvutrDmRDjHRDZ
JMmbzvyZGwiAVhnopCXRMqeFTSYwG6FNojuQcEhokJ9DCp2wgftcvPtlMu51viJ8rPWcxotPKxZ6
ffac+U7PplAkBdJXptOYsqMYm0jht9HjiNnrCU4V/pM4M4ibj6Wxh8vIhcq17fJY45xh3stLr8P+
KFrUUx8U1akwxEondf3lH7kQYlne0o/nVi9iOUMKrV/AXIPba/ECAKio1rk2dUXo3UDo8pQTUmP0
cGJ4TiDgMgNmjRyJp/rcXNkrlkRFLxY5YkI5SV9QGMX0nx81h1zM9xrkGgHbGqge/HvzMKqO/E9a
Zh8jHmCGbDKJarV808Cnq9q/LEnL7yUxOWpHYz244RxarCUxR2BQZr3gFj6SsnZiaCqNAT9kP82e
+S/rDDpmiKKZlwTsgngwOX79g1WM2gu6ZBbQBwspzyO/SPdKEKrmGKkF3dWm4RqXWegi3FtKlMWu
BT9TXwrhu0cK8MzmNGY5jEF3SsT3yo7lLqHb6s+WoxsUio6RTYp884Ky3S10/ECmCBoK68ZLIkzn
z9QD18I89up7QBvOA+U37ntEcxbrAXbML13IBXQvcHbTpAwK7iCLCmCQn8M8SEbjE5SseYL+q1li
W0XlBXhahbd3C/TqHStFDC8USB1GXqzPFrvsX6PPXmlmBpET+eyp4QUQGHGg0+j5G3DzGU8zlvcw
s2Zcy830DM3Gu3BdZHiLWHu8k02gGcOHRIwxlWbRTO99UKeb3LLfuZWzvNGFceDe4r8l7fQ322kS
UErDRVoN6BZO4R8bUgz0GpAiQVno40dsLbTdYvCI/9kDthm+DGDB1c/M6f8OOOssOZo3E+3mlT3e
zBFBXBLAB713I4P65K1pUJ+JnFjzu+ok1tBpbKmRhzq8L7Cx7cSgSEVClKThMrICDGpkiFWdHq2u
y3nzesPBoocS6Kdi+sWIeKt75I1tSAcaeIh5DIjxfOAfHe/RBMxLGtXuyZSe+HD6PjxDIaQ6zDP8
6nOpG/8+06sVLXRe8oHZbDD95L+ZpcnBJMJObBmcS8UpQX9Z2jt6Y2XenTdZ072A57jNK1PBZSUg
iGUkfmnQI+XG6bHfQph8YnUv3li2evfsQqvfKBT65lXdb9iG96CdwINikPEubi7qB0MBTdxg9VqO
vGBqAr3R02QJ7zGGrQuKCzZFsTanjW1dQC1YHIggOUAxENzvhdf++dgWAuBB4dcMqupfSP05Wwft
3CTIyCAL62lje8YRsRFJofB4/5tkn+4GJUj0qY53UFJWr5EhHwdwIicBvyZoqea8As7IUKs5opAR
j1FGaKfzQyMoLepPUsSAdjeB7L8vtSwutPWx3/SekGATrCuNusBgDskax2a8dZbxWSz57Gy8Fjp0
PtIdW3Li7NnWo+dghDzg3+HyjTTILmnA8DnLz5bQyaYf7DcP6Y6hCq0XOsCDW/vh1Zis+5RpbzMQ
aQ+AUfFRdXm/mxdXB/Pk1zu27OV+4d6xHWRX/4BJ7APcwn3QOc57PJM2rdguchcC28k8vSOqtDKC
Xe8O6646y3Xf0Qq6ydoQO6NuCZVb2n/JI7h8NDdD3VE/C+lSkJm6tC8uPvVTGcfqHcfBRS748EWb
JJRSS/bVg/icZ/2f1WT3HYiJrtGWzYrEbC52WKQH21UnzMDOTnmyYl8Wxkec3/k+YrzdeJWcg6pv
rRtyineRyXwBXMgen2sC0CKH0WrZ69iZL9hYv2IxuMwDLehxzOABlrLvFI7LFhNniug6gOSgPW11
b0bkbhcrGm+DyZ4qj32yF6F5pusE09RUu7t2cgQRRnt2mo0bl82nwNIdjE0Fe7kZMWVfKEV11Va7
vBv4ZoC8FWIzeTikEc/kAe6U9dis1pEiUsXen3Nn32ngHuPKIuR4wqTeVuraYK3F7i/inUkFMStL
quEha+wEIXPCBlZ/5CKA828UehPr/F9h8/hwnzOeWobKs2e23RFgzrhtvaS6C+3+FVaI8xy1Nmu8
FAeppuW1C+1D7drTjzBlwdbYu3PZLnKPBcsEQaQN4NoBLiMLeYQslV07yDyHujd+NGjoTTamPR5s
oiyeUh09JBxFRzdp3R/KHDHhZPlYXTiK+SdotL3cF/o61/E9eXCq3aXJLcyby2pvO3N4yl2D1QGD
eHKOy4FlkTMyU7imQB4iI1KMK4kvTBsqg+mBcIgx01aeCsolDfVJaL7v8f3lElyJK4bA8nG7buCn
9eRzRXJtoDoFwLuaXePXyWssjB9Q+MN49hIDMCnh8z/c3OZjIaCCH4hUVNjSE3rVjXKSwdLSF8xS
mhUfYzrvwcoeLhCDjGPqDvWNppv0k+0I9rOkcfgs2WUm9VzdKNpw7yxbB/7861SJw8at5YK/Qtzg
fCy7zqtIgSplqZP2WQKl5pDdvNyWG9+zjCdeN/iCxu8GX1N6mFi+fjp2r/7Tg4c1SUTzvNVp1Fkn
pHUsNcnn0Dnhg+KtdGFnG+DV8O4JkdxJ26XZNi2daNihx7yXmpwDb1gQYD23joRGpWLKcblXAwld
nn0EyP+SjpnQ85tsx//wz2a81PNFLGX0nhhUhXuh5W7xz3u0Lqnv2Z7/NaPWj03MutWB9bKhrezH
9LhYVPFy52WR/dDUWOnMqLhriqZFcbYyvOGZuS+oRNoui8fLTEqvDhhHvVckd8Iy+eDM6LeDcUit
lrdS4/p33uphGBLatKmtWi+pkSku9dTyAqxl8YJ2RcMvX+vJMSuwKHH2ym2NAwk1k6Qgx7/DcsNN
JfqdQ+ahcB+wSDxE69gIgi+/z5ahOdtlbwVkHqpn2tBDusXpu9pZ5qR3KiK/WjCufWFXoyB+6F9b
A89hUXqK0sQKJlXtMkuZKPiNv8Jc2CE8TUKfzWF695oo8HscbCXZpWWyJ5YVZY3CbxX/RfZc1zSn
GABtXEZCFIL7Pkndt2yhFmea0wdTKl5ZTSvP5RgGeZv9dEa+X8AKc/qD4pz5ZRLik1JH/3XGMlwI
TMG2Gjmvweboq+P7NhJI0h7muF9/hi56UFa8vvyULe8ML+oOkUi6F16l894cKzgrTtHnH65S6tec
RPqLtwNgTZxU+xRy51/ohrckIWu0H4b+o7OXB63S7i6fUAi3PbUL8aK6J2XVBxoevxy3/Ymwem+R
AVPyaJN5HGWp7xAe187ulZeTccEcY72XOEW3vEJ+mODOYF+nU7Vw0Dik3k9WOxPJmfoo2XQt7XaD
ros9C+3yIAfTI6Y3rFpS/YrC9qzaLCRwE3WXzCyz1w7B4Da4mmZUds4aVbbKXiubc9U1IpLEcJWP
g+cfgN3/K1O1AArv9vnIE5Zk2FcT0OknvibOfWXEh2kmXDfaZZjuutZtdm1pwQtPhtFAYkczkvVr
i9VpgycBao1g6J3MAhCqpBUpc9b6+nyRVwKMo7nBiLXNw+7Tr/URykmBclVUkHz8W5aSdnND3C1k
pWg9c+fkRCVhemH8ig4ThpQ7XX7glMLlPrwYdMAp4C01oS7sHzaXLNAxh8itPAbvstNU4EFxNaAa
HoYRN2c5Zkeza0TQuE7xqIlj7qtkXbymBf1aXc4wXKiHyEmPgnwkyd2p+yYe0Rxsx5gDahQZvi0X
HuIw1Pd6iZ88NgmMJPCyC2jZ9SoqWEJWP0TAk98u6575AgnqUPPppXTIE6Bgy1/ZwnfZsLYUT1md
t/cWUU/qW1nEW97w1UpJlmijRfIUjxYmdeVH66qYISoDagq7PNmGKqnv/F4/YNF8rAWe8pk6yA1I
mB9fl9UFyk+17+eYaVGvRe8ZovylNerm1KvE300RAU+3ZG5Lop+5QLFZnMkJMMG8xKJ8qOuWV+lQ
8Nc6ceQeR8ahpwGlmBjWhMkbjS8fWVJ32jWeSZOum3A8ABb+5/W7L97sFQGY+ow5OGDzoyHjxwXp
DJdTVu0irOmPRtjf8gySMUOFuWf1Y+5rr0n/M/FocMzwxe2lnx0mUZh7TpAWIBYOsD39oXI7Ncbw
mAyDpkSpW4iy0QDNugy7HkkKlbCoJRJEQdpaod5cohmZGMpCoPk569pxA/I63PQiUMdcgEGbs2lz
ymObxgCyQhA+yvsLu/jOwaoOXRbNIPO+uQ6o0wLc5WCNtgQhn3n7poWhPPFclCEvRwAxYo8lmist
m8F+DOrQG188GVW7RHrpC80S56Zpinvbbex/xJaQQYc0/GCJM644Qzh79eDt0SvfIs8cCDFzKfI2
g5gnnFDVgjzhj/OItIjZemeuQ8fOCJla4R5QXB750RnM89U3nBHJAtROZlNEcV6Ind/ntBOc3QU8
JU9u7X75hds9tYZ9rYFFsF5E5zgRqMD+Gft9cok9+g4sBo4NkYH0YclQoYaBzoaUb8crAl+ynWrR
fSzIn6w/qDsH+pOckyGK1Klgkbmr2Icwy5v0mNAmNX6DRuK6aeWxfSC4lu/4rlUHOBItgSHYiQ51
fiCwXbzgzJ30UQF65UOZJuMBTiCfjMyND6ZQqgZI5m1xoV5XMicqt1WcayynhHdmXo0Xy52KZ2eK
+lfdyOZaZZEZdPEyvgi6FiL0PrLbnWJPIYv5kmvqiiqrYDakePkPULjPODmukTWX2qwdrkv4YkWU
DHlAi1V9berODoZOfGd+eZZeP/5q7nAX8pWCs5ds0YR2aHd/MR90fsgKR2HbbBqwC0m6hP2B7owR
5ToMb7jjh0ukI5U+5SxrnGCUbINOSnQc+zVXZvKzbCE2cd11Ap2rct8awil7h3Lum5sYODyXHiM9
ftLS4R2QdY+u6/2KIYnZVbX2IQdXtp/UjOU7s3wJ+1qxMeXqFSwMEgc2+xjWBxdA1URGK6JZiXhA
s6qf5gRriFAzu28nW/7TfdJ8z4X731x26pDrNtvjLYgzbJoF32X2bccFMs9jKgvjy6urkIKuFQ+A
O5sEr2dRdAxRuuFimg8bAL7/wUcmvmrxtlnhdduMatMDF6d+2/RU9fDDAxuJ13s9d/nq3FVRDbqA
3L4T0YCHQ723toufnmSZYERsWo3jeG7uODJBPWDGx+luDvN7N1gV/CZCahyW9IfmL4ON8Ht2xzHF
EtOWPKbAw/CC9khJEQsG2ncSPpEAM5RyD545dae8xH61VZjzDrgCW0TipGjf6NwhOQ2yx5HnArBE
NV5drG/I6Mag43Uew5SiSRRXCSZHc7hbcIfDtVGu3C9F+Mm0vTw5xNTNDQwA68iKSp/+x9eZLEmu
a9n1V8pqLJrYgSBkKg28b6LvMya0bNmTAFuQX6/lNdNEk3ef3bwZGenhDuLss/faI/SKNzLhEnYL
hssPIydaELB51i/uNM/HMlM4Wgd+u+v26T8Yn+NeUTR6gTjwTTCmOa3kA25GRSTsGo4kAnQhQI2l
rmH9I9vwhdv7cC0tYDeMbQh4avLSxyTqIlRs3pckCTC/6Bm11i++aOHpLxkLkxMDbgcaVqb/zTAY
Ly5MV4wK6JCYKmr3nDhjhsWTskO6SMjz/CKiRxQ5yGJ/IwdMURRwbGNCQohrKCYbNIfy6DpeUOwr
D1MMWYnMe/fL6aNYGmTIZQEhBFUhwBApzL8+q0GpAoItLEvOWS6PJQXGmzHDwsXnZ2eh/j/gY4ru
O4zQgKIBYZqQNfoiaKziefAnD0bvkNRLdsck8JGy+tqUYPwA9TDDnc26jthrdJmgyk1yvmRJtW7y
dapuMCXPu44uy9Sei/CJ5E1A8xH0VyoBKCoy8NUwBs4X6+XE4CQ890qIpzVoV1SEk2tYCDQqy05D
bAiz51DUw6pXuw4dBgsvJ+83tyuyAskQvieZ/8mretPAsT5vUqe4WxO5fjYheMi2n7ELdr67JRrW
PHmlO+3jacGuXpgXul6xQCSgs299Ih6LSTmBWqx446PveXAHAH3wh9x2DUjcPKkAp4K8kZy+vHuW
bhd32KO023JTKkB00qen6D40zZWOl5HKzyTeDbYv98XtJpoAg6R4xMYoLaQYdgSPN21QcItUM51c
0NgfdSH/sR34O8BJIK8E+GVwaBTD/VXhZB1CDLYrvff7QUif2UngqwX/CO80L9qDHzc3V9La8AVX
8U7Ez6WvQEb5Dx4kz2Ro6bDwYAQAhOfCT2XaOhhquZzkZQG5QiBkGewDz1/zbAm+LmcS/QFJNf6x
4NhYODXQAAcKecKnwvcuA67iE6JqfSqKgQIWnwrE3OIhHCoCLBTnYYP20+Jqh6p4iZXdZbCbj9IN
oJpV7q81dY6T6egIrYBYmrlC38p89bzMdFdIS6VLtehzrGn6wmDnfKW0JEPU7NwEIki0AmY03nfT
j5k+0N0KlWWGxtpEYjhyCe0u9YqNjuJR/Rh3i3/q8vkGyaCKT/kTKY1AvQjq568NLexPhXJe5sBv
dyGkYbzHDhpuNfuWeiVDiqCbe+g8A32l8Q1pu3xrWu2oNXAUbNMamM0tcRJ/t8Eklr0tlrW+unDl
XyVSbXvBeYFeMXX9earbGWBsFycP08DH9hEMWlvtbVsC0siWepwPIlpJHe9YIzY9qabav9rudnib
ybza0r4Uvit2vpl+kdmyertMOFnRh7j56ZWWTcDyZI6xEy14irIUk6CA7LCzTIanOlf8AK0r/thB
6UuCTodlFOmvi6t3xyHYmS7o6C5Wuww8/aaDJ5CSeLbltrQ2RZusmm1SuiXeFbcC/ZSQtkat6bzq
Gq+054qlmu/KsAKq58nUbCsd1zxti9n1tzg/aDlfZv+DY739yy1g/dQMl3bfrdK+orVOr+EK4b0g
5X7yUCQvleN+3Cjkeyo8+n3q+uoNa/lAkiqbMd4HQ8/G09WXyDXxmcsERJHSyj1WfgQ7nwqcJ4AV
S0Xk2xTEzdPkTvBUKh+dYPLmK71JywVwTYQtLtbDCc/KrFh1mGZbMKeeJIvRe89bIXcPsvxa6ir6
qalqegnXKvgIwA1uoDizCPPZIfIpmihm2rKsSongJBSM10gCCn4ELE8ddu8FX/jTVK0+jFO4R61g
u7qSgz7wLfpcyyZBxpxTPFkvkUzylxzW3f0cw4hDEwNUBoGzsId8seSB6lmU20VO/Z+4XZxtLw3y
EyfVIY4Yslveu06dL9kemgdwfUPc7wQh0PAeZMSjFRi3OKW9Rb6DzYXNPI+XnUsK55TXSj60a/kD
gnu6X0lrkzyU5pJF3UPdr28tJDB/YmUE84ryH2ft/g4p6qGS7UZ3ESvAOQolG8a6cjZRVBuIG5kY
b3/WW9Lk1e+aDOtemdHgasvVSkbYKQ9jl4QnF4Y2ftiq/Vyj4hjm9VOU5f/KiEMAvgFh96Eg+MEa
gueXns2tekRIutdzp9imGUiqYoRqnIJb3Tc9Ahr5yb7+mIaoZFcG4hwdlgO2wxl2cBj7z+4UlPfr
BMygR31GuWFRpBN1wqJQnkqmBEmAcHkdo3x9opS65U2zoAKPZjrkahBX5BtGZ1mPx5aw+F0Kv+kv
iGYBsBmmFnKyYvzAOfQol0WdWFD7+NnI+K+WFXwv47+SJvUrFUtcOaDYHzlyAOCKgheBj/FBWu4I
uIVXQnZR+6XZJMSUvK5U/AyT2Ipu9E5t7L97ylYtkaHK/LBpIohHt6wWD1Uu/Wdc+88UZQSX/kaj
SPz4IdaOeMB/yTaT1TItwF5JMUCWPGdsKXfUhuKiIKUw0LYyBmoPanN5N+Pg/UojDNZ+TPxsLFrv
UY8e9xsDOds9NaqLdqJr68daFXYXEBx7gRcp1GHhl5tNHwQTLHIcY1eWnPojENJ0h2nK5tdyqvyH
tUh4uwZ5cSJ4Wl24C7IhiXzy97BBb5t1LresjmjPnh0sDpGphulllkL/HLo0/ME9ZriU6eIc9eQV
V5UNQ4Te4YRHGGbeb0T87K+7eIQJEMmrpW/upa3u53B6bFkkQSpQJPLnKq9e1mYsD3Sm3PpsyJRt
1RwFoI4dqsGpAjvXTLz8T9iA9qanm60C5Set+Zvn0Jb8jmMdIZYHHjQCtoQNcs5mbRoYvLP30hnL
F+EzW6q++vKK3hxmppUCZ8EMhCCUyYH0PSVttKSAPlEYBtl8noU24ghr0WEVErUHrrp/FK/UkcwT
6e6Zb5joV1ISVlzza47Lbe/arGAMteuTGeb2DFY5hdW3ZD6wCO6aXytbeEwp0TR/SkdMZ9ua+UU6
qn91AAyRCgH+Ixb1q1NoqH4BsZpkbgwMoFgknuOEIcP2y30aF+NHrQKBBbYxv6O0CC9+nrX/ihQL
0g7LKPu/wZthdURAfEnhzkFCeNBbjtJZ3yhnohp1Aqmyo2E2P5EDZvMfAg3Cuift0esTrNmr4Hwy
c//f/cakC3nfs1nBxOr9ztiePsLBoNJd8yP5l8m1Oo/VLB12TBy7jUsXzH4WsNFirIFXoGTqwCeh
elpq8Wci3LlPPJDXmYBWSXKk48UsefCQkV+iKeOljpbqrxJkBskFYQcY0LL+FTpFmB+8aj72wjn5
oq5IaTbPATMOaQdiKwhLlHOkOsPKAxGO1YTHMsaLHP8YaJPc0ZGcv4LV75cN/VCotNpCHGPBesCH
CS/FNrj4oymy9yuxbDQpIxKEZKRHrKYot0GsAKI1UXtKW9YYeOMDtb6Joc+ifdfJ/nvSbl3Ry1Ev
+S6xo2O2BB/58OPSGKcPmFl4iMJ2dO8kXekXVZSOeqVzL9pLz0DdbaDk7GkF9/95ZL6fozBN+IF7
aJ4TBoevrAetuCmzMLg3yTLQr4ex/1CofE2OpBiaDi2qnm7NkrgFSjug41i/H/JXBlEb7KGfIqs3
Jq53vWOLL5H55SFgmom+0QXm8exMei4OodtTOAs2jbRSxNPj6i+5eW47KGRArhP5TdeBrJ8yhNTw
tRch+y1YHm32PPFQavcqUbp5hKkuGD9pCx/1ZSLjaw+TKBxxE/Oyuz6nsFPPeRG8sl8lvhS4adxv
AN7QNLllHkoPeUIuHbmIunAEOp8acL1Wd8SBAyrLGydm1rBimWZEFWqc2ZghpJzrUJYoL1hdMW23
E7C0nObtWIcTyfuKWXAj9Wq76xL5XvVqIfQ4xyGXs5tsvMm06DLp8otOtPVnV9NBeA1DZ/hJEtk/
VI1I10fMtEW375I+Xd65MsJpQO/Pm99x2ItnLp+1PFZhnJBgHRGy+lr0D07llt4WstIcfRFfb/Vj
oD2xHllL4LLZrB4a5XbJQOroDaLXCOCyhPCaOAmBv9wPefK2NL7prWPDyvLxG5DMGftc7oDYsBUd
9m1wJpEqfoZhQXm96rmf8qii3TcpvPEhZ6FZ3aVQiXH04Hc7r0VXhxjwoS7f04vRvDCEluLEIDZz
/JeWeHjiQZPdZBnf+6aMwZMBCBpBfM48thZkDZ7aStUVn9bQp1JilK32dnh18i+uqQHFma6u35eu
HM2nVPys9lBOEN2Tgt2/kbFMLlTFud65zobU3rHrXwSFzkx8WzoUss+27lqOu2QkoTTxmt/VuQjn
i+bD3sMKDOIThrTe/yDATWltSDfsMeJ6/hsr5PTBPsaI37kN87tZDFySBWvcPXie8gKlaHisZq85
ubesUOtSOrZxNCo/mkp0S26AQfpA1CtpGm1kmny3XJrn5wg7OccX9eHgEEIae9q+uU3c9UhELeqT
fP5nibS3WDMzaQ54gOzwq3Imlf4qqLGfL64/++VdNcjxPEWIthRGddWNNjB3eMydNLloTE/uC157
+0LeFNxj108UoEf1Sm0BfUcZA9gD/ikfM17OSWGDHA/aKsIxv2t05xQPbu1T0JkufnEJyABo+ENZ
yKKOcX2q0DCp6jg1boFx2zNpiVEnSF/SSdE9IaoOF/FYV9SADsVy5+DKH9h5i/zTwUe4bMKG+utH
EyROCc4JTFpEnbu8L+waf44jXvCNY2tFiVdffhitxa6xifsSt7o5izwafqa+iiQEG194F2Y8VqBq
hSOc5xCM4RouUzNS2YvogmRdtPkRXY4WxnlKXQzBAfkVznTSJBw2FPgMXYIHH396+x1E6RhwWSkm
Mp0Wu8BZp+78W0UZT9oSUTUj0ViNdg8bHkm2SyEb3ZwfXqLPSW98XGVVv+Lwd43bXgrAKyB0y3RE
7wun59qy+YEaDhQKGEKw+usvbxTD/EHJSNofCtsWN6dJllPVYmweF8dudsP7DjVgfQm8qHoqYVjJ
ZkOsSkB2oH6JBqtJm6dsoW0DKxvdjBtvdCh4ahp0qP3EuhgZmPXCcO2dYQzRVFMZP7j0LvD49nL/
R8s8BUsTYqF3zChQuxhkdfuD/gnnHZsztAk6WcYYou+NmJ1tO4+NOZNk74MJvsQlqQuDilXQmF4V
Kc4GN2lv7eVeA+kwgAqNU4KnNlZR81YaCBqiTwb1occuUP8mst/jI3HilsYAMZFlctiv4sZ58Jbe
RVFtXVmJS0xZ76FNiKNuuxE+2V0+j/5Ea0bQZGcdczk4jVgN9tgmh/egy0Hf6bRlfr55fc4yhMnh
RFCEFvrK5G8mkH5PxR++phR86pPy2Z5etYd78GWIbibHASMo5NmO7epGSgqfHkaviknV52T8KUUb
BklLhK39oCVcOamzpJTHnCfv5k10b2aeQ6FV9o8OFC9+QDGN6gc8nyGcFOXFhqy3h/iPGloISVav
mHnqyMwdvEPA2lU+BirNWO6wMdkFJJfSHffkcrmzA8/WJ7ftEN7wOpmrrOf2g8CO5ZbUOP1n5fpm
X+a19r4y6dXnnIsJy2+RRmB9HNP17xp4QMbuJ8Dv37EUPfppAmctyuJzUXfJH0kZAzL+qK+A0JML
rdzzncy9GhYS30FIZXUfdHhMB3I8BStGWLACR0PPLMi+jX+APQyyCiKEnCzOsgjuA5mI3u7CTIB+
xMYV4mALQnbAhFGzfeqRA782tcpunSbDuMbXKPSx/88jYaSB9wLZxlaM1bFPDGkngoDue9zc0Nxg
zlA3/TWv9yWL0nqrzEIhAoFaRsmKU2VbTEZWlBJ2wTbj+v6Rj1I98tdktYiPeLxZXZfsUbJf8zf+
GAzZkbt/Tzdc2wXisZtVcHZidsNwBCy2R6C22O1SI1y2JsHyEXhh9OFnk/dcjiWb+/nWOXEfd0E3
3Lu02TT3AypQ8rtmycjJ4UvOU4iD9JedmHIRPZG7KONKZV45+U6Rkk0rHhO8f0/OnAc8cvDFvKW2
lndSDrNTbOgocqr7xWXsgj+Wgf63nPt609eO/OJS6jnPJO2BS5ZFSBrVhRx7xHNVfYykJuff+IMh
3PFAD7IvOXA/gV3U6fmlKZaMmh8rMRVFRDd2HVUQtyJnGRK9ku1zAJCYxEjHEL2L/IEIW9+Slbmu
dTFhRLuxeT9Hpyv2TOf6hXdGMt0Rx/Tf6JihaN4tBnXOWfNKlusi/aoAsi87rHqKDxg/+OSawAsl
rqvNHtwLvvNmduQ26G0Tsu7yRRY9iIlJ7QJusxbrBmzOgjHLpPkNFBIAeHhHYUmxkAcsBpZEkXJ2
s/pP5MV8WR835p7F2hxgPuMOfSK2os5UHAx4Dfiw7N1lNOk1sAz221InYf1YmAjGB5oal99qNhFY
y8Fnn+i7JTyXVka9g9VMCElwMvYF2n6PORjKqYr29HVE9luBoX1wPH6G/g4Je/4Ym8EJmh1pkf4L
JjrV8IacBug0NuvXdDDyglJxG/aG/KZaRCFvu7AIO2KnHmzReOPFoZ+fRQjx49wUuaT8yeG5sUEM
xheZyWjek9pb79Ci16+099zuOC4mQgPqFkqfxpXeMiKH8xYXYXjXAEaE5yiypiDMdiNwVWvSOx/Y
TpNzLDG0XzV4suCl9Rtjn3NCvW2xraBQEf8rTRqLgzd4unuus2VmhwLxljlU4IXlTWAmcDPBdEYY
nu5whvk0Yy8wZBwh7iScH7XDMy0gkRRt730bKgSi3dhxbd4WMGgWfDNeripQY7KZL566LcvazGd6
3rVQZBTzvJzFMu6KmfckazjqxSvK1vlQMIAd/FvRSWpH8asArXAf8y490b8uB1oc19a+hI7LWGzm
BOD9QLYHcHRVhDAUOjYDUaBstxML/MCqM5h7sXfPv9hWZdnvWFMufU8UviJd7FMFefBRVBPsoEVf
Ds9ZOLLVD4a4qY4wnjzxglhPS8Esg+aYmYTsTG8SYhKslu/1BBHhFLlEiPdFW7RXnAzVfjKuPKUW
/+uubhHCRkt0ZyObTN7Yoikv89rd0zrNZToVc9/vcfgFBzT9GfMXK0kD/6gY67fBxmV5R2RobnHa
r+4flRnvD4oR5ObWCZTHbwcy+W34wIjd2gEsSu0AFn6TRzU77qEK34nrhjtiHCPYuMa5uqTaudoh
UrbOTlex18D+q6qKcnO4GhiK/Cb5udp+3k+gWMYQ7Fy6QmgdGse/mDR0b/FTFu0jIcP3qHJ09NPt
s+4eZ/oKXEu3R3wStNywzyoCDEjLeIAmZ3EdtCMCElTIMOP1KPxxD0qyY6zR/XAQBq888mk8v3CP
K9p3GH3YH3jWTpJI6MDdRouFZ4GZ4iimERYT6dJaDO40O6TblqpUzNTaWcpnWsLX+DiNXNjO/RAm
4hS3qaffCHZxRtgCVNBPOy0W9mMDUay4Wbi1vqyg6Mj8S9cfmQzWNH/Gnt6Fz4DSZhpwqOtlGleZ
A5No05Limy/wM7OOKsaGy88bjEAGqZ0f3YCnrXLEXkT5yNJ35RnZM9zoInuKBxonN+OEqbHE6122
M7YtdmFUwtA/2u+1nIe/YXVbyBdodpdOxvCMmEmpN/MH897mqTrmwgvMIfW9LMZRJsK32vbqdRjL
4c3rVPbXQs5wvwUEjhvSP/b+4H+csbuXYnri6p7BnclIv4HGNjOP8wyMU8dX6VWLgusMafbmjIvz
o/HH5UUhICUUisRwjMEzQni7S+AGPidM63+Nq1CLOAuiN7DncfmrKudxeawA4N9rNfCXh4wRUK8b
TnW6D7UJWTY0pYJ1klhIoGOUtd2+9kj9bkOvWq7krVmcpMab3iwBuJ8KQ5h3wHKf1U+xdkEmJyp2
mz1SNmeba7lTpJih34CROuKyhPFouQNVYNihmIm2AexeUofDIobVoTsqdU/4Rmu6fA0VUXVEB9K1
xhFc0aZLsyohmCz09iMtLVdfsw8H10etOqtFnn573ImJfSKupL4IplTvbMjnad+xTD/LOqLRAfzT
y+qzCbownkb1JWUR+ytzu+kjdidYHGi8C0pGvFB/7oOEVak3D98UmZpZX1eDNNTi6eKJ9ZBPLCIp
iHb09INKI/wyeIpWNnhAJRPitMrFywbUeEUn43CHZx/jzwlbx1wthcntFp8Am6ls7GfWlNSS0eAs
4qiDLY1d0D5MnpoeJzPIBz9v69cIcmXy6NiSSmI/mSxF2VoOyts1nu65AyZatXt/YNCnWMHkp3zU
4iMLaSY84xmQ/VvPTQa+QOVn3k7RGCQZqzWs5A1x1RmakEMxg2fd4pR0Yf5LZJ55F2EHy6iY3N9V
UakLrhzzb8jd4a7I4/CqqzStjr6aqMNSZDVQ7eY6/1Mv/Q3SG6zpRL2SEz3IhF3bQ08CSjEncj2+
LsLt/Dss2L05BRN/YwxkYb5VWVMyZ9o4N7Cv/Sj4DqfBOcNT6OcP8tHKZQvAcAqyvyNS/reNuQI8
1mGN9MySZG3VHxH2YXFfzWOB0OQDc6M2ggcLvr8ksDxlPG4Au4bGaG+jwMydpmnNp3tGEMzdoBAY
F2xRAKyku1avdEWv3DrPUVRg0Z0Xrai2X6b0pdO0NO3HxSsBx69ZEDzivXFGHLJc/y+WghT+jKUg
u5ME8fww8ZB49uW6PNIYHekn2qWqH02ToqzOKo2Ae+Q6367m9rMDR4xxqiGlvutnUzkvoQ/bpDl5
KTUxgPyXTulnwIlAr51CgEnckJHz/PbWBF1QNiAyBb1FJqLFJCtnJoYNe9zZAdSihYXkxvd7SeDa
UtYh9FhPnw4LyoyQ3aDJq6FK5TY9rQTuI2rk1tsiOqTX9s41nEE4KtHlUJOW7CMFIahBB7Rrt2PN
T8AfWcXK95ACPPjvOFkIRqteDjl0SPhCesODS3V3gg3YZ5RYqC0DOJAK1aRNGfjrhWbcAnwHhBAb
tuTXwf0zZQpR0g0zkJf0Puu6G0BLLFOWuveMlANOwgqIMDv9oA1LIhvkWHDuxeHqsBwo6NeE846a
yq3X8uL1bXSqvYbgSNpZh/rDWJyDSJY9pBjuJrB/YdxEr7ckuf4LGLk+prPQx8Awfv+VxNnxzFLH
cpbKZ1FK/rX+bYvALxj0vXU30W4vd1S3826cR4PeCh3jFtOYKxezU8so8pA7UrePvu+M5tDhVEu3
3tSE1dnprRu9+DpsMPilJf5NuhfJwdDQdLK8/4GgBnPk/iVKGldHgnUcmwVj/jWaU5jJeVmZRyDl
PNCTUtv7dlCgkTfdkJrorSIKGr4Spqgr4qWRdfY47XA1aqBl+A/V/MliMthRJ+ji2kc9SrGWaMe/
r7iAv3vcROrntWjy1wjhljkO+fg3tSxc8OIw7Z69vivaHU0a8bXhc/2D/OUKIXvBMsZwhnDEatWz
5UYwgFi4+W0dXfM25RfoNIAkScdGDJa1dzr9wLYvh3SbrYGJPiJPLie4EyFZ4IZKSoS9YDPKAp5z
U5pzH+jSeeyZhHCUeIGwjy3nKQtaNgv1urO9TCNMOCp4ywE/YtDKVVMR4C/XLUFxPerdXBd+d4+5
N69/NBlm3u8wiqaRyko8+Nso6Yd5W+aukzxlDnklFv0h9wTSvq0ffbXEp6VDSDvw/U8ySezs8Jip
8owXSt/7NoRfxMpB/FT0ASYkpCi7ptKJ0yg6OitCRs2sg4Z/73hJmfxVLRoWWDoOZSDK35qfaHTi
Y9UN9FTUrmfug57y649JoIMfitHXHplQV8o92zGCfOkwr3tCEdRNS9ZihM+HcJV38QLVAvbIKu8b
GnUk26AFGUTtK7Qd1jhgTN/QvjLsdKxluYrEUBYIZgWMUi2ZDFmOlyLGwXTmQFujFxrcTQoHx0l6
bs6atWZFSWPwWK1Bs9WJh8OSa2PWxO89ihVTu66l/YOKjquW+XPBRIH0qEskSQrQ7PQ3UPwNt16Y
o1coO/ZvZZU14bZGGfpaOIvZzjpRVnMPW+xbzxX7qVonh09WZj5BJoUno71xvTOCPC1W6oYFEEiN
9D30XIuwsXpl9IdJIyRLx5bLf60yE3+uFIKk6cH3VwgtltMfpov0ShBoYVK8NW2bJo+jg0OYghTw
+H25vo5ewU9/5/pQF95DW3nZXk0LpFwK6kwzPPPYKfBf1xAdPn2T8vEklJP94IiJv/pllogv1eol
RKz88MlzhHLJRphpQl2rVvwbdRg+L0wJ7nmgCOW7jcc4/8TvBKzOiq6kNDxOgpepTXxiS6ZkMMrm
8Mt3U1LM8ULEl1urSN8G0GzxM1W0zFx8ctTPZbIgpAIvvqNvor523i0BgGBafXKNXU5IwYQ64yAa
9vRzA8akxmEA+oaLYbmvxdJ9ktvI7WsZV/PSwaXw+S9vaikCJBfc3wOr9VuQIKLjDBwRkKxRk/Nr
6k7uV+Zm8jcpE+F2HVSQ/03Ai97ZhV7Oi1eolpVdOUT66I8r11AAjPqY5WPBbqYz8uz5XF1J9bL8
ohLcRuG2mfv4gUZwLt4EUlg0l20d/2ADrp/H0J+gp4h66qc9L7/j3jVKzt0PD5ST8z4TX3e2KwG0
WyktaHnrV0ySTSudifaNYMr+SO6n1bmbaBfyw5g4EcL21J0C8tITJIeyxqql+lI/xiqeCecxbzni
H1qUIGnuQLLQLxUW7nbvSUk8EggqPHTSzjNbVuFU6VPgAPJzc0uzx95ZexO/pEVHwpU7TLJl0wnU
BUobhLKcCJ+z9zot9b2e3RY7dMzJTHsGIMo2YbjfJauIf69slmjn5lPwnvpDj+2jhLJNvMOhJpVb
oV9t+7We1Y7JyA9+qYY88RZSNstiEE9ASXCw5oaVE3yGTeYSTEQ0YFP2GgwOpSSGZeieaDnbytmv
9wIi28hqSTIHwF3DAuNnNyKxdAeSMai86WEOyIxP4GqDbcBS7g3LvlseCm4nt4W9u8Q/G/DCcECA
lzYHdtMJeVqKfy92bpv3eug6lh/FuKQYPW+QVmZcDIaHjAsqgeMRYA70xLT6HjnB7GNcKr+8esWY
Dz2QCy2dTw1hTf7QowLBOaQ8dy4A1jALGo//j6CHlPq2RmhFHxmX50ffjm65bsIAV9lf140KXjcO
FgV+GgTfeiJdMMRAdvgRf/Gu8dZPwgtRCiapqLPxtaUj8pUVrk0pzIjTf+DUx/LZmDgE5o5x4lg5
vIbciiX2K7fjq3zT7uXROBHky89loM06q1KWraRUg028pFjCpZsyQrCswNLrpWlxr8e0/VslsUIG
8PAykF7No0MUTyhOty34csFtLrrPLrfJXzZ5cftz5kFBRSg2c65HTtJ1b02SBfQEoAS+JMIgEJTQ
n3h++PH6E2yYJqPHxY6cITX0NBRpDh0x4pK9j6w7n6rV1dcum5PhDe+RDV5u0ILuOPgDDIWdHs1C
d8yYcI6EGQH+V8qp6uyVdZPPn+mWRGADh26i4wIN8y89VIyjRTxkrJmK8WBULB9NOJVnX5Zmb7zC
/SVJGRLtJyiAO44WI3MXrT6tZIhj+MVWPpIHYhOui6crX49e2zAEjXw2Ygttg9IqUDI5shO4EFes
z52D62sX1mL+atLaqmNJTekCmCtRNGQEBZrEFgB/Q/Ekhwe8CDobEt+uXw0LMXyrXrMWC6kMnu1b
9lPRjXPKDWMz+SLWbyzr4vWckkctGXqWGLoe56I5ZWLqWCMt+p7VZNOREBJN8HvMIv0eO6MXAmVa
ZrHiA3L4jUOzTE9R0413eIrkiX4khyhR6eO7aGbICIuS6ib/N7CUVDOtn8Ggcwhlrp0/XeLZAp2J
tKo71byFc17X8MRlKaWCslGvLJt4jWsnLhwOMiVIm9LCJogI14XXvqYKYMw554jDuTm23K+TiKc+
hlg0xhQeerXnurVix1ChDrYlpuDm2I5sRFMs0SE0fOyOpzqyouRzP3XiB2bPthjQHAqDLrCu+DiD
U0j6gT+hWNwsfsaQm9+vfV21cBbiyXma1nimvs6oyH20xhvcC2cZmUamsO67o+noqXQdnXxIPTrY
ZgJEn3OW+P7BkAu51G60PIThwn7WyaP7hdGqhx3CPnaLHuf/QWtp83e6N9Z340hubcyCctvGvKzP
dGHm7z0bnS22XC3+sIdY9YWmVHWtR1qUtuBtFTupgtopks30WFwpWCifeC6QlGIkCJx9Lo1ik13U
xCwPfS1XEjVzzkfUXgx0RJDPIfovPYc04NIb7kXgXHqNSF5svYrbg4/fZcrc8FQObiSLXcrnk6tu
LUb5WsxMljBT1pnpPlicJx0vDrHn+iZr362428GLFQSHKM1SYvr2IGyWb0tvyxTaoNsjS4hZkdoh
94WmDOyJP9yZaFZ1twHlFbWzGUPNTsbENL9QXaD9ZJleyCakq/kn3W6cSFFOeiHVSUprsKiXLTa6
ZtlNJmuopgaNXND2njis+fu3PICK+DHE7WTv8es4Ov2juGwXyYFdGh8wLOjgg9JjPGJ/pk+vJmH8
wKy3UroSSlelFVwNuBQn2mNIYoiF6fMBZT9ed2Prt99557XTsQgdwzLJM0E4HgseZCPpQUteqdnK
GkdpcGJ1lGU/sinkxDotNMUu+uA12PXE8O8//+N//p///dv+r/Rv+9RWC8VV/9GM9RNekKH/r//0
vP/8D471278+//mv/2QMAUgqJIgZbm1KuNHt13//fMlp9OO//h9BmdYDYTD9M4kGY3ZMPvOxcivv
M/KZJwgfEhsnx08Fe++qhemli9ni25IdV45L6f//3cj/95vxJVI3zSDq/3J2ZrtxI0u3fiICZDLJ
JG9Vo6ps2Zantm8It93NeZ759P9H9QGOilUoQhvYwL5Qd0dlMjMyhhVrMWJqu3RTFz+GTt5o97z7
P2ID1MfWkIX7l8GITbMTXTqmB2RzmE4u44CQ4o2W4QiwLKEr0zbRaBDu5TYISSdIC7T+O7FifKjS
EREeG6yeUrb/ru2134aXFYf7No35P/pq703YBE3HkFTO4fdT7P+lUdBTlJJAqTwj99LX7x2zteEI
baSVPtCbpQEFYxgKBA/MT1nGR0swBovsgeUmvM4mtGAog7T0M9I81482xdqIIlbVEhQgpzrDJTXE
zeMhKrrPvdF6zslPSWze3V/E4pOZumtKWtGWK4UEcOWal2sQbNBk+Z3+PCqjA6VUDD+hRux2tdCh
QjMJav4ahfAf71t1FjtnCN0QDjWz+aBYhrmwmk91HFienX9O0F5mBDJz0nddzKAjU81Ts6EorOg1
oy/8GDhosawcU+uGdVMqyWkVUpmuvFxzC3S3qms9/+zlffMcp6b12a9n1DDklyum7FumHEuY4PNs
F4uXpmpharQFZP65bsgsM0AgG2abqn0bu8O+Urrz9f7GLj+nISQHEtihY3EujeXSLPiDyoFpjGc0
RhmjCNy52UIdYwPONDtS9qd7ZBMe37d6vaFYtSjjS0MQhMv576+cEDUOFkoL7jmPCdEfJs3+O6ip
YNM706bfb7Y1H1NbOZYBxa2xsKUjdWgxRuc920EPd4YZQaPCdFx4TjKz1N/mVky2U5rSUI4wJO1W
e/68rxYmmUm3KV3PMlAzuwDsgL/GeTgIZiLBOB3JOiKiSWiMu/uLNOYj+Nq1/GfYsfmK+FF36c8Q
ewljMDnes/KdDt5EE8plnzoLYuo1SgRhP1W/Utv4Lmc1pk1cNyhKeJBnVHhamxmMnlzOm+YG6tjl
xvv7v+76UPOku3g+21auAZ3A5a6UQeH3NSQazyNkh+NDkNrU45jbluesRt4zTPLy+32LS0/Ldigy
X76ADkmJpYtLiwFp8uQEmnzmexnfzYw5hoZqADht26WMD5vVUdoazXvGYJp9iA7y5v4PuHHCcZQG
v4OylmGLxQ+IO4NxldZXz3Y7iMdE1pSQisQDjNu1K6aWT/p86GZcEA4WVJvFu3a5WD8aPCjhC/s5
yAJ3WzDfuweVTTJIN/+QRcW5IOR7YA7X3BqGB5A8z8EGVFN6vL/maydt8XUtfozOynW5OPwNmj3M
EwzWs9a7AhbjwTEeiyT5i6l+Qvwcgt0u0ccts7rh/2BZ8p66OudLt52F13SnvnKtQspnEB80QDVr
UNuBwtPemaD3pBv1oUoH65+wdIrz/TVff2eLJ4nnEMciTSiEL/eeV8lhbKE2nkVE9GpEfT7AOxVM
WzOsu7/v27q+RrZSOlKEUtBltdS8/6+cC5LiuUWM7D3rwBn3eu3OSVxgHUBHN5tMH6K1eOXqcVBg
K02FR2MoWjdeDt4rgylYi87RUzp7vmYUZ+QrI/MI26tGOTj0rGpvN3DLpggZwWM1+ggZotkJCyqy
hdNHatHTt7Ck3k5vK1PJRuVt/i4IK8beiyKIntzAcj+8aYdsGyi7gJVEsEOMUtgLR9PVY1tNnpGd
xZRNRyjLqmOupcaWBlzy7Af62tVbfBHsmbqw+SQGwmhSdxZfXwdshOB9XNKRdNEgznpm572SPqTT
06SAPN7Z31+gMfuNV37+xSJxpIJQzOHiq4XFDqREDnSpPNM7br66UksPUopsYwf68Biak/mX1ssY
pb8BIEiRNvFholu91clZdpYQw5eV3zPfrKvfo4gSOJBQK9qLM8k4ig8qC0YnkDJZGqDaWpl/+qjw
gn+9grbbYxUMM82QnkSHDKgMpNFjrH2WSFA5JxM926//ww8CfOSYJgRGBIr65SWhPWcAl2z4JH6a
dBsYvoEnSJS4OJxWpH9AIBQQMcVY+JTQ4hzNvdVq+r9JwVDLtksl3cX7v2hxieYvZijXdWGiBgeG
s7j8Qa6u9QT6Q3M2qOnvTSmMz2gYJTNhRQG/+2T+oxtUiu4bXbx/s1HeA8O1beDOQl++f3GLxFFL
feNcQoadbqDpmNx3Pqx9/pb+nvvDyRhwpU5WmojOUNf+gpJqV60cVjFft8XhIIo1mc7Di1jCXbjl
uk2QBqqD+hwMyfjYIEcIT6k+fHPD6olQX8LpFXzI0Sj+k86dGpJfk8eppFhuI5J7RBYL3ni6OgNM
v7gR1LWcf/0OticfzucHL7DDz6Op1DE0E9AgKfVFwLO/7u/k8oo7JMx8OpgpJVJ2HPHLz1fLWDfJ
2ZPHgp+OrJFtwaSjwg+8gWpjCNN8vm9v8aDYjsMHg4CEiEk6iMjNDuCVzw1EFShY3rVHx3E7nYlT
Ss8DXcbSZ/DuIUlHXvA3nlDHmaMyni/WaehXyZXNlAKVfqc5yUYvjop6N9ouI+RJjaw3tlUOO4gf
85XDsTyhDlYtsgBiI0snGV46MkeNKZBPhCcc5dA3TBmVsz7YCc2SY6kX1biHfUzTHofaKBra9aAa
NlFL32dl8eb1D3F1+E8Er6rFhsuFw8h0gD0Vg18ntAD1/h1dtqB5TgGWp7zhdlv/JVvDZsa4pdy3
hX97QBzc65ph/KK60KrfNbRb9W/UdS3KI7Ab6+GP3pxlkYD1Qv/5FAH0i59L6EG8rU5Xzf1dS1hA
dwbgfVxQ0Fb6cwGDbLDxsxpeEdRBU+DMjt0EhGnFCGUQ4Xth6I81PEUoOKVyoGM6Rrk2Z6ChHp76
Nm07tDpDcPYbhqU0/4vZQzr9NQJln3wkvoYbcYAhuxUPCIU46eP9M3t1R8jMXcs0ObZKJ3ddBKAC
yF7ohQCU7DqjNRp7vf1AbxFqHjEVf6ioOCsfbT4crx0LZ592mi4M/ufg3haOJa6ZI0d2Lj3p/dB8
gri3+Oy4yl+xsgysuYuzGZJqYSCGqIzZtb+6iwVUMhHI8/QEUgPJbkqGj5U0fcZo6MR4tO8etRTC
R7Tegye/EE8QpauDCsZ4JchcBNbz7yCftMDGGJReXLHwQUNswr2J7MPJd2X/VZZJuM9QID9laC52
DxpqRSjS58Up7spybQ/m47/YakFNyqZOoEguXmpar/bAgCUwL0IjOzFUOxNWR9NTCqfSrp9P4cB0
xyNgH8XZjeOdDip5k1CQ+Xj/fF37xDmzMTlcVM4kNdnL70A/3ols6nGnaTTg1AIXCi8eA7iPrgdd
9X1bN86yANum82oC6MUpXNrq+rxVyM/zzScGFSFcHez3puON1t6Pev876H50Hd5sko+rYG8kjnLM
5RMT1cFQBGkQnGqJCJLs6jOzhODrWwBmlkDz5L65W8caVmjyJOID/P6yBFzp8djQFQtOvZ3woA5x
hafzcCPDEO8hn2i3TA7A/DFGxTvfo0swOg3s0lX5e+WHLEMjzrXE81OP1rnEPHiXe03pkjUixnIK
aBHjNwiwIeyFpec3k4qQTsfOaMOsTPsI8HGSoiZP27ucNcS6LwhgiORdnDnZZwGWw9sopw7fI++N
uAKKw+I3zKejvrv/i68iGn6xpSubujkhuO3oi3C3kwOwh8pPT1DRiumxH9TgnJg2GuK/JJq600OJ
rpr5c6iBG25IAUW4tXPK3A+TY2n+H9B2hqRwyfQFuGi3mmztgZ6MZW4rw/UFJPtExNEpClECeZrA
UnUfSkNBmeDqkEXVm9RrXfOYZ7ICOgQiGJLT+wu8cfpJoIjZqE7bNonf4ouMuc7sbR2eoM6cTODU
KAdLX9VfrUk4+fuGrsO/9y3e8G02Hx/CJnyLKZbFi8GOBLVwLT71o9ttkXiygKyq8BRlWbgvTFG/
q00fycnCj77et3zjEbFNaFdxrbwhvF+Xa60TA4GsMoxOFLrh4g/QgJKgQ9zk09vtKEEMLJnEMwmD
L+2YFnB9A7WSU2w6w2PDHOTGGOO1N+LGXZqLa4RSeC+qWosvB+Da7Fs3jk+NI3P1IdCoWOx64Eif
hS/oPQ5oR6IvkQ/eygc0brwQXF36SUoKSi/LO9EjasHOKWZeTcJkL9N/orScMLoLj5Nl+3CJjRBA
BaqDXwa+gk0qe/V0f4tvHSKeCN2m/kNgKRbXcgK14zYyj07oSCXU+ER+aOBH3gaOoW3TmvFWBqnk
xhdTf3iz5fnk0lGj9z+HP5cftyqkOVaaF50K26x2cQ8d6Ajk/N0wRPY/A5KAiHH4OeMnrtCLlbf5
6ll0wRVTQdfp5jlzrfHSNvhuP3TaSZxspt42Of/Up0l40AdGerqSBV2dLoSmaBka9OpoFJj64nRZ
AC+yutTFCYVtwcgcqlq07N0NKuiw4xeCwXm4I94aVhLszFYJwADhU+24XF+VgKkfdVOdEvg+zmRD
MF+hxfSQTU14aGhQrOzn9cNIGkQ+whtM85ZS+rwLr2IdodJmLp5YeHfw/YwyouceRf+WNtIF8QjW
PgtTVl9kEL4HDGUwmij2+QDPzf1DdWO3Qbkpaks0Lkwc8eXvkHYUS8/35KluSvdQN8AvoZDItrJS
5qzhrX/JGCVbWf3VHWLxJqGmJPjRqeQs3GHoQaM56J55SurIDkDYthOIlp6w+sElwj5BigiDtbJS
dazAl6586xtn2aVGQMWGtJcwc3GDoXnOU1cE8uQw5fXPTPd+aLoOfnagttCY3N/fq1eOpdK8pPtM
mq0oziz2VzcqnpPIOlliKqPv0NdBWwO7d/4ESiuGPMOvmT64b/PWN507QsbcZJPWcoGTxiOT+h1h
HSJxjKiU0c7TcveDgx7LwZ+56IDIptH2vtVb2/pSSbBAs+IlFokSwkUFaI5GnkY9NXXosmoUkSLf
o1RrBCBr71u7ua/wVXJfObTMzFzua5qoNtK0TJ5kgRtqEB3b0MY39mEw/jJhWzzdN3drcaQFNGUp
rdHDnP/+6rq2TLiFsFOZMEmM6aYRKJLBYqztMrgLVjKQW5eDWq9JgKJIwpYZbmmU/STpMTNy6MmN
ZLIBtuUs2mcqM5FdG6uv+tSOW4qbMDfeX+VLg/IiA5uLMw6ukDyMqFNfLLOCGMEXEDWcTJjhUwe8
81TkGyhzhgrVPiDqjMaMNY6IU4uwMsLNkotbRlN4FFNUhzCye8zzP/DvRpB4wgM46vspg5HiK3gL
T6wABG4dAgXLAq6UCiwskZdfxWs8z69ChoQnB1hiBxwUHg2VHrOI5AY1Jm1lf67COLaHwIfeInBk
RXh+aW8Cll+Uow/7edo0f9DwROPL8tKVCOPWWXNoJtJStFySrqVLbpyh1PVKnpq8bD6jAZWemwb6
qbCe5IojvjZFLYoqHI7ppYm5+N5IJ1gwK8WKiLjTN17QiF1bSsiow85c8bqzo7s8WpgyuTkEjUT7
ywZP5VsRjqFWJwQyBKDvWtspETbfgIx36AMKZwe23tuOZtFuEVSrVj7dtU/EPGWVOamiYesuPp0J
CxOMFJl7GgNnepcU8n1cwMRL2c17SEyAiCKAX+D+dbq+ydgEa6Q4o8Tjy+QXtsjM78aZzYLy3bM+
DfCsqd5EjVNlT1aOxnbddwxm59rv+4avz+kcqPGmGwZgC8NZvK+10xdlCT4IlfjUlu8LWcPgDp9z
GX+7b+jW+Znz+jmLI0l9yWFfucUOsq9yNPEXQd/1JwEU8V1oB18rna29b+nW8WEb5VzJ1YGsLB7t
OGj0cBS+cyqCSgPTZjdoj4ZVdDb6Hk67OCu7T3Gi0h99q0f/UIgw35paETXPEQulGltQOV/cSqoB
haalo32CUmr64MFfiNISefTbfQwJIrGow00hXFji1LpISU3BqHCK5FQhsWsBQjrGlBzf7GWww/tJ
OiEsHNrijFDSnZypUPaJANv5qeSUnRkuqsgc9T/3P921lyYcYEJTAAWkV+8sQiAlA3TOuZcn3g5t
5+lGuqeXaX2bGMGYw6Js5UvduHYG0SWOxlbmdYZGx2eGieNpGCBPf0CjFG0lVdUN3bn2BxMa6QGy
wXYLtGytC3XjOlCkpBlGjxIoxjL9zkMECJFOU6fAzZjG0mhzjU0Sb9veCQ9v31QqlDb5EQVEufx8
QaR1L+OXJ0aI6Wf5rjZCSN0BPpUd9CsaUob3Dd5woCzLATjJYwtP2+KpcDV4qooiwqcYPgzPnfXY
WuiduqFpQX+CZvIguhWTtw4OjXVqwTQZyTkXB4fMpC9haTNPbgfztw+O9iwFIwy6yiW0M7G74mNu
fT5QD5TfbeJXHsbL5x2e7kkfzdI80TkFcAAMA0qyCZmU3vl9fzNvOGgataTTNCyJt/SlM2nGoSz0
zjxNueV+N7qg2zrWkK9c8VsXAd4Pi9KTO8MGxOV6bJBaOXNLBK1a8rV0U+0bAgXZ1u9yKiNWLeoN
9JA/c7saVqLlG2dFzD7aIVKWlmMtnDWc+jGqgQTnBujf7IFhWPtbnbvfhQHSWg5MR1Rz3nd/T2+c
FkHZgEdoxvgCiLpcLUQSKii6mLSO0tih8WN/K93c+9JCULItmdAMV0KKWwahRtRt4fIdIe+8NAhT
AWPcPVls19QSCfOwexSZ8B5RS0r2rlV/vb++KzwG3RjKg8Bj6NniYpY4Lz2qRit0W/MEzU+zsfwI
uhuoOrZh3zOcMBAPPHShCflGJyHLzLvqfT6P+vTcZWgegrpf2fAbT7KggkG3iAeLcs3iKytIDZO8
LcwTetSMsJtVMKua1KiKVr1b7GvmGI6o0CfPXlJa7+BH09e6ZjcuLAAVqjWkAI40l2A/6U2OF7aV
QJ+n9w4hXfXTUFb1Lihzf2WxN440MSvP5dx5BHU2//1VpAOXoGnBnihOUeroZ0ZNoGltW/tbTu7z
z6ii8X1jdvrh/ie/scNA7GhXkA/idM3FDjeupTo1WPKU6bALQ3PuthNiFfC5kHS5Hj1gSAaf/KYx
ig2E8eqsZB+0KyuXrGwRuPOaguyxaInN7fvLlcNDGUHjR9IDWtP/EdazAngXiOnttwkkjUVZdW7X
62LxvuRJDydfbpD2eooeBvxxh7xAW16PmcszMzq+9/f21tlxcb7AVogrHWvxuKDC3KNpS++r0oz0
z6BJ++TJSnvKGUBYecdumJob/mLO6PEWywAIPj9fq2QiTzqF8Q3MrwNqmg2kzr4IIFS/v64bXonY
AzzOnHaYhAaXn8uNo6kzCx7NFLj6F7cjk3tgChDpJxNhCbRnXcdbMXljfZRryau4hDxpy04OczER
r5kjTkxw6e+q3CqoJtbw+dlwnd5f3Y0bQeEOXzNHx2CtF09aHaI050Ue2lPGjNWx4N/oCX4M5ivD
iUFvsxt+aGZv73uYDUgrR+v5/g+44QeYlHOoH3Ib6EMs8sgxTFQWegUDlkC8NYbkzRkMBwEO5Bti
MOAqAsETbxjPcsqVG3KjZoy3ZdAJ6DWJECWay0/LJHNZl3mQEAVZamRY0IN6TreRhJrQB0dRTHNg
7AuD+KkXRrShky12zhQ4/8hG2bv7+3DDK9gAEaGJ5K5SQF58iHjQdDJpPT4DUDD+4WSkmyKJrE/3
rdyIYC6smJcr7mAlaqHsj8+WHnlb4Q4SLRLfe2icNP9Gn+R5Covq1IbZGqj71mfmYVHcJHppeL1L
wzID2ukyun7uGQyT57GCzOGL61vGZ1q/yc9m0CEGVEaihpWY7cZdYhaDMIYa6twwnP/+6p2JGk3Y
UFVGZ4ggqqOT1eIQRQZCGn649n5fd9NcElkCXUIKhed1Ft+w6fmbifzGWVWJROGFeRykhMI0RXSj
LdqmeERSsPX2PtqViA0PGc/8sSwZO57Qs2auaH//a1+7LpCUtJfmpgBnahkVE/TEkzem6Tki7C/R
La3GcMMWGZ/Gwuo/tE22NutzvdsmSRTOknENcO1LtAezUb6laxE6ucGQHrJED3elldZbAP/JyuKu
T5QJqI+7MgPQCI4XJwrd2AbpI4bbIrusfwVGmMHtyRWF1ydrmDwPRLrVRxcexfubemOJM6CQF5xa
AtCixXvQ2UUbIW7rnSCtgjKVUlf6HkmqLN8UcQzw4b616ws7V2cssjUw3Ao/eXl8TSZX0UIBbwvV
rfOUQIu284oWARuUx+HTHdu22YhiRq5T4vZ+3zd+vdS5X0hzlvUqQRBxaTxnzEP1iGKerDClqpe0
48z9mTwlfliuRA/X7m9ObEASUFGckUKLyAyAFCx2iASdGq+kZmol4tADX9m9eUEz/AOnTwgoeGIv
F9QrAZ8vmuqnEfH3j30BoRsdfnfXIVP59nNiWbxoOlUaNY94LDZPhSopQDuNJ0iGsn0wpXBSwwLO
oHK81v678Z3ImWb8PPeIR3RxJKM+05ARMLvT2KrwF9pfyccs0pKtNk3Rynm8bQpSPceem+bOYgdR
CCl02K46aDrz4SOUItlR5DLbQS++hoM25rN9GSiTaZuU7PS5sSiWIA9Ge/Wgt73uVDZNa8NkaXXI
nA7e51yW1g+98oyDH4Bqe6hSihi2z5OyLVLRH0WCGA1etUCqFlHe+2fo2qlajHHMSBvCanXVTXDq
DklDN+3hQ+jTA6yz1a6MXfRhXAcXANf37r69az/HS0JKSIiGRSKRyzObVmjViQgFLsgOoNUQo79T
rRefAshkYOIYDlCEysf7Nm+scQ4G5wmo2ZNbi8CoBeaRJfBznkzYfP/SADV/G8oAAk3oIPZGjXje
fXs3ThVRgcssL6Oi80zG5Robd4BbJw3bUw1p9CmDHPmRkv50VKo2Dv+DKSDtgCJIs6/GTPqkKErQ
dQ3ivUn51Fi+92hqPrqgutf9D6ZwM3MZHzAixZvLVaEI3sJ8FTWnoQvrj45muAdiXeMLNQ5nZQNv
HBJF3RkIEbUpxVz2pakQlo1CLxWrKgfo57XKPfYKhVcVRP37qhwhq5rytWz6RrxDrc2mWEE1kaEN
e7FA360rR6V6dcr7CSzLFsITj4uoI13za6oMxhi70msE2qqBQSUDOuOZ5dxMvD/wsxT1x/tf9sah
JfjiYQbRY1PXmf/+KtJr2wTx5SoHDA7b7/ipQfwgeMyqEk46shwNQtRWesnmvtEbJxfUJ4PT8/Qa
F3Wx8aoeqTRMsj4pMx0OI2Jg+xAumKPU4E+6b+rW+uZ9Jg91CS/Vom7QI7UY6MZY0chApjSbQm+X
GVn22ASQVQaIrq3Yuw49qDQy4ju3oua++eJJFm1H4hhY1cnFAcDQz6T7iHzGscjyT8gehcd6VhCD
5qdeuTcLw+BIXupPIPrneOAqspsQZB2GsjPPJQSAPyR63acOGSjE1KEhhvBO7EaR/YIetFjJFWY3
8+rBmUeOQN8BHeblJilcvqNZXNuo0svpbFmyO/eQObzvG7vc3/+Oi5R7tkLlC/AX7VsGEN3Fvk5y
ZjoNMqgwnbLbpRIlRTVpf5dFkh6Nwmo++m0Y7kfUWjY2PLG7+9YXp+g/6wSStB1m/75suUcjnATu
JLqz7KeRlAt2kE2HeMcBVIG/z6rcXgNB3FrvXBCah8VBX1iLezmM2ZQjwz6c4fyBgkY4PaOlJjqy
uUtX0y8TNEqGtBk/6PDjbbvRjVc2fHFH5yXPg/IzGouSplpC8DXYH4XPDPO5pvcHvRXMsfRg/20m
d+2tvrFUBhhx9hQysLns6TS1BTtPggRpoPklAGfP3OiQdGxR/6MtHUTD3tC76gn6yh8Iexkrvuhl
Pm5xflmsTbWeaEknO7r0gDUspA16P825dKvsG5p/Wgl55Bh4n024jBhb0wP5tzImWIe7RnY5M+6t
dGlqCw9eKJMuzhc/ScvuiJhYV25la8VguoT2XSF2le/SxmrRWm4YBbMNyMOKh2qGRCt4aOwHlBrQ
BoWWqf1bZrYebyhn5J9oICMepMtxLECStFV6sIfAsDdtM3hrhbrrz8xpdnhqAd8RssjFvWLSZLAM
VCfP0Ng1B9SgnYdOed0TMXi/EgVfXyLaTGIO7Xn7HGsJqazqzrDGbBzOuer+Rcg8fuf1vnyJWaIH
C5XR3/cv7eJ5nz8qB3i+s3MmDwjh8sN6etH1UCDQpEuE/Bd9pmLXOlC67q3QfK9aP/sqYJFdmfxf
8hL8Z5VGF28O017my99fPahqNL0Q7lB5tgDObGH58x/dOP3DEEWwtxiXgcoVqW+jMLR+Axl6tZmm
UT3I1it+Zk7vfEIPczqYqGyt5IrLuOPlh9GJZs5DukA9l324NIRNZCw08yx9ZzhFUHchJwCsq7fj
8EsP3uu72wwfHbuyPgRm6L/zIHf9ev+LXB82OiSAXwAi0j1iey6/CPsQJXDs2GevbFE4Bdz/6NOV
hm89nFbc142PPwd2imoD5VE+/6Up3+qgPzUgMzW9GFUD2rbHVg7RpizId3Qwlj8dDXqA++u7PuH0
+oFLzCQ/NrHGIrTL3aBH2c1V59Q1Klr7xq9x9MIn2TfyiL6suTIldWONzCnN9U/q+WAnFuYqXQ+9
IS4VwCwrOtdeJx9CsGh0EJJyP7XWn8zlfr1tiUD+XKJWcgBrJppYMvqIlIgR8Z/qHPIfjz7B7ezA
hVymzt9FEBTFx97vreSNjoOBfLj/CWrmSi8Z7XysXl2pyRmsDoL58hwiqvg3WHdE1jQkDt67UdTW
e9frxp9vXSUvH5agS+JzkV9dWlQDugYjAgfnCmWQ96Ke9COgkgoNWdSFgYCvQQiN5cmZl8i4G2Ur
xlIpvIpLg3HqwNge5/WZfyhvD4wYNymolF77aSI9UDygOGvGkFGq4WMZx5Z80GiIudA4qf6rA11q
TADNTCKC0mMwq5pQeC/H1vjOywYZ8f3NWUaa/FYKa5RIqdXOqNfF52jgNhM57G1nH1pomMUQc262
vmOmHuoITFk92PSfv9pToW16yEO/37d+Y6eg0DFeALBMRC4DIwTT9KTEXZ015fdoETQaDKBui8bQ
e4gq9V0E+Y335kMPcMGhK+hSxKA4vPw6UKukDN4xpjYm+behr8Znejz2zzAUnv4QOlr9fH+RS0dJ
1KCo7APyAiXAVPRii2tpEygIbTxXpVkfk8Sd9pXr+1ukgqfDfVPX+4lENmkYo2bwPdHOujx5yMKK
mmx0ODNxa+5KKfNNDpf7wc/83xPiZSs+69bKiPKwBgiTFHjxKOdmDfYQOYJzRksVCa1CQ+izD2Tz
0yrCt7ZzYfqeAzC4I6gAsZFLb9W5Y4hkIBpiszwtSM/0e69XxRZa+eJd3LVy5fFfRrKY42pI4IEg
+4B+zX9/5agI/5iZ78rq0MN7/eTXUXBsdb3cEyWgu+wwTzFALXU04BQ/KNcbV/zkS0z+OpSd7dPi
pXk6Y6N45S/tO0Ruveb35SE3+iCDJc1006emddzmoc0SSIcTERaHoWBsGvWozITgT6NgdUyrMv7M
zDhcuVZSZDF8bKkzQMIp+k+OETvfSw2RMwTe++CzXrtatslSbaiQnRp0ZwM9SrKDLVczHrKmHH71
eTruRp9+0SZQaBXeP6+Xe0ylYm46gsaCYYg6J6HM5RozI0F9KMn1/TjY8dETqTiNWh/tzKrPG3hP
tIICf5gdEJUofvixvoZAW/Q///sBIIgdh84CgeUS86as0vVjOgBIsjCzn4nR2UTGpD8HYEa3sG5M
7wfhWB8akXaPlVH7u7IF9BJB2r4SbVz64f9+CNMc5GbwfEErsNgJZChbzZ0cHVIa70VwKaUv6YPK
aFH3PHmFUX4sW+XvNV+XK07jMufHU9AOmNvO1LGEmqE3lx9hguwFFtxAHGJm3b/E3uS9m4k1V87z
pa94sUKJiIeYqjFRzhKsnYT5pLdyMg92MrrbrsvTR2MU1daNvHB//1RdesH/Z4qwjfyEKtHV2Ijn
Zmau0H49hKoVH1Ak4+2qjOGH5w9og0zeWqR4tTSHdGuufgEGZwh6Se/naF2DtLRjHKqujp6GKPwX
yEzzvqfUsvJaLxoCLG02BTbMAQWHVM0yvzWsGsEc2YoDdMnpZ96xaONMajqaMfJ1VYQ8qy6z7ii6
SoPxGI36JLOrvSE0RJ/NsdshulKt5CIvjan/76hefhPx0ozEpeIIlGzx6Fg+cQVTt4LBhab5OLXI
7Bia4zzYI+0JvYn+xGlQwDXQVt+83EDM2wqc97oTxl9s2G53EPN7+4oR+X2JKuiBwXzrcbQh/BEq
Cp8UWmWHUm/+ihgaPVoB5cuwB74EHtw+dL6TnqKXAeXeGXaZ3Zaf3niU6NgDVWKcgdhoBopf3g0v
dMwM5jFxCCuEW0H3fNJRqHgnQ6SuKV/YK17gMgn4byuJE0wJIJx8dwnHyGGrBStmmodplDpptSHO
PFFoI091cGqSMg4fIpSHd/cXufQ9HCouyUz5x+cDUbRwAHFA7dMfQTgW3M9TAK0t0piB96BUMX7W
kfQ7B/UkHj0NjrD7lpf+nxIjZWqAaDjReVpysb2m5VWQ+oz+MSEp2hpN2+3NiCHUuEIA2S66n2mu
Z/vaVuUxbs015M+Vn+CDUgKkXEUXjyxoYb0rYItWIw/PhJLIQ5GrHLpdM3gfO8Rp1H21lX1e2KM3
OWNz5/iFNhaTn4uIIhkQl5J+MRxbs3CaYt8jaq1TpmmAhIKqGSZ66eQO3fH+Jl+bnekqifM5Osz/
yEVNrFIh0B27Mo6pZ2qMEjv6BoaeP7Lsh32IdNCb4ibq5ViSFIVYKrE9Uf3llRljiAMluKUj823V
tnZVu4vzzoTGMAx+WprbHOMB2VV2Wn9I+eKP91e7OMwv5ulHOP+x4oD/uzRvM3XUQqAsjgkP+6mN
FaQxISzBZRF9CNNG3yVh/MPhVOzv211c3dkuNYrZUczgeVA+l3b9TA/d2pfGMSm98LvDcPNGxr3/
sSgbcZhMAixAoOnKXt80alGcgi2SfvTy5REh3RbHTcVxqCxzr6UowcEtMx1lHUD+QUK3LRsjXTnG
i0v7slLg36BjgUXMWfVipWOA6GwqxTGYav/AcK33EBlGeTAjRCVt0quN67X1ES0/a0tDV/x7f6Ov
j/MLNRr5PMgCAIKLD9yDKhDhpKwjCKNhl7QWWqmqjw4OikkPkx68bQh1Ps/8SIYvKAPNxdUlBGQM
hRn3ZWwfI2dwNjYqI09Bn5aIx5e0Nlce+FuLc2YiSEzR9V/Od9UosmhT19rHmDN8hICjeoJHGTGt
XvbfUi7O4f5mvpTOXj3eL6ubp8YtUBNUjpcvTplPA8FaqI4TVfKHMjIn5Ob79LPIvepBVAZkrIGd
HUQiGRlEEuow8gg+ROSuhy5FlDPyRPdcR3D4kBHlH+HeTT82ajSOhWEEGzLUNNxUOrERwhLox93/
9YvAa/7x9JAYe+D/5ynAhUOl4IxUtBfZR2X06UcLFveNaQD9KGFSX/kw124Ftw1EHkJUSiXSEpeH
furgZaxVB6FL7kRHVyTISQWQpveoVBzCJNU2MNM6+xB5iv9hkQACeKLI2aA9X1w3u+aVDJxcHYHn
W39NLj/goTRLtYkyw/hyf0NvHD/52ta8C69y3qILEvhhGoUMlAG3i0JQZVStfbJlZ2wq2amVp2kx
gMDlcik7Mv08t1gZsFh2WMOpaG2vcWDUh3r/GX2/j0ifxFtRB82XvnKDP6UbnUVbWI9d0roQdMKo
T7Dib5tYWyNVvzpNzF0A2yOAn1vn4P8vF686CE70QnOOyBPD1lZ11gmcxvsAWeHP97f52pLJML2C
QhqC/tm7XFqyIxgcNGL3x9F1K8TlJm3XF0o8hrGwV87t8ovOrHjcbBy1nJtiy0W1aObmZeYaj8Iu
03PWBL80p/gTJkP6bKT6GpHzcmFYm4k9ARSDpZ7zr8uFta3ytCw0kWPv2mBX1W70Dg0NfaNNlbG/
v4fLpw9T1FbpIZMGsb7lqEhXjRWDDByMUK+RkRwbez4T0yZtPGMXjObfVSrV27IBHgBsUi2Xc72c
3vzihFgza10ma+sRVTc0reg2bplWRzLcrkK0yqi23V/j8qWd7dFaIzTGLNd/cR1rtEmijNrUo+/U
5bY10ATRhxox3Jm0b2PatvbUaQAfUf50p01SddzX+7/gxvHBvEFLkfgY8rJFiIxEidUiwmQ9MquH
WG1XiV3XGOJRdwukZ31VrrxH83/v9XP0smJI8QAMsWT2+PIA6V6m2m6wsBcgzpwiI3hsvYqBr/vL
unFOKbYAVQaFMB9V89KMzAphx9R4HvMh/6pXffduRG/1ny5UzlqB/dYOvja12EE7ycaiiUP7MTId
/1y1lnqWuhZv6NV7+4Dr8u3tSyPPYHG4MHLJxRWkujSUaHYipfl/lJ3Xjty6soafSIByuFVHtafH
43Fa9o3glSRROYenPx9nbeC41YMRxsD2woYv2KTIYrHqDxidBFlX5o8ONxUG0637zjAmPxZFdHAx
4NYYbXUnCnUsQhfgROCGQ4qiqVRKjOgZOf5gF8VGqvvaJ+Oel8qiIMoAr95+shzLJiNTYzugzdqc
osxQrr1OqSDV3C3B9/uh0Dh50asgQMs3zO1Q82z0lkDINEBF8+8sM+ZHVUDOqsJqevcK0heQOQVn
Sz6VVpPqh9FtS6d3AjoI8Uc8NAzA8Khrxna9hUG5j5cMRRFK3rhA9NcFxrQX5RxG0ptK7y92JjU4
3LHbmaOLQoLTq2cjtpev792LKB85wPF4TtGTWMsrz/0C69VdwqCLGt1HYdv90VemCCqcnzYCx8tT
5zZy0MqUnXramLR11o9rc5gyq8k0JRD2EPktKIG/YdUMD00/fstKBbHLzMZRvKNPnFf1sHPLpj5Z
VtFKl2P9MiDFeS6m1DwjhW4E2pI+1dNSP3CYIoCLrrGjg9j8YUEC3Vl6qxzRejUOimJHB9sS9t+p
GO1rhYvnASH38aqgEhYUUz6dh6r19laDaMkoNjU+78OlhykLvSySQ973615WHg4TXtdRdCFxsPdz
0URPjpkaGxW+ddWRe49hQPQA2WIg6lO3B8LQosyazSmCfOvlJyfLWuzusuE5UebZH0U+PFY1jQpH
hPFzjZsVNJZxjHcomdUQCoEh0lTWESl69+6S6ot0DckDOKirX1XaeUta3itBE47TJYsxoJlFYVEn
67dkNV+JCAwl+Q70AmiYr84pLomtaZWzEuAs5j7qXYOLKiCnSzQU71MVoQ5lS1gHVCwaAYhTrCu8
2YJpIJaUycUZ2nifCEUPvLhVfSdulQDP0OZgYuG2kYffzY9BYaDTYqNyw2W/ini9QuNfNyZxCY22
PSW91Z4MNxlOBfbbGwd13XJ5mSBDuCTYFA+8texGmI5taYVFepkNpNAOeIBFBwN76XkX2y6UM+wV
JxR+9DTxIFw03i+7HZKOh3e+/AUYp3gflfK/BZd9WclTINdZAy8cZc712EYDT+lKKBeTPV1HHTuz
qc2Ld4kL3Q+1yh/7bMASdnLFJcUI0m9irTjMsYGhqOr8GUX0Ud8+ICsgwv/GQ32ONqLFy3Hdn/Xm
nLp9jXbj0JfWrlBKvGfTuDpguTf7jVNED6MFjMYqHOc4K0Z/zjxl2c9N2R11oRUfPUxRv8zRUJ0H
/IjPJTbk782o2XgoEJLb0j+giLXKVkKnqDRhZOmFGyj/KHrr+6Rr0Q+c4qqjZ2blhsPCCjf134pI
rXCeRMRLrovbSAZ1Ihpnk/GifCiOoliaR4Gh4aEtsKrTvbJWMLFCsnohcSz8yWzFBxu648YZeOW4
UThDyYfkXioir/J6AFm6JSo3vfQqcMwlUnGGL+r8aHHGd2/vgbsnhAR8UtfHbIFCCaHydsJNVw6i
hOB5qdJMf8RUwPGRaRCHWHPG6xTW9g5pqPopxoHhQxjBIHt7+LvsV0KJqZqgOkVvCBj17fBTqNHI
xVz9UmjDdHRbNb6UQm0PFVpjny06mhvjvfaB+b7ALbBGeyFwrAYcl3Cp8iG7DPZksKtwEhz1Bbf1
0YMvx9+xtVv6LI52S9bru3JCopCTsEWsfW3ZQfdwWVIUlrWp258RVo03AD7OLg4au58noG3HCD7e
xcz6b/zL+N1QvGxnz22yszt4H++9Gll2yesl4cMhiL9vh++WOprDChlTs89CCkWY+bZ2lVwATmxR
PuVMbvIuEg8pqikf/JSn1jGmGmpRDRNi5rgEElTwQP06lMslUtz6nJe4m+l9kpYb87urG4HIA59O
Hxk8DVHjDpynqQCKNa+9TKXj7lRhLXSJbPPQLnEJnKpw/AVb60DtvewwGEZ/ao3a/YQOm/XdGczN
tqwMU78vAlmI5AnxzoOZoPFCuV3vyVPywrOW6awg4UwZFZDGOaOtvmO/VX6kLvljwjoEczWYP2j0
18hzhsrGJb4+axRBZYUSoi8NNSiLqz3nNlhvjmW70F7ypketwgnRcsr4Awqy04fJqbcK4+svTzGJ
1yQQDilmDxFulTQglEHiVVjaxTMLa2/CHNgbekMShmjXU24P5j6NCvv0dkCRO/e3lSZnoDRA8xt4
nXx+GqtJWk4d9mGWKQ9xVSsk7E78pHTq4JtWb+7KbrDOE2ajF4XUc2PPrab7MjIvKOp1si7vrF+7
0xRRGJpH5UFLLfVSRp57goHaBqWTdV8Lq4lOFdfcxqCrBJ9B+ZBSUELKSdwXKkSNJAsFl/zaghXa
p4MWHsXYvLMxKUfhQNGE5R2KlsRa+dJqnbbziiW/TrDQzrHaGbjRTvG1adVlhzusErz9EVf338t4
1CjQvuR1TVqySqdz0D5jZM35NXOxYLVZu3MzdSjMLPpWj/cFGH67YdigUpIMFSaAf9bqxu+laCji
CsXVjKs+QZC16D9heWBDzGqRqLXxJ546kZ2gTaJkWrV5kNWT+lmbw/oKHhaf7tgU+xJVvyCqXPtb
X8b1B6ebcEgKUQc9vL0y6/tLLg24Uen4h8smiKhVQgTEfFHaHEI1/RPD2SE8lu61VklO6dh94UVg
PDHT+ktlNt4V3WjDR2ZE28gbX/k8ICO5NejLkJ2tndCKshKdiN38Wka0+miMh47j52PqBaG6FFuP
S/3uRDNjkGBwSZk5kODb2Dl3TNeZGc2KlvlDas3XtM+8f4teqS897E5Aa2SmlfC+d54TqrvIokDS
jGOxz1N0/t9e/1UM/W/5ZQynuUgKsVamEYmJ221EnzZOyxk/30V5NJOGKoJhfui80vz+9nDrx9DL
eJLvKZV1ZZF3tTu7UaNbrqjFFUBUQXVCaL4wI3uHar76kCgkKx34uJ+125pf21IYhxJlye8FidPG
xntt4lwciJCAdwRiIv/9t84PzF0t1ZOxuGJJ8AdGKKXfpIt9SXRwd6PjbuywV7f578OtwvjYw4e0
7Ly4JjSSj8Wklz9ENS+HgeO5K834n7aflb2bxerJDbPuFIJ727+99q/PmMKbhCxx0FYzLlAFH8U4
EBiaav6AHHj4mfZoelCqTtnT1UaJ7u0B7y8Q6ToLER44DVjZdb3CaEfZfHKL65xVSEupdbKfZNFi
cBL3rDoplaSpazdmeX9fMijlEboysEQY/fa7NraoeophxbVJ6uoj1vLRHq+b/jTO3ZOnhMnBBO1y
RmUo+fr2bF8dGBSGRHUy43VpKiND0QB1FVeRZQt1aFsPqtEaAGPY1cmqh9QPUSbxHT3dwie8us5A
kp0Xs19utdWU05RGCJbS1xgR8M9CqfKHBjeindPkcNTNqPmUVHZ+enu6rw0qJct4doDuIXrfDhri
JeN2dl1c88zTjuZs93/j1U5reMySn5NnhQ8IVYwb9+ir4YPAyfsKggryQavwMcGjrJS+LK7VYqEx
xf05H9patM+tZv0LSd9+dFvle41y3BXdvOWbhmnE3gXTtpGmrIhSZIJSIe+3HyKD/G/hA3iCm84z
RX+9maML+j3K57q3lnZfjckToO2020W1uvzCgtw6AkGKT07izXySsgzCsKyOtH3jBz7cVsnlle8C
dhomBueO+3TNMKhsWqy9ncfXfMTQwe7dee9YjXHQGiPfYVM/H9VlNDeC6d3eJ+PgSoNfCgURzJVx
uxohTuxISYrk2g4x+vMhUHJf7Uu187nf80el0cbjYEXeMXO88vmdG5GxAQLJuijlDuysbscmrYha
HpfxNXGc/LOrltDDoiULsmL8IwGs8Lik2UY0X62xBCVgVktlGIUdwtoahVRNbWqMWV18rIwhSU5N
CPUt8wHblla5o33odE9q2PUoGOrdbH96e76rMM7gsvZLhxQUFNFzzQ0TC65iWer0H8t6KT/wuPtG
SiP2Nc5rfi7SaWOnr4cjHYLBgYsOSrBkyuuw1leDbZWm1T3zv1PTz/GP0Uq7fZ3Z+hk0o/H09uxW
+T+obKpDxDJZJ5LE7FVYaUcVR/SoMp+roir37eh2n6JaeF/eHuV+UjejrCFOAAegKBmJ+dwaizgg
jToEJe3vj50KIH+i5rxxKa03zH+zgqHCQ1WK18lZ/xYtLAyAcstuzec6K7LUd6zhi8KrD6cmJzqX
deZ9IFnaeuTIPPK3h8B/S+mBOKKaKv+sBp1Ti65zN5nPiaZmj2NSqHu7AzVtiMTZmN86vXkZi+41
tXxAXND6VoewKR2z8IzRfFYnPUfGthC7XCzqwc6NhbR9ng7CxAtwQAMSaLozntJyVD6//VHXl8N/
PwIWtmy+cUJfqsO/rXKWOElhLzarPFT9rtDseufmKO2qRjnv0TOPjrZoxDHrK/cLNiBSr1xtPtVw
SXdv/5JXVh4JCN4raClQel2rmqatO2tpIqzn2I6Kg9XXyUVvYb9jWeFtDPXKzqJBI595PPko78p/
/23OIOArbcl767mfRRQUaNH8q+eR2BcjTP/QnL2dDU323TEBKiPoS/mGAcq0LoHZUVYDRButZ10b
H2N49r7hKYBSsiEFpeVM9Rb5enW/yC9LXVFKwNM8hrqxigoC2waR6r397HY5uFJPdIE39Z1flJ15
XUJ0I9KyBGYwbWqmvyzg6hQBX5bnh+caL5fVRR+OGDD2uEU+VzNc38yu6wOMg9gPsY89zqE67ss0
Sg6Wk/R7uub9cYzzYedEw3JwoSod9EXXIRn13o5uQrWLi0o9t1GzBWm/3Qfs+BdbazaxA6sHyvjq
Ga2JNI65Je2/KYmr3gfKoZn+AbfJpvb2oWEAAx4woRm+5T2e9vrGJrzd7y+DM6wkDpN1A/heZWXx
aFB/7YXz91Q5yTFNmvDCmuI5BI594/Usv/T/f47/hnoxqqC4Liv88qf8tt9NMc+Za0zu311iertE
BUo/6tl8nvtSe8LOJD/T7tMq3x3S1BfNuOUOdntzUC99QcVCAOQmxGBifbStTJt6CuDin3IySvc8
GnZl/lW5eoj2Qx1rY4gdGuXgrfgqd9nv0yaYkW9y5l6gWID1bqetJ3Uxd0jA/4MgsAJ1zYvt9ID4
ul0HTtZUQ0uP31L7zwZkRPcJcKgqHuc2j1vf1EOA8GhxhIcu5IEdvB3q1uvBXS0bt7IabgMiX2df
zeh4Q6YI9R/R0tHxTUA3h651E0Q827z+Q8XK4H0+WhS5EQGAWsorS6Kx76QAMHAPywFv6n+hu7aH
aJ7Gr1g9Tr6W5/Hfb89ufapehpKpAomlvEFXyx53PQcOKaV/EV1MjAfhscv2sJ/c7IumC+dpHmIv
9DlrjrXxxe9GlmmlpH4CugMZZazCDojMrsfRQ0R+jMLkDlCsG1S1Y+e7oYJE1qBwsbf1plPfeZTZ
4XT8Ocu81yXe3bjdaENY6EruxWXkKw49eSXqrF0VZRFU0DI6vb26t1GdD4nmj7whqcDQHOT9ejuW
QiBjmnUT+cKyQ3wSc0AAWTn6c6UlH8fFMT82phj8Vu3ijQx+HbHQhJG2TnLnSuGQdf+/WQYKYtSo
In8x3fkx8ubwkPOI+ajX9ArfnubdWBK579kyK5FsxzWQq02UHixIETLNPhQ/F3sKlV0hUSP50nrt
xt18PxoWWbTXePuRSnM+bhc11QSl9SXFrGQC8uX4to29fCsyz/NHLq6N0e4+IU8hWgNA4YhP0AVk
ePgtHKuLGS2Rntmxr0amOjJaS2+vgbZm0iDJrFTifCEseNZcXo3ZdP94e23X14F8DZHwyT6UZNSu
WzKjqeSZMRjIeHclbZhHJLmM4gQ6fXBwevNEtm/KSMwHTW3cv2PXDXN/aDB82Tit6yjIgxuiBMAv
epA0htbbKW6MYXG80Yn93jGSU69n3YeuhM5l105xUotlS1TiLjywfcFic3iIg1TPVzdu6U0OvtAD
DAYk9PMfc14913VkfC0LVd8tFLwuRaO/j2nEeWVQULGUXWR5DXzu7cfWhz6aKGkxaDF27fOQx9Mh
MkR/MLMsDCgg958i2xj3CA0v57e/88u2/e0CBDFPLKZaDiJXPr3X8jtDmHAHlYYa+yYpfftZlT7r
+2bK52LH/ze/GHY8lecpm/Qfdpcnn1AX7YtfNs5ID63Q7NG3ynT+aqmo8fmTk8+47IjC/AOgvnXV
nHZ6avoYSnkSWaNyauGYTj+Jg+NDp0JI3nUdhLInB6mKLTf3261Dz0GC1WW0RVAAkuta54fSfzEr
VdZcJpSkvrDPxieKO9Z+0tLMD42q2YhGq1fSfwMiLCNpCNLwa61YLNBZhaJVDRerMTFHi0Sa7fJs
WZzdjNJL7LdNX3KrJu6jE+bLhFh0Hv0JPzH9yU9qN9KH22glfwzZKJmyTOz5xOvGWDxnht4a6YLn
QE2lNiZtfvSGtJ5PaqvBiH97F91Gq/+N9nKXS5QrWOjbDTzEjQALU6sXrS5t5APSZBj33dIaX2dU
R754dphwIUwi3Td9Wm3geW+P7MvgAH5o5dJoQWRnfbNykLXZcmL1outavXNaUf3Uxib5pyyU2seT
osc9uhPur7en/MoCgzqDmSjzNGSFV+8CIWp+yqiAT9DC9myKzv1Y5Hq7d3m1bVznrw1FY0tuZqmT
tX5+u61Vx1y502UsU+Nn4UxzEIL88IWqlu96Bfy3llSjSJDowvNnlR1FiIR2/ULbO1rG6oiNlHVE
isM6Z1ir8hSIMEJrFe+siGry7boqNs7QKzMFG8kegoqBksCaY+KiAJJjaF5dvLwuT+C0saNM9dbv
3aTfuGDvwwPBDmwk3QxKune4mlZVDLXCgvIymJG608zBRgy6Do95apa+nTXvkxJ4WVnqbpAMKaiy
U9elzQb9+7LqkV8c9dTUD3oxas4pmob5e15xkD80HJdyo+b3ynLChuYxB3BH1vxWXxMP4GSGKFxe
osboemj8gJSfOqNc/qo8XnAbkLjXVhTKF4QkcIJs1NVonZHRC56m4pJ7Y5Wfllr18qMhLTCvXVGX
2q6kDrER5l4dkxOB0xQzvUPv2KoJOMXFfyPtmmif1BFv0zlRaENVfxcKQoFvH/rXh5MAT1J4Hmar
OKdNs6mPXphfmtpor/bSVseOuhyF+To/jUq7ReK881knCYQWAVSEUhTwt7WsSV94JLjNtAQNxt+6
dx4aQOup71bSxqcGPux+cLHpUL8W5ugJlO9hg3sj1F11ACFvikR7HBfaNCeqyonyQ+lFUh2prXv1
QUHyJju1NRpSzS6agNf+FYeNyJ40Cg6Z7ZeAwsyfrofcyzNsUnfZxUk8RRsranIz/H/6ARxF0oHI
tAg3Ukx83XdKDaNOJvQdAlTLum+CGxvw7px/e/u73WazchSEmggpkk0NgONOzrAsi9g1GyMoBrMd
ztXcIJuVG4097eB4IwAbaereyC13HwsnPyABMW5EtvXO4RdIbQSeDfLxSb3o9obU+ohMf3LNAHoQ
b0BjMWYQyksZR/2j6NSsR5eHl7K6EQHukhJCBxGOWI5NmQRtypX57R3RkLx6Sx7pQaGKDhuQeirG
L43VjNERf5ZifFrGdHSPoeKF4bGadEX9YGZVGl3HCncW6COKSDawy6uatvwa4BRQwsDZWZJV1k/w
OLIj/JWrOciq2vLLCNm4KUUvB9ZFtRuGWLlQjdSQI2lD3B9S4FAaSnLvjP/yR/A5ICTYEoW1ttjR
yI+UpBuGYGS/HBzq2TujLqaL43R/qdRFN57/6wxJDsebSqIDeBzzIW+/Q0wf1xlyXg6xPU7NU5p7
WUoJAsS4faTYESe27zXILsW7tkuSGbOsrKk3NsP6OuA3SF0ZKgMq8RKe7O1vEPQRFe6oIVgKXf/X
XubsW9bE2WPTxlsk5/tjjf0NMYvsm2uWqt7tUIuWjWo7Wgg5jgWV66VuDzb63ce3j/X9oSJhl5xN
sjC61uvqtZdbBR5u4xAMKLNem6wpfWty0rOLAJXvJuEWWPSVj0jP4YW+ob1UN25n5Qk9Uwpt6QOD
rzd+QZkPHec+N+Yp34V5bmdIyER6eAi1fOn8KOtM9dPbM17nuoRLXhckgpxntu26SmpXqZPbRtQG
bDIxctmZxZwd3XB20ktaO2BACiXpKZ3lRrIgovD26PdhlFsInQXgqVKiYh1M0KpJ8E6OpiAfTXHJ
GylhO3ousDcYTC141X0CP+qhKYSBuFmyxcx6ZXjuCske5UEHkHG1qRoqz6WOJCqW06GOVFnbe+1u
UfVQ7FqV0sgpauEM+q6NHfbBmVIdZTMjjz6/vQj3mwClAKC5pBsmpcR11Sl2ymKSRhfBgqzabuC0
YT894LizxGn4yynaCLQqFPNdMwHI3ggj9zueVhQPGmRJKEPRE7jdgVMWV94yLl4wDVqxH1UrfxC1
mz8N2qTtapdR357sK+O9YFBoQUhu5pqG7ZUKtqFicoI2rYEVlQb1GAIVRJC2UngCtFG9kUWuANny
doC8z10NMpYuGIISt1PUKhQjQ8JiYHRo0D+hV7SUvD9QaWp8MLtGLfw6LnFxwUkwScieZxpEztQM
zRPvXdvdO2oLPNOs4ZBtvDRfWw36vvBhyX2Ae603ILxABbcyVkPPdEq405cQTaVDOKjpNa+U5N05
gySPUt+UUGUWZpVtjoVwuqJTIG1PIvfjLgc9Gs32QYs0VPjUaMt17v58SfQPp5v6JrfU+mNPJusa
5ml06Us6y/4CCTH0KRFqv+wyLB7qwbLnfTObw9ewqZXBB/WFZcnbG+4+wBHcGB9ILwhO8sLbr5/b
OGpBHcOoctJgbLf54qdJnO2tjIpJEZXqOSM+bWjV31+MvFkYkRI9FXNypdtBSYRatj9wIztOFECE
QMnSk1VK5YEhaxFWeHuOrw8HTFoie5CNX88RcyEKFCNcS2/y9jleVSevdIpjnljl+4cCS85rXnaQ
eEWsZqZVAFszOg/IaUNcxeZS8YvcTn8s5NgbVYpX0jriMn6xQD+l1Nma4V+FxtgIrfeCxIJEYaSZ
OBZ2tPiVhpgAMFtzJ6YIvIQO6TBVc8NPey9+/3x5SDBPmqXsg3XZOsxAd1aD5wVd35fHcbQ+ufMi
HkKs+PZvf8RXYgF1Eu5i7gAp8rQKU0kGS8PKQDIPrMfJzQsVCXdjCJtdMWTNLovyxNy4fu/3DQ0P
0tUXCAQE2vWQcKDzfFRQ/J80/apOprWHpww5Jhq6jTbOKx9TduaoOUnPICokq9ijI7GjAfbSgqVq
Z+dQ1636D/UR7Q97SO1uL/Kse1heyOXL3KvXxVTE93hyzI161MumuX0f8sqkQUtbiaSHlPL2aIq8
K7xRMavABIXSCyozuVJenBLs8Zelw8+i8I0wL3+BLO7MU+eZtfI8KU5VP1ggnup/w1qZrYudzIr9
PM5ZYVp+0+bGL0f0dlTvptGIuSvCPsmDSZ+r/uhpY6HtLFT6QgqZut5pR30ccsX0JfRk+RHjYah+
jT1nnKuT1tQt+u1mOuAdjq+7/kMVpvaXli2js3cbJXEO2Sii9Mktyrz3s0hx3gc+ltcl3CyJPYYj
xntmvUAVxCijG7w6mBCc8V2kfPYRmjAXD/9yHOuyb29v+/v4LCEjLwUzYCq84G6/B3qYcOBMVitp
gR570/K8jB06dGqcH9sZW2N1CqeNJOR+35P20jtix/NfHAlux1QUs+XaS8sALcx8DwhioPNj2b6q
U4987/QA4JBfUa+DC0Y163aoQsx5EdP6CqZ61r+ZsFalQJDbTrvQ0fvpVA0TVs1LQzTdGPk+rZTh
mYse6AV1+3XPNveivGmgawe2NjBcpEcqJnzI9u5SNJPTo2smDineAGdkIcJtxM37z8rjlD4fxREq
adC3b+cdKUbdUGabAmvIjV3O8TrwLJ4OA9WRa5G5y6ciHt+HbpFbF2yN7LaRa9ClXgtJ9DhGt6Xh
9IGjT3ENMxiV+rOql/FJmO37L13K2VzulCeRwqF2dzvDJKoKbdbaIVBr1TrY7dgeSG88fxHGVq3n
bjG5AyH4I/TpwPDHpeV2KAf1jXkq4y4AUa2ekzwD2aT34+MUqdqlEHCGCy99p2MH2SFoXVnIkDRo
6y43dajZmdgatUEXRqColqS2HkFYeJVP0Tn6+vYxucsUNbao5BvzX2AGa1BUMguxNPMwBT1UhMNE
q+sxHyvPj9IsPMyLk+4Rbwx98F3pfjJqc+Puvb+d5AtMpaAlq/dwbFYRIU1wh4xtUQelAeu2Vhzv
ZBZjBvt6aeKPuupmu5kWlMkvsLJmnydDrfuZEFu+mfJL3txO0gaVpxFCC7rss61u5NSjXzy5WhPk
iyEuWddbZy2zIyL9bIovb6+53KB3YwEAJbUCdkrucbureksP7bnsmsCajRGE3tSOAmXtJbWORBTr
aMZ1uOWC89qY8JckGoiKESC42zEjE2JYY4d1ULdWFZ+rXIunr3ajuOOupMbx7Djp8N4eEM8dXoAk
rYCxEXNbtxFCJ5uUtLdqqlR9+Y892PbOXiL764xW+UZCdV8dZSwuTjYymZV8Zd3OrxK4n1jICQcK
X1j0NGqrAj2+rOla6o9KiPqgESO2CeKw8uhxl5V1iNNEb58VEXah8FujRuLg3R+atBLcBVIGROU1
8tRLkZYpci8PhJO233FmHX7y0I8Vv7Sa4UTNP2o3LthXPrNkjvHGsZCvABG3WoZisRylNPKgx7Go
pVE9ack+Bsi7/AzN1PxmdGk+b2SYK71I+ZwFIkQtTXrHs6XXZ0dNRyOxaEEES1ZnOTRrDk5S7axF
M+dHo5ctCD3O0JK8GEYVLZ9suxDjsbao9DzONQoLu86ax/IvTZfWUJWldVFQlzo9GCXubcoh6AGr
Xn8YY88rIxga+Wj5MTCL+IuKJ1pzrhe76jYeQa+sJIpZvH8kileqEd6uZCyNDAqUfjAnLpNzoVj6
OVWa6aBX1tfKjcVGKV0WHFYxgdqnCWiS7wbycxUHqzwvtSoRbaDS6rukkL4+FA5arW9vyBdJytUw
+HmAo+BK46Y2V8M0sWcp0VKPQVGogxNQEigmuOigo4+169DvDhUsze39pPSj8qW2ekW7RORqre8Y
WZH+SBdRiyfqhWP4bdRiL/4oTL3S5r2FwDq9UKWPPFiC5OUoDNRTVfmZOXR2YI0TMd0VaE0/l3Od
GQc8wcLuhNk4PT6v6Ci9FaAjm6MN+kA/JxXqkvu0BhkF4TKbnU9qHaqKP4dYZfzsyrYP/XFeCvFn
oWhqfMhD3aweY1RLk0NG12bcJW2H12Dm1sv0LTPNJdkluj78qynAAh+XQuv6DxmqtUbsz0a8aImP
U1ehXBqvhhvva3pE/cQH4mF5j0WShO5uMmdDbJSh7lJFdB6BAkhNCASCtXWNBM0odWko4JwT7G/y
P5U5nlvnkLvuKLqHarJExPmJMvVxEXnechNCC9wSAXvl5sMAh3DBdudds36LAq1hHXj3BJ3rNNO5
rfQpO+RRnGQ7t0vbf97egXczBn8vqb2yUw9Ud73P43GIZo/2edDONupjx1IHoObHPYbcAdZhSfpP
B7+9B0IaN3m1pwut1f++/RNemTCGSswURgAmTuuyrzI2Gc7Qc011Yyq+G7jbf2+KTr92+HS/txzF
CwQNJdq9dNF5Y63qQ16RO7OdFE3QJWoZSoGxxakQcAqr9o+pEb353qYCfmg88cELwTIhiZRT/61H
OPYIb2TKYAfZqLXXvHF/4OKgBpnW9FfR55lfpbq1Ef7vc2SJy2H7yOBPZFmFFDxIVBt+COKCzYzV
i953Ouhrxcy/DhHSNY1dKt9yJTZ+vfMrUs1G+U/WwnjugHW+nSopAGoSrWPjKVqYVyfy9EtC9/WS
TFhlvD3U3VXwMhRaNbg00nddC9Y0Ig5bS1nscxsr9S+z9RDcatHHetLzzgig72zJpb86IDcP7gm0
BsCZ3M7NkLqMrqHYZ9tc/gz1sbyOuRR8dpe/c13dYuXe5+Awp7h1KJjyDanQyLvpt13T5POS5zS7
zyUilJ+03lJ/mD0ZzQFjSju+EBdR/9fF2IWBrjid5qvh1Ll7lJ/1w9srfXc04UbhVgttkLYUHc5V
rcrrWzpxiTOfR2TE/ciA6q1bbXEagNQE7x4K/SspFEvvjZ27Opq6rrhaUVXzeaI5V1IgijPD/gwN
zdF/6bUWNU9vj3cX+Cjt0NvUcR+h4aW6q28qaH7Ok6pg/SXs8dDmdvzn3LnLnipTc4rNSuxMt4s+
mGaVbFz6K2Ao+Rk7F+1UsDzUcjVETm+/b1YsbtN1dneKnbb0eb6jLbWMieErRlgd0GCu9lntLedB
c7pjXGnOYalDOoBIquzbVk0Cuy+Fr5lDv6fPnu+nSXS+k1dlkKUwgnzXQ9IvGXrrk1WNUaDCSNxn
YaM/mppwNqLN3dGQcwFRjU4X3eg77HYC6CMy87g/sVr2h7iu6wCvIIH50pIeczdPNrbJSufwv8WT
iBOuZwu5yvU+IR2wi7ES7SkyUQs5zkUZ0xE2QvQokOlaaj36PJWF2V8aJ0yjjz2+4xm5AtiQBzeK
VPWLN8WuciqFR7HNV8KoMbfedi9pwk1Wh8MXBxgOFoL/NHxWx0YplsVCfaQ5gSxXLlo7637TxI3f
1km5Q0rD+lVQBD7AajauUxnyzNTnZN/VwtzllRAnrVfdvWZGxX6JY/FpSmPz2FpWvW+XMg3UDCfP
ImuVg2aK6KvXVfoxra10T9kVTfe4tX1riJYjCAjlPOXFvLF/ZSS/mx0Bnm/Ai4Yywe32hfKTQGdR
mlMeOcW+6kX24Lrs3rJq9H2Y9t11cq1qr3Z990AutUXfuYtJcnEpOEluiyF/w+3waaMVmjLF7Skv
Z/CndeKe4qaGqGkbWy+p+xgB0pSugEHCwGNgbcmrZRh0VjYaVXWues2w11LhhMfRaiZxNJYyLB9d
HaHwn2EUF8uvpaEAuFWEvrvNMVzhdMFvkf5F/H0728RKRxVTOH5CijdxHJXtLlPq9mphb4AyDgdd
6ZYt6PqrgzJhEGQy7K/RCGM3to1rR2ngNXo3JDtXgInYGXBaYnZfvSx/pboOcXtXpGbTuhtv5rsP
7ABukRKXUn2C/trqA89jU+mlhm2bMtbd595yAHsPiH5QaUo3tvL9UNQS6eERStBV4Z13u7qYA1h2
ks/euWzt7EwRUf80pKYD9CGZDm/fN3eBkqtGGgRIgAkKFOuhollTeNSG3pmfAwVMXTBfGXT7A3IQ
35pUTzfaO68N56JNSgENOypEe25nlk6laZOye8hF6s5BVRpjlyXojilxSNSrnC3Q14sn6G9RAcUU
Wlk00cjh+QMc63ZAfCDU0DSQ3jInc8j9sC7r8SFPmiQ9xv3/MXcmzXEjaZr+K2V1Rzb2ZayrDgAi
gjspkhJFXWBaKCwOwLEDjl8/D5TZXckQW9FZcxmzvChJhgccvnzLu0x+SwGx8tIqpKCWdghb6k39
0ZDzrB9EXWAb68+2PsSZEpo8ILHj6nuC2HF9bkhLv5NUqiUuMHhtLlYS2GJnu8JVBwdoAAIW+JmI
q2UWurs3lkZkYZC3SYtR5rIo2DNrsmg3QZA6d4hs2ONZgW6UGeVJTs/DTkA5nHlF4yzxCkoZNZAh
8SqS8MpYrVOgj6MDBYVHoB5bt20TyN4aEq8naXK81KX2k17ppZUcuq77MA2O+2glixd5OK7HxeQB
01TTqcrX0Y5m4I2zAaAA8TlMlI4pGwY55I/K8lXupn2c6cZnA0jcrhWDeW5k9nymjaO7//WKf2NM
3LU4o/Hb2UCoR0swG7O8cVYffebUd8/SfFzCGh47Fmi2itDXFGgHLSfrxtsUvlqH1DU5PGCTUeCD
unA0xeNsV31a2utl07fgdenhWffT5K/mR20eSkkrzVDZN4ks3sdWaJYde7Iv7ch3aGOmojbMC7/Q
iyRqW7fvQ9Xm1Y3dtnW3T6rM867TJvU/OGtnpk+yqLRy4DgGoNZG6FVafahVmWrv5MB8NGGQorR4
g7j4UMSTGjz/UW8Nv45bXQ7NO8tvVuMDJopTdYVzuS+orCRKyKguwVdXYb0GI8sxXUSXIv/d9amT
IgUOkvKeAp9mVJHeug2YHa8JljaGUVR38VgN4rJHPHTYUxcUT1PTKiukeT6fCzWgbpBzd94u4zJ9
E5CWXuTquKf6bUdHz+Z7DVaBdQZG/Me7eL3IA9ol/YKiyGUz4tvqNKv8OJhjd+latDOD7mR/7+gQ
536iL7Ml87BQNvuMo3VWWQvn0tIUN7LX0720i/JyRWLy0Hfqr+lTsH3o1LGLcPMm76SWfpSZrSJp
a2nXyVVLJviAiasKhZsNz+WynGI1HLH4NyFWjm5q1ZslLbZ2x8HHQBwHCy9pLnW7HQKwD3VSHpJs
Me5He2j0e81cvI9z7yOJpzC+M/ZNoaGXIVv8gnHBsxsRdqv0rZsim719o2smIGVA7+Z+cCtfnFlK
tuL3Lf8fX5f/k77Iu9/3Wf/P/+TfXyVY7jzNhqN//vO2eakfhu7lZbj+3Pzn9qf//auv//Cf1/nX
Tvby+3D8W6/+iM//Y/z48/D51T929ZAP6t34wjp66cdy+DEA33T7zf/tD//28uNTHlXz8o+/f5Vj
PWyfluay/vsfPzr/9o+/04770+m3ff4fP7z5XPF3h8/r57/x1Hnz0x+9fO6Hf/zdsn+jWAFil1Rz
67VvEnrzyx8/2eA0rF+UKwHs+1watUTtij8yftuAzXCKKQ9T1N8SjV6Of/wIGBnHOlzrrTcJv+G/
Hv7Va/rXa/tbPVZ3Mq+Hng/e9si/Ts0fUDgPqAPhPN9w45m83rN1P7he0qRj1DvlsJ9GzatvJgtd
JFmgxeAtF1pi1WWUNgEIvTpMZ/4X26Q76+Q4LbGRtVYa9cK0kFMyxSWWrZraw+mfQkRiV2hG5Ki3
PUtu32V12u1mCMUybsRaxXJcNO2213txDshoU8iqc6c41Jj5hkkD3/mM0yMlwa2lQfcPLs+/sWj/
x6X4avn+cmn//7hoN0Lbf/zXuvhp0Z53n1+v8e3Xf1+urvWbRZcF4DfabGhMbiD+35erbf8G7Art
DF4cHT5Q7/9arsFvm04f9b+tIPA7YuaP5Wo6vyGzRZWZFsfvf/ZXluvryIKKzaYIQpsc/rROQfeY
u1OvhaeK1jR3lRib5GLCg+0yK3ojOVv8yQo+OVI23plZpwMtij/N0B8758875fVl8/vQ+PxsxQf4
Jj/1x+t2zXNhJ/rOHvMi1oC1PM721EfjpGMA/euxjh+TQhGAaNekJEYuRKr8elNOFQpxAs5OjJfd
vO9761s+d8t+LVP3yWgH+itpMZ/oe705Jpcc1w4MPhoDr8d0NLEskip57NNeocm0tC/akKVPWiO0
G/o/927n2yfG3D7zT4cPmjzQwkkg0D7c6p7HpWNnHAAW2wGCR02aoTk4FNatUMR5qEQv5UPVpfLd
r2f2rRE36N2GeOdOP8bjzgo0Qwm7K3ZwDby09BYJeW8193przR90rR8Pf3k8UjFwVj8gXoQrr2e1
Lwvo2UYLxtdKL7NJRD7ElJuOtuw5rIT5RAL9xjskDQM/QbMb3PGx7VaHQkOeg7mLgemlyKerW0Mr
UfEctdCFcWr52cOvH28Le45e4GZ9hc8XuCMe8ijmVooIv1RCxbnpvu+nIrhw1pMo2LcGAZ+BHQUs
aBBHR3NoagvmOcR08YrNXxr3s1QjNC/fP//1w/w8e+RHHHBMHDEslNnX76oVTUs3hxZqOnfrcHC7
aspvLVea6R5VcKrwTYFW/+Va9NXy1yRUCPnAvCBaBxIP/CsB4FF8SU2lqtusW+NpUlo0pc3w3sgm
fZ/0Rhui/L9erDUTfeKcOZ7ZbVS6NpzNXP+8vqOCywqY0cvSbI3zpU5Iid3E7aLMB6W6//XU/jQQ
JxlnN+EGIhA86NHUDprbSRy91njwUImZs6x+Z1b6KZ7DW6OgAL5x0IDdUSN+/QI9n5a55mR6XPmG
+iSKoPdjJ82MU7Z9xwtl40VB+aJHSzKzDfR6nInsKy1kssbO6Ipv+NGZO9LR6lZ3q/Gy5hKjCJ4O
6YmXddQd2tICZCNQrOMehS4LeuD1sD7S6mlfiCl2zUPjwlgVO7QgDpQxz3rNOZuLALr1eNCtU8vk
p+cF38f7o01MarftkdcD26PqNU30Km49C1cSYQHg9CW+fj7cz11qy3yKB2UMJxo1xzcuZV7yOhph
RBVAP46bbx5E3dnktIsTv4OiYXfWmoxhkah2icoaGs0JDMBPy4fx4IGB+yXDA7pzFApXspvBNmh6
nHatEZeulGdJIIoTW+GnpwJISMcb6qrubcp/R5M5w5pdxrTyY+XMzsVSivFD5avgbu6c5P7Xu+6t
oShho/1FmgxZ9midap0t5wWDlNjCJnO3dsGS4lQ0512YD9wUJ9bnT9PHgxEVboIrxGjU6V6vktFe
qiGHmRz3ni7OuwHn4TVbuhNtp7eeifoZcwjjF6zrUVkcZA7W36vvxWQt3tdal/KrXfR1H5ampsV/
ff7YPSRuSIpuEm6vn2jAHaRxSteLJz0pd4i45NfU9vKLdVrUibX+5uTRkrShy0Cc/UFa/1PnN/XA
87grk2emRXPpCxsWnlf1J4hgb47CfoK1TUBOPvr6gczeCRD3Fn5ceZN8nOoGxmFa1Cde0XGMBYp5
64L99yhHrwgZzba3HJZd5ZraZVowWZj2ZbS0UisWWla+//VrOuoMcjD+GJCsE8Qzhb/jjm6n2cm0
wQXizh3m9w0QxIc5legs5krscVe3Q35q7n3R6xcdVraxmDAIwM5gjgugnno6nSrC/3Ribt9o0+za
dKY8ItzXE52JxvNUxcrx+qnaa4bRXQEr8/Y92x/HZeSn58788Otp2Hbzn2OxH7MA8G9LthD8OJbq
H6t6lUtleKCDTSvUZ2c9BKVWHUpv1D6klrxPk3G+HsrllE/wm1sSbhBxOcJW3BVHD9tBldUqx4ut
drLOjKZcd/k4YXma696JhGE7gn9+xn8NdXRE+4hT5fPKM47ZvFxlmXG/GdiEWe00oWGhp4gnxkO7
Ec6kJU8Juby5ewCJocBvQ7Y/Ru5KrIaXWeOldsWcH+ZgtQ6qD+p/59D51yjHKB7EMF2wWZ4XrxbO
MPaYgUgOfECcuEqcSBfefKDtyGavblaFR7MJo0ZrCZp4cWaAnZznyU+eHE/lCG+uS1rhXKmI4FjH
OYI2IlOVFkzb4rj1BY5y3gVV6fQJeQz7szSc+oJU3jn4rX1KWuTtkX2QZZuRLKvmaGH6tT7DevXi
chaGCjMEU86AXGh7B58QVJzsLnbdfN3P0KC//nozvjW1W3Hth2kLHZijy3DN8aqeEXaLSyv3HtYa
wZjcXE5xBt7aeX8e5eiYUV4/61a/erGGURuCE9KOWgOaR74E4wkA3akHOro6BsDTno8vWVx7U38O
9jTZ98N4io731tUBGQkwGaUBWmXbz/90DXo1nsKNyQMpbLFjiJ5T1AcEY4Y35UW4+vKUA8ObM/in
AY+ueN3qdGfITS9u3bL8WjtmGYukzD/082j9G7uNyhXoLnBMRBNHL6v1U3tcAq7Fqeusr143qfMO
X9MTV/xbD0QhBbuvTeYGxP/rGWx7OAupw54WdrBEZLrJpdkgGoQTV7b79Rp/cyikUChU0+OjSP16
qC7T06yRhR+3td+EOSTCb97oVHhCZ8O7Xw/11uqjUr4JfhLL/rQuShtuDPmAFw/AkSK9aZtdpQF8
+XdGgaQJL4Ne1nHf0g8EAPQu9WM3aYDm0Ke7UnIez//fRjk6lZToSWE03pDqCk75FJ5jbsnq3xrF
h1hPwk02fLwOEh8kw8TZh/K+F/ZqMUNALKfo9G+9F7jBm8QigTL58OslIKZkhc/Cs5Ak2yHuBhVn
O+qvv56xNxYa9VZuXcC7Wy/laJTedMaxmBsjDoqC7ipUinHZJcrp9g70tlOt+p9HY1cQ9LMEfhQs
js6gFerpKBLHiNvGqc0o63zE/VEiscorXYKBPBHS/DyF6OaiJkZ/aJOjPk5oDDP3la5nZqx1lbEn
lEL6IvWtE8nZGw8FPmMLRxFT3Grnr19U74/olVNxjOXQlipsvcbqQqy9JpQffCHE7tdv7OeHogUM
8JdHA+P/k8bWVLWEFMI0YpnrzjdqW8qmu7PMpyoxP77364AQSNhWjkfhGuDssQpVg+KBagBAxOuk
xPwlqVu39XaGp+nqXARqUG2IO5Mlnmzl2d5BnyDUR4gGdRVE5IRcglyAn9xT7zbzvfShKUBXFnoQ
SkyGioifGXW1T3QvM3dJP61lNE3Ykxx+PV8/vx7avhBUCRS4+H7KnZFYF9DQLPKFkT279zxwfNFo
2W2+X0R9yoXk+Jbd9HYAwVJ/IN1k+x5deryxlbzHSeIaJkwVzpUmnsdNACQ2tNUud11i2c1fXICM
CaLYckCnYy2BlvLrBTj29F2higdx0K+Bf9nMQKCpIllaEYuxrk51UI4XIPDArZkJzJZCDuWjo7vJ
CXK8Q8WcUMvJPAoRMGafO3cyT5xMP8/kZm+5yatvKlQUBF8/lebXXSGHLIm1crNwxLnde1FVgZ26
kzSfHDEapxw9f34wcHHbf9zx1CSCo41MEXimTGwmbOS5O2t6AIINWIATb2trqPHV/7yzSOf4eKRx
gK1RTj2WCe67ua9pAMkdkvW1+FzqrtaeeT7By31urv28T1t46RIi0PgxK8o5zkZT3JZd5d+mk4Vq
kpatVh56Kqi1OIW6+9AWiPkAcNfyqNMGAGGOLT+uIr0MUuMRHRL7DJ/cxA/tAhMAVmWQ3BgVkbnr
VvMdgS7uuAOVlw/Z2g67Jl+LBzjf0AbNoK3D1ci69LLQ16a5xPSlixdiqwx9zYUenTAMdVN7HdJS
A7C/R2cY54OV5PYGaqSMmnuF8zSlQXcok1bdaGb70iBlhjL/uOrYpmbGt6pocVM3+uKToYIejJFX
3qEbwbWqyS57tFA72HsWtIuEb4JmYNLEtqO+iKVO83C01fCwBKUEoDap2owXNAWScIJlu4QS4ac8
VqmfNodUzHjW40jq92GzTo4Wln4zU66z1zN3rvzLdtCqCgkmoJGZZpth6wzrTYX5HNzysYu0CdZQ
qLpWt0KyH3VtYS69V7YtjHAQSOSGlo3c/g65az/MtaS/VilWrFEgav3Zw7D+Q2FTEQHk6UTC6fUQ
wHUw7rUss15sczKniJZ9hnDOmM9hJ7kYp9QczoqMePfD0HhaGmmGs81UnabeTVZsTvObpGsVVSmV
yH3iVkWBjljmeE+WVUIflEGrf5ilDaQlm506lJoRVHHjG/JzCXONl9fX6fdyMOrLnlc8Pmoguge4
bUgUw0GUku5iGrp+7xrhlI3N/FKtXmbc9Sl/GFud6d56ygiSCz62pzi5CpuCweKazZ7WFZ0x6BSl
cd1aozntFP4EZwkosm7XlkOThRbqQKFZJYZ7CTmvmC4MmU3Nbcuh4xy8ysn1b9NYIQBZB633JCyE
9kDOrvlu9NPqyVyKeyNTMlZy7D+ayvSQN9dmbwwrWTTWLh04bqNlksHX1RjEHWIZKxiMMjMijLbF
9ayZyRJ6RWdHtl4CiOl6GNycZo07xxQ92zRsa/QUkPGZK7lEQ67wmDDhNTiwNgq3RXBnj8YBtrut
sBWKHw2OTPs6D8qbVK5CD4WE8xzNbd/cDD2DRbMrcydspZ+XceGag8Dwz/fVddHkwqruJWkMtZYl
TcTy3hoXg300N2CTixJEfAQeTmX3XJBjsTfNeXUgNRRNce86a8XOnn3HT3PENMpJ3gYtDhg36YB/
Jq6CRWPi6u4gQBavg984YSA8YYdj3fUf2tlvfVSIAy39VOuits68tBYeDjmppl1If+hvNazEMAbk
XOqD0E6VntHtbKoE142cdsnk9Xh5owgkfbwChokPNhOV7D2/L7yd66f4GYISRgA4F20whZD7zL3N
Xh0RBKsLua+V39z5Eztpny3leocCJHi+xJ1qWkyLItWy2tT9ViVdb0UaIvRZXHOMGfsqG0C2+O2c
TGGDUnW9s/RxbmIfWJa/y3qxftBSzcEX2QqUtfPyIjXCuVyy27zBAT30u7r5bAvdvHWWZM7jUUd9
JZZGb7tgaenIZ8aaW7E/z+J8FL27XDaBCj6mHbdf3PXm6serKpaceCYtg7CA8BvEXpesX+ZC6JB8
a396nlZTeAe7MOivaLJPP7t9NttxJVOdTisoXj1si7zg+xoie4Ks3uqh1c6ztqO7r+V7ZdnLYYbw
nEV6DmMkHBbpVqDQ9BbNPqtVl0AQpzoCz9iMIZISYto1em+52DWgfb6A6PKXIs7dpfDOvdmY3Wvu
dmq0rIHKuCjQ8vbPDGfqyzgYIMTuIEUtc2zbi/mUpW2QHzDIWtbd4iaFG671pL7rQCSy88lvxLLH
5829CsQmXjg5jW7uLH8x7swWAHBkdKihccBm3vfREMENUZNln2FO6Dy7LrjJCwvYLq2uBanHM7vp
J0zTYJmIUMIXesFAD+8cu3KaZxOfcjcaA4WzSFI3ub9fPGN4WoPBzznwVtGcDdwa70STm9wNct3k
7NbSQuw98YIkGtrEv0po2XzThPTcsDKQdwqLdujx+22THGUcqSxIABBbvrK+hhRd7FY3dngH8gSN
paYO2/Sit0OMhsrikE2d9S6TReHss1ar9KiFbPlNyoLjx8fcPIvH0uuGvY1DEB5M6TJ7UVN5dhnS
G8L+Tzd71BB9TC0AeLEQPll84mbKnpRzBDLMGnZZ12vPemdbnzBSpAA8wV77WNgViNZ86BH8Mmgr
n/WO11mh0S7bYqowYQn1xgyuDEi1ZZw3XfLSavayOY3N0kMJz3baqAVc2e8FNQ4zrNx8vPURgWhD
T2qUMSja9XJnI4/uRwlFWT+qs3Sx4l5T4v2Qr6Ued5UlBBfy3I5oCc3LF4yXxurGNbPxfbKKHFEi
kc2fbG8VV2IodTO084b1MdRp9aKNHItRMwxZ8E6681pEfq7VaWjgUlMiTjnMMrJ62EQI+mZcbZPW
8gIDNJqtWGErBclIJdW0s+qirQ9Krrncj0w27iRC8YizkTZ6WCyljrownfOvjr9Y1mXrSa/AhLBu
7LC2/DW4yHQIwZGYS19G7K48jxByGP1wFRyxUTlZeOZ0HrYGsSkMeZNNiTBDQXEhIHrIsTDETNdR
Z52S+l52Ej1WjB+68aOZcMifTw0GHLFCU9T8nGDJZexW2+zFjaxX2vShzLJG7fJ6wsw3S0urfbe2
zipG5MplVnzxzDyX34YFhxsqjzhKlQfuQN/q3+d+b9XrpzrX50SPJyUl7f5+XmczwVhx6BJjlyzd
DCW904yOaoswUQEM+7Hq6jMnhdsEEaqEKfhduprLnh/WZcq/5WVmio+eUZulHi5jxTkJd3HC/DhZ
kO3AZAKT3qZyldqXNYpGsQNpesQkoRqa28QsiwsLVIy7nfCoOie9Xb5wXA/pzms7LNiaLFudcKmo
QoVoP0mYW/mM1W2RJmUozaV90CtQTHsbjbJDTaOh3Gf0N/MQhZLVidnEJjaWncmdOvFSQ4tzL43q
hjjourPNIoCWlXbPNp+t7XycQQ9WO0zzQauGQSJsRUwawv4X/i6plvldWQy2ewm1Qfs4GVySezv1
DBmXa73Ou7kSnRHs28JZOtpJ6fCA0gTeFsDFChVVmj9OkCiK9EKHGFafj7JZ1vcdxqt9zJXR+E8l
LC44yNLLP0+gANfIEAOX3xpMa7AXvAgrmkeKo9G8Kv9hKREbj5hBB4rCuIhkny6A/CPLTPwxtPLa
KHa+OQX3aavaG7NxC+dSy7XpEryMu4Sbn/CzQpb6uSgg7T0WTS3ag52txW229JxaXZsPF52a5zFE
v9Kyd1pQFkSMVGmekS7BpM+kXJHuO8OA/jiMvl3vdbvz72rVl98NhDS8qOr7UQ8nb3WInC1zNmMb
c7f70mvqL5yK5mOFVtEQofiCFzzKMoUXgrdw6beu7hzV9ZB93/AV9qHCu+2b0nqpk8GAzo/hiTRn
qhiaZAcCrvweSK79kDqNXiCwMEx3Cy69JZYdRvJSmC727HPjErm3ahUvi89ttsOVvLvSpxX/j1Ez
uZjlUPakcInRXdR1RlQ49ZbX7Etuhb0mKBfFllFYRSighNo7QcYzh/qqEiJJrynmzWsDW4SuVpKF
XH+FMYgSYKq+e5YUF0jk2rdrM6/vRnNEIkIXcamPzbVP64zQBoYXku5OIvu7jH3+2MxL/j3JHXNE
SHmsY98b271bZV3HWQQ1N+Ia7A+Ksv+eXoq2L0RqEhi3a/VlLKf2qdDsh4X8JwvngaAodMbc90K0
Jq3DNLV1XOj9Gus4HPth5m7+fuh26zFhOCnMlLtAiIvkvpp9XXGntsaVn2jna+Fn8awW49HW0+Vq
FV0TdYPyr/3Ma/emCoIPQdYll4GOBv4mD6LCUUcno8lr7bmyRf0wN6O2z83OfuzQmns3+RXytkmQ
f6qziuKPs8IxC5eCpHV7XV3crP56kRHWH3L4HmHK6nlK/X5+qBAljBJznW5spyojlDGIpTSIu6jc
PKKVd2aMTQVEZVivzMmdorljR4fZqiAm6nKMiHjGaPIL+ylvy/zMkFXxceX22GmDCH7QOiInWfxr
V6NCwpo0Ewdy6ibtL9RD73EXZu1oX8wqH84zCtcoA+tXw1peejXifJ6CiGAjq1cnNgSSjApf4JZj
KGajDAEsmE86mfWZJxdxkHIxn9EHgCXalcWHuhYLKO1U927XbJ323eJfLiqp36PrV/PdRR4L5XaX
iR1caDRhvqupb8/nKf8YVHZ2Y+laFTU2vr04B87hUjraU6Zb7ZXqnPrRd+zhXmmDcveTnZQkqrOp
n9mlGna6Kq5h6iNnLLzniSwzXJV+TndJPnWIlhDD1MXOHFDeU1PbX5J75opuqx48523hZXt7SfIo
6wMXd53OP1vTIo0RrcnPgei5lyXypt99X7PORFsSSeObHgdkz+usf3IbV7svA5GcmemgXRZ5lqNv
QhUizDQcrowlhcDj9Hd2aeSPee72bTSN4jpbFu2ccsRyxubjDJvUywhAY8+9Y4RO4Y4fKUNVu2YU
Q5j4vfgK/Xi9kHQbr0pHfq6Ju0goLC8sGtuO+0nll3NV55+1tJKPAH3Ni1rr+l2bUGgIlesyx75e
goltp33B7VnijamVVuhQbNoX5PJhz5Y5B3z1bg264NKeALpGtlt34brWLOBazCYy85MbN/RjL/RN
TgU8/cVUzsm57UpxOQrng51Y2t3qo3tb93Zz6eiZznpcF/mEDZ53g8bTfVq73ktV2NwJbmrdeSL5
Ptj9E+IA6jNZh+yiyinlp6UMsjK0MRTfOaLoH8y1Gi7KNe/OLH2+K+vRYt9wmEKqSgrwxa51BwqD
kMse5uccV+JwWUl8lzHJ4YdZJCDcR5aRwYkG+xyS38uEVV4lHw1LiYzcifJYpMa+mSLTHNwgrG1j
PUP6nqs6X8RAdJ53S3fo9H5aImK38T6rpRuTgxr3E4q3y46v73RRUFNMiMdkFCq021JD14aSw/0y
O0SsfoctpSup14bNbFsfG6eSa6ilrvkFDHa1z+ygT/Z4m3hatI5ugRhdUI8hVaESnbY2xSOo5W0V
UcMRUUdWCUGHDd/4Xw2OWMHWc52DCjDgOpTTguWaJwSxVtILvKizsXatMIdyVERzRpEnC/C6C3PW
UBsKbdbtPex76sMOArEirErcLKK8sUbjXNT+PEarw+SFmlo0buBs8tNQ6NkkY7cpvTu85V0/aldt
U/XxLfWsFabKoqJwE0TdtNR6QibRkCEtCTcn9zPxOcAQar6WduupqDCq4FuHLvkXdxiGu3Kq5j5M
NBtlx4lT+yuC6b6IudMqaz8g5MPCBF2HYFThmf0ud6X9vm40jjZQlLmIZ83vuJiIK5vrkeqJisQw
i2aP8isF416VbbErerd/qCe5ifoDw/BCbt0hi23hmZ+oaY1kHFXnWeEwDwsuh/ngUAeba0H5yUh9
592g7OR66A24JTW9piRc8mK+CZzGwN8OQ1DqTJjvvPcGRbm4xibhyXbE0kR6p/I0tgnBvo+dgAwt
q6n5LMXUbuqmOmjhbk5M71qztlxZeShJRDUEcfDDtuCiMbmjzXAk7B9j2KftczPBog8rRbEU8yhU
jzhpmT0zbfCz8qVZqchErqmNW0P41xNCkfdrOyGYXBWJcCnqdBBivYUUPPbsXNPP22lNV3AG3bwv
FiSaItUNRbE3xokjMq8B8sdgPBbvENS+212YZadXB6n32plKnGfLqcxs55ToDe5mqq8DCORStThp
ddN6RpQ9DLuSc/uD21rJS1pw80TKbet7P8/77MokmIMotDVoKPWU/jcIxu60Sz2syKI1zZJ71HZ8
L9JMc12p9QHS2Wm5layRTar1vsTDsThnARakfH7qZjsAXrIJNerDbTinYlpCe7A7dqepLBQ7k2C6
XmVHMhZMPXWjxq88HKn0WkMQjLqRH/WN7pM5Vt5oPkofGazvRYH82w4dNrM/N6i1XdcqbcYHfZV2
c9AkW4pMpAX/usP/3cz2PolLQ2EEfmaMwCgXiG5NjhPna+PKaKmD3I+sZNYuPRTevhX0bebIWxXs
KKMrIOIpUCE3LeTmzwaufnXU5pm6NRfFATi6+gi5aa1rJM5tZ7gZM69GF86CSxouWWU8TqOXeodh
VJMdg7Gzi7BswORGdppkWFh0pGMXbY0RgB632dwMbmgk9sjtMzSL/X6g8SPedW1ft9cFeB7XjjKz
LFfCt5Lmr2/NyfdWlSQ9a1DJPEyqRndhPDdjudWxR/XeH0qt3NWcdZRpXU+Q39CwvpNjqRMQt+Vi
hW1gzm08pKM97wJENpLrFrMwDN2d3AFlk7hBf6gbgXRtCHjeBJDV9PPYEgKsA+pexRjIO2/gHA3t
CZowzpKVaO6UMDrjWld1pfNuB5w116obdUrilkCrBbg1aejcMk+JlVYeav1B3YClIFJ4UlQFp3ic
iQ73jgR8VocJNCH9w1JomePsYYOPy2WgvGK5oH45DXd93+Rqx5FvTg9O75NP7UbT0niTVZUX7kHm
6LE/FqVjV6wcbZ7fJcrS0++d1CvtIgML1lz4iwOkj4Ol7R7mYDIBpDVFFnyRmdW4WYSFsTVWkZHb
mnNwaAjV5z1RblByALkNGstOlbc3OaU+idtRk02GjPSK5hGef804Sz0aVtkoI6oQsvk+9PbyxU0G
mikBFQ5HxQEFBb3bj7BxBUxfieDGBypd+sxRVmkrrj91kLjthNtlq1EiL3ujd98Hi7CW27VH3/M+
L00qPyi1TYREo52plJ6wbZEIEEkZwYU9F5p7S928nHdaZvdaFbZG4RNsF9rqiBtNEUd1O4sEQduU
oI3+CrHA/8veefTWjW5r+q/UrCdNgzlMyU3uHJRlTQjJtphz5kX/937oclXJKpeNAu7gnkajDuxj
WxI30/ettd5E9FcgVAT/DtrQWxjcWNOoU+jloEw2Q+tmxMMu1+JqXYaFMbmiUQvGbvB9QShtZVJK
31pRAwbZfVaNQ7c2qrGn3BbYyzmKHIVCYiPhEcY7CMdxWJFknbUZ/lbYmQ3rxtcK65LF7TTt/QK/
wr1Odx/ZQderyUoBIYgA9ntCmdjcrCHZCDhTltegUr7saXmi9SdynVDP2lZXleYu8SHSznbX5GZ+
LtvCqJ5zCZDrZkrFKtPY70ahLH+Hg7+pWS+/w2zv5LPv/vjPGtn/aGEi6X5vkPG/CRMfEMb+Zj/n
yVsx7dfv+Sam1T5olKyYJmKlQOTuEoLzp5iWQQWA/WJaxdxnYQr8IaaVP2hEhkDE5QmDd79IGv8S
0y5EZRHxLc6oGrY2/0adiGj3e9AUX1cFFSQvx0JTQvf1DuXWk14pw8jsHclKYMKo962id5cyGtVV
RwLURq/mwe4HFkutSOe9OY8X9mPghUw0nFFXjZow8ID5rKgfOgara1GgcLMSZb6wlo8bihaMXxh7
q2tNHVdKK077XuxEL8rIiGzSyrebdoxcuYE0V5Lt4naIxx1LF4zlzd7XrP2wPatC85SwFQgyM+6F
zjJdoYcW2fZ6/OpPhXSWgdseEmGSWPgV4Uqe9frSDZGI9HfIDiyg5PQW+dQrjtXX4UMvV8a+RrtJ
ZYoFiDbF5z6m+ZoY7o3ydZ7hSVQPyIt1NtZIqR/1jC/LrXayjTY8S3Hs6qFxCLV6K6fZWpuarRpu
k2cfT35NGC9akT+zlD3lc/VS1/mukDs3Naz94JeHwhi9aCgvGGxcpCC/ZKDWNgyHzeBLtyPGnYJe
rnWf4uaSm/FNWJc3IMFLYWac4Cu5ARmr1SS5DfAxTjuXwXyMIyixke/Udbo2R+ugN+OhZ8sbcLFg
SxOeqlbv7EbOrtomuLEmJiWGFj+1Y3WttdmDbs6HMDH2U+9/TIr5YWjSrS+1DIKbO62X3aAzPKXM
r1huPUP32SmYETLa/tgQkzYqPBuCf+57BDaZEBOE/BHmUVB9GacZMldMdHtxLRdxYZdZsDcKy1t0
F44ZyHtynfgkkXkMpey1oinFn9nWBetU1lizNiaB0RzRLFYzKtpNYMbMWTRH65NVG59ZqUVTOneB
5la1/5wl+efcmFdCeyXI8TkOE0yo98mQOIG00eRLlzcwlrx5/tjnWzMc78GhNLtVaga+wk0mys9l
gVGrclYlUJZZrdeWRTSeIOYLAPcopIJXC7PXBMWd5t8WylpV0+saUByLinUnx2tBcOIwukRCsBUs
dV0TdW0N8klptVPbmyc5N72quJ+bBz/vtmpdP5EdtCozDZAmcYtAP079vDMy9Smqg0voJ+tRTM+T
INF2FhypYuYDtuIESrolLrbppZ1f9hutTBxDnJyRJFlbIiq6N9fojY/41wUnUKNdVoZPzMt5gvZz
3XhSL35M5I+xCc7Lfao2GK5XdtYPr5GQXlHZ07MoKwoT6pjKFkdla+SPhKjKdq5re9VkFFy2B2Ww
drFR3oE6rZq2dEbjiILCMZOOmee11fUP+Ld56nA0lWOn7eEdl/ZgTGt21kMXJvtavzeFmGlvylCl
ARmhl8yVtRy1btMETxYVINMD/2pKhxtjefVC07qV+k3VXavVl2yi1Iw9ej0IQbFH8pSjFVTf5lav
Kw+KxUEpYk8vrWOhW6OdIP3PnSGGuRCFDuF3EAEMt02p9pTsrAn1I4XJZpL9OyMX3KYsD0KSMWEW
rKu+ZDCsX/VBxWWQ14UVbOUhcId5nWe1O+U9WFHjauHTpGqXpm2aVdCk62EU7/2qP8HZeyBs+ZNE
XhZDp8Gdc9LJ+tYdK3Q5VLNGHqzbBr6EUW7UYBcmntoL9027oL0UQChRTJuO8g4q3kWxAFCEpext
IoBJ4Cpbl1JvlF4mc1qP+rwKLMOb63XF41uLuost970sBgGrgv8a0sBY4gxqxzDFioFeFQbKZeDv
gW8+lzQxrON+5pi4lxN8uauZr0Hrv9FTc8AKV+pdJKiRk5Sp9WDmZcOCXz5Zflgf1DAuj3WbVow1
xT3izbMizIdqws1XHYR4Pwm9ee4YZNqwg8I1yeyfwWfPvpQedGtIYbt18Z4J5hX+VpArJImHw9gQ
cQKypBut3UryxySfb1otfe6K/tSkabhHeSq4OGSLGy0hg7otoX/ok4oBDhvOtZY18mWYFAlw9NGP
Xa3x0xU+PKshptSL7kBXo1WJ9w7PbiWtzQidi3UcrOg5TWvLTsps3skSWGLQbHxjusLEuFwz2LoT
stlN0nKdJlm7z9dCYmrnOE+2IOaY2wQQZ5ra11ayP+ytVLQ21ih6FnM1twqiB9Z87MGmG6hQDF+i
dSoWezk2H6uwvytUHyvb2rhj6uyvBm4WQPK06qrukOWXiKGVLUfkScOWhGCejbteLj4Pff9p7pTb
sO73oOS4SAXE3uXiWRXAV9EhPpZ66T+TVUXsq0BfFPF2jLu8R2092A1OcE6RykR6dmWwwm8FpCLn
BRm6mrmmUlHb10xiJN0VxfhB1McWh/Q42DKAO8bzsyGHjwN9N0gkfrTrjHBGupIZFoHwWUwwPOgZ
/ghIehgnEoamTB6QOpCklp7ycqLegAuipxrsxPlR7JRXYVqmLpLV2C3R0WyIgW/rY91hyKEeCDM8
ECtwK83+EyS5K7qPU59bj4M6PA+WfMHHzFPU9nM4biumgMUgrhg/HVo2pduhUvM1MckQJrRe3A0h
g1q5EBHEFHqOGbieHYRYkAis7oqVQBgMy3d6o6TBaIPGRg7pTydGCwBAZDB7jIYRComG5chW6ntF
KnXHNjR5p6f2Pq9UZdWrqX/I4hBPAtUIDlGYHCOk2SzMQfmoAdmsBLXqv6hCa3hmztOA/aK+SiGF
gp6AK1FgfM71gdStZD4gE/GxvkcyxAir3+a+lhyw2yFqQZ/EdaRKrWcSp22LTcu0Mi5pG+qNnNUk
PkhcZRP4owUkg240OqqlNutBz9cpfaMjdo/l+LGK1AP8GMGBvHZRjCFzGAvtKC801inzVmitc5PW
25FlhNHopm5au8ATHlaWeAqSF7IPdIa7QefK2nQyh+qmmsyEiWKR2mIiXCW5H7hKmd1CgtlNgLcm
8bJOT4KJVyr5TTWGB5y4JRa2Nk3tuC53utaZezrRenZaQTFOJbkrR8gW6QX0iNWzSnQMwltL9Qpp
yq+yiGwwS9mVonYFKcbcDmH52ApC4CnRphFj4XrGvu8Od4UJKplVxiJ72tDB6Al8d0y54zj3Zesq
S5s1zjAPOTo4t2+E1/+dFaTECBADqf+MG6Fvt5OYjbYptLCNhG5bCTqPNeSDkdhJuZZfoiZbwTj7
3FFfEnjsyFH+/7ssTJEWzyKGUj/rsk7Fb9lz/r+a39Ln/PPbTuvr9/3ZacEU/+paZ0FvhTz+ptPC
yFCB4I2XkWWg9v2r05I+IBCHmooaZHEzWBTHf3VaCFtNtPlYGmGGiO75D3ua7/rhH9sWYYzwt04L
bjIqPJjEKOLN966DaT+ApDKhdSap25KnW9XKKSiLl0U+ZDPz8nKf4lHR7zrf3JVKujPm7lgyTVOT
vcR8xp5FGI+lxGhSb+xQGb8Es7JA9AeVApDtvzB9T4qweJKfBF+aHDUiY7ibiNNtFlO4uWkO0KeJ
zGS6KavVMy2ZLG/iGwu7o2RdlyvYO1Pp+abL0LDYWSVsrLVm7irzcm5p1rCUkwMnDA9jaHfrSnVx
6qcW8luof0DmuHt6U2zbuNBPsZvmW1Hg1XBFFd/Vi5VcEdAYFdd+vId7WMEO8VfJ4ggA8LqWk1Nt
eZa6TW/Sm3gVr9KzH7xWd4p4TaEk2lmALshWIOmk8yH1Uk97EPCZo2x9ovQpb+rcxnEfnqUjFg4c
hib6gtAyv6lN+7ZKT7iIyyBdmjnbLGMBxLXCmZFfl8cqXou1uYYv0wjj2g+ipUqzw2xebdPxAA6w
0burQliHnVd1xn7A1QlrqYZWRlo3K5zfnTF0usfpk/AkPE2fxK+/i19/X34Nn9vX338Nn+VP7av8
6Y//+tf4mRnbWv3Uv6qftDWIENTJwdanE6i1P3kE2iQHGVKLaiU21g425DJb2aVl9pSe4sYTB4tN
7CNlOdozvKvkx/RZVUD/Uju5hdp8PYpbZsihvLYBZrchVLNsNQRrq7YH/5ww5dO8IVz1Ke3huSYD
bT6zriryFT/LkNb8yggqK85mvQGiB/C0gQBkfskhZwkuXLaPI9YwsFpTRmDOvKv4bn5PbkZnBDG3
bOupd9SzXbt8nflcqG5O7/y0zupNXH6SzTONC9HHkAvXeHkZhqOPnpKupgvnGeJpmAOprNRbpqrq
7XQJX3wqqeaSRaDIu1He5HtfWZWbsMMPkdAFPb0OhE9Bc870g7xNOy9Y8+1FeD+O16PyhGTzgk1n
LDzyqAZqBRBhOCAkK5B2R4z5hNh9jUKwCkLYOYaw6vptQn5R4UTqvqZHVcZL2G0UMsdm9tQVhJic
E2YoAcO7Oo6h6Ahse5AD15p/VPxjeUh7e/TUXdEezKsnXBhtS1qpoWOd63YXhm5Q8FI7k3zbCJem
7xgpC3ZbQz24xL09vIa30em48rCd3JmvXjWuCkYfz0fB1iKbAhWPPdWZZy8Kr6BV9KrTnESomXCF
XUs5AE2lt8K5D11+ojy5WuA2kzvCgWj9XSofkgz2xIMZLswrVxUOA9DG8yj4LvAXtF3aMAizzIBt
TYbXDDm8+tpwAN/MBG6E+7QFeo5eArNbjc2upsFvDzkzoDI5WBQeGFIsn82C8n4Rn4MAQpMt31P/
V9dZ9Zoguwqg/KSja8h2cT3rrROW3YqRZWmywJxpPuJG3OSfI8rj0FEdurs8IvgGZ0GKX/5sfj57
QcpH445Co9pifaHY0AUl4wlbSic0vpAW+NDGXqoBsW4nZZ9ZrpFCjg9uQ+lBNTXOdJ2LXpLf5+K9
mLplv6d6eZZjCngYasCj8rwb0r0iU1mZbqcPdu516UWcbmOAa4C+4NAdjYeB9VCyi6vsygIDEO1J
Zeq7/J/83B2b49e/5u9+/xeR5VW1WavmZUHrFlrm8j+tcZovxTEanWYgu8aZ9/MDEUSsU8koAilI
KyAu6o5LpZ6oBaXphcdeiahUX5qUmVRz0iYQLvlBEHE2WUUd71Sl2wQasNAZdiq+SDm9oXDN1NoJ
gm1QCrbKpzCY7setbWnQ+yj7zGnHPDkst7V2l7k+lC2URhMUgJkcXc3XHxuRdTW09fKaq0o6Yg4u
BMlHI2w5fzFtnyOv8AKdLZkmsujt2loXmFx09giLpXxMB91LV7mX9EYJ7d22nvVD/NINTpU0jlod
w+KkB/cFeyK4spVvzHhlQBwPvflUMldSyQRyRvkxr1XYdZmDCNHxx9GNTN4dkY1Ent0pkS9Yl/Ln
GODnGcKZm+80XtqoBRsd3VK1XKvVPNmYXXBcLx3K10BLnTJmiVXRV3WFTQ7rKpHvfCl5YTf/GKeq
ZS+AtGqSAoN+E4DnkgEh+J3uiOoEf+FKLGAzB70TWCDwneR0qrRtct0V0nJPZPFKY6ioCCnkZMwE
h9chOJgNo8phjTwnAQkMvdi6CCAvkJXxeZ8DFoopuoq0HF6ZabljNEO8tQifJLluL1vnbLyRaE6I
DHCJt3bFvELNaOS2XAZoo/oZQta6E8YnesVTEkuHUUvPsNLus1T/LOfU++o5zJ+/1mP/CgD4T/Mc
JMl6maz/s+vguqDe/O2me/lM5E8dfWrflp7fvvvP4hPVESpFtINv/DK1D7qELGzx/aPD+K7wXFwL
8V7BqAW1kkRw01+Fp/wBwwZ01wi0+Fn/ouiUvwqA32iiGO+zmjFmQlBImhpOLRSlb+TpUVkJxPdY
UKl9a7YJJFCd1IprlpoOqnnqxbJ5mA3pgSnwpVaxH6WTA/k/EvupugVJUlqmb7IigVaZnQVB3xW9
esJsCg/s5D6iCYdOfNePcCbbytiliJT6utlICbnQufxCPPWuVsXrQsXoGpZg7kA8/5yFlBI983hF
ekXIwDS7yYZ1mjJXgfv9AqdE/1L2fRPb8ixLd8DX3VrTqvykCYW2A5tvmeVJyhb02bfFVO/u26SC
viqn45M4+WiVlKxE1SOYV2GuvyTNc5CUxRnJIpVFqX8q0Rmvwhi9LE7F2S6wht7LNSM8IwQMN3jz
wDMt8Y60QZ2ZKCpxCpOv1q/HKbkJRK34ZIRFu1QPJA3h+3NqYyKwinSRUtWVUYXQ35BOwGlhkpYb
D1XGMjgBWTh6IAxOSbKCM2nw0hWxvNSBsVXicZE0tp2T6gKbYQ3BpxY76aNGjiKSpUvdGMMuwSv6
ysrKbVsx6sxYV6O6d/wiWVt9RsXe7eOscLAn3wKyb4xkDxd+TxIsXAX4qhlDxXa7gIS+mHsCfbSp
zacoqmyy1XyHlPT7Kej5AjjZKvuNBSMDHL950QLDyyFlcu8/juXsDiVUJ/OxLBJvtuAxqDnRbeuG
YkgwmNRajpBbjp7ntsVJqYyrY0s/SKHQ28HYXfJqyj+WMRRpW+kNJpiSH5SfGgU6cqxRo0pqCeNB
zpN75WsEV+6fshJrpjmtvTEXn0bEmnf+VN6QBStuRj+Oz1VyVAgD1vz4i9ojuELGI6meEYO5CvKc
2G2g3fRxYvAEfyJdLL1Q3GgbwuF3cY9kzOcjZlUvrIYOpEDpJy+RUPEoUv6ZBwGalDFi5sCE3iMo
tNxnaXpOMV0/GjJ9T1Nph7GWs60CtR/hjjo7RtUYNmksZxVmG1GYOG0i0nn0Q5qu//dXXGNZkFiJ
WNwWq5FFzPuz9fe/rt0b9/reXf2f3xac9UvNYoyTM1sTK9G3ycEPf+SfizIjGhGxNQ6si8crq983
7FX7QBYMBi98GiyrEWX8NRFQPrCyYy6zWEQQTbX4UfwxEZA/GBDmcXRkhUOKzJr9bxbn5fBvBas/
uhZvF+e67ZQ6zWrJCTIotLWmbQIAHDcqynkTtZFqR0MfrgutP2qpcBWr/T1Vx6oLKC80FfBECfHN
7hjnEYbY9chRlGTVWQ3ep036ZJqjj84DOk426b4NnICobNQflHpRD6VxwTiOpRejOvUsMnd042h+
TbXgoyqEuTfN5nAQUp/abkRYk2bXQ0ndliWhf9W1E5BTX6jbUmK4YLVUMRDXVoNlhT5lX0Rh2Bd1
dV3LrPThKMGU66JxPWENa6eGNDpSHnvFaLh1TpWcmapn9YC3cVhe1IgmUjNh3UDGvC1U5TmsoxNp
9ddiaPQ29BFka2bo8MUnUoNPcxHdt1Z0xfz2QDDJMYzkda1NM3a7TQfsazJsJNJvZcblDJU+Zole
YmLFTnbzRjwymXwVfSz064AhJCj1IevmwzSLINVqRZfSIxcYRPFLE6bPja+fAvj/DFAwblNUAZXc
WMPVaSGwxI25ZYTboeSfggNspNGVenqRBs/WMkgcP7du8GnZFhZgCBT+ddYW45e6qV5RTjdOCN3G
TpNp20qAEkngDLn5XPrj1k9gBmGCIDs42LBlUsIOvnHOo/S1m+oZhm7Xst5mhS0bdXnW58ILYD6h
w4pTMOEQPyG0UG2zlSfo6inOY6e8pv3vxbheq1xCiCJoR31xJFhEMm4G6cXIp9jpwibaTVF4Ewby
zG6RZ6WtkUK6GrnHXTHHD1E035EzsG6igKvcAVjj919c0P8Uh7YehguEG93uMRXCCbT52DShtc5K
njgj/dTnSuW1bN9tKPuuqvXGjv0oZv8cEc1K0wE7BOCVfrxr2gUrSFpTRVLBmELu4NyLdimnG8vI
zpB3b31pdlkt6J3xWqxf8y7yAMecWGnXFU4MyHQUp8tDty8jOwzKbcGYp56emHHbSVfRWetOwyS5
zaV1DUzZZ+W+CmQHfXHPzm3Fo6vVcAD9wBkVbgbVNjIWXg7rMprp2qgvYoiWsN3FVuRZpwS1U6qD
uiv3aqQdc7gNOJswdBKkM3kqMnxP9NJGjUt+v67v/v2e8I/+4P8TXb9/Tq45FljAf6nr5+8Kb2n5
pt9XeEGXP2AJQWILPiGYgaB0/GOJX/4Jx2RY9vz1kjG++AF849dI+gcTy2iWf+QRlr74v31b4vkX
MhOo4/lLbfHMlv/NEr9sI29W+CVAx5AYO8vLf4sb6Tu3hd4c0LfKybjqdGRmcV/OH8MEtoCakutu
1lJyKQarORYkZL2M86hf4kJVa1tVqvpTh0jk0HSo+y1fzTANAIECm6Ho+m98Zv6zqVuLu88/d3e3
0J+b3wAUfnOeo09F89u2WeCF5m11QSjIn8+aIX2QiItkAIb3HDd0IWz9Xk4IhvyBV1en/yKFcCFl
caO/PWvygjDw1djzLJml5hsuF/8kQ58kIRjDU1J28ND8F/XE995xBPNioaUSzQBYwcNLT/d9qzcJ
k4CN1Rx48pC091OmgrUOBfR5AAQ4VtErFMLyXsGl4M1F+4Z0/LPN/Lfj0t/ymOvEnBnv3KGkrpIQ
x3Bc2PP1ddyMEAEaSMpodoTe/fmxeJu/e5+Wc9TwmaeRxQXw64v7tmLiUnZ930+Bl6IIc4jsC7xG
l+fVz4/CffzbUfAqgSaJoxZd+rsr2TSqkekSR8EVLXNbulPPYCC0aWLmyEM4ghcXvgt8UjfDr1yw
vkeJvl5NHVKgSsFqybjmLCvKm4ZdG7pgxuUh8EYQLdcI1QOko2MhsqnJdSS5dYlq6ueny+r5/nR1
UTdkHNiIpQGZ+v6QCq1TW4hp4A0+ramfiwqXN6ZcqrTwF15vP7iy0HBRbMqcHA7e79ZDCsSyHgTS
nATYzBfcG8SVNefR1tdoWIVmwoBGhGPYp5sUkcwvzvNrGOlfw5Dfry1F4HKWmPjLyvIGvbm2utAk
HFsTXMtMGUW2tYi0q2J03IcmhBOphmiI9ZiZT50XxTPBpS2NoWQy5OylbBObhbkKxUj7xUX50fUn
sZUIAx5smoLlor35WLOkhU1RKIILoczyIFymDnlRIPkRssaf3+ofXQL84nUSpzCMYxVbHr83x5Iq
jEBTNQoZYFvFvuh97SXEQ+op7yvtrupFLCcQl5Yic4MuOQiECTpKB4MmqsbKm/t2vkok6q3ftyA2
jx+Do/L7fZL3mphErJZNvJZwYHi3hjRdrQYYXQfePOBN49QpAtNRnCD+RaWFqqfC5uo2DSbppPSz
EqBuQvuT+T57Y6EMu0Fm3t/pI981SWm4wmpidgJk6dVB7mSCNxWYdm0WrFCSqocoEF6yZFSAMtEy
4Dsbytte9vMHXcyS4hen9g72XR46xF0gyLzO+JVRCHx/xRMDRbGkcXexdUo8rZ+7PQ4jpKKj1x1F
Bjih+IorkW6bkzAubUeLp4k19UhwRsgIeMeF0zEbBa11yr60HgjzJmajCgJAJMRlxS9WWOXvt2Ip
fGiLDUaGVEnvXhL00Z3iawv9NMm1fT4SpuMUKC8RS8AgjMNCum6wewFnldXgLmQ6tgqz1NzlARxN
O6rE7h4luILuZ/KZwUiVn9lUb4iMu1HGYn5ImhZNWcpftLIlLCW9gFuHqQY3ZTEPF35CeFX7wZL9
R4+4hz6jXbAHTSH/a06Q5l4QiUyo/K5V11XYyDtmn9o1OZ8wXKQGqv/PX5m/bzlMT+EVMEXAo5ik
g+/vHzqaXgsU1Xd9Jerv0hLWTW5Wv0pT+PFRYCCQSW0QvPfuqmNyE/uCJfquhYR3NcjTl6JE7/bz
U/l7hbBYp3EujC50gmHenYpQVBGGCIPvYlfSrrR4Nh5rWckAxXNsLXoDtkCJ2dxU579yHVtG4O/2
mMWTHDdMgqEsTP3eHboO9UgIY8Vyk7pAs5FroRGCORc6xO+YeZtVa8Iqk0TBSyK8AhxxEucN5tCl
5gxGb6D7brPbMBEnpnJEmg1ZA8mOKGnGrGl968uxsO+xdLqdhaDMiA7Jw2shybNPeiqoZ6W04suI
ReL6X19Pkq4wrpboF0Bb3i3ccdNaUyQ3lsuIAQiJQEgnHJIZN6uG0Z9xN2Dldo/j2rfJ3z8ul3/f
RdHTY7yH7yyJWsSOfv9IjiX+NGUpWm5YWj0kW9O6KbXquklalnRj7DwesBMDsXBtLSFVPz/pH91K
SeKVgsrCaM1Ql1v9ZgtJZlUVVLG23CIhu6GtAbV9IaefJapzHSdVf8bDG673hJedEBdsqiiGSQIS
lUuGhRFTAvM+MXAuYZIwr1R5xi8K9GpTEgPqWg00xqzGDKEUyy+BAhCNt8NzitXJqUXu9IuXW/p+
BLeszjB/kJixMhtIFPR3pV4wMp0KeyhfdPzG9ZwwLkA9TkRT1kqtLQ/wcicD4ihJm+oqJStsG6VB
cUlhmN39/Lr+8KMQEiyjVGL6+DdT8jHHQCRKCp6mOqnZgrv6ue8gTOpK12yJ5BHORoi3W6UC8lUN
GD/o7EFS6vb6Fx9E/vu7ShtjIgvRID/hpvf9Dba4m+nAtMbt8YDIO3lLRLS4xX42OlCUkcyn6qKT
kqtByIa6wdfBWksxVozYBGm/eNh+8KTj8cltwkNVokR6tyyGeAtkmMZxe5pCuSNxCdcBFghGRExh
UgxG1kYgPUOanPaC0VS/iAX4waJMJi1hT0uqmLpgcd896UXl4zZRcfTR8v2j31imp2S051+v979C
Tv9xZvOf3X8vndM/99/Y0bQobn+7R88Q5T/svpcf8MekR/3AHIcICJpoLNlFi7v1rfvWVcY5SKsw
DWBZ/H3O/8ekx2Rkv7iZE+1Kfb3Ipf4c9ZgflkATMgvxt6Zf1v+dkurdS4MPHKMBnnyNt3cpGL5/
Vqa5rsux0RF/qzh/4N/UOHnD+HNed+n0+uYyXX7vWH7WcS/HMpkVMruiTiNc7vtjiU06p8CjlLS5
hkFVECBGqsTStcLm/udHkt+vBV8PtURBL8UPuUDv1sdxzi0L5T36RmwRc8Xa9+Z9jtvPSprUxMtq
rEXGvt/qiS+s/KF8nAyyiX3xEkZB8ZQpr31wLWCP5GrYea38yW78ybIVJZGdXkVYjZjz5x94qSPe
tnjL512i6LgsDAmY0nx/aWKzzrRhkKxVN2HlOTcV/cuAPNtAN2aXkj+tBL7J/flBvwZif3dUGqol
k5v6kJadqeH3R02xEku7KbNWZWwigqmKq6DqX1MI4lcw2I+DDwqYCUMBPCFAj1MkBC+6dezx8chB
qJB3YiUXAVeruBfyLOPV1Rd4qB3L/n4UksGLJPic0As0e5oNJitEb6Gfsp4mBGwp4PbNUOtX+IaO
bqsKij2Fs8pEHuMxzYjWCUYZKz/DJUAqoUfVtdWssqB0MS9IHxpIQQpmVb/wiP7qI/vukuCJz42w
CL7BVvndM1oPYzBEWDStQrMbAV0yzcEJ43OeZpEdsSOv8Nd9xEhKp2b3D6Jv7VC1YgpXBvovqrR3
YStfx6601fAwLNovhRiZ7+/OVCSGigWCtRIt/Gr6pXacykUSnJmZM1dwoFK0Gm4krxIIOJBs2taZ
iK4YtOph6PGT+fnT8r7BYgr83cd5t1JYalegzCmslUVQ4eI1iAWFUlv02SQsw0T9+dGWk3t/H3gu
oS4wB4dp8m4zj8YgU5XewvJ+sRqxhhargxK/g58f5Wud9LfDsIgudaG6ME2+v8aZWiKmjnprhRYf
WlhjqUdZbmjNEPKPJvT8kNrNl7QdhjTE4tm6EQLC66nooKhu1vqYXeOBlWPK2W/y3PgMmaLB1OzY
pZJ/xAkHl1al8/wcx9OyiNaCKoAsUn8gvD8pc9Q7VWjd1RpqQGzS9qWeVqu5SUq7CkgjsaKycEsc
1yY9a08YYJhSBH8/yHBBCilQsYNfyyIUlaYzF61qUztG6j8LYvw5yYePQSBWBxOqnWBhW2GOIppz
i+Ukie76CH8VU68kWLQNI4cwDl2IHw0i0/xXnfkPn2Mkr0xJqL+ZGbx7cHDxrAY9STHDTNPJnUYs
SAM0DblWbFpNuA37EE6pGOqePoUCaiSc/TByjYgKktv05ec3/H0ruTzErHXMJ01NV373Yn7TBBgW
sKPp+ybGnFwypRmg9IgYkImfMGXDPAFLs7AVf/Es//Cg1GOLLTcatPdO0uI8ZKwPHDQPLn3bWl6g
9y1cxuoIWMzcLok7JHMff36mP1zJqP1McBwLvsDXxf/NqeaDaKh9FbOza922gXDgmhPeVH2CyV4v
QHhpOkJooO/2hfE0YUK1z3qNXB+sRX/xSZYb/P4l4+2iCEIRDtns3Zrqtxr2ChhOYRE+4E6fifB/
IAHYoQHIK1Zh6czM5yHAj/XOr+NxVTWtieGpcCopSHamvhIKKI4jcq3Nzz/aVwP29x+Nx5LNj7k1
LfGy6L25SAldUcDiY8IA/agYFSSZ6TQlcO5hfSKJkHh3ROhdqrJVFGfW/emodkjmei3q3DjTWpQ0
bE+SiE2djDi5KC20xQhK0ybMQHIx8K4ByZvYWo/WzE8jbdcxct1RwOf9Pj5W5mC6ZSZ8HCPSMBcW
sp486yL8dGHi6RjTQzLEGwvPBlsRAkztMFGxW6FClaqHz4tuYzFA85pCmg9GcK7A3hx8qxG9Bhh6
iRWuukibnZQLjXkxvulTZWCvAgghVelVlKi/mAn/aJOA2YI6//+ydy7LbSNZGn4VRm26O2KoJnjn
ojrCuvgmy6WyZFdXbxSQhCJhUYQMApKpiYmYzTzErGdVi9nNcnZ+k3mS+U4CSSFBWhdmjp090aio
ipJFJ5G3c/3Pf6SHIitkrmdv8ulqlp8MhlQsjq53OznIXUrM2ln8Pm6300J6/8MD+YEof+Ugr5A3
UPEfxmlkJPzkb2iXY7gFoJPgLW0OCmTnncsxVCihXjAkokUqqkLeELS3wIDSo+ouq7d0OdpbyC0y
S2QQiTnwl5+S8KvbuqQT4WuQBgWARfskVMwzkk7HpA5OaFkxv/50stdbtEfPs/FNZz8ZS7UyLP/S
cebyAWtKtdiq3nS+FRFERl0uO1m4mqZPFu2PBOZBpV8RIvll0p8mO9BeL+a0OqHgcnTZSX6CrvZy
T0gIR+n00wdevHWUdrsnr+ZQeO33Rly6buv2ryc33RwizQsA3C1sQBK0LUoN8glSfu9mKl0eep3J
cyhUbnau49uc2ulWdtZtX1AglY+v4ApMP49+vZjOhgeYOP0InlgYGPMsy3ezLAgOPl8M+wc3kNM9
X8CCDQDzcvKcDWlTJp7cnPw6mAe3R+rs/OMacY06912jHUJRZ2FiXiP+xt01IvtBqxPC2oQsu9IN
R3vuoy34kAnugM6DC0W559pz5xrJ0SAtBEybABAHTYM0SKljdnDDwFe0A+AbT0ibrzhvfZw3Nl7A
iLwhYWrzGi2AbdL4od+GYyLNkm0YcYO9QX9MNOn6Km29vLhu93eT/gCm3qtuf2d22/r1dtj+uI+z
RQ1w5/bTCVVl/U+7JKuoN4jn152f42b/885tQKqTCvg5/RNBtaZH4+A6fQ473gh03Mdk8DKgxen0
JYUUeMnQBb2CBPyktwcCd2cwuYz3oCMZ9aksjvcv0sEFFafx7a9DiJs+YXzeUGMnHKUXt52rl6M5
bbVejjspTIUwqpI+g1eb/HF2kr+u7OqauENdKYnAQbvTeoNCSRF95kpB+DYZ0cYWNNrJ9Wv4vw6J
cryHz04qZCF++MdtKmpdAStV1n1FKR2Fp6F5lfi4vkqdLTSLXKNOj1vBhbm7SvxKgl9F7SuVBViP
+ioNtojcSPQMhArg2w53U18lfhV0ey0BwkqSsv+kItdVvFOfTC5ZZdq4EXzhtJgnJPgIY8PtyZC7
lI2aL6hiedkZTxe7fSqrseJuzuZgV0/oDrH3eTD9uZekP3H5ZnuTT/OD6ey6fUCQ5fm02eke9LLC
in+SbP57K08BkHHvOYlnWWMvn2dhFudz88TwF/WJaW8RJBxhwSBMgccJ6EEL385WC14PybiDJZGQ
avXE9PhDDHZ1OjB+qidG4oBA5/gE3dpGTwqbrmT+JWoqzFhQZMFzxRE1T8xlDAM+rWUwJz6dDGhe
dQIKNxx/HmcvKfuA6qJHZOz1opPGv2B74w80+0ft3niXcq3W7kcKJ+gR0P1rcDOkmeTt4HQ8HV++
SKfzw+CmBe120txNkkEXlvIBpOnj5OfkBlaBjzCOP11W/b2dLmBU956uUI7XdkjQ7cvv8MovqgdM
/d27AwZcoE8soATL69PV3kJMUVVPekb/6k4eIaVakoImxQTYCcv1Th5xptqg2AgqjCSS/hTdLujP
mscMllOK/hkSwE89vXeSjeGIviCb2L7tEXL+uMggo27Gu9cf33dodNACE/8po1z048kxXZam2/BS
AdRIP79OegkFNnnvHWQs41br8OYjHTdno84rsNEwheTZh6xFJcw0Gf/UgxHjY9B+PU7mo932J4ix
aKBzsns9me5/6hMWoJQmmsDAub1ofepB8Dt43b/uXXp0AkshK4pqT5Vd/JxH6eJdNM+nWcEBCMpH
fnuYcGaOk80+pE249QOVBR/Hi6voxx/OkhxwFm8Av/jMOJd1xareSL3ufQNMkaBZfs7Ioy2ASOTz
OZvl80NjmtDwqvh1c9gVj5CukZTUqaeQ0JUV+toa3D+9YjHv/8x9M7grhyEsV7vWT10D/Fe0BS6e
cAFWJx9QlkjyAbx1VTqu36/HTOgxn3ncpDFUjTTjU6fcDdCE+Os06ly37QHHggeIBzFHedChfJ9H
uy6dbK1WoBm0qEeVB8S7ses97Ep11IHFq6f4Ko8m37Xd/mYn2AKN2oEBDBiiesw1APmNi0jJl6Dl
/Np5yWZZ7XyPs0+HGGDjFEnIgzKu3Ho5F8AfkAb45/IQdPZrBYLiNhboqaU0eoLQDzpbUK22BB9Q
PEyxsgLN3mgLU7clBYTFCmEne7YE5a5svgYgKKgdgFW2PAS1U9DsDbfIqsNhqxcJz86vNSheaPMV
6HSQAZxxqlOLXTbvQb+/BWAcwxflrx7/NL+tDmh3t7DU+9IB2bwAg6FSjxAFBMUFYWn82vxCKG2+
+dg85NM60DGsFwF9LABR/z1KxtTjnRRsO9CC4rGBtcNpM/e/1ydtgb9P7LY4+97ZP7ZKsF2c8K8Z
gMRQeCjwKnffPyVoe/eDAUY/FW0A15YHvKoD+wEQO2rpAY4vf++XCJD+3LyRhQwYYQgNQHNLcrs6
9wEmELk8QmXl7ffu8hcGyeZTbwZsL2AOFGCp300TiNMBrDFQNY+FBPBNAUDfaLn9YuBgBBLJKmZY
V4KyRHygTXWld5O3Nv+CHlFizj5hvOX1rlwB0tmkuyHKGPkn+SjAsNz5Tn+LsDiVTv3SvDHVH4j8
LYolAAlLVY5fQk8gQFZCj2QKuo263SHhf/XUhB/YaghSFZ1qcTKKe+aR+18Yo5sLv24Lw58SbSoM
1q1AtwsjQIcsBUQC6vFuAQSCYXUIuoh3jjcH3Nz8gGgn05bEzFIq+HX+STFazr0lbh2pLn33VYCj
Ivr6WyTPaPC3tPz9235b2w/W4S1uOOJNqI3UYxhASNgtcBEBSefCAPLO/rE1/RAB4BooLJEyZHkQ
9JUzwP0gIUUIiJy7erxbAGD2lveAEGjAISD1cRfkqixBc0B4GMwv6M7yKcSuR3qA+jDLNWi2yO4I
U3ixy/JfhqysAqVgREIg8KZbp/ouj6ZfmqWb60HCoF2svz5g7mL+5tyb2IgKAF06Wh5NXTANVgqw
KZxvFC1QHq2Pt7HvbcI/HTJritrTMw3Ys9X+zTYZHvBEXYqKy9kbk8f56+D6w61fBse8SwAJ54LV
/rf7ZADYXdR8sQKm/O+1toh9drEPyxXwzgawF/+Y+QR4QIeVKo4pVgQfwXFQYgDRAcKrxzvx13aR
BsIQxApScLgV2d/stwAHkAaq+gmeyQKpXbG6CF0uAkKgu9SB5jFA/VF0KllinSj3TQtCoWW3AghD
SmuxBGFNLh7jIozwF8BWAnsTglAe70ICJTpjczugSbR7CFEH/xRTrFnDskJtjAQQg+XvvTsEtsYw
mAchYoL9qwyHmdeAgBB03gFFWKWl6J1GHNpqRExhOeBA9PQm1zLChEPJBo9YH199IlwZS1mAuOsi
8Sn8I+Rb0YZUrG/BOSnJcm/loLVL3CXpgdWDLCxuuWkSSUaAjCjLU5ifHnkDKyVfT0WD4QiBPh0E
xITMbR8Ot4ShCU/AvxRAYZBtLvWxcSXEST1vGQIxQ4EEQYW0G8e3sP9ahZ71aNtFPlnZPuL/isZb
BnrN3Qf2SJyYStBB29MoGIxtlktAGhxMPwugNT+KtCL3hh3JElFpCMeGeool9+gQSLWi1SGANJh2
3ZQ96Dw4qr2yAs0R/MA0FYYPqFR73ql+quMt12C4hdIn3KkToTX7rzlsbbWEEoakWSEMvINCBdao
yCadW+CYvUuI1iOBSAOioUTFhcrOLzdQ0apa3QLgUJRDwqi9TIabt2DY2xISZEoACzkw8k4fCt+M
1RIQ6GVuQX9kmv7C9Ew+aEhOpDz83k1dOI+spo5tR6QLsF9nLRigiRkEUlSqdstomXc3QHjirJZA
EL/QWFAZV5o7pgMAszxqsgtiqjz/3kUBIMCyXII2zPodSf1CZ6WemjmEudQTQDxCQn2TT1aA7Q3A
we9KBERyKhXtT/CH7i9UyuoMkXczFxoKq4MvyQBg3kL+exfprSwBGGEKSYmQ9bxzAEpFvLkLJFlu
qkBaFHcVj7n7kvzrUxELF4h3151GF5Yb3x3RwYCIHonuYvII9cq+kx6Won+oWkuYkHdL0LGOeNB2
D0pdCewaUwcdQQ89WCL88/oFqWp13cnpwlsI1/fS4zOmLtKAMA/0Mrre0Tt3p2sd5KOpF2zKg34t
yIec34LjBjNPUFGsskcKjnez3Hi0O4BOPAVAL2u1O9Av2JAFDeHb5Fdaxj01vocYJ5EPC7oO3iLL
KqIOw4YcF8luuDA82/fyjTZXcSS6IQLBcdXFnKZRB84B1c6x0FE+7677CqPwUze/iW9LU05EHmwA
a06++PWgfYXRYKkH/br81qoeoY+Zg3tHHGvNClDtTK0PnGYV98+vFSD8Zin+ur0tPBdcuKUHZ4oA
VqgnDSKFRMevuUsLMd5ocxEgdQxgOaScbd3udyX0g38DY1fxeGfoSUskqxXAqCFsxw0o5l8H+Ul8
U+H9l5B479y8FWKgp0pBrH1J7LWQ9cUimFEuJIQQ37f63sJ9IB+0PAUjrH3qfRSNnFoDBqxYAQNV
8ofLU8bASovLIyNQspNW96BH0Q9RPBA9d7mMygoMWQF4hkcSAfVMBtpKgCZ8DtAo9/vCxFaZcnMw
Qi8ICwj0ROop1tinXbeN8IDbQPgNYI8zpg7PAzYR90HHtb2buXV2s0lgGzYqItv1OpcBt53gBwrf
t6M+sL3kiHKKeiGvEGRc5ah3CgFHz4BSwHln6g9sPXs4K7DhOiTtS0ufKVZWgLhOhyQWQXztB/q2
+WANLEV8ByUHbl1w+0t5VlkCCWlS9SXsbeUa+LYE1CJYLgFU4BQv4/IS1zX2n5AmNq7IQu/8/BW6
3afad0hzojtKkZlzpsoZKYdavzP+/dLt5WZs7t/0qWZQB7pSrlA58tx62CZHOLh3N8KvFaACy/LI
48EH4r71VpgM4FSGY3MEcKNw7rxzb4VT2MqoBcFeXHahQ6/uO4jNIbpApzckyO/Zvg9szdqedDyX
dhxSEFOZO9EMdBy9zEtnz8cifluzlgoVjHbF3GjMvdMDyEw4F6lXBjR823frbZeaROFXX9oxZjy7
ybFQUyfiUyyBd/pO+kBb3Xox7emdTNyylsUBqk1ik1gefRy882OH1mFMAeHTEQ+JZxx6gtgQ1sCm
Pyx33LsgHhtlueUIeinX6kBAXWhycwnQojh7FCjQus63Gz+0tWnpS0KpuvC2lzKNKVbkPYtLEqMl
TG7F2njn1ko/G6sLD18XiUt8eR2mNnefAI/0k5D2Efrx7RCApLBcA8Gj0H+YFIYZylGVitRx0tBW
4zN9m3xZNre5ld+R6CTQs6FATytHH6IiIjk0AqXZtHq8k3zw5dsdfRKYwO6EMF+jD40VaELVBk8T
PGa6Wtm7yE4JF9589wPIOHttLJ6VmVO/AoeZLmL2buYQaVnuPnYuVTo9kjPmpUflA1aRrlK+cvWU
HpfFruPHjGDjUa2AKnee1nHKrUXYlza+d5ceNWy570R0BhTdwlJm+nZC3E37YvAq2LjF45uwp0+R
7eQlZ40H1xOKl+rOE91udyDlxev1btbSA9HKxkG/U2hNhlK6MldnPRRSKvoU4PUVpq93Dl1gDVIh
Oanqz4fCSSOPGbwlh19mgD3KzYGStNzyJjtLg8CACGUxa0k7V7aeaAYAXQAamqfbQ0lnuwawbQUA
0Ck1vUNgVZaA4KaUZAPS1vVp3t1868JzIV2Ej11a5xjb3wzE80MFSsNJP4U9zfjspB7RqiFltqCO
78gVKtsPERkbD35JIxg9DGZa8xF1QCAJ2271mlfWAD4+3BtarJUywr9ibPDUlscAE1/whyj3Uv7X
ND+hbkQk3I16Dfyz9a0Zibqg7wEq9+CfLGZproE4giqLpdeg8C18Uoh921SWUG1ImSkVCKYRRIkW
XhBR7/KkeTRrbq7t4acOv4An39n0lfvfBK8CWyXkQ5Tqq6f4Qq/WoLiPm3t7sDITwISW7SsQXQGw
CLTDP4guuWXL/W9SgwDROCCt9eUZkuyCi41+upqoQX2hR/sP3sJyDWQJgOdQZctI1cNPfEvaFYk/
WEhF7/I6dOO2nLywsYJOBJ9rTp5LMaIND51BS7Xn39ztyzDFxqXLDqm8QriZNjCNeAYS2V5qfu8w
DMRobLcfmE4bH6izvh0DDSkIh9CEVVeqFt/n0fVn+yyXgIYDXZwAgPjG7SfuTwl2B8b6O+fQMxiH
NSU5wS5MPnwcjUtkLasCEON6C+6BUbdT4sR82viSDWBzvU8NGu3mO0LDXFx/c/ZEB4hyCw2Rr2AG
InaWZ1+SW1DLyAVYZ/cTBOpCQkbm29sISMc23E1HTrkD1OjchfQrd2AAbhUaLviayyXwTwlYo/gI
ApHMgo5Ag/VMPTiClF4KtQbAGdXjnQPcti7Ta7IEPclqVQtSK8eAILG0ZKOS0bvJ0zjDUgrQdQ3/
ju7odGcpHkMNSLc+urYTKvPO7Q9KpoTNlUATLUCKm5b1NQ5GGOqgKhfOUa0c1Sr7pAHtuVfZeGbX
F/e+eMwkQHMAawNo1l5bEzD55/53bd1/Eh2C3jLq7yo3vymFWrIE8BMtb4dnhqC1C0zlApzslGdo
GmLTFpZkAGEiFOGdmeDbEtiGgaVQFVOPKZZC0PSHaUw5IuuGv1jeFA9loa0nJEmfEQtAh6KaKUzf
MoIBJInKWgb/Jm9NyqqKtGCbvwM3G0qQ5tVtIgX0LSiTRf7FQ6z7UlLKg7ojGV4e8Xq9+kDFCnEY
QLqqxz9t0LeNh5HuH6H3Rx1J+lfVAEUNOAroSv7xzhKwzn5I8QJckyjB0hLgeFdmT26E8CidL/wr
0SZGaWn+tqXTQldgjmxsZdJofiQ+hetL/gb/bH8HRYvMHkAXMaA72V5ZBCJA1HEB+tINq/0T/SVB
oIUPICy0gAAI9Zj2L+QtQlkw6GsQRGFkeOQDYK9Znn5oWCChJrvZMr1+Qb9A3CI9Gf0Td7Zh7yaz
o9MyqV4t7zjWlVMvvUqhYR8RF/dt8gLUsQL7AVynEBkaOtpwqsecOrzjUM/DyitlD/L4p+2sz3yT
NZCsJlE9c/JBXygYyfkA+S5MHO+2v2er7jDyOfYgfJfES8bRbwokjAMQAIvz1N+1jvkCfqSCcyQM
HcbcaW4JFrQL3TSkzOrxbfshRrW8/k0V8G6R1qyEcyuiD8IWSKlw97Rh5ZG2I09pOXuqNweCc67V
NLDtZDloxqUf76wczqvl1NFp9F2BkIFAv3pMfd+BjI/YRxBogo4imuDT7guTnOUicPjhGwyQfutD
3QEUraSChzog6t050Bwim1u7yDi4SCSMUaL5aiqQKg8SflgAaql92v+yFe7mU5cu49BuQ6lf3IBa
SV+TREiLkj5Iin0FPROEs7wBmD4i5OisU0Yyze3H3yMEhD/gX99hctS2c0fOs/Pg/BCmFZ3Xp92W
dJuk2UahAPy79kPbVL8wbHewb0fQEC0nWVmDJiRW0oSEdI9/Fr91KasQlmDd0WijxLOZB0Dx2HS7
OITF0ngI9S8jb5sLPxQ86Q1491e4erZAP1HtpzFeZSjdI8nfbtkaPzg9cNV0hoB41x5+sH7U8raF
rHX5e78yXMpktXP8UX/UdYL2q0W5AL53hwG5rTvB4NfcCcJZSn7AXHLCCXGuvf8k+4WeEJizb0YP
CRnbqcNDRvo6QLqts/tBd/Sp8cEi9tXmgUTdcgkg6QDHScAjMJM6VD8Be6H9mBwMebzT+23rfuuC
8CetT/JWkkRVhS+ePhl/YmBlNalPEt+ajlRoCugqKwyEpbFvzJ6kT69H56WRFHf5ufVyWK0EPkFO
sNvYNBrfamb1FXER/SWLXKdnEr9rG+npwsnK7gNcWzH16KhMFATqEl83vjDANzf1iPD2SVoB2CmP
vin2gLoQ/qPiSbeW9y7Uo3gFrc5+F6YOqpfxce9Aq1XhR8EjbUVpNewtnsca2CZ1ixBzSSO54jHl
P80H6Ko3oO7BO38PQ9xS9BHkgnJdesuWVwDDrrL9UusJaNhjKhMcNcslkDnSdwTchnn7AbzC1kaU
d6CjYOqLfFL+wiBud/vBM1LZJRJg7dEH2AGUp6tRrR56vNZpXghr8GaH9JnTSsC8AS3igGSThMTV
t/0XtYXRYnkGmhgAI4gpyWWV8s9MeNByhxJHIv3echeqSnSre8ASEOQn2aGXwFQBcgQIh1LfVz7+
+T8dW00guf52h+AO5s46RwBCV7kp8PcPSgIg/xahrDzf3CAU6i78X1oQfCX8JSyWnBE6FPgmDICl
WwoCathJ7Y4oZDRPP3oQj78j9FbFUyBrfFKEJfxo840n6EvljrCwl2awuQSCdwDxjSNQhv4KoevT
ElhXN1HfR7aTIs8yxiNBnoop2JHMgDQYh/1EPf4tgTXLBzE+pgbdF6SGxWMsQQ/M8whVGOgIoH9R
UGtnSObYpcpdEL3qMR2CJuDuXqsHQELrQu+sonbXWhAKoZm0ZRDakMoVaI6kESMMx0tTyT8tULbG
3VwSgvxg8weC8i3uuSkGaOYxIiwkbA++aUCVr7EyA5vSZg8dgD9g+oIIPsH9E2UuebJ9kvyCzbSa
NpHvLqYfOL9ix2uSn+aeAP+htIf9xbc9JxtjO3kymsLvqImbBM9TufMkxOC6gvSrUvHHYvu0/9ZQ
F6ln60oITHVkqEyeEAjmMLyHZZT5UbN+xIfmul3qziSenu/NsjiLo/nPeZQu3kXzfJo9+IGvD9CI
ZLjFq/Mff6AUFXSO8dHjxVVUDF58TH7+y1mSzzL56nGczNTWVn4pjV0rPxqfna98uJy8mlf5XdU/
2qtO1Xgx/Rv9hy/jKA3Ts8lC/WJRzupteBn9+MNOOAvPwx8qM5XE1N1L/viD8ZaVC3LfqC/SKJpN
w9m5HkqWUNAUtgMfRJ/js0SPI6MiTvWPskibve9RGM+yxiHrlEYNXrtxEH/KI06vHlodAYHl207g
/SzOovPGURZm0VwPp0YXU8N29B0GSMNp49lllMZnxrYic4RH4avfwMssBf99W7sTpvHpaRQaS0PE
T3rUkDZ/YPx1B3gpAb92g/U5fvrvy9eR9aXQCC4FY6gNLnD1/f/P7uR2OEk5kHox1SnHT/7q0j52
5xZXaW6cOUl02476IrwNOc5pfKXHUu8r6CHboV+ltVMWOLiAr+ZpGE31y6l3FUZXB+/6SY+iBpV0
iu2gr5P0vLYEEiyyHXY/vwnjTI+j3laInWyHfROdhjNTZCqUg+24P13W1kCMFNtBfw6zMNXDqCWQ
hITtqEdhfh43nqXhaWwKX8kHWQ++SGujSn2C7ailQpJ3buxdxumKXpJIiO2X/BLNs8Z2OLvQQ8mK
Q36rf9xcc/8aXUaGpFRWvO37vk0aHLo/zBt1GwZyGvt3fpEwbOMoPz2P5wjOM+Mq4ji5EMvH+ey0
8Wou72+IfGn7Llh7+1k8O80bB/ncOOfl6A7W6J/f7R3tvfuwt/svDTk8UcqC1c8/mWaYcjp9+gHR
HU/yrg/qs6r+3isN6G9jf7SFNdHW/PDPf3j223gSzjjHpozuODhft1F6GsYfzYEdiIxnKSLDlKQO
RD/SbTwNz6P5RE9dyTgHC3GwCGeXprKSTLWtjNue5PVNcyDpt9N8FsX67WQJhDLW9l13wsvT5Nzc
M0lS2I57lMaNN6glQ4hJ3Nt2YFyVmTmog4P7MpmNG/vyn6Nn7/Q7KttF0Lq2r/xqdp7Morm5yIHw
zzkYuT6qg2vxOrwyRQMVhvbvur9Ix4vbujijQsF+6LdJmk3YvzQyTgaIEfuxj5J8/dgODsY+Ht7F
ZHVJHNzrN2FiWieSCbA9bgfhWZisXBGJbFuPzN1LprWzLL1OrQcOp+fxtRkQom7MycDhon6n+w52
7m10FZpe9MDB1h2GaXgWTdcartJP13adD8OLFVNFlThaD0zwOb66ihGg+i2V+pf0h+3YR/FsHF4h
NvRQamRBqtuOfDwJ47qH03ZhWxyHH+PVlVbU6dbvHMY3ptwnw+hgKfL0QszCupiDosB+8Pe3p9Ga
5ZD8qu1yfIijbBZe6oHU0XAh6n7CM02uG6+yPM2vGn9u7GVJmmR5eTOrX6fYmvQfbO7Il1+4n8/C
+SRO+Ur9v/G6LyWX5MCGOLoi3jFdrJM31O26sH0O4vPzadTYC+eZXiPZoyIa/fXdR4o8KhpfrtrR
JL5IsOZZteX/Fs5/9UspyhkMXKR3DsJpuAjZoDSe/s+//vv8Qn56kS7IJPEGL8PT5DLUu2bIQ3IQ
MLs5iDUex5dJ2nwjkYHqDJcoVttrdRThFFzo4z7/824cJgv8pbjxcz47D40MlFT3Qmqv32PzK7Cb
XJwnLOBxeIEbGV8aZiKQUfKqHgc4BO8H1qc76lBJAm8hxJ3W8Y5quObhdEv103vV7GiRCDaCL0/6
fXlP5eIO8A6NgcrXuicys5LYveez3ykL/Gw6JmFonDcHVu0zsZaNQR88vizNOEruyz9uJ9kcA8AY
Vuo2bG/8NsrfDCQ7UPzbaM/ZuRkOcTDsziQ81zNW2iTQP20ufN5FV/npND5rJL81sknU2BFfRw+r
vsSFhIsukzNULl/z8Pc5OIHEjaI0MXNSDweJHz6EOwnqx3Rdew4iBMv0/W+SvZ8t16i6DS6SJjvh
VdT4EKXnhvIUjgrbW7T7MT4lFGGceCGLtR13b7y4MgwoFz7s3qc8xKyNAUy8yHHdDJnSdyBT9tI4
q0V7pMbaejGySZxcmeLahf1xzLV/QaTVHFmoaWzf+AUmoSFcpY2C9aAkHowtEzyl9aArBwFsi/2w
O1/+K4sa5394dZ3EpiMPANx++P1otjCWQrXosl2LN/Fp3SqA0cL+bTHbk2xiKBfVVMTB+9ZWQbhF
bEc9wKsZh/MzMwMTuFAjB+EiyUwPhuJ5F688DW8MGay6VtqvxLQ2qINbfIAiPatB+h52cx5W0Qch
3mkW54b/SUddF6srI5P0NG+cCzV3kNyK/AV7qF9TLC/YEfWPm9t3b2NMfD2MGtWFylCj1hZCWPxt
j1qhj5vb8Xwe5no49dbCH2g7+rsvv+cz8Ll6pGJgB4v8Ds/ERNMqIh3b9z2KFmeTaDqNjMOsOnBZ
D60SR8+UwVldjra0I7EePJpFYzNNQFtXB+MKUDdsvIlIWOrRZA/hEtM/bn5Rjghe1XI8FKs5GDc/
r8WtXWj+48T00lT9svW+ffmPpHGcXH75XYGhD9Mv/zk7i6/MtZZOmLZfBEoprmWnVO2p9bjh7LYu
oKlCs3/h9+OVC+4Ch0Cc4ALAQON5ODfMIspE7d8ZoH9cs+npvWE/7h5xmCyeGSZB24WC/duKD6J4
tGwPxd/iy9Pw9MY8xS6wpEXy/Wjlfg8cSI1tUiHHGHNGrhXMm/32PTtdmEAd+OmFjJWiVEj7AgT1
w/7Uuojrt4HTQTNCS4LHRGIJBM84Og9EYZMzShoe+IxRCfO9IrUrmloi0jVBXE75kTmkZzOg0GfE
5Gr27GhFXj5x3LpkX+OUPm3EvTxNTC0UtHrdwG76BSxnXcWMKvmyW9qcNOqKNUEWzHJpC4mz5p1V
92y79fhJboJp0kNmMOxCV0s7VsirkD6rWPmnbeQh6PtxUv8WSXBRPMq//eGAHNK9AUlM4UdlSDkz
Ye0gCtk8fSggYUDKKXL++7TsY79oO5xKXPtopbKLVk7S3AUCeOZHfgzWg/oO5Xc1g4/9ugOCKFfk
fC/NrQITDa0C1cX9FrT1UA0Jp/hXNeejvywcT9LoVI8ktjZdvAfyz1BYrWjl2b4X6vLYL1pWlzXe
RmQh0hX8+ros40Pz+35aat1uPEZnVc7Dik6qzqZMPlb/aI+buKyA/Ta6uCgt/LbzKgJAO9WaX/0C
92YPo2l8a1qADizhnQTYUONdTYM6sbGnjaNweh2eJ0bsRvg1v3qpHykYX5D8iHB1Da2/qvMrR/GR
AwNTPhehq19RRVdc1M6+ZYHTcJwbbxzcW9X6yFc+JJNgwi0CaVdw/xKvu3Xf5sIVVo8+7+oSlJKA
a3H30n93xejPplQQmvrMhaMDsJ1wkd5OOY4OQn3PxLQz3zVwIEq2o+k4zk08330a/JEHfDuZs7Aq
mvMySm+jcXJdK1AQvrO7o7NZGT0vH9ZKjCl6sh82n46pOjd2sOPgdXcjqasxahKFAsR2FV6lLINJ
feAigL83z+oWszTls33bndvobGKurYsA/vN4hf9h4CBb9DxMk2gdXPNeM/eRl+R5Gs7ODONg6OBG
v4hPcQFr1cbSVsd2517AcTKbRws9kgi2h7XWw5mzF1FK8as5rIt1gBPEXF2hx7FdhJ00IQhpiAYC
V/bjvswB3afGIqgO7bbv+4ryhppwgA7b/n1fZeHUfFvp22b7tq+jtHbAIPh1MCzYJnLfZuE23LD2
I78Js+vaaXARn38TZ5O8bprQ18z+hY+myTVFKeYBFook2617EyPXs2gGQtrENQYucgpv8s8RJZl5
OtZvqqx8FxUNB8n0nDUxxpVeNLYLcpDMwjrOwMEVAQufmS/rojDhK9EPKMTtF4KA501oygoXqvlQ
WA3O9eup4+CCZuCQqsm8lkQOXFBJvSPPW3M2VOMf23MmNxossXEmKP7XC2ORmFZSM41nZorQhddx
dFXjG1LNIKxX4jrEoUuNM9FuO1B2RzfRuak8VPcC6/e9iTNIB+rHGK5C+817fyGUToZxSfjZwbgF
n9g+NYLniek2ruaF8rsw8yNN4g+C1ebc7UCDp19WrnbbCUwtmaGgonFqHmgXXs0R3BG1K+gCeUtN
VSQA+QMTyRH0aPKml2fzC15koihfjqjEN98+KPrw2p7w/WSeXBurPRoBvVxNRz39pHz5N7k361yz
Ad1Q6HxNX4DOEP6cTvfhr/uOoTWK5B6VVq6s0EqI/p4o3PdKG6/N8fYejsp+x53QnIK2cc7qFB5O
mGyYWHiW5qeGyncg20nMx0S7VdRuO0xPAZhoIaNksP5hc4lDhVYeT80UgIvCcnlbchZmCsCBsS0V
CrAjEqs3hnZB/LETLrAH18kvF07NTu10CBu4rTDfTS5BX5moDRe+hx53ff2RC1YK6GHrrLMuXAUy
WueQtuYmRMQFYPglfImx3jHl2kirHNsNfM05ru0f3NH24x6EqeDy6ihyFxVqONHZXMC3mX5NtRr3
IhoeaWoeEs7MEsmiGgaK6kNsu9IFv+9+nGVzJU3fRtexKUFaDoLTxbe8yc9M263tIhJ3jN8Xn4fn
6vWPk1PgM9UdaLsInh2DQi3WZ4dzmczXCUMa2urv3VztFAv1ISbaDu2ymI1ScVpIhRUKFRc1PNtS
CjKfND7E6TheK+ShErSf1/uje7/BQQxgmyBWrYCs7QIMsEPCHtYkvQTKvHBRH3IUmlYRDZ/0d1gc
HyHr3iP/inNq1ve0XaSuitOJCZNNvvw+jS4Nx7fnIlgPo0+GD8k3mFEMaZDnTA4VWqDxxyKr9Se9
7LK1HcB1DxogVbN5rwQVfRt4g+CJ/l86YevQoC4igwQOfkumF6W8ru50n8gExOwj+pAF9N0D0frg
+fp++16AV23dPQ+d73QsBoxZrOyCXGgbMrpaustFHGo7DW/NggPpV2lrgwlMyYh/uuAB2kmmSb1g
3QX91d4ZvoSJuXPRZ+I5js/ZRNgGaqXrLvI6z8PpxVdjcA6sthc5RLRGBCK4F/P7SLv/iGpa0HfG
0QhcwDmETJDwiaG+VTMm25N8GKW5vg/K/XlYqD6Munif5vWXbbu4IR+IsN/Sy8TYOFDoegJfM8O+
nxpYV23w/1ApFC1aoDUPLxNjc1xYmNtgeOrhQgcOzpGI22StA+WCIXcnEa/zj/sRKO3Z+E/r/E8X
3qDKswijPCayCOJ13+MCcbCTJNomM4INPQeR0Ofxx1hfYZFBLthXn5NVlf4Puj2RynTFZ+kqLfS9
nX4eKfdLXQhsYLFCO+0C012Or0qlZLMlzLAsdRPWb7MxgnTps1UMBCCNFOxqmVT+5Azsy4gMenlC
1RwOznYJAkz1nxknC2C4/Sz2Yzo84VrrkZSKc1HtvTNJ4Vcldr/GUQlcAHrfRjeNnXC6Jn3qIqf8
Nq7RcrjIKH8IZ9RhmOaEixjJW+hPzFFd3FlZ4L9F1IzUgD5DB9Hwwzg7I7a1VrlQpKdP49fslYct
rMPwimSaTGGV7SsYOYhLHbIw5pqPHFxHlNR8Ek7Xk2K7qNcp4l0voylJmX9qPJsTlJ1DjlJEmuXG
khaD2HUnn00MO4XaSftNOU4usE2NVWu7MCWOoS8039YFzf5xDqSp9rIOTuYvbG9cRN6f5xkMyHpd
RfRSyql/3PzsrxiZtJ+1H3VHOM8la6MvrR5S3rtHkHEwgBKW/tf0Ber2XIAM31fbJ9KlcZakjZ9y
KJyxF9eacQOhzW3RJoiWuyPKlx+m9fuOjs+aAmhbx6c6Gzk+NCyt/tHet68WXVd9/W1nuSHE40WU
kD0y7qaLngTv8nmtPr3tIrl8/OW/4ZRZRNUrSW29/vFromTd4bjnyLhkVl5TJv9tz8W6uVcaCRsv
Y1ych1ahdCyUn7ambN4YuLyk90SxV+Bm1fd2cMerw62ZZilBzqY4Jn/5XwAAAP//</cx:binary>
              </cx:geoCache>
            </cx:geography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_xlchart.v5.20</cx:f>
        <cx:nf>_xlchart.v5.19</cx:nf>
      </cx:numDim>
    </cx:data>
  </cx:chartData>
  <cx:chart>
    <cx:title pos="t" align="ctr" overlay="0"/>
    <cx:plotArea>
      <cx:plotAreaRegion>
        <cx:series layoutId="regionMap" uniqueId="{709DC9F6-69A3-494C-AB79-59FD27CF0287}">
          <cx:tx>
            <cx:txData>
              <cx:f>_xlchart.v5.19</cx:f>
              <cx:v>Average of PopMale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7H1Jc9tKsu5fYXhzuyMaPJiHjj4dIYCaLMmWRVmnfTYKWIJJcABIEBy396fcxYte3N1bvtU7f+x9
RQwEEqABX8FBRLzDju4OF1hi4suqrMysHP7xsvn7y8Sxg85mOvEWf3/Z/PpuGIazv//yy+Jl6Ezt
RXfqvgT+wv8Wdl/86S/+t2/ui/PLa2CvXW/wi8gL8i8vQzsInc27f/4Df23g+Lf+ix26vvdp6QTb
B2exnISL7zwrfdR58ZdeyKYP8Jd+fXf2bTC0PXcR2t67juOFbrh93M6cX9/lvveu8wv9a4Vf7kxA
XLh8xVxJ6mqqzvOKpBr7j/auM/G9QfxYVbuipCsCL4jRYyX56Q/2FNNr0rSnyH59DZzFohP/P5mc
ewnyzF34VoSF5TOizy72b/lLHut//oMM4L3JSIYdFKSqR5QbPX/qeu6L7XUenNny68R9SZB5O1ME
o8sbmsyLSp4bnMZ3JV7UeYmX+f1HSH40YsePEVXOlbK/QZhT9hXKo97HFvDImfovAdb6S8qkjv+t
Ew6djoU17ifgvZ1jnNg1dEGW8J9onxh6bh+JUlcXRVGVNCF+nvx2zLg3UHqEjZV/kTK1cgJlsdU7
PYutnfMydO0EzbdzUja6miwZvCwI0RaTcowUlK4k6QKvCmrpDqxBTzm/0omELel4Af3fT4/+2XIR
BvakSfw5UelqEHGyLh22SuZEEiS5Kxu8oElSJAOJCKxFUjkLMlMJEzJPKBvOPp+eDdbQ9ey/de7s
F9vv9M8emtsNotgVJF2XFCPeDUA7ywxB6iqaIKlQH5IfjQRaLVrK2ZCZStiQeULZcNeC4+Z8vrRD
P3DtSedy6XpOg1JJ6KqCJGgiD/0riz/fVQSNlxQZKhz7kM3wQxSVc6PkTxCulHyDcufy0+k3SW/k
fvWXoZus07cfFYLQxZmvGKpwQD/DHFns6rIi8ap0UAkitT0+82sQVM6Tw6sQVhweUA703p+eA6bt
DSb2q7MYNscDpljhvOYNJUE5t0EMvisqqqjphh4xAWpZlgf1SCrnQnYu4UP2EeWE2QKt6QzK76RB
8cSxraBpCkxJKRVEma0gaF1FNQRRFg9nepYN1fSUsyCZR+BPhin0Zy04JBJrkRkiN37Q5CEhqV1Z
gpmhq+Wqq6h1dUnUNehW+V3Qh1wcVlNTzoPcZMKI3DPKjRvoKfBVEBO9MPBTrfizyVe4VBrcCbLQ
ZRtAVGN3imHk5BEseyaHcGLEdiLhRA16yrmQTiQcSMcp+me3p0f/aukN7GCbLMa3n8iy1hV0QVN0
XYvEfd5/AvQVXuUNyYgfgzlZMVSDnnL004kE/XScon/VAqvBtIc2vJsJBG9HX5S7mgZbQDbk3KLn
NH2/KRRJjgUT2JLF/REOmRrUlGOfm0zwzz2jPDD7p98BfdcJArtz6/iek2DydkboXRW2sSSryTIn
/GCnNb4gqjqx2uqSU86J/GzCivxDyot+C6TRGVzqg6Xdsb1XrMbg6/K1wXMBGhCvQftReKVMQeJU
sESUBBzN5X6lHySunEGlf4TwqfQ7lF1nl6ffOle+97oMmpRfgsyctBLsBTEvv3S1q+DIwJbCf9mH
yK86pJRz5DCTsOHwgGJ/9eH02J9NBg78HM1JLDE6IY6pTfCu46OL8d4o+Dlq0FOOfzqRwJ+OU/R7
LfC6XrjeBEKqOfRVqSvisNBUJXZk5Nc/PLKGyBuCksAvJD8dOTJq0FOOfjqRoJ+OU/Qvrluw9oMB
0128Blc/B582jAIZV0h8md7KqXiuwiuuJLcOuJTIKlBndWgq50FmKuFC5gnlA3Mxn9p0swIfN3sN
ckHG1Q52gCxr8V03Md2UrqpoiiiI8MFmwa9BSDn06UQCfDpOYb9qAewfcOcd2NCTEhDerq4KzFEq
S7hDSPRVcvwqXR6XQYoQ+/AMorXWIqmcBZmphAmZJ5QNH1oghSyEgnjOpHO9YEdBpRFHnCxVwQ5R
xMoeMhrMQuMgzOUENnyj+1DsqrwmMY9tbh3gGJJ1RVVxVCVrLzp/6pBQzv7DTML9wwPKfLMFqu9Z
MHWa9VrxiAIyVKhfsX8WCm7GfSvLXRWGPYzKWP8tHD+V9JTjn74IgT8dp+if3Z3+4Okj6suewXWb
rMIGJGAXVociSjAw4k8Of4HHLQevK4akkbOnFi3l2GemEvQzTyj+/Rasfsuf+gjHaw59DgeQyMu4
SZUOxnd++YtwnBupP4WYfzUIKmdBOpEwIB2n8N+0YPmfBcuvzR7+Co8IAoR8RB8ht/Q5FR5z5i5X
4og3esVdSU459PE0Anw8SmE/++30UmcfgtLoMYs7OdwF4TYoL+zhBREg6FnQR8qQrLpbg5AjkLNg
IfYGFPRkvAD7Ywtg3znBV9sd2Q3G3MqI4jQkFZfWsb6LS6CsuNG6mq6J8BSK5QyoRdIRHmTmUjZk
HhU40QKvh+kvoPPsvbNXTrBzBv6qUSMcSo6EMGiZRf/tP3musCtsCCJZU+BMz+6HH6ernDXH/g5h
07GvUZaZZ6ffPJ/7nSc3GLheXTMlH9D9vbh1Qe9KooaI2jS6JreH9h4TASEHuApMNaos136ItHKG
lfwJwquSb1A2PbXAlsTVW2C7DQo4Ue0KioJwD1Up20oKotYkWYatEZ/5xJyoQU85R9KJhA/pOEXf
vDr9JrEaVacQDwVtCkGysTbF1KXM2cLpfBQDknoaiS1dRU058NEsgno0SCG3Pp8e8kfb2zUb9sHh
hkiUNQFu8hj4/JWrhKBmXYMWi+iD5HDJiqM6FJVDf5hJ4D88oCx4bMNpjgtW+7VJKw6hyAI0VikO
QNvfEWVXvoLgDyhVkpga2eQcr0FROQvYZXH0LoQFhweUBaZ5+l1g2V/9zpMTvDbpyGCuWlxTaEaS
B5MXPxBP0KLgQ09uUnHTlN0Hlj1zqmkqZ0N2LmFE9hFlhfV0elaYzsQOlg26NBSpK2Oxq7yoRfII
R2xmMyASUDUQtw+PUvSYsKEGPeU8SCcSBqTjFH3zy+nRv8RGaFD74XDEQsaruLCIZL1hEAsb0fz4
BjhTbuBV0lOOfTyNIB+PUtwvW2AeYFEM3OU0kQBvd6NCsWQ+akUtD/+DF1sVcImqJ64mqndW01OO
fPoiBPt0nKJvnp9+1YM4d9ek6EfspaEjxE+KRQ7VPPWuxhsw2BKjgHhRq+k5Cv7+PYrY74cL0LdB
+cHtTYMChyk2BnNcxOKEh06fFfZIgcD9KsLPYnFEYo7NKmqO4b5/iQLs+9EC6u9Pv+BxZdpgzAwS
QZGShdUOS2r/yS93lsKNgBlcKRx2Q07RqSCmHPPoFQjk0SBF/LF3esQfh7bbbKQSUId1q+N6OFnM
uaWOOgWAHZ5rVSIaTR1SyjE/zCS4Hx4UsG+BW8EcLsMmndZQGWWW4M5ChjPCBQlWMgtbVZDotv8Q
f0I1GeWoJ/MI5skwRdx8PP1qN/2Ju4KH+i/3k2UA1zSr/4FU0H5ohw6yff5apef8xBgNP1ys7UYj
1mDICSpSLRCQUSb+kAqgGEg1Qv5j8tpxrEYNUo6siHQmXRPpg8KqaMG93UVgey8Nqlmy2kUEjA5N
Km9UiF1Z0SUk4CUxVAieyR441XSUw57MI6AnwxTyi4cWbMTA3rmT5PXfblZwAi7s9h8ep0pG+HEw
syOdS4t3ATl1zEpKykFP5hHQk2EKutkK0Jee43Z6zI+xsCd2g2YdK/gAXYvlbUWf/BEk4MZaFQ1d
Q4BgwvRY2ASMpmSsbCEcgz+aV4A/Gi7A/+H0a/58EfqNhoQpMNcQkYSY8MPSzix9BONJiMmEUZEk
OiYwR9DXoKcc+3QiAT8dp+ift8CWTs74zr09cRYIDq8U+D/xsF8GY2gfnQt70WCBI4RI8Rp0PBz4
eRHIfFkoSCXIuPDInjdmTTLKV0F+NlkK+Yd0PZgXp9+Nd/7Onn5158vKdVD/xpuDSYniXyKuvePL
vbzFyXIIwAVDk4gUrEdMOR+ycwkXso8oD+7a4GRZQvq/flf6/1ipPI751FUgzMe32jQ+GZFqkogw
QpoggPVaRUk5+ulEAn06TnE3r0+/9m/snT0eNlulUNa7+xKEinysSqGmIUBWShy7kFFZWVSPpHIe
ZOcSNmQfUU7ctGAHWH/85//937A9X//jeuW71fHKP+9MurLdRgvvGPACQRVUCvURRQRSw8uMhRBp
imQhVNJRvgbiaYT98Sjl/FULXBEWTh//tcloUZz/miCgwAtLvsjogXD94NjRYJCyMNLspqtDQznc
h5kE8cMDCvpNCzxuoM4J/CZvEmHX4DBBylmiY+Nkz2LPIh4k5GyqRegrKTkKfTyzCH38gEJvtSAm
3YJzq8lsfVVEWTtkIKlJtj6x+w04YXg4/vUkRJfY/dX0HIM/eo8C+NFwAfo2XOJW2tg/pmX9aewX
C0jTiPl+4HZubW9sJxK3zLXxY7AjullhhVvgy48++YARhA0iXERDFgzx79cipXyxZ6aS9Z55Qpf8
7c3pNVyU25w0adhJArLvBEnSxMR3mxPznCZ0ceelsTqbCcMjJ0slIeXAx9MI6PEoBdxqQWWWc9yi
2JMVYuyCBIC3r3jEC+IWUWOXtHm4db2rI90RphyBuyYZ5aDnJhPoc88oA/pPrVjxrMDso+3iGqlz
H7DUixd2qdXBqqm+V/p5hsX+5//WQbWUAerX4X+arn6LioUC6o6UVzVkqVIqi+hVqJ1Rl57ytUJe
h6wW8pSul6sWSMjzl2Wzm5WDCETVNlXV4GbMqMCcBqcYQooMQyyPpatBSTkP0okE/XSc4n5utWCf
+hMffscG9QIZnQgMAwZIXh/gNJTk4XUdETCxz4XISqsGJeXAH2YS5A8PKPRWC+p6WqhFBX/L/7Ir
ne4/URr+2dSArJleY00N8o76TAcVhPviEkyGZpx4H2mRbkSKyQJS0ZB6sP9A38g6SrIVYWu1pijf
N0f+DAHkyLcKO+qyDcIMTuTOA+rNJHi9XemDix513ET0b4j8g8SFz+k40RG3jXDKOI+HHOyWX4em
cgZl5xKuZB8VWNGCy31rO2s0PYHdVaHcIY+0/zJrE02JUFcdN/5JuSuyY6rJOcKB+DUo+vFwAfkv
p98E54EbNlokGhGUKEKJNCgxf6JLWlSZWFHjgFXi0qpBSDno6USCejpOYT9vwYK/RCcHtP5qskY6
Cxg2FINHGZ28CosQSnZpgWuLOF+E3N/WoqUc+8xUgn7mCcX/sgUXGDi3u517x59NnP9Y5Jo31aqZ
/vNUrP7aDVEoodmoZsT06eiwhjOntHC7jh5sPMoDJokTLJ0oq0DUpKl8ieQmk0WSe0aXidWCK5ee
403tYJzA8Xb9QGGlLlUEtmYc+xlzU4eMFHToDpCdWQ7UoKMc/XQiQT4dp6j3WmDdQ3Y0GN0HPxxi
KgwjLS6Gwz4DOUJa4B1F4UtNjMJeiC5QRUw57tEsAno0SBG//NwCLWCwnYXJknv7Kkd9BgWRRLKe
hK3mIRcN1lMFfq/EoKGqQBU15ZifR9MI6PEoRf28BQbIOYLmEcvXZAgRQz4K3ybaF/xbEC1o8URk
ex0ajsCdUk8RTx9Q0PstCFo5D4euP2vShYXobThx9z7CnGSRUCYfd+uQ5/E6J5KlDiVHoE/fgUKf
PqDQn7dA6erXawPzYxeLfzalyTYB3q+XqpKqfXTxe/Snzr7W1T1SiV7cWYP3jdgO6BKk4N4rsr1p
pQxW7J7XoW0mNWSIstP/47/29P3x75jAP/67ksLyfXL8L5F9c/yLdB/1W7CPLtxRk2cGKo/pMgpQ
ojB1Tn7hrIAXBReYIhFcVb9fzoxoFgE+GqQgX7Qgm/cicLyXIWu02GhiG+47UB9Gx5Vf7CDMh1xx
StSKgJWkjL5AzuvaZB1hQv6tKDfyTylbLi9Or6nG73/vT7aes2jyGOewD1SkuAsIAs7tA05Az14Z
pdkNJMAlSnIUIPEj1HyXIZn3KedJ5guULfctYMslS0ewE3DebkEwow1+QnRKKU3/5ODsQpw8j0Mk
+c2IIawhUzUt5azIziVMyD6i8F+2ID7x0vFRBrFB/NFmDlqrzoqh5/YCjGX0h9d02G6ReKK+xGpC
ysFP34Agn44XYD8/vTC6dIKp7W2TJfj2Za+gvAC8tMxuTqV/1lcBTy64giSpcouiBj3H0I9fpIB+
PE7R77UA/f6SZcFPG9RcWWVi3AqhnEl8OJODQFGRpIYwdS3xpBsJ6yPpU4eicgYcZhIOHB5QFvTb
cI2BLhENSh00aUIgFFTRJBE3L3wQpIPFz0qOxexht6tZN+llFTnl4MfTCPLxKIX9sgVu6cvAcZrM
+YenAjFmEoqG5Re8KDADAFUn0Rpg/6HSvpKOI4DH8yji8XAB8jasdKjGjaYAIOEF8bY8Yp5LK82w
hn2qwcs8Es8jM5o4SbEGqgg6Cn5pEkD6Bwvw905/0t5HPYEaPGo5VBiRBFx5wScaAQwrN3PWckhQ
Z2FpqHqBTZGVMnVoKYf+MJOs/MMDCv79l9ODf4d76m2jtpaE9BZksjIVvgx7VnEBfQP2LeMiwZPn
QB2CyjlwmEk4cHhAOXDXAg7g5ujVmfjLJt10goq6bSI8EfllD7mD+obos56EzlC5U4uUcvSzr0Hw
zz6iHLi8P/0egB/Ia7KXOi4NWHV5NFPPO91YLRgNmcZonZFkgefXfjUhx7CPXqCAezRcwLwFNUei
V+VMFwVflgkKbzeyWHdi5tRUBCLx4VRAd1ZWbIxI/NqEfA/69D1KOZA+LTDit9Mv/kcXHZG4W1Qe
adDY4lAABg0pmd85PgTyOwGZqV1D1lFZ0oguEsCt7DFck6hyluQmE4bknlF2PLYgXek6tCcNakIy
ambjukbBnUzpYQxFde+Ei/VQ2iCpkppyDsTTCPbxKEX9ugW3LpfLbaPGLppBy1A9jcTVQ4o4M/0T
Yd2wyeLcIJ74nqvpKQc+mUeQT4Yp9JctUH+uX1C/vNGGxCw+WEbXL1LkjkPbFwHlV3hBS2pr54VO
DUrKUU8nEtjTcYr7df/0cv/ae/WbvmXhEQCPfLZkUUPi5E9hpvvz2BWook0Efi1qjqB/eBGK/+FJ
gQMtsHuvUd2x8xfWhHXqvmTjVP+arMtj+tBPDFGd+Ct73OhtA1QBxIMpyFDOGSOoSCXDRFEleEL2
H7Ii+jUoKV8Qh5lkPRwe0OXQb0FkJJbDvIrx+USi7/W4QhoEitkrqDOh5GDHJQ8qriAb8kiHvioq
yiGPZhG4o0EK9fWnFsi+oOEzBzf7OuJM0Z0kln35tc4h2AJdTRTAHq31gp5VTdAx4OM3KWAfjxfg
Pz89/P0tWjl6nbPA/pqKvQZXPirfyCjkzXok7j9500NCcXXUqsBFTxKlkfx0fM/DiEuGygRwOSP2
71RoTxmPUib026B3LQLbabDQrYTOJejaJma7VGVcrsjawkWDjEpr8YdovNeV5JTjnsyj6z/+cxT5
6xaYeO/tqd1oYiIUWzHqPnxwK2Wg5xDrhY6hBrTieEfg6i1rbdcgqBz8dCJBPx2n8L9vQTwFXB1+
OKzMtK5/1HKIecdlD4pqk2ogIvpM4phFmmK5qKlBSTnu6USCezpOcb9tgcHx3p412VMAscGIMkWr
yLQ1SU7PQcEhnLkoQEwLalaSUQ55PI0AHo9SuN+3wKnNlF00Z/nuUfZj0djINBNg3x3aNUCEZ8QM
bDu4Xlmp8/LVXoegcuwPMwn8hweUA/3r06s57/3gtdEVL7CKMbg7Y6XKM8BjJ0CfUUUt7rlNnUnV
dJTDnswjoCfDFPL3LSikceN42wZXvIDsMij1qFyWB1xnfUskZFXGNbegYWbP00oqyvGOpxG441GK
9k0L9PgbN3C/IsspefsybfnHRAxub+CqhohJRIiRAx6hoegkw8OUkjSiP9ah5Qjs6VtQ5NMHBfBb
IF1ulmsUxm0OeigxIgqXMfddZDbloZcBPLNh0SQktapya76SnCPox/Mo9vFwAfkW3Jj17eWru7de
mzxd0fVGwJ0x2uJAO89IdzhsFFlHCRgk+e8/QsLz2F6tSU05/Pl3IUzIP6Ss6J+d/oh9QNWkfy89
NEtKQDkmg36ey/RmGwy2u4ZrliNQA3IQnbgPZR0ya0JDCA0ymlFMPj6A4OPLbcZaJJWviOzrkPWQ
fURXw83l6VfDrR2ih1YCxbGVUN+wQ0gwTGYVbctKGxJjx6KrBcsvJ1uymo5y6JN5BPZkmEJ++9QC
yJ2vtle9++pjDr81yvHtiyzlxCCaoOsIY2UFrdPjKbvkb6sJOQJ6MpGinowXYDdbALv71alwU/6Y
4oUW81jjGirFxu65/CHEsUqJCipWo+tzOfzVBB2BP5lI4U/GC/A/nB7+S9zcvSLNFrEaVdLm5507
t+7XJm0dVBdAVS3EZSZdv/M2D7s8h5MRx075dV0lNUfZz16iyHw2WmD9l9Oz/tYNh0u7Ub8K6sZI
7IDRWVYc++T9Kohl1sj5XouIY4Cn9BdAT58UgH9sAfDLjYPGFMtgULXl6h82yP3UYNBgTccHfN6x
gowgA4WV0D0m4gu9tbutRdIRPmTmUkZkHhU48fn0nLhDrsTAXrzYQXOcYME5BviAugLE7lSZDwa5
u8nVKdG16hFTzoPsXMKD7CPKg7sWqLospH3tNok/ulGi/6fIl5erZmoZSioiZvOgCmfVr2p6jrEg
eo8C/NFwAfoWmP941Vd35SyaAx9FNXBHhDMgFjM0bErb88aA/htrX1DOCPiVFB2FP55ZZED8oMCC
Flgdnz03dF6j7sgN8gGhAQrPyimyGPGMuc0ZrCE7MhfTcGYSQ16bnnIukOmEFeQp5cfnfhtOhEmD
sgjJK6zxPaL1Dx6vLDfEroidgjo0yXaBpkq2w3epKWcCtjVmEeyjQQr5XQuCCEBZCBU5eu+3uzqY
eY2gTNh/cZx4XgfF3R4i+UXULcE4wfr7ZBwFm00ros1GC3C3QPu8swNWza3RppwAVRVwTy0aUO+z
C1zlu4gkQyUAuACjDwW9DjHHkD/MLcB/eFTgwafTS5k4mKqxJf9nnNg/8qbSp6UTbIubEqUYwmYt
XhEaDyqEIT+aHrQIZEI7DhWO7+hTEO11iDm28g9zCyv/8Kiw8h9Ov/LvkZwybVDa613EqmpicnsA
10NeAKFjF/pzoKdXcsYS/0M1PeUsSOYR+JNhCv392emhv7PZ0nCXDaqZHFv+yADFLXdpASTccUMH
RZaoGGs4AhX/NUgqZ0DmbQgPMk8oG+5a4XPY+mGjGYqo0cC6COBCO+/qlhU0xsThqyZZQhpFv5KS
Y9jHEwvIx+MU9y9t0HtYGHmdWmw/z89952zclwbDNeFPNRCWaUjMq5pVuwQenTuRncT+Q3heScIR
lsfzKMfjYcrwu3+1QN65L0HTeWEs7w53SzLATfXZDPAoyteFqEM0Z3ky8IXz6gRoqZAY/Kx13F0t
Msu5UvX3CLeqvk65eNGCGOc71sxp0uRdOGszIMI7osc84vNSU+Al3JXjBhEuKrJ3apBSzqfDSxCO
HB5Q7O9aUNkA1IWO5wyCBmWWjMqhqNuB4DicRtmtA4+VgH7lOi1eWY+Io7inL1BEPn1UwP68BdLL
D/yXJg8LtFcVNFFHPEJpVBwSuxDujGL4yVPaXuOumqBjTIjfpMCBeLwAfxuUZWTRo6dGIgDe7pZC
kTJUKkbn+EzwW2b5o5U2mjsYOppBReYiPber6TmCfjKRop+MF9BvgdDvO0GjdVpZqqgisV4OSTRu
TvbAilEUQUbeS3lEQDU55dgn8wj0yTBF/qEF/m9EYrqNQs8KmIlQUqERHcKdMgsf5YwlURKQ3Bub
iMRPUoOgcvDTiQT9dJzC/6EFYueDM6sOxMm7ur6XOo20LVQJRXhlctUJjSaDvQ77AVajgdz1SJsl
BmIlNUeQj16C4h6NFlBvQYLRBwcNJ/fNrBr0jSCRGrXjVEkU8ooO+p+hqjostCOhGDWJOQZ95k0K
DMg8K7ChBRdBH5x1x7InDqp5NKnvczh62YU/Yozhfsosf5RV7KJyEw/vVHw7kRz3kBHOr+9q03OM
F7nXKXAj97TAD+v0Kih7/98dhGc0WdOGQ81ult0FPTNuegmBn2UKWiqzYltoVUNPgnrkHGdG+i4l
rEifFRjRgmZAH9yB06AqiiNXk5BOSuppIDAWN9HyoeQNcdZWUnEE+Yh4ink0WkC7BZbX/j2bFEAs
p5oFASQtRQnuUcfRfMBy9mK6Bj3fQZ69SBn2bLyA/mULhI4fhMPOnf3S9DHAegWgXhaqWSbKUE7u
4JDQUMZMQiW/yACjq78+XUe4Qf8A5Qp9Trlz14LKPh/8YG1vk2Py7Vaxgk7UAqKRcB6kqGcPA1QZ
hZ8OdnHyk/HJXEnGUR7syS9Cvx+miH9oQR7w4zIYOw0izoqo66jYjWzgMsQRPSNL7BxAhmT0ySP/
+Mf/Ccbu1klGy5ZAOfaHmQT9wwOK/+PD6eXRxxeHRQx0/uJsXibIlvQGnbPlIgwQY2V3WO5ERkv6
6/dQYVksP+9q6SM6fFT9+g/YjWhhgA/swthIgTDMbEtc6+I8gxOX1r6roqJ8ZUSzyKqIBumK+NgC
51QcxfjgzJZfJyh3hzucR9vbNRtXwsEfKMo4rpAaGX3ytxTYpxoa3MDAjG+iiISsQ1E5Nw4zCUcO
DyhXHlugI9+j1l+zmatII2e+cAS15S0UVY+qg+jowbL/EE2hDiXl0B9mEugPDyj09y1QCu7t2dLe
y8Hqqt8/lsvHwVmio6yvqiXJfHlBxLoi48oChVAl4rr6EZqOMYO+VYEp9AsF5rRAn753gmVzBwPE
EvMVQiFLwtryYonTFNSkY+mVSZd2PM8aM1XkHOHF/iUo/vvBAuYtsCDvh+7Enc1Qsr5BfyLKvsNZ
iyTuZC+QrQADRhZZf1+a21WTmiPIZ1+FMiD7rMCHq9PrbqwfnmkPEXDYIB9YrryGFGJk2uWUIk5D
Xyh82D1TdC4QkVSTmnI+5CYTPuSeUT6Y/dPzAV0hG/UhMte6gLAnOakTlT+gUY9XgAdRTCqYFjZE
JTnlPEheg8CfDFPk71vgUs/04/x+sPnPs0zu4ddYDpq81UJyEzJdEfarYIdlzBJWmxYPdM1IYhjI
DqxDyjHWJy9RYH7yoMD+xxZsPITBh37nodGoQ1ajU4BbBvUIIzmXP4g4FUlP6BgjoK5Y+jynAtQj
6ggjspMpL7LPCuxogS/hkx02GlKCbHtWovDQpTm3HdClU0RCDiJKYj5IeVWskppyDsTTCPbxKEX9
09npN8ETQth2S0T/dv5iIpJwZaPciJdWa4b5fkK3TdaJcOdPXlGyPmFSmWftx6wnFDpjwhCXD/FG
zR+TCA5gVxJIhE5+MnKu1qCjfGWkE8naSMfp6rjrtWB1uE7o2dMEgrejznpCI+DFQI/uVPxlDimB
ZzEZ6FiMoJfkRyPcn6opKcc9nUhwT8cp7k8tiC2tikX+vrpS35X5Z8S27xUcz4gZ+nkK34MPX3ST
96fIYzHgURCg0adhSpkdBYNMRUF2XOwdAsyy+kYNesr3VTqR7Kt0nO6rhxbcFz0sF+iB6XXi/VWj
nmD9vaQypFkzAsRp7z95/dtAXIEMfUPLRHbkGLEnLRF6ZZL2CB/ieZQN8XCBC59Pf6o8rGHwNniU
o6c0avSqqiQoOR0PrQpQ1U9GDtAh/y4HeSUdRyCP51HI4+EC5L+dHvK+7Xph53b50qTowWHOckVQ
K+aIrYP8djghJDWRPcTirElUORNykwkncs8oO26ttrDjyfVesB73F6UhvHFR9+aGHaMswBj1fGQe
imzmXGC9qQU0BmdNNCNNjBhAEYb/MxK/x7Hv/cVSNn5vAuXtUyt4O/UbFW5otIyqWDKy5fMcRMJK
F2X8ELgpGcm5ESnLfbuChGMM2k8rcGE/SqH+rX/6bfS49Nxme1qz7DZYJzwrO57ZLehhhmJNkpZc
N7P0rOxJUoOQcsjTiQT0dJzC/tgC66TP0t6a9FmysjM4KFReJnUi2ANFZO01D6kpWdxrUFKOezqR
4J6OU9z7rcB9+zJ0JpMmL844aK0KaxSHUO/ok/eDoGglerxj7bMe43no6xBzDP3D3AIDDo8KPGiB
dH/0Bw3me6JnImBH0GVyYZwXOwg0gtWGytMxa+hdTRUx5ehHswju0SBF/PHy9EK+70/8qe91WANN
73WRrMIyC+nHPIC4rkcFariiWFJtRtjj8gyFWmFPoAh1ZMklvxmfrvUJKmdA4Y0ILwrPKVv6ZhvY
MmVRfgk0b2cHmmipqMaB0sMR6KRaFmq4Ii0CjaAQoFnOlUp6jnEjnljgQjxeQL8Fjozf7WmziYg4
aZFhbqD2c17+iyhSo+hIPGfXiVn5X01BOdzJPIJ2MkzB/r0FMY39Gazn5O3fvtBlHqFzPJI6Wcc4
9skjzqGVOyoywWiODTMq9SvJKQc+nkZwj0cp7Of9FkiY5WuTYbtshesyPiTDBJGMSL9Foqd2RLBU
kXEE7mgahTsapXD3W3DX01+j/kqDyxynqMoUSzE5RfMOCMYOkdcVHRWySuV5JTlHcI/nUeDj4QLy
LYiIe7RHbtPxuchk2DcZklA0Yf/BfVpGx9FYF1cFimUSDUKuOeuRVM6B7FzChewjyonH96cXOY8o
YtOgSsOSa3HbqbJ4rHSRZ7jACYgIhVtBEbW4JwC4lD1kK+k5woHoNSj40WgB9xaoM48Biq6+2q97
V+ij/9Vu0sgSkCcFbd7gk4C4/FZgnlCeRexqIikr8oNUHeFF2atRzpR9p8CnFoRMsXyrqQOnW9jk
yYyQNbRXQg3K5Gosb48xcww9A6D4H/pm5DZJTaKO8Cc3mzIm97DAkRbopp8Hzd6lIf8cYVNoDhhf
mTHlMyOxJBZcCssYJeqjYwWsyvKimpxyLiTzCP7JMEX+cwv8EnGm0w2S3l79BkNkFFZ3BMc2q5C7
/+T1Jg7FCxVUrocaG3GAmQ85FkRF82vQdYQVZD5lCXlMWXPZAt/E53EAi81JcGnAZIONgLsymAiH
TrDZXYFjHinquH8uzzerQc8RXiQvQpmQjFP0P5+dXomKN8ZZYH/tnE9dVtJx0RwrENCCdY/sPyPR
qXICiu0e9K5GifvD7inZHbWJO8KXaBOQv0KZVPolyrGzFhggMcf6IWMVS9k8mzqB+2I3x7U/W274
L+ig7Hv72usPzmI5CfdLa+D4t9lHtBxFnjVPbjBwf4IrHFHrkqghSExNDp3cpuIQ22SgAJ+gJLWA
yIXz536nPmlHtlTxT9D9VPwG3UxP1y0Qf8FysGyyDAQHpQteEuhkQl4x5tC4FD5EFO/j46odxIr/
XE3KEWYkEykLknEK/OcvLQB+99Vp2o2CuihQxDRWPzzStvLqsIrTRkFNY1RGSWRldEf0uRYtR8DP
zKX4Zx4VWNCCPPMn21va4TLB4u2KFzrBd5lhKAm6khNJMEJYJxuRXQclPxdHilfTUI57SjwBPR2n
iD99Pv2iZ2HsHbx4gsHbIf8zRH+/PKoO5i8OHCENoo68MFbRAuUoo0/e6kO2Ci7nFPjSYzlEjL5K
asqXfDyNLPh4lC73Ly3QVH93p1/tr2unOeBZR0oZF26GQsIAcC8Et6Euo/Rt8muRgKlDQznch5kE
8cMDCvrvv51exvT/+C8fXZCnf/x775+9D/74b+/FnTXIBDRKQYCRoiQVdWhnRNR7MeCjRV557PMg
LPmfUFjOouN/ibDs+BcpC/stcNxa9szpPDnBa4NMw9GMPgHo3pcW0M2d0Ky2MSLvRYQUxGGTRGbV
o6mcTdm5hDHZR5QV1tPpd9MVrmE6N+x/+mcPiWR5+7EtIhhYRA1vhAmXaaoC7luhM+F0UZTkRyNx
Vpueck6Q6YQZ5Cnlx1ULCvSgmqLtN84LBEzqSDyJQzjyVgOaAaLzk4AyGRK5capFSzkfMlMJDzJP
KP53bbj7Y5kPDYczMR0WihLySA+ZPxl/LbMqWBdeHCj5vcCKhVTTUs6A7FzCgewjyoLLFlwiHYoM
Rq7St0ujPwsposXiD7j5osTEZDG+Hf8/kxHrOljT/Pumlv7/J4UFjqdIpz0Xeqjoce6FbrjNeL2/
/3QvWmF6k6nxBWfpvoj4dv366ztRhDhHIdEoZ5f9idzF6HfCOdLZjr0If33HoTOvjJRSQxeQryvA
w4pzeu1Ej5BsytyB6HOG0B4Jtd7edTxWnfjXdwKchSgdi7ZyrNKYgSI87zoLf7l/hFRUWcWVlY4C
ZQK+8y4hkxUhGvheCkv87463nN77SNpc/PoOvzCLvsXoROctpIOhNoWKhmpQ5+AaxvMX+wEX0fiy
8Dde0wab+UAxrOF6vbxcrRbS+XqzCXsZcEp+hZm/2Z9RURpFQOdWXkREAC+iL1X+Z9SVuNstF+Nn
i8PN6J22W22255PFSglMfR0Mv4yHMseZW5ebqz1+O9oI57uVO+ZNIdxsPm4Vz91e7J4VlzfVGb9a
nKs7X11cbN3laGhKauhaiyEvbm5nkrz8OF3Nt5Pzna5vvsrT5/D9mpO48eVgMw2fdgt5qF2InsQr
vdVc3M6sxURYfNkps+A+2MqDwc1C3T1r5rOylT5N3KU4N5eTZRBaqNS3DUxF4KZTa8EPRsr18yTU
l9cjbb66H0mLycQMVrPNh5U+N9RzYz42uMuNup0H1vxZ9m6n3mA8N0eet5yY/u55qJqGjNez+LWx
+7bW1vOBJY4G/scxN3SfXLB8ZIkLdfk0Fyfy2gpkzw1MmfO2t8uJNpKut4tAvhZH49377drVdqY6
FVe789lOma/N6XyyGpu6i2BJyx8PVxtLGftb2VrhbcyVIHuP052+43q+IqsfhtLyeWHO18rw00zm
1mNzvJs8X0ieNx+Yzxv5WbfkcKLvTHc+nq4smRuLH7jVWPw6HujS2NK248EwusCPNlHJOiGrEUlb
iF9DeyZE0KIgq8w6h2dX43i6CUVtG3CWtFsYV4vNTjQNabi8+P5qFHi6GtnPsNZoqqYLMCphTGZ/
Zus966GxXHDWduGtr8eu9rBYCWLPD+XFjS7NFpb7/Px8I4z8pYVtO7rdPI/cChrYgs/su/2bIhIJ
3ZDQn0FCQECehMFo9rwxpjPO0pTh4m6yCaQrpCeK5k4ezs6XripW7EC2j+nvQcjgxbEXmezI/14o
S5uxzI84azbdzCx5p4S9SbgYW56nCVGAzFEmMklJf0tDmjZU5j3EEuNyRqbMZ8Nnd6GPnq3Zaiy8
TpbGULXmorv4F7ddqaK5HXJhaEqSp+x6nD9SxqaqLO79Ac87a3/qji+kyUi63ezGQ93aeP7q43wF
4i+fd0ZomLK0cq1wHSqh9SwN5m5vvvV2oRnow/lvaN85ewgERbgdeoZ2N1L9IJeJFy/QSHy++LNt
4A6GIfnnP/dtJBf+t3Bf2SP92l4GH/71ceZ4/TBwnPDOntFvsvMu/Sr+fnz+sVMm94/CgZcIenKk
5ZVD8rDeeccE//Hjzto5L8NDgg47OtiE6ISD05NVBWF9p3CG8FhkyQGHfrmoqoyzjy13A7UcsZ/j
8w01s3hcQ+IIQ0kRCBsdCzI+32SUS2IdClGCE60cZBS6+JEDTtRY1klmPWqgiJVRVfCH8DtIUGTi
ILMet4Oxjlpqhme5ga/3fW/0EZLFuFIN6fPI4xbX860xN7cjfmQG7rNvBUvNno8l3+S2wW+Bx88t
dy6NryecMeoF+ldeHn9y5+45jhRrHWiuBTk2MGXe9czVzJdMLpTvdr7ifcCJe6NNR54VGGNL5Lbe
pbLwr3eLjSWvpJk5WGxuJsHiajYUFHNnnI+U0cQ0/Ltg4N9x3sgcDf07Q5n+rk75F3/9fCWHwbcF
h8NzIb3nZ9rDUFxdLOXz4eRpaDj+5mZlPIU7/kp5fj9Yv/dG7q2gfx7PpQ+LEb815/LE4r2t+by9
NGaeOZeUF2P2dbxZW6vBHa+OPfNZ2CEAZ3ofGpseL47P9ZELwf80WXnX2/HmXF9eSM84IJWFpclb
a7Tr7yZ3Ig6mcPy8NhXuZTTmP+/U3TXOtA+6MTM38+kVZzyup0MT9e0+joIvO0+xZhPenG3n5m66
MgfD94ONf4fTKVDdS039Kg972+XTYDq7BIzr5dA03LuN9EEM38/5nRXqnm8uFIcbcI/hnF/0ttxz
T+AWj8HA1hXZFJ6twaT/7A+tiTi6Euabiy1kuqc+36+Hu3NlKPb0gL8byrOrHT+QzSl6bd/5i9Hl
brx5GQWby+kqmJqrjdLbbta3Gr/+OMSZP5D0C328eh0HF5ux7c/Gkjnmp9YWJ77HuT1RvHQHs09b
T7gyVji1uI9yOJpZg/U0vMb1zOjTAD87HEjWWHovre4D8WlkuOZS2Vqz9f0kfD8azUxvtbrYLnnP
nAyN4fVw6d9CaorWmBtYynPwMJi4libcP3vK+VCTepMguB+oq36gj5fmXNleLiBHzdkI/+K20y8b
pJyamrr9NPD1G2nFT0zN1U1P313w4c6wNrx8MVvzDwsF6O7G439Jm21oiYqPE0H4JvCOLIRaT/RX
d9vRE7+YXg5WE2uhTa1g9dtMUoXrcDa2ILF7/Gi8Nudb8fPieWNKhmqup6I13WrmdndthCtTCb0b
V56PrNXC/6hu7yR1+W2kbT4sjEnPC5SeHvqXz0vXVMZfprOgt1quewt9eoOe6qbs3WyH/WC+7s3F
sLdU7O1y8jkYGFeD0bM5WU57Cr+6X4xmM9PXbxfh0kIs3bm6cC1v+DoUdheyMPktFJf9Z9e7Ficr
c7XTe5wUfAhH03PZVT4ttJklzCbXE5m7Wkvru63PvxgT5ctwK2Ad/MvYXS24We853JnGNLiW/afQ
D25WXs/3vfcDf2SiMObNStzw5sYYmlNevt+qqyt9/PzpeTX9NhwoYEu4dS15LQhY38veTlQ+LHer
0NbE4MUI/PfDPTfCC2/IB6a78s0NJ09NdTh/r29HX4bc82+Gju3BKdK3hcE7UJRWpquvjPOJAAHx
7J4Pd6MbkZucL4NBbzSY3hu74Tm/0T9tltz8YqrsZtZuzHsXwnrT10aDL4Yy3vUG87H2kdtKosnt
9OuhL++s7WC77W11bnCxGU4+bjTD7wmr/8fRmS3XyStR+IlUBQIBuhXDnr092/GNKvkTS2gACRDT
05/2uUtV4h0jpO61vtUbhrcNDtKwQlWIzDFaetZ1v3ZXt4R8av2ol/bo+Y9qTF7a6b+Ybzub7F5l
3c5WJ//EhX+Q+cbwModShr1l2uR92SIE9Yen+90Esj5DJV2qON+ucQdnepBFxore7CzHF2xy/9JL
dG3TKD1BYU8PfnsLnS73FM+PXuSfPLaezX36onPM8r1t63QaZ1aYwbOIjy+bNMxmG36yY3dXayZO
hVlCkwm3H/mQ27qPUdbsEs5kHhZVL7r90ni89AWtQ8/vxdwjhvS16NPtldjoYzDbo1bqonLyEHdj
ydNLQGKv3AyBukTP+8JT1tLs38CxKletimrclDzSDaf1Ygp1HlK7Vpasj3Mg6Fcy0dnADS90uREc
2LiFic2D8k0G/iff4BiliF/5sg8Prfcrs7MYmUvNNSfcH/m0LQVU0W56mHza3lrLMdM01EWbZCxK
0HzCRd+zyCVvuRP2pHiUnUDxZi9oIKHKh1VCxY5ufOP8cwrd2GTZ2r4Pk1saskn3BBtD1eMk2mtu
2/UiIPCsxJj2x8yMfdkVztdGIM8sVFYQYBmHZqh06eP9lg+08fsANw3BsQvyIBJUQj37j0RLYLEa
NmZJai6p3jUTBff1EIaiFtL1p3h3huH+r5vES4zQMfGobzb8PLZ9cuXpJCo8uFAPUK8eofHCmZlp
1j0MSTo1iZzmPxLRie0m3eLTlifQlGHwE6ot7h7ypdirZZ/9fUz2UG/ZKyKrO60qh+q4haFcxXfy
0/UE/kq7KKpkgSu6JPas3bQeTFHBSjtmU8/Ztmp9mvIurbOw20pu+te0yqiRqhgZovLDCMO2KLmK
1YVTuuUvrd66W5or/d8UdYg5tKgz13vBekuK0qvVVVtsN5Z6WrDQmviw+D5rYPFBDWT4j1XKs1TE
sGszbxrUj48kRXNNOsPL1KGpJs5OjfU/n5aEiHHoZfeuw7+T2KwH4rBgo5RH64vXJcF3EhVLmfTE
X0ME+iB/xzCqfNjFlpSDWvcS9dsfrFyAErG2l4IsvIzGYjvqbE+PIQ6+RP62rYdoB8W0f4upjSuK
hqg02fCxd93fORNPmvioloWFOoDNLd7UW9KOp1FsN2njpx3lDViA40TCKx5sFafQT/j+35rrr96D
VEPuMMCyt605kKQ4ZEVg7drw9LquWRX3P1KJnNuRHKgeStlqpuKl6i0vl1Ged1u0rB/CwfAC2pS/
9USf6WrvgobSLHc/kmPXoYfeuQNPshpsbcs4SLUxjWuk4XyksXuAtQf98IJSRc/OdPmvno/zZZ93
IUoq4RDIaI7vBqFQjnZRO7N5NJbaDjQq9yjlJ8A3xUELvDZDN6/VJHuUsGkBQ19Pfo9stS/U1Ok+
Os8SoCFHkeddidq+VSUZYnr2LskvoJSzPxqBbpQR7y/zkOlSiik69G6XT/AqLuiLEvemGWeLKrTz
6JAJQxts05XN80TqZMRxOe7QlTrq98sMtOU5llQdwrKTY5A6vs5Dr762dvfPfT/2tUQ7aKSx3flL
2i39wuIMwEgRqSQtO7/Odxgu0SfvSHRUZvUfQ7ruLF2STLNobudyQ113dJHbXtW+xbeBknAe04l8
21j2ZQ8G7olG6DdZOuioxqvpoZhyz1agWwQgRoQelJW6CUXXvkZhiU4JXDqbZZQ/ASTLKzULcjJx
7o4r9b7u0TyUO8cTlD+ZVNmyknKJF3seWgytI/fJ1kD9SJJj4pLjajJxnmn7icdxTZt4ishHbHBb
7nMsqzEP6pFmqxYgAMYkQKHOJVOu4G/ZHOgJSMwONzX0TAwcRMrWLWVsR3Tp9LKxXdHkI1GWf1rg
QuckWZautHYHoei2/Pc+gx5GPhY/xWkMhyW34bZ2SH0O1BSnNSargOZpKehL4+a/u3HpcZ1RWiI5
fZFsiqAgJqjKUUhvuC+eW0oOZO0nJkRbDVnR+AFXIUJnL+auJO1qD7CSiCUC3XjXPxTD+p7qtVq2
5QGvfQpbaV7XC6j2sfJzt5dqQzsLmn8l6dIYeGUIS3R3BSp1pRLa4FaYUxT612Kxb4nZGzU56Ewr
lKf+FZrrORmLOurmqVqH1dREqF8oxDHLUNysbe5qH/V7vajxEQcjSh86ACCkZRTqJVOK3wzuby6W
Jzr+hj3Yl0YvrqaZeO/1ypzl99EjDPIvGk99L+VZFZoyjWfLJqREaUX6sS8RrsOMYfHzodS4+EPX
bIY+IDuWbW17VlvqXjH2wBfXPX3dAfWVgIooyxawf6mKcdOreKicGt52s9NnrfXEOrEX5WSys81p
FdpcNJyb/u6HsDGnYeMXQnMW5dzVq0NnkacNdvR5i7/6lpSJm0oyDwcedSV0lDq3I9SQtFxSVDsx
XeE7ISxToCopdiyg9bBuuixi8t1tbe3p3EyoOGslq2hQNx9/uNj7vzSe/4aRKFaA3q6kiYbGtLD1
4bslaIFT1g5wxbAA4AgWfYn2MFfr3IsqynWoAohS6BvIXrpJnIGTPQg0hnMXhUcnl5i1OSkOhiYT
a0d5cGioyJjyalSZ3BnvxrU2s7VgW4a8a6Bb5Dc9E33YsWiPpE2Sj2iAEjHKLDMs1mPWpDYiD2bq
stqOxt9l0s51HJu2slwUlzFgOBQxx7bBwqimj0x6LEgiz6g13duKEK3hqxry0WCjykkm+UdiwnbI
omE4TNy1iK37Sj98IfbHbM7mN5Vt5iUnAR8jMk9NGDiQ4sJQ8oHJZG5y9upmOkRfOoNk6XuTYjbC
S3LA3Cz+FEet/ViAEb0KAy+wX3Mz/ZlBb5ynPaBzlMl4bIKPpzc65+EedKfOSBbmKxN6NeWs5/mQ
dsO8MUItfaBLNn1OBPMXPSjxHIcWGtM8chC9mLf2NSRb8rVnqdRVkeVxx1bseZVQtx6DAmyOcZe/
ksHjpuj0+qCJiy573IIhy2GjZrmNXzj2wHXbAd26VGwnO+T+geuW4DLNHJR+ZZIpqqbdZ1doAvtl
T1PwcAUZuo9JQ9+MybaVczSkLxAUyM+V5sNQJXIbPwIlE27SfcXvwBHW0yBUWhdW9zUi6rRPqD2t
oh0mRqcBP68xAmnXgdKtcLdpWJoZGnUx0hIXrXw3Kk1rn3XikeJZfod0pjEbRao14/0eYGvlkh8A
Zs8l5jhu9pCDT8yR2y6aCugRVBfncZ05W/uu7jwEFmrprhJ2bUvXU7yqMhl3Bu8pHiu9AptIp+zV
ouER+u7IlhnUAiecqZC+RFaCmdG8MhxsTbwiW4LkhEih2+O/1M4ZSwZeAQpqy3lV9t8W2ulhNurU
cjvXHdj1OpCYCY6KWlP92XNsDjiXzULTWiVQw3PdPikyUiaLBWSY/tX1KwGjjj8Hax8c8R2c9Ui8
FulgWES4ZHM3BNAReCldt88Xs4DHlN87IBNAu2wO0UeQ/ESDqZc0DgyP88wGvJ+LiPNqMsl57bxm
7bLDz5nl2mPTzDofGAUrljhbgTX9MZNPRa4hhtiX+ZjxQKttfsr2N0V2thlgD4CVilRXfZCvUTsB
Kkj6vgLFeory/kiGIWZhiQVYv9jdsPs34fveg/Ii68KMsmC1XV7GOiOlXKO+RAtwjdw7lhUVpZfW
Nwn2Bs5QOzGIU/6puGuUzf+5tTVvnUW3cV2GOvcjyCzL02OMR1DdGEyWVu4O9uoES/kXwRQggwQD
1WKcGi3W3/A68EcoclDzp93C1f7d5q6O3CdH+1ZmAE8Un5ey68EZTP7Hqam5gIKgySHbI/j14wDl
EqH3SYz1aD24U+ouYdjDJdJZ3HgpDyPPaD0UYq12yEQqbYEcEg73bhBNWlwT0wilfvksvgvt/kOS
LlUboIcKpLfSIF5UtuvTA3Shgg2m0/XQ29BICUjFby6pbW/90cMRKi3uxyexx4r5sYDSYpmLx1fd
r1ceClCZun8fhK+oK36nKZ3LqevaQxzp26yPNOQvYUIrw3q/xUPEJARXUtGb4FFSBjvpo1eQOjk+
knpMHMAXuv3hJroGyrMHqNlLLbrxkrbzzuKhp3VHsWKAf0tD5DUCKlRnIlW/xa5gE2a+/9j79TsG
LN/sP240GoyqRYEf9JSeqaAVkA14AlQbXVORXSF56QCjxfE9dBm9rUuy3vU45IeldxWW26V3HDKQ
gKErke8o66DJ5PSWwT5gef5CB9e/J8ue16kBqLugaYFlMAtbZzWwSLqCTWYlVwT86QVS17kUfpHl
NE4Pg94PWSuebAcSP5nx+wYGvPY7fUiwgPXq7B4Bn4FcZEy7xs6Qj/TiTfeJOdAuZJcMcxDwnTyN
e98UHHbpINfH2FjyagE2tkWCGmH3vUyNzA997yFu7Dd1UF1uGOj64glJ/Z9fxCPe0zP8Ju/QE29o
FHDki9/UdEC5NgylUEFv5KI9kTYt4Xndbbm6LqoJ6h89pwAbCSDnQrcHzE0os27y9ZYWFwoKyHfr
9gXNKgat39YzcKFr0DGwVBypaom24XFuY3cHaXCLp/EC4XBSzUuaVMWiniC4zM8jF//iWep6zvb/
MgKhVBaL4mU1Oxx73T8BTIMiOayhEWbonzLtNWiP/ifcjOeiGfWOz444ct0MFfce4fY4xrRt2iUA
oNm6vvRpUkLjejQZd2Xrsvck6MOyFVOFc+ceofEcOh/RY7wX5D6RVrIOanBO1D3O7EtBPNSr5O/s
9v93JbgjfPMVbFFdGpA2Vaf8G8lXfRQpVNRtauBFaswqXE3BvyfZV5sCkBZrlNxlOAneVzl+mqWp
TfQbAZR7KXryY3gKf46HHXLfIU5fNrzpQzHt82vHx57txRruqktQHff6NPA9uhEZtrpVxa9QeBCK
7fDuAY4BbYfCG7puYcliBDPUlc5vEq50dVcVrbqiHP4yYKkv0vGqi+4zJutZod6zQYPpyucazwiw
qa+jrE9rLeFAqCyhIHk3A0IFEG3wJ035KYrRbREtmyG9cMVa4vYNRDAu5wEf/YBUTchUqx0MMkDY
j6jIxpscJWGpzUk5+hAzPc6HAWquVrFjPC18icH9J/Y4TABJXAaxxaf2U8eI78ml68dQ8Takxy6l
EggCyK5+GscbtEvCinmDPqjct0S+Wnvt67aIZKndrpoMhxGcn0TkHGkIKDjJo2ac7H9Y5Bftuytw
u+Skg/4cNhFd5pANZ62Xk7XCHVVkcxb4DlG3daaC6GJnSxjjf0VkpsOCw9X8LDuycEqS0Z/n1kx1
vG31jBNYy+EPjbmCfIevvOzIcl0K2OQtz8/roobGFulcJQMWZxuP/0HmPr4qnv2THUwNiPQcgCcv
skPNHCR0JEGXMigY3GDdFMXVqu34xxfkt3aelprOyasrllfYBo/BZm3lEvEP1A++OjqdkyUjl5Wg
i5iVLSMBPJhCpl93iRMgOXgdGR1VsUqZDGg5CZd0Jd7BUPY2uWm1PoJruGdCfKCwAYJI7YHsQh28
wmcL3/1kgwctYKy8mjQ602RcSoRpBzYe2BngTyDVqICofa2tVaCpegqp7E2Gc26PuX7t9G1ywx1s
a1XgvOFbnkHvz0yT+wnqoi27HOXMDz2uLLhhAIlN4YZbGsn7nMZPAQHklIOup2FHIG7oHR7csbId
xksaav6hghELG7+PelT2q9Vl347HJJoe10m9kMmKEwnLPR78eVj6rUzx9hBgJMT56C/PWqj0bUsO
vp1EqeAf3PMgFqazyZY7SeGcJVtl8q9oiL5Bah9zVHQQGIUGbcUL9eoKtuo+8fC3S9vkWowpZW1v
XY0FWe4bEpdhA0fn8v1jEiRiheuhcT9YZJ6omBigw7Ld6Rkl27GbUlXtdDxkKz0vdKQVLH9bxkvH
Rr89zUV0d9DzlujN53AwO1kquxysHouKGFHbYXyB28pAKNmSzyCSRk4ft5/40VGozDGcODvoe9rv
l7DhKoe7KQQAsm6HrpFz+RdLcYs7cME4wkCFTX+CcZ4PGPnp2AQpZD5EVSEesx9SH6OPQNqsXrG8
ZwXdqiKBwx9Uv9/bGI7UkvS80iEnJ2Asn9T3T/0M17Ku9NQFiKbEwe/Iwe+KDpbQXwl8ZIA9vSQa
Us/wd5bQn31UDaQx2QOlthGZbOCpXjfPfZl52RhwjS7AuY9/GRyvpc3+yN1eQn4owDlOAtQnqqce
VmEbblmHbukazhAUl0WEjmHO723LLz0vPLRjpUAGtqWF73/UA/C3l6yHw5/2uKik94Dksh22QbS/
UEh8X/24kheXb6pEiYhfk36B2SHOOwQBUdz2FzDM57QrNNg1bmHgJ3wtY0/KYCCY21KyVPA4yScF
ZgQYdjpW2E+IxTs6iR6Jo4+Lf7SDOhlDoMs6vJvK9BK6+LwtTMEYUKZtXOJ0g4RYFWX344hc6MzJ
W1XROdx1O4C8ijYKotCMYITQkw7DGRnxNCgJxD29S2T0eZD2gHQ0sZROF4wLeaYwuNOshfjQTt63
QZ9iMZjKmTWvge3lTABlKtVoZlio9WIBML6p3n/DPPPCthxMqNrhP0ALfcmhHFZtPwEB60x6QEnq
LghPR5Waqp/3Z4sxK8C2PM1jqp7kJCFbowiuycEjfh4wRVcnx8bq6b57zOSmQPDsh2n7b+L+HpHn
rufHAHNExBowdQOkxKZv8IgP6dY9F4NjGMY7qP47TrIBjX+cCg1lBurYqVWq6cJ8gNdlNC2wOC88
JN9ZQ1UCkmNgnYuqhVxVPJd5f5k6V8n0NdPjPYHaLqR/aDGq1gnsWLK4n7uW/qJJN9YwkJaWU9D4
HU2ZKJNMgLFZFs7zcg9wdfCMoabNXqXYSj28p2ZrONEPMhWNGE5qrsx6Jbk8pOI/Cp48bKT0IA3Q
NkKYgxkx39j9tN4VrorWRLef2bQ2yfSfTJsocZ9GDb/5hh6j5Wf6IKnELMtdAh7Sth6mq9G4jOAF
JNLAzM6/TUFN9lOjsrGeFPQ9IDQm+2WtgdoxtxWo+xIE4TkncPfzyFSetPzV+T5Asg9YT6dxXmaw
nU97Ab6bcZdFz8rk4mUQo3/sLNBCt/v5NA6IHmDYA5c4Gdo/EeXpoQuwo1GAolQO4wLDeXbuNfPA
GSCZhFmziy54+jNfAJe6ye3mXBjPPOmWwzQTV/e2S9+7FoOTW0eo+woDbKRDqutVunuquvgXyeEo
E7dNQHWN+B7TXJwiDfVapVH/EeJp3kC8yrUeVOGeV8OzMpn1WwIh/MxUWmznNVcWPnl81CALXlcQ
96XoTJXEI6R85NNTfsxt/6IG9JZPHAQ3Nb/45mrXRxCJGSimPQ5PI7yhAprWO8To/QEG53rGl44z
C3aha1EJL20RDJg1P8OMo680N/9hlT1CkveOZxjKk/J7IRqshpNsGgzgQnD0IXueiuJMOfBet5I7
zYHxRjy5Ry0clJFSUTuIxRz/hGrfVroPwIqTyoKPmQlkhDlfVuYjOCiLPDpIN1LcLwwl09O2rD/J
qX0clum40+RBmPTuSf6FMHlOFnRWyXTdzXBQZBmAFSwa7uKOjkKrR9NnOehD8bJG6myT6TOFLgtl
d4dOnkpydAY1wE0XmFWUL35NHm0kqwIBre6TpFxWCCMDxDexvnHeR0ALwx+iv4c4oDICkV+CW4XB
EkC/iV5HBo70e5LAtfgCxV0kBmYaXFVQ+MO2gkg1M2ESyYc0CU/FNEEYs/MDTH19BaoVc8L9C1z+
SaIeZHbWnocVdwe4+UcuyMQWuR47FB+S1Df5Ls40gziIkx5ibnFRnL6DQHxIYqRAKbSPa0RBd24P
8JYLtnGystbaq0qgrfZJAQdvEMAKfspxbKuMy4ov28a6EUhJ7+FCNdefboeGJedznK4/QSNnrqNV
1DtzcASsC5++Nmfvio+gAQr5EskMld4XkFfy55DsZWTwV5dup3QK96lTjQBmwaX7ximKGoHpa9vD
RMXoAfrm9QCPbajS4A9FVyTHfOu2ZrJrUu8Kw9RumkLbNunDCopxssnjbMdTpuxQgqn8HUtbsChD
X3HYUsCN8beKN1p2qjhDJC6YL8KjXOM7p+sDjsQdLbzKxukTo/HezUOD8u05p39oaFoTPUCM6Mp8
0jXJkhaMDK3MQsoJPJCO5qNR7T8CMWncMx9D64tmmGqdQXLENwPpdToCarH4pACyrbF53sJLkZ+2
Fh+Lzj6t9gVrVE1T9jMcQATEZ2QowayCfeP6JOh68Vuua7lgwlZJII/p2ku+j6b2Mb8reFgK5H9A
r/a9h3gJHC6QZRC50TSujfP5QeUUhnF1dpHIyXIdHQzp2Owv2u0VZkJeSGhrtMeW9WFOWATUbhoT
CGrU1sgV+PkM7ayMxfRp3HY2efpXDNO5k+kz5OzV4rMbsI4z2NaNJRvkneAzWZ8NfSlmmx8Sv1V5
1x82Rw6BjgVkRENcqSngQwfTqaxFs4MtB8kkyDHDfD9fQxH9TVVg8IKJN+/sH57by0bnf8H4vwjx
QxS4qDKYMShxGP6bCvWESApMKgzPBQHVPWen1i0weCWuVI0QT5lyDQqSvu8ITXOd5v9GXbwNq34g
MGtRTnrFD3GPL2vk7nLZo9IOM4w3UFvSHupo2PtLLwFF9qsBDqXMJ4jdU+SH3ybIz2XkyQEc5GVd
4vdt9t8dBLwMA8gDDI5eIzjaMYAoOM7f874HpnuokgIXZSiy34CRPcwopaFupX+ENnzGxfZYFLIE
bXH4GdnITdxA2L9UqZUbXKLeWQF3lGz4qjp7B3SXl1LLntHFXZGFeSapUV/KePtuA+RZAyjWaSlC
ZSJIbM3oKoHEdRhdXnVAztiIpw2KXL9DvUenws8wZQ4TM7CL13MrbF/OKcBbGFSJG5fROzyeM7py
LWUJy2PfxsyUPUZ/9mmCCSn5GlB+iNvZlvmsZJ3oQl5aucHKOQjKBE562IrxpYPsoRy86MtpcIC8
4ZhCZ0AHB7M+hyGb05Lj9pso+rKlAfi0woDu7IGK+WvKQlWk185BCrMNsMZStVU+D1/dsF5TsAqy
cenGWepgVCMj73RqK8hNCYCOca63GbVs6+RvNKg3sqby0q0UVxob8idB0XfWDVBO49/LAlbLOvcL
t+rabquBQEL8BFN/phH/6mEmkkCYqiZSIhjlhukiD8Xtc4fvyVWLAemUYHvlq4fZhvaUFvgR7tQF
UZhNg1TpUZm0chFsJAyxhIExCMNB8Mt7GG9UPsC40MS1qqcsOynszmIfjt7Pz4Ux7hQ5OFUk5q9k
ymBeIsBwzBbDeCNdzlmyfhLls4doxXkFoe7L7jYmqL3E6/wwtfmrx7CECW5yOTQpQDG22AwdJgTa
RiS/eP80IBh+c3RvUMIjCCch0rLy2QOeBirHUkmfYphwnMT6ITLz5XeZHKZFvYxI/zfDBCLP/yWg
GEbIfReSQARCzng6oOXg9GkjDgYYIIjV5vZzIlTfGLmXQr0FHBoanltAAkut02obwNpGkHM4xXaA
IskGs4cbYKPJtvjckRCdi0VfZQ4jYkVUv0laxnfyE7rbDqjzk5eZfG39/9g7r+U4kqRLP1GOpRa3
qUpXoQCQAHGTBpBgaq3z6f8v2T0zBJpNbO9e7dp2m5EFoqoiQ3m4+znHIwpuG5GOVmor7uW5i1+N
tFi2ea8Ir6mRpV4WDcXdAh/yuxKZHC5y50sph1A+xtE5zrVxdqHqq6Cvc/eQwtg6w67NN4UpzpAM
+uQwC525m5da8c2oaI8z3s8x19LoJSiihtOc0FUJGp2AaRL9PBCbrWCYmj0Ckz6OevgcWNBbtOTZ
qIGT5K5sgVs6sB7BkD34gdVxiJbmlCVRejaUXNxJ7fC5LRhGMSAR6ilC8dmoUg28XO6VvZSZIZhm
+q0JGwdz60Wh4C+S6k697kaFdCnb6GE2B0ht+uc2hmsqxUW9hk43RiHLrlBg2hTw9vs60YVrb5H7
VJ5LfAqnig077cVTUqU3darZYR9sBXIQW1JJwgaQOfdqdYHAP3Q3NWICCG3x7ahXLixleFRyMe0b
CNTulLWRbWT9udSlxzjuDqX8NelFJx6IOwBnOgDoDog+STfpHNoTMFUgxo+meBoDyx7Go6SHvgHs
Euo3pTFswclRb6SuIb0KI/BiJGyTXnBnpX5SkpfFskgjf2bfOqSEYc6HyxPe8uz3Agm/sBUgjbSw
asx5eVaM4NCJhLqaXupOAOaOo2jsUyNEzZKcUSvsEFTAagohEMrxQ2MF3Rqz1FiV0F2S1lMnPKak
gKEl3JQmcQKGT45dVd6VeX5TG+rgm3HvKZkYPKbwHX2lxKcWID+OWeROS/kQFZuhig9lPF+TNZ80
siS8SMma/dxaxLWTSNJ5uENOcAwG07LDzircxYynnbwkoZcZzZcmN56xHRCAm/QlEAXzM+nByFcW
C6e/ilLHGkV/KFYwAEZbWqUE/6piuNRq9KR0dViaGKmCybmaTbphZxnyGy06heniD5P0sHTNoe2g
6xbaJp5DiMuJ9c2SMZLkWIQvhjRJzhxpIdIDJDSmsByEctwM2bxJBX0hHk5NO06mASdLHu1imQLb
sIJvkQwM2EF9FazhVPfR0ehe41aEraPiH6navDj9lD1z3rJ5Rihx5fRYLKWHEgxAm/McvDy1R6us
7KHGK8ulr0bytalayOiydUJh1Ng9P2iQSG0NDzurEDVVYkvaNcsSTMloerFSRWfodTbW2QKOMEiP
9qUXWuH93IWlh0TdeM2bqnBFkm5uKFV7OACnJhY/A3NHTq9mIyRsLZ+9NGtzngKs9ofm4E/1w/+a
+uL/Nl2FZKLX/3thxV1Puebn/PXfat1VWfHjI3+KB9cSlNzqQ2bUBKDh7oz/aCsEzfyXaEi4G9QE
5yJQbrX6j7iCUm6SqHIln4rCQhI1FXXRv8WD/4IOvdL5EB5qBgb8n2grFOO9kkrSUWspMtIPBZkH
N+C8lVaEstzoCVCJvVSxhBMjL0bnm3JSNmwe3Yx8U8qqi17C3nLyfhofcr2YDloYjES+cGqRNSRS
+DlKzSKCbtZCI07VNfPBVsr9PM/Xl7JeF8gjuthPhghcIRqJTYFDJLJ/2pg8JcJCUJlnRq9sTKMl
I6AaZLuI3DTcZsOUn0kjFpDSrTnvsfFGhBMqN6XhtkEgy44yp+XgWEkQyUT5fXWxZhPYeq5C0Jak
nAjpSL83NgnqEF2GvHS12+nGMDiLwEZxMrNRX8xhQDY5lksk+b2up9UuhEkm2IM4Z/WKzi7pVQ3I
GttklOec/dRm5NvLxIKEoehQJsosMr6OuL6fC2EcYew3xHmOFE3WVQ2n4Lva9+GnQBvbT41S0h3L
DJUHiuxFt/IkTxK08z73ejyvzhlMYYggMgYQoAuzARxoVnWD2eVkk+SJjPiuCo3pubGS5KHk/qKn
OOZkdfBZJ90RLL2q3VJK4t6tYGmUbqosiiPNQnOCMiCzk8PgdpQn46EM+yy1oyTN7vMmj3JXbOP+
vhDbAO6IrJjnOgpXOV9nWo/EkMM16+S6cXFk801ViVK8LXIONejD8Pl7MjD7ZsgI3IApBAnGQd1P
3iJKen1STcFcnBhcBtmmFarQfVSluTOltuYUFIbiOUhMuT3KSSfobpiFfGEIEeN7koxD5NYT0bNb
01fTSwx16dy6FdbADLK/avcLBEZ/1sLiqkhBuR2YTMgguqiVJHHHWrKbwjAgZClV/CqGZUzyLgRp
mec4h22vhwIqiiwigal3GXFbkBVE8G07IJdYFBWqtJihRPHhcIB6BWRJAPpaSAP20pGlPURN2Zuw
H6Ukei5IocT7MAZQB4mahF0lGGFjJ+ZCoBxmVQXypGfWFXlpB8KvyJLbq0LzOGVdFpKSyMRkpwdN
cNcNsNlbV51wiD+ZaqjVL61V6jhu8jLcSdU4mA8FoqnJNWKd/KekCdCNgAmDuz5Pw87phUKB2qDC
4LfjrM6qW06x3EjsUSgABuFvLOM20uTwPAR1N9qGSohMpJ+RFC2kBOHkKI/jicDS6MneiWTE27DL
yZ73pZR6VhUu3Q3HdKW7lSajCYTVNwiA5/qEhEAvI9iJcZskhd/VyVJvihm2wR7mp1JuRaHUOzsl
s0gCR9Jg5A5pOBzbMhMAWEdNg6MshX3hTa2cQsfVW4W07KwNV0jv/V1iiWmEkCI3ut3YZO19S/xl
2F3eWd+KUQcOT6xUeM7GIr1YsZh0ULWZCwYzUZ5hcg9PYxVFsR1O4Xg25EGDTRJE0321WDFIXl3m
CW6qAfBVhQngbTSVFa/luvrSKNICqmq2OiHHFCVOrWnzM6y24BElG+igpJbfcT96hUhbW8D/V/qW
V3blKG5qPVMmcoZGdNQ4xRvkqkH6jXtzC0YvWcDL5KTvWUl6rp+hrEuyXcJm0h0D2ccLfHFFcpTQ
MGenQLWc7FDy9ldEy4TnViLloqNoMeBSHpPft0voXCZk8Kq6ryakwV6uKoe0G6XFHQaDEHlCzKtt
2iXOVK+LQ/CtOTLanbVYWe/VZZWfNbmsmpeszmEizoihVM8KTaOzI8MIVq85NfYjSIfhRVE5CB7G
zYkxgQQNS9M8Ic/hvZCjaqS64iTE3qyNp1TXc9VO2lDcTr0W1sibgijERQqqp9Rsh6e+LCBS6ksz
DXCL5/glGKy+h9anWZNd4m/W3oTChuRGISPEmxMY4huT7E1qw4KuH+S2LF8HJC3filkQL0qurDYn
aXTkMplMQCCSxk7sPsyC1O6HuCW/ORsTnBapCuGqxCTatBGJldPnrEQ3YLqunTVrT3EWzB53yJFD
KkwHoXgDdTvJZ3+cV4pqO8zDvdrFcLT6VlfJiUnVsBUnbersTiz7F7hEMgB6Llgv8dgh5AvUCCKT
FS/LTDSosTcXPQ9WKX1t7uQhkEj7LXr6eeggQgL1xmoIPGAapyCPwswdm7y/kykai+g9UcN+oypB
/qgH9G/XQjLZptLcRRsBhAF+gDAWMKdIbJDQ0YfoHjmv+DDoArsjL3ADwEQRtVxJXIlg73N1GxbQ
W7xAkwDKw4Gsil0Css7OYi3glf/cOfx/U5orSwhaf+NCZuXwWrwV5/74yJ/qXOrdcVWVaFEkikvj
JQlf8I/yExQ2UgxNxbFUcN1UhUIS/1bnqjpVgqH+mCp/WPqPshD/Vudqa20w0CJUtYoMLVj7Jx6k
hB4YF/G/ynQDmyZS9RbZrmTpqAbWCok/q3MXnmDQgaXxt8T8swK77UUxG3DZGl1hYVuhQBGEORxm
YpTCSio3kxSyclhGZbRhOYxf26HOkBKirdtGcy9LnlIY8llUZ46aDjLA1zYsyNcJmOMzMfMwb8Us
CKHJV20tb7g9IW/JIlEu20FjG9u5gjK1JXsPKYfEZmWBURZRGn8KzU4qvUoFI/XHvIYKVqtV8CxX
CUrAoVEyMPtFNYjCqG9RuksxTYobU+wgcQI8D8iOGYRSO53yEW4qhvvSE4ZniFqVVtpG+soDUgqF
Ry8SGZGLVtcO+eIFGUGpNYc0VBC+jfVoPTWpSTwZaElcOEOZWctuSqcQXgjJmW+N1E693QSt9JyU
ZXxKgm481tk0HA2pBMvAL2gmp53BVu0OdxXZsyQBNFRzHwoHRZBFa2P0Qw6XrtJa2ZuaonvE3ZEE
myTAEG5rqzIGt16S6REaW32rFFNL3roXRbJxczo8Br2i5l5rWs1jHmoqgXGofabQyPiU1lZ9IXWC
QEACXMqRuSiR4Fdw+QunnpKzUlnkQ4iFEaHaAWLMSs3srrJIKXSl+dkK0elFia0ISm4XUuxbgmjX
lXAxEFxMNw3KsgDQNZhDN7LULU9R1ET0arzDfseeRXotBtTNpmdyVldEDeWAltBcHpAD6lu5XLrz
Qj7V4lSRNRLjcm54opK/LAIuVBDLoNc90FZ9wYV36rk/SVq30fPlMvX9vRhYe9Jen7P2NUHfW4ef
Mz1+VWHLJKH4GPdUAhliwn7z0ncdbNAJom6wkwZBRAagbIKofaxTkqdFcq7HedOo9ZXtR1IIXZli
FZs6nwmGSm809uVE2jzsJ3vSZT9v5MjmDNx0aXVczLzZyErqJkZ+7FaMKzbuRDJ1AGE41mEn31sA
OHd6tpRfVxmFMrEETVg5bmRkHGulIt0Hg4FOFy3UMIrGXarF1YBqIWrIYSC19gZCgUdd5bxX6/67
nMLVMJMbCr5XhwIH1xnGdrxvZ9NBAeD3Qb+PwqE5EzCRd4KSMNS7zjo2pIdMtb/RW9GPlcVdVOvB
kp7F+QyVEeaUS+7RGcUHXRI9dKYPGazkvGFO4UHLwc0sZ0j9UKeY1uLFcneno6gQ+ty2xApHEhRz
edLV4Ros3Z1ijL6Q6E6FH42kyhVQY47JOdM137Q4zo3w0lprKQ7VVa3JT7vaj039YCLqm0ZYKUJy
COPeXiB91YkGXQjWRkuOSCy2mpL2nsqzqFWzxUe764VPEahwHxwUI3HC+VHWUYZZNSmZCDz/EAcw
ssvMsaZtLIVfI1DYKow8Y+4gxcbt8CVaxcBh4BjR3WhJ9wQu5SZSrRcEEM+susOAUFAuI8JZ8tmu
kF4JcnpKG9T3BsVfKCozEVrnimOY1TWf4G3phNa1PpL/KWAgdMdBRasy67DTpsTPu0redeQq0f5s
VKEjah5qd6BnOjlo8qaQ22RHD8ZXrZ8BWdRelq9xAyFGVubaKcP0JiakCsbsOEFdXtc00GKwgSkB
bQQ2nC/FWnqYsn66nWhmrIcvhlBKtpmsInP9rCzpg6xrm3JQeseQhU2b9jttMe9ySNtDO/qyRVWU
BbA83lsIjnDwnVJlJQ9tdhaz+MWKTLuVwJUqxA6xrdQZ9EiMPDpUQ9+nyOWoHcQubh+VQXqq82lr
FHlyV4w1zBMLVEm5VkZ8EfMjBYaO1IrYVEN2P5XG2SgaiKPpbIDPVXWDmHq4lYURQAM2YXsD0YOA
NCTTOxybOt0X3fMw4Idbbd/cZcZyGoTvFH/5NCvNrTzurbHxh8b4hITepQiLjeSCnPtmGqkpAFiH
zHY5GqjhGgG7TOx9WZL6uCTiMdPmraqyMUdqHtXXqMKJ1YWjli+elZ0zeZsrzXGMTMNJKZ/itEVu
q0NouEYCETvpDK80RNIL82hZOKpQU/ykrkxXqWZMTUa2YEkUv5eD71CkduiptvFIOrgorOY513S0
/gP8uaq+cEyn9oK4w0Hc8kkdc2QNNYUr7UULU69MdYojjZspaTZLVx07OERanIB5uUt3iTvt2AZf
Gyjm0tg4lHLwuyH30pQTIIHV0edOHMnUYuhf6lg7irN+I5FDkhX0/OPka6swWHtZZGKL4mJMF1Tr
9tLeiLlMYHlQzcHWldaVKkTXaECpKCOo0bOydCszbQQy6mEDpcFEPSfAgVkcn+OqPTaz8KJCT81j
CW4deghFXdxZV6EMx37ddVjbqUGFu6vHwutD/X5UM/nBRPngyMYRwMCJ0+qS96v5LZX8U99oX8wF
6k+tf60NwU3E7mVpen9shfIlnYN4r6mqbQL5toFpeu2sUuoGimrQlI+R0MDCj8WbGRKtOy83lrTL
e9BJMWFzlRTKiZyKE2xWpq2SL1jB+DnWm2dUEcxye1lM+SR3hO8Yc0kqFxJUBCpGeAwtwYUaCbHc
ENG5Wo4GpADQxSSlx5DUxlXI+Pr5swhYLjiUAdDOSwO9Uqy1xBM6X2ugGVgqFAsThLLFiR+WbDsr
j/DEzUOzTDt91E6T0XzXOOFSaUndCV5LB2ldm8dtuR6rKSkjEy7ng5rnNobpE1qiQ1jm8Khn69oF
N2ZoPCAh39WWBVQE2ji9mFIMbYDCJrVYkf3rHSGMNrWCfI+UdNKDjskTmBdc4p6QyemjCBpVMcIQ
Eh/Ifn7NmxI7Nm+bpj333Qqzs33KboeEkWWsaL5i9d9CXTcdTYtPICH7sgtvkkojb62mLQpJ6V4P
0RHr0aDsxrgenby2bLPVjqES7BDmthBQMR8OsapwSuifjr4qtTa9NIg3MAScBIotVIQl+VYGmb4m
Mt1QXxWGpDa76TnXdTsb6OR8RzrJB1qCogB0Y5auWXypQip2WfOtqddkKJ8USDHxMhHWDleSIl6i
osRPv2gkAtcyWckUn2sTbxCyLzUxYr1wRHNL9vZbr4dbiGi7dJCOsBL3bR66MOo47TTHJL43WsXX
4sLXckgTELwTYboRJDJjQwx+DY/J1Dmby8/6yrGIqQXxECUteqQmzi+xIHFOyTYZEyBSaHJpSd4X
AtwilOcx7w0T9LyTmTZ9b0Yhsuq8DbexXIPsipD46eh8iE3jsam1u1EWgwd0A8CJCRTvdttoko0E
DFW5QKpm9sLga6+2M0zcwa/Cb4OsusuMp4szKWbUpeGAnRD6jjwIgJJXBFD4dJ0lSg5hFpdPxEbe
ooSqbzbXEVf8Giez7oKc2vVSAUxWYIldrZwqGIFD/Sqo4WYuL4N4yKvOg6XvWnAzx0T1s+rFnCZP
B6kZnqfSmy3TRUrDEpM2uU748Rpowy7NL/DA9lpXHloxCx8l3GAoW8ry2neVW0NJLzUYjGRWgBTL
0FNCwogUSQzIMYhjmz0qJB6BOW/iBLSIaiif47Gud6j3HeQ40Gy7Ep6lqLqkDKn60il3JFNxitwi
rbej0Tn5BD2gLqINVbaejXajCdCckxUOBAkzvrV6AydavNcoP2EtVVHbddRxKGcV9q2rnL4gMFqM
9iWWLGeSlW9dP4zXIk85ZDlPAtWfw2APmQT+3VPd7JUZz3vlDQyHxIxOs6Rt47nXrsXUO+JyiAX5
FWWb3ZawMZtVRIqXU1gECiIk456NEQTLVqYyiQFTo26ozIErI+sAA/ri95Hsj3VyH6PYzrR8F00v
YzZBO1JOSdRsjMratJm2GZrXUCw8BKiQt74G0XjplNEPlRH9o+okfeYgMT+ERubrDfhoRJmU4bY1
tnl+y7PCDIMllkfaZ31N7WTGVbZy0pUSHI/ilOSy3ZvGVg1Tfxm+KzGhgzzfN61+GkLxaGIHz2re
bzSF2HJsbiggB9mb0g2mkgC3K4rbSsJ11qNnUrww+kbFRVuSomIb4s4hL2jPVFGwl0C4UxaK+hja
0Zi0p2kecorfGNuproJdqoedqywCNMIeT0a0DSl5zIzbzISQGonI7jTU4WvGWcuaZ6Wo7Nowb4oQ
rCTdU3/jJghEwxsWQxGRBoTFvsgaCOLFSalAOOB4O5I++7zx+xJKa00hDmFKl0DnjVLxHISf5wLb
GIMXZnDVkdCGC/n9iWRerbYbmCaJHSNLQGA5PkUmploumu2C55cTAIficwrqs03Agb1G1ila1OPO
KMW9zAamMIg3N5LljhJxSxQP+0wm1iNwOQIrS5sujrex1rfIn6j30mjZXT4nVBDRBfalSSjqqJPk
LnmT+VVDpSMjbck4VUGzl8YFvjT4kJNB2H4VLLPxYkk4pmn9tW5hGspg4gRkG0p+RB641ezWNdxB
Bc2hqgqkS6sU22HW01Ewa89AurcZel/SR3Tlk3LQFnGnIqOE1X/q1eahmOdtTlGt2SxjewED4fAS
HBlRex4OG6OGj1zNk4wQnlIJCFaR3+OzL7skVIbbWkl0OA3uFJNSN7YZqs2i0TezeewCdUDL3a+8
zVvKlKwsr2vVbvqo0r2BAglWudPn/vsS79a56/3FrPiSRI1xSuQmWfn6oT5RMAwyKuRUs/1CfZlh
tOM+6L4HshrI23kckwR+udgEviVpJqTadOlNVw4qUbeFqYdb1S8WH5rHcsY9lmb10pc5YVImdzlj
UECctFRKR5wLrmBoMBbSdOpmnY0sKGK7r0KqrDg57uhjEEhTuA21aa1ZASuC0n51XV0GahSiZV4y
6RgUNedLx8aN7VGSKsGbpNm4sSwTj3/NNEa23HfyUyIZob5rO8VqiAwUNdoEZUnMQ/lG6YovRHg7
LwMRZUq1pMckj/k+M6QWQapXVnP8/7nIbl6x6bW23t+nIu3mmVz/z1j2+v4/oWyZMoGqoaumLosA
Z1Sw/XciUjBWlJs0oKqRpVwTjv+FsrV/yZS6NSzTNLj6AZT5v1C2oCj/MkhoUhefeqGiKlvGP0lF
vq9aKXF9OY+gK5ooyzji76DsUq2AbcJ6tkWYboOfSrVo7Pu+UEu0eOLQb38amT+5DD8X3v1rc1zM
SmqVPssrIv+uSGZQJZQUaABzxLSpgycK7czqkw4S0X0T9A6xzB/58b+tyrl+33/TrNyGQj07qjCa
jDD5YE1jHH9Os1KeMG1AomGSC2Jx2xmKfl/HerL5fa/WnPHPzRgys2soGtlkZnm9VfNtM6o4DEES
SVf30b33N7bneFv3gyYgUPx9E7oovivnGEgrGkgTJ/fpfkcDzt3vG1DeZqRhRfzcBxpYH+Dr839q
Irc1bptBA77t+4+721t/ZztHh4ac7eHkHhznj5so/nZqfj9oNMim+bnBrm0wnWuD7vXx5RLaF9v7
cnZE+4ORk9+tgb907F2qPU+aVhWxhyf/8rTz732f+Xl2tnvn7oOWqMX2wSStv/9pDHWY/4JElw67
i3/ZujRl+4eT77uuf3L4+eTyp+s69pZX7unAGO94z+nEj3vX5Xdbd8/vvD0vebe/213cLb898eEd
b3WcHd/GEuMr+fr1LX7J53f3/mW349tsvs721l/7O9954i08gu2s/8JrfvBs29k6W9rlvXzjzebC
1x9cl6964l92nu15fOOje7J3u3ubtcZnPG9dco6zvs3j83zf+mXOkRcnesIT3a7Nb7bO/rO3X9/q
7XcM9NlxeU2vt5uSzjs8ne9tWVf+7sRE/Hi2DZ+8dZ751i1v3Z/vttu7dZgYqPXT7umU22uzdw7/
/PtVjyn9YMpWi/XTlLVyZQQw56+n68E/rIPln378z9+XJ59xvzAOp6eT/3S61DaTcnp6YhHZxw0P
vbvd7DabjbfZHO0zT793DluG6svx+KOrR9s5b1lozCpD7jrXg2Mz997+6hwO9Gy//cC8ckXvB91Z
u/tTd9LBMAbK+FwPTBSTdbms47yzf9gk26/tC9P2ss4wHTmtv+GNJ//Wv13ngrXF/PDqlg/s7DPL
wOfVas92u82Zv7d39NHdO9cfy/nCSK0biYk6O76/+7FItvv9nml0D4wg2+3irx2N7C0jyRgwjr7L
SB34Lkbl8cT6drcXl8/8fmY/nNh3pt9E4i4YjARN0keezt6cXFYaQ2HThT/WlvPBelqvAvqtmX5X
cXoJG2iSqwXwny6hx4ZgozEHP5bVLf/RPoO27qfQZv7337ek++3v7na7/T7a17sPjCxw4gcP9O5o
WoyZolerlX1kek93W2edFF64F9c57HZs3u0TC5y9iwHAaGw8r2a3+f6WKT6529UouI/+xvef3N3l
wvKgM5fb0LYf6JrPrLJuvD0b55FNvLd/WPLdZnfZ3b7uQvv1dv3Sl/vLU2zfL/ZLaO8w9Rwvl1t+
fH1liDBPW+d8hz3m7+v2zrvbfmehYQTse4zKZNuhvWF3PRzP54fzfut92u233+6ujrdxrlgHx/Pu
XPv5uK4o1v0du8r29vsj9n2/ZfpdjBv7j92w87/zN7aWFjE12xNm+nRwtt6ZlfnjjZ/v+Od1H9+5
h+vjo+veOd9+vy619bj5ySV5fxz9KNP+8w4thUmhhhEPtj3Zj4zOsA7pl43Prlu3n8eM8LCHdQdd
sb08/e+fQPrh9fzuEd4d9XlHaJ6va+KyY38637e72GaG152ISbjQazY+P7Kf+cPmRGJ389uLf+/e
725P7mPJI2/sx8PLusFZ3peNvbm/GdaHx47csoqcOw8z4FW2d35O7D0LjwNOtt0rJvTJsj9559Xw
uPbW9eilvV/N1QcmQH0z0jr3R3H/hCwB6cu6gfR7/f1PI43sxgpFCn0SJQuDO3fAeYaidt7vh/Pt
AfJnKwr+nypBKpCldwcIZLMqMBVyRkGRWF6w8sybYsrwbZfajakt8kc19r/1m/7aKw2eqyiaXIlg
Ele8c2cyaTFg9JiQmxtLBbEDKECULP0jx3ntFfQpzTC4KoDQhcD37dhJvUmxATGAgQfX5gHNZk4V
5Gn5YCn+dexoxcItJyjAPdffjV1TZ2LUIVKzKdMfIWiyphKSaqNRTri0ZrQREjVs7n8/X28t9I+e
QQ7WYF9A8OCS+3dup1UodZUPVLmm4Ka8F4WaAheQck8iwqwPuveLpoj8VBrRqDfCbSNvB1GucpFC
RylNZQP8CKtY/AqmLayqPNv/vle/GEmoyKpKSLWWl3/PJ9EqvTCFAvYCxKxk18eJTho86Y5qqVgX
sCDjA0/jV13TVn42NzdzrYbx3s8I+kosuOzDHrXKpoZsdGwRvp+ruFE/CK5+sd51bhY14HsjlNF/
hBE/7WIpH+SCMnlIgzqq3CxlM6NcoDjc78fvl/35qZV33gJaNAqFUhvWtrI6GiiWJsYzAjEBCALk
/oPBW7/sv/b3xxLUuRxA4W4Y7AWEo7frgjRk1bQSXdKW8hJFRkghiLn+PJtSepyyQnpqzP7xn/fv
5ybfuQH5onSlJgNuy62xeEE+6me9IQU/Vn34f9aU+c50VKT3xU6R0MatFV2nQW6czmhDb56U1993
6ldLQ5cQYOmE3qJmvttfrVVBzhCQXVEEr79Jy4o6F2ah/HFl3z8xuJwgXPIAI1zFJL7rD3Xz1Dqy
wMfKNgdpn6hRTP1y/X9jmZOFIR+kmPq6qd6uCVgqJBGo02dLBeU2rwW39rS7SOnz9oPF98tBg8yG
jaAKEhmptw3NXbmU+spzagpKT29zKSC9mAwIu34/Ob+ySLpuMXSSzMhJ5tt2GsuIm7jWa1toEHM4
pkUljwya5vccNf+9hUXsPmjxV3uYtYDBBenUMbtvW0yEKEPJpNSgsIa+yYb+CwmvF7mWDe/3XfvV
EBqiKsrr2WhypcHbhnRNjMKVbG1HgWA4Y05VGzWTug+O4B/P+9ZMkC+wVNgSsAHXo+ptM5GAdizT
0KbWSqPYbQGcoy1R4lVVFW6oTwxVGgpJEKTpRtG6EXBlKODriGr0gXGUVp/i/ZOsxMd1cWqr9uXt
k0xtaEbSBDUhiqN0j5B/8MlYK/fl0JxCXUDp11al16QwXBSWrEMZ15V56HRSZ+36Wag/8IH+urYs
ptdUfhA8DdlaJ+inM6Eo5SBtja5eC1Hpt6U514C23Goh9lnyQhGyxf/9hP/VYNOebHKYU5xB5s+3
7c0D8tiwxnoSSQ0QC6gWOdYB9YCouTRbX0pKp7q/b/GvS+xti+/mnnLHU95LnK+TUsIoKyk0v1BQ
7YOJ/WUrTOvqRxqS+H5eVY2dSwVAatoLYKmaoeXIYCb1g1bW0Xm7eugLZFu4cai2+PPt6FHiDhnL
QCuVaAJOjKiTgXq6MVSgsYRU/s2bKH4aqyC5tj3qnw/20a8m74dRFUWugYKb/7Z5veeuN4ioNcBf
0RySsSx3FZc0nFCNNoceZp8jUvftAxPxUaPvrGwBQ2SZLY54nGx9dIfaFA5yIIaOaebtSYao1QH1
TEH8QWd/tTNWX1NUVvf9L9K0qTK5DK0B1E7Rhzx2Qj/1nmwNyWYsVoogFdy6h9+v1L9aXWuFIzhL
VPxq03o3vL0SjtAfoY4OVP5w9Rqhk5InyLSL6SOn8xfLVWMFYX80kTz7+6MrVZclhXSBeGGkFKwI
QudPnfbPXWlL+x/OzqS7bZzr1r8Ia7FvphIlWW4S27Gd2BOuJE6x7xuA/PXfQ9ekJOtKN++gJlWV
QCBB4OCcffZjIUugMOIZmn3c3VdONEJYcPJoya7lzsxQJmap+6AtTdB5q13YWk58HK6Lzd/y0hai
7tHWYvVlksfxXKOJoUoYe6LYVTQQXC+QhE3tOuOTkkJgfUQWR/79YlkYvgalJvTYBNiHX4abKW/O
eg7MWfT+NyOuivfasJt91Toz/jNxaF/4Kk6sFRo6ubgyFi+R0tXBvk2k4RAZSgJfPUS6uJgF13R/
0fkPR+j8sjzxAQKf/DfA/gBhHQ7l1d3UWVFN+EGPzY0zNMMevx88mdmorvrQpdMnb7rhwhM98TZJ
OZAH4Nj28Ak4+hjauDHwxGBUk54VasM43iIbqLpruzKHL8pC6Vh6frduEjTR5yf86eP4qONZdL4R
3HFIHT1bG8umukE1toowi8IWrzS3BIHjv/Dk//9geBmFvMrHcsVG1jh8rDiYOJ1y2LOJGJFzO9Eo
iiA0WoRK56fzaakwEJoef7lhEvo4RzFWMXd6q3q+i4QWwrWuD9mj3+FubeCM8HB+qFNPjn2FoNBz
yeEcl9YyK8ENZ3EqyfxSoRwZxPw2Cpg8F5bkySkRdbM0yAjwtR8+u2ROa09qQ83qz6agqyfrRgPt
tG/U0F3YVU4NtWBSNZMLM8fe0VC9hHqABQFDNdgQke5AejFPr3GFNPDvHx5BEZ8a/vo+Tc+Hk2oK
L06UQdtpa2nJphVEoHjmNBdWw6fvyteWA4bDmIenufbRavCiIpskZlE0Fnu33qyoVzvYSvQKdX3U
6FdgZa6Qye/Pz+3EUzS587EmGNMzju/pkx7VRtqhMJE2DRO1DmGhUtgOhU00v54f6sQapB+J+XH2
UIg1zcPHWFYTHJgprVe+M754bmluSrQnf78qDgZZfsR/wmbXKJpYYNG9NDCE2z7rcdQ2R7irun+h
7nDqfZGmZEIkFZjN0VVM71VTVDpGF3ZiqzX3zXbVWdnwYAwFwBhTVns/sq0ZdbdSu/NP8vNlhbVi
64Q+C0p4ua0cznJu8jSXQJRou/CZZQPdRJXwUELQOL8J/PqgVCPpiMT2dxx5+lcL2CxIMqKXzi7r
bWzK7PH8bzr1dnmvjm1CeNQJYA5/EkZEse4pFlLmxm/0x4sNfjXjhRTgqUEAnbLzky4j43j0jTiN
nJOupndbIXyisUymTh90ml87F/ax5dcexPM8YNen+o0FAtvLcdoltLJSwz0AiF9aqnUaL/wtKba6
PeILK6YLo52alkflHPCzhS33cZAyqM5ROC/WSD3t8CYbp2Zfs8kGf/+GPJccD1EYJ+gxKdbFSMWc
gDDSYVu0tyAAio2ykV3/9Sg8Ni5bbJi8qOMnl5WVyPyEbWySbvwlp4dlTaNI/LcJK2RBODaSEaNX
nxj2aLV58yh6sXwAWWIWdwWSu6AOS+/Clvw5PbEMQ0Ok7VJiWZbD4aIu4FHbWkGXfDqEyS1QSWvr
RBL+zAxRqpL3I8L4Wmgha53OCtLg145f1xeOn09hHj8Ctq1J9YAUCfnhwx8xN9rg9/gD0AE80gOZ
hXVhIigsCpz7BinNtQI2lezbkV7QCwvzxGfANQGJFj2hdHmZR2csvQm2NhR+tZqKFDJ0rNEpLevk
1rTwyBnoE7g04IkvgbOIzlGPwAvJ2NFROxiuwqmfXcRamvBlZy5tGvOlL+HzoacvN0fSWnSxoDA7
GkXPuS+3Lq/ViZMIlw+32gMbdvdWCPnj/Ofw+QkyFM4sfNSMSKxy+PLYKx0Nj6hqVdFsh4VTlWMX
qaFyevY7036PZYE14/khl5dyuHchAaHtF8Iu2xcovMMh46yBNdUsPtM49dH31tgvDTywX81A75+u
l8Yv0iXqpo5xW6DDsHs7P/zn5Uo/MnGCQ+6fYMk+OhcLDP6jUZJr0XIwlrnjvgMSerMXBXvj08I0
WJeCzs+LZhmR2yxFtiU1evSMO5mkiaE3EC2FwW22GQZ0yRBCzs/r83mvox00OeFYn5w9R6NgP4I6
jkbAVZuKdqbTKUl+NPNUWEFbhxb+YeMCxfRiLPRdvJ4vnREn1qxNfZdjyaKsB/zt8K22c43NG8KX
lcjDZktjFn6IfqjHT1XXmumF7/7ExkdJnfAd3LfFYz3+QpBNZ5bEmWA1Od09ma/sSQ/9LBjB2eiB
BVngW2YWXNbh8MBoMaCqYyvVdc1zTKBRX7j2nXjy1CR0UmhE30ui/XDqKMhxmm8km/0iuCbp3f+S
DuF+qSl0/fiI0uTzojc0d59/4yfWlU1MTPmKgIaumeW//yeW1HAStpt6yRpOVk6bchSauGngKt5d
eNyn3i33MkDbpmmw0x/dOIuyTEMEqYDnuiF8HvFfczeT7mPdllhYqJ+f1anBAD2RNyD7Q6Fu+e//
mVVvGQacdvp5ZsvRrmu9Gr5IDP+D0ank0/mhlhdztBM5DOGTMyOsYeEeDgWEs59Tu2DNprRCpb0+
PXu9O+6yMs+vuBnX7+fHOzG1xbpgiQ4/it9HUwP8mxTDVLGvVy6QUhrv120bUWjnz/z9K/OoRBP8
MzWW5dEulzhFDZ0I1oQ/WS3MP9rEQ2qdpbnXqeWWwfmJndhTsXpgYuxyGrpo8/BBpqp08gjXnpUO
0IEoP8ZsSDR0mK5DrzPe+6kdsZDhrLlwxzk1LnlIhjQXjclxeWbAEiY3TJdxJQXqlRoS64sxATRo
yyR+lpVV3XpjLC4EdydeI7oFQgCI7tT5j9OtoztaRS8ilk1PEiHEyJQW4KZau27nXNhaTqxQ/DDQ
E+gkk7HSOHqwsykHd5Ss0LAD7pMPs7GD+uxdwZQDqlNG4t8Ggv9nbunU1DwsxCmzAMbw3aMV2kg3
apQHqqPqLGdviBnERmRXj9gd5hdW6LI7HX18RGymiYgelT1ByOGasRz6yqIpLFdalORfrDadg9Sy
4+35lXlyFM5dDIEo4SHkPxxFKzC1x/8Fb+g0p7crxDMeu295ISV38rE5JCiQYZCudo42yA6XpdaZ
akbJbYW7uebktE5DtAQYZHtac2GLPLUqSGAt9xiCCr66o0lps9MOCfux6PtvYz8/FFWD6TLx1ApP
0+bCizo1GjHooqwiUW0ZR2uwLiEvmjUfdzs10XWZtCaopcjda0rVN7OchwuzO/HK2JGdZV/GXvBT
aRe4Nk3p9Aqs5FjXFFNjzRiDqIKcc2FiJ94aQyx5M1LFuK4vP+Q/J42qLT3GPYrbOq5SRVCgYAjc
rPLod03C9tv5hXjiKfIQKWFSHvd9goXDwUKlK3CXHqA3P7bLgLJq83tp88dqVXAbpvaAJ/L5IU/s
jpzYPrEu9jtknY6WyVx54AMwrCdRnITrTESBBfNx1Q222Fhhi4eHAl18fsxTz5SAhLsLQTqJwqNp
OjUartZhmvXQJ+OeDbTPN9AYcTKgZ50H/D8MR8i7pMTJchlHCZe4T0VdCHJHLt7HBiXpTY6LDlaO
0M3Pj3TqYdKaSDqc2ITr5vJ+/7NYir718rgDJNCrud/Nky3uZycEumN3zUYof7p2myT8/j8MijiJ
S7VDKu04jdAWvtRhu+HmL5lVgn7juZic5xi37K3mYIAMc9q6MOaJ6xlNbETVhsatnnjlcKLY/pBH
MLFN46YEYzIur4GB5t+nME5/g38q3iDTg2QVWrs3JGaF52f8OZZeilPYMRFR0451rOvQrMpVZg5C
anCV/jAA8oSZ0EY/RdgMd7Mnwk0XNt2dwEXh/MDLwjw8jpYsKV8KVQESCsfFjsnwsyokSbmSlN8e
BDZN9G5Xw8v5UT5Pb1GcebbPnXupOB493LgvRKy1nOdFj7P8qklK+94fZpDPLTWQrW1CoXbLSMOC
iFr8JUXD5z2I0Re9ETI+cvnHp/volkOSUGOks3WI36I5xp8S++uq3Fqhqt56TO1+np/v5+2ANCUL
iVOKuz4RxeFichqqb5bBdmCozMQrygRPZsmdEXve9vxIp54s8jCdXBDXIcKlw5FGUWmJbhHwanUd
53Qis9lQNIAeQMt5nmDDUIazDGpIA9kVuWn9z/nxT8yUYJvzyuFiSrXi6M1ydzD8OeeULHHdKwM1
ab5JWNpBQXdGG+7e+eE+f6Umb5L6JilGn4/1KHrqUgGGrYfz4RigGThAgkymWaBnob7pe5x7omJq
Xmvp1rt0Mq0Ly/jzx8LopNJRKC9WwEtv5H83w37AZ3boGB25V3qDeYO2slPYcufneHoUDwUAxZ+l
i/BwFNaoh3gbnhmpbX+BZ38ZPWxJ/4dBPGP56tG3klA4HKTjOi+QkvEg5Vzfo1UPJ2rhGsbS58c5
8e2R3DZYni6u3iTuD8fxiRsLWQJ6jYBCBn5DB6Svw5pDpKeuPa8Xfx2SIiDXlmKHS4MprZeH43WR
MVXN8oqESM1NPnr5F5u816aIlHV/fmqn1iL6T9z0loQlmZDDoYo00bhvTRzCruz2WtpYQHYs7Asm
me/rrtWuG8r+D3ab1q/0N9YXPoXPJ/MSKXJfIZ/vGHx9h8PbeTaiCSH4DlUk8MAho3hvebmLK3ST
NWqN30+Et2sSgSA9P/FTI2OETcnQJPuNOevhyJWYaxp6cd/T50p75UUkWGgYfIiYwkRYA8ToAh8R
d9mXNrsTmw1XeiQOvGCS0cd5f/wIuiYauQBMeoP5GL9wj5dcjNPHkH37qzmSY+GssinIcBYTDXw6
F/XOSISKlgJeNcz4BmXpG/P03C/lFOXecwfWLt1TVZ8uZcGPPv9l5KVahyaOJPFiFHn4dMMxLgvf
mpJAk50d6F7e7fRqTLfn53d0bvw7CjNketwEaPc+HMWqNdkTWyZB0mJUjRdvuxv6Ru08u7TAN8zx
2ulQ0NrI5DbnRz5OYn4a+uhwLAkBNHj1SZBSk+mxrg1GPC02lZZCbcKd7gtF1PI6M8U9vFC1bSj2
PoRDf+nzPVpMHz8D6SFSHQTJxO1Hq7itEkTi7oApXhQN13bjTBstGsZtlYz/yyv971BHr9SZTXey
8SIMBh9GcG/m2DuorrrwSo+22mVC7KYOBvQkY239WOJkl9z6sdHDbcilQyLd1lY7JfE6tnMzp7eF
QyTnUIbgbq/Pv9ETK9blqF32QoR41P4O15I5WU1rV34UoJOI7nolqHOzgi+Mcmp6S9aE/Yar5KcG
/toucAeRBqFbL13rFwlfCBa9icPNlV5hZH9TT53rXFisn6ZGNZ/PgKosWn9Oy6O1itWRa4mwtNZ2
00dXeHQANkd/e2Fqn5Yi6XOfmIKEF1cPMgCHDzCe8TkLBT6aU4bhSC4h3uJImq9tfNKD8+/qxFCI
w3wS2qiBOCGP3lVN21ObwReAf4ZjfdiUc6A4pYLMB5t5fqhPLwyzTC7DJukMxBBE3oezwkEEsX9l
6OsIdge+K/i1fk0b5UMGjqkHGXN04Vw6NTe6ddg5HTL25IkOB/RTsAdZuhiEaVWs3xt2PTYvSd8b
wsII3e36CyW1owCAzgJWBHYZJv+4ZLaPwsE0c3BaGSSvrdOqmzgs650I52JtYCD/yPEL0FkOQPAK
Zd5K05YXpnvq+RJ1c0ledDtYDh9O1xC+T8gbG2uWprcTcw8yyWnJQ2ticcqttIe/fZ88VErOnL1c
ONBuHo6X4echGmx015TW3XXkYSCVK/BzOpymcTTtC5mHz5/ewXDHN5s6UlmYhlaI0X8GHzsvx02D
TfqFRXpqFDQ7XL4JuMlqHz1EOaLlxwgHv3NDhd88neKZMRjW35WsWClsWuyN7F9Lbec4cMmrKY8d
/vV6Yi9+9bWqDCge1BcSX5/nsmR6CeYXpd+S/zp8Qemcg6lTforjeFQgJoz6nUCSdKED4uQoS2qG
kJN8xXF3TVeZMq49kQYT4LpdVHn9NtG6S2//87fMHo9uCRk0TZrIdg/nQoY8hKvkpYEYJ1zXYuyl
EqmnVzgXqQuP7eRQHt8ROz3r+1iA0wK9d6KGCaVJ3FA0ReUNQ8pdKaHLC6vtKHJmHSzmOtQ0uJ6Q
tfs0VLW01yZJBgyjj37jvlk82TjqLy63Kui8SlzjSfe/PEqH7dDyuSYQri8v9L8pPPoKrXGgcOLP
Tft9DnV7X2EtuSfKCv/6m6XcTyCy9DuQTTOXR/2fobS5SaZ68DBclXO187v8n9Z0LlX8Pz9EFChI
NijXcLQ4xxtDZ+pZb9FnGtSWOz0P1Yz5Zl0qLFm19k6L6/yunAUctPO73+dlv4y6TI+qFGfM0UYR
OlNFe1OYBKY+zlfSQm0W14X312uRWiIyG+Rt9F4RDRw+QJxji1Lv4zTQhjkcdpWsO2MLvzIrrpoC
ZMf+/KQ+3QIoXJIUW8IB+s9xmT8czlZTkjWCUFx4Q3JfZAOMQ8AK68KqjRs9TsNilcjQvLLiPvx5
fuhTz5Nvjvsrnes0RB994GruaiGU4hbgOCpwBiO7zXqQt//DKKSu2Q71pZ54tPbtdCB1FtpJADNk
3Jp1lW31Rr+Uvf18EnOPQHtC5ZB2cu6Lh49xjEqraWa49OHcANHMmvmhtJM8iLivQhuSkOrPT+vz
loVoifL2R7qaaO7oO+sFGky9GVOwYJ67tct03of4ndurisacS73kJ763g8GOZhf3OPKNrkwDzyXE
6HuduhSW0t4V95F+OyItvx3dris25+d44qGyITt4gy0OWsjcDh+qX2qTiy98GnQ9PDR8TV3bBNuK
CAe3VezArzKrwpb6/KCn5kounNzbkmcgUj4ctArdMMYYLAkKMM0hMtN6SPDHnDupt4AEXOWve0jE
chcNDcLe84OfeKsObeboiMg88FaPzm/LlbLrhgH7QeKvNfmk8AlAoXk1m9X4+/xQJ74+qkcfElq6
47Tje40GOAV5XV8EMd0bm7iEI1piinhhN7swynH/cj+4JWzrsQCtQMQ46qMNftR/Pz+VT0+Nd0Vl
kRsvhVpSs0dPTXFvo6CYVoGdieYBHBFo6K6Vu3jSne/nh/q0XVLBXiQXPiUapAnHT61syxbGedEE
aWWbTyFqrHCfYIkL96IKW80POMslKF1LkoJ7S+VALvz8L6Bs+mm+bGPIIwmOl59C3vFwiVKrzmjP
zBrYPDCV2pWYTWBG92M+d1G2BtWDseXKSYoZ3NnktV0KUsorNCfDXdufsO/0E00v9G9zYU7xzyRD
f2HtZe7V4iV2S7fuv4dTlpbplSvGTrzj3S5CqESJFgIrSLKxhBWryQig+jqeAOviwYwLO3Cu3k9b
82lUtY9lpRPHcvn/Y3ilr40bF/0/IGJr+X02Zsf80hZQPN+bzMI72RgmTJtTUSUN5qN6nxbXuE0n
15qbOlB/cIGffqi47CmKc3vVMnfL4RsO60nPRumvqKp5nPv5ZMBgAOjsvZBgMawbGoQ67d0HPeo/
Z/xBE0d3OrL0cp14oxFtuhIpVh7Uflj4N3Fjc9+mfFrKb8AWHHo2qz4Nw6CgMJ6t06n32+cFgJZ+
bStbmFfguHEgDphLZb82+QRmPKBOQkX9CgtQOr83FDBMABIOJi2NdtXG4Hx2fQE0auXgHQsyl4aV
JHHXhd/4BRyPOtSCKg7N6ZGEo16+53XpGAkmrE76vem4tOM320K1+oJGtgoB7PozAudBh0kZ22PH
T3VQk/zQh0ijPRkpdDl/q50aHSv0Nm8CzKVBxhhcO08fusWSBpiBKQb/ux1ObvdWD20eD7iVW+Xw
ratSkq2rsUzzFua1CH14KSZ+549OovqMK0w0D1g35qkmcMqH/znM36GI5dFzAvWyEVu8C+SY7/Nh
HOIHAIA17TJuTJrlQUq3yuUKeJqcgHzTHEWAn0yOqr63LrdcMlZl7fcv82RKHOST0Z7Fg9eZUf7b
4vwGr1oI4UVdMMs2hRWejpo9fKscWh3+GPOMWTDJaCB12hoKxuJRzetu9W49DU3VAtL0K6CeQAHL
3H9Kw6lApz7Ujjfvpsguy1cQJHoGT511KzlP88GVb+xio6Gt+sHK5vtm8JA+7kTnT525MtKyhZ8O
vs0c4Ah7sxH+6drSsBcfXaejVUFMk6798Kxp7uhit9TcjmCIYeG91rE/69fSqK352SrbIfpmwnkt
n+heVHlg+6GQa/Irs7vytB477BFWq3ZX4C9GZz5J+PkFC12h0c47OAzeysa9reKqaV+I68CuVF5M
on6N1K6LNdiLlR6Jq2bKqXdib21N02tpFXyo20KbHM9cuZk2IwspU1G22o3ZGgVwmDm0+xwedyxs
N19rsRcK6JPwxYkQB0H/KDjksRjmdzsWVK4CqCoof1aQb7TK2iILKj0QzbqYJzyKtbmUr6gqRRrh
gM08bg0jEihTsfxBiryaKi/KftpNq+oEM31t1h4domwY7pWcQh/aVo8sBiNavMOH30UKkR2TWyPy
22G9qC267trVue70X7Jq8WPet30e18OuVfQJdxDEYeUBvzOd0L4tsf0tBmyMkriM9z27dYouWvfp
xjOxs7HXhiUEPMFkkB527jNI5Fo+h9AhhuGxzLDk9tlDfFfqz21YIVciQvdsnKdJygj3jg5CpW48
hEIgfSDvWXIl/WnQN1034RAU+EJiDo1b9dQAEYhb0A160VdZuvJtQ/rvXmFQ69j2WKb/07OluDe6
lnXam5uAS3sC9qo1KP0QKCE2pIe1eodlp4UrYyRaWEuVjOON5uAw+DRxOx9etL5q812eR45xQxCC
VlZTsfjl9gVeR8kw1fs2nPOdtEOwQ41s8DOmpSK6c0Ij/urTbbA1cj/7Si2tps5TuH5nP3mJXWQb
ck4tvuGUn6v4q1OPkpbh2mws8cMwu6n+zZwS80fvpB2KXRqQ/B0/i8KDHmfDtO4VjLwdEmstvwGR
FNqBIwna11nqG80PczA8gEOiKBpY83bm549GBhrxFqtvO7yHM6SmW/a7+sdskVV8iUq/CX+7c+IV
D2kmPPehb7TZ/4H+p6m2GKEnbhDDeJt2xK5TvxpViVB004gi/FPR5NneI1VNiq2KEuX/YslWrLlQ
R+Ly0DpGWb77oZU69Bq2PIdNNY+t+SexRmJF0MqtwapmjWjqIbOUXX4vwAQDPgHZPcMpSi3csS0V
5tkLIIce4oslO6dzt5rdRkq/Ulz2QrWepYcX+OhNUvszZlYDoyrudWsQ664XlvHLaJUCVRiXpXLm
gK4MuCxrrFWiSK18P16QLLKKFyVqG5uN6tbOVDblH3coNC1fVV7T0agbR0bv/2ysVKtf3MQqEg6l
ioUer1CDzY4B2WQybdQo+lD0JRupp9qdB8ybhnRf95u7RNj4KSCOGQBsVIr9HLlDN7wWaEFpuHMU
+B4j1TN9naG+QFepV6Jf2apKkBJpWWJ5L9A3reIllKJ4j8o69UhZ5mNGzrvWX3RBvm5tshbh6jRR
W/zuhtl7RNQ1QAUotFg9OKVUVxHfV3ibxSY0K3af5oenU+xddeaYvXYIeR7zqUrfncTui6u6UuZD
LaXzQC8qtM3lWHiNPHp96ULsnGsANfHwjUjBI/Ee236xa2bsNXa44oT9RnNDS63Nym/tq7nTEJMg
8S1eKh0OxzjNYg/OUIOgCtRWW8U19gdrxHd4E9gN3Mdt6tjhrWZr2LvXRT7/TATn974Gzmpt6riT
V2na98WmbfRs63iTbm0trYx23HwwpainrNYQsoVNDMmmrLT1iFA8aClcDDvJPF5N9Jf5ugk5Y9Z2
NvJSkinHkwi6p9Gvp1YO2R5OL5RPa/RQphGT+BHeRUqOQTKJTl1HGJhMIC1L9yor2l7hLSM9PdAE
x9BKX4Zag4vFYh32QQiIWweJE5hq4eB2CxKX7c743n1wco3J756t1I2e7QWjG9O0/qB/sHUx4xDa
Nk4qBDia22p8Dx88Xt9b2Ly4D9XObR0WKnuoqrnsdobVQUJX/zJ+zd5QzxlN7k1gQXtJVqndSS5l
Cy/Y6fzC2oQfGOGUP/N1eQ+kwz9Aw/0HdJgYBQCx9QEjdj7AxPzEAo5NORg//YVcHJnYYgSomQFU
0InTm7vkA3RszEn6VvFqEliZkJDNBPABv7ZEuGTbdYn2bsEmc6MqtukHTJkcMDE4aCNIUPihRy/t
v+jlDwyzS6SC7CL1/GrtL7Tm7APc7H5AnGEZOT2s9g5Dfu2D2ljNXUWqaVxojuKD7Eh9GMrjPBT1
o3S7wv4GPBYYpPwXDKncultlcaPUne1G2LrXkemDpI+kqwcV77P+0syacVVFaUEi0MyBosOtsIgu
3UGfcY/3QZz0bs9mBmnUyrdlMYqvBgKu6pdeZQv3kj0T5o4agL5FDX+tmbl+thmJfvO94yZ2hDq8
dG/8HPLvzsvZwwnd/TL7k82mkn9gPXQ/irzmPEnjBHJE2fl+u+3nSGMueleuiZbA0JWSAtZ1qFr7
xbCnzrsuge/g1WeO0ePsRrAYatT2N2oMCS5HKQnyxhmAcuBUAJyBB1sAmLxYJfdTYxhvneXHt0kO
WHbVa2YEYtbzU6Dv4cjGKGfdem4NbXoTVRb6KzECc33E6h63BBtpQ/Eja5uRTFnW9UP5hc8Sc380
8Jx8Tpho4j4mrn2aB2HVgVYZyU2l24O/rjABBzWQVVkURFHsmYAl6FbdzkMsu3VK/PA40mICc0gl
fbiKqBLH8KBE42wz5Dmwf2hdginWhySIZwFFdBVXSv9hSbGIoOjgBMfDEtn45ojWNFRxuJuNUcPr
BkZvsRPE0wtABnRj7bkZtKpoYO+iJuxmxUrSFllctfS43pOJM/KAItKo7xu31+kKE9xZ+L6cRIw7
VEoqvSotr62BJyfc2jJeS3pFkoG/R0sHuws6ZcHLoWkl/k5hvfhj6HP0HteVfMcLJv4poyy/LW0U
gKgpRH0/p0P2VIYiV4HGgvoxmGCsd1oGnKLNhMaeWeizuXWVkxMUwPoTgU1AYe4cXenZ3syL7imE
jIbIhfv+gtXqS/Oxpa9u2tB1VAdxmDqcBYJTa42WFiOrMLe8hGCw5II65qZzb04pvhgzDUzQy4xe
a7fCbV31nJa+l+17KyMc7kf4HXM+cg5BTC/NflP7RQSmSIj4NY3oa1/R9KcVMJImOJPjAqrcsRVX
dy4Va9p6zdmBFjP4zsqaU6wDkFT4/2itof7ReuH/01k2N9sRsMa0HrTBpjTrdZxniOpgJlh6YUB0
5XqO3mXxjoTT3vyUUtLdEsUmbJjOn83fdP1xB+p9HdRSL1rYiW71qwCna16btKXvqJl6yZoad7vg
e8kJb+lWyep1aofoL0A56S9jFY58LtUcvTllLb84sxX+9PtJPMA4Hx584csMVFtrItLsbTqJ3YKK
1wa0UbOVcIagPerKC1fxkEx3Ev6lts0tqX65uJNmK1tM/e/UBNSMv0xpOkGoDHeXa3TIkLiJ5p+d
Zo05J6dXqqsx68xfUlqDSx/PVP2s2TzmjTt46Z0ByOgfevnll1GMNUup6ZyfY5SnT7GNcQZtjHl3
DYKJEMmmvDKuJtQS41WO8BbGiEyKf1SjiV9lp1LIOPM0fUuqHkeYDvpF/DVNGovaaTGWf/S8g+Mu
Jz/LNpOwcjIFQPVuQBnCbTHLqfkncqzwbTLr6GHgCL934JG/xv1C8Bh5ar/dpm9vYPTpxPol73yF
1kcBV8oEcWCex0urrtWRRNSsKVdUUePhi99yDYctlfXcqqZ4uSZ4dnKvG4Uqt7WW2OTndeyNtmM3
jcMqhd3m7tB86K9On9mwiJJOYCpg87kbtFq6JKq4wweKVvZ2ZbkKXnFK4d1bYOyTv5Gmom0jU6q6
nin8WltpcLHfGE2PYKS3+n4H025BPMLpdtbVYAzRauhcFlk4WtbXsPHiF/Kg+ZM0BvJAXPwGyJm1
32irEBMGZ1U4nnrM8sj+M1Z+fie7pIuuuXeYcKk9gphtqwqvX2fDUs7RQj3a642b91ulfP+JM71K
ghFW1k3qaGO/b6vceYNbKO5UKmZ7q3tx/D0iYB2uIbb7j7EfTop+x4y+gs5Udrie4qbZeLpys6tG
t0r4kFZtvXuNqZDhlGF+Y83t/GLJoYYHZHdAvEJjEqBWeDOQpXxNbscxnn9QVp3ULbuFXWx9IzMg
c3u9hCRej4SzdcTlLmTyPJ3Jn36Q9jOf7MyMvmUtzb2rpCe7tIpEmoaBkU3aP3mSFje0+C1bONkr
Z9uOSe3CKZv6e7efRnx8UYjxAGbprDHd1b7iwGYqCk4zhN7RE06ziQjb7bXILW1vj5Jp+jQ+4EJZ
SNeFE6hbv6lphs9abXXfLST0b9QoppsoH1KkgXHuw9Ubq3cygfl9O9TFL9Dn5r5imu2a4hvXX0XN
CJsMdP6o0KQPgQ2Euce4w8SKEkBuN6FmjsZKt8KGJ8ueQR7EsLvHHCcRLvsG0gh2T7e5H7mlSvjs
baqj0hH22zh19h2c3vZnnmTWd9MFH4hNR97/yrrEzVYqJ/+57ooKxqGw09xYtUPn/QwjSZA8xH50
O9uNalcTD/EuHDItoZ1KDbdYihKkaPqgB1Po5hWtXI1wVhP3jldhx8mrlzgWv9uoaQNBvVHtrDqF
PDWNreIKRCspl/85qZpdWAh5F3r6nBOqLTxwsDhutO7iyhs2RE1Tuba6Of2BND+8N4YFTFRwP5rX
iC5hbVNxra5KB5fC1Vg7brWOTJr0r712AiE4TtaTM/tgQTsxlw9V2Xvf7cjUp72fRdlT3afV7x5Z
9R2dEdW0TZxk4ajjfPGDO3vRrwxOYBr+k0Z/zMcFDxYCfsrZYh33QZWa+30wa65yKIetl3gcOTog
B9Hp47SZyq97LTVvcrxYOcJKsxoCs9TFj8SrsIzjzhByIfUsfKQ6opbbYi77bgUTuAG81GgOVFSZ
R5u4kfmVmXIjBvCUZV9Lk/sEeSCq6Lu8CdPbdsYcYRcKqIpel7l/osIqr9HME8XkIyGG3nvqicyy
2wRIj0O5Vp7w4sCza6TsOQkxfC3plb9LKD79lnnvO9u+r4yt7YzVuC77dE7WRtt2r1oj/XsHeR2q
9xIbklVmFzAnfRwhbyhsVvaK4mnyDRcfAGt1Xxr5NulGYi8Pzypz1ZtR8W3whQtsUNbmvO4tXd1a
XjRBHqz65NFLp8ZdAaRL3K3pDfqWd1zPRG60NxdGJ16RUNHiTqO70QV2bne3OR1x8iqjRPXkwsKM
ryHzcDjGhNVQg3UlrvxYU+NOi2rXDVrbozPdjthk/o+zM9ut2+ia9hU1wKE5nZJ70DxZliWfEJIs
c2jOY5NX/z98/5N4R7CQDwGCAInDTbLZvVZVrSoJWHYRm8V62w9FG+xXnarLpVo64t87Z7HDgATU
22x2OdUqL4HULMauOss8iKL9qpz02Ymb9bUNtNHueIfqatSDZe6CuWdxFyoufwxCNW9BWciEiNml
fodkWK5zbx7SHT1zdTPoRRR3BvYLQ/IQNIDAO13bQ7eE8Zh1L6a9kJXKDiDHG7KrCM70K79d3tQq
jD6s1MBXIPyBt2BQqtMZ9rayj1MWeIw1Z13w7jpZV+3brl/nlzkezW8+ROLZMhkpH846jc81MVXv
5VgX6cE3q+oJH3X5Y6xF3kWzLcoXI+PUDQ067u+r2GLAWzeoD2bnskoDd5yLvejHwN/rMW4yAg2L
nGRrgpXXq6QIqFlW2uJvruyBF01t4QZgA2AXu6xRvg7xvK313vfzWgFz2OU3pTFLwEmdIOKQBD39
MsicMtTyzMrblwU/ZkeeNZfWfuv1O2Nd9DXFM6mV1VKQ1luC6BHqWKakcLZwQq9imVw/eS/WDVJY
jLa993NBNKnlI3eJ5rld5mjNHEJtJ28cjEgsBCtyqDRdE9Uw3L+txSPhq+E9ZNaZE8zNzzYe8T6N
vbG1IzBm2prFs0eQHuHWzUUvLQJKFw4k0CEs/UCJuyYto2pdnbsxn9XVZIiZuY1hphVKtnD4KNUd
nvJpNzSEAVvUGMhvEnvgIyg7gHEG+h7ybrQM/vOpvjHtnLptyVejPKygvjJyq8y9Lws0BKFexgbE
TZXeDY54thcOjTv+QlNEYDpgiNHskLNWZNV1guC5rgmSu2nBDCcEKFHGcUI3O+8cjdcqQeBbiFwL
EnFdxHH/EEi692hY6ooYv6krXgkqJFexhZ/nj2dU06GIzenRIuf6lvzfQR+R6Od3fZWY1s7BF+J+
CHBzxHZ7wAC+cmcLuspMRyoBo7dMcRgDIKOnMs0TwrLzZCKUsK6y9VpJRatGPHNehj7DQ3rfrAJT
TVGsc3GZdb551jXNMIUNGo7HlFU1oCUqfMImmcxO2IwzPqiMeYkk1HWvaERdJzmOie2vxNcjUtg5
cU6+m483eBy5Y6xfZVUMxjGlSz0HU7Vva292f6f2lkRdzgnJuT0LyAudoliNg1oTte662JoeZ0eU
goDabOnxw5CFBwmTeWXUlA2y76XNtfaRYNgrwtpbpLCKFFE/dSLIYPKaAXP9a0ii7nuMuNhAAAAU
EmbdvIL6mQNEAAGZK9q5uEduaWacTYUpizeRZiugpAzUY4wqodmXngiWSNAf3AU6p3JyLbtLQ8Po
V3DmpVDnsW0hlRg0tExIniOjoh6Va0eQMHPgvMmV6DhPS6cjv7iR34LOpK82mXx8gPIxgTBakxhr
emkVDsqHk1pI1LwbM0reHdFi6rxUKTXGlIgtbntOpzcrXoyCem9urnJVFua5NcTisVulfY/sdy1D
Z4gDEFaj6rp9Cdt3vdYOAFiaOMP3/5EMhDsHzYc1dvpWVPHwJOK6LfZB1+YfxJRznDaTXt/mRXS3
9lKlH22NbQfNgR3fNkvlsgXFtfU0FRJ33Qn06cyzaus9HtnyuFXWGLzoOu5GXXU/vUoAzK/rhMvW
6KcFY8jYt+Cmljt7zjl5C4PWP9Cqrk1kJ87yjGRB/KxgJjjIglT3YTGaIr/GvhQ+KRna6VuzkLt4
9OyVFITG8rqPzsCnhWrd/RB4SBoRzah/Y1kzoalLp/vvQpdU1ukwGtdFvu00Ok3j+4rjc4jmwZwu
IUeYuEXt64kwznrTvdbOKl2ombK41+ZCvcslq1tLCxe3w4nzzvcmNquOwcQH4nTz9rKPPUtDMJWT
syM2FJgSv2vfOhtbiT2Wg6uKsxvMavnNE9o2K0pNFTXAqU/mnAKWqpFuK3QksEcyu4tzxiFogmuX
MUS4tZb1vdrcBQ5BZS1XbHt2RftBeR+6vqh/x6KUksDWtKUVnuz6IddBP0fw5Vl/CGSF0YulM/O+
owQxIhel1l1P+d+xHfgp5BPDGyPT8NrAeT5NtHPI4rKZQsVex0gSMbPLuWQ278N38lyGpTnKMmKR
LM/TmIvHhBjQDCq4614rFYPWTlj4k4uqp+bOxRn1vePkuQVpNu8wDq6tuxZlSgxkVyqSODaGWOeV
2f2IQf6MY24v411pmH15GbvDuoYtn5d7YCwQ/i8Xm321hiPfl31PLW/7WZCh7iFMIULNm75VCmyW
Uc2OhlZ0SkETNSq9s5iAHffdMHXkA/dQ/Foqm+e7WBQV5I279wr+FLf/NaFWqC2rfjMUxPS+6tmK
Sd/UrFi/Nrzfg20sD3IZp/6y8V2OHHLCe/KNJ0e/goN7MupRIh9dfHDT80yiId+OOd1ANdU25V+d
gNthPWPFEbDu+pzryXxZVOGbxMQqccmge/3henOpIyy78XrNoYB/EDI7eQgJSjh8J/Ha87IX/J/L
bmopaaVXbKHQvvMb3sOB7UBFsJHFJXNWlexps3B4N97BToDFKza1KVLQh9bV0pXG90JIiH+RrE4W
zRksPzhyDBnvpeC/O/zj6gc128ubRoj8wg0R2EKzUVR7b8kDN5Lt1A/HGRP+CwAfYyYeNtHfqJYq
pGR2LIyo9ldhHxdzsF8Mp8qekMimP0ew2RccPs30CE9dPrV55nx0a53qkKLHAPOHm3tr6lZe68Bv
527vTIH5jnq8WUMrzhn8Z7JTqnNDFfOPiiAp58JKq7jbDahBWMg4N//me9Qt6GELT5xNxUKJh/KG
LFgl0mbfd5m87HGYgG7SlfyI7RIkwKz9eJd2szsfvGxFW5iNjiH+FwnbJ9eJk5fcM8zAloKeGMuh
Hke7iEre3UVl1gZcMkOYH6qZh/umWilqRdzHTrQAV9t7p3J0HjVGYRuXa1x0cYgZkfMiLA0jVCW+
NRxyGtgHTwmziQJHiOU861LrkVAY3AAMM6U28Gp8W+rBBJ1JtjogTOK4uS0quynY3Ofqm+igxzil
c1yJV7Px7o3enZLDLIbyp9dQHUVZBVhNlm3icJ5ZRfM4tNr5hXoefKZSY+2F3cA0jHyWuBea1/ay
WOuV6mQmQlvFoE1T4ni3CLobtfM5h9ddOvgtm5Jwxi2ZGkeIQ0KWS3GMi9bLLy22D5DntB3MvQy6
7DFXyQLc48wi29fokhjfSi1g5WZw18haRvTEplrVk23QOYQlHhYJf7xbd25lkdTNEdk2/N1cP3r8
e+UOxse8cOcyJle+CtwLV/lCA+jP+lvKo3xq1pXBZp0HWR0Jxd5HBrpFFryo6rY5AAkld326eXIU
s2s+CSMdfzDVwudXjTEClKVsdL9Lpd/LKBENUgwZ+9Z5n/P9vaITYIOUXgXRZdlstooyi4+zsrom
NDMgBgxNGG/HK7Gnic3cdiAmqDTtYzHg38Rp4MV7qWkiiJRfgkM1DSK/cjBwdUNfGzoLkwk3oqio
AFTP/MV1PhqnTX9UbCkpD8Ebz2uTkmjno4GSD6sqxqtFGnV2RXXmXs2N4VVHZyIvnBD7ElENlQNo
jWlOZrcjLoYwa7EmLJ7UceqXaRm5kdbOkvuSpuuHpidgDkbUmBqQFBx/V37SLExRrh4yII6OfA/V
2102DWXKoQRTV1HRLN3IyKzd3ZjjXL+LQjjZpWYc+4yJ6/HdnRjqMqx0bG+A7uG8BoYhCYZPW/d3
MJXZrwVu9aMAfX2SjYt0Im5w8YlslVC9DS2l+S6bGklqd2ehEIODxTtpWjSUwyQVUxF4kmO0OXev
Xl6zCY4paDknyeB1Ua6ynlcxeyz9wW8qGVZpL58CpEevaWHqJ4Mo7DEsrUq/VvhTm7s8ncQ99cT6
NOQtP97zy+9Sjt2T0rURhOzVZs6gELoTlGOyo2hZkiZjntytVnq3tR/CDNMXoAbs5IG5Gq/zQ3PU
8tUxB/mdUaTxXgoa1LD3p/7dMpKKeoQmqNnF0JrnJTdISReP9mVGSepGBearNZoVLLMx+LRxwZ0a
RBZ8+mVz5CxM3zw5OwRpk+Vs4+3UZu5OooTJdjEP0IzQBHt8qzHrIMosO0PEjE8Y/HmDYCvc9mTm
Y3jBMuxImLqqfOBOGDnVPGFvU/xSeupq5g7W4rYqqDz3y5Q00FrQu2Q655PUB51Da7faLdto8ZTk
zmImJfdrzAEDN+7rn40y1CsNAbPbWSnWR8tcjDH0RTs/ymTJH6xlIiHEMmdYOI6PuonQa8BMF/5Q
305D3N6U0rK/dxWdPvnrqy2jFuXVzwWd60tSL+W33lWU2OjBczRhWWw/pc5SM3W/ZPaNgOZOz+oq
aV/Tqd4UiPQgKpyxbhuOo1EpEU5jwHkhljGHToJMfHRdRC15iuY3nNtq+JiY9vjp0oIm1Bs236dN
kZCAQJrrEqa+lmivAjW6kZX2zn3mrQ79U4kLdTiOlnmv7Vnfl2STNcCVMn9FRUfjsQzTL00MTRmm
/bZy+15m9dnaqOq5RpDGIg4KnUUCMMAI4QvSIARoAn5aXZVep4wUeFEnrY6zd+YPHdpUjimxESmA
eGGIpTiTZYxYqE/0cJ/0MbKKfJPah1LO6YIGbRTP9OPFre0Ab/O0c3HbdENyx+AOJrmxWclzyxzA
fbtNlsRH5jgYQaqa8G8PIO0JILF5MRKMOfaeUYDFTl1m3qCTrNyI6RLAKno0FyY6N70lYm9FsEG5
Vd0vI/ktO9HavOR0gD7eseyZZUlQ6T2L1G70zk4X42wWUO7s24l+9RsnfnSoXHhOrhjfTHuF2Wfw
PSMDxtzS6Dsxp09mnDnxBdar823V4gxzYPmzmSHH43ysHYTcsK5Tm1Ct2x0YU9m4HA9L3V0JyX4S
ekMyqN1QyHYNhbvEt1ZgTQ+T5Q9vkxxkd2biznFZFdDvVGt1DBUpnVewu5ktz+uSs9pmkh78NauP
xtyi5tFSNJfcao+cwbPSNFoQ7n5k7oykRcQazyajdH83Mi3cveim6nXbEujM4DkIPqB6OPdiXWJf
CEf60vqzycRDaicVp9IWQz+DS9wUHeMFSGLc+Gb1CgL9VsA39AfpWk+7IK6ThjJIZherU4FaNzF6
fEALFB+HVizqRgU1B2bZlrPF8unsC+XAM+FtY9QFfZOrHoxB5+9zvXo/UzTgiDBT2/jRry2NkFPg
riN1isImsQyGC5PRiCnF3cn+wSrMr5Djv+u4L9rIrhoqPC+jJvdW38L5sSqMs9xq0DDpFWKTTTpv
033uU6aHk6D7DHMoOgRGwWydI8RJ/T2Odox9u5WwXysEcOxQNkdvXk3GWdq3fBKA/cFdbzX2XQPq
XO3i2Z5fWouTksUn5zerIguIDPvcvZx69F5hFdTZ07xAkYFDzc41k88zKxxBZbofEfN1eEA1kg7e
UzAXbmcaF7y4DpGf0uJRBTpBvLaJDmuHqKrj1E4Zm2xcvXSMxz7Pdl/fVEam7bO8aIxDJfQgj2yo
rYq8oR5SiVICGJBQIDCEYrpQFZynubGH6Oj8kAl8ezrTgVPCMZSZ20edsAB4SWhh2AHLfCjtyVZ8
T7wEQgkNNTguZMfkX6s5MwpwUyDxa6bYQAwqrVyPZKAOTS5QBAgFZ0U67KfGK+wDCTTA2Plod891
bs0fjF+lLs5bsMy7fFjab8zRiuIKcW92mbNblJE3b50UvDI/AolMloQe9dYzfqPikhlvqGtvnfNX
mcr5A16Pq3aqV8EOrKrwbztZAgITcLjSA+BzC9Na+U73g8G7xrlMnTr7jtBgGCiypmaMhjgT6EQ0
I0gq6hpUV2cJMFp/xaBwfz0hLh8jH4hrPSMgscnSW/hVbT2iqljfKLYmNPDak3H/NCSKcZB9h9WW
dy6g719x856fdWLr8QgP79e7gE4YXcUocIGkpwbQTrxVvARYn2HP5bvBTTqqIEUBlvoU1HX9rYe6
R0xlZMabQBJR7dZMOfEeQUiAHIp2tNzJHl0Q7Pb2AchxwZTQqvypjfxO9C5VtYe6DHYveBzq1r9f
R3s2IChXbpPZ6/aIuna+Xqd+BXJb2Rl2kCHjQ4JQeoQTMlULjumrp6yGmtqNdd3huYPyj8JSlQv4
cO+w5XSmotH3EYOYyMSGYUCLIlIFrSBYNnC22DWqZvXisxY8OcP+iKI2qg0LmhDarXIP+H01yT7H
Ms0/gNYrzibbgo6TSMdxaepIp4iqbrIgqmyRfKNgnKd9yljoBaYxJqiKUQlBQ9yzfGdt4GXQ5uUS
h2phe4c7BOQ5x/2bBhqRiYeea83NV0dZisHhCrtMXFUnpXelPclf6VqxB4qMOJpQ2CW4bJCj+w1H
NuuHrmiL74gR7WZPJ6+fpiQt03NBsQ2fkTX2vZdYOGlps2FFDm41mDCFpnk9U9C8tvnkf8MWOEBw
RExSvC+ClRnS1baGm87PrJ9pbXnOLs+1cb46Sd3cdkHd3c9L5RjoNXxU6/VWzpexrbpIGiNKMKpw
wch15fY/qrSgt82x/2STR7gZ70DD5T3bAbwRU2bIcO2qEALBmxjv2KbWKbJzha6xycVwmNv/nQNy
CKawNurhmq0RbhjtUPzM9EVxtkhn0TtEDlCCSHval4UJuX7XEiHVXmCSZPxOdOXbR0OA60VAAyZH
ieHmy47NRfh7c7ZpOTEYH36VidXPFNEqecJLd7pf0m7ihGnc5DVts/W3GcOWHFQXqLeAQ7rbu3xY
sA9t7rdYzeQeWtCFMjNixUNwy1Tw3TC5QLFHu63eweWr17rxsjk0sYB/grkFl5n7Ybmu6zl4ZfYK
BQ8ssdOC/K85MmVb+L+KvFzfMvop7sos0LGNpTfJKM9yZ9goPGeKjMwrfmZ4uBIRZK4YCUjQOZjO
bJvj6KcAgWhVryWCE8Pg5SdQdRf9vFhDaHgW2nossUSKsihPur3fBEitOVvIVPITuSYRJGx7Q96Z
sew8wzWunKQiVCAz56I+UjOqH23NrkwRh9xotBq2fkSO5TsS0/yO6d0BbWFmlWKPCjy+G9if0ojS
3qQ1y+rxm4U+/HsDX/PoEEb5Kjkdr8q6sB/ywpbVfZvPI5Y6QTYtZ5Y/6W992vfYna6djd1PUwzx
cant/GFs7B60aV4YVFmMFYSR2gVz1NXylb+nMxLuPpM1LaLuW7fbWQNfzT4ZMs3+GMxddV5JbY0M
Hc/SD8BTHfYHxx741ykjPO9NtjYiwtWsxqshN5f8za8RSxwZUpvi64m+BhEXKfIPGq3ch6Qd4FWb
xkyQUwK+HssUCdmC6gVJw2AUb3On48eY6v4X5k8btLroWbIRUAPuGb+xX5gBQd1RMhL00maag7wb
zODYFrOCWWUqqDzTaDof6E8aco1zq0cy7zAQNJtra0Z9wehjqCyrKFCVAIzs4pjRGOpIz7sDj6ba
dJgEuMw7JHe7jEBLH8Jg5HhCUGM/WUubvWkfNW9UFB5VLlOOXRu1hh/fVblEW1TPiiIXqjVVh9ou
3W+itBDvjIzt3fXCHNao9eORkUvfRcHUeEb9aGVe9xOp2SoO2lu6Y8po8Lrzkza+YEnJYq+6ksq0
EHZ1b/qD/0CyYv3i260jDhNCgo/RzPTblEI3AbLk8qZfhXrol5nnNLMeXhvIdU2/ObfnHUNX097E
532I+F3Go1yD5kyLPEYQA3j6q1dZ8rI0Sf6zHBb7e0nT+2tsdZlBx7LmQssuxRIm6LIBkxycOsIe
HfyPooCdMVUZg+GW0woh7/nNEa19a0X0SEnNaQgPR8mMOD8cbVzS9kk3eDdD7gjNBl6YDihgnj93
jcoeg1gFdxCIYC9zHK9ig7p0HfquYMhFZ5ImYGG/e6WUoAGx0FuGRLjyHhmxit/cFNDi0AdtLncL
qogAxdewXMjVLbG+MLZzJzfaItvLKQWgLdB22Huz9L3brQN12GrG9byv+6SL4pFQnR0OTtZVP63y
e6LY20KMNDPiiWhWDn7XUORg3dz9nnGFucracrB2U2fAnGc+8wUhFkZ6ipyhTYpwWhfxjFcdb14v
GKL72Wo+2trDr6VFgWnx/ijcwlnVFiM4qgruBxWvTkjbnlJKxKbJZ2JY4vuc2ev3OJtGE2n4hjiT
jTC+yry322idQWSilfyJePMxXKDeQI/uSt6qQEhLgx0utmdeMzjW3fhBYlmRZ5bU+4nEdnsHYzRr
9n+IeqtfIH1Xreb4gGRUJmeF2Qf3okpxuQgCuPtLe5rhNSDG+108LEvPsAUVwLmVy0CE/UDA8lB1
gg51gIDf08JWOQOJeV3fW4uJQAD1WM84TcxygiaZxn2r06XZdYY2ZeSvjEZH2hjH18mexbyfx87M
D0EaKL60NHCpv5CirgjpkiTfmYCD2S+dANHsx1WYU1TWzOFTri0K8UXQWtkF7mNBeT1PmX/nZKpo
d/a0Fgxs1ajtbhn+gd4emVjgYbR2+ctUldkflnSN9W7RgFeHJKVc3pk8xW63srVTceTwVTzYohEm
+JAVP2StR4XREnwhkHxOlCYLn/BHUWlS1jMmQB7qYcHRpiUE4Jo4hOEZ9ayEjqx797p1YKAje10a
RMZ+k+OPKGMTDS77GS27lT8MZu5SNIOposmbEWjvCiaJftVxs3yvCzO/lejTjU06CIoMLuvRntbN
bz+eaAlBeEENwRGpw3IH6mbwCuMndeA8RDQuFYXp1Pm3ZmO35jGW/vozEbNxjX3IZFwyVmb/mh3T
3mCaAqEm3h3JORBxusKUGtUtYwa2iZrfHlMId+INIuRAfFGezo37lMgDFdXS4IVNhuE8jn0HwdyO
LkSvMvrgfBHJMB9n3ve3lXNdn0kwjvO8S2HC7Qk0Ca+x8QppBGdnjQ7lhpqBQ6Qw+noK1x5o4+hn
bYf8Ikjr5LEcA2gnVU8WyqlK+fduWSOL5RBKbtsCTXE48ZR/oFWfbrf2D1GOUTAZJkTd3zExGb+r
Biw5mmxN3yG1XyAYIVDlJUhxWAuTJl08lFoFIEaZ43O73+wF3wtgN3xhrSZ9TGU10A8bQfvC/Lhb
ALdVxXtith16iFgBLgUBgDzq9Kp5NGu0AOy0KDGkg+NxmPUkle/4ipefweKuE9W9jSpkBrR10ONQ
TKKYlsWDzJhqiOCj3DfH77x7TqbePtRxAuPN0u32xpB0FP5dYzfRtjsvBysH8tnnegDQdvwViWTq
l7ebGnXZpbrV19QzVe+eJXDbyz7FoaDF4q0V1/3EWXqm6to+90FKsGLFXp7GvtaNedszFviri431
1s38YghnJBbjmaxXP7v0m6wygeeTwbtaB7donugQxJMIgEUhgRoDdb6bU+8Oc2O+FNUKomZS1+fv
QZJPIqQRQ6EYm4xMHZsWzfgPj+DSAMIlqBw2BhuQDJVtAgSP/CdbvqMtnUjYCBhcOtgNkzxhPS5k
xv592vnUYIlhbsw+sW5gGsuSePH9OepcmIsTtMh+oIOl9ZOg2DgcVTsePTXrOyGKLcIgTnhdw7gr
1Gge/37503Hv7fLEtjKM72Md654mtjDB2g2IVsqQwSsaowIh83hmoBG0me1sbmEognB1ZHLZ6QJR
8N8vbp7Oef/v6pZhwDkyae4aJ3Pe0myorqCPQ1VMOaa8A9zHCNPcMeu1L4bZwSPMX45VRa9tzQnC
64XmHrVGECa1ZG+EYNwplCURCKr/xa/79MeRJGhhIWDiCn3iCdFqdsJR0pBWZQLYybRagpSiAAtU
fe3Wuy+ehcWL/odLMXFVVIjEIPNhYPwqze3f/8NXpjLAOSExq1DFlBz7zozZSEoyE/eKXitD4AW2
mDCjjpIgo89kWnavKnQ31HZA/607PP/9F52aU/z/HxSwLHA1tazTIJZmltUMz12xDzv+m8w8G4kc
I1NemGlHv8WUGF+YQ3y2GD1IAdfZfHZx/jh5BGieatXDxTMSaN25SE0oe030uIOhz1HQBcemYn67
tt0vYh/+fWHpojZ2t3UItx2cPPvFFQyLNA3DgJUxb+amy/UCh3aJRsJGv90Ou9Zv24fAKZLD3x/y
vxfZn1c+uWW/Zv4R9Q1kIw58DHwBRGfN91J21nQOJgWx/vfrndpV8KG7DnY0joELN4a12+/5xyrr
F6c2M8l2QzKScZGgb+XIbeovPHf+vXS4CgmBLBumMvinP6/CpTM7aFnL9mwOF84mf/NL8wJifv7m
obn+Yt189hBx3N4swSAFsX/683IEqsZBKVip3cA5NgAVRyCQPxiwMc/+++Nju5YGOaZY/p5ulzMx
CRJqE+gcI4g5yudl8KPG66fqi3Xx2RP0SWA3GH5nKuHUAIq5sa7TGUdR3FrtOUUSg1/MKmcRalJG
oDtw5C88z7664olPkklr35Yj212Tivk9XkDYgiHfIMwuVXe4Qn7lA/XpBSUyEO6Q790/OflmDxWt
SrnFAf4eAXvarxeYW4yM+s/ODUqL8Qszwc/WPllH+GmZmIdiPPvnMslGd6Z44YJr67UIrIcAoZNu
/w9vLsBZlyAIlEvsJn9exa07J1l8rmLHCTjeFKTnc4XTQqSTxBP7saCm+eKj3o7JP48O9NUWGzXW
bttntz3pf3zUOJ4kebWtythSpkY4rfr8iAQ9aA9MuGAfwMAhYzWpOebB/u8fxKeXtj0+BpcHKp2T
S9fBWFB9M/0M9GP+3NrQAXQ9yvmvz/y+2hKZxTA9/eeLYkbF0mHZONhCnizVGMG6HoiuAvGfjGfG
hBQshIqzW9aQ+Ua9g0hzZgQx/uLr327m5DljAgvfTYICW9upJdVkZXXqt+wzfTz6Lxaj3zn1ijmd
EZE2HhImtL94up+s2K0oJBDGNjkQ/7Vbz8GAyq+AWUOgunMw2DyMwv6PIelUHpKTgAuRME804emK
XWN/tR10vyE2EemBRRYf+wU43S7zQ1vEPiCTLY/SRsP6xcL9ZOP2uLPt8mzeDEn/uXA7Zt89Rk25
P9Xoi3YYvQjlnoMsX45f+DR9slCJBLSJE8HMFC/TkyO+LQxrnZ2SNcMQ4E50aMy00zGBm8Eq3Tfo
lZ+VGXwVPfHJDQabMTzhQQ4ZzqchCUxOY4c88WgzvsCd0aFLYsYlPiYG4wp//yg+WSvB5kNLxAaZ
NwRY/fksc6bPgZO4wRhnoF0wIGiaW+crG7h/XwXbLuySMKEKOAdPc9WMySfCoyWVReAkcKtmhbAv
zacv6rFPrrJZ5vEXWyhGVCd9wcjgSlk5Acesh1i0MSsH2U76X42PfQJBqBdwxuZAIGdhe3n/2Da1
kU6aToO0StQj5W2Hy069qzsxpF/sG5/cDvudiZW9wRZJYtWfF4JmkknlECCxzvijZqXVRSgXv3Dq
/ffmtPlR4u6JkYjnS+dkU7SY2Jh1BcZpGY66YA/Lln3WIwppNOP/e0atm+Xlvy45rHkxUiYlgoEz
7u3P+4LeHj0PAAQGX/TQZ6RuIgUs1lgc/g8XIhISUTyvi7X354UIqSdrpKBKtu2G1ij1m0OzaL37
+1U+eYIkuFBxGRxl5F2e3M5YM8da5y1n2eT1EfM5WA15ukdjqeBt0P4///16nywLruduwZIcJuQc
/HlXtWvFk9rieAQStBANh3no2X33//kqWPKAhjk2+5Dhn9QjQO5KDA3FASybf48JhUWO5Zwe/36V
7bf+eTTy/bCPczJK/OZP64DYTXGb2rw0bdLsEGpjysLQzPyNwrW9YuB0imSXbfM0+ZR8kSXy752d
eAgK8o1h4QQ7TUNXPYMchmYiZpz76UzlzgZuoZn6WQj4with0b7fUTI0xRfr5ZP35+NLja0u+63l
nHpjkzuZpxYGg+GUDuImd2QZ9k0zf1G1bmv79MmSlgSjyneG7/HJGVk3mrl6H0FWUPjVkRnDeIBM
H11jL1EETV98aZ+9R4z/wOO2J2qeohCjTSQVmlH6Q19nR/A8piQz5S5R4lnWHd2juHcdtz3YFLmP
f19Cnz3OrX4l7cMnnso++Ry8DPQ4cR2U+IiM7kz8l/Y1/oZf9IqffOScxxTJlOcOfz85WvBfamzM
0lEJu8oLe4QEP22Nqyha2BYay+3P/n5Xn72+raXFgpad0j/1vV+xNqkZ12PUpkwddIoygSt0oU3R
YOFa9UUR8Ond0XJvRcBWlZ803lhFodPEMiGs1xhRP/G88BZ9HejiTJWO0T+sjOIE//2iW1oJl9ue
6L884lcL3XCzMviyEJsGVcRM1cKmWWM0Q1T4Fx/dJ8+T+o0cOs4bquLTxricFWOv+NwwozQw7RNl
q26LZ4axvFYzsr3M1lfd1b/CPFgoRIi41lYam9ThJ1+gLoM0cWEIwoBvr9xn02BczxpLryAbqrPY
h8Exs7aHdoWSRjoLSxQmiwcvV2Ja98X6/eQrCXAi8TFP5hF4p1hHOiObJKKpRvjSJXvSbNHXJdZX
jcfn9/yPy2yv4R+1Ue4OxWTExNDE66rdsBs3tyvyGqUTlXYw3LKaxbkxQ3P5Bf61TYEZEDbmPvE4
ufHFBv/JouaWtwZh83w35EnpXuPuFnuSW04Qc3OOBP1Hj/zodoR7PZt6Ot6/f7KfPWLwaA4UXrYD
wv3nvf8/zs5ruXIlPbOvojj3aMGbCXVHDIDt6T15g2DRwHuPp58FdksqggzuqZZudMSqSibS/XZ9
qj6hrQAn0TY0pQSERkuPMab9kVl9t5EN1LxxC6imgk/7eRTKdtVkaLHXsejCtyzQg5VGnQ2tl/14
BKX83Qc0qBIjqkxa9ovv04ViWJaoeNm5rvoP9MhqD1NrqfU6yeFa2XpM/e363/iGuFszIl0kq7FY
M4jJFApIWB0V4uGuV1EhSLomODKxb1eKxhLuOjomMEY/f0N6m7xCRi4VeWA/NNegitTWxcmiC/rn
6Xy3WLyGPOmkAubH4/NAFbavSWMrAwmNuBaoTneNvDMuC7qGr/+doZBrwL/i1VgGwdN6qBtLYF8U
Q1Ocm14TkB4xKeuluqiPbv+NwdARxQESiSEZi00I0iYAT40F35F6WLdtg+AlFeNu1yTpv7EjsAv5
dnDY52/5+RNS06TqdUrwRFG09BKchXmmm5155Hqc/5WFtTSDko05QMOjZC5GyZJOH8OJfZfV1FHa
LbWjO+7j/i4gpLEuWjp+/vwLEuyjZBFtSQzfhT2hEF7zU50EGkytzIkmWuSqCIEw9J+CI4v1dW6E
+FQ2BW8tQYzl3HoM76SmxnruqKbIxysvc7PaQ6XTt2IVdkcm9s1o5qwapbDfZRzXxcT6VhFQGSex
rvWCvvdTS7iJLLoyiCJOF2D6vCN27tezDMVaQiII0wVjeqm5EYo6BfxCTmM72fXHYm6LSBW5v/p5
ub4dBXVDjjFRDEb6vAsFodOHCUITFW5QWNXOr84o6TxGOf/m283mF4kWnJI5GPx5FKLodEiZ1Nln
3dhdSJI3F0vQ+btX016/l0svef/jabEFZTJXBDLwXRfTUvSkCv0AVwTKGE5CKr+GmfGH2tTECfFD
EHHiQp9zost3URYATmRTh4+XK5B0a/gxRHfVzKEIgyY1kTU7cpq/rtYcU9YMwhrwBL/chWVX0IXT
WdT3JWV7YkyRdyq2PeSnn7/e19udFguMZYRTud0JlHxeLjOl0ofSjxg6RpOv0jh9m+Yis0qPjqlg
fZkQIiW44QbZI0lGA2/hjEP7rYRWpBlRKsfwMc2FYhU3wbH4+HejzIdWV3mWFDQhPs8nwb+ZW26p
GqoSalTCSglO1FBLj7y+X3xFJkPSHgUsbCRS1othqD+lyNxgmIqO39KOMxPqTj/2sXLatQVVglFt
UaVHSz53DFDN8s/TcTwns5oYDzMvs7p8vkQQ8a06R/BoDTNdS+nfMoqOj3hw33xNlSyDSH6euBCF
qJ+/ZkRcf9ADBpHb3jvQEUPVjOB7R0Q9Z6Py08PFhT7LlGCfYTOBov48ShVmddXU+lNLN3Ixe9nh
NhWNdS7JNhFFzCjay1DDOLLzv8RO5lFpcSJurIImWt4b1CrCBR70p6HdW4F5knYrOfecRI/caXr4
+ZAt70SC06KsQ4THc8F9+6JaCiJm1MuJsi525j1cFc9p+7Q7CJDdV77qBaufx1se6uV4Cyu+ynPU
w7S5KjDwehvykXnF88L7NTTekYPw7VBIASGPQhYaa/Tz2pHq9gEPj3Araa5iLEuYY73wmhw62I8V
iiy348e8fhts/vlvnpk/SoYJHo92VIS8ToKMBtqpU5IjX++bUeaYOD12c1zvi0iPpnueMZV8PRog
e7omUm8DweVPbULmgjuiIY2hUoOvL/NbbSsFlPqDgKQGRdv05N3Jp03G+ued8HUuxAtouyATQxgN
c+bzF6PFYYo0nW5ILywKPPM6WFHz+KdX+0dU4rdRFuuCxwN4YOggIVDEbAPnehRj6fHnmXzdaIRY
4L+asGM4QvrCJhsSoZH9CV5bXnf6qzQAjUjoAp7hFcYxMShpfot+v5GwYBiMsAeZGHQ45MWr2ANi
UMeODFk6mePe8kWa4Xmr6xMY7+kFcquBgzlXHCDMys4QRvIOFG/yh5cvPisvMiqEItFIUV56yWnZ
ZnUaGA9WSMtBCcvRGXSi8T9/1i8bZB5Exbn7sDy/fNYUtgysYv8xHsvUWimlou2zTB2tzc/DfARP
f/ui1NzwP3xLrHidbOcyDyROmlwZkYD8pdxLLnV/0gnMtfZMa31tE+Ba0hM1aLQw0vnUx0iO0Fbc
+jvLB40lov/9Z+diLgGaj52M5WOaiH8ub8jMzPqiGHp7ohj5pBpimEi10hyJcyw+7j9HwaInRyQz
xjJJpHhGGGcY8iTN6W7T9U5320SQjlzB342C4YYjhjWicml9PuNp2nYkNQJICxmsHJovxkM6VsXV
zyu4OH8fc+HY0SrOTsEiXZjZoZnJIPpAUdAOQVcxHN4zvYx7N6SP7og9MP/Cn/cKtgY5VmozcZjF
ZcqLXgn6bU2A96JUWcpbCs013mc1qcqLvkSXaR2HUypfQXgLX6YQtvSRcqBlbebHXKmuwOiREHRU
l2kVVQXtb4ysWxBVNy2NTKDBlM3kxVuQzFstr57asH9qJeSBVO8609qHgcT6iEVbNvEO7v6xGMw3
S0wRJi+sPId9KZL8vMSlNMrBSE8r/d66sItZpRPs3/b65yU+Nsri1ku7tqdggaa4Mm8MW5FyZRWD
uv/zo8dcrDmYiTXEbfB5LhXds16WsF3byQ/WsjUI60IGY/VvzGUOv3GFq19riy0EHBKobixhHkVP
NF/XZ0In6EcOxTc7lZcbr/AjLG+Yiy9GCYdfdCnN23EoUXaUFoFBi4nkY9T5zYlYAIyQ26LYK13U
3f48we+GJmggUtU1B+bVxZaggzuT+pTFUoj5nQ6S1j8juSDs6CjXLlKAdVDZdP2CwuNjJYdftwmV
+LhxUEmwniERfF5AoSdTJVQRaBBTLU+jOMu3gVUfSx59nZ9JQpN0GGlbJri81QKx7HSxSEeb7r8r
UdeeO9W88SZ93wGHAQfbbA21+rNCGc79nPYDSkD0dg4ZL2wMGpp6vPlspMEVJsKDVcAc3xaSEuoO
9NoicCUzbOGS9J4hvP28nAsX4WNoAvzUypBIUvSlO0c5TmBZMUObOhXOyuBFq7wIyhUySnRPNNWx
gMbC+/nXeCqfFt+O2NP8+/xmSkNNl8PWArXjzX0SEmC9+8T3vTVF5hE9lEaxzXIz3P48ya9vyJzd
pMybZAZB12U2CSHsiP5r0I2wkgQnFnPBhd7erP2pb4/cMt8NpVPdMnsl5I+X1aow4CaEIeHXACXs
Ze5uMRZXnhVm6VqKJkk/MrMvZ4IiTqrQiTfM2q/kAxefc6BF29Ro6dAGECFCBTqriNFk+8PvN5fk
M8ScWWB3LuuclIT2PhPlAof2zsKV1PgtMqTGTcukOzLSl/l8FP9rDIPeC9fb/PPftkcwjYEI+ghm
6Fi2O/gkqUPnT+b+PJ8vm55RFJ3dh+Y0RXhLm97yqMmbwHXBFEzNejX2QZS5iR5orzTPmWDjikg9
si++ToxwCYQBlojXlP/z88QAlnaRUdIMbcW1tiqDjmZRT5+OmLvL04XZwKmiLEAldMIZW5wuWr0k
5KSoCGo9T0TTCDCnjgWBnB73tWUpV4JsHLECvwxJXHd+65DIJF2oLOsJE7QEB6WmcSisK8kdQKNr
jpU3woUEtOncMpsZhTc2q59XUF54SpxmHWuQzPfHoSa58fl7Dnod0H2HyJS8oaTARlljJZ0BYHFR
I3G0FUkw+1DZe2D29nj/89jLRO2XsRcmKdZbq5fz2IX7dJe5aH3Yr/uL5yOjzP/K79bocoaL504J
K0mN5lFOy9Wv2Ll50zbPd9fHlB8XMbAvc1kcuGTo206MGQW5bbt1+lW+UU5l91hk6KOn6qfZzPfm
bwe7MZXCCiLG6VysWtYrXN1P9svtWWBf1O4zVpkNSfHIbfJRWfLTqIvzkNZZbUC0rO1yBdTJIRzh
WHbumK7uPm8ea/cW/M2Ru0Wa1+WnMecD89tMqStORin8GJPyUwc4gX0HffMcvddbgJ67I9vk2HCL
i0UBOCEn83Cj82taixsUnVb1OjgLd56dbNoj5u0yQvFlvywc2FilC5AGuXkdAyflf1UbYqUDXOzI
d/zmXvn9gFuLl800otrM5u1vag+ttw0h8BZoaWpZDOziWArz2Pa0FtdJZAqyBtLqn9NKzqH/u8Ya
ZTHnNnRD950Gbi4U0X4/+j2XT9HilC+TY72fQqgvGVi5lvf1XX5W7pVf3gXxpWq0i+fxJtuH58qF
dnNk2xz7vIvbxW+GUM/ndYQU6dLFz67ptjyIjmcbTrHKVr5rOqZzrP73i4u7nO/ivhnlLE7qebuS
0lqHW8m9SZ3JfvPsgs+br2X72M2zNMiWAy4uHlVAkikge2tLGYjzzqMTJK/afRcbR9fyyI29tG0t
1GR5fxmqd36xk+yXzN6/O9d3Py/dfKB/uF+WhdqATaJEmEeZ1igrOWBXncw5dvqODbK4VYYkAxKU
MYh66W1KWCt3dJXsvSOv+LHbZGmYE7FN1Gqei7BVnd6h38p+MU6N/TGn7tvzTZ6RMsS5CU+XF5dy
HZtpJs67AH3jlcTVpbgWD57qWIfUQR3wsr4Alr2pNuqJdeyG/m5b/D724luCrRkTrWfsxu1X+l2y
Dtb9enTjdb2Tt8dC4t+da7IICt4rKR8SP59fnwgGdkQQrrYrwPKIuUOo7hCse2uzyo2my5+34vJs
YSbPZegyiX3aBqhD/DyY3oSyFyTq5AhKo6zBMAFslqoQ+bZxOvIczPfC77ueoShUpX4AJ8c08B8/
D5WYsj7IHaJcHm3vh9zKMiqplOTI87b8evMoBG1UHBCacIlOfx5FRQAbqUmoSg3tx+fwLI191SWI
mo5yeh4VaXpLj5J08cdfkSoglVQggQeS4oup5ZAXqrpABhIty2IF8pVrSm3SS0j4ybG9uHxumCA+
nERS8MNDWAb0EPqpJssQRsfIusxygGnUtzDmQDVVWq7EN4nUNbBkUwMkLkHkWrBBMKYXSTR6d1qT
NbldwZHqdmWqy5cUqZTIF1VhYdqFiCTTz9/li51NklXEt5UINZHgY/ssVgN9jqwxDEQjZSPWCleu
AityqlkF1B1qJGQhTGvdEK0RT+2eKwBoL35t+aYrkQ6c1lGh6Mfa55f34vwr8Zto+PZzYdAyeybA
ggpRuR8c1BtiGMaKbKNzkT7WSgjpoC86cz8WMhZR2A1HLsuvh01h0ah6s+bzRn7w89cAEiv0I/0m
TtWYTyU1IbcNjKNzwJ7H6l2/GUkmCakTxyCqgOf/eSS/ntX0LHmC2jdDSwK6p9x8jICSkp16+3mR
v55rur9la76TqSVAPmYxliEOaQ4xyzFg66yaanjl0vKP+Khfdz3FEsQvSFUQQNTExbEep67385KN
bUJo1ld+7gnXaixS5Wc1cG12QInBsvzxxOaGVHqpiOeTCl0YyjkoG3JM6MlPPUjhUqjDbVg1o/vz
KF9eUDYkbaBkCs15rXhmFt+P/JkSTW3neELg2QMyrHaU+oqd+GO6D9spXxmJl6xkMVJPKUxI3rR0
lI78Et+soUWZ9hzzIiBMZGXxO/SdnAVj1MGNiRobtBIAY3S6j4zydVeqomKQFp87XqhoXCxiPCqx
0VBv4oR9kZ0mai2hXC7pu7Qd/jRLN7dYMdgcaKYCmijw5wnJo1gnKNxCnZ9Cfx/lwrTzUHpxfl67
r3eJSR0P7RAkV+gg+1ja3xxF+njpZRnN2kF1NnNFEZZOAipoS2JKWJmp1sOeHepu5wn1v4q8/vNl
+D/+W37xz4ez/sd/8d8vOeCouRBt8Z//OC/esuumentrTp+L/5r/6v/80c9/8R+n4UuV1/l7s/xT
n/4S//6/xnefm+dP/7HKmrAZL9u3arx6q9uk+RiA33T+k/+/P/yPt49/5WYs3v7+10veZs38r/lh
nv31rx/tXv/+l8Tm/M/f//l//ezsOeWv/d+2bqrwefkX3p7rhr9q/E0iLfHR9UtqVme9+rf5B9bf
5qtDpHaMrCAmlcghy/KqCf7+l2r9jY1P5TBpCWq4dZldW+ftx4/0v7FdubI/ys/oQ1T++u/f69MC
/e+C/UfWphd5iPTZ3//CsJqtqf81gWb0MqkPCq/mhLY4l1d83pWRHzaBOaFOIFqdt6/b1CGOvhp6
Ax1BxFwVA0ZkhdSpslEKcYtuUQOzHmH3qHU6OQFKLmUBMgVjO8KPDeLbPspXvCrOSMazD25I9XHX
B9rGA+hgpQo09BC4qBVDSk/kYR2GN8ikqoR/m10ndasKkQEdKQmwKKFt+t2Olilbjh+aWstPFOtX
hZc1yibwdpTw1KGKIamGLihvF1Kw7Q/FfoAybxNbPM0y2dFq87IEupqp94KErYywTyIYGBpT5CTQ
iWCfQiublI3syaVDL4gz0tovVKc9ZJpqEtw0jvZUBD0OUs8dWMWbUkI3AHR+hWiAWnsP3ShsZUr/
EBloVwCnqVp/yjMkqfq9VDzNaIIiNB90pOcLxFGUxzZ7LQoJ+u59J7SyO8aysjWs1O1qGYCeXu+r
VrwFSbXJ6v62jdWXKQD+HFvxbT7tOdhuaMXW2oybk6QWEWzOEDZQhoMVC1tEiByejHULpHffyxXM
7SjYqv0VCZh9H2TDnQG9oDZvDOvcKCvmqdHmkUrOkA80zQaKk0lpu4kBaE6REQCWROwxELckBjel
nJ6Iw1PQRdZlQoPsXV6Y5Q1YpvZU9PK7hmQBEOKn1MpXYm/egwqHxVU+ymqxp7oQ5/g6Qm8jrcEC
T35PKQpthq7uU5TiVfk2yeWVgYa9KZzG9XRokqFDwRSpjqnfc9mZLvf0rvMoATPL8K5qa6fsUxpV
IhEaZxRcZdN43atR+WsqW/RqinuPNjttGDHfItf3TNTDkotK7p2kvMTnAMRU0eTqUWg4+G6KXoqT
FgapIiOdTmSqcupKvaGBr74b2uyWbnlE01JwkiH2yrqMPEgXsz49WmYbsO8OgmUuli9RpFvegFUv
nYJ0vpT14qB7AuS5CZSJqTpBZJ150qw26rt1S1VgpF0WlneX53xScFRxvFcRj6xRdUcebtPn6c5L
I1v3Twt95+mRo6SiLQYqzW2564NMreTZcxgczXiN/JSs/iE20nOqbHJbgdOiHTRonWPXHVBmBC9W
38iBdR0mL5N/ALV/KxcH/ugpkjXtSgaQpXdPU/rLqi91NdrP+I4h37QW0sT05fjxAQOS7oyc318a
D+Axf1EMbYsQwsC4Xnoy/3+61aKy8pyqrlhkusiE2snK8LYcxYtqiu5H3zwTJ3U9IX1LO6AyWpIN
YgwSyp6OyOTEgklcWsVNqfuXhbFThgTeeSe7qSZtU0hNjo90nY3IW2HjtLV2oQxboRbeB/jMB82M
LqS4OlXK9r0Pwyd66IPVRN4z9ydjEwTiquyUM0vGlmiFsIRHpY0vgED9h6kozEu6GrIN0KzGFbk3
VhmKpoHadftpMOvzdLLatVB0Ap9f6Hd9NUCtFVDMyazqQq616wrxpdjsT2Or2kRJlL3HFA3eJQZk
Zbv10R+XAdZTlpxBQmTBirC+in0U2esALft62wXCKbqgbmXCZjPqp6mjJKtJ9cLW5F9SUm0TrzlU
o3DtAUV3jOiR6nN8haxZDSYCL1lStw4AeGnlt2ZP35oaOCVZ+/LZQ7rOzwGhA75D9/IdbIrbR/rw
0KqHHJxdUrTdvak0PsQ1P3jtPQxWBeqpbE8V4rDbIR5XIgrPjmJUlAenk/gEuNY4karAc4LMzGlM
b5qVEUN0giyp7ygjhhlda4Jbl+dxVI9u5KvQg70G2p5SPqSyeRNIFXpPllDzTkziS4dKD7mdBAWl
qRxXtPmvyvJeNsqHCH0j4HgPVboXKsu8KsPXooYf6SFAEIPtHTlk0bbjcADiznRXMM5Dca8iRtda
m0Z5yZED8jkaqFEr5WFEYTX1uyc9SgPXM71t4kO3r1GgYxsWOVtWeQ7hvgd+tqLl3sGrsOM+cVFe
c/IBIb8+hO00gTVHu0gcH6DsOrIhPILbcY0STHEN03CjTbmxSgyUdEazv5K8GaxbncjmdFKk0VWg
6dcKAj6hIyZ5cihS88wowqd6oHYraIcTuOku8oB2V12HYEY1t9U9m00CTN+dzEtT9R/TMETjAe3f
0HTbmsKZa3ChbDDRCUT/iZQ0qr0IWzbxxs/xcS3r3IL3a+a7ujqpffCS5RMt/m5Q7jtl1uCDzJUS
GqBbHdUXNzAqNxb8s7JDTjkXTrUheQyNYaeXtyiVPpjFiJhFPh4gZCBD7yvjCglXKKgefJhCJwhl
AXLVC3/u7kN9rgMMOTVU0tZ9dyL08aXM2Dt1QsE49f1pWwxIaRpnmd9vjIDAgR+cgU6H7MEqj9ar
OlZrv5Rd06xMG5YzdLiE7EMHzysqd62MBFKBmUH1K64B8QMrQ1khJKzgFmr8mAv5jddnv6h1OKA/
BwE39dyUEseUHSxM+jpv8u66zaR1EJuvMjh8V/bV10a37hsJeQ6kCgHFQl/0EQOzp7TS16MsCQdP
QAAg09gqVmY6iNjxlDwOOpXCCGAqKJQBzuyTB8kfh91Q1pxFGb1OU0B1ImUy4ox2jHY5klZOI4Rr
MEeryKgeNCW9QebgUionaV02xTooPQsFE5TWiykJNypXVdBMa8pjAVlaTjMph0JH+2bYANFF8BqB
dL29a/Ruh9g5H78oafSkq9YWZSwTfLbYlA7QYc7baIcnFNliL4ub0uDrUMQAFXMPJ3Gb0Eztqf0h
RDvI5F9VSPkgP4AqmbeOEmMzpZZLrOQ8r0Cri8JbpyDIZxkuqimXqL1fF0p6OQrtOZG1KyHIV4Pi
pY8K2G3wQtdx2TyK4nuaKps2f5dGZd/XB8l/9qmwDpRs14utMwj91kAFPqZ+vubYEF/3s9OgOO3M
J0/ei92dxIkGsgZ/Y9UXe228zyx0WsURZMDWQs4lkzLEtDtXsO6UMXbM/rlOzZVWDWskI+HvIWIH
5rXSWTvVHUTtJkJHLcuHbS8FPBfpUzQbeI2YyfdVorkyMl65Ytpmb9qaOQDZ7k3fxtQ+ILjsGB36
XEJ7HfUm+GwQpLkXvYsmR6mND2htn4S5mdtG1Z1FwY5+twPCSm6mp+IZxCoXddqXCmomMrgqlky+
JTy3FhWfW7fYzkryjlyEbqmhG2rml3osY74Nv1AD3vYTrKaqEwChyns51HcJHNJcnIa1pue3ZlSv
UOa6kupTuZr7feXLNnw3xNhFHIDbVtzXgbxXpuwCqEXoTuhowlyLuefbu9KXsD+alRd61O5U3gqq
5roIrTu1q3YhptOZkIRFioonEG3AwTb6LPxBNYDj3NGDYOuoyRIWR8cDBVYzN9cNEj9pvVe00zYd
RC4d5V33ptu8ZwoSCj5+0BpXVqR4W31ERDyJ5Iu8BAPZpZdaUf3STbFxqayL0GvLD2EkXCWZ9TSQ
/p8k4VyupPNmjHd9/qrlpetpOA5poOb7RIRRzWtba9F1O91mKhD7ig+a1zsFyn8wyfQ+5eapmNR7
wqN3jTptQ2u814L+Ljbk0ySUDrwTxAmxa3LxUCqiG8rBqZznW1lA7kSa2gOodNkpVFr0UeVGJsZI
10iRrIMgkrmI5WJVRMGhhPEACClErWe0Ib7CGG5vKB7a0lXj4ujcjHxyoU/dGmFBVAuyky6TTRdl
ZYQWuubWBNWMsgYaJH00bSK1ADLiay6Sx891iBfQt+ILpmv1qGfc//EgiWe0MqpcHl22mWK5cTy9
GjOXR1dzvShDBk0wIJUIQnmg8Tbc+vK4KSkN2xL/12ZInRs23nWiT/5FMgjkMOqquK2mihs3QPXY
OEfrNz4HwI8wuQTNXkXZ26WEHM1PuDioUSFmy090UuKZtTZagt1cfcUKIaz7wcy9C0HG1euIc6Iu
PKxHT9lBJy+2RqvdDIJwZprIErNz2JHI2ppr9HyI/og6GoUZkh4mbl8OINo0AuE+MHEHoszwngTd
uohEoQKdjcUuyfE5igPTWu7jepfEDeFkwNoOEKtVked7RBGvjEohP5gXZ3D2CyfLsouq82Kny16R
DlglFfxuXS2UVRlS4RWhTSDpUXQRRn79KmlTvTUTMwEjLiGgiOlWKsgc9dSFb8xcqE8ag446vU6w
DMLQKSlQO9EbHrLKF2Z9N2GvdeqNLCSBq+hmjqiPuKVX3TUG+bmTZ2xv1pbbEE1k8E9oxE01MA+j
q5Qd9s+mkCouvwIBMpGm39qaTBZpXWTghPXpvEFDFpT8ZS1a5ynmXxCiiBV3r3SC2L06tbZe+ZBG
pXfdTE6yST83WvRK5sMiQ+6SU6zHRhLw/nKKBac+C86HbKo3uYqP2zQsmzdBvC+0FCJ2hZSdpI2A
Z8X6qajkh76SrpRC3o412J1ZhFLJzgd29iEO30vVfKzEdttbxnsWonabxW8VigNh7T2bhrWV0xfT
uvN76U6R6usqUW+0IQ323hi8CIb+rFX1U57Wj4bQXoUKsxdU+TwNqmRVTfpzAaavF8PVaAWYzEOz
q5FSU2CPhuFrihN/CPQ8pEBKQlqkU3Rbq2daISUAeYxgYo0hEbXTfSVq/joXUFIsx4SoQnEmCGCq
6+lSLoZgqyRPhdQiwSjODXlag7pxqSPckCSu3tanU1IHZwYQP6RJTCc18/XkA6QWxbuaJ6RO0pt6
dgnD9leADIJtZFPBRaMPrtlEG3lo9rnv3yNhcZ1nyRklf2eFHCPVjjFVTK8d6AaFh9cJgMraZYxe
X8NzPSDWEI/9ajRFV0yiDV75VVJ06wa1HuIZ47Ni6Huj8roTw/TfEYWTJT86JGV3kYndq9XopcvK
4vSD4E6m7MGkcUfUA4Qo6VdTymyVVeZDFaFXS4KwsbNZo0lGTMSQXT+SnsKouQgDb6tNuq3MD4ms
U+lpRkCw1dlZRXVBnvbQSjYVqinmICGYqRzEvrXFpL3V0L2wg9TYeIOx7kwJAWTK8MOYRJHiaJiS
tsVNBbhmWzUD3FziQ60i339UQ4eIualSjZtN62Lf7IJWx5QynhUl5U+3+zbkJWyKXasQ0hg8xMUt
kMwoOyUnlBmjcONJF0qhnDVm6jSKgFwOXjytnCUvbmSKaLH13davCzpW8zHAFB12qInWeK1R09xj
EbUnVim/qLx1jTC5Uo/ph7IusTR0Ms86qOw+nvgg7QJlDM96YzZOBCXQadQozOHS6P3Ed3tN7y+j
uqNQSayulbJAGkFUxoemkPdouRGUshBEaFBcdNqo/lXq2soaXqNBdeO0uQnC4awLlbc8UxtuzL48
85VCKBxNrcZb39P7mIBUSqCp5OVVV+0ojoh2wPdaG1GZbyOhFq9KLzvwazdOJNbXGULLNtWm0qrp
BfSNlOG8y1GFympH6/iCEGLOE1ZesFLEwcvTQAzXcaojcdaYmUsNO5qDzfzNp8Q1+xKFFeRBkuDO
0/KVqRKWgQmqnYB0DM66KRcdCRdZicaHIjF39Eaq61m51tWKXt3rdX5VtTF6luMwrowwW/ckITdp
M+zR3gGmMBhojmVRfFNWBZKWgIWh4AeU8hSxObiEghDeG16oBFhpUtFcoE21NuYoRWaoeCLbvjFc
r+vWVDf6a9Hz43IVDmz7BnrRGZd8fG/KBPYifAHu68d2pC3b77FfGj3dVFqIzkzSjGetVg+3aNyP
z0Ii+u9xRrCzPStTYRuW/gsiQeEGOfmZBq5RJBbgbBEU2c8Q7ph+/C650yT8aLo1qb6PbbPVrlsj
cMRm2MbUvG86ZVcP6rsSEvuIR2GVauHlkGdrEjTrzvNxyKxyOg3aApy2uEuF6qrnENtdGVzVYueh
Equ9NwE1CNgoit6vPPEkiA6CJLpARBxVqzdSldyYyotCKktKihU67VcW/e5U4iqnRtu/yuimr+Uy
33VVjBRlmmzlybuKKJdHJnODtC6vEH0D265h66OqjZGQhFcICZ2CfhrWot+pUAaV8D7xHutoOJGb
Kyu9KvVsm0/VzvN0/5zAFPBv4pzJpojonDKMUnqa6rF26kjLVh2YjqJMztR6OA29X4VyPbaq5HTa
GS3RD2OxqrQHmbAcIb0B2Tmzi87CAao4rxIQQMFF8XyllnWHKTI9EPPYG4a4naUuHRANeyPn9UML
3h2k8rrzZkWuEHFeMZ1FcUlV0nHoEKVHO8u8CgvNjhr9aRyQFqK0eaVX6CNKTWoQWCkPkXZT+4ar
cZc1PLEtsYTMDw9JDjNZJ9gTzlIYYrT1RaSqMPbktCeKIKs7pBW2I0Q3Gaa/3YzmPTXz1PV5iE7O
jCvUKulVpicxax5r4bwmKD36tlnIKxQs3VEbNuPg2XoduaoxcR1NnuW7oj/0D+DG3wXDf59Pld7R
fpaVG6ESH5qEC7jLpqtiFnpQkn2fuUj8EAfd14a20wPRRrzVibpNZ93D/uf+FC/bNH8Cc60huu2t
5CLZWQ3Xcd9c5/NVIdzkuuXmk+b0fHgkBU67Tt2U4nw5W5tseBmk5Km2AnfyHnSCEm237kfzLcLD
EQh+xm3qplPg6KO40Y12Hw/NOkhXWQs3/ToY3uT0OTEfxgRl7eCVK/tgVejXtLKjx491eEtEQ0zD
TUGoXUQ3lZjCWZ1o67rGZZCkM0RI1nGXEFLL6kPqvxc5r4qUnlbeYCPOvTFby/bGsbKDUnUzTcFg
g1UpmmjhRIibITKgx2ucXD6g6iM5/RTIyi5L0p3QXSQSEeRYb7dVqm5DIbZLTb/QsmtTeU5axUZ6
YdXl8lWa4NBXqrBp5a6x1So+r8P4gEjCgGYhsjN64g5K5WYTEepSaC/1qf+Vqv5rLvEKDnVxQb2K
G5X+pUZBwMSNV2bhLjGnOTkbZPtKlO/RcLX18r7szjKyIF5/R7vHuvDfB3IJiAxW8n3Wn/eNZlvp
Ha1vfNzaAZOUXkzQDPa9mqGBdxWjSM54+kYfmlUSm3s17E5EtF+H3Hc75SGcml1Y9DeJ/JT0NM50
xlVXq5v/x9x5LMmNZGv6iVAG4VBbACFSRGqm4AaWZJJwaId0AE8/X7Cq+xZpdaumVjPWbexFM4kM
BMQ5vyzWJvIWbCXpVea+iTw4NsjT4Vz8T5PbUhtWN9eizA95V1214y2FwO2TlUvwJuPYFT4N3Atb
Ypj46WNepFe24yEVMA6OTQaZm+22Use0NdGBEtDyfddJP96MlJfggxZPzbRFiGjqk5cTMv95si9X
wN7xwqB9xO/HuNRFPJuXcDxWf80eJayrWp02k1N3Lpi+LIOLId8ujOyyYTqWxa5kUMx3TfNcbbeV
V+9d87PBK7y4Vu3lkvnHgvlBLk90RZ90vqP4ixcIrQaQZRQu5JQkEjOP+L/cn9dCYbTHfPtInYWe
3OW+IrWkW14CQRifjaSvGk7gy60+w87bjYU5u9HO3myyO8w9u4rC6MI5SpHf9N3JLWGw2hKpiGBM
AlnDQpFgpbzABnDbMSylLzz+6Z5vdmZ35TZXbnXyGD6NYzsCFe2d3Ipa9W1pnp3hxU53uc37T/kP
Xc1ftVCo5sAhdnUkfmdvkOod1cYzRTu7MYfooKI56oS9C7bDqpxjqxXahwly56a3uW6zQxfqN6e4
34ZkbQDLfRHhHrxuGrpYphh4eHR4sNBO6dt7mhgTyxyCWPpNRvUBPmTThqWA+wgoqQ79K8M2uoTc
Ofg/UZ/mqiB6IlDfU6VJFt+mY8nuxey0K1tKhiwvgiZIBoKcJd9g1bWI9Mld2AX4Vo8rbEahtpQI
gcDmaYeywZW8eWhxobCrvhDESxKUdq3oKCjOvTLb2B4bQ92OMn3XXvvZoaxvG6cXHPbdSzFXzWVo
h0yEVqlOa9i/lcvrZtJ1ZQ7D17bKr8nMip2pBOiZ4nxSu0Amoxnsa+O2TMfojI+H63rofYNnsUds
7W1q8qHXz2b1QE11TE/sburovMR4dLv64nrt0nq/DIfFJj1ihbI9I75PJTxEt+H8qIt8R+t6VCv+
5vqum10dPq/Wc1fcOOiGmNBp6el2LZfo6lT71L6mMvHOGr5Sn3eRt/2FHbwjWnkoAGHt/C41R0iZ
fudv6yFzxx1zAj1UF7K6WKedpFZQXzXuIyD3TV87jN9UmdmundF4CQY1dOPj9qPDdHTeQlcnVfgW
zOpaeagjFSRbRxeR3wU8TeoLCpNO5up8NNkXLGNjcpaWhPZCFTBu433nNzfABQ5QFOIoitmvZ5Nf
kkCouNHusaZz/LZJMeh7W+rty9W+4/bCew1NstvkIQCQCI031mzuKB8SaJjeyq2JZbntncq5z2ri
xUwv/5YONNxW9ilECniZL81uLLNjNzi0AC3NMQsMRbkjF3NnAU6DhibG6h9n3wjhlUsI3t740hrh
TbNB4xqmuKnKMLgK8nF+oijsneCVAeZnebAAh5aw/04418VapAZRlfgqwxzAPwSdRIIFJbIs92FY
mO+ja3jHYZuCS69no9zGuHPf13OxGRk7C0gRCEs2e/WFH66nYSLfzvIzL2nSbAESlN294aa0O7F8
TK78FBLtGANEqlimyuSuGrJjQRX9fW3t09CRTNe3mgpHODtN7kXuvIfn9skVzSUb5yJuOx5JUTCu
+kj5Fyw6IQLpC3thyCUUUpJnZeMh0KFxidHfcnfempV7cvFUIur+qPzlBT880UlaLDvRv2gdHIkL
eSeffY//Fx5b2M9k6rCB2fvh7EC1aQ6auwsI4n0WdPt+kBfKNq/H0LzxJb77wvCi1l6Wy2LDJTCF
8nopezOpNsM8UAo23vneemW12UxpX5NlF03pVntTEXIczUVVvWBkFcXu3Ld3GAZhy8S0C39iSyJT
lKdK9pSXk7Ijf5Bgl6XkuEmxFgftVbtBOeOl4bjeDhLHuZoEn2mAdACipaItjdMgd/dpqtrDYDYP
rmM3Dy2xCCQ6pf6tyuzu4DTFuCu93P7kD4pq3trZsWm28eZrmkEVq82sTGpNW5AKohrHxw7QZQeg
b93pypSUja/eeHS2Cqp6WmrK3j07X++7uYMixwVu4UFmNcZaFUS1Yz2Wqfo6BZNV3jSp7YRxlbXO
m6797jsF6ZRd2vRtKw3QRCVi/33LzTKicnr6xj048y5xptutpcbTKXvAlbqAC1ZGd6IM1ELIsJIR
Sh/uubJbZWKO4CeWHUzmx6zWIapkZd/1nv88hyBkQqXHAuXGXk6N8wbjDi/dqul2sjdjhzyXpwfd
kImpzGrvYoZ/zUr6tSIKhD4Hgf1NNp0Yj42n3etu0M57n8F5Z8gdvjHE6jpaOyZ78hUQXxjHkIjP
Jgq3DqDNkxOjx9YctSmaa88Ac2rTI98FBjPWjUv6wb+Ns6Vu3VCyOMJG8spdsCxYG1B/ZsyC0U6b
FxJDB894Pd1Y1eq+Inbt2tgahvD7udS5jSg0mw921e9BPbS7ywvqzCULzYEqDmDfVHaDH2XQWazB
1Vp964VfPk5jqh7mZhngT7Y2yfX2mUqgem9S0PgtLAi0TwZwIpjYWTm8kPOmuB8m7HjGxvRGSEXI
lxyy3M1ByWxQ23HYafvNIiz8tjNT+21kr7lQpUvDnN66g9279k3N/sCQoxiqWl4wduIUlhWPZSci
8G+q/syK4ALua6u9LooQdFDLc93WQlVi0JDaGlJrsk9L5R0a81QGqwGRuIjgQ7lzvYPQNvvEQ9xy
a7ZN+KXqDetQbIa/m1XvnlKEa3uTEeESgJo5ivfp7TAby4s/L2ts97Z3h1x62HvV3IBVKte76nsn
vAlKx09mNSKEcdgqHOJ5qmjpdMdG4c1fKp25/SE3DNaWtDJjFNCNedkPAe9PO7MerJGAV+Yzv8U7
C5vLArYmbW60AHPlCM/njMMJRQi9VW27ZncT+O+OPXO+K72FzzcGBqS05et9iFbr5FJmyc+cy0a9
nFUOnP1QOhkdVoYyXwLKKvt9V+fLkQCG4PNcjhk1tGW9dQlvMQMfJaof3zc+zLQmBAgt9EfdCzuq
GzgnwrGtXY6Wis7yOQ1vwgzQpK/CKaHJJeBryd0LigjulpSSyQQOM9/R2Uknge9ZbIqtb72IKnXu
wHfCHlmRqqwb4lYmgzKwtGZFUHTEoyHZGUZQ0EFl2e010Abwd+HOCSFrSWDjZ3bWIrj3VbYellQX
VybJ+rtWoxjKkLkfA9RsDykpk/eKFaOz/fqmYJZE86HT77nqiddIuyw40clwt4RqPUiCFa2mN/eT
78DjphsgsaJzMp9V9qpLX1wW2n3RbdPdirFZ7mx7pB+wsJ0dH8vmXKfpEQxpvOrK1Ho9Pwr3Lm6P
W3Iv10/anPkSuCYestJ2D9gV+Nkl5yoSvXkhRLs+eRPS7XKpLaZCNDQ58MS92dvTPUCVwr3dE5EU
BeYc0sCti96PCkOgEK/G+pOESEgDLSh3rPVVWq7jZaCHjjsiM5KFEMRvIi8gadxg3LcK0pd7CE6l
Y+GJiKFYPwot1xN43Jd2gjAfqEQNtxkieSxBY6pla258qsopox+Y8MeyFheyL80j/gQuYe0c1hDh
zBAGF75PeukQUHzTmt1lx6p9rxoxneAsxd7qlvXkrMO6o7+We6zom+TsSniglco72YGebtfZXY51
25XPQVsAOCmiCCkA1Mt040CSnMOVzJR5Zy7vUKfme3kGY0dbPqx179yufLdTxHDi7IzM9o+VXJ7z
IqjuiRycrmfhpy+tsZoAbuWrBc4Q1waS2m1Z2mPf1vtwFnpvzT09Z0yNn0LCRshnCXaKcm1w+LWa
nmmeJ3ei7TJviehCA03a/FEd+25xY3cp7VNRCIj/rDX3jD/QSNUK4SLgKTf40VtCqlBl1aBAEMlX
9JU6NwOVNpTNb58BesBnWk3nWeqYMbG9SC+0Ry0otu7dovrtXB5L4t35brR3aqkrFnEzhSymbxm0
xM93vq6ahIFh5KXBINKUg9qv03xRA+ZVRHmxxGzpZzujXJMHttcInjhLmmRtWL5bDV9daqMrcGoC
Y8jZOMsvukUrVF5ITsauTr81mRVcr6B+HdKaZHMMhDxFlZhh68emqc1LLtDySHGs/6UuQ5SZcJK3
aDgcDtT7h2qTHiSPZRs3tOHyudvymI5TDwiTLd456RkOaHEytud1TG+52ljN86GrkDql+cOIrpER
M5jbXaHs/Dgyf0QcNqDXtx+OHcI6Uh3yma8lI3V0TobBll4EKrjc0jY+ghohYrvBY2/d9bpZLgo7
LdB7TtOG534oXhQ7ApKvLrcTZWXLd113+a2oNi9uvRloupTLAHARLpeIXyF0JP9ezny8zdZ1EKju
rhRr+mVYfE5d62FVWCuj+1jHdvteVlV7GW6ECe7o14MocGie51vMPiPAcG8NnuR7Gwzq0p5nIrB0
6Mp7Y22a3ZZZ45WeQMk1FfXHbZmHtzHbsiQLXaZpkgoewqnLT8BYpEpqmylaLm8V+wN3YmsAGI5o
PJ6mdNm+V2VRn8I0nfdttZEWb9uUwQ3ks8WTifBva5d+t2IIeiBpCWlsJTE19VuHiLXWQX+7ZOFx
Kco6VrySLrygsS4JGwhRIi3NqRsUxvBiXW+XFjVPn/sPKfQkXdFO8SaDsqOFmtX1aqJ9MjEWj8hr
uX3u0kU9EUWMOqtoYVz9ZXw2By4q6pPNHoxu9K9IdEWfqO8dLwMxHNAimGt/QyC4cxgbe7pdTAoD
k7z0w0+9N6lj61WahBiLlOF2Gu4d4/xiWOaKt5Bf8yQdtw0pW9CgXtrW4GZr0FxxzxjX0rHElz7j
ZErHpkQnyzpY9gYkL4AZilLCM+63osBBSmDKhr7HK5p4IVZpV7qF9cLD5MsEqXgBKxxGAnRhp7Wx
7pt8KU7pWnCPUKHFvaDdTb974RreB9mpSmE+5FXo3qW1rC8zgsc/ugWPcZded+V2AM6OfG9kBOjT
jd6k89t8M666DKhSTA18y5U7IzrsyUa1BIra+ko0+ZiMfeiyTqbbwk0fOFkPDQTawIDifoWSEG+8
OdIDUsWKrtbWd7+GnZE+ExUujxVwBuQ5DP1Cg59pMNiTXOIrCs+SqiKu3RRdH9uBPOB9o3w1fzZB
AKdzD3J2FziXtMddTWkDuNdruOOWouXKx+qSZwAx1NEDOqq3yc0io9yu02B6Nlr+HwIwUV0D5Lt/
OG7+0N7/JC3/r6D/V+3/U1vz31/l/D9ZAP5X0f9Pf+vwrT0r64df/6nzb/Pno//x2/2/dAYQUfF3
1oBP/ZRN7+ufrQE/fuJ3b4DhOr+duxYYlgAnaTDyUOf/7g5Aev0b9jQaOx3znINBif1/7QHwOL9h
1yBaA8spxWmEp/zXH2A44jd+JiC35Y9/1Ps3BoFf7DF0HIEmmOyy5+Aik83+Z3dA642zENqwdxtO
1zfw9GFP0FX3RI8n75Y/nZk/rqA/mxF+ca78fizrnPdB3Aglsr8cazXN3Mm7kmGv8VGxpF5+N9t+
sHdKMR0mhtVHQhemmBbDf9u49eNTckyL4jKib351cgWLQ52gnRMQlnVo1alEiFT9T5kYvxoPf/98
qDuJF6dhgw3l53Npze2wqpCj6H7Ob6Ymg9tBhf+khMGQqNJhOrSLL1bYs6mFoy1f8m29lyTi/0Mp
119+qX/6RX5xQNZM0E7Z8ovkbvCInixq0vlU/ktv7R8fl9xi/kOd4K8ft2nM3BNG5ezONjkIdfca
bEv8gx/O/suLhvyl/xzlF/+WriB8A4KKdzo2sV/T9nSiSuQAvnuw+NPqY+bN2I76uIrHJLjXxA/U
X4oYNVrkX/xT4sOvZxY7DcmIpP3x/VLhFZzNNn8yXwmxasZjuByi+N29YVfVDVpvhzhq5t+/v1vO
vpz/8e142BpZAXHuwLYFRF6ffUU/HYrKoNoei23X1BalYE0LTjzW/3CQ3wu5fjkMEUPnDCj8Dhz1
F4u7ORmbMgoOU/ZLkcJkUCN+tFv6mCIhZdpAK09SHlTuiC+OzRSP+iN1ML5kBC8i4kAwgi7XNGHZ
XK2JoV0CEMjDeect78u5o4Y1IjJU3NI8VmYxoh4rj/tQNjNvwMFy49W2/eGqr/IFccXQVl6OAMVr
79G8jm4s1hUjxnmPQYlpVHZwqldOzEVRKjcuUSrfBNK/Z9i+LuwtK+AFzJzFv+z8GE8vfeD6Rze4
Dqb1k69HPAb9jEYpWQT7E+Ir/jwQUzWER9kvqngEzEMn1utuFBEMz7l1XDXhc9oRjXQ7OVMWYpkg
pOzcb41dgNmP2vL6R4X5pJX1ttUjuK/8UXIOMU/huVEr45n9kR5qcucW1BoNnZ+jEHkfN3WQDftt
c6Udm4ADh60LcYQU7kCTJOIOdG96LdhRZOq8LtLSeeIAO1+wt9C2nm2Gcao2H81b2Y7Bh/jRzB7+
aGkPfzS2L3PKWiMrK592LmLeU07ZUnfQwTCvO6DO4IOegMUJDtD4wVVmrHze0F9RAhtO0Jk7GNrq
3flRIN//KJNnDGM4xv7dbZHqUQ5BbzdGrH4U0EOUQ1F7a3DXNUNzN2rHv+9/VNVzizDDVGP1EM4S
XFsD4KIJ+9Fxn/7ou3eMdfguYUenxHVzNNn9Utd1pITUTyWB5ku0enpzEX76QUA/KiJLMFS7+srr
k7VMW3P3lotmRLUqbflUZ0ZAS2Zgiq90suc3maiNNOJ+zWAelFxRCPoZXMY4ZtWbCAngQHQEphdr
Awaq9Pr1BIuRfs0yNdzJejvL6vIlY2Dzp/lW06T3slYmT3Eg0ew2dxwDGrIpg/uBStstcpoBJt7P
jflxmcfuQw8qVxcr7osW+sToRVR5MM5bhwggqc2hnVm5NNpigVTjZlT5CD/bBeP15Mx5Fc/eMN/b
k1OBWzmrvnEyZ8ljgVrssceahl/ANodPAazERQ8Cwk5S+V6GVA7pswKy3CISy5CKGfls3q+ynlz8
X71K0eM38KfbZsD9lVzot7bRnz06lW8cTUoCuwhRq0MvVWk5H9jtZ5MMBWQfhgi2z7ZyOuuQjXZw
q7sZkcE4jnqMJ78yP3sh1baROZHMF7WNEg9hOnNfpkq031u6u97HbYUlCvu2MCPOfgHNo9ZPXFLV
h8ykVSU6Q10VKb26PGSMrnign47TVIjUehh4hliR2Pga4i5cuam3dvBOqVuLKnY8Z3xd56A+qXEd
3STninmom0XN8Vb29bfGkQG7cuGg+FQraBMnh+jLA6Id2zuKrqjhScXWoyNFNn4sEaQCmbaqQ8lr
N069E6W/id3a66GOJ3uClcvHqoMW39Zyim2pYBO16/MUoNj2brGkWJIKwes3Exk5aKdj45FbDWu5
diegwOsc0fwZR9c5OHvubyR8dFkodtoNc0xNXuoK2ilcu40MxY1wrwrVlFE+tetwlLS+pYndDm5w
mQ6KDIjN7XoEFB5isIPYun7Dy2P4z+GGRizesnx+JGDNlLgPHVNiMpmdLu4sx612RI/220nR+4dY
QELEW6tVIW5ohls3m1jEXGvwQZbStGdcVAOpdDaxGjiPV0Cj2OmrxTmK1qeHrjDHZkoyT6gh3nj2
cTXD2Ty6fj5kSVeN/PXGbEwECD0wHM9bzzCitrYWwHWICT8So5PCN6xtXmPTYLHECEWyLf6KjTfQ
4CvTpDLBa8xonFStsEv6PkRxbqKoBePST6J0cegMstIPXq9yzDMp/VFXONOkTrxqXQZeBLJCwiAm
JiNnW8BabU18M1yW4+4kQK6Ot4Y6psRq+eX3tUtM/RVyFLeP6qIlia/zeaIWVq8+MV9mrNRynm8w
bBtkBZRFFexMkzOQtAExA7sKjfyIICUPZZyNo4XiyCw8+9otUTvv2sytGvA+STw8Tnh7fPJKi4J7
XpzOi4sHzz+KBaHgg+EhG4qNpumWvbRNSMVZKlLzub8Qn3HnAMMo3tv4avMcaGlqWTYoWbRwrFq0
hJ94rMKzBz1kvVjt9kju3/ZoYVKSUTin7mNVlAgN+9RumEzXji7jSYVeNC7Sdc+a66ovgGlm/R38
wq+SvsatF9O7djYwbM2AqyjvxXCJhVSK5PzYgYHlsyHKbHz7RfI5b2ENvNdxbNR6bUhjaHmSGThm
00I4150zSB6DOZUV+z4txecfQ9W/2mL/71bUv/W5/3+4p543t//dwR6zbdOj8JPn/fwTf1jYvd8I
gsDCTnY/kRrkuf5nSz3vqOfiU2I2iEH3LIfx+w8Pu8VqS+UQChUqUgTp8/xzf3jYrd8ojUDOYTLA
CjzuRIH8Cw/7zzP3OTnFtgmZPUeG03RJDvrPg3BbDhYDJ745c2qOXop9uHM0lSXGtu7/dE7+YkH9
OfDjP0fiQJwNKiDPW/efR258bEVA2HNSNYENa4VGGAu4mZf72je/eKHJvPv3B/x5ufn9gJ5wPFIw
iSliVv75gNuUainCIpES2RTyZwuJ7ris37EW4p4fzsIBb4bpTZY+NJ7//th/dVo9MAbG/pAEzl8z
aVJN2qD08oQ1zqySQaEnPqC1HsmUoNyu+odT+1dHo/uVC0jYGEzDXxanRaZjI1QLJEwy+wseo+bs
cgwUK7KaEKr//Wf7q/N6RkgIvfE8lyyFn89rbq1St1WbkOFfHwRQX4KM/lXQOHuRtj76UVU4d6XN
H39/3PMF8j/L1I/vU/BlUoT0o+nm15V49twSZXKbzJ6VxVvXxW45erj2nK9pj0VmNSAU//0RCcAB
WwpdF4Dpl/NqN8HQwzYnmdloBKxjQKF47c1XrrLlo2VuG5ZHPf1D4j076K8fVDiw9bSlErXkB1Tq
/nyC6WdoBVTNfh6Nc5vogvv7LPHA9z/xJPnQvp2eZGuk4dFPbbfbW6P0LmQ6mU/GYmYaE83Q9WcV
5fqwMpWbSUMh6zdr3OZPbuGMJg7qft5ibF/QLVUzEQ0xDBl7jjU1X3QPuoSuwBZ3Ruj1C6Kpwao/
iaqEoacpYZDRMCxZu3MDjHV4ytLZT9apWW+FLuYHObYjdoygaO4nrgiq5zABpkRXk3xu2MAmCS9v
VBNm7tNfRU6ZS1xGP6R2spH+ZzNFw//Fc2ehTQiyvNyK/dIjHd/bo+sifvPrsFwtWHcoNmR0wmsS
el5Ncm6WMx1XTA02J3/W9cdY9ctr0Ru5d8itvHxwNzF493MItKAF21WiJNUCUJUbTdAdWoSkqqtZ
7jJZkJwrVOHrA66jeY4Lp+YVC31dFnuj8rfPc4tMO6bdwgIqL5Tz1s5D0e4lHgksGnBGnzPP4yHT
g0zaSdg11ifWVxrJwmHwgqhbLAs1bLP5KFfsGcp7I8P8xl0XW8QUmYgLc/PGb3KYxxUfYlh8OK1F
xEGXDkAJtrC8S88tZsQgrZjFs4PnGjnwkpUIkMNBsXMYeljf0D6s9KPCWFqviJQGEgjGdoBmdsuM
MOxeG9YKT7UMjXwuSQjAaM67IkUETk+2ut/q0jSuVtgzWBw5DQV1LuUsyu4VqEGj0JauxIXA3IZ/
xMBtVeqbZhkFznV7RqdfC2wxe8rYcjepMHhhVmgXT/McbCYzTFYcD+WD6ea5vKxNvYqTRKbN+Eme
EQrP3C0NH82YSXLStVUr13iVNeejITTBGCknl7UXnP1IK+6pNzvLq/Ua0Z1dXWumHH0Yi3nuPhAB
djpHalqaGYwKeKzD4trzvdxYIs2zryA0rfUogiV19kGV5+CHqjN8JAS1RP69mXaLwDA0+y5hNBXp
GzcYe0A5mXaWABn1ZVSPrf99qoTNZD6WZRiv1qa5HymrzvAh+OUcZ56enxAMwcebmYNczskJwET4
INZXOYf6iRJ3F1RN1czlvtpkENGLYDxmgdavClj3YRK8pWNrG6QV9eGsiGCtyvRU+b335mRDeqBl
1C1jlmYkWitcNpLnOhQ3phomM6paUqBY6XpjpO+59eR1FiwQl2fZ1aNkp/5UE5D7la3Jej/nP77R
Hqa/dvQxTBGkqh53bJLVXdZI80s/BOFHuabqXWPtRZNR9dO4J1pi9jEprykbZ+3R23VGVegjc52v
mU9NZYTBQDyyELPAmDLkfNZYv55ya5xYzzocKVE6lOV3x5auirGxu+/+WG1ZnLlGi8p6Ntf6c5c7
7urEvpt6ZnMxi6Z4syZEOWhlffHhdCjGMIL64+Ug5nJKGJIBxcqmdt82pEaoPadSIvdxUQ/G22Kq
Z2W6BAt6I/+DXQlALtF4c5/LrIXE0hbcaDLjvMwi2XhNAN22jUSfiBTVnOEotKiBDbFGMo9tEVlO
SM+lDokSigLLyp8Mt9mCJBUoauM+n91XFbB2RKE8Kw371Ei52LvQf4B1WuDBgi7leqdv5PNArUG4
ozYpr/eiaDPWWqya4851NjY2ApTr9iot1q4+BeGGHkUbckqjHsv8KR1qTLIwBNnDULJ7Aemg/Qt8
peRtTp2A3gGEGeAi+CSRT5xR0PVO9VOfXzjWpKjRZJPFri8WX18KlkbvMIBLevuFu43EuVnRQtgb
tgPu2FX5yTlr9p76oWm3vYcxrebx3jjzo1cbuALrYvOAR3peSDSPDU6WiEL3eDc6b6l2uXSJQ9KV
EQyIek0hs2+hmrPwU3aGj9heGmImxFLZPXJnw3CuRvSu8IhqqeSHJYa5v+67AK+EnyMRubC6ToVY
AFYNy61GJa545vo5NyJhO7yop7AmkUNa5D2gqhw8ktHUQvSoO6X9R2iYZnO1ClWLEx+M1rdhwrUU
jRkeIV4ows3Hh7JIEYXNvpsNO6qLvOJLv9SmQQZPDmyWcmj/ujPCHF1ZRhNg9sVr7Nna8SQQg4qG
aXX1xaxnp02meajzROU6f2wDc3OOimdfGbmz/SmbcrA6tswHTRDL1ej3qGpYNI2PoZuGo4WbeY5W
q5XFoVik8GNr9bj17NoFKzGbikQZ2+NQ+9J1DVbXIOuv2sAl/AaJE1+trwxes3PaoYce07ZFHlcM
7tcx52cA4DqfK8TGZEl8qLwx1j4b4txrUhkbug++0hvf8gRC8fBFyzMJgoaicyKRWVmNLScYxR6q
PX0GBEgRFLWkB017XaTLK8jRMkaWZ5RXGEUxQg6m3qoLZUo13K6IMS8ZAHLcuKmXYj/zih574NQO
20kXjWU9OosMnocMqAPjjh9suwHoiYScTc/2TmyFR5Krm+v2caZlLbjY6IH2kyxfiPPoSrTDl7Mv
5vrUNgi/UI24Y/2S99nGrtz6mFhLmHi0RioN4DyW0P9AR+K+dtsYvmNYM24w1TZ8laNn3TiNqF7T
7myqdM0c7wrm68bbkU7SOvsxa4m6WvB+kN1R1gF8cmpgYMZ3WiFqx0+F847uV3UUPOcrurxLAIat
Ws+n1QiWOR68zi7irJ2zz7BE6wnHPkJVdAauS1aHNIAGPfs0AOuNzHhSLLzVS5QxDtUFH2Krh+u2
lLV96hqKiZB9S9/Ye+641FimsgD1sDGRkoDz3fG+LMEaNgffWNPqiKHZMw7jtG0E93vo0C+HoKRs
aTECHp2MGF1K1Af8wN4YhUSVka6de9VxJ7VPuYuP/Lovl1leoeXkQYM7ntdmIgeqhyPKIusypgeH
O2NsDRajyNZF2SdWl4tXit6yNKqXsQhj2EpCXFbTb4adHqqUWF4xZJcEtfpOPIZSffFBAn0UdPbK
TIp4ewON7HdAKqnLrIOmZ2/pdZVJPZY8iIslz62e5CVnNRI1ppP3oSlVgacsW4EVGPYmS78XTjv3
BzI3uCnpK86Llzp0FPaNkNMXfA1zDzsuCoPxmXyd9gt9igUfx15nzPLmmSGgu818xwe1bnRTjX6e
FFLa3+elym9GbS1vQ9fUD5t0iUp8yOscMxCljHUYD03O9gSwe75dM3HlbFL7hzoM0xtgLedtroX5
jqwRFbWTTevnHBHzckFqUf7Z30x0cophx8FN7Sik/kHw3dva6j40LMV82fb9W2evBQkRk2qzuDca
WV0zFSy3sp+ZAHkAY6ZHTkP+W6kWvHHnZpvIBu5fdzwPyvEw9+c0NoZjYTBFDPb7hk7vpULw0sTI
+POPoCtmsbOAd/kKTVefZIdKN27LLnifZNg9hqIz3Ihv3jyOVku83Vil210OIe7xxu/NIy3zIAF5
mAFvE4phfJHa7S5miCFK7rTpObHBcp/F/J7V+zRM4Z3QtmsIAr3WuTMOvMzlhUOaNNk9FksKMxfC
m8jK+/oTEKPudiEjo7/DFIc0/P+wdybLcSNZov2Vtt4jDYM7hkU/sxcjgwySokSNG5hGxzzDMXz9
O6GsyhIhKWmJ1Vu0tVlvsuQBAn4djuv3nkO7dqu2gbBz+jTGgIrBsHXelV0+vK2murjUfaZ3bMms
4sBOVN2GTdK8n7w+SC7NP+lZOl326NIzShPS0HfTlvo/WtYCoUscF104f3LmYaYN1KrMD5T0wjdx
rNi/iQ0KzTatHbpvrYSan3aY58dOpd+lj2YXbzlPo01w6if7RubwcShNsTioiADLPVZhQLFTJfjg
Qrw6Cm/n1mHqb1vOcgJ6WThCPobFND1kVUhplgA1cs4vKqwtzd4w9AqFF5lm1cl57Iae74CAHfWd
GUx5cbDwWRbbwsm6s03BFEcoYTJOu+8f0v+bGfzvC/WRGnEyA7/PD/7fT/1/3fbtU8TlX//uzyyh
lH+Y5DUCzwdkfMnvcWL9Zy3L5b98h0xyjIyJitfWX1lCW/6BKZc+WcfnRJv6FzIF/8oSXv4Tw5BH
QBLEFcK6/QdZwoW0gyNsQgzeJnRlDrn5sct5+g9H8wadRYNRRg7IBHXtTFawpwVnxxZ/3pkz1Z8y
SlLOVKJXGEWprHeHK80n7c6R6UFQqEc7ggUPTbmngq5BmDIQO/53hnXTd3oqBSZ/M7cadWGwFk8n
F//kPzVSLjVIl/Y/iitMZsq/55XhOX+gq8OL9df0+WtiGbb1BxJm0ssW+edL8RL/7F8zy/g+Vclk
A4gmwwmLWv6TqfW0EoMfYjIxdd1FPY+o+zIsIdXvVda/nYPpU9g/k4P9zchyUQmVSWV2omdkQNCb
JB6h8fnPJAZ/N/QipUxFEfmN0UmBpHgvTMegd9kxVo69yI9XvWcXYRrSfz04820pwcmEU+bufpgd
v8jC/+7KL9n5HwI4ZIloycKgIdcHs5SAJZr9upEX2UoyA7wvfCvdz2MB8bEwexqhpuDVutEvf88P
122HDQAdr+TgjsTkNhbJvHMN8Xbd4ItMtjdF3iDcMd33eepeQYT8OJipv/K+LJLHs9/GgkPMbH9J
+FCZe+Zz42rddRPuP94Ubm9VYYBFKqRa+66VRf/ZSWLzORj27+bKIjQ9WoIoXymyfeL3402Z9NZt
6BvPiFV/M/iyJlJ2nugb6g72kf25rtTWVXJdAIlFcIauCwSH7mt26rTSV35GvRUtCKtu+fL0KtZt
2nL8nu7Zgt+HAFSvZDWaz5zj/O6eLILTdGgtba0q2zfTBGC2ydWpTeznpCe/G30RoCIT6UiCOtvL
d3O1df6Zj/avBVxcfu6HyAx9STd1wrDU38DSs+pkK2ZrXfCIRWQWaPtoX2aWqDE5NmqgsUuPa698
EZk6ha9cc/y3154i+TjGUOr8vj6tmymL4MQ3BOZ0YKX1g4yEvx9vOdN6znnxu2e5CM0ZbPOg2hk4
lIrzHYWjnA95Xbfu0pfiApd6G3ooGb1Kzm3/WFbPOB9+c9VL0aKwydTOBi4JeAm3eZglm6aoninL
/d3Yi9emyyezGSAT3fvCOZVpnn+MSun8WdlAQfyvSe+/G3wRmLXrc9Y1OMk+cd30Q+OaLZ96bVOs
i3tnEZlzbsYkQNxkH7bxYR5KcTVZxnhcNQ+dy9/0Q3xm5dRbyry0adPYA9ixSIH9dv9MAPxX9F9K
F34cPbEEVUgcCe0aeqNMMWxt/WXddS+iEwZ/nURxl+zbXrQU15DYD/W6VdxZxGbRzQnEQNAkPm38
+Vh9iKxkWDn2IjQtBKYcY9TJHtOPIOndXuVeXu1W3ZRLOciPt7vTXjc1DReeDuo6dyS1uEn6sG7s
xXsTWnaRc4zMJGdY0ylet3n+Yt3Qi+AsRlo0/IKhG6/z4Jd41xRVeeuix14EZ5pNkWhaBs853JJy
14iVV70Iy7EVbUNzVrKfsmEb2Szerkeb77pbsghLzombCTwg06QmhwUgQexptHq9bvBFVGYhZaaA
oJI9CUuRwRENJvneKwcYnet+YBGcdM92VdRlyT4CqeGDD22clU9zEZqTZ+CMcRiZBtjrTlGylrfz
47qrXoRmRXai194c7ZN8+GQY/TmUVb1dNfZPTiHT68cxggGindF9mZjjayGVfV43+CI0Q1B3sRP0
UJms6LYwOj4izKFd91b+nvP54QUBrdviEDGL9mbMgYtTFO/5IIrWTfOl9ZizJr6kOhntqbYu9j6N
9JSgNuve+cuitcIgzxFbDF7F7zkT2OMnWLcDuphrflxnDbNKEgWMmRs+wpqtLHDdBhCHdY9zEZ5d
M9CHBcJyP6qPvCvSTciB9MobvojMzAdn1eeXp0mL4t5XHYdlgb/ug/N7c9YPU2XQcW7bisE9OgsS
ebQpFl93Sxah2UubLe3EoxySbkuNImedbvqcc/jy1P5TOfbXJuXiCPrxaVokn7pIc79z+i0AWpX2
VgUoKFZd+rK+MEkuWkfDjvYcBOUbc1DJthpjvW77Zi5enVLrXo9USu5LcwCJNHytZ8Ndd9PNxZsz
CaHZ2lEe0eHs02EvxD6d2+esl7+76Yu3p6BoBXqmG+0v55g73yLfC9k+WhdC5iJA7Ub1HLNx6WCl
tnP1wq3erXuai9hsckiASnkR9go60pMh0A968P2Voy+ik0PhYkgpQdkndbKb4CvT4L3uuhfvzWYC
xgJyhzlOfp5WuU9jT/pj3diL4ATzecEDEPbpgEeepiwgumP+TL3jr+cJWtSnwVkhLsnKsmWC9/Ry
61nvgBzZq64cdejTwaMW6mBk1AzenePpmOtV70wORJ6O69G71+kZN05XTucqy25nvV9zr+VSEmvC
fKIpv+OK0fsAPV/1qpTBIhoLMfRt1Da8h308JFZ344TRbt0VL0IxqLvCp2aPiJnd63wAnBLfrBt5
EYvZ5JjDyLnRvo4StC9O+7roi3TVCkIf5dNHOOaNSr2RR4g051UDX6cOVwU5osnFyMKhIFDwuhHT
o+r3RbRy0i3C0MqE0TQtYYiO9TPVhfSUoQ1Zdav9RRTCtaBfJmfajVXYHyHz1FtnCJ4rpP5NjPuL
MMwV8i9zvEzq0mj2s00Jmd8bq3be0l/EopN7zlTWBYOrovro+ZV1juRstCvvzOIlmVH8jK6N4ft6
RqYRjcdOGc7Ka1+EZaXgWdYl+0yZNvXbOSx794A9RI7rIuhymvzjzkeZZmqgbuINnyUPKQqyxJ+u
1s2YRXCW2osy3RI/eW5dRdlUYJKheWzd4IvgLGtq2ZrhEpz5kWb++2ms1r1u/EVwTvTZxnRPsFoV
/lVaQHIzHTTF6y57EaEpnsPWdVhlp86uaDRUMx3eXtID41n1A94iTBsTQ6yM+IHGEPNNmvVfktoW
L9cNvojSvporms+/c30fJaWa1rju1JH2p6fTsA8pkxSXFRF3HoqiEHsrHa4r78kiQD2Ku2EiMHg2
lFdRfDsb8XHdDVlEJ6DojjwYyxZFRWCjDevg0tW87rW5LKXwptmiFroH5hd0+txTd3qmdlqt20Z4
i+h06ThEbICeK04gqDfUSJ+moZYrR1+EZ1pYCa+izj0oXeXHoOmQ8Hbw7dbd9kWIel51adKKWQnD
QW8dT037yE2ec3b/5l3kLWPU8OdpCNCQUbIKa1zhCRv5GF+3oC/xKxAZDPRItXvwaZm9C6Sad9kE
p3TVnVniKqrBqupScWe6PjV2VCPndBlYYt3qdWlQ/PFlESiwu7OFrtRNY2MP8tg9NY6fvlh37Ysw
rTAmUYTiA3UdY2LV9NVNrCAJrht9EaqIRexxoEn9kAdu8VCL2jmlGTXq60ZfvEbdJrQAkzO6iYTq
JYAPdke6cFfemUWsxj4EIykK9zD0Po1suvPfQZd5rp/sN/P9Akf68anC0Kbtpc/cQzHheTTSyHmh
IeE+rLszy1jN86ADoIIGMKV3vqCh+/ZSlblu+7IsDjIKlJPUAPNUKRWHyOni6DDBJq67+GWFkNmG
kFgMhvdtqzzUBt4cWCHrioQosXp64z1r8imArnisNRZgY8zPlfaHdd9zchGrftzOthnzVElNqr2R
whCm3cpfd9/lIlalaeVBoVjFpBjrR1kW9jeq/L110SQXsUrtbggqghU4CDJ7F5YBjRVBnK1bI5cq
bpyduqk6rt2JUuOcZyVyvyxW697achGrY0LTayyVe5g75D6UO7kbg5bvdSvwstE0ybva8atQHnKz
iw5wvtl6ZK5c9/0oF7EqqMZKGsFbu0voKm210+1bgRhg1UogF+9VGoMsJNQRsdoISLezmV15ytGf
Vo2+LBfSflHN6C8Yvc88BDcy244WHTTrRl+EqptSrJ54OfOd1psrNpD+drandN1TXdYMBTZ9UZE2
3YOF0vNu7GgV6mlne7nu2hexWrMpKK2Ed1PZ2fI+KdJP9jgbq3LbVCQ/XcOQWGKDzTx5me7FzhkQ
DkoB13vdpS9eq8CSvKLucWTEUryw6XC6xUThrpvty9Ihg+J9V+rWPUStO+2yKp731dyWKy/dfnpj
Equ2DDozWNytQp3N2ILlM5fOujIzKRahClPF72rNdPdd+Fx0aYlNKeBcrbvvi1DV8FX6zjbkYfLD
+GsgSnGkkR/c5arhl+VDyqTpA/0V64ymEKwGk3kCHVU989JekAD/fZojl1VERTcENl3o7qHth2Bv
lam/SRyzpwkezJAXSWcDYLFFstHc0N9gH7HX249Au8H4r/v7Fu9eGM9GZcBQO4Rzjxl98tpvGTTT
dSHnLOK5FwPsqNySh75o0+uG3hxKL+lc/Ptrv1zjz0dhcllqlNUZPf6gFQ6JNooTuJwxQViXF/Rx
9XW2S/XUQOoe1Lpsy0/FRzLt+cpiYY0EwB7R2qgPqspe97G1LD7SMiyBj9PjiL233ZqyxbAi5Mq8
orMIcWn6kdvOfGwFYRXes78ttl3SOusWkGUJUnQpq/fizDtgI3H5ijP8K6Br606D5JKRYXXhEKuE
bYrZ5dWXsWrdm0EV0+PfT6LL+vyLSfRTFZJMQzQPbFOQmNp72xgCRJGxt27z+R1W+cMhszZrLoLW
4EPSadyhBlrvr5UqsZCuu/pF+I4ePCw5MX47TTYAwhmpTagF7rV14y8CeMSbWPCpy4euqrq3vtnG
5zkr9TNp198E8BIKQh2ijt3LrGydVKttxhq7DYISQ60DVCNM23nTc16n1oUYkKEnX4+aNH1ie6l3
cOwq2bWiqe7KwUrWffnai900lQkzdGuyVNDMgS2DpMfEwTH0ugexCGAXKD3N/ey7Js7OX0NVBEaR
z+LVutEXr2jJhJkEfrcDDcz6hqO17jA33boCK2kvXtF+YNFFqyTfdzDOPFgPndnuHU4KVq7My3ol
i5PnTLH0INew5ze9H4pvTeCP6x6stdhQCyp+Km0zOgXQwd63q3exxNi+6s4vC5bSAjKVBgd9GPQ4
vtK4Ge9pDs6eCbDfLG7LiqXcLu3UM3yeq211L7QBZQZZZ7nuW2BZsuSbEhpb0XqHoBvK8BT6Vvmq
IwqMdXP+p8IlOlkq086Dg2xoCQ1p9jkA5/fW7amtRbwmteh9AFMBPsjEuYOPap4DCHXv1j3XRbxC
E/SLKPKDg9/SPGT0HgiIphrWbUWWtUutSfuX1TvBwQM/eaogdMIVHfXKCb+I1yLEpeejTmdPmFIE
JJ38c6Sc8uuqO7MsYJooCQ90b3PfXWN6Q2EUDt1Eq/zluuEX0QpVJA1ibwoORmrX3U7OKBe3QRhM
65JVyxqmBg7B2KoqPJR0UQOnyN0XHqVM6w7yl1VMuROCfGqK8DBZjb2LwbhSylS16xYbc/EFXJpu
4rZeGZIvAREakHjfDI6jV45+WYR+2OuUsQxKQQcmePaOrAAUEbwHWbDyuS7CVaX0g1IBE5IUL5qX
kKyiO5gP61rypLkI1zyjX0mlDTQIFCd7F4jmHUBSiEPrJuXi/YoLPUCDrsNDXZrm3kCO8TEv8u7T
utEX8do47aR6uzAO8UDRnose6SA154drRof99/SxemNQAtpsjUMU5NZr1ymzXTVE7Zd1oy/Cda5S
x2RfbxzCHPlsT97tOHSGtWqNF8vSprwwGrBDWXhQbZZtjWZKX3hO6nxed+2LzfE0Yl29HJIdMgdV
ZGQZ9WOEoW27bvRFsM5mlHdAb4yDrvX4zgaFdh165rzqy1xcXBI/BqvwcPngMwwPxTzbh6FCjx3m
6xJKSCueDh7mg1UjVQoPnkRbal1E1OMcRau2BRAbF6OjUKqMVBsHoWW17wwTCaMNwGzdbV+Eqo3b
UMlZGoeuyNR8qrOqfgWGpnJWXv0iWFXeOW2mHONgealDwcYA0Wlr97G5LqCWxU8JsAOrJnFwSbu7
O3yP4VtHxPG6gFoWP6UAqMc2Yqnpp6a+iaYpOQkgH+uWmmX1E+DrIDIqGR407/Brm2apN74/PFsi
fInLnz/1gQQ8nThVxUcmbivj4Ed4cLZhP5pHWpz6Q1qDU90AkfPmdcHrL4KXEjQ/y8VoHKbWG0BG
OTbdJTDfVs3RZSVUXLomp0AzS7IzOtemUGLTkF5YtbkU/iJ6Y2qhArBK6tgOchDXFxfM65KcTrPq
s+EnJQbssqkbfbOGy2SFB9J6w1WCH29dfC1rojrDBvHmle3xwqTd9ZNOi81cxvO3dbd+Eb4CdW5s
0dl8ESA0O3iR7S6P0mTdxS9LopJoMnDA5sZR9OxdoxKlVp2ATV917d7iXRtGgREajgyPcip0RIrC
cL+C1VGrcl0/i0Eo7Y9QlCkI+IYJirTggNtFErJy1nuL8NVtXZagzNSVh6Jgo23dnzsMl+tm5ZJu
PMM9joVpN1dt3wm4WtBdwTJE0ITW3fzFCzfFAZOnvV9fDalstpXPUy0gP6ycOIuYrSUo5TBV8ooU
S3CkEqB6SJ1u3VcJLvanC2eZ9izC8WhcxXX1dhpk8TXzhvb9uhuzeOE2vkbUG+fVSTsi+yCtpPpS
gXp/5nV+mRy/WPPdxW1vPPAmKhmHU4ATYjhokk/jFUiu4VtpdhaMMPo4nnl7ud8P/X/xYz+VY0FQ
nYTdV6do6hx1I8mphdbR6xxHFghno94I6NhpE/Om8ktP4HnGHnK0LWcKvw6Qk50JdHHSQNbH8FH1
iOuN2eiQZ3iFhk2WTo538PCAJJ+Qb18gkbY5Ts7GmHLXvo5KfAf51pnDwDwkaBrST8boVPj9ZuEO
1nvv8k9G9qpxPb90x6nJroswiPNbL/KS4loqv1Lve5i3MAOrsh2bV2Zd9xnylqnrBLRmVg71ybAH
C7IdlOUy+WIMRjfM2zEA1Ps6pJqg1hj4DDxgVTk1nDNYIhnPeTfO6DZbS/vdzhJ5Gr6sNDCE29Kc
fUjbCeWlyUsPkOlF9DIqcwS+XE2yeZM1TRYdaU8oqhPoWR/mWqdzDS7bzDJkL17Uz/VpbkRAf4Fp
RPU7u8qc4s4vraBGsAcTtztTkmHX+XYYgMl9wS5g1fjCZW2+y7tM2+ZOW3nMh145jrB2t4UdKaxA
DiDfqT9pxsTn0Na+sD7NmSkjtC7g4eJqOzljaCJtlqPtlRtIp10Bn3pKzGqvwiEs75Kp6ORDo2TL
CL40LqLoDBgWcGiFyo3j7bZIk7vAnnV2FfAZVPEHhUhpD11r+dnN7Ptx9pCMeTXYO/YS5XyM5CTb
i9qdo69NDNRIv5oDaXeIrAL8LSiZx1lVVxEsRuN97nQTqO2YAkQvwntLmQoOQTkiXdp0fjW0PQzt
xGlga2PwdJwbvEGa/KBpTTB9w7HwZHIEBZRBy6znFnn8ZoZe6sboL8lJfNQgiYfXfYyR8HUdylo3
dKDDVQHK5tojTfkG1pno5PaldD/ErZ0l3zrTM4BfU3M+28VGuwb/bOtGOhmvEnCGmXWc8rDNUBLT
hW+ZGwvtmyH3RRArNObmUPb+NzyVkZMg6a5Dmg1rvy+Md8bc9SBr0cA582dcS5PxRZheliNtkl2N
xrIK8r1TDfVY3BQTznLcO3UX1Xv6lstg3EVFqTE6irh0rOaQ4Nbqir0RRB1KWNk7F4au58f58NUm
tdG/7ExKo9/X9VyZX8smtrODHVYO4t4hqTeqMdq3fcLWUhuiPPnYPXduOroYZKQeox37E8LcbOCK
7prai7vPVsud/FIn7QXKixfTmq5xneTemZbq1n6JVMqjc5gP2ewhd934erBS8wVMtUx8qfuqvW6o
yTg72H62Tu0lh8qFRYHuhv1DHIfJK5Fag/qiXNcRR+VB6sWhCXi0Dm/HrOzS89Clkxj67SjCIFXv
+og5mN6KOQrs+LqYmpzgcUtVNm9aFhNR7ptk9GLknaiLy+ssgSVb75IyUUm9ExnSpbeuYbbzV8MJ
VfO61V4VYPqB3glguHdENz9EVshGAcWNa1rFNhu8NAEiXVNWVm9Kainj6gCTG2TrlWdqKEZHWh3d
FhYjMJz6G21nFR5pBSikqyhOhxfibzox+TalV32SoHUqutDHgco2Mwu2gG1SDQKwCHBxgREXtVlv
zAmM0TvJyhu8bGxI+O+BaXbKRmlCyQ/XNuhBfMu6xikf4qj163djmZcWdodRVP1daCb2+HFQOqGA
J/luA8oARzfQi+oqvkBr+yiPcYkp1wN/mk6Nk9rnVFumtgDEFzVJt8YPnXjcZjYG03djP6BI9gT4
7G+9wedhdmpLhXX+4KWcnhyQCLfNXa1hwYP5jEc9HyDkCe9VBDDA/MRj7Ydw44++hKbMm2QIXoxV
LOR4aKNOZ1/mZKyND02HzJYpateFgCqtitHuj2lddUYN56Zy1b0bOfCh4dLP5smMRcfbxXM1xnte
nuEXaJU6esDigjS6DGtpH7k1SnzOfJFbNBiC2VOv2YH0CRpbP82VhkCdF8PJrzELjRTK+wNEds7c
Lk63TujChg3eZ716LQKr7K7Mxm6Hd202CBxhNUD6dMCDM9bdsK2G0dQPfc2qdNsmUXbBxVCqssU2
YKY7hVnXz7HBldaDFwm8rUU2xXYCYHIYM/QRPRTRBz46Ek5uGjrVkupmgkru7QerrcYbTk8NwP42
7qL+SB24BTQ9JGmX+RBAyyn/JLNRxBJqaITPbxfVDTD9TR/BqUlhBqjoPvH6hgU+DEfxEW5VVuS7
WSedNWxo6mkqd1PYjPEWTXfQ3ucp4sriGJlJlPrHAv21b+4tZRnxjV0WZjvdD76+HNIHLZ76+daZ
Z57VprYQAMRkVSczNHdQ6vMk3xVu6hVorarLV/+mQw9dPVSd33rJJpzmya7380D2sdh0jVSFf5/V
g3ofGqVkAzHisx+/YoaWF9+tYyf6ixguaGw5tlYBTN0Yi+5KYAl3tgrt9QAAeOoG/6XZW1THqqCN
dYCYEvC9+y0OZz3Vh4rTuOA166Vpxxst4sA4mLbb9+6xcSsNQbsoInv6NLF8NjehnU7mdVJ78/BY
ZHOrb4U5legcujqNpcNOZGYNgBNKOM7R63FomSBbGx4tHkcHcCloUBQD+fiGd0BifOi9ybPVJrHz
0DuqBEXA1yTIiuax8XunVEdRIvOytnXm1sFZmrWv3G3fl6mGCG1hpb+aChTIOO20VVRQliGvpy8H
w0NHz86mFsULh6qu/hQGY+c+zGZqagVJI5ZzsrVxwxVYorgnPoWUyvEuX9BFD7A4UiX9Sp5lO9mr
oCh58eMUjWT3wRgHrb5WSXihaRdmPvTTBhK+m7wP8BUiZDawADtvLR0kTrSpm5Ivqw386dkoN2ME
2cjat3NRpcTbxPZRbnQmpuRGurpxX3Lg7QSvYgRfyB+0sK2a7LBbxwV5Od9lPHdWaXXti1Amb7K5
l8Vnz44re9qIwhlZKLKgsdzPlIiWOInt2M3it2pSYYOk2TfYKW1GkjX1KW+jBDcb77XIftNmdWxi
G9NmZHADcSgztcIp9tRRxux67W0MmRH0SKalYdEwApkEEnCHYUJt4hza6ymK+pY7mE6jdWaHIvw3
TsbSeKhm6wK3KmbAZe+m0knTw1ij4Eo3ouXk5H0+B2X7wKVIFYEhyPL2ZjAB/L5wc+Ebm8AdXWvj
5chBtkaQdla2TSDChS/LUIzNyRqzzD7MuP1Ktue6DF53XjQ29FK2anofzl6T9pspMpwc5HdkluIW
OYthPphTghwGxQK++nJDG4C88G/xbVAKXE+lSiQvDV3kWB4GEYt07wSt8r62KcyuagOtP+B/n+MR
EldAcgPAkVPoeddj4pfynbJYTz7PJTfsIW06qe+jMnf03Wiwf7kOs8Kjj4/v+sG/7oq26b5Z1Vzo
PfBVT/Yb3VtReRVq4OTv0goyxiunFln0Ug+Gg4qwpAN6eoPLMq2vOIaOBoxcpuuVbxqTo+Ivc+5f
+OBOo0d32NicjWJWDGqb7b9WQyVPeDSG2LvKVZLR0RpHRp9vrLDq5Vfr4knh9Zqq/A0w/JH7Q6ow
lt9NFyFPgXiu65txzrP5o1lVycPEN6A8e73R0Dfd9eaLsezpZnHiJg5ex3Gc6HzL91Qjb400SNP3
Nsyj5D4lO2IfmoQ4/KjampjcpjIMJO1eVuDQnGmJrxgtjeABtCveF9saDFNeFSb4mBNn7373WGZ2
F32agsbnz2epT6d7bygyhL91NnXFLY7LpN/YKhqKd87IpnNTVdiZTgk+kfrcmCgoj7qP0/RRyirK
041OJzu/yhAX1qwCrfMG34pb3feh1umxTTrDqDfaLHzjEW+Esr+mlKj1R958Ndpdy57QVBa2x6y0
ErvdmZ1OzHMj+jB4U1RFJlizfVntEHT6aOSQ0WUn7vJMELSz19G30LvsyB6MdujIifdpWCR7LWsj
3Wkfr/tLQ7Wjfd1oJbyrZB6yjG6HMcjunGxOkQ3lePrcxzGYRrkti6YveduosN3MbtL2N6Y5RO5L
6HK5Trdh4WWdom7c78XLtDPdXO8GAVnsIGZPmseqzX1vj61Dq3ZH17MY9hAaouLMrtPT156vLHef
t71Sh8QhNq/zuXBDanLnhI9iD6L5OdSpeSFN9mWc3sS5GDIqa6wh7U7m1PUYEPguzu70LKv21Ecz
h8pulJW52vRcm3vlFfQX3Y3S951zbnJKs5OukVSHZKSjzAM/jsHlJmzctPys3Nxv3/UetbD3SAwF
apqBrif3Hp9nCou97Rp9dgfbrU4irDtWe6vX5ikWDVpGmlJBT2zcpBPBBzzK1Xjw41kXjynxC88h
ma362Dh8/Ny7uhUVmyqfA0xNEssO8tssLez5Trvc4iLb9giP7OQkJyWMGTFUGBfxNgRMHkCBtF3j
OQv1JQPyi2TFsrtL5lT9lkhVTnTR4NoJ0sCvNzkH5R9W5XWW/V3A04ko3USnbDTrG+oJzDucxOm6
86tlf5edd73HDmk+yTJCa9Ja9eNEt8HDumtfpBo9OTd14ZTDqQasf21HWfL2sld+5tq/17f96tYv
TgcSiWxbGVF6KpFMumov3PnyzSaa8CSp7EK/CFxQ7TrXxiyBEnGWBxNg8tc4SPnIwp4i72ImErod
BLrzPG5FFTQTEpdmQmgV+3Q07kSf+/wP0LSp8GjjJa42KJBtbxM60lR3vtfH+lrp2IqY1i3HdEkf
YwV55v79bnIt8pEj0nZDt1N70sDRjOssLgND7gAcmeUuKGdyKBsZzkLuSAUYfr/l5IevYqoALcD6
xjSbE/JJZ2j3luyM5jBmYPWvgtyx5dnVoZFuq4IeuX4vutTA/evVTVa0d3yKu+yPuq66yDhC1SI4
vacmcqBToQoxELFT8evrSwldScthiDnH3uOi6FO5z8Yy8XZ2E01Dsh1YDOxj6ip7PGrVWMNjXrac
gWDh1UiUNmEWZiZapJCv6elY468ji1LPCnuBiUICFcIAA2iPVHhs9TUqpkDf5b6r+vQuHdoBld33
+/yPWPR/65+ECvm5rKYmVlH3f37rs/z/0FJpkWv+G1J4z7r7MYs/wgYnAP4FF+ef/EkKRwD5B5xw
C2cZaG/pXAb7E0BvWfYfgQ3k3vdM15Tisvr9S1Np8G/YC8tAuBa7JHZKlKv+mxMunD88YVJIIKla
tCwUl/+EE345cPlP/PPTZJJoE3UoJ+GYzV9WlCt0Ufg/Bvvs3RfFpog25AOGd2W1K9JnzgX4c/72
lxYrzqxCJMT0A51T39ogCVbxNRLseVtad5zjGuI5XvHTdPvPf9liAR2tWfG+5fc6754k3UlnOyqb
nlldfvUjEs2oF1wMAoC0+KN/KDiqhEikUU/W2bTELsk+2PnnxkqOUfncK/Jyd5bPCd6OLSVJFQuy
+9Mf4vs9HicNAa9o/VNN8tf3o236XA33L37Fc1zBwZnL/yH4fPormeaklSSTOF+sGY8dOrJthlJw
hzzdeeaI4umy/P3x8FNeYDmuNJnKi5/yxia5+DPEuR5sH2FMNpMqjcJnDpB/8Xw8YdnStxzLFO7y
7EVT5m5Z0hHnYqjx0Gv52KshwgTtV7cT+6BnpsPidfrnXyU5p+MzGvwuip2nN5A0lVH7iEPO6Ckv
2kVYpa/Z6JOZGlGxx9xNB4B2LBsEJgC9zOs0Vc3HvsnHdNeWQSv3apCYi8BRNDjUvcr72CdDpQ6X
lxAGQsA9j+XYzdvYMZNv5ICGeBejw3qvYs/uX2ha8TnJTnmZpCP/8Zk/b9Ej9OefR0ZUMhMxp7Oq
Pf3z+nbgpH/uxdmJ4VqQyLsTKb2gEbwz+rW87Rga9/Raf8DhNl9nLdCYumHj+8P6+uLPSf9fRZ+/
KMmStv+DC4RfWcQCxQusp3gUcJYua/bdKuSbXnOTbcewdjY+MRF0t6BY6LqZcEma9V5WHYky8xRd
JJ/P/PzlNHD5875FiNgBjmH+39ObAK7cDDtnlmeRYqlyVDU9FPjdm3ZmL9Bl5zgRO9wP9Y4U3yk1
Gudeenxa/OOr8ElS/D/SzrS3bSXpwr+IAPflq6jFluUkTmJn+UI4icN93/nr34eZd26kNiHieoDB
YDAGUmp2dXV11alzEEACfeTgbMKvaGyV8dawNU6o85RfzTbzbmTL/tZ1UXwTqmoPy6oc37fj1B54
qAOB8kLlph6SfzfKiEtwp5EZoWOC08+Sg5dfo6CUoPV2Lt2Z8WgeEHAYPk0G9cmV5b7ac8wYiOPq
7DqHWVTH1fS5RaG20h30G5Y3HQer+OXE0rTRTHTSo6CgpGtHuFt473+6bvtVpJpNKzKXJGEEXRjh
Sw+5Ak8bUJc7WzlW6LD05srz5FWQujTwR7j27BIZJ7+SY7WX7lT1IR2PXeW2zq1srITCOfRcuC0N
PQ2ZGbRJNJO0Q2hy54mlMDzmOHeodVKzDo1POmltWMEmGEVefOPbUGFd/3ILC7swKfhGjSRoSs3G
ubMo+X5T1Ec7fqy1x+tGXt1ZwrqEPL+nstl1uenc+fL3Pns2lNs+WXmDLayD5E1FNNxQ+HhiU525
1DqW9DA4SdLkRr6NOhXNKv+h07r99cUs+NqFJWGT+hpRPhWc4mnGJeWGfWjD4ct1Ewt+MGeiKKaT
96nUvS8PbGl36pDCBX5CxDo4dHSvbYRrd5lv3sVeMd7XQfjvqIT+xAgU30ybmXWLa9ESVtUlY9vQ
4sGkXx3Ksf9WmdaH66ta+nDnJgRXA0LEm4eC5Kkaq2CjWRSIC5T9rht5lcIaGoqnCEah+GOQfwtG
lMlrK/jcghMH1fO7oy0dRq7zBjfInDu7/NTY2krgW3I9VKJ0e5auRs1eCD4tXUI10TDpq/eyr85e
J/UPYf3vYOH/v0V/7YgurtAhtTqj5yUeVwe9BwYRANVY+X6vHhvz9yOvdHg4I3Vuzkf5LNDJCZKe
wMKDk/LezHa5vmnH5H0XjQf6ZhIz2W/YrTNrgqPT4LKmECabU+qnB7VNj0ol/0qDcZM7TPZR/q/q
wjV6ayXo/bl5hUB7sUohB5yFQ6UYKMqpCj7KZXOonXbrl0eadYGqfkUEcAtKaqOgnxi2rZvGd0Hy
4gc3KVSxofS9r+7T8Gff6ZvJb+79HjwKatJmzNABtVvNOAx5s81ohzIi71fjGyLd+Q7NO3i2Q6Aj
SptJhOAEvn6vkFPwCbcDBT8jfb6+O0th6NyS4Ni9AbLcGPGFoH2o5OJdOQW//OqLHwbqRkLQ8ro1
dT6arzaFPqzj0NJXbZEyrXNa+miTFpw6I9xM9k2d/3bq78pU0U1sv2md/dnnQTqgwh1tU4PqykOE
/EpQjdt8srZtdoy6BzMaoc+ix23tfWONmmDhGmNC+e8PFL68F7UBZKUOkT9PHOaMteldO8gBTfFx
7VpeipVMxkHtyNOLN6VwMFA0MpWCvswpyZNq21Ka2LS6vjZwvxS5zq0Ix2DszMBrjIFjED7XbXXf
S9+bUT+mqEVe39vF5agqzsRcp2KK+XiU1AZwBM5bLNPPAJmFHO91C0t7Y/9jgZrJ5akIZboUtKCC
UyMlm9ip0Dp/eEseY7EXqqwxCiGrr4gK8macqnAKTp7y4I/aTS6X4JeKlWf34lKMOVXnUUxyJiyF
xkCmIdhKCMb1pe6pmL73a3o0izZMzaEmgoydIpLjqiZTXmGEHHqU3XuT5sb1ITLKlYvx9VuUy4QW
8T9WBC/WtIkVlkF4GtRMRi5eV7e16Qe3E3PiVFTVe1MrvqIF7da+8c2om3Tna9Ww8iuWotj5jxCc
fDB8zdNVljoNtUS7Tne24xBqm5Dm1QZQxo4231qRZtEm6oHWXLlwZHHy0gtHuYxbtvA2pVre5QMz
97qrq+/Hj9fdfvEEnxmaY+rZZWAMZlt14HpObdcizP5sUBfikoLvb+UrrhkSUvhofrXM0G2Akp+a
rtgMlOMN7WgXxe76ihY909I1+c9blafh5Yq426joU0g5ZdKjH1kIgz1K4VoCsLgapOgtR56VHMV5
6lYttb6SovAUqb+hLN3MCEs72cKZv3Kp/Zk+Fi8126ZIjPY2z5O5tny+QQPAQwusR3jqNJNGf7O1
00PZ32c/4oDyR3YzuHK0mZytjOqug3b0yrYtfE145nVDQcgUqWiRCi8GFxJaw7xQgAraY8D7ay2U
vK71QEhzbkNwDbVCD2kwsGHq0oEs2DqaY7gr9s2Y3IxlfZCSX5KtrriJzncTvqsNRpPYRYmFqoMQ
WloLRAcIjvBke/1DVBpb5GqDf3+nUE3As1UTTUFKWZd751ltI9VZGp68FsIV9VFC/rLy/t2cxZ+0
/sKK8PJq6TU3g5aFp8BLILIoNw5VuutnauljUYVSTKR3mUoVx/jyEg5n2Wlg5bDv26yCw9RcsbBw
oHioUl03qRPbjin4gNMFiQ+0JATq8BSq9/2QfwzUe01OVgqLS/5MaFA1x9YUhRN8uSUhRLpBAuTv
FDGUkn6U+scmWUvzFp6QNFv+2hCObI6gtoKIUHjSg6k9+szfuW2uFwdK+se0sL5EEAA8QGL9gJD7
2vNrbX3Cd2wmuZRa4HCn2v7gdE+R8a1xfl93hj+UBeLROV/f7C1nd8aEXsoAi0d4ku5qxTwYN+a4
mToaoQDaX1IgDZbCZFFPU3imgVg5U0uOcm58/gBnxhtVg+O618ITBJ2bMduVxpcQXmQn/nl9lYt2
SJ8th+FFuiRCrq7T243lwCCJ+mqCwe12evlZlj++wQiNHhDAZBi2SGicDyjY6fOlqFk3enwA827d
JWsusbiSMyPCFzMzRQq0yeJCHJ1+Z9ThR7MCfFdXseaGg26/4SRrpkPuwt1L71MwZ8VIh4LeCk8M
+G2gMNiazTEpsy1d8xVXWEiS6BA4GrMHf4pOQngdQEq2lcW9USkA8ZQHNepdM2y3wOw2absybrZ0
EV9YEyKHMnpeCe6bGFhtrS+pVG2q5AFFARpMQX3Xzti84bEHjeVYOx+Q4TjqK192Ma7QRZM1HhCq
JpamsqGIPcUiRg4+9QKV5onbjj1aS3KnbyvF8TZJiao44+f9IfeKesVZF0PLmXkhtADJUxpl/tyS
M25aqE096XG1DPsnnxGDiy6bc7vaUnVV5MSc0sCW5LaaA3SzkaT3ZRfipfdR+jXkenOqL9ajkt+S
FSFCGK80XOYz/cq2ImuKQx+RERnBdVuZAaYuaMPT05jXmyDMQY8Gbh7fWYOGxsAb3mkM9Pw1Nx/c
s1CWo5eVJhXm5CHZGNZDUr1M0dP1CLO0aec2hMcL4K7BUgdsFN0xz5/D9mFc40ZdOobnJoRIaUsB
00tgE0/FVlfvM3VXSjf2+FIrK+6/mCfqisXuOBx6VRe+l+cpzHON+H8dtC4pMQPPH33UKKNW+tUG
xUnOJs/Nutsmjlc0+5ZNq/il6sxZkGi66BNNQfQkPKWFr92aUxpunL4dtqC57QNK1d3G98rqQH1P
OWlV3R/MNPVXvHPx3uVdQyfQpikItd2lv6C/GZaozrN+9SE3x3wftyXof+1XGlb3GhugSdPtXDbU
CnmXSIeuvw0zeaXFtOhQZz9CqOnJwD39UB/CU6ncO0A/5fphtVm2eA513bRsa375iIVq2wC1nDQ5
CVSlxC7jg+Yt+LVs1yaTcRsXLXPo43gnG4X+8/ppWXRlnaxQp/JPxi5kNmavp3mXYLgpEvmodPoh
UpTJtTOz21q+YW/Dchhvr9tc3laDhrvM6IMm/ylrnoWBthiZ72lLwroh3bflY9zdqBrqS81ekbYO
9cjWfvJifRcqyY6q0q77dv0HLCX3uqFTNAWkpJgieWDf2IytdPMrJfLurUZnXm+NbXLRac5MCE5j
R6FpVuDRTnL+NBWlO8n3mrnGnbroNX+NiGWvKghk1QowIqXFV7LTKP40WC1gvPChC38myYqvLKVV
OCfDRub8fhXp5ibPAwfpFKwpPU4jI7XJkWpzsEYwteiSJskUADKa8CIoqFMmu/RMXHKwxw0wLtcy
vidGBjJ7/dwtLslSAVzQ+aJuqF4GGCWJqhGAIp9usN0wVN0m/82cxs7o10LZokNYPIlVNoyQLhw0
p0+KpqgJ5XlSbwbvVzDu1XZvG3dT4rkM4RYuzbawyTa66XpkWGbW7fvx13XHX/sR89/PDl7WWFwm
Cgcvip6Dikmx8DiFP67bWHRKqkRzEQAAnkhel9pFIAPhCE8O6Zlh3wyR4gblBz/YWwXEZyvWllf0
15pwQ/pePBklvKInY57iqbZpzQxE8HB9SYvx4mxJYkqR6UkcJuxdozJW631nQGFz3cLaR5v/frYx
lga8Ka/5aFnrNuZHP/XQKZ32STe4zlM1rRF1/tmEV3nf2YqE8NQOVlQNXkeNLfJcdXgfx+Umqt/n
4e3cCmrDYwEH08aQP0ZGejC0FsqMZuPjkfEa5Gfl24pBJTaVPgpTVh4kkAxbD563psex6CI2DXpd
B2BFXery204TA8cWQ4snKWx/16013U6m8RW56XwlZ1oMJmeGhNNV9qUxgGMmcMXPShq7IKc3AdP0
Xrem7LRmSfB6OPR1MHJYyibjplTzI60bYA7bLH++7peLu3O2JMHz7SxrC+guCBiT329C8yUOqzXf
X9sfwfdHPe3zqsXGZD2mgbbL6h/MQO6uL2TNiODwYIQtLZBxM5tNib3fIA5Wk7jlXUHKT9bJK1Cp
uXQ0GTI36ARwtFRJDn02baT09ygPpyZccbTlxfw1JGy/5meBo/t8Mas071LtxR7tnVTZKzFp8R5G
VkYHOqsbkGVcLqdoeisf0Q/h8W1YoLg0awPyO99EioFSXKjcMWe0Jr67vLK/NoWzmjND28kGNtvu
Gb6EHR5XDMXKs2ox2IJyBOJskmKIAaGQ/YCX/cSrIv8dJ9rG7G708KWTXdRGhmxNHXppSYbKhQ/0
3WQQW/CKrInayBkcav1BJh/KXNK3yBz1hzrOk9vrTv6nCSOGdRqIugEAnuKyiIar27hqdTCRQJKm
m9ph7JBLK052dZAf8uLgNPv5EdnH9Q4O9601PRhW+6lp9WON8G4sMV46NWsCXUunwtBBk4PKAkou
Ktyodsf0aMxvCsNhSyqnZL8zaCyHdnd98UuhygDjbYBan/GMwqHooxFCDjuJTon/cfR/0wS7/u8v
ec35vy+EwijwqDwxGH5ivtxOzY2mxJvY/1KMrVtxQWbx9rq9xRc42G7gmQosBLII7ghiQy+nZl4Q
or37qoz1/RSb2iYacuvGh2VwUyeO75Zm7GwKf0i/otyir/yIJeed8W1Awyg7miLpnWbFDSwjLFrx
n1RfdmmFSebT9YUubZxpG4ozT5IQZua/n+U+yCu2DWqf0Ynh0Mea1/5MIrFGU7QUzAjJpqZSR5DB
Fl8aKcNyHPMxi05lneluKwedK4MG2nZF8bNmet5FwnN4Q5yhJWvapB4aZUTBI6kLVyODr9FplO/9
+rFDjibOvyle6qbp/ejkK/F6vsLEw2/NyG2V14wui1MbYeLQowja6MQI5BOjkGr7LVJvhuwmHLwP
SsGA/RpaYdGiqaswqwAh5al2+VFzDXEpKTGjU1fvyHlyO+PdMjZurvuUTK2NXw5fYdDaX/eXP7zg
lwvVZY3JByYO6GXS1Lo0WxtFWgSDT6Pip7XXk22Z3jFy3v7wXqjQDIrrDKdyPOi9yyRCFx8ns3YD
4C3+ajn+tefyQ3jTOaC3+d5ieaoHTJgUPnLlzog24xbOlZWVqq+2FAOMx5g2i50hzpcrHQO51JiA
AATU8+Rowu10I1XeB3MsQVI/9sPLmBVuXyE0J3nvxnZN8v11yMM8nUlFcWgfMgN4ab4sLHMMpjo4
cddsYPGF1NjcdBBENLtG/0ZfccWDXx9SRsDII4jfCuVoUTcrsYqsYoQiOJUWtBHddwhE3K7/iYhK
kEaH6992yZbByJE1d8O5moVWSlJIaQARDI2ortip6afps2RNQKE3qf6v64c6bVeQocDSAECJECgH
MpMgzkkAJP13HJFEJUclDldc5fVR1Om7A0tSVZVQI8a3VGmkcEKhhWST9kj6WCLZ4jyP5rOUvahf
nH7lRbzgGZgzKJ1xq8995UvPqFJ1MGqmIk95n9AVkbaa90X39moML5NDQvXr+mYt9Ejm5f21Nx+U
sztCApESZjXPfMVM9oWnuB00CUlgHWyle9LADfvD7wnWj9skbDZrFY2FeuWldeEYVoE99PZI2QRa
fgRYhk0+eXvPKo51eIxi795pjV1d2Dde3+xVBnGLznB5A6ycjoWEgJ8xN4iYVZJ1dvnyIzCgA3PF
XFkxneFWbVRXl7+P0dOYhIc6qV1N+za2/qbT1u7O10kAh9JxQGtTLyWvFOx6qazMjEmEOTPe2LBv
0MKhz73mwgtFCWD0gB3ngQTqi6IPU64NjTEB7T6Nv2Q4fLZFMLoxch+Brmwg1Xk0bs3D1N1k0iav
V5qdC+GAMEvxHRpfOnGiFsUcIMrRD6laWT+Vod4k0eeqenGiD1H0c8WX58giXF8XpuajfObLDIhD
mtJjquyfo/ElZ+Y8zTem/9GaDrp59Ox9nn9ZsblwkZzbFKss8EYoBc0Uzmtcb+p3gXET5neRdxh+
NNXHAM56/qM7VNAOK4aXFksLiaoLRU8e2XMgOVssnDZ87oGjEyQnvXuRy+f4pZYhPYpbF5IQ3fb3
qbT22J8TK/ELm4z+spVMSPIYuDTq5UrVjgPv46HazYVdz3YYyJ1cNVsJgwstcnCQZ5aE3NVGSQfa
Fgox6dS6TDFCUZdVKnqMO81hZtbNpcQd5bugCD6oanoInI/eOPxrgA+/YcYpMYnCOf0TNs4+8VB7
UyTPq+0kSXErqS+Q9AAgYmpRvnLLLB5R3iTzYDfBmHGbyy87evUUwKMXMkqbu7rW3CTFez+llXtT
6jp0QfaTojNda3lbS093c5cQFbZTAB1rpXqP131r4cpj3X9/i/DtTbWLINuhL5dRMiwyhEyc59iq
NqZpbSYYc6IgdFer20ux8NyokBI5jGXNz3lisBI/Oiiu9Zm1t/uXNyzNoVWuw/g4U0Zdfua6MA2G
SByO66TcVPZBa51tA+u4rVcvkb2ddM2NWvnmutGFbJanEe0dJr9INcWOb551rSkHCrWXhDGJrtAl
N9W0duUWWzqb51aEy0TNJd8ue4ovEA0dmkC9acsHrafwsIYDWDSkELiZTKZ7/krxYzC61msl3INC
2g44X3HIDeu3zgHcK7Vvr2R5i1+PZFmf3wIm9Z7LLWsmw+5LpJdO6ghCZnoY83Z7fX8WFzRPHpIe
G0x8CK4XtzVISokYnpYOFG33UH7sJP+4Wl1cyjPUuRv2X0PzDzkLKEgjZNMwG1ICmKPSYFcGqhsN
3S1dgq1Sd+YmnIa97EQ/KTt8+98WKbjHoBl+1cz3sDnBorQvkw9FDoOLP6644eJ28a6iJEUfWDcE
O3bBrKBnMDlDPuUyrKOla4zRCyky0xtMIs6PJ5NHzeVX1JKqTxgVYfJBzbY0ST0yZVP5mjQhcsyq
aw0rV+1SZGJaRGHf+C9LfIxDXRvzfzM5gJD8aAKJvWn+fSeF2f8zE4JjjJLWRYxxhqex+Rh1wxY9
rY06ro2iL/r5mRVha6B0llUpZxIAKmmWYFkPjHNMxfN1R5v/FTFHOF+LkJgUJLswDrCWQa2QCi53
5XAXD++GqHWLNdb5tRUJroCwDg1hYOUnWGXv7Wg85sHLUH5Ro+rj9UUtGoJHhSormCFZhM63sdQp
jczpKeVxq5dPyqjd1/J28KuVRGDR2c4MCRcUMC44L+fnZq1AoYswJS9Ax/juZaWxcist7hPzqcCg
nHlSdD7IZ8GoSgvUhWP2CV4Ad9SOMV3Cz01EW03Pg9/XP9/ikT2zJURYBeDoMEXgQiy9nt73mScf
0tF+DyfmS1Vb4SFLxx8mCr4rJ3dx12C9sYlH1FrFyrVSq6kewMR2suQmh32VWZE88z5lusHofxAN
bwl9DuUIy2T2HxnXyy9awwGllwbmEotaq5HHXPaM8O2uf8slD6FybfNWhR6I/3FpZaq8wiqK5D9Q
P85woz2sR/E1I8LBCmM77ewZZRMrx8aomIG9N/M1fpClq2IenKDSRwmHxOhyJV5Rgs13qHXUllZ+
UroSii0pylceoAu9G+hez8wI2xL5LazAkKSeFJQ6b7Ko1MDaJd+TKkr3SeJEoIqVcetXU7uDF97c
wfAKx7onBRDVmuaumyXl+sTUbpQghA0/mPwj1DGroytzHiPGzfOfOTvz2XkcfNX8DwioUt0c+sqo
bnaDD1GFZtzY+rH17jQndnntNas1ruXdBrSlzWpnONalaaX0EscJ6WjVOwat7XGfPV732aVYQ6Xu
HwPC2jQDIptwospEwnMHxNDeVXq2s4wupbwTvNencOXkL6Zac35qKwTtudJ7uaR+pGXnj2TDRlE4
u6KV8m0KtepGyvp4F6uQT5atn7mZzaOuaPLiW2Xka1Xmxc9KJCDj0/9EhcvfkES9CTe5yu2kfGd2
0omqTRD/uP5llyIr1XrGMwEZW7YhnKHMhwlE9WKagNZWVo+lVm8lXv7ZdxALfr3SHv9TfXzlo2fW
hK+qOOj4ZBqxJ1TlveW58jiSKY8PNIF2XVPspep7qo0kZS2qo/Xt9aUuhgvElDWqsXAbiBpCjhIW
ASzgvDu6Q2W7w1vCN3v1z78vLM7rRs6GxL8/eOlWgZd0CteS4zlsvvp+ZyaEcyANE6yYPTeEjrJH
rIZ7Vbmrx/Ymkj/n2pMB4fJa8rp48s4szn8/iyqN0UeSNrGoCNLzQbI3ThBvYXza1iNE08r++hYt
evyZNeFuQkBRtfsJb4wAL09l9X6+NFq/ekNhhjsdDjyFqgxH63JRnmJ3cvRneiF+LqMfUXR8y0QI
twZFYVMHA0dDTGxjJE7cViMhawq2tOA+Z/a2rD8Pa6wTi0eKlxKA8LkMTOJwuZYWGEUSyBS6kqi9
a/LcjdLPkwlgtzE3cEhvbK2HTiGgRBG2iE3Ya8XhpS2jkEf3ViPw67KwZYpZIiLR85o31N8JSCea
KC2mr/vFQpTiX2eryFroq4nRWNPSUM5yjFQdLTWt3hTtAZbwLUWLbR7kmz5biRULBw2DvNVAo3AD
iEkSsJHR8hS60kDg3MiL3usyN6oKjeDoPBlGeGzlY2OttW3n4yscb5CuTOUDqFehqhOCcSWZVdma
ZXSqHGp3pil9rsP4Hq0Cb5uh7vHvnwoEKyDtAELhLTGEwkiux0OiD/EfXEZCi7JQ7nv74frGLYSP
CxvqpXcaEVrqvhdFp4YG5ah7x9gaN8Fw37dPVWhvrxtb9JK5TwFbGs0QsUvp9aSKGgoVJ33608eH
trw09ACtEhnOZ7l/lko/531vvly3u3AEwNP+tStsW6PbCRLQRXSSGlf372X7uV4jFFkywbJMQgmF
i1cvkZw3luwkfXRyevve95o7KubdsAKFXrggeRHAecYEAKVGWVhHbXat7PgYsVRQOi+5tTZBvuTf
DBcw8OrM+HEx7g5KjViHbEWnOUuEoiHcw+m7ybyP1/djyenOzQi3ZK1lHg830A9hAn0NWjX2rXoT
VulWj75et7TkceeWhNuRslupVSMLssa9hIrxJpHlr4NR0uxTNpm9S7R/P9KoQw/39xPOv+jsPs50
ugiyrEcnzXk2rHsz3HVlsGHQ5n9b2Bwfz8w41tjUZIvRyVdu9R7mJCk/zcWe+Ckuq01SVCvxdtG/
/y5LbJVEnWY0lqfh3xNdWsur3XrmeGzT39fXtXRd8v1oJDK4RDlOBOJNseHEmeSBjMlAaFnpN1VT
b+W+ehflzc+y23fyS/ViBJQEJ8S63vJVQTaAQYUODdDB5VetvK7yaqSQT7kNyK8usq2pZIzhR8mm
sBhWm+Bw+nl9wYseemZSqAdBtOVNfYrJXlHeJy25SAY5YwSTR13f6kmxQ6jjDTF/xm/8d5VCGIGv
EyERNY5PsRm5RWD6+yqFpDvvYZOuguQm7bt4xeSi+5DNzQ91uGzEvmIxQRhbzSBiNdm1tNkjypO1
udJIWDTCDPY8HAWxnMiNNkh1waAKbRi9fQazGbSPq23Lxd3i2TnPP0GYJDLIJ0WAIhkqMqewV9FQ
YrhM/uEVvDqBNao3qreSASyfhjN7wjGPpTzIshJ7RRg9+GW/mRBHme6VcN+p9U721E2q3cbJt2Lt
fb34Lf8aFsfqHKmUIXLQKFgrt5nOjKJp72j+f7ju/MtWgBbOVybnTQiWdoO2WjiYYG+oh1v5sUrQ
h9AP140s3ZpQNcrzpBJXpzg4D30fkmYpRiJDOcVVctfp3vN1E0vrmAF1FFuhPYFB+zJumGrQU3XB
RAxGfsyedecRVr432IBAiZkCfvGrZnVmpHlroDpCl+IoMemXjtUmovp+3cpSBgDe+B8ryuVKbL+D
q8b0ifPVQ6ZNu6GBWS49GpKxcqH8GRUUc+lzS0KsNSHQh2284aIM/OpWSgy0nwCS3TRtMOyqsKi2
vtZYD7IEo2Kpp+aHSE0e0Pf7ZvWIB0r+NBxyxUeOSbfzbTCG5Uae2gkJIhla5cr+Arc9Y/Y5k/W1
5ju3KCQy3xci3mgNDTKtQPeh7uQhhBTIGsvKojuQ384wefr9ImYE5T2oaKg/n6YoclEk2ZG5h4jc
Xd+qP+ihV1+Q8Vrer4w4g/273CvNm3iP+cCcjWQP3PmIXoGL7Nk8B2LuRjV6VJNPqj6jnkF5VQ+B
GT0pUel25gct+9FGwXZCcqbu38GLnNoPgOr3svroS6prZLsmeSfBc7bBqffXf/ZSuVabk1hIimmV
k1Nc/uw0gmFCDsjGzeIu6tOHsAPdO+W3RhBt5XE6jVFw36RgxLMycDZdAI1y3h7Kut7kVrhVLe2I
jNrOK0d5JdoubtvZDxNOcawhwVYbQLbNdnCHqNiEx1r3bq4vf83I/PfzxG1AASzRwGzXSehKT+Xw
ktkr1ZPFgMdkMmjtma5IHJgsy7HEXypyw+Fj5ESuLK+Eu8UgcWZAWENQl/UohRjoky3Up7iXqn6K
/afrX2rplaCeWZl/xdmXyqMuz+qIx/Zg32bdsR+OcDok76JmxSGX7vRzO8IboVJsB2ciEKnGO0va
DqCvIQStJIe+wS888PqqlgrX4IEhBgB2xAEQd6edbGQPSryMVEhTJ7e3mJ8dUgBPH+t6G1XKHY/8
Tlp7MMzB4FWwODMr7FnuSQoiJxRMqmBnQ2Opk9AiZTe4SmBtas1xzUHZtEq5hq1f3MUzu8Iuhn1o
J/FcxNC89zLIJxamMBBnOLuKjPr6t120xYT1PMRDh1osmIw1kyajwU521jFpYjSBFabykw515ZCC
7xr97/zJXn3SM3PCDRZZRtjpFQ7q+M/0lSAaeMzTlVt/MQNkEAJqQ7CdaD0IQd6pUt3IB2YTVG8w
XaUIjpPtKtOzx8R1CouL3xyKVHqCNDerose3fM9/bIv3WDaVaYekzXzOP3hjfdPotQsSaFPYL074
lmrX2UJVIfMIOqnKC4uZD4lXEM+SJD+0wGYfsnhK34DLRaMDLqV54olOq3AF6WjQVXlPIeoORUMX
seeDLQ8rvZRFZzyzIdwmUwu7YIqu6KmWW/R/bHdMn80q2vbQ0tPuu75Ti654Zmz++1ms5DiMOUTa
0Sm1ii9odu48w/olO+b2upnl4MX0M5wqsAzItnCazbb0m6BiJK3Qqs1oJO8Lz7gr0mOX57dSPL0r
smPhuOmPFbPz3r86afZM+DZTiAJnuFze0MqZlU6YLb16iyiSmxaPcGw13eehSDYaWroaLcDDVK5h
7havUroEFJh5VzJOdmlYIoGJJlQ2UFVILdcKh+G29+T6cH19a1aE5XkKc86VOluBr9aVrGLcejHh
67qVRR8BCTLTpKJdIHYSQX22yVBx8Vhw1rY7ZyabnlZ68fP+v9qoMxuCH+ol0w3pwCNFiwJ1rs0b
LhrlXHJjgJqzqvyPSxLcsaHOZpo1S9K8o90/K9s4Xht5XV4RRFp0mqnuiqpucTsYgTZiQkbORPtt
QFTWfI6y9A0uMBfiwdPR07ZswdFGU7fCvucuSZoJqMItGsq7f7/95xYEJ1P9CMFntea1YP3MaxAP
3vuyXM1ullwZxCgoKjAycC8L15UUDlIi9Vz3VX1kEnnwt3YUb2ntbnVeY6M7JPdKeiPJ1T7zP6bZ
u8yrVnxiKe4y4kZzCBpSiHLmX3gWCsd46lB5YcN0HBwGe/jHWn3XmsY2C83tZMSPb/iuZ/ZEl0+c
xmlS7Empfcvsuqu1xb2UjyvvhqVRGkb3NJ0pZTiH6Hldrqv0kzBJUYRjwLvYVta9048ovB4pqsEE
2EGkOIvJ8X7Tsq00QE/+uV3THphXIh7u818g+GgYyUWXjfwCO3tqK2M/pY5rR2ucvIsedLZOwU/z
OIwHq8GKaexDC/nXlXt5bRXC3a8VUwXMYP6O1Tum/7kjeylb8cHlNYBJgzbDoMgh+GCndpIRNzxx
EVT/Efim7QaFMm3f4nh/jQiOh/qynHnzYC4FobBUj7bxs/GyFbdb/lp/jQgRNjbqTOunOccNixvP
t7fFoNysIs4XrfxBiUHPCB/C/EQ7O7N2V0a5jWrxKTcRhPZaKPTqDnLLSZLS/fWvthgeGKqfhTuA
r9vCMSoUNAn9CFMBUq/WV2mMN0N+Y/RIXr7p2wG4wplneT6R0jcJcoOy1jT3qGU387/PsPM6XSl6
L91PM6rrv0aEQ6npjcHlRebnoIa9UaYetbl+tPaanmZwg2lriNzF72fQhQQ6AfRJZAALLbtCDkzG
tU1JoQCJ7iwTNMFeUuJqmzk6LZOwT1cqM0uDyxqT0v9YFa4VPUiLqaloP011dVTryTUV+TAqUFvl
2W7qnFtr7Lbqs945+yF0fjEd8s4y/JMZfZji6KhJDzNaaWaUue5Mi37LDCz9BvCnili/BgpQqpNj
k3ZTfYutQ6X7rk3H9H+zIizeSOp6NEqHGw0F45ROqfNojmtV8kU/AmfwR5uSMVjBSO8j9U6mG59y
1d7C/ujJUK85ozt1Kw67/M3+awjRssuz7uUMCY2SFP2plcedfpStZoPI4Fui4z/rAZZyaYZHpBzV
HespnGGr+s6NqcfbZJVieKl4NMMz/vPZGDa/NKPXkTQDX2BH8NQ9DdkPjM07Uei2zf08MMjMxxuu
L2gl4XuArYBRVuH6Sr04kqWY8x7I74aPSsqa3uBu5xaEy6vo+6CcZMJW0H8Kppexu2/Dtdr1khMw
PTIL5jGOQ7v38rOpeRHbkF2TjGbRTZDrN8xZR0aw4gNLmwM2k+lnEveZ3OHSiiRZNfq2UXwKa8R7
h2EXgwCgm6FImSuV0yaKVjZnKTgas4rlPItrGfq87LN7TGPaV5u8Jmb+pw03WTt6v/wptFy77Gy3
cJAWUD3lLREZXBd6JPM4Dlzll0a9IXHsrk/jk65/LbI9l+lBejICN6yKw/VAtPg9zywJnmH0WTVk
fhUjgt7v5xnUwNtXdgd9BTHPKXv/RtbWvHHZJs8vJtEY0BdJcLqyV3Nt6uNTW4KZpjGbH4pGS24n
J0aTKh7kHY/3XRhH5koVfbHWAW3NP5aFiDjm3lBk0IueRoSsGdL1QRSP922rIC3ogg5D6holpyr6
AbJ75b5bOh4kJ3MNE2IoBtcvtzRLGI1VcyNG5SD+MmTjeKuP8ddwNP2VYLy4SObuHIhWkCQGC3lp
aSwDO09CMlWtL3a5R8oduF2c740ftWbedcVT2jvb2v513ZGWzsmZVZFCQh09u0sRFD/lyn3Q/B9n
Z7YbN7J06yciwHm4JWuQSiVL8ty+IdzdNud55tOfj/rPdleliCLsxsa+MaCoZEZGRkasWOshLyWQ
xh/G4ARQc+NTrt1rl6aEeyAbVMgwly5CBmSkAdJW1Y9NFNAU/HR7Ta9ip+Lz6NKScBVIrElOFnRW
Xbh5lO6rCIDRmP0A4Jb4VKis/pDIqatP9CH94WuXHePxVAzf56J/N2wd1eUovvkx4GigPYBfBdjD
9b52VpBZYUHp1qzLHfpWY1Yebq93zUdRGvllQfiwEa0xyGSwAOforkusPR9282Gw7p/MAdImJNd8
M8Qk+xY5ZTSSQ4fGMWUivZAZJiLn9P3dMPduoY2q23bdg5RujWyvOumFaeEQ2rUSFf7MS6FODwrx
OxhdJ6shj2+9wdyk5lk25O2G/bdQ4a6yrcwglSevDp1P4Fc9M4gObZOgXajKx0Y/DiOElo781MbS
xn2/6ioMW9I51VBvfQMQ9mNLDYwF2hV8t/2fQbBxMFZP4MXfF0JMGaFKk9Qg4tC/Kev6ycqPRljs
YYfeWMi6oUXKErQnnXfhIoynxBnTiYq7rhb7MZ0RrFOOc36QwOPf9v1V1yADgzFqYYsT8R6GHpNZ
Lui7NpO9pZGL+vY+aux9pRm7emsEZPWkXVgTHDHUmoQGJR9Qch59G+QHXPrmt9srEm2gPo8D2IsX
OA6UVMuKLzIXa9SnHJVy7oEUfrtIMl+6KO9du/t5286y2Zdu/mqHT6ajlsGchzg9rGjA3ZDd45mR
+c5DPDm2p2WjsasSWFGKbqiPtYOieaFWO0mp2w0PEV39/6wbAPF5/SuwBFyvMpmyxA8qiwbh2flb
2xryFVOV5a8DD+f9AjX2goK//utUvBOfaWhquOlEd7O9jwxCRdMfsvKj2hyLP9mzS3uCvzsjfACW
hD1LC1xdSrwCJJpZfrm9Y6Kvi6tavumFZxRlo+SSwqlSoXkrOudxbpwns21PvVPexcnzbWtrOwTx
iA1xJu8CQ8x8SKucKeZ/51qfZa/IgtHTxs3S2Ztr5XVRIEdt5Kq4IUVGgLIAsA0UmGebURx0+Y7p
Mabyans4zma+m9J0R0lsx+PucHt5YogS7S7/fvExyzLUJM1ky8zsndMf26w5OOVzV27VBlc/48X6
hONspAnzTRXrG0Z3+jDc3V7FWrCAfv7X11sOwsUqJGfI2375emqTurH0XQ7kvZ38bnPn9Vst9H8m
To5ohHCchtKIq5F50TOOdhzUxjUz3R22xjJX3fvCiniIHCO05DlIzoby2fRLr4UdckjlfYEqxVaK
uGrLWWDN4JtBKAg3oSQ3hFm0vc/UEQxXM2jxaUkk79Q6iI9KVhjuVCKO+PubtbBfEXBprzPcfr1Z
QU7CAq89b1L9B9g6L+1BYfwuvnfZK52HlsxbmxeoWPD2WW5W2nlyHnXlXW/I74LWeDdOzvvba1n7
gGg9UExFZG6B+V6vpc+yflKTKlng/En93dLPebCDDW+X/O48x/8t6D9LQtQbetnRJbVMcHH3PoQh
Pd6IBGtniGYf7ViYahb/vl5KMGhjB699AuFAtrfHozxZO2dLBmQt3FwaEY6QmSKPI3cFRbBm7yf7
IjiRfP12Re/1W3Glwtipwj8ooim0XtfmROaJDmmUXL2Ls9wLNznO1pYClo3chE7sWzJcAII+FR6e
xOCX9PHR8T1Hf0m2EESvkBYxP7k0IxxReWp0htWj9CzX6P2m/Tx49az8pUyF3Lizb/o7KcsgzjSb
cD/6nU2hzyqh7ZQ6V279U1ZMJZrAU36M9UHat7XpuEFEF7TX5t4zxl7fT5M2f7x9LNZ86eJHizKW
tVKWDMnxbYb+rFRHYLuKuXEvr+U21N8XHmKSN1nkZGl7BIj6GmgVsvBd94mZwie16V2ntyhz/Ri0
ev8HS4L2mclJGg1vphYrOSiKDoL7c+a08a7nZfSg1XmCqFNsbATItbsSaNUvU8KW1zxNxjjmIdvs
rf3WQPDq1jDFAkwXKtI3khxzOnRKvXy3VA7cBgxJWM7eJqnk6uG4sLLEzYsLudamYE51rDQw5thJ
eYIN0HO677PZffiDfcEN4OPmUuEeu7bUwFdRThLIqTZivOllhgw+fbltYnUx4It0bitGSkUZURN9
G7gMSQGN+NPEaJM1567poGK08eRZe4owp/XLjnCZ6CgrSupMLpZ12t4oI7CJlVdJk9dQZghBF1Pi
88Zw4wOupp6AwkF/ohvEnSzcLFMUwP85kDxNRgnbw9NQK8eg9MZ+uDNzGJX8f9SAinHTbbniqp/z
LoENkkfemyGFslDjURtIBFJQ6ZX/0ym2WGhXnf3CwvLvF25IPVyvw4bH3ehDsXvyldFljvS2d6wG
IkaXmL8B7wa37rWNEHWgwYx5wtn5EaS/L0EnvneaAxMR4+8y3S4X2zIm9T9bwlY1zEFNkYStpLQP
M5Puo/7kB0dLrw/qpuD76vY4CkUuSG8Xdn1hYSZsBMFECmUHsuzKWf5cFFuKpq9oUfF640/z5tHI
1gxTMMJobT20NR2RwHhx7MYFfQMT62G0v0vqvi0+6x9i3ZPTLz70j5NrNBr6YBAx7Ep45hI1P9ze
y7V0jooph0EF8kR5/3rJndTO05jSuejlfJ9nL2pf7CYHptTsZRgd77axNeekXgnJF31rckdh6YVP
9TtCKfuc3hdy5lbOY6bE7m0bayFlOdgWw8ZIMYiv10lxSn8sJpoVrXSK48zVsnRf1rKbwP3MstKd
xswzsIDfpbZYPNWEwFgBqPjKZXz9JVszaZVKpnwjD/kHFN29YUzub69tdbMuTAgHL+l0s5N8hnZl
2zMt/YNiPMYaMK6q80ZL29isLWPCyctsy1QkgwKblh5g8D7XCNXV0SHQx3Ovb7UI1kLK5ccTwpbU
Mfcc+xhLyunJSGcQDLqbDtne8t81ab5P1c00c9UZNcOhb0dTGFjD9X5lsCKFaklvKWuoc7j5xHCX
10igdz05VKUvuQma203tLM9duVMcNIaUpt0VU6H+rWcQG7hRWAGLJg3t/slqq3nOpiSKUd+aIMmb
09kr/Hr4EQAfj1yr8eWP4WhFvmt2if/cpYqNwFTT19GjlKTjRqq4vjYQwpCpwd8nqpAp9pgkXbnE
mJT6kOIG7d2gbFXyVo0wWsVwFf8hQnP9Af1gDuCmIXRIUJiq87EAASfr32+7/FpIpowMMSD9sQV1
d20kk9KcFweDsurgRw9McE37YjTMjSi4lu8Q7xfqOWQc3kAmY3vualvhkcbgdjfs/Gw/G6dW2Ti+
q2thShPmBXQhuQCu1xKOTd5YFuFvRo7S6z7e/lKr2wFRxcI+jdaF2NCLbSeh/M1fN5xP6NtbYe22
4cbNv7qCCxtCAJd1qYAciBdzM2TGvV9AZl1FdrO7vZI3xMSvoZTdtmF5g+JNLA3OreTPxry8mefD
lLpf7ceJGUFPne/qyE2T98adTP9J7o7Gp9uW12IegnowFPHgYQxN2KFxmsLJTE0uqCib9iAXGuiA
8/le6ufiQRpk5pNyZ3/b5tq+Xdpc/v0iY1MA1kNDpuN7+XCY5fIxo3Td1OPGR11fmg2JFWXx5aoS
zERNUw+DBZ+xru18O95V6K2ocv7sdLKb1Rsg9DczM8sWWoz7ch3i7Kqo/5LLQ6+XQY+vO67Svwu1
XXWq870pnTrz2H69cz7+/lekkqwpC/HHwtN1vTwLUEQAO2l6rorn1FQpiRp7eO429mrtI8KxhrYj
g/TkS4KVMtKYAe4l9sqYdotoNCBulA97OTuXxRaCdfljYqK4iIQwFYU6N82S6yUVc8RTctaAesT9
jpoCklYu1Hm3v9vqii6MCPmfZJo+1RaVdKkYvbiHtyI6zNro+b6907qX28bWVwS4Hkmu5WALPrhI
2MDEgQ/2MnSHw8sY1e4mQ8uWkWXFF+cpLpxkYFYFagUU5+PZP0a9sUOVa+M8bZkRXuFMkBZtJXFs
246B52MiPf4utd1yhGzgZf/7WkKC0mfz1AT1UlIy4IjoDZLX5hhZG/CTJaS99bJfVsTC1RQYY6BV
fC5kfL2+a9x63njkr34pEiyKVnQRiD7XG2IMvlH41nJoYtO1HKjEEgSntvL+VSuLmA36SMwJifhl
Ja9aR6PLfTbkn3n9GESdxwNu43GxZUTYkjJKO99O7f+PZjMes6naboesJSPALP63EnHKICmjoQqX
SG0rp+p76qMPtA82vHfVBuNjGnUI2toiAjT2da5tgIznLPyidT9z7TggXKNv7PyWFSGCKZMdheEA
nSbSRjkwLYV0+rnvN6LKuhWAF8DWKfGJI6d1zwtWjeP03BjArcNT0joHLT06W3KSy+a+OSm05v9n
R/DjwI4yqyqT9DwXaAk6nlyitMEEiG3FbqT9DSmJt5lwba1NyLGLjk53m2TUwr/FzqfunRW4ib41
l/xGoOY10lBVVihRk/eI3tBmOtcl3wJFzufZRnZLU12puU9bT2t5r8huo/8o54/VXLuV9rtDUYtx
h74YRHIUyOloXocHfc55pTsjcITySBMGCJMVfb5976wW/Ki5LWwHtC6oJV3bMBNZaZyYrl+p+6Gn
yulRj6Z3FspfWfpem546I3DzNOZBlm8ctJWHLWxkXLCUlRYqAOE2GgpZS7uA4DcXf0mQ8EG/m55a
2aO9/fP2IldcRWU+mVoZpiyIB67XOIdKOI1jlZ7jwbij9Kd31SFN4OI9/okdVgLQE61QU/iW1QyL
W6XU6dnWpU+j3nzvB+s+n4JTwXP09+Mta/rP1rLmi7s8kIsqS/I2PVvtyYj2rCrsN2LUSgJ0ZULY
ILVKjKmwWE5fcQFmUYvqhxY/12nyAvffnVNtDVKsXLjAlUAn60vfEazK9ZpQpaiaQscX5fDLbHWu
vdXWXIlTVwaEFaU2RE9jS944SySM+0qdjkF2bz8HRXgw6+ao/y7QkROMQUrL0ITSLxDnM8u6NZRU
XRKVwPwhqcazrOkf/8DpwHtA+kT/nLvx+qONzmxJ48Sa2s7L/y3bB6YJgnLjrK7uDNoUyqtCDPgh
wUgjI1EhE+DzMbvrbeMACePtZWxZWP79wp9nOYDnIko5O6GJ7sxL6//uWP3rXlysQTid1Oa1bJqx
YKovjBBAw/MvzdQ/OJZ0hRaGIlpQuPH1MozYUoog5b7IrIfy78659/e//50uDQirMIdy0pMcA3Ci
+Rqarxu1zbUjQl8LYnc6XNClCmdQruVep03MAmT46nUj8ObJuUtVy7WmyNWHF2WSPxhqeHd7WWsh
+tKscDLHqU2HvMzTc+g/ys0PSaf+XbtzsNVmWrvveDf+tz7hTh0pQcWmyvri1I7Ofq5KXtvCFNMb
0XNqPIHQfJoi51s+6CbNdD/beP2vXXqX5oU0OVD6Tlfhzz/X/tOcfuwHSNPcbir3k1F4jb9hbf2r
LtP06CzQWBOObdQ3YVpqWNMTF8FHV9V3UnrKjS2p71U7DEZiAXgrD5prr+elrIS6w+6BsZi7k1Gc
8mXkbMP1F9cWsswFBspMjvZaqBG2TrL0uA5mrnFM+MMLK9lsVW+ZELYH5cHGCpZMQWc+24UL5wt0
B092vnUvrH+wX0sRAfCJ5UiBbHO1JvkCfckGb64Ozh8FI0h8yHh4LVOOvt4WuQREWNU9nP32J5vp
WMLRUG7Ria0FbtBVDHly07H9QnKlTCiXSi2fTJOkfJdVNEOk2Niau17LRbjdlvlyTiiluuulTG2u
FkqJlUYxd2y+Lz9XyqnOmKtUNtxsbUG8lujhMF0DMlzwgUxC+itrlfTslEW9c6xU9qh/Txtxds3T
AOSS30N3QUQQjqY0q0Yf+RNxKGKUWPP/mtVolzryVtd7zdN4vXAs6XXQKBDslH1rF0aq4dHgfY4J
Q0qaF1kb78zVxVAafu1GLGn29e6kSoG4k6pyMklD+s9I09i/K+S43N4MWP3PhEj5OGmpGbYqu5Ip
p7KO7xj8M4Mjc26ek2zVMtc8ALZEkir8jUefuBwtSqoZdYhzUwUHHl5L2fn2dbdqgTopew+7pCHO
eacqamlRSC6iSYkrlZOb/wG4bhEN/GVBKDBkZT8a2uvzuPneJNkp737K6afASjcu7tUL9dKQcP7D
wIpUPWcpgB394DTFO+3F+ESdeeoP+rSrt2Rb1nzt0p7g0HGnOUO9pHHLp1twHPVLZm28fNYODQKE
zBtQqueECjm1nXRTl5g8rlRfO0q16SZNCInhN7/43amQxa11JsdB+3M+IaC9PjlVVtRWpxCiNflz
UT07VBUijR5YZv1BYqoDreB1Rb+QSs21odBpfWg7xtf3YhNp9zhDsnmtrbn1pRHh4BAFkjJuCWqB
aVA1ODWbVP5ru68vIuH8x4vHWv794pkQ653fdz0WhqxxW3qSjfFDNjbeIltGhHtTCxTJVDO+lR5l
O6f7uRxQZxh2t2PAlhUh5R30Pkjgl03PZR4Uu7S3ofCxq8aD734LXbJ8dzFzep05YgCXlomYnzGe
k4edTXzuv5o/0w/5nLh3Uuw29ZetZtPaPc20KWRUwJ94kwr7k8q+g8pgnMHQOsNnk9fDv01Q2m4Y
ytLLlOffe7NTN1x79bTi01BmgFtn3v3aJyDsQz8jTTKuUjRhYMesmW3X8n5nbul3rlliXFvF/3QK
FeJzPkInuiryNDsrxnnh3y7DF8cwXKl++n3XANpFqZ4RdNj0l3N24eXjUJe9E+TZuYNJ1Pu73pI6
WHO9y78vfLEy7yW7zliHbD10xRnYddBv4CzWXO7ShHCGmNOCKtzIMBF+GYeH5HsxPIDR9TrtB60B
b3NSYi30GNYCmERPHPo34b5TaAnlml1lnNnJnU045/8A20c2uJRKQcaQiQiXgtrUDYJ7rCipfLdL
qn1ufo3+quuDbRVeligbCeLqxQrwZ4HggPQn4l07QTaTeZZZgT2/eW6y8KWgRRDI7UMcm5I7pn8H
+c8hOij+vLF1a15+aVj4lHXvwyfXYLgJ66M0T+4U9Qc/e0mHP0gbURteits6j1RRUqmNDCOfHNxc
6o7wa/vd8U9anqBw/jMheHomQyLaME91fv1YKA12pz74+fun9dKG4OpmpcXBKOMYSvMyxPs0etzU
UVo7sJcmhLvCTEPfqWFsXL4UcxJ8Kb04/ckqFnQMlXKNDbl2N82IQ5uZxuysasF84BmG5rRm/TQm
JdjftrQWGngnUi7gpqD1KWQJcZCXSt5jyR7bgZkMpechhzAy8PlR9iwpaB8736zu5qpVvs29utXY
X/2Y/9kX4UCIF5qxYREqTPkb++Unn/5sv2yLHqJM/+bN2W0DKV36mBwhu/TswquL2dO3RgNWz+mF
EeGcSvbAFWzZ2TkKhmMQjLuhf4ls9bkc/iAfApv1azVCip/6jmxOmUEkgnqbCTQqL1azkXKvJQ6m
w+gGUBUwxiKuPk0MXakMP4NwXXZrWBDs2s1lyd1vZF1LniumQtwRSzsUzvu3JbF8dqxG0l7XIqmu
XrnhB/tjHz5u3khrK7q0JFziRms2ud3r3IBqsAvzT371U097xuZ9t+y3XmHLXr9ZlgHnjgHwHDIv
4fQOIL4RHMdY8rNAfIRRiwdt92x33gQL7zdzi/fkjWD88m6xLuwJi+uzqI+UGJfQ5u5s9eboVnXh
2bnpmm24nxgfAFE8HgfnR9Ikh3BQT21nfHXU0asScyNyrX5oKhwLT4gMd6iwdhm+l06Nw/zcyach
1A5d43tW/tAaH/xBv78du1Zs8fpY5pUoqb0FXUbGONlMrkZnqXTMp2qSTVcLYO5CVycHygpRlD4X
6UbAfENKz9dGxJH5MtIAMP+GcACNzGojLajRu5B6z/9cGAcUPUbHrdSnqaz2jhY9K/FjKvWunH4b
ByrKyhel6PZt+FPLu8PtT7ASdvgxS6F3IRF6o4huDo7UGX2JWorTHvKD0YSuKR2jTW7udTtLNYkr
gitcyH9yw4BCUEWVZfTj6sDUTePqkG3smcca7hhz25JPW8kgqV0jBcsDiYqcmN9JUjMQG5Dcmzom
1efEz3fdaKgb8Wfl8rmyIgRt1dIjS4uxojH5nNeHMDrkZrrhpatGTCqLYKSYehSbOENpNaFeDyiX
1PnRUp+zUrr3o99/dlFU/M/IclQuHilllvO8t5EO9JkNjT/62o8QwpONa2HVCThnAAQYSmKq+9pI
ImVzqVispFfRiJb3P2ZUJOpko0/y+joQwic9hf/MCCEkmoxJnX1EeoMk9BAdTsynSJeOpTF5Q6t/
QC7OVYMXJf80yfdOY3pOM+78qtnp6ruWx3S9d8azFX+fJtey72rtjrN8lpLmvhhisPFPBoy5074r
pb2PUPhW5rYWkwCSMsKHFjfYSyGf6tWhKkIFNZy0cGvpobpP/up/lH+AIuPU/7IiliyzQg36VscK
KSi5nZckvLFa3bsdXFbXQpUXdCejMLJY5h0zhS7zYiXXPJ8Gzzx7wbPfftGtj39gyJJBUVMjBn6x
ON6F9yqjJXVtRwvQAE79nNrBv3UbqbvZz6SjEUxUsEuukds2144lV9Qvm8KJmUNpSJuOxXFleGb2
fVROUbdxV6wdGKbpGaGibomckHBgjHYcKMRH8Znmj9tmj431d2Edg8PtlehrwZJ5JW4A6nAUSoWl
KHFaqkGGmWqvH/uzdAfXQr7z78vnwhuOeewGruUqbuGlbnaAYmr/16cvtaedPvV74y54rr1GdYd7
65h7nB4vuU92n3M39+Jjet//2Pitb1Mj7fKnCpXPfkIFObLgL49ycqHm71A73jawBhK7siAcQGns
m1T1+RiamRzpxx3MsXV7+WOqVlBsaeBYTrXxovc7y4J8a4uy8g2115IdXCxQFELwhyTI9W4haH+x
vlqRi85Q8w34ZfLJfuq/+1/b7+M7VP7CF0p+t1e+7gX269Q7v0GsXgd6jRJuCluxVQXMo6d5uQst
xdg4Nm/4VV8XCDofVVNo/aGeuz6rpp9XXNgousB4YsTf/CHaW2Z8V3Zu4upN5EK27dIQzKddO6bv
9eGOHqSZ9AcmPIMw3E2bTY+1KMVz/NcPEg6Zk41+EwRMNFth7tbMPYyKN6qWp/vUnsaNy3x9+Qt1
BScNjVxTCFVGGGZy2MFHpzWTV/rJblZDN/G/QqmddI/aY/73iFy01h/UPj6Mj8p7eToEyjNqH2m/
BdFaXfnFbxHOfRVPUlCYC/+1ubPmf1DudafirkD+NdnqXq/NujD1iIYuHV9Y20VukFSjP2sMTNn7
8kse28zstGimPErVyYdC2Eddy293lvOxjPZjeTfpUB4O/UYldjX1vvwRou+VEd0AhZFyXvDDQ0/U
8ubmMXCjwg0+tj+hb1W+xe7EwMPH5uPW7N/ahXFpXPCzEPwLilkM/09BthvNb7SsvKbeCF9LdBJz
HyoxzNzS8oSNT3AvJ6qnapxZYX2fkviq6qnJT0P2t6yd+/470I4/uKGYQwFrai3VEbHqZ8xl7uQI
gy/IxSqiMwnqM0JYl/n229FprYKq8S5UYA7TabOJj+IgLn0JCF58zpPey8P3lWJ5SzfPj0rP6Rni
IErzSHy/YXblLa6BnSKJoQ1CYVN4uGRaEltZyLjrWDqHak4RmTj49b9D7aLwFzuPzvxJyedTvJEq
v+Hgfw2TZDIAn8nT6IZch0kF2TItHdSFbPufWB1pJBZ7yPrcoXjIw2BXhzpYrsltA6S959k1o+aO
N9ZGJWIt/8CLfv0IwZtGP4/iZmEKlK0vIO68AZoCRj7vY2vDjdbcFhcCpgZSVGGPr1erjZlhd2qQ
sNqd3R7m723qBr0X/YOa7bTxPli75xYWbQCQ/J8p9n2U0cykeUZB0Y+MH0VZD14oofNy22+WHyye
Q4s7lNEWihhAv68X1CTDnHGn4DbGXh1fwmqvfS/Cc2e73VYzeC2KX5oS4goAOPq0JaYGr/isnNMP
JahR9/Zy1ubctEsj2vV69CKcE6igOefq7ls3uGXm9l48u2rsMRUbvtw2t/r14OtGWQN5dZrc19Ys
KPpjO8Cab8n3k760n93xJUA2zJp712823HwtMlsOIBGa9hx18TVk2VG8YIQImoMWeXnlPzpp+tOv
/a3Lf22rUGpwGNxb7n4x94FUN3CSRXyg1eo7Q+l3WfYwt8euQhrtIZ3OQZW7kflOdT7HhlsPh1Q2
75reC+ePgbKFWVo7BnB609flFy06KtffeCwGuYb9Cs4zrUzubauN91HQKBuHbe1gL9IUgCKI3bqI
WsuLWZvKUYdNv/ePYSrt8wi4ftjsnDFy2/zUVP1LbJUbF/3ahjLso8L4QF7B/12vDSochj9ogpxD
yFRhe7DKZLd51a59wEsjy79fPjqVQlcGMPTnuX4p5896OG8cujeqm8sdcGlB2CJ/pmBjFHy80Hkq
zG7nM6iPNutJhlQiR+QzC5ZnddZJpzB7ipNHiYw1Mdy4SiDvbwdG3HSXV/5+SCNgnNa7eNgHcJXq
2rFBklyp71qI5KOtefk1J7/81cKlkUy1xPD0suXwWRf7YLRdP/2GiFubbIW+9X22FAZvuTo4Vddb
AEmEkRQOlyRMAOCVIhdRoH2qHG5Ho9WNBixP14Qs4I3I5Qx/Qp/4WAlrG6A5WprJRpN2dR0XFoSN
lhplHseWT1YoAFUH07PDc5FvwZPWrSAcTCWG3reoytUFepp1DafCGq0dqtzuUsMap40MdC12wyf+
y4qwlizy0VJdOH6z+VH1jZ0z/KDp19cpyegul4MNHvy1FMVRGYgGeadRxRe8rRimUc8cuEKi/B31
vGxMHjtYNkHqBRvHcfXzAauifK0yUWgIC4tqP8kbH37ohYpyImNwhk8q2rG3nW11PRdWhPWw1LlA
gA5n68p92k0vdr90UU9zs/XeXwvNS4lRlgH8AipfzvFF/LLMpG4tn41KTQQEgD1UhmekXxnVKPVk
r/R7KqS317YaGS4sLq5zYTHKrUAKIw5SU/Q7X1UPk1MFrt0Hd0Ubfqn9rVbLqisaIMsIo2Av3uxY
kWRVMrPCJK8dppdr4240m/s8T0q3SoNoN+BPUH2jVHx7oauucmFY2MQQJswxyrnnzWXEvHtU9R8M
Wm14yqoRRI1RGNIWnkJV+JqA5vwZjYez72hHEKEJVZTG3MjEVrcM5jB6uEQ/UxyBCfywYVaMmEED
1O20+H784vQzt0pxdJJu47OtNSJ1WaddsxBiLPPN10vSc9QJW4k4aJeRGyrzHXyVDi+tno546oaF
Fz7Kp8zdd2l6tNBUqt7f3reVwwdSFAj3Quyt86K9th8GmqQYaZpQm6L8rgXl1yqsvLIYLM8Pio0k
ZdUYxdZFsZaSiC1cXlZXj2kiQfkyyFO+G+u094o203Y2xGl7EtIt4qZVe6haMJW27KeY8EWwiA/G
gGIImlcMuPbKKZsaT57zvRqF/9z+kCu+CdLahFQPFTnI9YTYklW2WsocPtrlTA8EKbpXBcPxSAH7
8YbTbJkSgkqDSlyIBBqksz4VAJTXlTF2a2VrXmWtMItnEksWSl2YZ4UzPQRROdFeYLbWfB+5MIjv
ko/Jvez6T8W59PqDcZI8lEnvb3/IlfN3ZVX4kKQFsZTJSyblhZ7l/rCOye62hZXsRl9oh0gKFkHI
1yT0IihL6dRnncWcZj300M/I9oGp/L9u21i5arjSmA5GnAy2JvE1HCL5ZJUGk5N6FY4uLCAPcpDs
52KvNcq+iLK/oI5qpZ+3ja45BsgQtH90JubpO18f5mlI46LQbPJQ5rKS+ltKHV/a2p+VK4bmFhNo
VGkYmBDBuJlZW3HLA+rcBo2XOOpBDt4bp9DyZOnTJvvtmjOA+CVYwHyE2JBQVMimzpTkGWNF/jlz
EFD5psW+O8SZB6DvDz4eU0Ag5hceVlEGty3LWoZehHXFheYGviQfAWFlXllP04YDrq7qwpR2vU/S
nPLGKTnAEaAAuf02DO8n+6mmTlKVWxfzmrMzeEKwpapF80II8OhZdmk2sCwneN+bID0LfeNWXqtT
cnUtbJ+oiDByIIT1OBlCa9C4Q5giRt69IuedwNNMXpJKbtTMxyj716D47ch/MBO7cC0uI8pIxJHW
XX9ITTKTYZFeRTHZbf7qK48n/W2vWLtCNEiBkABcQBVvipLWEMZU1ODFmtKPaTe6RVGcotjZR1tt
8LXDe2lJiLZ9GE1djCTROWjr0lMis3Rjf1Q920jlDf/bMiWEWG2247Eo4CGpwp9l9rOvv21qZq9/
NwI5R5fivCkc3NrMnLSwWA0qwl4hZR4A2bwIDlG3cV2srwXQ2PIiZuJX9O+qTOe6ZC3DuO+Lu5Tk
ZaMwvb6U/ywIS7G1Mmh0PO2MOsjfYIb8hz+ZbgGR9J8JIbH10TPvgoU+yVf/Cku37r/PW5fe1ncS
Yg5UKnkIlyHcAeW9fjCcvXN3+6SsBTUI6haScovrVQw0ZjmFzhTB9oGqRN2Vrl89Jv79YL/8e9vO
WkC7tCNsR60lXZzk2OkREoBfVYp/Vy6aIhRveaCnukN1lLB2HVVs33AKa4Q5q1Z24GEm7fPtFbzO
LQul8isDQgLnlIOk+slCq4Bqltbs1X1ReDTogjtr/jBEP+f8Pqb9ns37oS+98ksLR/PsVem3KXPc
+BQH9+UOfmFpiwBkzUcgnmZslHwPmJew8GmS2rqx+V2WDSOt9GMMXjbBuGvbRzeLBhokI9y1Qpgb
Km20esvh7suRWGbsQDc2zutaw5nM6z8TwjL8QM2cQgqYG87iu0B9nOLBM8cdSP0nPwZ9rvkyQoWZ
OyJyX9tu9SEpdsZkHQsl2WnheyN6qMstXMta1rRgWnArUAA8tq59atLKPuk7flNgFY+q+SGc/lXi
6kHNtXe1pt8j2LIFU187jxB3LChhbn/qptcWEYZXewgd4YsonhWlOpTWv91Skc4ezOzTbYdew5+h
wrvMAQKpw3uEDKD056IoVdiz7EfzlJ/lO/tR27UH46G/U3fGS+Jle/ND9Ng+zX9DU7jT3dKbdhKw
ntbTd9nBOsquuTWjvtZ/v/xRYv99lDLFDBJ+lK9yiPT4jrTb6x39LpLtYzI1uxYSSr17HCfds6Po
JW/GZ7u1v4D0Pdz+Pps/RYhZdEZav9G5QqQn9NnvknfZyT8oX/w7eCfP8bG7jz7ctrhsrhhh2HUG
Mplqhy1ZMKj7SamOy53VMc0aDq46fulLaMM3qgdrXn1pRri3MjxdlUI+8dh/UCsvQhls3yd3xKd2
w9JaO06nuQG1NHU78qQldl082pRa77XYoofZVfoHx6j/dYL2QU+N1p2jj7a+S5J9DqzBr62dUpsb
d9taYORpz0OEF53CrXBtvOmkTK3g+D0n2tGfLa9qw8NYbKHS104s0GygDAAhKVEKXzPQJs2oYjB9
hArXjCsJNGbOMC0jEmWv/xM20karatUg/VqIu/EUJs+ulwXkoG1Hk28a3tv3RnTIvPol3yojrH67
CyPCt1PUIYCoWQc1SK+mh4awcr6pWwp/a7cKo4a/ViJ4xxz2ALBNIzof3I2tf6VmEI/S5Z8W4mhX
NlZSLn962qe7zE0etGNcglDTd+1Z/tG85M/zg/JVO8T3usdr8Rk2hKMyfmqjk70FPdGWDbn1W4Sb
zZFrHjsOv8UJd8FD+G/oGV+NA6gpOuHp3j9pZ+XAxZYfhjPKn+MRTFHyrD9kf4374sn/J3tq3yUH
NNk/OYANdrdDzmpWc/mhlmBxcUL7cJb9MMCbCG97WGGJB/+PtO/acR1nun0iAcrhlgq2nNqp443Q
u3u3cs56+n+pzznf2LQ/E3N+zGA2MDNwicVikSyuWsv2wWpnj6GZoui9Kt6NhugIaHN0Q3fgdv13
Y4eNyS81xqWAFdjUfqSJoxhOc2CnKFElL6EVuQGjqehehv1ntNhnr0fL8UUTQIUKYW21W9Wptgx3
Po5ovMFd/36oJDmvcJhq3rZ98/FUPXYP+gWufzuTvT5X5pnCqfIrtyaTt1jKX49XvUJjlwwu9nDA
w+er6ppPV726FPT941GwPDT/94t449Sp7ZMZjsx1K6xRUgsJeWyB5aebrOIFeMGZ/ZSQToLKNdQT
vmOw96C+8djSvYdvEK7/vwSGXHU9GAHbnt/pMGV5+U40fwC0fY+seCfaZ3/dP4cl+QuORtGJ9+J6
xG16Eb91z8mS1bXL8imVYCLek+UYkJDNpG/zAae0gHU4n+P2v6cwHB6uBzoJvF+VLbYDGXhricSW
8NIs8IL5xPVEe8oWj/3KCkMqEfRQU5OqBBt3tnGG15bxnnH39eZi1ujig6QGdeXPg2m+xx1nDqd4
kaASNRLRLE643IXLqtj1+XZkHRXu1uYvLVPpQQyqfBRKDCwnhWXgH5uoI/5SfK/d0u0Xxg6tbD0E
4xhxOvvrwez9Qskv1pzcBWgN9RCmE7iRdZKHTq2QzsrGH0k/BS0jWFjWqPNJqQ0cB8LncFNZ6Np8
65ax65uCGdj/qyD5Pb1fDGoIOHkIxTmRcFYZFE4sQV9aZewXd8cC9RD0AOGhD20U13GfaK1RoPCG
sWDrDlZAk0l2MJjp67hm0abdD8sLW1RwVEEWqH4Ev/EckCjQcDYmkQyDtugMwGUguJ4rb0JOgiQ9
hK0GIHSyUHVloatpR5qYBQC/m1MuvobabfRBDJpRx1aghV1kToN2lAuJibaef+UmMi+sULGiyWPv
8XNketvEmhxtyTvSRt/guBE6nTMw8srdneHCGrX36KM0QPEdHgbZTYqeD1frrUJzHscly3HU9pP3
sWAM/LzGM8Eey+cx5RiRz7JA7TqtrDRlasCCkX2k/TrnWYiL+9e2C0dRGwq6kAKlb2GBk16iVra9
yB2j1kljG1iSsF8JQWflkHzQUTF87D3WgqM2mjxRI76eAyL9CVfporCFNfcso/LjPrbzX1bbL8Zx
htfSObEKh2ow/BZoVDEG/2/WKqpohm3chmYxpJlg6Xw+KrjQxWNPIP7cHyJBh6BwXJQKmpt4Yd+K
QhYuvCxV0QzbhNgNjUxiManN471dIP98JrVAgg6PvKiXIAF5jjzgOF4VxPbF/dAzHHL3ZIzL5CxY
gm6hm0KwMImqNLcTVbFnosGGeKPj9aXVcX8Znr+75i8sUXmO70JJ90cfYO06MSMVXTPGNuLOw7FB
I+OzDH0KFQkNWluScHps+u4YobGtyLipgyuVCmulNhIuk1IoNoopCSNJIJ1u2KonrTDNrOP63Zm7
MEZFsjTxedcOaFoJwulj7H3J1bJhfl0LeLPs0Ck1Qt7M0ceKVQ++u4QglwtpW7xiowH/es+C+Gml
BClQwo33x0BxNOyfRnHj907lP0UAEwGT8titd0d6YXD+oIudOFEEzgs6GBzrfgGyY8CVdgPIcAIB
j0iKYgXT6rHBOYXeLAodXRbA+qDNip7HqYTwB5A9WLs/kZStRqF+UQW0Az22cne3gKyqJIPieObk
ux5WHkJXTx/qaONokNQbFpC8imTis2gM7z7EAqsxTxga7aHxfW2nB1xw1HKMJgOhwYTGRfErDxcj
lxCh2qMvleQlkLQsSOpvmxztRCjPID7Q94oXOGp4YRvkHfRS5ga+YTMu1VWw6Lf+R3/UetIe0oPq
YhP+I3JkWhfL7DA6Oaq/7alsSfWMyvuCdZm6m5EvP4jyQ9NHeuzPHzSammPYsa2Z+aJaR078LDvx
k/QeHSbmTjfnz0deoPbSIBml3vNglMf4o/0fz6psbjGZwuYr3bPuNfci6nKEVP7RQHSjVdyvyzPn
L3rLSGY/jtlffcBH46EW/1TLShj2MIG3pp0BkeadUZsbFFrX4r46lsvCbJdIQo6w8t59t1q1Lv/6
+BPux/NFYNHpIIVwrNriExJXseRFvGpIRTxcelk3gHvp/MKd9D3Oq0QvjQ0YAotP1RyKYgUabOiF
vTwe0L1sc2mG2q+AK5wgdob0hjo5TySThTaVGGFBH0U6f6p0NcM4pKdy2doD3mA8s3iXV0Tb5TvZ
9e1pNSykk2L2zmiFiyQjsp39iZxpN1rDLtj0r/hzJZL4T7DMTIVxMrjX4gWM4X8yBd3lEk1RgBIm
vm/MXirg/rayWQQkTKC4ZIa7zOK1P56xVnFLeez4u8fQS8NUihpqX01Bo4UUZfYmTyJTW8tEt1JX
JDpj4dzbwy5NUclnyroyTYs5lmzFrfaoCthzwZMxIFYoUdnGlxsJUkuwsh2+97E7kJp0doeY+guV
Ddd4ShmlDtaoqITTCc1YhgHsNZZqG05rzeNiiUKwliGVcmS+0EOjg5FJINxuWsWw8dhvv3jWB1mN
xiopoP3BMNCMjO5NFKULsKWb+Uq0VUt5KZ54t+3Mbpvthpcc6bv9/oQCzOMvuDtG9HTOr7JALUlU
eBhTyEfahD3aqA5oiTWGj1p61lpGteFuIgB7CroL0RULIpXrk8CIPiffSxvgzhVSZq0JdbbIsCbf
ZApK399s0R8A5VecOICovDaVg0gySyU0CUgnDeT3utOj8UUPXwZBcDpdNPECS1q0XmitDJoh9M5t
lfQzBQHJY7/efWNFvx6aN9E/B6XW+bJwcXaM+FQdIg9DFhqzL7591SkLu4OoxFvIf1RgUlKngRhR
aqfKZpJWLFjkPRYF6FgCwo0znjBTS13bR3JPdGWYwemFbLbxlzwORAZVZNYv+580cnookfauMKwG
45sx9LuzDeqxuW8QUFOa8JnXA0UuAoDIRb0jyKtD/h6CMQGtSJy8zFveadIF3qDn3n4cG81GPvBN
SaaxILM4CktKa96Vb5YYAAeQBQN9Mxg2rh2RQUBNKZK5FS3OdJJU3KnNjVPYQE7PQEelHSVRQHqA
v8GwFb8zXDFvoY+MU1ts3BRVxRVouIAOmRVUwlmW3jt/gxYXd4rkXd2CMC317fwn+P8QEZAB9cUD
LuDmCjg2r4eNIoefNy3acqD80ujbUN/0xdPAImu859y5f0WfqXCx4qgoz/KwUhvVwO5SdWs/zFZi
0WJk5bkMRNyWms+pEt7AD/f12K/3IuzSLFU88OoJ7UUTzIqLBn0JfpHanJcRTyu3zdgylvK9vQ2Y
fUSyAbZagOmvPTmqElc0EzwZFz/QEszRbssUjrq3n4H2CEyr85oV6attLSdBwKHehcjwzVx6x6lP
zjMrjuyxBTlQLjDS/t2CPfjY8dSO8i8aBag0yYtl/n86cwoFD6P1p1+C+7+sSVYdjGWbcE4R4JEJ
TdO8gQeEcFmKqNs2k60X+mcR8Iy3s7suRiMNeFcgegCgyLWLW45PZC7AfEpyRTjhOZbQkKux2u/u
HrtA5qOgEAReRNyvr830Y1SIsc5hTYDWRXLbJiZ8rKEtsrO6yAbnilyYYWbi6edxuN4dHuhWZjJd
wNR/n6ov9gJvmpQ0aCKI4HX6LLegDKrVe4wwvTs6EE4oEKZDHAFwfz06UWjERCpagNPDMF/rGS+Z
sVQHtuHxkdtMYuOg/CmtxwL/Ktffpb5U1y2K7Yxa1D2OD4CvALSdkXuAyVNnwabqIoNDwXHTjXs/
tqqwJxBNJJKy1DQ7n2yFk7bQiSqn2vKz4F2Ul5685VCEyGcp68Zf/nvnX34OFemQxlYq9NsAaapF
yxacL9PwnHGs2LqXCEGDiQ52kDWgZZ5K9FASzvq+xC6T1pqtGR/jUK1zDb3BKjgca3+niSUpcxaJ
8rwuLrYXgMzRGwAiGwOVUmhsSNSUD4OfCR7kt49888fLnqfq+bHvGL9PK0QCsKeq05jHR0OL/xjg
DzVU1qMafVCixyBTngMpXA4UXxof8Zq9rdBrj7+ENRTEcDNyB6hXmaWMy9/jgdF3+Rur1MbllUrC
SRxGpn4MzvjX28su0Gkb73V6f2yJWvs3hqityle5TkV6j4+DXjt8oqN1L2ydweBZ3WVUBP5fQwBr
zYyvwJ5TfkQJDqi+roqPUWICph+BvodUKZE32YJdXbo/qn+MUe7rAiXD7RnGCv0p/ex3nE/qEoIr
VkagZ24O2wxlNKv9d0v5Zoi0L0N5FHuujI+tXGzGCUUf4ODA2sSiiaB24187gmpgxwczwwxWvc6k
XlmoQeFp+iHxxP2Ey4JXKNgw1NXYHJr0PWT2HN9bZxC3x4aMHmp0JFIDCyOQqUG90ThI/UnQVyPU
Gx9H4V0D8yFYhuY86q7UIVjku1oF46BxqI2NrD9NPuseec9l2OFQuIZKATrbqUzUgikvqTTPO+SN
aHrC00x0HtapA0AM8F1yyTNulPQu8ztHuN8BGj+DmIEWvJ4joYBitVgG3AHiy+lI1ES22vCl6l+K
bnRTwAFKq21PRo6HiBc+JLmcEs9wlLIwo5yRJW8XA6DjeH1A9zvSMRgQrz8lz7s4L4uBO6BX2JSq
wU6h7WZEjD57ulqFEUMGE+2BKKmjGRgH7mszCVdqpZdF/nH9ZzxGb4q6mhYKkHRu+CV7Zl0wC9e3
GUWFOhgGhGsTRkWXx/CGncmBkoRHtUGdFbmknBbZPvkJQsHxMydk1VvuJGUwPGP/nFHCUEWkQWYa
xw8DLkrhMZcUsw7ShWy8Gl9KYCmC2QrJatKC7YQmrsdr455ZEGcBlozLMtoUaWh6pEk5yD268Fjj
zmGpOp4qUqPTbE+q+mOUlpmrGT0u60UfuHFYCs8GbpLO44+4jSEc/CFgr+Gmps4CBdeTy3Up5K3q
KTwW4aib0JfG8mlyzi0Uj8XMS12eEEeQdZjpwkTgPowbNnWtG/tO4KPsqJ38mjjDKjrWm8ejuY2c
axPUaKRW8ZKsm00IROfspiUaKj+ZfpimZJ34SzSA2//eIlIn+Axxw59Jn6791/lhqod8kh0r8Ff5
ZDJIJm18w8pbs5NlorJeme6N8NIelX4kJROkWIE9GWVbfiJBYYuKPcWrGZSXnMXj4+HRZa3fSbuw
RzfGe0kxhXEIe5xg6s2nWhGlXQdoHW+KZZqbHZ62Q7cpc+Qf2QwODTCuLNG43ybh69MmBFEVEXsU
aAjQVTHH8MU1Jq0Tvos1LzuqZUOUTTXuOu7T87dCe07zdVt81cUfIyX6zyAcmly3iwZvFu9xyZvS
EK7jPCeJn66mimesnTt7wfxhmHxkSLR80WD8FtQOIXYIfFhqcf5G1Tfpu/ApmYFG+D/+qU5JtVC2
vVs7IrRqGenjTiTAOFDy4KZBhYBm7YyaBMA3NcqPQmvghmy1SP+LocChAQ2NyVZjLC2qYDsHgqGC
Kmu+4gHS8HsLvJiErMUbVCVx2TGQs3N8FHUchNJnv4gXjIi7kybmXnF0hoGQFkObjxQXhuq6asZI
TPJj33zKck8Mb91bWFmp/f4DXMhPCGSTfq4VXKZzoBrWJaMb4Dbc0MQLzl2o+WFWcZ+lPmBsJT5U
a14+lnaxyXeJKx/Ug7iKXH+lu9PB+AiO/VlZAD5iVabhsnQt6Pu0jr3gyj4V7ooOkesU9bVjBuaN
rj6FZQhKPAsE2vhjD502YGiejBHNcB1LlvaXletqqVG2qTt0VfjZgBwuH0UzcwEBBGKoWWfLZglw
/XpYhgvfVR10k4ELWzxI+9jJHXEpLpIFS6r4dnOcvwRlL7A7gUOMpxnT+pIH0bIPL6jCVi4+ZXGF
axOReFfhFlJ+bBSnB5EYI/ZExBY9fDSIo5V6ZkpCP8Z17JVqUQxlWCpHhYg/YNGEEubW30B2Zu+R
/IkF87idaRw1cJLEEQfnHBlKhdfm+FFX61bk1ONb8uR/yJnZRkR9Kra4rE2RxTMOcjcLC1AknBRB
DQpcxNxac20txpNk7CexcRQNu+3cBBzjsjkSTlJYbrxrCU3wsy4mRkevoLor66rNE+PYLbt195qd
yq347qEbQ1/GT9GitoNN9leuGWZZVql1E48JXkU8WB2DH+/A9T/QeSLNQgsqVt6ff+kqTGZPXoyP
WiVpW/n1UMOTRQWc+qvPgQ27VEl7rHhgjU1jfBGDDzxGIFyXLXplMlYZ9ebWg8s25Ct+X5DRIEXf
ub0Cj2fAXnrHVgG4WlrHpu8vdurz4+VwZ5hXVubVcpGJhcQr0n7qvWNKnNd/XQihhkBdPfU253ge
YNVjuwMqUHs693uvJQVBtXfxeBi3F5jZlIZUroAPCts1NY4yAY0q10vekT/wKPN+GU528t55F4Ef
hab3auxZ2lt0mRvUn7hJgD4W7D5gdwNjx7XrvJH35VYR/BO39NdhZw1rA/TSq9Q5tUv+T7XVd/mr
YikWY6TzEqYCU0U8QJYJzCc8yqDXZhVUAqdADoJTKju4r9QmhAsksLRL0DYoHZaY650oBK0xystI
mLOiK7Xgyko3yj4LgxM0WxZaSnpg/p+8lPAM/PvN0QMzh2MWbp7ApiFxUWdeNY+zcAJfEq4NaNr6
zrsTOrTJ2LCgobeBArZdHSa0uVg+cyVdu6/KoVfl10FywtuOvlD/VjwJXoNXDrvBJnSCv8r38O/w
BICaXlukJmwQPR9YWj85CV9ZQbpX6GLUeLMjHesp4CY5UoaogJT7ofR5H0MLfTIQ5ahBRlxaPg6/
m3xB2aAPTmKnJQK2mFO3N2wcRB//OnN2qHADTaJeRhJ+Pjjnu9qMLG0Xq8v2zUothcNJkODFm2Fy
/uKr9USNiEr0HXrk/XqCyd7+0z8nogl8xMHWm5Vnfh8gKvvY3M2JnrI2z+FFvjX4btKqeYAlwi8h
3h4IcZz2pq2xl1mg+nu2DGQKMD+JeLehMZKC2BqlUIuYq5wA48WhyPI1tqa+nPuPWE/ht24EKgJG
wEUAiKlBy78EgxRPvR/3J50Loqc26mu8+WksOpdbK0gNIJPHaxfuKrg9XLuP6yH6PkJDAW/sicnr
T159fjw/t/ENA7jnYRvBce1Gz1NWxiSJuFY+gT5EaPCUx5mh/v7Yxu2ZEFDqSyNUlKfpJJdlP8in
t/gTcRAeAyd5zV7Ur+4zfn1s6/am82sLdMToTMDU0Ak8A4QEVG6TfGqcIf6QP7KO4E5tSF+pt49j
VykGksTrHionKHcLh5lZs3qpK9cAjL8l9SZh8TbeZql58P98EDWFvTIJ0ZgI8ql8SUc7h/pNJIMd
BORakssY+5xZr5c2TAGhglfLudpIVzWlYmprHnJ1p3VvvhnoGfuQ7QlKJ4EVmoP5Xp8/P39GcmoJ
q0XnZtecnX5heF6ZF6vcL9UsbgIJckTPsQrwXfTpuyz6dhqFg33l0ghIea+N8HI2adokwsi2OBXu
H8+NFwbAPsYCZM/OY1fe1ogoY9S2ieI/KrM47p66asmjJvSkHSWfLEizQsso8ffdTvUsjuXH+yvl
P468ocFM8smY+AiOjF+ks2jK6LMWDtqW26KWaj8e4hx3/z1Y8Nh97U6jKBMhQlY4WeXB7V44Rm3l
9rhIeXBObRcxoQlDGzce4l48pKUZiVawH1OrBRUO0ewaqzK10FLxNY22zLzzzrNDjQ27gAGGQ7Q3
oIhFxWMhcT2ecwPlVG3AtLD2No3tPSFOFvWaxRB8b8oubdEvFpGRp6WqePKJXwybyCJfe8Ws7Hwz
7B/PF819M8f/lSEqJGu0iMhcqCFVn6qzIzWkWfPv8j5b11Zr6cCHVs9AIxSE29f+vz+nXNumznRd
OUjQ+zDkUxXY/trb78m04D6UxfQjmX5AmAbvJJSrsVLBCdJlP44rOFUhk8Pb3dJYVGgoZnj0zu56
ZYUK0bTIx7QcOPnUm5Gb7cutXxJg++FQyeyeg1X7WjOOk3c2gyuL1E4I6GiVgVJaOemLnGwGm7Gm
bwYEMgHcBaF6JKMsIkizWy/WnBw3A+CaMjiI0DQvFK8gJWK47GaLmS1oAhAxMxISf19bCI0kna+G
2ql44380J4qwmLmajE6CM7gdWwHriHwTCVBOh5YGLmQoUEDakRpSFeZKGkqCfwbJjnBGazRkjbC4
IZqiRY5eAeSggGb62BkBKxnfJMjZMg55QJ6iQqzRrT2BFPrdlA7+WctdHVfcEmfWvv1mOPTmevtr
BTVhsFrhfkufIz3PDyB3gfEpZeBIoV2hrbWpgTlYyPXkqlpsJQuh8RePzd7zKlqJ8BiJIgKo/Khp
lJqsaCC07Z+hnWtO6hYPZmYBbbQ8WAjRl5RM5LG9O76cH+TB8I+BSmBVvA6bSpKCShrF4CwueNtf
Aa/KesO+40ccsnhxJh4DPzb96JdyQ2iEnRycA1deDZthrbr1RnYA+ls+HsrtxjZTs19YonznSeWo
xbISnCuHA+MT+J1X5bZaxmZho4HlELrCCqpqLFDA7fGHMkulxBjSrm0/wWy/CvbhUjazvXB4j3al
qztMxDPLm1RmzIJ24rhcDc7x7uxDyuwEkWgn2pbLnOXN2VtXWzU1LCojliLve7GHYXFLfaE54HD7
VmxlJdj8MthyzuO5u0m/lDEqDPtUl4Ikw7DC3ZPwmn3mzv96PPMnXKRgtRsMLFwpOKO7atNs1JW/
HJaglnriDqUbMXocb88EGBCeyYCuma+9N1GPin+uxmoVnnN7ckRzshILzGxr1YrdyZRMLGgrdNCq
t3x57Mjbpww0OADHC6XwmYkM8m/XwwTsW9U8gLF/FwFYgvGMkvxoC3nNYsRmWqLmTB6Eyk86WGqs
zp2I5xT2q2TX65yxd96C56ghUTMX9HnoTfOQJFyddh/d/svRLWU7OsHRf8erGGsrvV1j1y6kdrZi
jCaAoWFvRL7iTM1u0XuDciqzi/2uIdAYAaaromuEBkSHSSqX4ImPzqhp4nXdEnb6k2Cj7e8kHx+H
Bc2opQOtpEOl+D+mqIN3Hk5aAsRNdC7tapM4pZlYH52TknQJJbxlX5BxLz7pT6Wr/FJDjcfh6xtd
Ciw5U9Z3qLNLLlZhlGJnLxt8R79KXAEro9noBzx+8eZoZ45v+4vQ7Z32LXaTl2hnLCSzQb+j5jKD
ao7O6/R25RCaLDfQSx2nTHxIYTVWTaba5I7N69c7WN231SJ0PNuzI9ZeeJvmZrZGlMCgSAktdHq3
jVMx7xTIrZ07B+AGaROY03ryTN3in8pN87kyo0OxLV8FFi8Dyy61gtIkQ+8MFGzO/qe8EtaigMdk
nhFicwTRDr0cG7VqhiIIAbP6XTXoOiZ/VMs7pQ5ro5jT140V6IigiAidJ5xor+OHE8NmrKFhc86U
TR3tR+XbG1knW5pV7XexoJ/kP0aoTbbwhKJqRxjhF/LKW0Ai/vdBvnZCoCvahbeoF9VSWE22tlCd
3MqdfskqGd1eGCBlNTP6zsyLiihTyXU0Gl8CU3lyVkHZOkgdiWPzcUqY54P25KUFKiaSNorKSKyS
c4dmsbHYpXpmdqPNxZAFPUpNTh6bu7MjQmMYZOhz5IM9nH4uikQtgiyQHJ9r6TC0ZsMBaWf7/ZGT
QEsl2ArwB17Ku3krLirw64HQCQq1Vo6OvWKjBmBbyp3HX3QvlHCL4A0d34WXOiqUKjFtsRRFuNgr
Wgs11slKocphx131+djSbSkC2XcmrcDlDPqjyAHXUdtPup6rfZGe2596J6xTc+O75ZfwHG2FPcPU
vcAB+BX4fLwLgt96PtZdJNgijpqiCcv0PCXTKJpj7hd/5b4NObNF881frWlyDYq7zbRBl079NorD
qJqJ7/VbVWhytOZyRoTLTs0lX7WituWC8X3zUOmwu/w+yhWhGo2+XzbpOc7XQzZuDLAzBBPapPnQ
EpPvHHuCrGRQRy0t6TkYgMLoD48/4a6HVPACAyEMblMaJqzwIdenU5KeC11ZGWBR5WpwNv5rG6Dk
nTXhIJqDCyS1zRVp2vqoBadnnS+AWY1E3zTyzmBE8L2TEThftBk/hKSl0K8Q6JZQZGVKs3NlddZk
CTjR6q5qyUCoGyu8di9VBqzj9l0MWREKe1ADwoszdBuo42UmpDIH5pzsDE7RmWsSfdZ7+7NYLLU9
64B5Z55gSkMvE9BR2DDn/34RyYrWlUXj5QCAmXtWjfW+5y5+nBqH4Q1aNlZFdvbqtn8yuEp8U8ao
OnBF25rBPLNE4DtVB4uvViAmi1qAVjBwsZI5qKgLLBo9FRIAkpMZCh4YdcCY29v3EgXMHgAIS3g0
Q4qigYiNp41+oWvdmS9MHeCSAD1GZjkdSv9vg85WYKGMY9+5kRie0FVGyhaq1fXZbwNzhJCRZ0mc
bUgAOZSbisXE9Ru+14sY34ZKFp7KAUTEI9j11PATXyYqV/VnrlyWvuAU3p+WR4qOjn6AduNpOWa1
HSslSTUn5ELX6wDaghhgWhIOchhvg/HWcBtgVvLEURU7SJdJ8NNCdlZ/0kFYhf+7rbagawk7YMyn
goC0TR0bkhc2h6oWjxe94o2TwYO3LYva4r2vjM/tYBf+TbtFFf9RozejJzXQ8I9X9e2WqYCH+Bcu
DrVJkc6tSKJN1AlKf04BRSCZ2qk23ya8I0fhTy2X4GEW9e+u5Vh0vr+7PeVvlHkl9B2gJITaHrVX
CyE4tRpeBxJwePWUwR14J/fdPDuO+ZEP95IGEuYXY3gJOZyXA1IYgl08SX9UV+RW6YY/RZoV6boZ
7UBhVPimIjwFNWCcrryWdUdRLWE7huBwHg7aaBd2uBcNB4IzpKjIsM3VRReapfRs/BUN67FDaWqA
OWkZgIRjjaMrHyUo6tCYKXWveRXXn/k4AL4X7DTyE9jCa9XU5EUwbduygOiwpR0UU10r/knVtmU1
EC1a6LsU+vQxC+gqzQcr2tWXX0SF9lDJQzwGXn/uwowITl86cbmPDbP2G7Mw0sWoQlnbwstIvlFd
NfjsXryAVNxe4c20eeM6CxJ3nr5EMG7HwJ40S0y3GXgvOEsAbtlbxkmJyDHHZu1bTcDa/W/eV4Cu
hwwwFCEg5gzQFrXvxH1cDJM4xGeFWN5ojwNurvZpJMqexcV7c3qiLFGPHrGohXKR9fE58jjFHSBr
bVbToFu9AO6ox1Fyc7OYTQFUhe4TAyQDdONs6eldUk4ThLCIpY1OZwIjA0JF1h35Zr+ZzSjIZxK2
UxV859dJrdbbKAH8GmYMAOpxQmpNUW9Yu9rvDeUqwGAGqQPTNIsegWLs2oyYRKmUC3V+noUyv9Dt
FUek4EMvXgilmitmPmpo5UkauVpMSdtWZiInoW728RhXpCt5AJ+4KdQLM4ME0Whm3gglMg9qQND5
bTgtWIRqxpWOHEgNTnMeFwRkQN+OQCTJE09lIRkIUOjbdGaqjtCYLFrIlJh8EPfItZVnoCwVqP1n
YnCR57RTFkjmlHHdR5iDHd0MDD1gMSLebsZwiQRgKqpVgLChf/jaJbxcZX1qCMl5cBq33ElWvQic
EI910e5TXiYDaRkRdXuMoSxSc612bTd1Ps7+jVNstqG0SnszdJHmJsgjcJZ3ZEKMb86984YJ3aSZ
9Ay8DzQusB2ruJCAicJtY9c4fe0AYAzFsNapO7vJXuR1/R2gnwGn4ceL57ZMB8MaiksiJBzBoy9T
zhUK3RuFME3Pta0RebUNTNVt7PHMSOXzFkSF9ZUZyqOJFoxpA9mrc2umz++nHxamjDkOag+sDTTr
+wUMeAtt3ZDNTrIjYv57VCPlLmpH4rVuKop6HoddkgjJRie7ANAMkzEt9+LhclqofUYJJ682UkwL
4DAOhuQ4PpFdnfimtorIvyVjgvo2ogA3HjwBAoECBfLrJdZVvF6F0mzO6u3GFf/WFuleKqK+fj8e
2M0ZiTJEhVswTNHYF2F6fgPbydonkZ06jFC7fXGZbeDqhlSN8jqi+nowOCnhoWfMYcN5gtvcTbw5
HZjV2bszdGFFvLYS6WWJxjJYQfFBII6wRJMnQCbPz4X5w7iS3nMaUAQzRzEIZcAXem1qEPQ4EUI/
O3MBecsHUI1HPlkuH8/MnW0UNT50ufB4OjVweL82kleGVMpSi/sU8T6kp8ztCN8szJr19DGfMehM
cGln9uvFva3FAZjjMth5mzxibIl/bhKyOumsXvB7Tru0Q4V0nkiDZISw4x1EszbVJzyr2IxQuzkN
ItIubVDRDCHJti3UJjuvPYWgtet7YLEK3taGKBNUXuNqDYWBtoa7EhePsCZncx+SeWI0Gt3bY69G
MnvzYlb4qZGUUMBIIlddOdVm7lR0teooZ+QUPLNKqPd2g0u/UQEtCJ1gjDUGhYaEzzgk5g9jYmbH
PwgyWmgoQclQrVTc3xtXtqIV49fvnQ8uvUU3BBUZtA8hQped1RWUqhVbJbvKXH6PpkTK18fLkhUA
dGFUq1S/q4IyO48mjp1kls8orXQjoF2GWR1krE1afQbU1l2Xd9U8LzgIOGJEYid0OIsRbYylSZdu
ol4duGpCsDXWcIKy+KIyQ4slfnILBbxeOXSFJE+GsR9jOK78iRzZ/WusXXRmKnZ8GpfiWsQF6+Xx
VLGGRZ1x+ohT/GKEQSs8/k03qyVrSIxlQ1Pj5l7CexIPA2+yKSzlr8RkvSuwLFBpoC9Krp14LEx9
u56cgeDKzVr7jH2G3swC2Z+SWMHk96DoKBeVvcJFnTB2zLtngH8yDJrorvPZCPomUau7OZJHs9uA
kPm7d1ZL3eTc78ezzkgGYNu9NlX5k5xWEhaNFZiRcdjYzzxPeiK/1gHJTFajy92D7uXIqH26lWpf
4Lk5tTmWAr0Hs/hMrWRVmCwX3jvgXBqiNmpf9AXPL36TwSwooZuVM1nKslqDxbsxzcRk+HH203/P
2WjkufajX+tyXknz8onJh7SOLNXaPMdPrEX0eM9GZ++1mcYro74Z4T8UD2W3hnj2kjGQx1lUpoVj
IFk8iGGF2MNFtTnp+2Bt2qbO6r5nBsK8li+27Kyom54DB8iZ/yGkdibTBL8gYW11jzOCJlMZocsk
IRtVHKN6E4+dugks8FNghqZMus8M91Ptp91wi8xmXeju251Ri6hX/Q9p37XcPM5s+0KbVcwUb8Eg
KjooONyw7M82cxbj059FnV1jGuYItee7+af+8oyaABrdjQ5rYRyAMqaRV3Yex/mw3lZp7ioCcm6G
uZ43RN8SqP1LlKDl+SxOj8Ihe+SMy1pCuZaF185aBrV9QqG0JQ8gCETVr0jI2450f1vbWAKoUIpX
uwBZEwhIBhKTlCz+hKfbEv5F0f7ZKLopQ68xMdP3ELFrF6ZqDHtLSq210bO6lce9+G0AvuVQhhQw
84ir0ihFjoA/h+bi7hRbjLvJOHOVMp4jfY8MpsBRm3XCYcits9b5jiHkX0K274VQljPMG6UHJTtM
jL1YJuiE5ki0rMxwHzus6zl+8K09o4xm3JaJlFzwNAy3G6Ab2wuJNMbLsEsNh5UVmzec36uiDKdQ
XJo2VALU9tbPAVEPjKX87v25xmvfv0/d+FSvAqGscTZCtdaIIJqCQoQ9t0cFhyR2SawYPVCPj9Fn
YGgdERFdMQzCvKJLSCGPmHLo6aUsgqg0Su7XY0kRbFHdSiCag5YjQIgZLF83asCvY5tIoswCBj7r
OFdQmRU/C88okdLxiW5uul1uOIxge/5pN5FFWQgtSeMkaLCqHgMwgBvevhlW7Ky/zhKiFJGh+7MP
r29hNGoBcmMt0sEQ5q/8g1HYt03RrLGb/DplIRaFnrkwEOnx/Dr45DH5c7j9+7PmAanQEXVhTMFT
x1KgQxggEAh/zc40E6c/hQlBZHVbyPgjv85+IoQ6jzwvylzoEOcslnCkyxOmP/5OgkQFvyWHYSTf
Q4jtPw8EVB0YY+cdRng4e9Dfq6DpbAGy+b9R7+PygaGxs6c8+WnKSIt9gG7OChskntulAuh72WGc
M0uChCOahE75JdcjzLfClKHD7mId3Me/XAJlll30uqFTBgLi+8ZoTYv5hJ63VZNNoqwxYNLa3teg
qsDaeXzPjPvW5LelwVgHQ1fpolesl8CbkiGlf3h+198QYX781WWgTa6vcxehFiHAPw5OtNxmdrm8
LWHWbU02irrTfX9JMgUlpGO88k48qMcYfmve208EUPd5keVcEY/vJHl5Lk1ps/BHmwGCU8atZiyE
Nq2a3A5hVOBaFHtQuB5Tg/UynzlsNB0pIMNB6xOPvsKftyIpXDwoLlKGsAUvczDC2CT1WBo1t10/
pIzLnN49TJXreQkplSXZ7wJZgSoBpZqeFd7P3PEfcsa/T+QIWZF2/LgavP9X44b1LN2dORAFLU5o
pAd2jirQvfSRLIHUT1UyvMRtMUZTa1cwjnwuh/VDBLVZwIMH4AoHEe5rbbXnu9yuTrnFm8LZiD58
wrjtM+7vhzRqy/Q8E4ZLrmbHZ3dn84UhA0QD6PVG+Xn7SrLkUFeyFBftJa5GOeg0Bznz3nD3rIcX
SwZ1K+FDOEVtsHO9oS7dB2QaTXTQl6Q43l7LjB+c7hmdaY4uWqtFoxyzbEjWMJMJM1kRRUCv79ge
iqY6mpxVv7SCwA3Yq+DcWhVZgKaZSIgX2dd/LpH1QxS1ZS7XAsJNhCgF87AaHi22D/psaIBv9YR/
YiV8Zk/oe2VXDze5oFUo1VE4rkwhus0ZjQEi7C+Ge5m3NhMhVMQoyl5X1x2ERCRcbXpr2CNPcmLE
QkwpVMTSKxdd83lIKSx5uYs2heGdhK9T/8QQxNoyKm7p8iFCm8R1y+o3wVEPVvr6dVuff/dcAQcG
/dc8RjYXIxK9/NNuZq3Qlq0mj09kdxft81W/Tvbu8uiawS7YoRVi+9Kd+21mog/Cui37+ttUaPxD
NuWBPDQt8yCXQzLDN+KP0gzMCoQhZukvE8uTnRp44gVm+st23ZhoCAdjSSMZvNUbgA3pXrJkhAsJ
NhjWkL+StWYVa8mOM7IoSbJb7MR1BIa3zyIiZUiS91ICFwgJn9tt6pme69ReYki7OAFFocO/uYsl
ONrkp0Vk+N0beg+D8ngZlk0KrozVRSWNx6iLzjhf4FsoGHrHXAE6f6iYvUlToICXAl6/gplvBoWc
ApMRqbBEUHeh0fC0lfR2zImLhq1u3w6s8Yu5qPTHKqiLIHGi2osXPj1mJXkuLNGQPJIq2McH1pTv
nLX6IYq6CzU4AhdqidVUVrjKY+MZgIilUcTGWHfRVgnDN87Y+R/iqGuh+6LQeAnEbfhPtEIJL7dV
f86E/Ph9SvXlhRxfBvSNHoc7VPk19HX5Rkqcc+aIj7dFzQRGPyRRMUWBzgXJEyCpX4rGrlou/jh/
J4AKI+RIKUNJHcYiEm+8q/clYwEzVvDHAqjwoUN3XJqGuCpIDa9kq4zJm/PFOG7WXRm/YeKcijYQ
2zqCIgeYvLP72uolh5Vvun0Q6B38KQNcrKUKslk84b522VI287PL6Me/vVNA6P4pIZKGy8LlcRLu
KSPNsdWJkZkGw8eylkHdebdQwWNbYBmbBon6U/t/hSUb8TP+MYy/5nBioeqkgkc1JSO7gITmI9gj
WfMYrCVQlxtQ+qnXVT3yPjyKkrEJZlzGbN/MW+HHKqjr7XKp2grxaD6CNbqFbZHVfM4wICpddeqi
oBJdFxK4Db/ejVUToGl19skzWROwt++GylP3m0eOfqg0nEhRkAUxPHQiFA7Tvo/aT8UCP3aMuuV5
pilSdMGZPONtJcLLa0ax1c5rRkh1266rNOQMBtEyKZWxmOPqQliPEMZO0SEutFrWwxg/zjemPZDk
M9hdCmYymbFTV82Y2KosSeSq9WEPW0OyX8fpSpUE9yHrucswJteS+0SMK2u+4mZQMIXYNn8wPjKL
YXRnJYBiCsAfMngafr111AWwEhoJl0RDN1U2EOWBtB+MKOiKzPFLsSZSKNNepdIQeLqIi+JoxKxi
p0D2wQZdqwnM7Iy4KG43Sx5NxRkCi2ivLp0LBvLrpy/rjb9bs/Kos6bn+2toFUEsHkgcjzVHJHst
zBf0VzN2dVYJJxIoJ5CJWeYVLiRcLkQ3uPtNi+t62+PPWreJCMoFYCQyT8UUIs44NhVSMpfclsBa
BBXthSgOcfIFOh6Xph2QxdZXSW4wVIOhf9dKykTD49ovxLaFEIX4Danw8tDvbAzHZMfbi2HJoZyB
XC+qoLhgu3rjtRxsHaMRhqWcbgth7RgV5pXdIqhUnMpxU25t9Caa5blkpKdYuks5gqBpuyhrIUK7
s5tN6LAsG0utxiVOzqNStUwvKpwHxo1BnAt84cPtPWIJoEyBng6oa8P+H4fDs/JY28y+6lnT/H0x
ro/tyQrksPOjZESpB/z+SifP0b4jKGvGa8++vRLGUVzHBSeC6k7CWC8HQemfjNzhpgcfjDt+5WG9
YTev7NQTERVX12ot4LQL62IKNm8oqCuBKQ6F5gCTpU1paA9WSQ4frGZ4hibT1HGK7NfjJOS4iYJZ
heRp3RLl4/b+Ma4kDRMOIqW8zwvICFettTj/EZbacvj8O/tyrYBPdrBb1HqeahDSGkoGAC5TMF7K
/V8Koe695BZ9DPAV3PviDAO2T1YYvTJY7TlzVWXMOP7jq+mZQ/zp0jejwpmdvsRQbGOsLsfiObLl
943ssMT9xlwYXwETcZQpCCu3aZsKyvfcbAXVCra7I2YR76MOM8bdWjobRteZWKcQWV+YIf2PmY3J
B1CmIqy9WAEcwKiEO88BFNZhQQ6aufgvL7ZvMXTpVm66NvVHZ/3MLzf9tUkF84TZ+21tn8/TTMRQ
McHga2leuDi9Dq4BfXAfb66RLhl3aq56MT00GiONh7HoNR97hl7S1gKHkQvqR2CaAppH3GGsDdaD
hSDDXBkVKARuoGFEDhtoXlKSheQNebTAdsB/8pdbKP90Tn4bFr0cYAvxKk1OwfLpLTW0e1ZGjWH7
6JpczHOulgjKteW3I96qsVjALMwdowwGhiq7ROkgYpc4th1+pJVtxM+3d2t2GRhnHDtrwD9MD/KC
Q7zoymyBSAG4zi/ZSrBUJ/gvhm8ig7qheRSonBBDBuiPQFNuCGv5ud+wkqizjuJbyi+PXigKCtbq
GLuFL9ID+vDHZl+NsZb51/xEDHVB1QUwKDTEb0ezN/x7nYAimgjry965fS7XjpZfTn0ih4rcQd6w
8C4Z5ET5EqSdry4ZsceIYQFNc7XeV8dNuOLsxboiGl5EOSB7MVfNeILPp3InH0Hd2QyooWqOudSj
KWYb7wEcQuoBPuTJJ9wyMVm+ZF7hJ+Komzv4LgZeeyjKZidiZtYUmrFJRlyyljUb/E3kUGF+kGRt
klXa+LRDZYI8N6a3Hr6+bp8g42ZdWXQmMUWZNHHg8RCCMbTivBFbgpcRhlFuSxltwC01oSP9Tvdd
wDijJQdwQ6QFG81/ivUnmzWuc7KOPk38vmhGRVSJbGLE+ePvVkBZh0C8YLypxe93mAXZp8y2hvGi
3Ngh2nFjFLzvIwU7dC3T2u+eFayMt9BiYSLMTTYA7OEfU0o3XvmtiKwYh4WMfQ2icTcQdP2C843Z
/8/QLNp7N53qZq6HFSUEENBGTfyHc40hYe7Ov89XJb9sUBXG2I52vH1SDAtLT8BzizYdy9DjK1w/
cHfNEagBtuqbDJWeXR4gx8ZePzSZ0/uI+bMS9lWH0anPl020OkUm04rPWoCJDMq69m0QcW0LGRt1
mW75tWB2pJeMt//2zlxgflcfMX1+YSAAPCsKPFBe46zO8RHQy2ePBEBOgWu6fTiz78yJIMqmqU1S
VwUfjoI0ULpgOpDVZjyv4BMRVDwCOudBiIdobEMSEJ32VmV8dgZ8uekTVpZ5Vtcmsii71l26HjRb
2LcmMvbA9sMLIjB1Vsww73EmYijjpg+LIddCiHkezGF7r97V24eMkeab3zdQd2KKH9oM4oKfFrRq
hh6UEOnY6tDY2Vv7hrjUqMw+I7ItmkyVGyOQXwbvW5w26v7EYFchGMM4Ps/wmB3s/gysQnI/GO6z
YDE83PzuTSRRsVChp3oTKpDEgxb7zjdlkpMEC2Ipw6xuT+RQtxW8qzUngT/yaIKEgYOf4xg1/tmV
aOjQAP/IOKJOF/nrVm6iNimhbsCUVI0x7hjTzexO9jl/PRVEbVnqup2auJfxmkb7AKRZTWletu8d
KUzxDzSi2hbHi/FfDmoqldpAnru48tBjAyUyPCd4V14AN98gJ8QSNP4QrXtTQVTA2AkN1/VJnR01
5AXjF9moyGNKBqvc52tGinD2Wk1lUdFiHPJeeilwZhcbEVxvCeOtsiszh7Vg0VfMmaOpLMq6Kn0N
JVRxbM2ImetgkiMzAdxv3rbhAks7xr9Prq5WSTrYvSEmR71zxB4GuukdOCug8o1xsUBE5sEMMsHh
WGIpY4seWUG76NVooAa7XAHq0JTfZAu9yxcr3nevwlllk9zPXerpllKmN4rRvhwB1RA3YchIfe4t
zdZs/bl98w0PhTJtYfCKldwzR42YikPZ46CRuoVSYrkldhkDbEa+AYQMEGTzJROMYlTCf78QvzhW
pCRWxVgeFccWRxT1rS1sVSNRLNIfWNozF9R87yggl35qD57ZIXfBmAyUNP4QLY/8ac165W4eGFo6
/s6tNVHWpG3z9qLGkAMUovfE8u3Pi5XuRdBJMGNq1pIoe6IPUe61GUQNtozyP6iGUNhO0fX4n4Kb
6eZR1kThZJH3CxyUtgiJ0ja2JH328oOO4mPKmyXi6tL0xINevxV5839GrkYSFYSp8hVKDfjGlEbG
WhCUftWPHZcaCkISPKmV47mfGrePbv7O/SPn6gYn9gXhtsJ59VVO9dragpUu/0PzKJAzAZIFDPUF
cCCppXALmbvEWjcqIQYfxwPjdsobm8VwTgnB+aqhUM+LmAmjzIfX6lzlAe4WUAW8YadQjXtleYrs
j9s7NmsspnKo9ShC1fuNBjkA1P8Dql0SrHpbXwqoPHsmq9H/egD01ZpIow+oC2Q5cUVIA6kwee82
f4bzmgWVdC2Z3BJC2YnBbcvCH21SC4q6hEh/8JYz1Z4AyMi8exxMG0/Xe28ly1b3FTprfcUibZmt
UUyXSVmQOODFpOHxBUOzVrLNafPg7WvCk327Qsy1YGj9nHubSqOMiDvUkcYNkKYAcgBZjPr58nZb
S+bu1VQCZTw6ue+gpPAo3hsa6xrf0Fa3BfzmXIaFmEqgAhBN7PmLUmENpSmOiDaDmaIJXCPKKiHP
O+8hMGLS2veyZ3Yny3xbp8YXy0TOvcunn0AFJzWn6YOnjPEWwAYiZHFF8sWCd2fJoCIRLUhA6TLG
WfV5lVsX680zWcuYTWpO10FZjqJKL/1CuaqDBvbTI1qILdds0Gpy4jf6/e2DYy2IMh9+zAtZMpoP
6c4exXRGj6rHbRnjb9y4z3Tm++JlbtVf4CSRBRLfZJKAwQ30CozwgqHjdCFb7Acx6AJIaaF2wHce
fGP/9XcLocxCKnfVguOwWWaASJdExmBEaJdiNRXO2gNARi5U4BaCRIc6Ez3MhSxr+Oz4KtnDKrqX
ndvLEGa36lsA/QLPOZA5B8WAdaS+Zatr1eiAABESMSMlvPo+LQ0ma9poYn4pwUQmZdRDKfZCrYDf
BSi8kREVk9pjaKuajcHbRnH3t2ukzkossryMEmwignfZ4MCNKJ5iOzLUY2O8+Ra34sfp1mbJ0MJ5
Dwl8fVHEHZYkWtmbNpeAtykg57BszPClMnyeZMd12DGLH3OxJ9Bt/5FE7Sgnwxj1EiQpIjT+Yitk
12XmsKxF5iwRSxS1ma2mZp3gi6OHskMz2m3XQNFnl2DHn/mtI98rohwhEH2DRSLhzKrIQa4Y3M8y
kf8IltEONks/WLIol4iANs3DGEsa7Aag46EPPDnJqO4eAsynsBJEswXt6VlR7rFqlTQBjCbmfAC/
JFnJVi+RBbgsxycJ+gU3mYNameEvb1/0WcM70RDKIwKStcv4BlKlxbKqznl9v7gslRMfn/jaTnhy
W9ps6RG5ShmFWpC/qte4bhK9R7nGc3wk4Ylyt7LRa9futh1ax/5LuXYqhtpLMOHlwDWUx4e5TmqZ
CJv8VX1n3ePx9vzWxe/FUHsXXYAeL3hYDBr6CuI/j5OgW5doZ0Ab3t63+VP6lkTFFDV/4YZKx6OH
txLrMybb8f3IijGZhzMGApPDKfW89orxcMx4u0tNgOzD00sW61rN+67vxVC+y3c1mVN9iEnvTbsz
a6s6FSv+0L21JDRKs2bkrsevvnFKdPGMi8E6kbm4xc9DSvJ9jtbOlAkwdbXZv6TI4DAH1OlIMz2a
x8neCRyQR/0CGjfi6An2c2Aa5zowIkdyfFs8oi1/1TzGlstSwlnNmMilLDx6H2Q1jyG3RDnjtTjd
F/cPt3Vvdv8mEijDnqOFMVQqSNi4O0weGrDrjBNirYGy6T1I71ErgwQQrySOt+9cYMPdtZXjtf9l
dBf58e9zomy6kpZeX/CQhek9U3jkSbp8YI0ajtblpy4Ax1vGgLgA2ivt17idLHuXONPl+miuWG52
/LxbP/3zuG8f7O8Q7+dnUgerDHXve4NUA06lspNdaxusaitrI6iDbYH/3HoyNuL98Z7VlMr6beog
1e6SqLWG304MJlXYzPvq59bQ/sPTuRpI2vVRMh8rE1g91taD8z18HM63z2BmYOCnJMqH5LCEXDNu
UURWgCxuyQYG46CaxDYOj+ly82rivlmmhblDi9EOeK1C31Imyqu4GKeMygYKsLNf21NwWliJ8Qnk
6Z3Z3D36JljfV4YTHCyjNg/OPjFdw7P11cftHWCdI+V0QB4b8k2Jj7AfkRhl+M3frubn7lKupm4W
Pd8v8OMd+WTd8pm02vTHf43YLWpFqTxPqY/nyOL2yTJ/jwkA3MOTybFI1G5fe3rW7m82HJylPz2V
KLhDqYjjht8zjpL1ldR1L7jKdYMCuvzXvzxKnnjXZqgl3R1NFYCjWV2dtxVQpTEbe45PgrbHVyuE
EEZWfCZP+VNHqOudRskl0EcdAfT9Y6VbYnZ6iB8vNlLK5vZjWwM0tN9spfNFMbSd/+53JNyGLBz+
a/f8v1/0X0N1reD22mK8Y+C0NiQSgXjR3o557YqkTmE/n3qydKyvv1QH6mb3mpY2HI+N7YjB+GmJ
pWrUxe5ydH1GKn4bj7KoINFDtlxbd9uePBrmQ022zpvxcag3xtIcgd3WUmgWrDiW8QlUnvv2nfzN
uLT4oSfX0Hyi4IEvYJZjwHo2rzVBeTs07Z27KolIrE9QANyWBqq9m2GEejVtE3GtqA9aG0MtC7Iy
dbLqTO49Ih8R6qWVw5FVaWOmMCFZQWTZjPY7dMcoK85a+fZm1SO9LXpEer9T9s+X1KjFzbEDoj9o
cxNrpxDeI4Xl5ZYzOPXyuVreLXhL+qM+CKAEWcrg8l3qWwmUesRfkAD8k926AKwFWeyER0CCEM9H
T2q8qmNyuVe/BLRQroC9gH9hMINNB7JOsH8t4+3TlxSiPr/Yl6ZwqFIzvG9c8Hc8ptv8YmVnzc6M
Cz6X+7N4U8JrO0SYknYp2aAXrYxs6yK5lCwFkH3s7rMRLO1zx68u9jK3P3WiYLx1hXKZwa8La9dC
aBA5nRnWKGgjpaG889aw6e4K0hzuFpZvIJENMjLV8M3cDhfkeVUQME3Dm2VGd4cGXpu7kJWtLKGp
emLgOWoAM1gib9ulAyCIR20ZWJZmISO90x+8TZ6ijPGwWCcWcD1bO0fdPH5XQKI3kN7sBEP/1Dbi
Sr4QJUG5d3/vm1lHVmowNk2pGyToHi5g2Gxd80PBaMaCFK2xfePfk+X6qdjsC1M534mN1ZADGNRS
MwHYk7TizAd3nZ+0o5ITwK0Czxi8QRaH0HgJtGEBdQ1137Rm7/DWql6fsvekMpSlbxqLGqAxga3t
4fusi6HlgPHCUBv6M6AjYBKIBmTv3JWVO4eWSADETb8+WlO8cz5O7ZMiEeKvTXXdrxaPmLYAB7jv
kPJTbclyrUL5B45cdgZJEXkYMkzXH7A0HTWJ2CV4K8JPzdBX4R59LnfEOpQktgozMgHz1YDm+Kkx
GlA5rSPzqxaAAeWUZLWWdsbwsA9sngiP5cmHBTwi8MV5NPv9Cv+x3ZK8w6Yhc9XgW0zPwO476sde
QVuQscCPYic449k30/dhaQOaPcX/FaxNQmzQLT1xqPR/uFb23gLfOkZnrkxaM8gtPbb2zpMRf8rL
u2yzrw2sFGgSGurBywDkKMd8qd8LwiYmtRmdPuHlemj+1t0COTbffWBKlMg5+eAdkVTOoNnrZbzO
yKP+4aXE/wrM/tm1T9o9uKvzU42a6zrDvLGJi8aTzkK+3iHScr3iUtP1oJW+VRvpDtXupaF8vEUG
oGOlxxHzZ12bVWUQJybY2j/IhHKrfXwh/V21ia0yIsRZWQUQ4nUTA9OeJd5ziHeiu5w4veFib75g
qwBGSi6b08dzcndO7O7B34VvZtrZg8PjMtTxbq1i/bcNGssU/ww8/u63RlkT09hJmRg2OSyx+ejc
/uXfz9yfNp56VPheJZRgrhoDDZ1ElrJXgE7eEhbbuMiSQ8UcwFnKuCqGnGcbqFGE7O4443V39Cxc
aeKAUea8sXhyODssEDlGJHWtKUy2zouqQkjGKA1Je1aUxvL49JSHtujylhvDtPOmsW3fPIaol6fk
6QhDaz8Sx1opy/XZJwbwsD96Y+2ZrLaAK9nXjTCK7gtwZTEuLh3W92yau8ePuzunIC9wofYmI4mF
TjHbBkx7ZoBs3TXBpwOQK4+YA4pAxtfyoTOsg7WWNwdcAXIfmI9fMEqr9afzuedxE58kstv5cDXO
wrqtd9dxuRvfTdcbOL2pMJUOby/Yd665W+3MFp/6aitOhfAIEzmJLZEtyNqyO1alknEzr3HPRCXC
QQDv7vi8TQyLpW7y75LDjwtFD42qrZ92xRg0mUeP7FbjTi8N6/2I0r9P4I5SszbNjwAxb4+36+iV
FNOAC1EJQkRGDuuKVX5rk3/aoP+RcjXmIhEfA3B5c/X8+OQ9yKvn5c5cFcbi/kIsZ2mQA/6J8QCU
T1XLwgcaS+cAPkFgATgsbWVcRjrTzvnaQm3GQwds3Pm2Qs2GjzrSnBJ4IdEXLlNrFf3eSy4J+EER
mJUCzH37vHAwC8eZ1YZ1ynPWbCqLsseKj/4Z4HY1sJqB1Th/XHIYz5Kxot+pfAWsvN8romxz7wZJ
1KkKYGyMXfT4nhjxG1q2mTDXM3POP+VQtlmPF1WmK5CjIbBtrVfpvQTvASA9U6Azc+g7BqEjsU5f
pX17gaxdpFI9dRWikhVfd5G3vFcNvuegtYTV/MMSQz35/FDvhyDH8szYJVJC3D8JlCLGDby9nNkX
LaYRQJco6lcqs59eWvG1KHO7RXN83gmYUIE/KB0OkbWPJogS0VJiemBG11bx5zhGXjAu+1zmdCqd
0n8hl/I+KEbp9eNjtUqtj9vLm00tTQVQSt/HVSlUEgQIiZ30ZqZZomu8eCu+svRz75o4OhY7y7/I
BAieJoIqXaMdLD+4EdfruNQ7HRgs6jpEAvBiDZaRnv7T6r4ljVo0cQociClrKcTqTPccDmZlIkiP
zNrhcWAcIwPzL7bqH2G08wNOclo2AZaVmwppQawnEHfFYxwDOOUaoFdYFc45pzQOUP3vNtIeL5K7
wUsELC5+GRxlvzREFJz8tXe4vYmzmaWpHCqNJ7h+5cqB3hzxYMwc2ZQam7PyDUrG4iYBC1G8cxFX
4P2yDlErVPeFRlhGZaaRYbRm32ul7oEPiovKHw+yx8M4si7OYitYh+L9rzeVug9uyHEYwcUh9iAK
QZM8+ELs02L/H8aVfy6IcgOhKBZ6018XNEJ1JZgmb21QCC2ZKxotIR0uTLeOcgSBupD7uMOKRlJE
HfhADWZwMSK0H0eEXMRKId5jAabGmJJZCkq5gpTnSl0XxntuA5/vXjW5pQeJwv1tBZ13Bd+6QbmC
UPZTzvc8EFajMT5axgCWfQuYXRPiqGK39pGyJbW00MErgxOTH1pkjkBsagAlFYWUHIGtbrh2ADzF
ZQPruY533Mq7qxxW3xLjKOkCc8xViejK8K29UZ3qGsAYqpebqm817tf/eU8B4gkacBGBF5A8qaNL
2j4vMw6LbeznCkhIJTqsDyzfOjPBgTHziRTq5NRaHwYPxMfHs058I+pIB1hKj4D5HM0AsRXY3qF/
Z0qdOcgfUqmDlJNYkhMZatnY15gSb1XBQs7FXjPpBWYObCLq10BD5YqBV4x3LyE8BgAVSzQPrFZD
iSXkZ6X2fwRVLTwPSHZoItc36UtqB+uLI1vFg/44PMSLcU4TfT1GjkAlc77KB9HZwnqnZH1CLsg0
MWdnAqLD5B2d2Uw8F4X+2ADad2RJn6bjCWOv+YVRGDp6Ft7d7f1nvnnK0elEVKcn3Kp3US24rcJz
PkMR0PSmyxgSANM1JTtVeC8KQ9iF3sDAk7vdvuXM8HCG6BoqPBFCOaakDVv0vUFIYSV7fS/f1Sdv
ra6KpWIFDxEGF0efuE8tZ9Mh5fdVo/HkK33gkCokPRrKWcmLmc6an99D+S89Urqi0vA9pb0TLV4m
y85q9hc0orBmaJn7S7mwhNPyWq0gynTHfHMEoNfTQX9hvZhmzPuPHab8F4++wljxIWb37q3vF1CZ
lqjWbV2ZvUKTU6TMnVgXfCH3kJHfu9vSku0HvOEZoTxrHZSxi1Qh9PiLC28Y3gfWH25Z4gn2X3zu
j92ijBvGFcSw5LGSwqqszKotNJvCvSds1ti5MH4qim7cjT2hU+B42yMGMYm2kTYeSgv7zL6c8h1r
XXNJjx/CKCOnD+j5lDnsnnAnPPMwJLuVhiqPYNqYqHqV1/3OW8emCntivtQrI31TnMzgjK0lyQSm
zSVGsVr7Own5diT7Ldfer53m5bYWzaW/fnwkbXH8RszjcUcWHZqynwIJSX4MdGqtnTWOry5riWSS
GYDzXiGhcBf0ZFAMfzBK3ogTyw2RJEeDcJ9boW+Gw7rMH6piyecHxmeOn0FFMj8+k7JZIXZSvVy4
BpPI7lp58jbdtcKztPgNUFAdEI5jg94/CqA+BPaZIXz+qqmahGZykMUvqIPsVLVXMh8H2Rvt2zNq
Mi25oDCYmsG63cUL1DEGIx+IFRzlO3iuGn+NSLvRTRZZ/fV99GsbQHSpIsxZiL84AXmRkzwO9HkI
jMMGiXIB5T5UqT6L1X3nBBjZeEGN4RASeYNpH5M1vDFvqdFSr8mSDKxQnrLUqVS6ut/gWSXVRvQJ
dsVkhUt6MG/v96zVmUihjLQX5aqQethu3ig/OCN6QVaeBf457wkmQigTHQP3RlyEEIJI4qxiGCHA
a7A98uTh9mJmsiEKKCT+2TLKTNd8wZdyDjkAVn0UDxJegM5tCfNGbSKCstJDmSySy6iecGrN3edL
7GQmI7ZmbhdloyUFI4xlChk96AEEJ9806+rDCJcssPfZq/a9lut3TLIfnt8gVrhqGLS7W3GPqt0g
R3V7x+bSA9NDuer5RIrqhxrHBVhNZ0s2iuEdeQ32PeaTY/OSkMWdao+syPoKxct1gNv+8ZfyKaMr
DJVUxjLu0flVSAxhExyPiIBRxLZh5++zVY5eMuleR2NBumMYM9YdvqaEpmtP/JBPF5Bd9OT1qAPU
OzBcgr59llqON+iXrZocJWUseN7TgI4Mk/1sBtYOJBDSvnhGSKeYwKtkv9xHI3xLHG01Fpd4UEuc
aZ6TpxfhHJKNYKMkzFrW+Du/5Ui6wCO9r/5O7+eNLzYuHKZOMP+a8jZ6BoAsnd0D+ikEPUxxzyRU
+pfb9y2T2sqoCOvEW0AmKmipD1N1As2V/dUy1jYfDCiaJKtIHMuoXWDtE90IZD5I6zxqUU4AsIh7
1iND2qBXBM/NhR07xsuYpxDRnSUje6acy+WHeftmzD++Jl9AnaLsx95lkPz2+NylBDiC3rrZ6Ohc
GMfqQsJv0t1iDxBK0C6nS+YrezbImAinfEKvSzLXRRDe1RjSXqXE3VqksSxGMDPX1or+Z01VZLCe
6rpMLTII/VrylbKF75HRqdAEsHVA0jC6FERsu8CR1wVRBvPyVIekOoJCcJMXcOd8CKRI9Sk64H+d
nNU1Nut1Jx9FLR4lUG1Q4wbvCRA2xZEhH09A+6+eGAc8k2ADCKEgYcBFkCXhSkQzUTEQzaRBDPaQ
Y78eUGF9MU7MAtzsDV0gPOJ5FdMGNM+5C0aEzne7cSXps/q6kR/iO3XVPXYJSUHU+/rAaqSdy7Mp
GImXcJxI+MoadaAZ5tcVzo3bY/AVnUfS2bHiEhhb++nPHtVNj2g74WFA383BX+YhYWzpGPvSFgmI
oqjPLURVkSQqxOgzPutCPmkRYvSYryiPkQXAyi0P5tZueWBNKgujEbglbnThkxMMMiEPFlHRAmsG
xBDF3u6A3++i+8rglgoLC2024hVFkCoomobrQgP3eGnZFukC+lKanR0eL4nhaYYKabFjGduXlwGP
pOyFx0T0B2Nb59RoKpmK+i/u4GZBU7X/HxMfHVXbMeMH/tv/x9l19ciNM9tfJIBKpPSq0Lknz9ie
F8FRgVTO+vX3yIv7uZsjtGDbWGAXC3SJZLFY4dSpH9pGc0pkvldcxaUbeClQ8grCUQ9ypcVSo8A5
6yfhmMIhm2bN+VmyclBVW2ds1hoqqUvHp0lUYA8Hms1ydMwCLDO3Nh7TAgOMydfB2lDFdtFq56rA
4Y73gfiSKruRfU0izemKQ64C3ph1nUPznRqhmZ+sfOBCr58JiPWfD5QUrNbyWC/m24SrxDb8EDrh
+WcAyowvoUt2olzn/JyX/EGlLyRK3i1Nsk63Quy8Dtq78iBqWOVan1GISvCZ0v3ddLZRKI3cDrEv
+ChWKW2XnBcNNpHYlNomZdIHRLGiszHBB5ggqzw92WgqGNw7ZdVLWrZUfwRZs3m+uLxWX41TM+vY
G2jd0RT1mTuGb2+yZxXE5QcDmuDdfdWOhdtmTnKwH5rzWu53qTqN4/3fWuVoWu+0jpMSn3Ccycy7
ff+zPBefsuO0Tfdf0UWK2fY7P/F3yTa4W0uwzqrz4aANStFdqTLtAxvuJAJNiGJEqqmcs8nA+q3i
vBaaw6G+FzKkszQsYWtqDhnn5iHj7pxjPMBx2b4iX+8AWqZ4a6nA5RvzR6Rcxg3UsujHfuoB0DCP
KbITM1jWfwBbe3RWPHVfflstiC8+OhciJesYBLwYgwSPrDfPNKsfMa4bhGNoNYbWrJPBLEozdUxI
NalhG5a0p2QSHUaUGHjS95uYuJkH7iN635+a9+QwriQ9FyMk1JD+X5j85ARtCv6UGsLeGHKQwEyo
mN2kgZVIrHmCi9WkS1HSLtJYcBDVav1LsG1+gD0qutPYvs43+Fv6EcrUw6u5nZCO79uVCuTvOO/D
VbhYpfTa2K0YaZ9CdLNhzn2i+U3jAD8kHhtglYAKX3OSFoOYy7XOZ3xhetKsTDmGlcy510RF6h0G
DhxrjoJA7V9ebpPO0/x0i2lUcmU5chVjapuzAwgqE8AM5xhicL9r3i7y1/E2iwkYuCiGNpcGTdOU
tFPnVFHAQAOrMugAAlut0k0Oqfh0T1MMQHa6Nrcbr0gZGEi7oIxLpxGVWmEKotVSP2i15peuMPX7
7W3QZ7EfThgtt9Y8ItnWfkNhLzacTFzJ1Z4PLwIhm+Gq7edROwjdGdresaN8Y4FTRrwTsK+q6Kyx
npLpe8udUn8UKJ2Kz+ZXWwDTbpbfhPqoZY42fkJK26+rc67/SrXSFQhCtW+8cDgBMNzhmUur7Vjv
QdXA6ApSZdFwgyAHXjY4oWx5LbmZENbryfCCeYMJ/dk9Zzk4Sb/yZ/319q4tH+YfSXLBumRqWGka
JCV7G9zf6MQIv43DgWMQFk7vPY62CbK9/X5F7FJchKr1/y/wdzvixWHN3loIZrIBrY4qsKeoX+vu
oVmtgC15OvPMZECYbAxnZZJvlQz6RBRgK15iTDGd7uqHtRzx72hD1rpLCdJlsHQl52ifGV5YDhy3
Ejh09Ee/ytAOEh+m02A73T67LwzX/KxFexFtgwJ9LZjMEjvtsAM3W+1qukd0zBXtzwR55gTaOrlj
sbfCrXLABMiO3gnLa4udvRpKLfnGsIk60Q0VSENTNop6T3ha4CGtvPTXuVNcui8wbMV3i5/ded3t
W9LqS3GSSZwyo68Uo59t8By5nV8yUIIx/9NcL7T8X88oJqwmOZY04FKmlOMZA3OokZfrMTQd+fV7
sIHlGO5C9ynIO07cyz34fjtzjZJn0fG8FCuFyFnRpvE0QWwOImvwQdyDQgGmyDF6ePeGN3tGZNcD
6Fse82PlJefcR/V/Jb20ZBHnpAuwkZRhdrikm7nZBqlVkxl28014zJ/cr2K71m+xmMO6kCLnsLME
QVxY6j2ucul8u1cclBZdzOlrnOaZn5IjK9cSyosO4KVIyY/IG02AIgoLG33j5/Tibd697mR44UO3
NXb8e+SvWKslf+xSnnRPBiUjQDhD3rnAcKW4cH9OdxxTvlGonOOzH2tlgaVY3ASTk6riYhJM5b72
HRqFF+nYwSUzukB4EUOEOsSNcJUJ3I2317asI39ESeFxPwZEU1sLpaCt/rk2nZJ5DE1aCph8tc1k
rEhbfG5MUBwaDMzRFqBl1ysLGxoHkYGVeXBt66f8EHh4Xp7oMVnFzS5v4h9Rku1vu1FR+wRu0YhR
m8N+LJ3AA+oGJYfM9+pnZQ8wzZqiLAW2l8uTbhwppyEG8H8ObInb3oX+99abACnKVmEtxqwD8sNz
IUoOgqqyr3VFhyiRQi8aVzUiT1BXBT5xOvDWKzLhix9Des7z2G1br/H76XNiTU4PDrLsoBtnu/f6
ABnCQ1zvzTCEKrtVuwla135v7ReRHwPqd+J7E32ui7Md/ZhAYJLtRr6JwDEW+jkiryowT71xT+q7
ZNgFYmWW6aLTPkeXlq5ZFoPKXGuLWbdWbicBYmfgCUKnvYvQxaRtQnStVY/D9tftq7DUVjQ/gv8T
J13zhkwkoyXE9TPj2OCcKdr2gMP0dVd9Iydf+3JXYa5h5bgn5vqvc0nCSTfcA0ro9pf8xld/ONyL
L5FeyjzPM7Mf4WKfLea9Wz/5o70BE8oTK47u66/m63hCa+UagmNVqvRW2qJturSAVC98QsdvvZsJ
JjU/gjPzy9ETV+vAkBKd2Yqzu/xYXqx2vskXzmAnzKokoAd5GV91sKwpe3pQYodb7oC0G/mcPwyg
H/rSvDW/yjF00dwab+yXyfiU3FEB2FSVfLu9/Ys28eJ7JPOLcmnE6xr7ADLRzNmSjYX6Q7E2ycOY
t/PWIUu2sLYJrbsKYjqPT262JwfWOuEdSnlfO3+ed2De98A1PM3Wa3KYy97jbXrWPt+RzfaL/RWM
YFuAZtzuF9n03t0XstHdxzVy1cUwdo7xwPVPNZNSSRMDkXKekXB21DuU48Bl7XfIQYerlKCrkiTt
iwMMsSlGSJo2HsIRdKPxh8blm7VwedFGX6xI0jZmYGBlkMTDS1s5792+OBpOHTtoO9itdcCsLklS
JH2s28IUWBI987v2rj1Pd/YWmEp4Yc5tlf1t7j8q059zkpSpojS1kwqrKjzF9ANGnC7snEHbqwxt
1s9DtMtKpzikqTtUTolGcLoH/Xp1CJMNyzcrH7O8xWgJQ+aTAkAkfYydwbPR5gxBcTpbE9gU6ycV
SJ3zAxudfPPL2gG+hMD5WJ373ZqHseirmX9kS88+nVrCjBIbMVSe9XVoj9VDZbgl2PN8+pI/mpsm
2hha909iqcZsVVOJRuSq1MCp3tUcfhTnuzp8ZM1z8iMN9a2e+lkHbPHJjL7rwjXMYt8/3t7uxbDq
QrS0YqvI4soY52fLvlMw9gxcCKNnm8ex8NRkZZ3LsqiGtiDLIMhqX5tqM0S+Yuhwss2mPYDRv3HK
fer9+JcF/REiPfuGHWBcSoUFaTNBBBrhgW9IVxayfDfpHyHSY8/bPKfTbH2RosPbNnC3uTfGbZMe
xvHE8lcrXLmi82X/cEMvBEqWdLIr8Ny1WFXpFz/0g+rqa97nUlIFJvp/h2NcH04z2VolGkgwHa98
AnQbNhQt/1u+cr+llTBiGjoqrxRjxecElVxxnjQ7q7uBJScjeW6Ip+vvSXxIXm8rgfQIS0J0Imka
8OI0KhQLZcjwq1Kd9XF0NOonw0817HcKCD/EsMasJNd6/5NJdYy1QXZzbny73sAkyKKq14Pk1A4v
vfmg6JVnVxVGN1gbfQLfrUkGJ6pY4Zu5zlAac5Hl9Qsrqw/Idq6c5uImM8JsQA8JokDpmQqUROVN
jW+JU8w3meJznkJLA7yI1trjMevFhWb+t+wLUfOnXPhfKBC1vOU22IZItK1J5dSqur19mvPOfRAB
DARowzE2COnZaxGjXUQ9xYzik16ftcjyaJriCZpcESeOQt/+QZitYtMsXUf+Q7oHttV2SlNAWFVH
bwM9NEa1wZyArcL3VoFs8G1p80F8WBqKNAad+/xMuYkBAIWu4TakKeljwLhbZQcx6e5tIYtHhHwp
YB4WlmVLJrHqixpD32J+Shvl3UzY+EBYGt3fFrKkclAGkNkxDcMz5bRDFMWlyfWCnwjYMZP0zEzS
wI1AI1XWroha2jT06xJUKxgFyFi6abU9BUWSVPyEFj5MhH3PP91eypK+Xf6+9Cb2JuKYpC/5iake
mfRtJiLPEuOhILnfi2RzW9ryaiwLOWbNwKqk07FL0ZlZC1s1EOqk+YRgyXa7bLVuLhn43xcVD+//
5Ei3KCNjqHDVSE5CnHheOxEBy079qQzR1xakG9UCBKb4WaNGcXt9i4oxT6UAhsukqK5c395OiLQA
5DY5ZcDB9uCoLj9F6Q8xrXkXS1rO/sj5/WZfGKKqU/LGDGGIsvS+iu/rtUTe4jnptqkaBoV5/12f
vPh9i4csqOOEn0r1XPAKVDyHyFa825u1qHoXQiTV7qKcx1qJq8pBscN/RLZ4VjmtnRbZ/IaspEh+
j/KWrQ+7kCYpepBmfQ/uTti6cZMpYAAya4eHrvqlqLc0107jZN0L8kzF5Ib9Y9QAeFeX+8L2p0jz
4vA9rR7Tdo/hRLbq1uKJYHQRYY0zlObT7W1Zes+RiNZMC31eJrGkbYkzNaC1gb3PhGsr7xpVfLP5
ofSY86jsa/015Ctu8eJhXwiUdsbqayOmLYc1q5D4swsvabiTjSuj1hZP+0KKdDVYZLEhJpDStD+z
MPMVviP2iwnXq+hXFGvxdsC/s8ETT4HGlRxIPRpjTCODee5Y8N3mu64evt8+o+Ut+yNh/oKL+5EE
g9pYZc1PfYF6RJUmnh6gI68xY/+2oEWDQoFuoBrCCE2eNh2ltRXXWsNPdvKOWNzl/aFH4jFZuR0y
OOU/g3khZ/6OiwWRPO5DU8Ezk4rD0PVu1h2H+Gj15baoOn8UbiC+RRoadTN3HI52X5xZEj42Rb3L
RvS65vXKBi9qy8X3SJegKoGrbCg2ePBYlOx6kz2Dn8kpy3YbNvFaxLF4nBS4UPQIM4zslJ4L3lUB
VbocV84WTlEeKtTp+2LlAkgR4X9bDHi4aSCupnibrrc40wu7n4aJn0zWf8Ycnkc9rjd5cqK515Z0
k7B4DdInFxF+i8SwU2bjL0GTknSzJw5QKu0gMrR0t1d2XXoIys8KRn6b5ZHmuQeSIdcCn2XrUvbl
7zUXbtg84MqiKMxLy817e0wVkUG28qBM3d7OG38Q4FAj7UqiaumO/JH0IQCihlIrFcHpqVN5QAP9
xqoee9t8QOTyD8/7pSTJfbHGpGGUQpItmqNuj/dApZ+VtHVJzIcVR3ZJJy9lSTppc57GkSL4KZ4w
4Ud5r6yHIfv6D2ekY6KGycBvqsustqg6RXma4pY1/dYwomNYn3kOAMdUr1hkuYPgP028kCSZZLNS
lJAA4HcaRss1YlT7Qc9iB55SpZ5a0x9hP57FUG3tNH0YE81NWfbIRP4QJZOvTmRXf61b8cqTbhOG
6uiobMv7L1E/7UZS244whn2kNJOjWhpCQLLm1i1fJPRZAGxMQIRuSuaxz0KRtjE+P+un1wQMjG28
rcbvqhW5lunWCj+2pnFnptYxChuHqPqKfV5UcaabKpsdMsyavrYdbd4WPfAvuExpwLdqYtF9l6f6
mz6p5V2lFMXKs7OofAyQU0SFxLTt+f9fPAfoMxwSzTSgfKKuPYO0dNNkaQOjWGq72zoo55f+Uw3M
nQAGjCJqY5Kid3TU9USBrDx46JRiOzErd3NRPDPKDsQakWCqfBpgMF9aP9yWveQoWBeiJa1somYo
xlLlJ6HaucvMjqGSohXb21IWN3PGm6FIralAnl1vpjZFCXw9E4Yf7Rq4yW1zJqB5ui1kSUOQMdDx
15zZOyQNnQICfyQP4N5mzR5z4fcRr3a8bUGoqq7VoZa2zUazhmWqhKLSIXk/OdfrkmUKAnmNP7PB
crW8XoPcLG3apQxJA7VGyWjUz+sJazcezs2Ueas+6eKmza6VxQwC6LEkxCpTLTWFDavUDBsRvheF
4kZxu0mStZdjccsuJEnHM9o4CjOwIEn/ZWWZQ7pft89/cb8uBEhKVpRGwKMQ+xWTLdJxDgccdtWF
WdsvyZ9oI5YEjGEVjXLWBZJE1XnEfFOSbf5hMahio70DXDhAKl7fGLPPm4YUWIxdPeapcKrxdUre
bstYPJELGZJ/EoQWH0UEJc6U166OXRiDf7mS6OYCdp+iAeg3DvPCiHY10JxWysWp5Llf1c220R9L
3vghXYsSZJzPbEMR6+hAA9ooNgDHd71h6NsLy8xuYWLquHe0CA4doKe9p5qdrTqtFvJjFwaY1i0q
NOkFzWd9DM6tSKqj2fHYy4mS+swETMFS6K/b+7ygmFefJikmU4YhGWtE+RhY4PbDoRHU6a2VEHZ5
A0xMDpqzfgT273oDlLBL26FVkhNRQy/MjV0SvvYKQKuhkwdvFbi8hoPCMN47BDiVIr9wTHriRNq0
cuZLqwUz+NxCoKmgo5I8xJipHWE5sgysUjaN4tvAh+r5699v6aUQ6cUcs9Aykg5CRqS2Yn300Xfl
NIysvMyz0kgZEwPVC6A8TIJn2ZBOTkRDbDGawswn6MvN0L0GxnOoso7+1tsLWpKEqbEolBjga8BA
3OvTC1KzrqgCSfgOv1QiL2qLjcqOJgipbkuav1leE4bTIh7SLcwbki0Lmhn1RmkQTyMjHntaYxzA
t4+Zhkr9Bcmw3O3iIvRvi1xSiUuRkqHBYO+0MVVkI8Yck6aD8UkYiRcmqndbzOIeoripqeqMU5Xd
KF6pYTapI06r13qn66J2V4Kpo703TWH8fWyCsA7lFpQpNCQl5m+5sGzB2FtlmMA+G+NrsxPmy1pN
a8E4m0SFAwpyDQNxmiRAzTrRmk0oTiKiYKoEkN0d7GotPl44mSspkoITUZRERdspfKbN0M5I9dZt
hjWynEUpOBUdjadoxJSLBWZZlao6JeIUqEgrTk9ldbaacsWTnV9ESa8x3u+PEGkpmogwtDBM8dbk
rPennj+TvjK9KGkwL8DIhd8orQUilmQlglxeHHLdmKmJer5MaouO5XbqbGTZiTrEHilB1NP0vcfa
vw+AsL4/ciQLIRQ7jGmHTcRwwZ2dvUUg87TzwWXditFbMBAQZCFbQgF90ah0W9HhY0xxVYkT1dVd
gEEknmbcaULbdYqqOiOP9rev7eIGAuJpkLm3HtmS66uk220VsSoTpybVNgiMPaX9VQu2oh5L+T0T
4HXYa0pmdgLJoxJFNGngRxWnfghhxNGr2QjhM07OkYrBoW1w11vf+oR9DpvAbaZDRLsNT4AserFV
X6mLVytbW/mCwbr6JGnlph2ZAfIn4jRUfoeQiGe7+R3r2ngFNrd4pH/Wbs7FogtrpeYYaDR2tTh1
wesQGDu17pHuyl3w66ftGpH8UqrAJCYApxpCdYQWkumKtLrB1hbilI9K89amItmXvYoWUdXQXCVN
s0ersNqnTA87f0p44lkqZvf2RvJYdpn9+R+0iwJbZOi2gXqRdG1oqoo8maBdmqm9KKTEA8SIl/E1
AL3csDY7oAgGGbgv8G94E6TDtCYNoAoQ6J+CSYAheXBbGB7MjXOM4rHSgg1J6m1gtNvO0N2AbA3+
K0URmD9z8ThEK8q+dKUuvkXu1NGnjotBg2IlNaI6wBKiIQcId8XlXNKqSymSp2eiAp2PGc6Z8E8K
RuEaTmdsdfPLWtV8CWtxubW/WSMu1Dcf0gi5+RKFTKcFOKva/ixqd9QcXTjjMyucNvB+BStmfelu
Xi5OSowYep2CSRnmghQYqooqQJrUbpm+osC54pAt3hfAHWZQAMwuZrVe384moXaoEJxWVz6y2kPN
FAZpMg9qstdqL1KeFeZz1U2659tXYynvhIDhj2DJiy70Hu9p3GNfh2CjdIe+9SdQFwwb2vwuCBKk
+bpSrLhpi8p5IVXa2aKtRBhZLcxDQh2lqx10zK7HQ4tSTKR1kalTwQwtbWpYp2PdTdAZMeVeWFuO
3b8qa3C6xRuAQjcwTgRhp9yc3tWVUlGOO9+q75FebUEKg3hkKhRnEGvTuOTm298GBqBN8AYBUaWi
qnetJmBeTTHyL0tPltH6jabugZLZhdOmoc822Qd954elb5bvSfMPB0YJ3BtDA6kPUBjXgmP47yGL
6/QUFHd9iNJbbzliTcjSVs4SGEADM6BEEmJWakprZqenitEfbU9e6qLbDKn2UswDm+I1l/SDOBhq
oLfAFTfTFYFc4HpNGU8iSpMQhbziXiHqpq9bx+bnUDe2zdiubOAHWwJhWBdeGMA9kWeT3iBLaThw
xH1/DDTW/ShJBT66CAQRdRHFwLpafb5mUuYH/coZniVaWBjGLCBZLudC47DK+tyCxJHaJV6kHE06
SdzX+0ax3ug4/MBQFPswkaq7a7sANLM6+3TbuCxtMIwZcL3z/UAQfb3BfVaPbaNEwzEFT6KlvmcZ
GhntcmsXR4LK/m1hCxtsAOlkIna28Mbb0gZXncmLkDN0CA53epf43DDPQMDs4oyuVNo+PvO4h3OX
HHBpiDI/JOZEFkYcI+qGY/PZAMehgmFM8Wv4ys/GQ3KnHCrMuKq/jU9/vT4IRYoWSRWkhD+858o0
pBVG2RxHAPzGPndti/uawp00WoOkLGwlvH7DAF53vu1yYDtOtdXmaTMeBw4aRTB+NJFTqOeMv91e
0nwkkoaaGEipUxvzM2ac37V+sDSn6pi041FLPoXl52QNbPHxccNBAaiIHAeSqOSDubRRS0t1bo3H
vIo3IogcI4tde6D3lsi8KFN9On1SbOL31NreXtqHp0eSLKl+FOUmGykkB4/ac3zSf9z++aWds/EH
3izSRcgQSDunJb3eqlCGoA5Ux47LyesVY80rWdAD9O0jm4jMKRIcst/cDGpc8QZIB8UWSEQVX6Kx
2pZRHjsV8mC3V/QhdGcE8zORZIPagf9KZiXQtCmbyjocj+j5JR4rqeHFphJv2qjp3hS9TY74z+Ck
YRSle1vywlHNGXZEKcDigYpKCgqjCXwIY2oOx0J0TgSmF6h6SVci90UhDCUpAogp+EFnU3nhvhL0
fasCw2+OhINOsDRdCNG0FX91UYgNnPXcUYCTk1aSTblZD3o8YqpD7qkIc+zeLZpiZb8WrDoSbKjg
Gb8RDXJWKtdCowK98ngU9DtTNiYqbEIcDBsDGbs1SMqsx5KFwK2dQzaDUUBS5hVfbFtU4D1tkng6
6pqyiUbzUzcBcK//SojmapqrVq+tvYY9XtJ63QSkFWVK4GvkYSYV6vNTpdnDMaoPZnCurKcuQJqF
r1zhJTEw5eDtQsXNNOQrbAPAhJvEcFhA26g0BUJ9LO7agh17kfm3VXzBXMwVSmKZloXEskzsnBOj
qng1TUdqiGyPAnvznJcJ+/sXijLAc2cIBeiifpOVXRxWPQiaJ4Y5HuOoNryC2uSxApvAfcfxjORq
o73fXtWSIoLIzsY/qDWg2HCtHGEyVHoaGdMRBQxvUO6TovvRoc2N8U0blytv1dJbgpT8nNwjQCPq
ZD7Py9Ulrc24EZFjz0EvXPmRis5gDjCW/kbrrYh2Y+KizrVy2Ra0BFLRJmSA+Ar2SZLatEmtpAmk
am3q15gFqWByXflTL/9+L5mKOAllIxUeBpUu2jgxpMNoS/CgqIUTjInxnucs2hQ0sraKMMQ9hvyU
K4/kgs2fCyoAQIM2Gklu6f0fqRnXGdOmYzw8WjV6icWRq5hwGJgIQCMnzXa3FWZpMy/lSQpTIJo3
zEyfjmaMoXtT4Dfb1YHJC0p5tSbtWk3GUVhVkEMpO3PPxGPfYESLtqXiXDRiZfsWzD3wFHOlCBhv
hiTbtajMNFmWj+l4BCJrq9TAJ6edX/XByqz3hV1DMAZbOAPoZiD0tZhmKJtsNIrxOA5q4sQBWqmJ
n7TdsSnWqqRLoizVIMgcwlYBYXQtCr2jVZyl2XhsC5c3/FUxUjCp1ppnmeFKuLC0eZeipIuVs1GD
BwVRwnxSuergXQmmFYO4oAtA/qGgh+bgGeooyUC7IyFNMoxH2oJFxLg3vrcdkBXMKdYyjwsGHpYd
pQcYCrTUGZLWpVhBZHKY3gA8hQqwqtr08/bdWbJ/iDuQQ0UI8htJeX02ShNp6mCoWExYPObxQxDu
rOalIPuqx3C9Ery7GJhLXm5LXToltFfB9kHvYHMlPxc6OaVppOFJMRVMFYmnna7z2AnD9vEfBGGq
CHBtFujv5LuU6AlGfjCsDuoQBiUMvHBNO/FvS1neRBMi5qgYcqQra1EwDFIF51TkiTcqv3jwtd/E
95iEve+Uu3ENb7NgYFG8gXMLzZhfZUlcEyK1xxQxHYGV8EIC2GvqgItrm2iHahwPka6sLHDhAkMg
QgaLoHsLiKJrJQlIPkWiLqajMZiA9eb5axwBehEArbEpJu37ynbq+DnJPbSBlQNVEyb54fQkcbYW
Rqwd6ulYlkZ/0FnP0cLMiMt43+/gO4IJ1UhKJ64i68jjQd/poHC+pwwUu0482s0Rg9PX6NMXriKK
+HCCAKA2kHiUrqKmTsqoNc10zNqIwEO1E7cri8q5vfSFiwEp0KB5lBNK0NLTiUR0FoZlOx37A3kc
fwQrP790jnDhMEvBBOAedEDX59gQKzRI3k9HNbFPgvE9mD8IGkUavteHfOWSL5hJ9F/D8QCFLaJA
ufg3k7rGlI3YMZBoBBjI3o1PaYYXoJ68dvp2e+M+plAZuZQm18H6qtWMNOugogf2uXwbYoyAtDAF
22rdfK+tSVsIYCANboWOVw1PgPR4BkMJ1a2xkRVrjoVGdmhB3JUBfRnb70Lcm8Er2qLOeu2xySuL
Y0l8rU9OZbpp7NBNzaeURGQX62tUA4vnS3UGMCaeCxi96/ONJjqhJRfqo+tPhnZOegzFmO6SdG35
8/KuLyj4iNCxgWeJAEYrM4aFVqUDQQsDRPtXw35mKPqX4pxXvxCCvCWx4Vr2fQD6DswWv33MH/cd
glHvM7A+UAoQSYHDdGo5M0uccv0Nc/mcEF6t1bnU/Fm9R6YT1WvI0yWBqPqZeBxVDUny+cJehAcj
oYPgZQXfkmR3MI2o4LY4weLUgg257PdJofaeMMeV+OCjHZjpA2YIyvz+o6x9Lba3pz5jDSwgFZ8U
fdvYz1O8YmU/PiIzvgUmljDEqR96L6tWoEEtgog888cRA+N73THsN4xrBX4z3wR/DRTGUN65Vovu
SCS2MKL3ekktE7ViGjAHRGjaLjdQOkbgEr2DWHslKfMRD/BblA3menQpItkpOWjNOBkDXpDpWHzP
ymybKq3XGvWpaganKSOv7/imDjN0aEXHob7rm/IxnU6Iod28BVvG2GJgoFBXTnRJkaCwFu4LUHz4
c718jgSSGoFl76imX9C04oybFkVVDSwRp8ZN8r92gxHR4ooCxj7jZuQU7BSWFk0omY5Bftcrv9Dh
2K6hEj8+iNcipAWhflMF3FCxyT3SN9/0vw+D0E2Eth7UMNEqiKHS1xvWpJRm5RwiA8K+AQE8rl7U
viks/tvOJSgLSqUwmkhTosdek+S06OnmYUyOEeDRGP0EoMq+qO6GbUgfbxuvjw/itaTZ7bmwJZPF
YEtLSNJAKp6o7ca2MXHF0o9jGHmBvaJwS/f7cl3SW2DwNlbHDtIS5fBTa9xQd83RL5Tt7UUtWSog
1NDuPDOUooZ4vahqNFOzsWY1yBIvEIVXoH44YEzgbTEfK+nzMaGXB+mSuUJjSBZxKMwKrguSCgpM
BsifkCh3kmjMnCEqvT76kdnVszoU9z0PtzqoZmJ75emRaciQX7v+AknhcXezAO4MnoIm2ShRfZqt
ph3aB3ChIXgRpHkTcbGJA08TPm/cgaxhVhf3WlcxhMoAdkuVA8+grY2+a7AHpLizAFbIzZPS/G1L
/rxKA0jROUGLN3a2YxdKaiqdKJoOiQ7af82mJzRNrSbNlywHzhFwCOgLqjjSPehJ1jR4J+CleN2u
er2tKB9dIHz/xY9Lap8aWh1OFn68UQ48fyqi80TR8OnflrJ4lYFpQ2YNPhDyANe7pIUofxZxAN+2
2gW5aypHFHqTym37zW1BS88Gwlac+dzwC0zvtSAyskBtCghCLeesRNO9CPhPkAO86douwNwfDUG9
w/KVtOGSoiG7gWsNCzLXiK6lJoroOEhhMYKF125SnRXtPgPA/h+WdiFE2kOTJADigOL4OHT2WxG2
fj50G3AbuIWluRbX/IqxTZrzFYO1ZBcRvs2VUIBWsbrrtcVg44ryvoS9r14oe6Bl6+jGPXY2SRAv
VJ9uL3JpJ9H3hZoKynkoY0tGQwPvPpQV0uxm+Fwr4VEZ6lOqJPvbYpa0/lKMtKjMjpqyjApyjDPf
7Nw0OSYZ0thvt6UsKSNAB7/bMPBWyjY4tLmOCnaF6YM7od5pJViON50fKF62Dde4cxc3bo5SUQ0F
cF6GxIylQctew/NlakgZR6GvJp9sPC+3V7S4bzaFh/+byUiGpthtVtborSBHK96NaPPq9HuGAlvH
V5KtS6sB3w1YfJAlstFnea10VaCHSVV3cGZgJDAH21GxYeoaY+HSai6lSMpWZXpatlGPWsZjW/9U
2Wdl3Gp/3fiDBwKeNeJ6JEBB3S1dWxDQik7khBzBqz6CKQuzKdtt3K5s2JKBhYKhIoOmPxQ+5w29
eIYUnH4xjjpB6+ldhjUYLSZFhS5Gsfvr5cj5k6VwFpQ9wCfN0zFQl5FczWwAm5k5KN1xmuAyNwNP
nCSrhufbuvaRpAOlGA0NU3g2oAmY6HC9Jnw7qZIx6I5leizZ5z7bBPkxK06W9kVR36rSCzDX4afx
0GPCYHaMwRUixpP1HCuHaJejs4k7gWt801uvFpvbn7aQwLz+NGm7yVjXwE/g0/Kv3V54T9N23HwB
W92XFTnzw/Fxp/9swazBF8eacBtDpjG18diA6mA692Hi6LnHbD/7P9KubEduHNl+kQCtlPgqKffa
VItd9otQtsvaRa3U8vX3sBrTnckSUrDvoDHAYNAVSSoYDEacOMc4xNAv/zZkgWns45fVeCILA4j0
7WL3pZs0w6c3Bg7TDTsk6sEIdxaU1iJX145Wuy/SryagW69KDD2pcBsWXvLMlIdqC66bRsldSHQT
FFmjm2w/mxudvnf6riE3zXwb4V9moKONX9LHKnLLrt63yrF0MP09u2G5ErA+Cg7XdlDyVcceeGNA
K/LUYnA+OTbpiwOoiD68dBpxMzRYbNtNUW/q4+08ePH0zm7bgm0j5TFJdxkg6Ck7OOOrVcUH82RF
r1r9UJa+ZUJ4rjIxUufnc+ZZvVs6L6nyux2gEQpaijVC9o/G47VliKvmzBFIPNq0HqPhZJYP6AmO
lT8bxCXRXrDXzC732Ev8s3Cbgw1qaMRLKPNk9xbzQHDp1qccnGvxPrHvIJQafZ0cn9NDx2M/S78w
cASTU3efBOMhOuobEw142m+waS4+S3PUiifojDwoo6dP92bg0KBIXzLlblR3kEJ9Gr/Umptk9/yO
ZC7T3RFzg/qNGt7TwgddDo1XkqCFuiXcEkgpQ/BUiXHty42oJkdpR5QcTqDcivx4KtoNaer5UNQs
8pyx1E8py6EVYJD7fCpARtv2IIAbp7VJ9Q/emMsvAmEsC2OpaAaK+RDpfGg5r3s+JMNphrsAxOlp
Fn/mKHOjsurNTXdy3mvbdBuSuqzWNjklG0M90Ol7ZlEXuKXNCJ5g1Fg6V8mhsTFkG5CU7UWxN4/B
Ca+6da943a4nzd4RBX0M2jrFqWvJXiUr6evqWqRN1Xum1xWNB/EImGLPfrX2Co4Fu4f2NXTiIgcg
3s047mnvJwW4umJUi9GRZIdMu0/vDds1lX2ySfiOZV6o+5z9Ytv4iAKjbQSsd3FduNYfZ3DYfqDZ
kOygx4LL6NIP4orxwSDFcPpuHh6Mhz+Ou5d/XdqQxIjxqMzx18NuxrdotoW+6xwA35knmhiKdkf5
vOmm4ltv3LRVhEdTvFa7lYm1EYHFjwBICuOJcDX5/nPSBoJ9fToASDIBmas8gFDMZUP8wDLrWCaz
W+kN0M8IYwwNg0n31doLw3wHpcHH3pmfYj79RP3uNm6c0s15e8vrcI9mzWMYFfioXqIZfoThR2VL
R21fzsOmM7aGc7L7x6EEntqG4rGycn4/p1xYE9BfJkVfBVAc6UKrVIMXuVMOpyYtgKlMfVZwNDs2
IXoe17+hLCH2z/admZI8pGo0s26iZkDuQB4bKIaREVAVRgLQirwYFuRBSwXAcRsyItMtH/JXnkEL
8rGL3/O2c0FXs+eO6vbG29AcjcL0dGvc6cV+5Vd+zqWwIQJYgCQH/VBLSnLCiDusjefhFOWJvZ0U
vi1LrfWLiBC/VLr0hinhHUDniPmZuekVq/Y7k6e+0k7UrfNS8+ZWMXHw+n5bA0eyNcFjcRNHJdgr
xrLcJGAtRpQsUGeZCZ6MHdm2utk9Xl+GTIL+z2YjlwYcH+EZpBOXxxGTE6D0oO1wYmCNtHWwRvYg
GlWYdTBnvmutg+PsxunNVDwa39Y03TqQRteGraNNhwqZzJC96UBvXv9VwqgUogGqQe8OTRAMJdqS
B2DEThNbO5wGJ3ws6a5jgRaZ274t9kC61vwUz91KZrjwOWESg6SiI4mUVXpYjjUGlmmmwmTWeHN6
BP/k3ywKIqKUAMaGt4VIGc8ygaqzB6XLx+FUIgGI412n39l67rV8l6PV3B/ZmtSZ2KVPu3hmUPJQ
zFiWFmMwOIwbI3EFUbK1m6wNXzuxC3e7DsQmCNxxENCVk7HdDVVGaAJh8zR7n7J0jxzr1rqL1Lv2
Z/OF5+E20laChIjjn9f2n0XpBRjmTljMESwm6b712E/g1w998jdGkLIAVIumK0bBLr9YH5mZQyCy
dXKq0C2m7zRUtknxaMT80Bff+VojYNHrz8xJDlKaxVyxGGvKD9BGIp5z3x6gn1Ye25UBgIVYDm7L
/9YlOcakm1OdQU/mxNMXnRXIRn/Zyg1YvlbO1MJrC35xZkh6bfVtTgrbQYw0Xotd/x5+Kzzjt4kB
UbddaW4su+CZKel+yvW5wxA6TKUPzYOhusqm3xY+2YLyvVyVFF3bQCk+zai7VvYIY5NXPIIHYLgH
DcX1ELhQhb/cOymTSQ30FuxG7N19/MChLvSDf+39+Khu+wNwbP3XFXvixHw6UWcbKF0EGSSrW4Zc
4tRtMWxQvxQ7Y6feQMHvALnAcI0r4nOd6GJ1ct+urEfKTHsa0GPY8/6uHeGLayCBpbvt3P1k8ELC
+44mKs5vn7t14hV7qKuXsz+fdKhoHPHyjk/Kztmqrm/zTfx95ZQtLhE+h14O0N+YIr6MHsqYlKUC
oeoTJhAgOotIP2qQqF65VZb95MyM5Is0LYpEUXCYo9Ns+Oy9Y/6ISgPf8mFL48iDEJCTxhsQZHkr
KdDaAiUPtRVdS1NxZZrZxkl3sbVz5mntGCweNVSU0Q0DUxWmqC93sSr6KO24judCeTCh0gzF+twl
XnrfdC7pXXbINyp3lcBsVhLe5Ygi5s9UMQUORpNLyx3oWTIQkMBFUQ3h+rzvX6kFfbPy5GQDaGMx
xVR9A+maN5jhykf9gJrLh1Ew4GBEUkyUyG/UfO7aqgstXG91HJj5riVf7RxqX+XNrN5bBlhrox+N
6Zop6LT0Wy1JfDM69e1uaJ4n8ePoN5VuI3P/5yyztsDbAMwIqKGAhEpRIkwYB8dsjmGT5LEafivz
92n4shKJlvzqPxufsGGpnsQdcDfjKb2xyB7kfNv8FN8Rd9yDryogT+5wMHbXbS6aFMmmUC5GeVS6
EVWltKNKw7Km8a3V70a2M+3guomljEWom/3PhPgJZ+mfbXC97jHRdQpfTG/edy69G4/xWiq2lEOc
W5Gc1gIrFR4f2YiQ92TTzCWpspuhCmqSXaMe2m6/yiYmC+KJFwSOB+Cg8HVUVOSxCb0aihK0FOMJ
bBsbto82aC/Yd/WtdaRes+fH8Wg/JD/mLdlF92tCxUvR4dy2FB3sonSseS7HE9lxdE8w7XckL9e/
2+fJfbE+dP0FgghaE3IfrUABSDNb2Gh8wKz3ziHZQYF5Z3vVznxUtsXWWWkJCGeTD/+5QSkPLNTM
HLsKBgfo0a9RJy3u2NlqJE9vjWKw067AjhUDZuTre238ESv8Dl9w5Ux9oI+urUPy+LEJp3DkWIfy
tK0fq+d2E72BpOnAXecw75Nj7WdHcqgP4y7f66/pnf0tvJtO7cNKarh4tgGrAS8L+FExoXd58PQ0
NDs9w4ot0IPf5YrlalW5dk2Jb/JprQZEOiBaAPST3L52gEesDPHN6DZ56Z7Mo7MBY/U+uWnu2kPP
tys+KS71a+akq9dISQbNtGo8tb/bPX3qcPKMbbLRTtV+eBhe47v87Qn135ULf9F3zhYpBf+snPOE
UOGY4PsfNoBLekX9nK2JV6+Y+XhVnEXKQh3LnhGY4c5eaZ74fD+bd5hOur6HS2UmwDL+/WQf9/+Z
GTDFY6zHZjBT74vCd3bVgdSuW/qQ6/C1Y/sE7UQwMD5Ym9ozAn7Ujs7/bz/l3GaKGLjZ+hr7SV7V
cRfHEM5uRvDgrqQTiyfggwMWIzAAnIgNP1spJkRVytpuPNXzDiBS9LEndXN9Nxdj1pkJKQuF+LXa
hijwn0bI9sbtnYatvG5hARiFOHxmQvJ5llQ8nRysogiG2i2/WVAjLW9L/gjU3DtRMSwKoPyKUVln
7J/L7cyo5PLEjoiWd1gXqueRa/yYb6Y3Z9fsQaO3tW/Vn0h4yc90fzS+4TmhVO4ax8PKqoEyv/x2
ZtePGW0b/IDpvnXJsfXIL7Ny2wHFHBeT9G/9GsP5dW9BRezS4tQ2XE0q7DNo8B1llySbtlu54ZbD
F1xRs20cMip9yiJSiNlYCF8OBjnIlyJ6qh9AVuyu9vAXk3ic4n8tSd9PDaEbGrY4YtmX4Qg63a1+
qPYh9A1BdPJXQRnJl42ZWMGCLF00YTvHKul7BBTdvze4OzPXeB3u5q80csmNfRx+kd4LfzIfL90y
Wglni+9A8O78a1065FEYl6Ziw1PTwoMKDPtNUfI7RO+Z7qLK6DzVv9pytZmz+FA5tyqd+6Sp9JoD
8gOcOjqbNLpRDd+A1t39aKiekzeuMwUlPUT515j8oHGMOeRtOByS7mcWlV+j8iUd+V03GftpbXZo
MRM+2w/Jx2qwdzGzEl+j+WrqCoiWNrPt6j/LJIhyL/u7l+r5VkiuxhKQes8ah6uFG6P2NdzKtXdA
Gx7XJTo9brm/qQo/eaaHvwmM/61UrqVooZnOc4iVpvUhf2imCBN0X0mzjfhzo/2q8+9cQ8rlBN0q
1mA5Nz4zLcWKXqGYj0rx+dUgvCVB64EO3qs2gw/FRX88Nq6+EjkW75kzg1LC31FLBQuNOp4ih2l+
rYwYRgwVY6V0s5iBnFmRMvBE1/IJFBVYVrpvdFfD24JmR3P1pbtUcztzGblRaE0sy6JehNra5wed
fyvU+14z3TR0jYqItjxT7o2Jr9xqwvU/ZY9ny5MCFXIeU51yLA/ES5lH70Iovk6QNvx63TGXLhKM
YkNfBU0VgsGSy4ukCJs4zbt5PLEp8ci44xWyxjVamUUjGFfBzB4osmDp0sioaKxMWwMvd/1IK82r
u0C31oZj1oxIUS5moGexQh1PXONL1EPNnhy68vH6bi15NvRD/12IFK/SyuRRq8OGEz6F6Q8FSnHX
DSwFxHMD0ucYmgFzEhoMAF/lTF4P8Z5qQ+oDBkVGhmG1lQtpcT2oXWGuEU1wzCpefpi0arVeYzBX
HRRvjRBi8YOc/XHpg4yxlWasxx/P9mgJviprMIK1vy99DFGNHMcaf1+/LdxgvB+hb+TWQfqmBdFz
5/3G/9he/zqLoVTMJ/1vv+TP4zjO0NkaXpDJC3iFAMwLj51de31h+U4Lxqn2HXxp5fRU1Q0ggiro
WZvenaJvK79DbJ0UHDCGIn4FinwUI96X360JI7NLbRMHKk8K2+OWUb05ThIfU33Ko42ZW2Ryk0EF
qEzL1eIpjCsTpBWppo2HrLHpnmM8OfcVs1Yz8LoVztGyyvGms2gfASZWreH4l36vGCXF1iHWfJqB
clInV7pBuHWL6eCyL5SfrK7znR7RyStDKz7Zs7E2DLJoVEQbyFJhyElueI76qCagjMeLir/owxtt
D3Vl4t3zqzKfrn+PBU8U4+N4goB2DbAL8f+fvd04xF3yIYelbDRM36xjsk/1hnl4GNAVr19YFLjA
QLsOxly8feUvHxmV0psqULUQj1HrDPOc8w1UvULldiLF8/VlLVxBALsCTIJSiRhjkLx9oo0ZtmYI
4D1Xv6LyCqgVvRMjeQa7U9PZB3/GSv114U7HiBW0BAXZhEFlZm2OThGm2jUVkww02hZzRn0H6niH
fqb7FgIpu+sLXDQnNhIFZYzNym/7uHRKNpRAD1NwbhpokiiductU5z2ym7XraeHDYS5JzLIYmFz/
RNuaOAVE2YZcO5ksBPtw48Xj7GUYYCfm/Nx0ay2npW+ngZQPgBFgTTGef+mSdRXbpAOgHQRK8zaZ
9l3bUD9JlY0T2cfWLl9ror3/+W4KXhfsJHDlYBi9NMntSFXDwlFP2W+jMH4XXQ29ip+abv3+Czv4
ZACdaBiBl2u9XdLYkMTttVMBfYNsesN8eqe5bVuvXI4LpxqhAy9fMAtrAg15uR5Nr60y67h2ilj8
atNqO8yWD/7UFSdcasBjehjjtaBqMPAqlT4Va7OWAJCknXSlmgPLKjq/wCtsq43auHEotzfT2LXv
Dk0V8Ozy6MAtZ/Sv7+mCdwqNYcGABYGqT5wKvZ6NUYJe4ckBPLXL+DZ3qq0TRbcd1TfxGi3V0ov/
wpwUWTQzZib0L7STnapehaZkZde+Of5ACKV5tiO4gIgZeWNJtjGUTP88yYJ1CAUA4ghsoyk9iMZJ
C+sShK4npjHXDnHlzeFuoA7g0rdVtctV81euVCtDsAsHEvc1KG7E3A0UfSSjjmm0LXYfXlvGz5Dk
Lb+W3Dgo6jOz8q1BqhXU6dIHtYBrBG8FDFry+Xe0Mg4pB2C3A1a4TAEuD6ubpM62RRtBkdUKVwr4
S8tD4oopX6FSpMo0uHo26yojhX6KYm9W0QkFHDCqb3kE6unmJgWA5c8dFnO2OP0Yy0H7UfKgbpp6
wtBzPrG5dwVzMr2x8mRfAJVd6MlKJFi4JzCR868xudhN5mF0arvVTz3H7A/Xagw04VFbJEn80PE/
FGR0wOODpjIFbhH8nwg/kqcYeZ1AXmUwg/g54d8Jti4yfhUd36TV9vomSum/sISZbMEWi24IsiQp
b9HNaDKdMSVBFM7NAegwwJJzaNBetyK54ocV1PZwbaMnjSemfhlHm8bRmh6sqUFU9joIEqyAa42H
5gHIdvCIspLo9bpB6XN9GMTeCZYx6AN/QrFbs5mRLC3soMLci69AeMqza+uEYUUME0xrc7CL1tCi
QDkRrEX6x/z/WfLXZUPLWAtrU2fFhYcHIgRHRisfe2/UZ+cHCM/iNelt6bT9s0JIYiNDwoy4Y0ne
3/eJMZmzZgRKfWtglnrGNEh5SEvnjoVAXUTNiqNIV+E/9oA+xWw6zhuEuC8/YV0AVl+0lhGEIJgg
7K2IR28e116jizt5ZkWs+mwnS6Ob65pRIwCOw+DA4SAyDww12jXO1rXlSNuXqmNmpZg5DjRzBgJN
Y29kwNvRDuvViYol57dxjPH8QK6Cyu/lmmpjiFmfRmZQduPOnANlSh7qiANfmoPb+o4amPxgbg1F
hsbhp8m6NwZfibw43s8F2KHq2lgJnGJtZ0/Hfz4l6MpB6AFsCIhCL39QqReNGlahEcwUl3v4e8p1
L7kD18AcBlVbQFFgiPZ/fh5xE+E6wtsP8GXpu4410zNSVFaQgzfBhoQZz56K6T1Grfu6oYXviplP
wVdLwYyEp8vl2tpystUOTOnBpNw5gBuBM4ysXOMLPnphQvyEMx9N56lCJasjQTzPyc4pySFTM45h
udxyEW3WCLYXIjR0Hhxw+0DYHmPw0tZFfIhT3QnNQGdJdKJTVbhGGbLNn+/bBw+paI0LqvLLRTkT
FGU6nllB1KVuhKIWbxJwTq7lXQtnARLRILYQBTSES8lMS7I5mXhpBbG5SW1M7QDqN0PQoTdfVAiS
Xl/Tgp/DmJCVwdy4jsH+yzWBfakHo2RjBUiDdizqvIH7XfOjnF7aPN6qEHXIvvyFRczUorMEMis0
zS4tQnM44iaDxSnSX4w4zo59Yby0TWcDVQjtUjtP4gOfFMWfwQzoXzculiMda+iYI/8ycM8SU5X8
spyyKExSZgXE3Frhm+Erntrvh/6YroHwl04Apg1QzMGnhNiwtMza0YxQVTqcZsVwC/372MduHrZe
RoPrS1p0F/TCMWCA8gMIwi73k9BhxNs4tAIg8jed+t4Zb3bz2IHVYFgr8i+ZQsxA+c4wbLBdS4GD
tmBkQYgiAZr7t3Pkjh6hKx9IfuaJwCtkA/+1IX2hzrHTXMtKEjh82qZD/RIRzJg276wsQKAcQ9p2
3LVR+JAmayF/6Yuh9I7aiagFgA/yciP7chwiRmcSFATk+LNh+/oQelZH7x0t+X39o8kl0o9lnhuT
3KOLkmYu04kERA9ZskMJTlU3kP6sbmyu0Z/aPBBwjSXkgWb8yIGmv1XaPvs+ccXZxpqDbD6Ej0de
m+n06/XftrgPpgUCOIr/Rnp9uQ9pPGhI5HMShDX7OXXf9QiTpVHxvQhXVSLFn5KPI5JrSD2jRgHy
VMl307Cu/7kmIE3kgnZN0fywtPddp3iz5sZl7fasfe/GYqtrb9dXuXRlQEAPpRGUI8FxJa3STMqJ
gA2EBBh63OXDylWxtIfnf11K5q3QUjSS469jWBkD9xkUrHf5y/UViJMgbx4eyqqGkwjaQSIVXjpn
bicHrIuBw+4iTP6N+tGxV97HS7sEYjobf15Ey0/gXSvv8lJldhAWJ4a1QCn4+iKWNgo0G2CtERR4
uFQvnS2ZxsjW6toOmliQYEzRHmzsq8wES1uFm8aBP0M7GlXhSysTCVnWTiMJGrKLMRHwtK73KaKD
/DXOTUiuPGll4YwcJlQl2tkO2tc02YQOhp3TjV5HXjOqh6QZPJDPrdQUlrYQxJt4ykHyBodIyheG
PJw7MPOQgIWbJqVQL7ddyEjqPV+JzUuX55kh+X1Pc65kvNcRszAsV3IMG98omuMaSuOqBaQPjJUG
+eJXA18qagoID9ARufxqvdFMjlZRElSV5QL2tY2cEKiyNZbQFTNyA0TrZmNIZ5iJoelxX7TasB+H
8ScUYldyraXDBLowoDehHwkuFinkKFDNqo0ut4POjtyiS72hWSOFWPIFzK2BGwWTnNAdkOLONGPU
ppkjxASl8vSh9WY9KPTU7VZFIhYswd1wZEEGjI8j456maoxR5FVIYKtfBuTbc3MCpwGU3VYeKws5
x4UdyQnCbpz7IsWKcvAKOI+Y/3B7u/BtPZjsP5SfEJfyf7aAT5MyADr04VAKh1M7w9WB0XfAI2/u
/zjiiWlxvFZQJ0AJWVrQPMWcqimuBgQK02dGWYETbW48rZlat9HtNbDhgteBkAd8gqByRGojE6XQ
TnNCR0fhpe5+ovnvldrT9QUtnJ8LA9KC0ggMLKEJA4n2LcvvWgOTSdHhuo1Fb6Nol6BchbxdxqNl
RRe11VTagdUdNOs3unlJFbToe103I36qFMSxlP/MiJ9x9mw1uaEpTY+l5CQJN1YDIisManO3ZFri
te301rPeOtSE0ac4r1bCnVzu/3A/vJrB+I9WIkD6kvtBeTMOMQDgBBb6bDqf9iXkoecXvDhdMDjt
4/hJL95665Gb/cohk6GZn0xLoUmvlXpObJg2YFMzumPTzDstznwbUepnCZrNKBw3kWHuS5rft2G+
kgYsrx0C1aqmg2kAMJvLnR8yyIjUPAOyC0wW/RgdIYV+RBEE/AY3GEo66SQ+pVUFkh+HPbLs9fp3
XzojuGQEySdg1GBRu7Re52bGGW6bQIfwupvneuYlqrqW7i7cnwD9UvRQ4cKoVIhQd+Zd88xyVtSN
EyAzdMfmG0hCtoP5mILQYUi2Q//7+qKW3hignwN5EXJEgTeWDqYFZL0yhqqDgXN/HJ8yx2cMzF/7
Sg33kDj0O9L4s/Os8PGlqt2GxqBkWRPNWArfQgXeIpBHEHt7ueaq7eGtXUGD26jbhuoekuuO4udr
fdwlM+BBQScHJQU0VqVcOAPqwI4mlOiVgWwGyvdosm76aFMRcoj0lSixFIygwIBHPSwSAMIu12T3
NUQGB5ME+ViBPaDUeoy9G9ah0Cuy1Z1i7QpcCrCoIdgYQgA0xDIkv5kmJVKyxMDDlAIVrlqV4aKm
D7qddE3GZXFlgvYO9WvgGWRCbgckYRblWNnEO/TCbcyWDkxz6+gmTsjKPSjj0T9ijnVmTDryVge5
yBYZbQBtK8zlDlNO9pXFQHekQLbDB60Xd3lttr4RJWyjjcXG0lPgkDv9mYVMxfgrm7aDEeveENra
A4BF9WbMa+OIV1G5V6YUE5bJ2nD2UqQQWwMeQkyDE5lSPk6YpTaguQ1qNr1AfPaA3Vq5B5ZNILGC
tBwSBbkRlMV1OTl4KwdJTt4rrf4+qdPaMMDSeYHusiGoIoXMgnRe9Chrx66zsPfW4OWhtnP6/jQ6
oRdpDdgc4j8DoX58atS0xSMFDTQ89y5PzJRnRQJGGBLMxaDdWoYgR5rosDMhw/UjH0ceXA99S36M
ZytgS/BhdD2l5dF+agmnSE5j8FNYE6AdLXNbsGrRcnvd0tLHwnkBQzQWhpROcuJCAeJpYCIN5nay
nSiOJSH12oj54nqQ1BugI8TTQb45qhbwWlKJFKscdpnOQJwFfqcKr7B8DYK9uKAzU+ISO7ukHCtJ
tJGgDQkkGveTMOlcpyBrsN2lkIZkFEyylk7Q8pBSHT1NOAQjEjugYaW7CulaN7ZnDkaWcO1JtGZK
+kLDkHN0VUVSz8huKIjj9gnGGfJxXsmDl0qX0JYBPhQ9LCD4ZIW0EIMmGTFTPL7Kh5T/VuzOJ/ku
H7eJnYGoKtvQ5CFam69edA3U74HjRN5qyK/XSQOBEU1h1KrYsejNh8ZhD2YMnjjSPv6FryObEDOk
AmImuUZch8PEc9RqVDO/M2K0BNU/HMv7CBR4HYsJVaECKHdsuzwiDS1GO+B1dxhos03D6EsVqzfg
HP9xfTVLIfDMlJxt54OT1bMDU5kJcTnynhhf9b7eCuDeqvjC0kcSLPL4R/DlyCSsyBM4ijSOHQxs
E4EfswAp5iZfQ3KuWZE8fdZUDDMi8Qw03a3mx2r0Ub+u2Pb6vi1ZASKIAAaF8fJPXAJYo1ZpBSIe
ZNBukuSoR4Y7jbWnqI573dJCKEJTChEPj2TBXCCth9vAC0wGSnVjUz5afQIKj2kqV16WC26AxBFl
QRTv4HhykSmkkTEZTUyDsU125UyReOAjepPCvDHr3wsjzFcSn6VlYXARTm6g8g1NqssIWwL9W/cj
o4FF8vc6KcDmMSprTPILL1nAmZAGYkVggXKkvWuLxiqGoaNB03t6Dk5GOAQozubarb6zanP9Qy2E
WAv/ESxXYLVAynK5okJDMuEkPQ20dK5cNdUjtyXJc2Vau+uGlj4W6mcmnhOiSy5fGyGN6zk2Ghqk
2ntbHmmjbAmM5Uz3bOPrdVuLi/qgvsObAgR44hxcXITQWaPNRIOof+zLx1K7zdYIcxeOknie4Y//
Y0Is98wERK8TcIhz7Bs1PfRHthFYM9Wo9JMhXjlLSzuHN5B4tqCcisz60pQ+JkU91FgNt3/w1Diy
lwYTbbPAw6/10ZZcD/AUtJUh/wx4snRN5A0jlKOJFfAEQmReXG/u0qPTgagTjaTr32ipbAAW6P9s
SU+xKXOaaGpU7GDuFcf5ByRj6WNySLi7UcDkskZJsfTB/jMHPuXLXRyiiTEFVMuBjWn49qTXN+NX
ov66vqjl/RNsi8CeoE2tXxoB/FVpncmkwTB8b5MvmvlSUH9oIYge3etm5o9rRNeLvgE+mv8ZlAIS
twbLifSZAggWuQ4BC432ms0PTL3hdbsS/JZOFYHCiwh/uD8+Rj/PXJ5xVZvQHaNowAft8MzZw1B3
3vUNXPpKyMjFoQWTGxoHlxs4k3FqC1C1BeDa8bQysNjoh+bvP9X4FckKAEKwAmQZqgFyV6kE0r7T
Wjh6GHeZz2hfPdJGLW5Lvdz9xYoAUsULA10ytMkuVwStr6aczRB+Z3wB8N9lySNKKvFfNFxEgEDr
AM9u9BWlS6MyOzZQtQmDJvQzy+upW9jP11ciU6z8s2loV6KQi67r57ui6EzM2qjQ4rasdIvdbQ+O
1rVeY5apB6bQ8kbL06+67jQblNBmbwDV4LFkdrnrCw3CspPGfXOO510RG+rG4BkgWYY63eox6AY6
zPBtrv9gEa2kkvAHfgM1LIjbArx4ufU1mL3GzqZh0M3qbdhED6VyU4ZPOec7Cx2piX67bm/pMAq8
yP/sSREtTOOIcfBtBmA6pOAkRXe6jd6iNRL9pcfK+brklFRVsF+aFYZBbOm/aKhBkSIt/AYFEyBa
wKas4cUSbtM2cxtzrRywFASAOxM9PRRdPx0cZ86zKQPWP0iGN/DxuEr3w6nWShxLUQBkoDCDpwSK
KVJSYoMN1Ei6NAyKyQaNqjJkOy0zvnW1CQI6hayR0Sx8N8DkBfoZBPigixc/5yywaYNOwy5G0LGs
Rz35DV5mcUoJhG7KNenKhQsCjzABzYA7Yh5RuoVoNQMMXOVKkEEky2SgKysmT+M3k1BcTj0zC72Z
rd3qC98MpU6wZVHx/MPVfrm+sHTyKa9scQ4mgMLcWIncNadcsoHpSqFlg2o1lndpo26UMVUmUwnS
Qd9xsIaHpb6l2eb6CftsRSAEUSsW4raQE5G2L9JqDERWcAwd5yuKTdeAKJ1u/jFy4tLKp1gaahQA
njAg5eCFJvPjNT2bzw4uLKDba2G0EeIEkseFqkAjDmUY5KDCMl7DIfaV7rbgD3+zXf+ZEY5/5tj9
oBahkTCco1JpTgk156MWlntWUtu/bunzEbpckBRqk7E1kx6CTYENdofWj31rR3fjH87w4AJCgwnd
V5RpDCjLy3l9kbRIQLhOA2d4K0LHU9WtDSBVCqqvzFjJdhbyUzGfB1uaQDihJnS5eY0xdoVWVfCC
blv09+rEPcu8mYbCU/ItyR5y/TkalG1O2QooZOGeFZaJYBy2BLBT+mx4uVRtZWEzWftDS18awy1t
sHUXkBHf6cbjHG/bGsC6xLkPH8pmqyobsK3T8V6Ns1czdJ6bQl35vJ/DFn4RNkM1AIs00A263Aso
SFhGgtJ+0KTfSxD3JsTj7IjLZ3zR+9j7Qx1m8Z3Ry8VMJgYlQXcmt4RQU2w6ZNghKDIQFBuuxH7K
KnMl11wIJiJNF+zveMxD6uxyUYOiRiB3brHNE8JVtkFK6Nbjl+sHY2HnMH2CuwW5nYW8TNo5ZifZ
oCgI+HM9bmnr5fwLBt9EIlhN/jT9LOxf1w0uZAdCZhyUQSZQCuhZSsuC6obZlV2jBKjBjM2mVjTM
tSqYkMG8/dyNPwhvUt3FmEfxrKAf1Xs1ULsdpgs7+uf4BeHA1MYVDhVcAK8vd9hqea04paUEWmGh
J1/Xb6PJ10aXZMoZ4S2YWBdq5w6q0ZjBubSCwuZIJ2ZgwU7u6npxMG0obCATMibHo902L0EddOsY
2T0mFba94lL+55hB/AQB4IVaE1ia5aeRVdokQj9XCQb9mDZfodDjtB743q9/2iWHPbcibWfVTJkV
UlsJlOq1dR4MqPFV84qNzzkzViIqQUhQ0KiSD0WvdI3WRFn0iNJJku929vCSMn96YmQlyi1cgejs
AkAqhoVRe5fcdMZ46zBrRfSYRjtghv2suqVz6vXZtz/ftHM70lVrt6RvO5JHj3EKvNtUH+um2TjV
ym2xcP9drEYK2clct5FFsG1pOqMncmR8H1rELWNQF6x9okWHt3WKw20C60xUyQ/qsa56zWmjx5l9
y40NiNpSzdkbivZgmYe4yiG7/mDltTsGrV4f+rFeg9190JlcvqxQjjr7BdLHIxAIq6K2ix6/JMQF
AMFwyeAXQX9K/o+0K1uSVEeyX4QZ+/IKxEquZFVm3XrBsjYkxCoWAV8/h+yZ6QwFE1j1PPTtNrtt
6SHhcrncj5/j+IQFNUXpKOBJcAdmvg2/Wdtp3MpLfQBEvFdTpo2eL4JGQxov+kzTLmv/WxJrnDZO
wtppA18ynjooi6JeID3cZ8wKY4DXSOOcP9b1zu0PRGz45toZ+GxCqt4IxdKrZDbTeCkiKgb3bePB
yclhUwJy7RYC4wDAxs6CUpJzGQ8EpQ6BfnvcPU303NLfI4+6uglo+t7zx0SlW5igJebKDvLJoPzO
KWfIh3K1I3Fp2/4w/26UDJpTWGCyDM/eVRrxdVD35lnr3z7ua/ELc/MAYpkoUuEBeXkZLO1WKBHD
MOP1nrkW0qQ3ge7xZKKVd+/2W3Q2a5/wsz3JS6quwL3ptCT2ekzoT88zS/yF2XBrfuNjyFLeUaRE
qCLhVsf/kBbWYDR5bEtBYp0dremtbiNi/xRu5XPnDkgzpMJVeq9DxKyMtfn7WL60yr4phgNt/oNz
8fmHSCt2KFExt6KTmA9Rnn5v9VcybrjP2tFbpIFt1JpwocpqdLmXjTPRDRLX8JMu0QMVxGXdsNWk
WvMVtMJcjFdjbARTwpe+Mva6kXl2SqHZEmrV97FuXrXimMWd070z98ttx1xzlM/GpLPuEpMz0bkE
6TtYyUYzYtoT4b7edrv/nyH5dig0AI5ah8SUsrCefmt5GZithsKJvmFJ3j8Mni1i6RguQMEHWiXy
1drhNBtJJp6bcudl6r7VwroB24cRknnnJRtX7NWDTDYn3bG9BoI5OjEBJnIT+V2gl6FGfszOz9SO
IbweutOvie4tugGAkS8cQIUMFRwDmMlB1RLk0pdeotcWtazEUJ9n3uxzBQJnpitiPipFAGKLU0fV
P7c/4JpBvLZQI1qatJioujRYaJwPNis0AGYh0VPax1x9dTrcdhYNBrolE7VmDY8tFNnQr8Ikh/QR
dVE5jTBq7XlktAys1vmRlOo+4e63fpieaWpuPQrku2iRX1vmV3W8B4CwkXECblFXbY3Jh+dZZYEz
WHelMb+qSnVGXTtI8/7JaJJd17gbtZDlM32On5JZGTMwUXCoTgxmkVj88ZCkeGr7evvDbZmQQnRm
cDiSRVD/Zfq5yLs9Gp4bR06OjAvqAfhzFNhxjCCnK30tXqek7h2axl5a7GfHO+C6OFL+dnsh15/o
0sriM5/qRqbt0SHJkZurYw6ltiooDS8otJc8Z5CNRKfOu0cj8uW20a2lLdHmk1HQfCX60MGo0WOU
NQUAtNp5jbZxmpcNunQDLA3QT5BmASqJVsallYmZcz1asGKWrW/wJnBaEWCINM+20FhbliRvSLyp
VNhUpjFE8VBdGNUd+PzZVlt9ddcgSWEb8AgUr6X1CKvsx7aGFQuyG6X33AxNuHkfX9UU4HYoVC6g
HhxbVP4lK41Sq645IhcWowM0fQrBdwczx/lTuy8Z+Rh1ZhiaC0EV8XzbK67PFCzDiZG2ohoGOqfL
71XmJUjvew/fi+gFkpsMNIGZ6exvW1nZRVQpkDUi1wDphFy9tkszbRPcZrGnlydQJ/idlp6YvaH1
vuIRF1aWf//JwyFirjNw1pBYc90dKb/W9pl09V5pNib4rx6Iy+fC+x0PRJSeUHZalvvJ0GjUmWEW
SGyM5J31kAYgbmiVz/X4p+EPRfu9VzV/sk5ixDQG1NWKv+VD+bCPgjBQLNhUTLdd2geGHvjXtKS4
JbWQQCqvHL9OLwDmb2Xfa99tAf4vNzOYpSzpjOlp4bYewUsiS+ZDOYAKe1COjvl02zvWvhvmDxd1
PWB/8Pa8XM6IaqWbk5HGmkVB6OIEevLYqoA9b3FerxpyIf6GZB6QHFUKgZ1dcqd3Jxpb7gGiVSfE
DKJCYnZMNkqfa6cK/HOoooOoDT1weUVpk7IS/NpxYpDvkHNkvqamLLy9bVcJG0r0KjBzcEXsHrxQ
+jrgJoC6bFmzuOi/FtNz74CbWetOubl3WbUH/COYIf6NJ8zWLNDV+MRiGc9PdA8hmLac6MsvpveT
6qaGkcWKM/kWpLdm96DamEV/HJX52Dj04NRBTyPTafdq14Q8/8azLb77600GbnDhFQdoB0AuWXmJ
0ySpFZqwuHou4y2+mqsSDJaIeXdUJ9CL/3DLyyWWpqiVzEnzOC0wwnDyIKaaxGPf39GBHT11x8rA
pg8Oqw8uOUAt4dGDqnWtPyPibDjT9SHEoCe6wXh14yObH/pXn6INNyk4dYapiKf8p1H/AjyyERsR
bc0EPAkwP4BLLfRPLxdLdTBae4Cex/xb0z9q93+NTsNugvbn3wakiElIblXgsyzixLJ8pYlqX5uQ
cN9nKNTfPhWrSwETIwbhcJFCpfByKVOWdEUvmiIW/XgSydGuyofcVE63rVxHEnfZKqTzwJ0A0yxd
m3zueNubWhGTyT6b6G/o+Q+w0D8V06/bhlZSA1jCGVsqE3hEywUXh9ZqOiU6Pk3eBhRMdv23rgS/
CjtX0JDXIJhhm0giky1U3NoBuDAsvd7n1HYnJYNhu46JaPyh+krNcz2ah7yoAzYoYY3/YgEUkQ1c
PP30B6mrjXKhF9/eAvkZvPgO5CzQ/AYjwcJ+eflFwUUF7DbkyuNm6P00S/1UfKnEyUboMZ2FtHTD
g1btfeT/wCQDySstHEysroOiCM6bNn016w68t3ldcpRaR/skDC0LZq3M91llDsfbK13C5mXyvExx
IqCjvYQUQ0aR59WgjCDQKWNi9mc7x0vACV01pK75NirjhrG1IK4vD24Q26LkZcsSzU1ucQjwziVO
SoFkBbCTRzOradjXSZgpog6KjnZ7qzC7EANwyqFynfwOSgv8pFWQK0+7iYVQ9M43ZnzWth/NWZwr
RAwwMEmhQmDesZyaGiHdK+/MxPpa2PnJyJPTVCcPTfnIM8AXb+/7qq+D5xDQoqXBhY70pYtZ0KEd
e2qXsaM9jN+IOAwGwvvYHND4bdLD0BC/Gp5s56xrrb+AZNhrfq71/e2fsXKhoY2HmaOFuA+YKsnR
qwa4nDQpK6ghY45tNhp3p0EMZeM6WQtd0AEGXzuawLhTpKyh08xCx9upit0D2kGvOQSWN77gWgj+
bEE6QIY1cX1WYYEgBaH6LzI/mxsmPpxTOiooHGHcB/MdQItbixd9uhRb0ekC5Z0ynlXPR3fGVL4l
O138NA8uOO7LOjShpU1UX5Q7bp/z/B3UaItceECKP1P1rXwAK8M87kR3EHhxWfq+V9Fluf09V/YB
W6zhgKHEBaCVtA+d0oPkUcNQrp1Nh6lbaKM17kPue8PO1YgyIiS60RhjRdPIXYTSLjdjLqxeK82h
xNPeLHyndsHTq0LJudn11ln9UdPXGt3x2gpYEiqb4IUVh7qwvvz7T5/CK+dZlAR1cRU0Ve7DLB4U
7czo+3+wmctrx0NNFD1pqWoHRSo2AeCIsJAoeOgwvwN3dUa2XjyynJn7sZfLOxwvhGUeWToeagn5
X4UgFKTzsa2h9pM+Dqj9t54/A24lsnteH7JZ4AVbBZ4bl3QPDCLYzwKIj/nUPWdfKX1Mx303Blrd
++D0PpTunZbwsyI2WnUr8QIvI1SHwXKDDNGRzgDtBCindKeM8wrsT5aLUci+ZlugoLXPCywYeIi8
Rd9BBhnU3jiPg22WcSPe01E90OTUVbNP3D+3P/B1UQw98YXdE8NNoECTx6FVLWcu6/IqbpwXD4BX
2v5xExZMAKJ5P0T+LBJ749ysXLcXFqWon41dnhG0PmIXNHJNGTbQ2azZH70pwkHZUplePaRgcwK6
G8BrACElB9YIKK1nU1TxNAVZBfXO+rVynry2DTnvgpTar6w/8cFEzcJ8buhGbWTtsYiMYuFCwv0C
8LwcI3Ig7lCGQS5X1X4pRl+l5D5xh33jKE+inr6XVeqb/fClGFsIAbfzxrWz5qw4VaiCg8UMKY7k
rGSiyUAAk4xLFfrabdeUb1OrqBulhBUrCxEtQNp4L+EylU6vZ5M8yxtWx2PTOjvhzuOpyLh2/GtX
RVUEyRNe9svsmrSXrWI3njOYddyb3/L0AVqch0TVjhrV9lCMDhwBJMTw/bbNtZXhsbtMhuKVBpaE
yyjLm8rmUNpo4oJ1bmBrlREMg7nFNrpyJGAA3gGCHBTrNGll+UzKVFHaJgYvyhc139F0ODqpCKj9
exNpsPwt6Qq/sCXdG7WZuU2F6kBsTWg/zmZE2ulseWLD86/jCpwe6qULggiFAhnUaJWFStum5LFq
7vt+NI6m3ph7PmbnLKsfdMq/d52q7x2XbE1sLi59uUBYBtftkmo5qFDIm4mDMEHOhsdTca4yPJG8
B1SClIyFhherydbEz+pCwaCEZuGCkbqCrTRNUQFnwWPxCrocYLVmjANAO5n4GduRv28z4ZG9sBWj
NIG+ljx3zfErNC8vu1gTTQQo3KPbfmc0AoPkHs2+7xXdGZuJzvUZ8BbfR+UO+HykfVIMEVzoINHO
Omxebe0nkemB0gOqefukXV94HsbwjWUMEfWWqx7QYPMy13K7j7nz0/MUaIoXQc5eS32rVLHywSBm
BDJBc2FhxhV+eaQ9wRrq1FYfZ4YWqlRB3srIeYCG+BkE+39YnQJ7tKVYsVK8BkzdMxdOF9QT8J9L
q5CrsFvGui62CuOx6jyAF42TN6Q+ekENse5mSn3Gsm89I6Gd0HDIHrK83YjTK2WN5VcsGnpL5xeP
nctfUUBjNEv6qou5XYT2uMO96ff5rp3+MY0HTVH9qhqCBiMCt7/tRwCTzuSFXekWVpjbCDE2Xdz/
EW7omj5T4hrUPXNoPZBXCCWQHWTcM8P3ysDZerWsXMIXq5YFLop0tnAHw7pK1Xc+/BLikKamP2rt
DkF9ao+g1AITTmjiDr698OvAvrSVNHAiAnO46DFe7veIaqeTDRyWy1+WddLFidVocPb+3La726Y+
CpLyHn+2pV/aAiUoY3gQwMMWZqZDnTx25mspQGYA5R7wQ0+N4tc//jHEY9mmKHDcFd5P9CS52I0b
bra1aulFbU5o87fp0MU6GU6WB04IqBBb74Xu3k0m3TC28nRY9hiVccQm7Kf8Ju0M7oDqsOji2s71
X64h1DPKR94EiUiV/+nnXvCATkk37xgoHnrfTTJVg5oSL6u9OYh+NydZUT81HTpWaWGZP9oyq3Of
jrnzUhWlXoOegQlrN9s6fTYzrrchiOqZctDUvC4OpLJ69TS2dmZErlKSR2qIcos3XpaCxPsIi9SX
ZqWJpxLeBZcft+09NurWhI/rq7vqMB6zR+PoHJOzuoMEmE91X/QHO3qpftgphChDZ6NUvRq/Pv8A
yZMpN0ZulXMXd9/qbG/66bO+K1g0jj9n9Zg1ve+cODSntY38deVWQDlZB0oFowqYHZCduhYZ6wnW
3dM+D2o7SfxeL4vj6CTDm1MkabxxipaNvDpFnwzKvsvKinsgG4qzsYFQRHPUActx9BNzqrBDEbIY
XwtzDqBGe9vwyiWLjgdmEPBPFFxlCiecUyi3aHoX00I3ApYy4VvDnO5vW7lO/vAWAN0NaBLRQwLj
9aUbKVbHO9XJ+7gpoo7+k+i/dWMj8Vup6l3akO4YJ0kdNe1gw7a+qUPc5OeB78Suau4EGAzaCLiY
9qvt95He3vPmPQUe+/YiV+P951VKt02pizntBeuRtJ9J2t/z1ggZ/00YRqR3XeQaXcRF/6VjW3SN
ax8R5SC46zJCD7aky+2tSat7Cm/6WJld9aXKrMrHoEDy9fb6Vq2gwoDCPHpGKJ9eWgFTTdrUOu9j
y6rUU67z5mRhsHgDrbjyckaRD/ks+CAA0ES35dJMwocsqZnRxxjl25sQZraDKoDC76sRdA+lueH/
+nKw5IP32Zy0d8QYur6meh8Liglci44M3LFj/90UNgnnOuvvaq7Mj5gsxAS/oZWRYScoC2luH4C2
h+7mOe1ClDjUB0xzZ2hoF+4pH8thr5JZ7FsFY7mmnjSvDfPyh0qdQbKe0q2JousEC7j/Bb6OZgKA
AleM/BNeQmZL3SEulJr8MpqcBKXg2lMlUu1ubusEY9lGDqIDKDaAhqeeu7MGTtmftz3k6pjjV+DV
9TE5Db49+fHVG87QTlkugCY3TrQofE7SU9dtcSZdOeJiBm6Ikh00mfBflx6ikAm4Lb0XOOlW/i11
O3sEu4vA6MPt5VxdAh92UG0G6/NSq5JisqGULBUTF3GDpnSYG8WfcgAvoJlPlp/QKrxtbXXzQG33
P9aWVX8qrOqZa5UpEqbY9sok8Oxc2c05uN456iZ/G44/Foau0zJ0jAlaaQNL1vAxaVoRowPhN3py
zoshdOi8cXmvf6d/m5Eu0QYYoMwAe1ZMXOsLJt2Tsz54ZCPur24b+ABAJ6wv2YoUlajai5qSAduW
8UMJBTS74WfharvbX2fVF/5tRsZs9Z7J3AFTpnGn/+6Gs4AO5ZC9NPq4YWdjObIulsPm2lIsfBoX
g8sOmhtZ2/t2p2+EvSWqXUQ9lJVwhlCdBNgHs4hSkK09plOWjCJWs4b8UzkJeE0JTwZfqPawMwEZ
DxOqT6GZsy2I7MoKQZqFZh+YKYBmkp/1eQ0tA6fIx7hXWqiJ4yFo852GIerbH2xthaBRRaSAxgX4
1Zaf8ek4EY1i17RqRG1rV5ux3kLgNB+1gBMsrXeBGi+2BnlWfGQh0MdgJ9AbSJqlTdXrFkyC+jwC
RGIUfsN7qMWp2W9KKoxqjN10vL3CLXPSzeVywxgyW4yxEGLvOXPrd6AT8OukGEMrcTfu5ZXDjHl3
OAxwHRjhvUJTdTovDaKOcZkXR1MdDuh1/S2aFE752YR0lM1eF2CN08fYzt/MVoStcs/M9yTZEslZ
9cB/L+XjMv3kGiXvAdLWjTFm+RukSXYaa6BGMv19YEJ8RSIDVTYgOWQpHq/PXKftHDggxGSM7pfW
fk3m+LYLrK3ksw1px+qejKKslDEe2wlDYizoOQrFyettK4vfysECrNkfwCj0FORgUSo1kN6cTDEe
s+oL6aBIgwwwOza1VuwUTvUHO5nERgV87fyC+gBVaXQAAUiUzm/jdX2PKdURbWUT43Do0xU4s6SZ
pv1MTf7Tcqj5VlUjZDaJkrSn20teS6gABgF2EDh5zM5Yy+H75CONMs9KoWBnBcrG7nxUDOgFok41
nIZh9oWexb119ERw2+zaTqNbhF7GR6tBrpPZFthtMpFNsdnHppLvejAZ9N+FfRbky21La8ED3Qwb
0zoA02HM9nJ9lKFpRDwyxo6HXNFN+B7KELbvVIUaGIm51Rxf+5rgPYaMJtLUpRB5ac4p2CRKxZji
KTXa2GvFSH0r4/aw98g05/7AXWOE8PUEpZPErtKtftTaxuLGAYcUZkDwVaWMx8xnppWDPsdzze9E
Q0O38I6gJPidK+M/iKNbIUaKlqizwmnRvzFQVMZIjwwGICgJMcds9KisHbaHzjwYckg3h7c/4roV
NE9BBL9gZyQnVVmb9A7jegSAxHjQqf3HLmlxuG1ELqL+ay2ojS8WwFQlX2sjy+a+Q3COKkjO1T7v
svmpVPn0ZLZ1uyOVxvZJYe3S2uW4fFp2p1S58LMxm3dkBIE7SUFFXKuz7UPud9w4MfKz/79/3SKU
tOj0AOt96VkuHTFJpAs9ImTG9J7u68Q7MNs7Ca0MizxKLFDF0z5q+bPqHsrG8dP5lRcHV0fR2dm4
JCU3+/gxwG0uPFiQv0al//LHKIqaFQpQOJCICfr23Ssyn1eHZJp8m22YWvv2NvBDKKeDFeCqpE5Q
XG4rXdGiVrH6I4OvoW0x1huX2Ie836fY/7EicGYAc7yoxyObulxRXvK6GPoULlbk+rGadfMoEjIc
rRHbS91SjWdIy4eVm75VCb6zRYR6EEZ/MhP2xTbt/tS7eHHyCfptWtc0e2hcQgNGDEZg4i/7GU9A
vlFyJXS7XEeXB4TXbaLlO9etlNAzZvs4WFA9KctGCzuhvFoGK05k0BJsq/qt7UdzD1A+2d12eile
fSwbeE8N0R8Q9Sue5sap2CBmU48a8FAde1dNIrOu2U+TtP+IYnCPtsbdcMy58ec/MIwyHPRcgXe6
UuokzDOqLvX0aFbsPU/qh5KU+7rlj446HY10Olf5lmzFmieBShKMygD9Q8dEeuYqtOcjMXMjIuil
QM7vjGRiq9Ms18Y+NhSpA4bUAOlEF1F+C1pmjVafAUnc8jC1++ZAXtt/vNmniS9+2T/YljaoXDi+
MiitCl1erdcTGMxwsaTFTvuhMD9/t18Y9Y339Ck1wj7xtzhh182ikKpBbRzLlZ/WZs0cjQ+OHonk
aSBh/sju7bvB3Ku9rz2Axue1f+LdxjUgYzv/tVZgwRB1HLB9yyzfbWmOo4qJ3Kjt+yCd7zMaVmJn
qW9uhv5W5leeb1Svmar4efZnE0G7GoJBp4vLHaMjQJdKTYKxSiDnLBI9UhQXdHSZCc4OsCPPgemm
xamooA0wqPa8m12t/clTpdk3qVOdq9TEII3XvJSKlvq21gFwRUt+1/Lx5fahWoKUHMSW2UgQHqGW
jzh2GcSop6Afq6BRotXuHFdF2+90o7MOlSG2isBrgePfplDtvjQF1FoJaH1qRLOxsykBXPvk6Wge
5NUJScGdvlU1ksul//r2/7s2UMFeGhRssrnOsLberM9TM9xPhboXSvMA4rR9xqug1iPNyPeKjReC
AI9E+X57c1dXjA71UoyDYqkqHTR0xgZAMagRmS2GT7qm/Varaqg78/faZqhfzOmhpGzjdb/mc2jY
Y91AewCUIwOcbDUZlTRz1YgaZza6h8RKA3PSH7z5V/eWQuLHCI3xPnXqCEi6cMYPaRxxmND43j5+
K+6F845LGDmItxTwLj9BknpJSeYc6vRFsafWl6RVogakTnSXDw8ToKZ6rZ7V+jG1jxwA+zJ5St3v
apJuXB0ryQeyTqA08A1AnHhV8XDSNjdMoUVJ9YAvjfCT7KY5AabxN/PoVsyRHhCL38GaixlJQF08
kPdeLhoakY2oE12L3JT7ljbui3I6uDV7E7blo+FsJHVIIcSZ670/WpHjpGFZpGCwbp9o2e2Uaasq
vHbFLAVAPGaQDKNXKX2GYbJJUSmOFnG1eZ31r8QEeURevHgDBDMmUD+PqHZ66XjqjDe93IJ3rO3+
UvpGGESxGJ5wuR89s+3eG5GPDYqyL6az1rJdKXIf3BXa1ozEkkZK8QyF4v+xhdfppS2DV8QFJ5UW
ae15eu1KX5i+92bf2d2ZbiJIVtKDha4ME6P4xzLTc2ksw6d385rpkWlAEWmYAg9E0+TXc8a/VGjx
Czu9t7spmABK5RhWSp4niCTdDjFrPwGEpcuosYqCgAyV9+w+Y2bv4YCh2B8qpY36uJNvNSnlVtCH
S6PVjZ4CKuNIU6TYrZsjxaAbxaNtSA5ainkM64vB28Dm1c4xyLkCz8uQhEPHTmpT+skYNf28r+v6
D5m0g4cIlAsKFphfFTQBx7k4aTXBNIF6gp73xvG7DrpLEuWAoRbAKDwDpKifmzWEY1mrRx3vBV5d
uyb9Srtda5zUJKSp8/v2B1gxh1wUpG5o6mCiUub2MOxM0fiIR1adDl4gJnCbcevIrSqgA5SKOz7h
Ahdb6IOVZArRFATn6PFY+OpyZqp5pESo03Qwo3i70v5RJBhT8ULPyu57jMw4r9n8M29+melOWyqu
rNtCQ/8fv2CRgMWcHMSupX0GOZKnCGXSo5GKDMNP1Smrk7tehQ66+6PQ/hAle0mFdXKU9jcK5rjn
y2AYh8Pt7b8+78s+uHiQoFoDmiYptowkL9OFvSqyvxaWsyMmROCLfQ9AXO9Zx4Y9A8d02+JKML00
KYWYkldpMRR4AFlK34eUGc3emWcj1rtM7NwJwoNmZpa/WhMD0Tw38qArqOsrfa0eb/+SxdBlrLv8
IdI9U2WuTRHU9chTMmU/5qR5mrw535t8UJ9vm1oJALAFhhyglnH88cUvQ52tZO1QYbIj4sTcZyam
K2yTvkJJtBysQGkfKaQKDL8ax12dVIFdPeSKP792dmAnj8W4d8efTu9PGgDf6NkwHwpOW5/l+ta9
/IXSbqQpYYBS6HqUVskvk1AfYmJgbd1No58k47nOXzDjuqfqW+KeiuIO6V+qPVC8s/qthphcIUW0
vPwp0nU7c9CxztjMqAcG+gUa1ZoaDMZJDMe8CYo65NlGe0Bm8vyXRQzXYAAWKQ7YMy8/D7jYPBBQ
u3qkGq3whXi0hT+LO167fmZpJ9391WT1UQNMCQCIsttz7csEwqaOQAa22U9p1LPATTd+1Ycwr+yg
+Dno/CxVGNDqXP6qRq+bSqnxfIbCW/5Fn2i7K9NhDNVpvueJoTzOVkYXQm4nzoYWzB9eqe7STnvW
EgcMi6b9j9N3S4HbdoOmInlIPXc4Eq99x/8p8vBsfoIKzTetc9i5c/LyuWJ68dAD6RKOQLUG5lxM
p6Fvtf8g6Cx6dUsqiRkNuUuyXPn2MCgfJRAx+KgPTs+V5kG2zqyUoHLtJ8NLQVBbqZrng3nG/fsr
DnnlwsKxqBVf4UBMt+h0A7xxkT2YYcMBvrB9t6YQw/aVyfahjrPVMpShjIuDAcuHkQl8S4BpPuLD
p6K/7ShOAuJ1IyrsHlLfg8pfxsGtwp7m5CdoKac7wxymzKctK49ogYCbbzbuUqZxwLXohNGO1HsX
dadhwKPJf3sVxGbLvCF3SpNscdesRAJc/ajaLDKZmCCVbiY2pnnWaIMRgXf10Jj64JOm18MeWi2B
TpMtWM51CgZcCbwbkvCgD0GWfenl5ThoWd8NZqR033ST+tUWEdrKHYeAgW4ZJjowh+tJ4QRUTNxM
c2FGCahksqoJG/RoDfsZ+qMLj9ExZ377djveL39SOrmg8YYCg4PJL0z9S2uqimpw6i4zoxn9mGNh
qNl9jgaabxBXC9Q+y3Z1b9f720bX4iaucvQ5kUqhpyZTRCmkxMBZTq3InKxviZd5fi9wlJMXp2Vv
RstCT013vWn7c7bFBL+SxuGhCiQ9HomoeMh1otErvcYaXDPyuO6dOqgH7LLKAr0+5Lr3lGHQxcco
1G9epnwjmCxBUNrq5V5dNJGQmOKtfOk+iWP3LshWrSgfPJ9VBZz1lU8b9/eKjy7zfKCfQ0YMqgop
TQKOEZUoNDIixkGQmIKkyveU5i9bWUuQQIcfDPDgMAGwXo73Y6FgumOyrEjthkiYRuCQ9zE5kZTs
6ilBrXZTTm3ZHHnz8KhEYQ2PS8wPSOsaFM3uu9q1ojEN03jpsiDwqP6c+t0EGEPAv/8ptuqnK2cD
KRBmsl0DE4eINJcfDNdC29dVYUce/VoWe5UdKMhtprQISjZuNBnWbKF2CUZ9jHF5xscN+yns6mOT
9ugi2ZHT6wdqoyHfaJi2VA5GWfge+fb3B/AjwYNOHKrREJa5XFqvtY3SoWsfdco9ONytblfSQ1VB
rVlnz0Pv3nlmWFRb+q/XZw+kythRjMMto5UfNdxPi+SNS4k1JU5UJGKXltoQDBYeDJ4NIdNRhLZR
ZIHHxy2p3esz8UHuj1MB18FEp3TwwOczV3iwupHO2bSvtezIWbYlSr3SIry0ItUAJwXUSZVZulHf
kG9GyvxZA12RkoWJW+2NNgkhq/wk3gyMuHgkahPFH8ivIaO7eovV+dqX8EsQ1JE6qBpGo5bP8Gmb
HaXJFLVP3ahu1F1B71Hzrqfe1z2CPuRGWeL6Cr60JXX7Eq9tBhuXRVSS7AkKeniH2zsjf6zzeSvo
rNwaiy3UV5ERYe5bRpPkozAbi3M30pYtVQb6TqFcCirPmoV9ylkA/Lh+Tgsb6CbAve7thom32wdn
zZU+2E9gH61WuTwysmpKBtG6kUJAHqp2nfCN2jQPt62srhQIKuAE4K6AG0u+1IrUVOeyd6M0exnr
2ieF5efGYwHe5VEtDlnSIPK5YUZ/3ja89jUR2VFNQ8HBQgvn0nN0Zxj7OsUOV03RnGYxjs9Wqt47
ZFTvDVuop783Bx4nF7chhs5woVyaYwokWAc2ux83oqI8Cv6dErxetK0qytpn+2xIigDeaFRT00xu
NIDIBW9mzGH6t5eyZUH6YhBKnXpRwIJqRrr3OpENl1h2/vL+A3UFmgsoQOImutJLGDFJYyqd6kag
m/KTXwnywvkAqjdrq6p2nYPCENLcRakCN7vcSykLZhVjr7iRV/2TlD4y6T4N82kXlKMvrL+b50ce
gRwMKBvknwAaXU1eUJdjz3LbjQoGogqzSngAjWNrI0ZdJ17A26B5D5IZdHcx5HjpZkNn9yPnrROV
ytdqVIPJrYJ82ljKlhHJl2sGsVqVdk6U6cRvB9Wvtfv/txHZj42+dBPQdUZlngZ6/QDoVggS6tuu
vLISZFp4AS4iC5i9Xv79p+vD0/B01yeiRhNNj6BVjShAdY3Jw9tmVpIBvKIQaVDAhZ6nnKlyXQiL
gpsjsikNvbR6rNM7ZoI4zXybc9C/t+MGFHsluAH2BA0UqBYh4sjDyVM5FzMCthrVzsG2vjhBZXDf
26rQrO0eNJEA80LSiIGf5Vd82r1STcd+KmY1Quo8HF2ah0wpnT0Zt3o9a4YAe3GXtwzoc65u+VRR
1U7H/mHU5Tu3m6Ak3tPAxUbgWTWDlirQL4i7V3VXNDxtUMrDjIGRdeLck+ylt77+vSssD4oPNRg8
6Jfg+mnPSM3U2vRaNSqazp/4vhyG3VD/Hso3KEVudadXIikCG9S5QVCzqBwuC/5krMSbyEUfVI3S
hy6575oqbGwbxbpzv1EVW7kSMDqH7uASdlBPkTwBwqezmjmdGin2DzP5A87427u29feXhX5aSKvp
zCQCf3+eHtzq/T/7+0izloIQsvaPJOXT3zdGLcvtZoBCsdu0CJpgoGEeP95exJp7ob4FmcwFIIxx
p8tFNFZBeJ1pasSq37nRBOAbhErjRlqz+sk/GZFic2JpCuA8OlYyUNCID4/w49Qi74b6HcNBG5nA
f5F2ZbtxI0v2iwhwX17JYq3UWpIl64WwLInJPbkvXz8n1XfaVVmcSvhOG2gYkKFgbpGRESfOWXIz
pyPifLTaRFHat7J8aPtmo6m/irFzUzNdGSKF5yUHChcNfTQGlAWh+PnUaROA4j2W7gDditINmx/j
/Ijmec1c56LUxeJWg5fBrYDkLuhczk2FbYR3a+PAVzOGthmqEiIww9KsGWiHgK4Ra9Pnez50Y1Bm
vPDlA9qJf6mt/ihDWEVL3CxK19d33KIleGjcPQAnwQecj4VIxmwRFD4PprbOddeo8BoFplnUfr60
Osw7oxwPpQ8Ups7N2MDOkRyRz8HokN26bRVfQo5Y6S1ojBEUqwWh9NI5QjUc2E88rUHjzXk1Gqek
1JBBOFghdDFRqca/8UuR9M0C0uYb0IvbBqEh8AWcp84TwIiAOmcV/uqmiMZDnBqTmxT2ujX2ptO5
bRy5Cvoj2zIKRjlbhbPgeC3NK3ipQVQFoQDEjJzDCNXIiWslVQ5T27p696O0750UpqZNba7K7OH6
ZhFZ4zbLbFITfYM5EKY5cWud+k0kDxAydu1oPUuTX7VaKYhWl5wVMjKQVWGJGUDZzjeOXKRZrUCs
7EDDjQ6aSXvoN6rzmdSZ1+vj+9+PD60seE9jPwBDxB1suUrSHl1d8gF8SIArO4cOKRg7mlZJ5QKD
6RpxJli/xeFB8hVcKuh7wjPzfHhmEmnKWGKjqgAGq2CH6QF31/Itss4IMkWoiaVjAcguPCQuYkSz
3PrZZjKjVNgoBwptGHOvhjdGIiDmWygTI5w4scGd9HyOS8dIUaeChIkLvBeOn+619tOgKKtJhzBa
sUU9rI9/tyL+m6W5ZLEf4hkDPeX8DY0btVMbtLiyLN4M5pAy+j2YkgfhIoSbAre5NJPgooG+MUJ2
9jA8XzeF9Fo3RbBlQkwhTI0fRUW9tskFu3/ZjIHcIIjTGQ3quRlcQeBGUjoU/coHrUOrbuoOmYhf
eOkKwGZApRKoZuQD2byeRDZIQ1YS6jDKYYgqD1KwkTS5tX0/j4I34cK1qWNdoKCMXLyGl+65ncKk
jaSzt8CYpbM7oly3VctGJJqyMBrmJliuCAkjnU/azLoyjWUxyge7y0c/0vTG12bF7aNxFdlUEnjE
hQXC2wa5RRDjMYFbbreXQ2loZEAspSfHxLqZm0ehYtyyCcaTAyeIKgN3aEM8mLqwww0NSiLHlSPz
ppiaHr1djWB9RIa4sYx2k9IKgz2Y9Avc3ZQ8TIYgSF80gUIMY0xm3fzchYlmSEWN2VimuXDtaY/7
yy1E+m2L+wxdaYwxGQeE32e5FEsxGYhy0JQQoq+To+9QNX25flUsbjM801EwgBsA5dz5Zh7Q32Kk
ClUOmT60KxoaqSfpRrhtZ9J8xA6gtdftLflVFm1C1BaEYpf9B3PjDEbZFcpBnqtuB83LeaUbVeIh
1SMjVyQR34pzAzrOFTZ6n6CtQlEpeAwHEQJqaeQs3SwjM4bOP37Lt06MmEdKEHKUiRupN40T/uiL
lSl1j4Ihs+CFy/Lh6WAD1oFHlw21g/M5VtF5PIEKWDnM6xqUBftW25LM3aRPCBlbwc5cuDygS8EQ
ZSzbB59+bgutq05vDbAF5Jdr0G04IcCA0rdF6VrXn6+PbCGOYogCoBchu4Gua25gFBwCo9xgLcv8
kBcHyQYk13ybO7qytR+dLfBRy9ZQ24J3V4ENZD8/8e8KStYVqTG0Gjdw7oMItvH0j6peKSJCzaWt
gUvqX0uch2/bBM4/h6UewuXWO83fBmPwzEKwVkte5MQMH/RmgxODnxpBU2O/gK3Nk8mv3BFMGvtU
fu+d2uC8bjSCh7rp2X5w7U1JN53l37az130MmWA0SzsPISeIOUHci0PFLc/s2FWfliNCCY2qqxkN
XL5h5oBNsWizyGl0B7k90S15MTxgJBFtAjsLLA2qyNx2b8APbCXAQBzUeXbVMNoNUf/aduvRcXa9
Tt14/hhS8uP6tr9YN6SZmFtGjAHIHED65xtRrmO9r3tVOkh5eSdVu0TOHx2jEUWgF26DmQEWliFH
2IOTfzKAC0ty9FA6ZHm1Upwn8wMaWxX6pNB6F627uNqNhSCZujAyXAWo46JhCW01/Hu9SGc0Negy
CVJAkJhkJjqCnUGwJUVGuCtngvPvq1QlQSzvSOxDT0SzX/96hc7GwU1dCPFvLTdggpgNtCS/Bpxg
kQjLxfXMHsonc8VtPaly8KgbJhKY+2Jd//Wdgd8OTAlOE1LOrFvvfI/1cYZfb2ElhuIWOX3XeHGs
n9m4jsZ9W35F+eTZ/d9va5a3Z/puqDMjAXVusjJ1CpnKmUC7HOhnpwb7uOWNvcBNXPhWNjDklVhf
CT5c5nzrEBGUglqTBIixPUlOAfloXCXfT/3X9T1w4Y/ODfHPKLmwTamBOGQA1iU8fl/yOAjNDRoP
PVmE8Lrc0cgEMQYwJJ4wpotLN5Q0sNoaeRDj2FSo4GWRG//1bYFffGqEW56+0ZEgmWFEIiCpc2BB
atZ5/teHE1bQDcvCWnTP84DscDKSvk/0PJjtX2Bv9IpsXxDBylyCKthQToxwQ2l7kiJdqOWBFQEv
lQ9+n1urmqavk93fOAko7YewdtVO98kEFKJWo8WQVgFwit5YUzQjidIXSwtosvevzpi50O53vvUJ
acuxL+I4cEhADQtlqk0lamkX2OAVyvR50hOikDgYnbdadjx2hqtOlKcWWeHuez0lTtnUGEltPhsN
daHG16kitJ3ICOfBh6KZaMyMQG8thvCUMrUrI44E77hvCsaz2IXJQQEpAYgPDhdyg+er0qhxXNa5
nAdNn7mpTbZTGLmpDopzz+7SG7mjfgkmGjADBEr5AmpnLavXfZMDr516afaJzbOVG32nxtSd62F1
3b9cOjK8z1F2xhcif67x6+nIZKCAcZUB1RtAhy0pXXeKmXsxpH79SevizXV7l/fNuT1uZaHQFCmp
RcoAGskrfW7A9fP/tMAta5p1ZG6HtAzGNPJM8zMWvRcuo7XzIXDXci+HEzEMDAH1zL6r3TqBHelT
MR/q0lwhLeqbo+AiFc0ad0uDIRhPSpqVgVYaK8W46S1ZMGsLh+FsH7CfnzxLnKGsyy5MyqBTNuPs
HGZjb6Qi2vtFIxaej6CLQe7J4pZmMmISZSMtQfeKlwgKt689hQ8Ji/rz73cZu//xRMeBQ1X9fDRp
LJdocK3KICfg+EXPfKzfojtMhIVaODwoByG4QSYIAoR837LSAMctoXU4yKE9aHn269Cg11IkLLFk
BUEGaA6YkicYd84H07SZ08WIaoJU8nMqP4Cm/QtUiMCsi8AoC9sMK8P4kBCzgSqdBSMnm6AY0Ijc
m0UZOHNRHkKTqGsnbn5cX5uFTcDKnSBcQgUB4BpubSC4ZFM918sgkaNmNyp19C6NQ+K2SN+JXPzS
1J3a4qZusFMVqWHYiudnuap3hvFzxJ2sFyI+2ktUHB6NyNiyNAyiwgsi3rafkDnpTZxQS1pniAi8
Oe02tK49TctWvQz55Cq6y4i5a9r76xO64I/OTHMTiqRSzpghcKpQFXex99VVhlCUlH6bfTgAqVtS
FnTxJKp2LU4umNnRqI5gEVIw57tFScNGSeuyDBp3tB9AvkTI1up31we3uFv+GOFfqSCIAJdIj5Ms
gyA8pM9dAkHxwupFla2lrY9UCdL6aA1Gfp+bRMBEoWvUTdiVLdH3GoirVlNWje710bADxMUCSKGB
PIS1hkASmjtgql0bqR5GFNET6oJSfhit7haZsN8x2lpdR1cFr+/F2UMzCPYj9CHBEHS+RFrZ6QXk
P8rAjsvCT6e59KWsttelTESMhUsTCHJTVoRhpH68L2zSzjBrLaWBU4WbRm3Q9hoaHTAy12dwaUSA
FcF5AIGKFgl+03VKji8oadDY95MJ9V+8hJq8969bWRgMkgcM+gWcFPw7t05tnNkQ/GppoMsbkLjD
wn8RdyExgpAQ6hCgdOGvQtImUkbqvgrSmN7bZXYoyfypq+TTKLTN9cFcThmYNdBEg5cBSE9QvT3f
BF2Wp4XixHmQJL+k8gWvAt16+P+Z4GJcpvHY9WWSByj2jX3sosdCKZ6v27h0cxgG2h2QqAXOFFvg
fBgzgWRNbcJG1le70IQ6wnM13NjRo5ZtZPDTyIKdxqbl/Kye2+OmDZTiKJupsOcgXyHfTF5aPA/2
ThbJty4tD6IhKGQip45UDPv5yaWrpvgPGfw8oFC1KiLzkMU3OsgZrs/epRWEQ2C9RD4MTDAwdG7F
TsrIlIoxD8ZR98fpsdeLlTCZdLlEMGJrKGZriIoQRZwbqSo4z8rE436oZq8cLVcf0GrQf8Vk9NBs
WW6aMhOM6/ISOjfJ+e12Ulur6/HSTwzJU4YfFlB62BCDKG2/OH+gGUaqFOkewBHOhwZgUWyOsgo7
g+7naJBywDQgxNAujAbIA0Zn/E1TwWsWTBSXUGpaeaDSzLNCBa+yHEkD+ShcqksPBy99Yonzo9Oc
y7Q1YMnpXuLxxhlEup2XBoDIgpQIggPU4wDFPJ8w1ZYUJJSm8FDl2yJt1lMsguddThbrRmLgT8Re
AH9ylxtELTSFNqVzkLraT6UfUT6jubvYM2mG64fnks2GYbEAXgJ3C/qR8Pw7H8w0KxRsrlUIGMVH
0aID8AcKHhDsCF11cqVZ3fbSHs3Okj29U2QSaBtE9U5rY98Q9c9c7kPks8DtDtgWg6bzjXo0cbpZ
62fQnU32EFCrz/x5QJmgduR8e33Ul6cZvHKMJgv1YSAtHc5lkDoB9DVtQ5RC2g21kYhIY88kxS+1
QMdFPm3Q6PxQqy/XrS4MEBPN6hIOgKkXbIYD6NUavGykA9X6laoFcfRcRKL80qVvx6MQTeEIiXDP
o/J3vp5jCcLwoUVWtdLDtWOOLjxiNDnribx12q+/HhA2J4ofDDNg4pl4bss26kqjfRQH4Gl8z6y3
QnlIC+PHdSMLpw1OA9cj7kV0b/LEhkVb9Kgwp1HQ2y1o8UFw5kkkTgRl74VpA4E37mBULrEfeP+u
Zl01T0hIA2F3AyaWW625TfQHJe8huvx+fUAsYji/ffHSRVUbkopQZQJ04HzW1BziHiSUkJyz+1VO
mh0S0qHWrKEQ7mX0qzIFCf3LbQd7aKRnq4RTxTO7dgRh8kycGBq301Ync2BQ6eCAPOP6sPgZZBlp
pCTQqc0IufDX82HF+jhbcdohsRnn/aFqpAplo7xYy6WEeBlcoV6C2RD0b/JjQ7cdki3oKgDWB//n
JZvzJMp0vDyToCn2kvLMykjt1/Vx8fsPJtD+ytSLGSvjRTGxCWOrUNM4DYiFlpxyjI6RkYtasy8n
D+SwjF8IG11F0ZKN8yRSigc7gexomwYhYGs28BShpfpTP/wuwVKYQCL5+pgWpg3knThLyIoC7sjf
YDFUh2UD3G2B1SAtC+mIBP0sP6/b4H0smzcNoqEO8khMPZTbD1Znx0ntjGlQFNSbKGA45S9zvAd/
gTt2T3nt9vXb31tEMy/uD4SaeLBx2cs5V+Oc2mkG2Qzld93F8z2ks4c72yzkVdXUyY6E5rQZq6HZ
pFUjYuHijzUbL64SsDghZQGWEG688ghi2lpOskB3wFmRtPaWdsZraw+rbhg32rwXBjpLMwxcoMnm
GL29FneLjXWrx1BIygJ7hkITmnw1LxzatS5XlptJaeIZmVb6eS2Hbg7+D8F5v4gcMGC8vYFHhhtD
/o5HzEqd1NmjkRXB3NkIUOOq3hhK1ns69KFWVjPQjdzSyk9V2m0VCl5/NxoTZ1eMY6e5hVlMPtTo
+8eyDbNDnNflYwYBRUECaeHwoiUfoogIaxkOjPO1fWRA6UpTsgDSVqmfSXr9lhlSLchFXHA1fU8F
E5QFaQnwk3z3EajDClupbKiWP5f0K7kDxrHcmE8gXwxvUtWjEAn51KTt9e2+4DMYlB5AR8QwOGLc
Te9okM6cFSw/Vb7q/pPcqtI+PybP160sbOszK1woqnfg5UaNJwvS4hA1bp9SV7GewIFVGZkri6h9
TO5u/Gci/4yJO8KG1loRTbQsaHNj9Aa1jsBXY8h+mGmzHzVttLo+ugVHCHwIKD9wdEH0wgcXfZSm
jPMnC6YSDI247/e5Lrh+l5YJwwK7E+NKwW87d+1GlnYNTlAWlB2FeLKcODd4CJF9oWTWfalms0vr
RHAtLi0agClwhgilmdjFuU1kjeI2zbEfu/B+8qEo7Srzb1J9JZ/Xp2/BA0FQA7kevFJ05Kw4O5NN
Ktmq8fRuegmNpJAYfISEZ3NDw6Lyp0EydkixktuplN6BlBWVwxatM/ZX9k4GqQi3WaQUDemgwsmD
akzXJBsgQFH9tCpgsmu/l+rj3JC3IhXsmKUdiuAaOUcH6TG0fZxP7aAPFbCrJrINYeqyeudIHsL6
aPvXZ3ZpY+KGRv0FwTyoNdnPTwKCIjZaa4BkZZC1+wYENFp0Q0Vl/qWdiXbJ7+Itugx5KMGgGd0w
ycxG7FpbABagUWLV7iCSp/1uTzmNeNmphmw84F/sXQLE9PlgoN6lD05Oi2Ci9zFUP4tI9kC7nTQP
muzKBTj2ynXeAUfwVoetK9G70lmFkuPXZuQO0LMloQZgdWuhGTq+a4ZXhWyh8byns+g1vDTrpx/K
Zuxk1juKz++Tpgg0EOeiSO3O2npOc8HaXm4hPGbA9cREbZHz4/vv5a6ahikFNkztn9NHDe/sWcm2
oCMXXUuXw0FCnhFXAtcKghPeDbRVBwQjlYtgzEtXAU+TpLxXXeLKc+kxGhBjAIaoJc9KerRlCW/7
FIjU2e07Y02kj+sbeiFcgFASQK24JJEVvngsFgMawCYzBAanXneFH95mzqadP+J8jwBhTdphm88q
eLKhKTl+UCN+qLTam8yvIV5f/5IL2AKO7dmXcF5rNisqqVBLC0xrpU8+UE53nd+v+3W2I/f2vt9p
j2Xvpr3bZGta3s6pi56L699wUVTjv4G7VqkGDAj4qJFWXr0OPvFS3+1e21vR0fsGxpwfvfOxcj4y
riGZkrcOfKTf+cq6D9qd7itPzrrc467bpw/xfj70h3Zr+fdgjF1LGzAFb3C2NtHd1zY/1i5aobb9
plwVPhiG15bAnV7eVPg+vHdwFtj7zeT8XDXWSQXy0yKo0rRep9qM829btadkXbeRjUTzG2KGflG0
oiVYOIWwzHIkKt4MFv/k0uYsMdUkKYJ0ltyWbqrOqzO3aXfXV3rJDAibAKRnvV5Icp67lFxCWCCP
VRHIRpbh5QOlCL28qaF8EovSMUtzaeL1AR08PFihHnpuyoEvtx0K7zXWYPUyABDt+kALD2BPAwan
+mmkIgfDPp7fXSx6Yvy46E/gOyBmO5sAmyJFkEGQUa7W0vBpYWDJW4jG9VBBE3kGZtgoMJTtIGjz
vuhTYCfoxDafsUEDZNgCCVsE9fzbIZtGQdI6+plVLeTD3Kp86MbfZb+OOsGLQmiX8x4hhBnTpIRd
iNusrcFZ5c19SXbK3sE+KjVv7sD5OL2V0AO5vpOWvDkUsFCGZNU7pIbPlzdRy7nopxpHRaoTj6RF
guI7ckZKU4rqaks7CSVZxnyC0MqxuZ1E9GlAk6ReBLEBal+HEGnTgRjHtcJhXpdOm/iJaXWgICwq
wXH5Dhn5LXVi2uFyikNezRmw60UQmYanpfqzY761w1pxknWvtzulhY6q7s/g1jw60wrvy2Hcx+rL
WGc3oVlvpvYeyfmtem9WeGVeX4CLNly25U6/jVt6S481C1wjWHpnr1qrRtlGBK0pjL5rHU33jj/i
zYLryxHcFt+FsstJYd1soJ6AiAtneDDbyqkKTEr+iETK7g685+EPs/Q+a1fxkFlxWy/zVZe6Lz+h
cOKlK7SWeNSL19Ga/R3Efit0DwrCGLYJLj4KuSOk0BkQ2uA8W1u3piOlAxxoseni0iunuzlfl1mx
IW4FbsF6FjHDXZ4AdAeyRQA6FSk/vkIO/ZZR7UDYFiTZbLhWHR1CMBa6Eqm211f60mmfGkLKnjtq
tdaoetoCytfbhzC1XiIweNW67dWyYBL1i0lklhg0mZHaount3BJkiQZkUQDOcDryjuxS5/VZTgSX
7MLGPbfC7Z+mMzvSmj3QXJaDILD1VPrpVJWHF503lbNLDOggdhA0kHxIKTQuNXRBbm5x6ZD1Znzu
6Ob6/sKTyNrQh1ka2YxazjMStbVyI6vP1xft0mlhkOg3hr9C3hFI4fOpjCu7KUJ5KIPhwWr3lUcN
dyZe+JoSgR+4fDedG2JrejIWW62KxAIGP2gdtMKvJLrpzbXxJNeCY79o5/u8sww3RnRuZ0o1vUo6
GXPWGjhNL0pydJrOi+u9DfLb65O3uONPbLH1OxkTCdvKphFstWAE0vxJIV5U+cJkyKXPwNSdmGGf
cWIm6WpJD+0RgC7Li0wX7dLAPEX+sIpaf1TX18ckmj/uNWdHdp3nk1IGZvxlkwSJyccM+T/JFJLb
iIbFXc1Tl+YFzVRAuboSHVzFTWKNtauqo6sC4dwX63BS7iYtEnQDiQbIPutkNpsBGlmZiQHWs36T
hfrWSvqVMWyRo3AtTYD2Xh4jnK5lsRw7T1nbKGMEzLQBY+NXGH8YausauYvNqOSxZ92PyiDYksuj
+2OQW75iBtRjqjCpivGehG5jV16zC/U78/H6Nln2jmBU/d+Rcatn9gitCLjqgiQOuh+GZD9NrT8k
b1Pdb+Zh6yBud9Juh3c62qIEe/S79eT8FmUn4o9xbg3NzMkUvMFpALh64ca0SV3JSJHJrwG1dCNz
erWUCcUK4C4tP0kd8FdqVfwSmmayMvOk2NutBFZPCezdgmlhV8/Fl5kgW8QrCVkEnTureeT0UjgA
YZffxofKkyxXek7vu6Oau/P9f2OL9WkzGSmAEDhXZ2h548QTrgdib2L9VStdLRw989gMXiv/VG3E
OHTzX9l0kMZDdoq1RJ6fHifDLdIY8EXtepINP3Re++qoQvRde5SG52j+HCvBDcVGwc8omN0AqEbq
EC1j3DVMFaUJ+xxOdqbFPXGcm1aZ/OujWjqlqH8Bz8Fyzhd8EYOcgbOwsLGXrW0LNzDkB9IN3iDf
52Hmkvat0gW5Zu6Y2mAGVZCDRUczmDDw0OVuDjxBqryv+u6RwN1NBtjxUQOq+3eJ/C5Egk9sy51M
4D+2UOhCBGEgV8C/cBVtrrNGsrtHMx7WBVXB7wb4VR/tVFVw9/IJmm9TjAkUq4Q+UkC+zndHmQ69
1Wh1j4R255vDDeRRN3o4rrvwI7OoG3XU7Uj81JmSwO1xK8gMqwqygyieYkpRWTs3bOVQV04HGwrp
NPLG+N0m+5gAGQDN6J99aGyEcgoLk4pGagC/sFsAkTe5uClDrD6XRSw/1gBlQT4mJPRBHRNE8r3g
mC9bQk4bABiUnvmh2SSu67RM5Ec1fqEqWmU3SYRXiyTCwCxMIfD3oO+HdgB7vXJTGCnxOJLZkR/T
2rqlauvDUQboZKuQ3W6TJKBj8l7mgjrP0uBOjarn66ZExIg7lCEfoyb2GrKTow+teZy09+sHfNEM
GFrQfwfI40VjRoK7oqsmjI18yFD2U5Mfplp5k7a7boYLprELWccUYyhgvcZQQj4fDW2jZlDSRnmk
hPxUJx09DKtcV2510geoaHbEFDguPq/CLKI3k+U24CEZQ/25xahXIlkbdf0Rp3E9Q9YJDUEbO3O8
Qs3cBGIMow3S4Y4eKzmFJs7v6+Pl09Mwj0cJoBeYVYZiUdmeOoml+jqUSsOc7ce26aDbcVuU6aao
UTrL/VI+OvEXHX8m80OxqbRtEqe+ab5JQDcLZoF5lXMHB44vqG8yvguWyuPOojMVWhFmZviYSTVh
RXLpMOA6wVwoIujMpd8GaBbQH1SXmMI2T/kT21OmZKZKjrmsu1rgSHdVAxlk6oXps2Bu2Vdzo0J1
Djc7aq3oiuHLhAOik9yauvioNZmxj6LqdRhi5TadCnVtFFL+4mQqKCNkaPk0mTzvKsW8a9Kh2adF
e9BMSf27xyjD/gHkxUQjNbRF4FV9vtYG1WKLKvie3r5r+qehGPzU0taCUV8cIViBzAJLbbPqMj/q
FHB+hXyPOlrlX9Zdv3oft8lX7A0/S4hjUs92M99aOYk73gv52i7vr2/rcOuAaACxzKN6qaqE0Jnv
4+Nop243P1n5kXQPrR0DkPFV0tpXUQ+aRNIgXITzPbPQ6UAtGPykuDu5/SurUNcEli4+plXkGxMI
uYxCFJcy7322m9jITmxwsSJGhTQoYav3Cilv1UtWjh+Xbv9FXfpsCZ5Yy/N4Yo3bK1KcFWovt/Gx
84fBTyTPXHWryFO6lZWsRFVf0fRxXlc3JHRDdjAmjYkbah8xcQTRBd/a/Z8VAnMaao+oxH0Xx078
nBY6eRcN2BfI8uzSQ/Tg+P0eNcHel1f1zbCVntAqLKqrXvgatmQagjZkbqGD+i31fGI0LlvLTFWM
K8FN7IEoZkWsDPdxaz82cfqWq6KX8cUtyRnkVi3LCJ6wEfZIVERu7kT7RH2vzVeT9oL9wX7RxWZE
KIMcIQ46yLvPXUkT11mqGmN8jBUd+XgT+gIZIkZvsGURM5PIFLfvLZKp4DOBqSk7ThJo8J3Qhbq9
aIMsHi9A94DEZlcQH6SZeZSOsxrieMmfUalsTNI+NLl2E4/7LKM77degVjspk25TS0TeyeOo/tmc
J7a5GCoLtRpND0581C1vzrzYXtG1grpc+F5JN5XqWuku6qHp6VYiUdGFDQMyXPB4Is/GOuW4dYxq
IzaVHsdCtspdWk2Pjj46bgZEs9a1iWCOF1YS6BzG5ImEKGBpnLGsbJE3j7GSNfR6vaGQHiXg6Da9
rQl85cK5Y4U5aAhaYPPCbXS+O4vBzvAhWEvlzuiOle7HGjI2fv6X1Als3ViCAABZxCzAGHOxW2aA
2rUAG9oREflWcp7T7DaxFcFD8yKqZ0bQVgs3Ai5xIGXPB4PEf026OkuOIN6dkyBu65WkPCbKBmJ3
7kjblSYJgmA+OfPPuE5Mcm4k1YgaTZDYOJZfwOCS0n0tVvbPT/VDsTzThWS5uW1E3SV8Ouo/RhGP
AnOMtgy+D0IpZoSIJE+Os+blX+Vt/qb7w2bemR5Nd3nv2YJK6vK8/rHH7cYmMSpAKGGv7/bOC80e
iAxyFE+vgM/ciGAgImPcIhb1JLWJRkFiSBxIGeL1F9meNa4s6Zg7u2G08bQQiaVcPi2+d86fEXLL
2Bt10mUJRhiFA6qHT5XsjumKaoOXaaOfhp/RsK4bUEQNgttBuJbchZ6ZmSaPE/as8rvskl2v2Fvp
uYqmY9IGPTSVeqjo2T3xnOS2a0QNxmwuubsJB+bPsJl3OLl1dXQTyjlovo+TLhV+RvsZcVJV+II4
l8sT/rNfGcjQYBLUKFScm6lzOpV9UiTHIoCPcFVrA8XxWHUb4teSO8wHUWJ4cQ+dGOS8Wo5qJEix
sZymN28T4kIP0wWqfHr5uD4yvhZ9MTLuOqpCSLepCgzFP6YverQO9mf+C4wwg5/dKbn7O3O1/U8I
q7vz6BWPiqc8X/+A5e1zMlL+aMr6mEwttk85udEjlDa1m2ENjfVV9dRurN1KYI6dg4sNc2KOP5yA
aM39CHPjCkKvb+rnvX5HfY144yZw7lfJpyGwKFpJ7mBS0ho5aEeTYx3e9DrQsccBqQaFldHJY/mU
JCLs19I1DwU6xrsIgn2kts/3qqT0JUDgWNGB3o5AFRRf2Vtdrq/P4/I0/jHCHfpKi5IpKpvkGFYq
tHJn852oteLF0yiSv1kKmFj12GJZQ+B9+SxlkSZFA3Gm5NgaCXDZ+2kd7rSga54Ncx8lv6t6Oz1B
dQsc07J3fZD/x+H4Y5obpdWo6OeGhuHRHu/C7LMxD1rrNdBfrSJ3kg+Nuqqr3+ZT9yvpPL35EenE
DX9n4LtuqgfDedHtdQIsw/WPWl7eP9/Eebw8HyrQhmI6okQKV0aVduscWjsr0PQdpXnwr1sTTgEX
9iBHnMelVeIya8i6/u4Izno3c94jo79vW5TFxr2ZeZTuxy+SKLvB3o7KOkm3cwdgYeypMy7aB03b
dZmo5L98sv7MBPv5ie8HFxkIGdjqyPlB3ZvemO9613mO7mVRMzlzCpdO419LPM2S0VqjYZZsEoxa
caepjleNXogIqv8PV/jHDOf0S90hNh0wIMd5Vi0/DfraTTU3X9kvyZ58Xl9ZXo71H88P6kqWh0eZ
kScAkUgntVHb44rJfdm5BUnrpuyfmHLNpK4r5znbJfXz0HgH+mE3h6lbZ9IORTrl5/XvWN5hf76D
v1tNJx07WYcrKcxtOXsGkLMbfb7JzAmn/S43b1EFbGnjqsZqBDH/WDasHOLrVpA2D1K47aRfZu7q
j4LPWkhtAS/+7/Tw74qkn6mWoW567HvyU7LXRbOdCMSX7/BYa7LyQe8qDyT++5puU+e3mvzMezdW
HpHwn7TELzodkO4tndZFtcqMeJepN1FerubaOmiDm9kT5PNEZZVlV3nyzdxlPqBRMC1Q1zjqz+Vb
dkwfqpt8M/rDk/5CHtKjJEKLLd4CJ/a4uztjQiFQOE6OVRjN66mBSJ9eQWkLuH6hCOLSaYf3h5CH
g3sAlOfnpz3LwbavWDgchQbUZwmOszzayf2j5qygit6SGYnzJ21em603270b5k8T9CImV8+9BsG+
1bp5JNi6S4kzdiP9+02cL6ZoTZNoW2G+IafZzD91CZ+VxKtSmtda+zvNbJf2b6hhrK9vzsWFPjXM
eeVBU2e9anFmSHQoi6MGOlYtvrMqEIDflfEa1ckQvXgragXQ971ue+m9fWqa87p0qDQrmWGayhIk
J9FXGQU5VVzyaquiRpQlv3ti63v+Tzy8SWsnafHnWJeKq8uxO4qOzNJtemqBc7m6nigNik3JMVen
bTapu7xqtnOperJFBOCSxSca8KZgtkWPMnSvOFtRbE5UlTGapvBxK/rSL8ujG+qNN/3NJIgSlrfm
iTHOFcyz1dZVP8CYDNFMDxrIvUUP1A9BxJh2W2l+nUyRGupiLuF0hJw/kEwUrxsNPlPtc3eintFu
a9Wrn5w78NOXUewik2F30GF/sKQf4Ei8vjOXvNGpdT60H5vMUht4v7Cyy02EnNDKGXXcWwPC++um
Fq/qU1vsW052JqFFXZTgWDhG5cGcvVy+UeQaNKI3dudKY9APsRfVd+XaFoUii27wZF05N6iM1jin
EwwTaztqXxVSGI43uiB62MTWh/V0fZxLl+DpMDkHl0qOUVO8fI9xcVvLhZ8AZ4EWprBHpiiaEQ2v
rttbHh0jh0KlnnXbnU9rP6JpJWonOPmdwVRCgYf26LDJ25V91GphLpadOD6uA4HTv+a4/RppKaih
bAzPQYcp9aMb5dH6H9K+rDlyG+n2FzGC+/LKrRaVVrbWF4bUkkGQBPf9199Deb7pKoiXDHvCYc84
OlxJAIkEkHnyHAeqQ7hPQKUYWeitt9liQEMGESVC0Boil345vqrKWlaFJgxGgmUrPZ3sSUMSYX0W
lwog0kx89X9muONBphkAQRTncpzeRgoaI32jvEU/Kzaorc5im18gzgAQVs/sfIxsRXYMfSsttBhZ
z76BOyeGwgKAOcY39FAK3ilXkmSLX3nmFPVz9ancFa6e3KTSL7M41kKG0vtWjpHvyPu+3/6ZBLSL
XM41iToqpK2Ew1lEkfVIHrvM1szHNnFNtiuhRJDsm+Qh6U/mff6cFDtLONIUnUBj7HRyvGMGiLDk
O1q+9uZDDL6U/2mNIKd8+XkZmn+QfMHnMXGXAvjf3kTNrm0+psTPQK5u+lN4LySnRuwOIvQp4qmz
TQh3r3/F4v7+7yL9YJibwkHtellH+mxnRS6DTMN9sMXJv3juQZsBasPwyFlf+XKkqSy3pUhkGlhX
SYyKhzx6Kv1kxilr3uKqtdtCcivT07rX9cEtBulzw9w2mPoEXI/9SIMweWqjv9ivG+Bij2Jjk/FT
iO32437d4JLLg+ECNB0oR8zsSZcDLZoxgo5yjbihxejSuBXZY03QpBBv3buXwsi5IW5gNJ0aUTFL
1BqH3i5o72jm0/pQlhzj3AK3e8Ou1IymxlASrXBkSPVO/SlJb/v4o8x8rdtSHF00B2AkeJqQsQLF
+OXMMYmqgjavVCOVTllkbpikNqtHcIRosQMeRMlV4spfH+NPPAxy5nMrLAyD2ALVqkursSQYBaTz
YNVtfgsBSCO10L1j1O72pZt8Kp4jd87+nwJBvwPTmVm+HyIZikmcSphtkZu3q1vypjyI/vQmPgv/
5np7booLMhJlWa/3KI7Faejo3ZViuA25162Na8LibRNSZcgUz2ATPPouZxLIF7UblTldnbQiXiDC
4FKZ5o9oAD3JelbdV2My2qwsrROYKpo7NdHiw/pqzi7Cn+XnnzBvzrMbmVWbisDaOA4MyVWrxo7a
Q5eNdgZBdXXjcr20/YBg/Ia9oKmFz0i2YgMilBLpIGKW5pEVlWYj9SW46wNaTNAYeC3ANdHwiPaI
yxEZdZfjIMfbxBiDjhz78gn7Tpn+Kr8yQDbB3NQmNv2cND/+CEW3t/Zh4YEK5mP9M5YGe/4V3CbJ
R6kV6hrvPUJEfafnBVCpIrQF1q0sxmrgUAHVmpnD0Ch7Odip1buwjnF5TyMPJLzQfJA90IgJ+R16
KXBuO6V5LZ665nPYzO5973Pedc5tc67TTENvVBaugfpwCwL+Y9gIxzZnBzY8yuKxE+eqZOwM9atc
/KZd6oySn3SnUUCd+dDVH6PmdvFekw517sP/XRK+C0V8SKR4r1IGjn3hEA+JR7vdv5ozPAaA3kWD
Gj9nuo7eiGbEbblnoBD5yMXradL2gq2C2W56ipIDRT60Knxj43CY1+LnfKFPU0WXmgRk3eVaNZMF
RWXckYI6UgGxSS30sytRuRsFKMSuj3HR+8C89n+muAeBnvZT2vUTyjVW03pRU0x7QMx/rRuZXXht
PNwzoDNDYDYbEc/WQtonx6gaHZ0kdkTCICTvYW96BtmCQS3eisAm/N+RzSM/i1ddGQK4xLB4pkQO
BGTgWhY7hoLnaktdouRuBHSkPp2G2hbj0V0f8dIKgs1kxikBDw1ekUvjaKjJuh6EXIEKpiJPzrXM
F5JIcJNYz/5FXJ4ZHkXciMDLx1OXClD5QTetNaeqmN2g/k47F3Q1ntjpHsk2bmCL4wIJ3NxqD1UE
PmQiw1rqYxwlgRJGEN2JALGlfU3dNpu2Ho9bpri4qGYjAC2MJUHZpPouwXPYSxJCfZGZW8mcxQA1
MxD+Z1g695SJKjVVlFBNgygpNOI3ZtWkNrFqo/Ur2k3ldThJPRuPgoZcliP2ClSnetqHIBKZJM1L
cA2iXqHLVNkrcZhIB1YYPdjk0MYguTKNSXtFlAwa2W1vCOzeIDmt/pLEqEQeUZeH3RhqcW5rWaWP
V2Yvg+mW6ENd7iuxgOxE14l1Y6NHPjedkACPrm0dDgtRYObnn6FLyAqAP/jSXa2RpbSUlQQ3ptL7
mOzS/aodav9Gw6odoxV4fXMsHby4FeJJBvA54No8x305JehLMps0qMxPSa+OBs6kUA0jICrEQMi/
6gJ8LQJSz+l0asfsuqeemvzK+tDvla9BCELtE8T7n+tftXBFVpCKQWcNkK4gPeKCbmb1aTMUhAVq
VNmyINqZmPl6CuqjwkdPtV30r+sGlyIULH73S8xZbl6XFRfHoh4FyoLGbyQ7g/6hY38p79NjG0Cy
+F8YA/XlLPgFcjtcyy+XOG6ZkYPJBWwchy5gu7a0u6f06LDb+FhugIEWdi4wHH9Mzd52FnnzCLbk
bh5XiuM5Mo2vqIjeNYlthb5FRzq3NH/JmSWtD0NoEMHSeOyTPfomUYkIx0fw04P7Z58L15kHpWcV
jVnoMnwyxWc0NqK9MS4eN2Z3yXkQDS2Qcc5Ej/yJzUzIaBWsZMFQXQ+ylwxOKg6eBd6ZR/mleihL
L7sn2SzNzMTRTulDJtvRsNPyh/UPWbikz/CZ/34Hd+5URjnFpZCzgLHGBreBVEI0b4aWkC1WmKWQ
cW6J8ye9yPQejX0syHx6n28V4b+7sLgrw8VAOB8yCB3HLMSE0tExcjeudnHyKwa7zFX2VX7kkd19
TYAkOOLzuM8ezZseC791Z16qnM4dB2AHBYPWLGh26V5NqkYQrWjgXuFdddDNm6J1BlesbailV69V
50j97+YJam1ZZdcKdIruys6WdkaFx2a2iVlf3FYA9EEpbibVsLi1ZdnUpXKJr2mPA3SVp/C1E66Y
iULUWOwb4QqYgEh7VfXboW181tXgb6RHLfqHfC3z61qBh4GzFyBKcJdxcbKZkkGQlI4FT5L6DiEU
2zShodF5qQaGSFfu9qEUqMJror73irERxRZXBKLPuFVBRwHMLdyKDGVYVqY5wL8f2gfVO6iH6aPc
0R07GPed9wg2KEf8sFwRJEj1VbsR15Zc/o/xHwlPMeqqrFAnFoAgFEiF+oqJm9D6eRF5v5/foiDk
BIYZWkCXLqelYw0GXBEuNx31wklVv0axAxKHjvZUPVrQkjW8akvY5jsjsmaVSw9paFIE7+g8Mrdz
ey9zKUi0/OZWdcLRHuzWTe6Eo+K9Hppb7TT82mUP3c1wE+21v3IXFeAH+rEexr7zGWsfxD3NI/T3
1maOD9Js+Vi/F/5H5NRO/HldouOgc1tPC6w9NJK+yv19fmXhG6sr4eF37Roe2VmPpguswKHZk+vU
flW8Zifhv5tsY9f+iu0toXqeC+x7R5yvGeeUTV42RO7wseDAQ58Zu6e6kwaNI7jysyc9aF67D2/E
5/bQOPv1efp57ADJjMv/jMxG0ZPPcct1acSqOlZBKoDXH1xzVuSjZNwiPCHLFiLpu25vHsnlsqDl
Cd4JRPEMFuPLK4WSZF1ZFU1gPmKg3eE3IJrVE3O38q8L+a6ZUXCWswDXI/SbuSCj9arJ0CEHQ/QQ
AWDQPljyqe9V2xgKV0gOZYs24Q1s+Ly1+MEZ4OaZs5VgoxW5E622OlLmed4EaqxdSTE6dq3os+oU
v5OLv9bn8WckgYyTCN0ZaL6DDOj7XnN2bwkHplIT0KqA1OIJneV4SW0pyf28CVya4JzSjPus0Mey
CYx+8NO6QI1vX5YuNSVgZDbOhI3h8P1A2ZjorUZha2jUB5ImvhJuoaC3THAOIRZ6nEvtPJwRGmJE
s2PyvL4mP/cSFh9PdRBm4p8/FBmiOszLTkuxJsUI4QI0Z9WR6U40d7U09+Ky/8sSq41+3y2b3JEO
vI0qhiFrAhbGjqKXh9GExjy7Qzyx2w5YG3UjYCxNo4UOKrSNoMMfHByXx0usxEamZphGbRp1bzRi
kMLo4sv6TC7kGuep/GOFO056gvd0KcG9S7t+BDOQm5yew9aejo5G3eFu3dryHP4xNv/52V6iTZZP
mpU1weiMo03frbdmBHPV07qVn5evyyFx24lZFQi0Q1gZ/OhX9LR1Ai/t1j8zpvO1VKnHKpAGsUer
VU+YAs3qcMEL0KnRqs76SJbC3Lkpbif1SQHA2TTH8Pp3AR4OEFQ+Cv+UGRFn4jxfBnCPUERAmOOC
qaSWUU0prEyD4LJiRyXFr5T4o2nNjTvh8nj+WJpd/mz9LSuKh1xumiDPrMwOZaiVStkVcEdPQplv
3AAXvQBN5rj8AvqN7t9LW1rTDEmsjfC1krhZBDSe9DHhUra+Qsv7Bzdr0CIDkf2DCrwHhr6QJpiJ
qmtSA5QtV55gZYfCBMlu5MkGuQGdrZMT5QVcq95Ahtf1L1gc53y9RrM11EZ4ITZKGEg6MrEJ0uQ1
tzDM9ESiLXjxlhFu4+ot5JRZJGGUluBHfXSVCv0dE+hGjF14SkKjBfdp8BDAD1HruVy0kFhCa6gh
HIR9hcgsiSZIAVMHpG+sgq5iwux0+pJ70LUqUBMavLhjXpujHpHHt1qSOzKeoCX9VUzRfn2WFy6O
l1/GzQDQKiVtKwNHDh6RrlC54UMFoPtf4eSxG2PfS0AFu8ajcaN1vv5pBmZY25oabL1rfgYffAZq
6njjyqDC5hsa2kbNzHDo0NyXWE4k3w2yBDn648hsTd8sus1H2uUta85U4zUNUPRc0OTGLAiCNtZq
0c5o5InaIztUyXtuedobKd/xxrWB9BTYl8CEjb378+gDDAmyQKB8wb3L4nlGzWIASYiBFsbIeNP0
qyr5WF/NhXQeDMz8BCrKeWhTnkd+FoiqVp3yVI27oKn7TreripjPo1kZ1b5LUO4/sda06A7/3/qQ
BLNVXJWZE2Sok9LYywLAWu76B/3cX+hwR8FvfhigRZQvg4vJRBIzjIYAmWqJuqDiEPfxqIuFCw2v
LdKJn1EYxmToFswvg5l65nLwrcAkAk67IRDS9KCysXYKCYFjiAc8ILOt+/Pi0BSogqiosaCgyW/p
Ycpbsy6GAFgX8QhGaP1mAPHlQTbEeON6sWgKEDYToQNiJzyKP6S6mGRqh4GNVu+gQTXdy1qugJoW
HYfrC7Y4h7P8A1488wtk/pRzBzJpV0ahPARxTmubyPu5GoFuiMFrtXHy1o0tYEktnC5IVQIPMrdE
cHOI8nuPK3UxBuIgWHcW0evOzjUCUmGwClmTQ4yxSO6wmVMnIaTyDdYY1ZGWRvpRtB0efkYepoOd
N0XzmFAmho/rH/hzNvB9qM3jwTnLb/B4dEUi6TQM+D591Bq7E2QLOP++9CLFmJxCELYgpwv2kBhX
RbixCWCkyZ3txkQMoVSEMSjR33WFpvzxqMPKoclr+ktU+3IDwPczHs0MeKDIASQHXdXco2l9rn46
6eVvcXc65IvkUCcq5upe+UgO+vP6zy+Etsvf50IbGF4IxKbw+zJYxt+Sqyg4WLWNnrDikUG1fau3
/ftIvjwkLu1xa6GxWGnBXDkCxgnxgqu03knPsf42VLsB0FFTfRgET2ps8VDEkSMW0BsY7qvos1S3
WvoXGgEuv4SLa1Oha6QYFDTbEk9pr/R3vbiWkZ0r32MfEvVipoEI0mpv3zdmfK44rs0AFwssWRUm
lHLGoLVeitKtkn09+Sz0Ubp+Jr/T3bq5Jd9HI+MMZ5XmfAT3ulE6CFWwOpsCmsgoxud0BNQ6vLVo
GdqdnG+Rki76k4KdjcvYzPrLM15QiHaD9DufglaRXZ1+JWDb/hUeXidp33YmeIip6a+PcGm36aB8
AfkxEBV4k1zG1tGCGrnSixNeCXrtx2Jc+KPRbOWt5l/hV+3cCjePZWpF4dB3U2BWuVNJ4S4vdu01
KADs8Mq04o2b7Ryhf1iDjIio4SWPk57blWmTZjFEkabAMgm7EfFssNPGKA+SUCu7Ws2DLo7zw7+Y
xzOb3M7spKrvEa5hU+xiYIaKYcfK3Nz/GyuoyCM/BmDrj5Y1XL0bo6EoBstqcw214Zce0KUNI0tO
P3MNWrOIGZTjuaEMCQSoWxEVZ7kZyDWRDF8OlYfUMDN3pJq6MXFLIRrRHvArPOg0tNteOiCymUIe
FkwMJkgU2r3ZNr8xzdmNlrWltz57C9lT8JshsTizG4JQ0eQcg3TqpNahOQVAQSqHYcggGpDUuQNG
+NHJEpE8dQ3KkEYPZYqygkyr0Vv6xr1pcXZRSldwj8H/8PemuU9FMnqkMiakUY9xAqlrqrSjmyCR
4kST+bk+5sX9DQ15PFehXWBY3GJOicwGIwTLmtENtT8xSbTNqhCcf24FbQXgWzGAXAB/3uUiakyQ
S62PxCA3+vssSUq7tdqH/80GH0OsVjBoCt9PmCDZtGuI01lbpc2FyjkgbbjlaIiISHjr3EiMxMhM
hQ2wgoT+Ec239ZVhjtYhHMbmoRWRp0vMGuo5BGTfqVoBbkpG3ZZCMnolcN+eRgXL72uIv0jlOLmt
oNNfpFBTJ0pHutHYtbR1QAmDEgc6AaFMyp2FqKyXmcVkEXDQMHQTHE9B14D/qY3TJFif/GVTEEMD
vkkCMoMzJcRyRurEEoNaaEdHTqPuMa9N1dZGAEPWTS15LIqY4CqcZVZByH/pS4OmUZrWCnxJbMnN
FMeTp8qN+G+86cwKFwqaikFuABEbpLSt6kdtkR/0tFU37g+L0wbBWEg/44WNxNHlWEw5HbpEJ1IA
ogsQcnaAEhaTHN8gQ6VvbMGF3ht47h9bPOVuoQKTEwumGDAkGFAQMqusO0mgv+/3RJnE9tSNVIHs
cD11latYJRv3CrXE2oZIdY0Kfqq1yJilqm6LVKuJ3VQaOqFzNUbfwvoKL8+KASZW0UASj3+lgnW9
FRopFNEvlxRHqTG0l1Hs6/uwza2NCsw8wfxVAOqEwPXh/QLANOe3QMgZRWMlEsCO8uMwaR9VKT9E
WkAk9IPg9jxDTZqNK9XS8MA9NZ8xEIaCNM3loleROpVDDZt9VUQgnIb4TSFEkQ8sBdkwtXTTMcGt
paFiAVZL/qgecR3opLyQgigGv/VVo7tD6EGNsuo37gRLm/Lc0PznZ0/wMAwTOTbz2ZGzOxZRJyVs
Iw+1cDDieAKOA+kvsMvyXMe9Oj+6Z68gNTlmTb2LQfZhaz0DzuVx3QGX7tko2M5iztgLBrzjcjhj
V0XW0GE4YhsNjkw6V28i1adDNdyYaiU4Dc37U1OpKPRr5rXemuMzE5RiY1YXGkGQOEFJAHdV+IrE
55OLFK3UEO6UgJrQbZKn14OKVn35qTJBiy5LTnlUG/D9ENnti+iKjfpNnbZem3a3LM8PQkaGja25
sF8uPog7/ooqt4RenvdL5Ogq9eU0vwoxC+3Y2wlEAMvxpG5hghd8CzbBD2cgHOCNxe0XcyggNURr
2CTMVeM7MdtqHV8e1R8LyuVyD3hyWU0FC2oVhX6KAp81BG1PH6uuQjKD3hdDeCqtfuMdspRKuhgZ
52YTsrxFWjVSMGafevIs3ID23c6n8Vcsqrs8pkgSucVIHUspPTTY3iS5Ta0NPtaFogkmF0q2MiDQ
gGyp3AU7mzLcqQXECIC0FMBWCqF3EkNzsl4CdjNjSEOGx1hv/FAadDuLlZMybEmPzm7DheGLb+Dc
yqhxolgjzsGqT9p3URDx8su6rn0eOtyUJnB/n/qkk92JZVtSuoth5Wz43BGs92Ym0Xn4BpoTBPM3
bq+OanxM6VZaeTmo/LHEH8BlVcYECGbEyCCFsDSUn2+Qxo6fyl/9rfqxRaOycMpgSkGShWqUgssS
t2uqkNKoiysp0JuTqgRC7avjRiZu4XS5MMFtm66T03TsS0Qn/TdGBNJBmb2T3sRxdlgPyMuL9Gcw
3EZpWK/1uo6NwiYHgKG9ZjI71/PbdNi4kC3d7y/GxF0IcOccIcWCUNAiU1smh4r5eq06ivolo2wp
RL0rSY4QK3eQpvQHc1d0WDzqVuroj53+rDLlS6Pi5/rwF+PT2VrO03N2ukp4m0lMw0Sb0mtEXTEs
bBWa1vStFm4z6VaJNq7YSw9hlKGRYtVB0zxra18azNqYxshR4N7Q2RV8VQFpwrv+yWTbBHCpeKi3
ULHLUejMIheFWD6J4zDPex2FXlFCQ2WydgUkEkeyU4X3PDn1rbwrcjG36+5JazZC8eIZc2aeC0At
K0dIHbYzAtOCBKMpxXZNythbX8elOzjmFRAmkOPP8FjOj418AH9eBjO66ciPBxW7fwJj10m2ka0B
14az9YxZ3KJnBjl3hjwJRc0MG0ftJntMK7s1ZU+QXlkRuc30sj68xZBzZozzGtI2BZ0srGGRF291
m2aOGUuSzdI02XjMLG6IM0uct/TGaPTjAEuT1nhMu09Mr1L2tX6yRqcoJgfJqA2LixHozCLnIBbr
WdwbsGh02c4M92P3UjP00HX++hzOv/PjJDyzwx1HaiVLqfa9YBWzo6CPd2Kj2kQldkJLV2LtxoVu
Y834jCH67OOk0TCuQT/UkGhQw8yexI2r+5YR7snOpJyGI4UXyr3lAZiTWJMdio/rM/f/CSH/3Vx8
9k4WojHu59uUeF+/Z265ewg/q/3v+KZMnPBh3diCO6D2r8hz3gwvd/4xwnpLaUOINwR5VWknC+0U
D2GuiR8RNFVd0lvaP88KzpAHNFrh7WMByX4ZkNVYMRvofUtBZ+xG7WoA7ZAgZ/4oGPv1gS2F/gtL
3L2ht8S8QvpRAoGMp6eH0kKHDTS1XLV8rdNb4N6Qx97wwYXdjAykoUG0c34P8/QEqm5JQ66MiBvZ
1B/EqkgfgBjPfAuvWq9pxQmaQCqRQGoayQcyqFt6G0s3MxA0Q4ACcztrts/+e3a+ylCSbJBuwvXi
Kf4sa3v4pd30L+xOPDU32dYTamEzXBjjoqTQpY2ew1pQ0wJI+MpLmwQIvMbbWMgtO1yMZJaRF0oO
OwBVuFpEbtvSdIk5HUvlWDSSk4AJTmOaYKNb97borYOZJEcxSnYJnpPS+E+bggEMRg/1mToS9z3K
VKpyzEJIPrUvaFR3pArQRkMqrmTkuXMmAi9Uu6qV2xl9MOuHaAwrd31KuNj64wv4GE5K2oDPIT8h
oweVwiTRIjvRUY812BVk0t1J2K0b5JbgPwYBxkb+FfS8fNeFKjZAzIYYspqiPhc6EduH5pZaEheK
vo2AdQ64cnD7o7GEu4UPU5aZQxfnp0H7VIarMCeg/7OJtjEWfpP8bWceCFgUUF7ikYliRyIQPEEm
zCKpa8ovlpNKuSNptuRY8k7+6PKgiehGaOAzIN9WYQ9dHeieQZMYdx6Ko1pUqOjmJ/IkCMf4BMrv
+Jeo+wx9QspulAa7/AypX5a7cnQG1a03Ke1mvzw7kf/zBcCbI908J/y5gChOahEqggFpy+NtaVv2
/LfiW/ZLbvsycHDH4p2+lM/rnrPkqhDFgQQAeBaQ/uGChNIOSi8ZUKZL8RJu0luKzZoWucPoTlau
C7LVybtkD88rqGSjlRfOxDkR62utE4hSnMyhecyrRzWn11n6kiFBaQjWfqib+/UBLm0N3Lchv4ca
F8qV3KxKhVbkVh6VJ7kyu5teHttD2hvHtBql/bqlbzEdfgFRpZzVcpHqBU79MrpLCYp+lUHL07xu
ZN8cyJ7sq0MPSXZS2+EO+NCDeSRXzSHZI5+3r6Jrkp5EF/yUp2iLooM/X7/d6fxruJmWqinJzDQu
T0r+mguxE5ovcXgdh8au1gW/KLUjZKbsrnxcn4XFjXRul3t61Ko5haD/KU/DMPgqcztmOqD6CodH
rLGUOGYpuBZ5IakvPXTgGchvK9I47dZ2WthNaPQEbkdC+Qy0GrNfnB21nR6HWdHjMxKrd2PjOq4G
WxpaW9GIo+YbBbDvuiK39BJgSUC6QUxbgR7QpTWLGI0q6EV5ujLmnfsE4ncXyH0/32v497cPyZ5R
9sSL/L//Spwv4Mcd9H96oU0czRFdyRm8ETrOoq1s3On4C+vsCgpqPxaKc3gM4uJ6+XXJ2AHvN2Au
1HayoS4LwSv6OmnDXW1MBzEW0Hp1DcDjoU9Gb9TSfVMaGxO0sBoKygKz0gHaNX8UmxM1zZjZs/rU
9hAbg86lXY2HSLqNkfZb97+FAIN9jviCrivg4HhiB6pG4tSjufLUmzcNWHiU9LoWGyebjtUAktTD
urWFMxHWdLDio1kDtQJuk8VGLxddN9WnOrXl3YS8oc22dHV+7mT4MG5yJjQ6DbiYwcVorc6jpMZD
+pSSNznt3GRvmo6Vtm4qGzYea11R3IRbtPTcXRmSMDAKbDuA9BoKZBp3HlIhySyt6aMTABiJN3Vy
dhJAcOAZXZVcZ0zOnRp8BE6r1FDxmujGQ+6Hv0BpZFZhl2Y08Fy9uvTYKA31KR+m6DSmUPXrAWFw
EpWFngV1vyPpoSqcjC3buLbNkeliE4NaYBaXnuEmaB797nk8Cxkx8v9mminRKZdFpwyl16EG//S6
w/xwz9mGDFQVHAZOyp+3oVq3g2zARhR5meahI9Cw/NBX0zeyVdRZmMMLU/Ofnw1HSUxzMgs9OsFV
AqqUtj7ead2DUKp3UvawPqwtW9x65XLLWkVTo1PW2aQI5BfyGXZQrd2YvaWtMItMofV2bvnGE+5y
TF0rjqaWSfCL+Llqdag93xjlLr0iiZtesWbaD8XX+sh4gOG8ES5McucZGkcFhWmzVxTDA5CiVymO
Kzporj42jkkg1U0bCIYO9+JAbCh9TOoXS5Ld+lcszu/ZuLnzpasbkIoIGHduuHntJ3t2bQho+V23
Mv/Kjw0wp/DBaIQ2S74a2dXxVIwyPKaOwIGAFDg17qdk2lpEecMMN5gxabIM2Bc4Zr0DdnFHp9y2
FGEn0XvqXqOvL8sfqsnepNj4EaznlTwbHhdHc5n1ghXCbiR/RebkTYPq9BRNJs1G9Pp54H5bMuSZ
zw9VXb7ab03oFcsmSk+JqRKPFir6KKQB9bUpD6RYog5LsldUmX/nDQg4QA9UOGOU/VLQcbNx9i+N
GfguVDRVnE7Af1xumKSKhmwsMeZELo4a9UyzA+vFZAsbdpZiJ9QA0VSGMjauXdzctlZJ9To3o5OW
FPWuzeVno1fLjQC9FDzPjXARLWa5FCujhsFUyZfeO/nvQk0cIoFlgoJOtWhjZ31DLM4eCO5moAqU
evkbfVsnCh1kjMoS75Lx1TIK8MQ6jRysm/n55IW/yDJuZyBtwi1J5A5bUyO6GYOM5JR3EM3bSY3u
xDF419BEDYgg5Agc4Q6ELRsbcWk6ZTRNWOidwLOe91Ki0izTqgFeKu6jwae5Y3xUoYPKR59viZgs
+ce5Lc4/+jYK0YMAW0CJOD3D38VG8NqywDkHCQd5HEZYAKUsONkrO23/We3m+yRA44yhqGilAc8E
lxs1cdmT03qiJ3Tuu1uVx6XYe/7jc9A8O63TbowB74MLiGXlDPqbBtrRrH7bcLR5u/MR/twKd36a
khZlejcPAdXuZ+p1+9+mn3q6vV83tDWaebHORiPKlSaIAhYjIo/QidiVYmmbylY1f3nJ/ywId5Ck
oZVmozrS05RoNm3vmfo/rjjntaGq52acY7rQtepk0X0tpRt7cGsInNcqVQOQ+IghtNAuGCET29AN
5NlSDEP5AFdOA2c6rtWXSyFIUoSeASxFCT27EtTDWWx6Vv1WFt76mi+Gkzl7hvIBemZ4fEendTVU
4jNscVM9aDF9spTbWnnA2YTXvXTdJeOGky0es/KZxfmLzrxsktVSKwgsRncCsipqahdBejW6mmFL
Dqi9u3zjPFh06zOD3Fz2IhrydaSsTpLxSBLmlRBT1beM8Bw633EGOQSgf0E8MaNcL4eVVFldlbVI
T/K9DkjvlZja6iPx9F3rJVfsTbtX/dTuf8XvxjEm9qGMfX3DZ/j68d+fIKvQ9ZjzGejKvPyEuhTY
INc6PaWj399Pv5mrl1dWeJyKey1VT6PyVCOLdSv8JlFhG/9Q0fKHdW4C6igl/QhY7Ems3xW0m9BG
dMTy2uy/2PhvDiakzfHWRBe1hV6Xy5FaUR5pWajOW1y37FntyQXD0xYmZ2mb4/aFHKuow/15/kIt
nGntoEh9ApZtb1nxcQQVwvr2W9rnAPOjxRXw0jlLfzkQABVb4PtMhHbww6q5T1708WkYNtKps4fz
B4gGKjwAsMEzA8D3pZXeVKjckBBWQL2R2bhe+o3aOg06W0D+Mo2do0Rb/D2Lr75zo9zQEgXbXNVh
lI1vqNv0oWhXO+1Zl750Mvp6Gx3C7ml9NpfGCXlrEHEDQKH+6BVuwBGph7FFT7h1CUjmEm86mXcl
8//V4Ob8JEqSAE3jqnk5o4kWmnleR/HJGAY8hXZAMxgjtXXk44XoPhoUO6ZQI9zKj/IApO9NhjIk
VBiQI0Wmhzt58roudUg205OCU4eqNQTEGWQQNNBcEqckN+OzIN2Czusoh/fQ+JY/IC5W+tVXrP8y
lC2CS77T/u+v+a5fge5ZV3kOAMG00hptrvQ0ekOgPmX35sfktw/kvn/QD6ii7TExYCnp7ivoinyg
QLG+3PJ8veL9Gr0wKDv9bZ87SqgJGJCgwH6a2+G15mq/hzv0VNj9fQNA85u0m64sT/BYb3fhDXHA
cndI9/rj+lcsOt3ZR3DHi1yDb14s4edy/1jq6KBUTLuanIrtZcOPUENIQcq7bnLp0J7J2hCaQKmJ
R8Cl9xUkTiCTEcendFKOuuy0RnvdAdMQWT65Yx/rxmaX+jnJf4xx1ymL9lZEEhgbj3QfB62MrbUV
BhffUjr6HAB4naeSv4ZQqW2FHEqwp25GbTPwsunNXyTs7FFFPTop7+ZrqWIl1yR8pWgvWB/i8rZC
ARGQAVSh8Y/LCc0LUoU11BhPo4P4mNznsZsF8cvU2P2uv6uIT29Fx3rNA+FVeO0td8P8/Ab5McXg
HAN6HSR8SEpfmjfkVpoI2nNP+v1woIkbPiWJXb6Ed+H/I+26muPmke0fWlYxh1eQnKRRspLlF5aD
xAAmMJO//h5qdz/PQLiDstflN1VNE0ADaHSfPoew8usviTXhrsHeXYsLoDmzuBdR0tZUmUCAcmy6
aaeO9+O1+zPtiV65RBmfusa3gicZGYZwk8BRIY+DuiUIULgRIu1cl+AqP/bfnV3/RH2gM1Mf3VGS
qRTujBM73NjQ0lnWQzZmR8t69hZU69yg9I6m+V3ZD80kOX+EV9z6Bv/vqNaZPgllbR1Om5aw1gXv
SEs9RkF/XG5QsJSmUFcP+OQhzgquh3esXnJuqVg6L6IK5q+C2smUbBjQGT5Ldqkb2vvheTK2OSXV
c+tc6yiTRrIEuChMQYvIP+a5a6eEQmdUUwx0M/0wth0O88s+KXaP37/PHeTU8aLFSvH7+rU5E28V
MiqvHecRLx60ihMmMff/LNxve9yZnU0ueDsAiziWrfGWZc62rIt9595FlY2WDbTr3cQGSAdljy3J
KvIlvUGbVN0uYNbY0OPBDi9Povg6/L1KPL1fVaZZ1DLM4rCZw+h7tzHRR7hvn5WvXuBu40OSk1wl
88/o1flmakS9njegF9XZ9vJ3yEbJ7Qp9GOplaPEZMRrQVeXbMNw2TJYTWaPHTxsCYTNKThqyl/xU
KlmCI3PdeksQH16d3exbV91L6kdXzX36wMJMMijhwXJijztYVLNSXbDnZkdabQvzfllZIdsvxnht
zbcVyDwuT6H4Pjwxx82hpTQD6mswh34ekg1gvzS3Sx2wo0N9q75rpM0m6xPg0nyufz85yureQ1dJ
jPkc/SKc7xFIHNrjL/CVkCls93/YUvPvwPFkeOvqnlirDHvAHfFhrT7qvgkpuOHd8t8vz6Lw1Dqx
sjrqiRWjd2IwBU3Zsdi5d3NgXklx6TIL699PLID0qSwTAxb679MVYvHr6aoI6zAD+IhuoIsVgIT+
CwTQL4/rA895abG44xh9LngWA896NLfaAOoQEzTnbQCoGnAJ9OCFbQ3ihzlIghdlq+6M18Rn22qn
XiEVsbMC0Cb48+YPMfKflpQ7wpeR2WXuYkkjs4AdC2hhlBdlQAHRtkfMAlTER5zEF7jbOgHyKVGy
YwpGnSSqkWGQbHTh5AJV5QHviaIlOpbP1xQpHtQnUg9Pu82gIP4zD+OBbYdf+TY/Tg/xVXn0kMlp
/WbXHutt9159bbfFI+hww37fB/VN/LPeSlM7637nV/z0o7gLy4j0NM4nfJRy22z0sA5aH53/Ifjf
/do3N5f9S1g9PbHGc1zNelq3OV7SuEhMP4VkASM/S1L4JVhZ0AMsidkM0dlzao47Wxcd5Uu7wOB6
cCSPu+nrL22TwKGT2/G7cauGUJd7acLiYG21XXRb49rKrhHu6AS9ydvuySXTTtkWgO1cnoYPdq0L
k84XkkAX0BuRiu8K1GvlVtmj0Wdv9D64eZqKLI8pRFfmZ2NXfsej72BfAR/j3Cch1FHf7Jq0eIY+
xj8NXwVQOCPRTSJxVL4/8GPHnU4bd2S3C+C5FcUqGUArPbP1v+O/LkTzD29ScQmJA/JMZG5c58zM
YEw9eCQlxnbzFdq2JAu/y96CovDhdFjcqW1ZMWAY6/7Lzbc+vzPq90KWqvwMd0Pi7tQGd273ipqZ
YHGDg+PUTG4VMhBoY2zmTRxMEOZA9mb7/H7Zm4RvzFOb3KENhXLF8lrYjN15U/e1n5aAmkX5tovn
XR0tB6Vvd+nY3U+0v3W95GaAMkedg8FwmbeGxsJYc5+W/laRVTOks8GdeNPcZ14748u8BwoA3Bwa
ux7ilzmpfMUfQiWYv5aHWrLrhTH46XxwR1o/jiwZF6yzuk2/LDtAMu7NoNiwoJPEiqLHxYkhvpoO
6qLIVnsMbwyt43JlEm+bhSNJ7i8vsNBvwfuGevpKzcqXg1vaqrNSxPRI0yZoNChxVn4m60D8uH0+
nUm/rXzM6knEYUJuzKqUhB61Zp9m79qU7Bx35+HVNM3D3ZTWJLE9CADWflb2/mCMu0Tzi2j2O0Dc
8qV4HBWHlH23NaJqA75aFPnMHWVKGGdN2DnG7UrHHLH8waMgqWplJDrrxuI+H8g7kFkgn46KE58H
qLURqN6iS44m+rDqDh1FEDnW46dylKyGyL0gy4icDrKDwNbzJYKimyASRR1A4Tq2q9z8tm02KQ09
davTJ9BEtkMMJhJZ/kHgBAgdHMgA2y4E4T7FJ2iiwwuvTY8xwG/NAN54G9FzJRNjlJjh81VzbNK2
LzokPrsD+niDWUv8Ts0lW1RkBRDGlX4TdEeATJ5HQlhI6NCaSLy18J+wV9+kpVqBOwAh+dvC+gUn
3swUr+rMFoXUfCmvxso6FO60aZr5eenVzeXtuR5inOe52JcQcUGpE+jE9VNOTEXNwpZZR1VYz0M6
pIE7a0aYTyDZycLJbvPtkLgSRNF6on82aRk6+rKATHS4pFc6Dhker5i/cQpLHWIKdIQUtU1yr9wB
7+BfHqBwtSC19F9rXBSlOe3kaBWwCOYYdPZ3Gv2IZBGRbEDcqxRYTrftFT09ds4ybSOwGAVKAU5t
q5jeeitBu7ppypL8QptoUV97HcDtYXFOqCVNqyg5Sn0aREiS603vbNmyKWUVRcElgbrYbzOcJ7a1
Wetxhdopa/Qv5Qi+lTjylU7ZTYsWslpJV2yPMsl00YUbwFyJS9BbBkYRbtFyHbraVmsBDJGNPydr
2Xp6Eow0r3yKNpbLDiLcAchwA62E0xdCM+c7AGRU+sg6DDHV9sw3gJY1fMh3sE1Ub/83S9yoFNOe
jbZEXQYtVFr81MREN45ZOHdXpcSS0DtOxsR5JNoSuqrXUD9dm7XKsE0PbulH9GmM/uYsPDHEBdtg
pGxMl66GMnWbVQcI9oQFk6ChRNgIFypp/ywR5+wjGzyFLliixOy3qW5tqu/JsLXdo2Z8y4tt6aCc
Zickbme/bSRTuf72p9PKRv85mJw/+Gs59zAzxbYYihDG8rbE95Osx0T2+5xTOEbUdgP6pI9x+m6p
36R3iej3QdICym0HAj+6vbrKyQE/uK3jzV2B26oG5XViLIdJ92QN2KL9emqEC5U7q8grq84+9hDw
XhQdQJl55/bvlzeQ6CxHS+AKLkQC4lM5zJy7MbU1mh4b75rSt0aXKSyL9g0SiGDdQ73ctkxuHLPl
tpByx2Qhd2U381aNFYLTgWjFQYEe2OXRiF6qiIZ+W+NC/YQ6aIemQOBkyThS8N2BuWZOYrTR5J1H
aK8PYaHS7rHK2vvFgQIY9vV40/elBX7tog3Gcnxy6ZJLDkShx/z+LJ5yxV2ayknGFfuUxoo/mqq5
oY0q0+sWriUSVuCkAqALSaVzv2xaNneDzQDYNCYfR6F8MUV3F9rz/rHA7ayhL6eu62EBmOWHCkIx
yhSRVB+JDTFp0yS1bh66P1TCWbMPIME0UPU3PrhZOaNal2hraR43lw3Cq4FetW191/eqr3Vrr1AS
7y47kWAaz+xxJ73jFhNjDPbgRwSaYWhHup7ZX9zHZ1a4Yz5JcjxQNFipvWtzus779zy97m3Ji1Q4
FpyyaKkEdy7gYucuAVYeg6qgVT5CIWCXQ1McDWR/SM377/UB4aLl6ODvRH/qmY3Lcy9KCHrgIPzn
x7jJ7wF8s6mJe6nN+mxTxum+VZL4ru2qcM5S8GnSstpUTvVOB0qPmc2AOzPil7kxln079bJWbZ7J
+j+Dc1Y9IWflsDwf3L/s2ErNIsdtHHv5VWmzgxp/r2n0kqZ04yU2sWsk4A20bi4kg6ohMi7EzTcV
1bcOpVe5Ob6qmf3j8iQJjlS8yzUgs8EwC45dblGN2OuK3MAcKUqQLqF1xYZHZK4SWSpOZoc7TLOI
1aCZRXCV1NUB2oU7dRkIS6y9VmlXTVZtLw9LcOOdDot/sau5XVhjD8QR9MwBsxuiIIoOrJU8XmRW
uAVtHeh8zgkWtCBqdPeVOs+RITlAxCZMKMOiMW7Fu55tiH9pmdVFU4N500GdNk6HMciNr8Zw/zfT
9dvKunonUQhLnIQOOaykDpmg9nv0aCg9pQQXF9YEb8qV+A9vWd5Ia5pZvwB9xly3J9lkOf5MJxm8
a3VYLiA8s8I5NHAybmnqyhqEHBx39E3wX0fLXatmxILwdycjpBU79u9RcY5tOG2GfECKorzVXWV2
/UTzb3V+p9otUNwysvSLgwO5J3crF1oDLucVQpUZOtEcStI8J+rXvrqlYOOXpqOEJ76F9vm1QRKt
mdxcIlnkIDWEsY21j3uyfR2zp8uOZ65b5NNyoccOETB0yIDWOPe8wXSnCiRyyOJ2cRpmhcPA55FU
/syoQuahzB77UrWI2dM8ZBmjm9hlXyejHYkHEQKi1W3kI3rJiNmxd9AnxQTiRIa/pEPhY+94/jKN
36287Umnlc9JMtPAKbIIBMeaC/IVIwYJ0QyGQG9J52evryN/0OLkdhljLagqdJ3WLHdJyYYmRFIE
tNmTPR21BJQRplo6oRaPCinNxgZVg2FsLk+OePp/zw03/YnL6FJncXasQdFWJ0OgxJKnm/B0QeMY
wE3oxPvECYpTx+2RlkU227rX4qMx73J1IJYs6hKlNXG//LazjvTkfLH73MkqFXbsQ+GF4NVTLD8y
ESsf0p/K3qgkEyc8aU7McYdmtWSoRDhwquSO9BKCQNmUcQ4L/v1OjzT8dgXEqHnbHJbXy6suM8Ct
uj10jV3NmKs4i8AA9tSMjh9DiCl7/t/scAdXCZX7umOwE+WHrtm6QAS316ou2eCS0XjcidVXvaoV
BqYreupv3Lv0cZL0zQiPxN9rzUWM/3IUKLQwID1RhtVS0qrok90lP8Yu9GQTJjzpTyxx4SSwC4a+
FLCk5Ru0kfbgZ4sJ2i1VWTe1eN//s1t4/no9NmaUzmEI+m7OlJIhucbmIZeXXzgalDKsD9o+qGCd
b0mzHXus/rr8zRcPACvF7rErXeK82TLKCuF41uc6/iHPwccwrRKXVTmVAH6oW4S/xJgKwmQ4MuF4
HFBrrzl/C9Wa8/HkYDNQUotlR3cMDDT+la1DCichaP5jtiRcEvockp/IWoM0Hw+Mc1seg05nVSEp
1BZhlobTsAECryrQWBvWMoyT8Cw7sbVusJOjE+n4MVN62IKyNpBpieQGkP08d5zpy1BE5ggIc98j
K9RS0wn6WCbfJHSAkzFwRxqklIrGUTGGcrrprDerOtSpTLJJuP4gHFnJ5Fwd8PLzeYpRYsCrFYkh
ZNyTBS2HuUaaPCGVehxzyfoL7zMd4m62CWAwZM64RYnrXukXhC1HHcWScB6WG2dk6jZuSy2I5z71
0Zx2bbqzGcz9VJPJ1WrJ6S2a0rVki4ZhwH2QhD8fLhTHV9KCClO6/Mrix+kvekShy/f797nbwXaT
uqQN4NYs7oKS2sQpfzDj6fIZJOr9gqQSVstAYh99ydyiGQxcLYmBimA9XuUqYz6y1ceuu5t6SGfr
jJROCiZ0IFiwoLS4z3p3M0IAbLLunFQmNCWaUUSKaL36kNlUuRmFyqMdTQm+RYMmWICcEPOrPL8d
WtlTWGhoJVkBZB/EgDwvVVt5ke5CGeM4LPrbEpVeaKRKH6TYd+Hl+V0XiQ+uocBg6CDlgdQMX9dN
q25KaqdHw1lFn4a6P9bzbanuk0X32/ZrhVbGpZA8iUVHI2YQjOaQGsQJyc2iNfV0atoJL0kab4pd
AxnWJPPnWId6fEwiGf2BKLw4Nce5aVJ0ld5oGvJrqbPXvOIxrwuADDRGGjXd/8Vs/h4aj8iA9hUY
AQYMza2e0a5PkrEhJVg/py+Gfm8kS6DK+g9EgFqQj+BxhOoXqGl4nyw7lmZLivbMctpYGr2qwJaU
f3EhTOp6kCrNguTKTm9ZOkqCA9Gt4KDd1QKFurWyBJyfLqWm24NtIrGRsDR+Rz4eAvZjpf3FGXZq
hQtB1MxbcLthdNaQ7WoDT5xss3T15vKyiVzk1AoXthW5N6t9DiuOPn/TW4Ig7gBaMj81ZTAX0cZG
Nw6IrxB/IM3H3aUtnCMxVTyXwaKq7kCl+wONyqqfJtNf1ADAb4VnG/o7Edjw+qUTc4shWt8I9uKC
LHihSZC3TKZgJvSC31Z4JIA+QwXRMJGwUYw3E29y0MJI/EyYEgXyBMQlwLu44BA6d7SuRPOj0aEy
ZbHQA9q/21RPqnLDYgJZTa9766f9/Avd8Nb8NYtLP1/8otrr7d1lFxHFDi56ItFripZZoHTPv8JY
lL5zWI0mYLpPx3iTVHuW3gz2vDESWXuuyB1XhR8o3hnAp/BLpzhN09UNEB1DVGyH1n8t8thPoRF7
eUiic/jEDL92ieYWtaOuuIqnnhJ7JO4v9TXKbqmsyUd0x5wa4jbxNBgWG3rcZvS9eYUpOpEvixLa
USBrLxBtL5SZcSrZKioDH40kJ5GwC7kMhEI462+bBxDI/TnsxTv9da6G0gBjkEcWfr0AxmVRjxDo
oQ3qNdZrE+0ur41oICDvs5B2R7CKpt9zdyuUAixra4d2OTVfbGZ9SapuZylvf2EFlQa0zFmWCb7N
cytzgl/tQAB0LLoM1KnEHB+ceZC4mbDGgpov0FbgfweVKXff9yNV2ykHuGZqQoaihcH6wPIeKcjg
ixJyYfPOK7Z2sgXLCSmNg6I6m8vDFO0nkCzb+G8AgcBzTlC1yfRhxmQ6TdajSdzb1MBmBbQoGxIr
cfLH6R+kXdGN/tHDj642blaXXomK2sNTppuYP3QgemTjbk2cWLUk3Pg8MFjCxQWndHVoBK5edOLu
S+85MWvQdoUHYAqGGdDMqGkTQq4HqbPt5Un87JHntjiPXFqtb+sMtopnOycLllGXWBCPBuH12n4O
jlTuoC9cpS5bC88zOgLtmWlGtiuroiWDnXrEdaj7P9rjtvMCBQirHXrgQhR0uHjvRvmOHSZlPBFP
HJLjIKPCc9Dh3L9rWFwN5ozXuVJ/B3b1rmzzGyXOZfxJAowN9LtRtf7Q90Sdbr3CTrwhKt3CLWOM
R8tLAnJv3ylUYuNtwuIMYXxHbC/b5S1aS9rvfb3vaie87CKiBTz9AG6kSqGP9rLgQZh5T5p1TZVr
IxxlUD1BwIth4lWE+i96iqH1cj5MtWxNpcWj+pinYdfUBCXQZAT7PCtwsqAFyEz8wSqJyUJLhr0V
LeWJaT7mhTydG7VrL1mJXrx8C/CGJku2CN67KGvriNpW0l4IP3G7AFKghVpPHSaxV0Kr2bmvNfrg
UekAMUiQzD+nOWDW4IO328CK9hRkY9ApKvSXy2spQPWffwe3O+y8HlnT4jvo81vr24cmsI4/otdk
Uz97B7ZRDvZd8eA8xoHE7no6nj9Iz+1y733GZm22SjhR/ByXYWn6K86jXrWb9YPaheg5K2V5TkGu
BjaRDwLpxUoKq3I2Va+oxgjqL8e47NCFb/otpOgnGq5YODs69AMjRn9MFslDWNCfcG539beTHWs3
HVR9NMxxRZSK3A72NgnMO/YENCaive4Lc4kdk4SS8WX+IZnn1Y8+zTOoJJEPs8HQwve91CkFDYeC
09ZULKI2P70+CZNk2uretOmT6jrryrscSmfagIHn36xyloWF63n06Qsg1ovgfsX28lQjTT1ELEtU
5I/m8UZt0P7ltT8QY72wVrluB/NVMmKhZyEZCxgi1I8h6nw+2/1SsMWjC+gB1CoA0v2QKiNUaGr3
i/XkZn6rvjTT3gKnK6GqZLZFJyN8y155EHAP8Gw4jcNQ1O51lDBv4cvlrVGGuaTIIZzNExOcLzmI
Y6LI0XD6J4FbUFI24J+yiZL2PpOBBT+/+uC3J7a4WKCwFyOeHRPJ7d792XkmgdrOl8urtS7GJ+eA
lp8BxAnWi8/Vz2UzINkF54D+MTE6JUTxqRrAq6a9pcq1q/Skkt0sotPdwArZ0KYEORKfsTXsZVaT
xUY0ZWH729/A8aTpveR8Ey7TiZH17ydbPmuqGsz6Dh7MhVeFmWfH4eCpZGlpRmqnS0jDikRiU+h9
6BT54MVA0o27l5vMxf1RWNlx0p9LNSEufXambxVAiJfXTDQ2EDTjiQUFrZXN4XxsKYjjar3BBpsw
kgC4yeE4R9YQmMuQ+vpIf4HtQZPYFJ7da2EaPGhr7PEpBo6SYS483MmjfcVepvnOhmBZk8a+UXr+
lB9cdl84kr0mmlATGECQ6sNN4J3nA6VlNgyGi+2cgI5J8aMMKWjlDkqdkgtCOKEndjhnWag9WbkN
O8PU/FCrh5YmW+8F5JVQwIk8cnn1TMGOA8ku0JZrOhgByPmg2FJXVOlSenReNNAryHjDVyfjN/Tp
z3POYdS6PpVjQY9s+TbGEanBgF8rD71y0LvEn6e3y6MRbeZTc9wS1YieAH4t0U42WqQa711QtUlJ
PkWH1KkRbn1aD+JEebMCAwcPPFV30ZgH2nRvTYHnhjQG5EsKpF/TqpemkdvLpdJNUwMp8WNcbctm
l8XPINUlA3LMSvMCdVjN+pot5v3lyRT6+4lrcDdnDWrLqehyisQH+Li0L+jIIZp2uyCXc9mQMCJC
4sZxTGg246nOZZX7VqdRt0D2LlW3jQ3esS4n0JWC+Eif3M5Kuk0tO5zGym/oflCjjVYsYfVggSps
UasrNeolO1DkRqCEhHLd2mCFWu75ppi0vLMUq6HHWb12zCc8EaXtA6LJ/UgpopQGqWJ+yFDeM9Mp
t+gROQmiDe8r03Xc2kTXZLMrcleU0pAAg5oN3hbcDlf10lPYYtNjBQrHZB8P2lVXxlf52vddHoyF
Pg6NBBAsOlRQH0BuAglc0F1zr4jBMWa1NUx6bIyJZHiTSgFoAgz+Sn+7hgoAoeE45g6WpvGiMWUo
CrrxLbrt/Uy5XrtEx2Asvi1XWo3uKgOlCbxI1bAdN739x+Vx2Efc8KEOsDb9nbsIS5SpLtZHIe3d
cpPUylPpRX+e2Dw3wu1AM4EgJPjx8CqMyo3RUNI4ky/nfxW5+8lYPi7bk+gkbpnXuQYeQnm7So7d
Ize5k/uh0ApAlishOTpa+Niurr3RXRE/x2xBo0apAYDLSu274vUyeifRpYNUEpplQZK8Ntqdr03t
9Sh8uoh8aiX3x9zbQt8aIqKgHSY4hbZ9G6sQCEhuL59iwh0NpnXQeMIdLZWzGqcWSlTqGh40e0jV
XTE0f/RYLvZXw1vFG0BHCem0j4zQyXIZWK6mXIcH0P0uM5wdOLSsDI+b1NgU1Qw9Alm4JVy6E4vc
flbRNptUFmJkRue9wbb9DMkWSxJeCVfNwQMDzeYQ3eBZOqyGGVE3wD+o/RW9M+3Givba+MxqXD6N
pK4jPKDWypKBDLWLY/HcQ7okbwqUfZDSccbuLi505bYqWB9e9gjhiFxA5/HshDPyKWHLrhygtBBb
9cgyrvUP6Ibf9C04dC7bES7PiR39fDRq69B0dtFEr4evKpHchUK3RhPJSkOKa4qH0Q1W3FcscZHX
1tFlqS9+N5mQybqrCkm4YYguKnD9Gijbr+0/Nu9l2LWLjkfL0W1H97VTqBXM0eT5wM4kh2htVs2W
GGmDeDlmLNN9EGskxDR7+6oelBC5dztQ88LcsUl7ShQNIkilnm9qL8v32mygVz6ql6BtsvYl7SZr
A54KlbgpMqTVAg3GohmJQ3ukYhK9vh0yfEc89RoES+p0N+Vj6lc2IHdqZc8h0D90O1RFchXjl4mR
ARwFxSNbMvXricFHfat2FJ7doMhDXHS+riB5Zm5lLfQ4KfRh7swHpDLs+5waecDqOHlNlMaSmBTe
q0A4A6aBxxWki7grp4nt2k6NCXHJTJpAAymK771oj84LfVN/Fr80J8gaHwi6yx4sHuk/VvmiZFpo
VDUyWK2DymsPk/MaN2+KEe9H6+myJdHOB8m7h5ZKFFFAqHA+p9RCv3dbYU5NBsBho9LHJmKySRSF
6ygbf1ABgBiCjx+R42q0XpkpGqL03dS9UK+5UwFP8qYt83ZFORI1Z6RPHy+PTVBzw712YpdbvBS/
qgwe4q6kUmoyqvRp0VJ2W1uRelVMcXkfl3GGtpdxDkbXUvaRrn0tY80Iprmo94AMJJJ1Fb7TT76I
57VzgYJjCtrDoKFE6qPzI9Y2+s/hu0r6KnBbiTXRUYX6G3Q3UQPGG50bvtK2WtcnMBZnaNlr9nmB
5t8i7DHXlydabAiIHyQBUIrga1ZpYs7Uw6l7hNSOiuqD1nXE+S4TtRduCmAWQfcB+SvIQZ67aju3
YP9scA455AcI5fxDvr08DPFmP7Ggn1uY+6YfSgCzUN0zoEFz3+3AYrIzwl8JmQMlcMEf9D9a5M74
3HJoNowDSJSdn02IJF9u9q9K2e20ZAfoNFKXs3ttDRUxoA/g5GQoZco/okt5RYL+d1a5QzWPe2ue
1lkFeUUAOtU93aaPicxDPtLKn87uEzPrnX0SpM0KK6KshZkJpyixoLwI7attSuJvSPGTTXtEw1Ya
vCAPGKIMELB9fDuET29LKIP6icaLpBsK0gho0LbBjXcwBhCW6BFuVbb4GVhzGrCJ1+x5NsOitfEy
qySbQxSNIARGkgxM8Hh1crEV0oSpqRVZjjZkKGJ4avoLDZY3BZWlyYR2LMQJwHajPZ6/HecGMAIA
TGCnvZ/qg+nuQa962V0FJlZaYcyavaYD+Cyj0y55zqoR+pih9ZJfJTLGXcEO1xDBW1C0RVM8bqNz
J0HJq6/TasrXvIcJ1MCODdCI9PXoz5fkzA63JK05OKXtDfmxqN+BsQYdghSNLjgSASdBTzwGgk5g
XjA3Til1FXvOj3XubObhem1bbdU3KcJauCS2t4KbPYDp+Cb3JPYUNe/t/DhqW6u9HrMQQJy/WPUT
E9y5G7u5C2FzmABypS0PMAEO/MsmRFX7FeMFWIy+0kfxTRbI8XZK3gODE22tq2iTbXBdk86fd7+e
ZPkfUVRwZos75ZFGH4ykha0se3LGgzGCFRwgUc+oiJoEpR2AurqpwjH/YuQ/ZSkMQ+gYJyPlTvw0
7kuFrSNVEuL9dHMyX8U3w1F9WjZI0fr51Q9t1wXTVRemmz7oHzI/37Ggeuq30Dy+mjfmrglRSEhX
4tYHMM1JT2pBsHY2PdwBWdpNbRTr9DxrgRpOZNnrsOb4Nmn8KHip7lTQvDx7JAkv+4DQk08mhtv8
EN1Zshrx2TEfo21jhaOqb91lc9mI8IQ5McLt/KmHfrVdw4hVPyK8LpQv6vSi+bMncegPNBV3353N
4vohJ/fdlLqVaa2j0YKesJv+oG3cve0beD9UfuJne21Hb+rNEjhXdsB87eZbe2j2CRj5tkYA6vRA
DcwNKNz8/gHaX/omv9egTZvsZmJj5g1Cg3Qj58Rc15b/6rXUuKaecT/yWcTai2amr0BW6Ig3u3kJ
Ls++CLUCKB8uXaQZLVAAc1svidTeyRWIKdRo6DfIUmwiis7j7rnNw5iROieOXdwWjuTeEu25U7Pc
ntNtpc2tFMNyMmfTTWh2oZN+1Oz+uz0kMsVSQYCBMUJNe83er4Tu5ytvw41jw8IYqW7vs3aLLJtW
xpt851mb1pGErCJ/xtsUST1EGBCL4M5mM40iq177Utum8TO1vEJuO2yr+1SdwGP95xmptV/hH2Pc
6hU5lBuiAbBtI5lvLKe9jvtX2xmCtGFE1ehmNGViYsKFg1I0KDNWbITLnQlujJxfXaLpKmsB7Ztr
BtJlG/1KZWNqJENvyO6yg4rtISFrQawCgH5u13oZqMi8Ae1Ksbb/ts8yxGtTLXsNr97GbzKkMFBM
QZ0WiSTuDFLTKdbbtSOp1p7Vut4MSNvo6YPOvibmfuz3sZ6QHK2/Dn1j5q5oXi6PUXTOnprnxjiX
6bzkUQ0NhcgGbLdC9ipaHmLWfLlsZ31dfh4mKuBr2hnZHm7T1eA+ioGsReuX8Wqq1pWRdbumeNDd
70y7y7MiHDoZzYR4aL9NclsvBloYABCgptAv0QagWHszO2D8CptJxibadihF/DM2zi9jo1AWrcAS
zlmz7WwvqOfhvnPrxDdsRhRoDFyeS9G5fGqPc5klVSI0ha1+CSaj1PzSu78uG5DNHOcU6th7WrQa
qB+tPvHr6sG0JIewzB/Wc/PkRmQZWjQGBr8re8iT5aCD7XHLqXcg3jNoDl2ldwMYr8vDEq6ThhYT
bGUVaqHcOs3Ibiq6ARByfTchiol9Ou6oQbr6+2U7wulDghDpYLyMPrEYRkyl0bJC2LLW+TFHA/Uj
LbqeJhllp9APDLwnVhK3tSf5fA4tlltu2a1wtenJ7neK9fAX4wC9hGq60FyA7Pb576dJXyElBrzR
CKqpwgJyBbhSdZDRDogK3OiM+m1n9ZUTX4jUmSr2iNqGosFUtCkomCbRvP+ONNx2dHTAZpjp5437
iu6qjpTtnUWB6tanY4HFjNEde3nconNfx2GMrLK+oq65cRvKxGY6rhUy5AqtPdL5CyWuTAhIbAXR
JwTMQMPH6wAp0BRWrAWjBjK4rX90eBKa451JJbGn0BlBLfdfM9xhUcT22IFWCYUjMCZC4JhO6AfK
ZbhFbjvj8Y8zHbV60DN5NpoauClDNyroP0ZLe2jj5TE2D1q1XKeU+bNmXKU5wKOlGipZG/7RQn2y
yjkOhLFKSBrD6pj3m86ON1GUBrTUN90wS0xx08ib4qvAk1JlnjNq2kMHuoTRXL467c1iOrL3Fv8c
/WSHC+EG6BmhaoshqcV74XwdmvzQay5ZtCpMK52wXNklnUlUe9lUikkA4PVtKpOukazmx/v8ZENa
bTVU8WBqDwoyYuloHfDkvzEz+8rqhsBi/T7PwR9tyOaYf/f/Z/ArDxH4hpB4WxfhxG7MqKk4qaI9
1K9Th7wxGcjiH4ZteV8D70uG18vuwz9APtnj9gbLQNWHBAQWNXF3NfQe69QIq2LwpxodASbeWMi6
FiBcmkCg2nrpRmJf6FToF4fy90dfMxdCex61Oja42kPZo7w2Z9fjDKFsY7hZkHscvHFrzXjyzfZV
uwAJgypXBgHHdGcrC+kNSYFeuOYn38IFaM2kdRNos7QHI9+MKqC/YAkKnDlERWRBeoFKaszc6ffv
qQc9EmYX4FK8I86XGhSULEc7qfYwT6+gph2XjQZhE5ke9EdnwEnY+ckMNyq0vrXl6FT6Q5mDEhzQ
CpCa1Q0gpaaaQfCjr9Eh5Wdj65G2zSK/sACFaLt6DA238oLWXehBb6dom/TKFA76/Jo6E7tyQO1/
gN6JGS46KqQOrZYAEPnhJi7qbH/ZSbhL/mMEYP7C01GFSonGl23G2MOlZ8b6A43YbddUD3HvyvpJ
RX6Icg14VNf8JPQ0zxcjdbN+AEwas2TP8y41Ymfvtho6VyPIxF0ejvCAw23vrXELlNQt7qaoxtlE
OqnWHxxqfKOZvbHz7ajf6AaIxiBJkOpBrn5P2P+RdmW7jSPJ9osIcF9ek6s2y5TosssvRNllc993
fv099AzulVK6InoGbhS620AFc4uMjDhxTqSnSWNKI1IPeaGZjz+CCgQRzaDcDAYBRIH4B8fverzK
WM5+pDSNh/YzBDSpjpez4QvfpRwYAX96bGwZ0NUWBBM5GtLwukNICw15yhgTMZPIMX3j9Ul5Zire
jUZIv5ZtR0p23jBziX3PDqz92CrdM7OMEU5laZhdMg9oHbseYwBS1TkTxsZr5slS294u032duDho
TDNb7fRWIxvNekFr9lxvD81mhvqN1BqPP4OWe/n5DFQJ0IaPCIQD8Of6M5IGLLCTqjXeHL3Mx1zQ
gRJIe1vpiI/eSnOyA8ZUcmBAiqXtYBfJVsaZnVuWZiht2wmShaTah5wdCQTlIr8Aaa3RjTuofHfM
sTmvPRHoytS/vpcXQLsFsDbiGcovhUolNEnlN165UT6yL+iv6xVEsmbHN9od+1ybAu6jxqmt1hqc
bg+lmvOwa435yD5NTryyT7kbp7yw2F98DeW+mEJMGDXC7PFQlkYqR+/MgDB6bOAe0H3y+TUZMfkO
DOfxqt05HzxoLdEoD54WCB4uv7+4h7NurgItZ1uPi4wR6tkd/7qoznIFPCZ852Njtx4BXOwQA8UL
AGyN2LTUFqmaafDbFjs17ktHyWsvT35rdWknYQu5lGBfJJwxc+D8lofvlvnq1NchXcNw3YYey0eI
C8YCiSX8UKc09lu+Z0q58RJQ3BdyDSBX7AauVBixyOtTaxRMQCqtN/1qWJphuLeVWbgz53gyopcf
JTUwFKrUnPtRHrFqHrWeGL/60JRkxuylEQ6a3BClPJZJuBl/NfVmKA9lGjh12OqNYEjBW8SBbI8X
V6IBuvi9nAOBQ2JIxNMBzR80Vz0z8FJXZULrCQ0IgYR9UetMYI+IRMeYFJpkjN13NNpy/FyxI0HX
vJkI/Epv+TLnlOdEz8mSGgMHFv6griV5yOvcx93kBUWFBJ8GMJE68GtlxtsoEENFvlRGPVZgoelO
zXxfhxPIN/vOQ5dkE+hZYibqr0h4UiorHTy/MNAa1XV/V9Z7cSTXg1t0Sha4Jxi+4BhpqxowVGwc
Smd1dpD5np6mURdHsAhKO20iiAaQ2h9HZ159ydyeN9QH0R+tgkQHz05AJ65PNwMKUV6pePVsMI61
+YhMNPURTtfl3YobuXX+lCXqUKW81EpcDUuTXe7rTW6M5CsnkCVH3UPUQQuuWxyUmFqnRy2jNyNb
NWRoMnFmZITbzGJ3gTU/r3Xk/HTxXc089VVLNHTh3QpJ6CQJPuDc6ZM+GvFfdZtvcsifgRGdCDvO
Sa3UKPQvIBFQ4jQAmkb5RbYYm7cUmycTdNESq7TTFcz0ja+nPot6jMypwDZLI8p50MGhqStmTkpg
H9ZEa+gmVijWXC8/tfE4ECkVRfxjp/gFoWMMOje8gHy+/qmJT5q9T1iysttp8fB/GUUyDPkUQIJQ
Br+ec41lhkzKJfU8WwPmXHAkZ3YindvGT5ORGahW6Iswl7HFvNqPT9oyHmq5F85yxB8oi4N8jDKd
81XLj1GvncPCU/lDBUmtuP4dlYcURYTHpu4sIXI56IHicW/idC2/v9hZg9DLYR2jgyeaSFHpwGQG
6FkoEbNA5tpg11S1li+nRnZpjiabn7lwxlaumLOCGkEVf2TNP566pcADqnlw8wh4pFFTJ1WjwNVA
xHhCWxJBaohaWmie1RE86Fyw1ldyu1AL8BBMh4tgCaQpqAMgMpCpRvID1oC08wVw2fzmX8VmN63p
St419KMVhVOOnbH8/mKZUnHqi7wVIo9XK1QdzcwrVfTKO1W0cove7gfMGYCU4G5gNbhb6gLrxgLQ
VSaKPeWcyqjUiqlZ+C2pGB0a9hHLmyDDeLwDbx+8gAfLC/cFB5yfdLNkapIUZZwEsddCFrg7fIjb
Sf9mSHzMdHQN2Qkk3n6zRmuX+AnNtZwmjWjEOYd5kJgBOg7GSjia66lVxZZtRyGNPfml0mcDmnZO
Y+nd68oobx6slBnqChu4Kq7jMIu9DNAxCQCyyaxIqH/MhN/UZmCLJHzqjBoYshRF9t8vpR4Ya/cI
f5PCoD6COh0pAhalifAR5VvgMASaGnpPOrjuGZqJojGazzNkNEFBTEpbJXCuaEQ4siRfWfJ7u/ly
yqnrTI4zLpBZTLlCJu4oKLoIdcNyl9Tnx5N+847FcBd5AfRUKIjGaGfQiJMs50kbexKSgmoeQhVV
ZHmicO6wgUDnY2M/78Jr33ZtjRpV1XUR+Aea2Gv+JGaq95ZGsJ101eR1Xlcs1AtJZ5UmR0ZjNj5O
wGbaMlCgkV3socUGxERLmt8y6TYsqW3IwNmd/l2T2GGMWIeaszEarcFs1JW1oPE8P/tfWaiwWDS5
4K6jPjuM475OeDH2eksw+t1mJoGjkM6doePKA8s46ey2NcpNZcdW4J46a7BkUmxYS0hx9/7JjHw7
juQcGczzmoTo3fXD7QTvABV7MONdH81xaHFbRMundRqq5U7bzUZbcY6MOCMWSMaeHi/hveOx6P6x
4IZEu4JI2ePVRMuYvkrQrCJv8jnVC38jM8qeWUvy3Qbw2JmXlihvUHcVHnQjLLETEaygsqrO8pVd
WtmiwSCv8MYWm/9ubNTRD2utFJi8xNg6iE6Ez9341EcjaVcgFnRlDNsJcO3l8gVTKcjvaJnJKEty
Dh3IsccrRt3tstQLEIzOG8C4iQCkaiciHp13PeMMdnLm0C7/1az59Nt1xDdAdmAhpUAcRaOA2HkI
JY6JEk+enFo5+tHOrw489/F4Ru8OFToNP1huFDQ1KnYa+RGvbjZJvNHSjsLvysy+y+fY4DeJqdjA
Cphg7C9ItZKGXjF7k3wY0OURgDY88dp9Z4tu4TZGZ2nmvO0s1iq3igHPc+RXBnvrshEg4hQuOTrk
dmk4aJoGQ5rwY+KFjOUfxKcmcSYf6QVupZBJC4gu+weRB06fLINX8aarkI3w7i0DNvXmfeO+KaQi
CPShF2CBfpOc7Of9/tX+ev768t+GY3JkStKv0cPeGSryyuDJRu4anCY/bU0XsVYGpWdwzFS557/n
FvOHMyE6a6xsndswC3VH9KqhAi6gg5cOu6eSq/y+HnNv2oq/uvfwGLyHZxRPHOY0/W3N4ey/wrEe
EpYUpRGvndHFu1zfVLC+UJigpwKcn3TyvB6ENqtCIfdKY9yjIrALbGAIIX6Amz49rGGSfvK2j8xR
bpWboDiSSDLMbTInc0cIvursRnuqd/IGgnGOYFQv0lNjgcndbu3onL9onm+yTveqxER9Yn6nL6sL
sDYFlANmtShmSm35JmBES0uGAn1oAbNp8EZh+U9rOoB31/tixinvW5Z9VEeFknsM05JZdYX0IE1H
sdO1+kUYdPC7Pt5gt9Hm9QpTl3rJ9MoIqsDcY/0nvk8NodpF4j9kDV2OKpog0RgrobCITCi1rpEc
TIJSs6HXgNaCey3X0lx3BoG+YoRtUP3DI1igBtHnGhjXeC70JOXv2D4zuR35HXk8UXcOO6J+sPyh
hRlxIs1qOEqZNopyEXtHwRDNE0+alQfVbVUDb4tLC9QtgbRkzvglLHDBCa0BRI2fufTATnYh/VV5
q/DEYAcaF70/aVAyQQX38QDvJE8u7d9cF6hHZTw/wb74HlT68Cv5kqx5l34MRnAggjPFpriJyk35
IhB5TfP1zkWMeeXBWYNtAv5LKk8u5rnQCXWFR09GBjx3nNqV13Acy9G59C6LIM/SMYLNCOUBSCdd
B4nNPESNXASFF0wMSaQnFTnRlSmkTy9tgjq9eecrbZDBRL4fvplPDOdX9Yv/k23Dc4TXkrSFFvX8
nT5lz4PHrmQkb9L8/zKOphjMJMZI5xj6eqgLdYph3BN25Wuoh2d5n5rMM45DSNbuBvrM0daW83Jx
+SXFWJXjYg09tMbY7jN/Jmm0kiWn4/rFCKJfiNwvteIbHBFoVuaqE9kCzleVreolyfRxRh/BGtPr
zdueNrTsz4vRVEObZWU1F55AIBEd7IqXdMdtyyfVWbvkVk1REyfPbKnyYC/xmJ1/KDfpMbCDfXiK
yRpD2L0Vupy8ZXIvx6QlcLwyDCkS3uz+3wog7cRe2fGL66YPFQo7aCVZaN2gfHBthJMZIfE5rvCG
rQg+OdJ/lK/aC3gnX5RnKSbZyoa4eQ9hoZDuhCoUUpFI3YnUQtW4a8olKPGEI5+S4dS46hGx5k74
jo5rTunO7ruyRa1UCw7oIGTSykt20bYlvlNZ3esaC9nyl1ATeGWEWqVQVkeQYcNIuEmfBYc98vu1
LXd3HKBjgV4cXpMoe12vUQSUJp+UVeXNn8Mf4Sn8EGrCv/p/Hm+Fn84laiS45FHShWgUGufocjgv
JSmwnEXlpW+hPu5OtmWNO4JY8cknr7rrxKRzHpu8M3ewqHIsvN1SzaXufdCAJV3ANpWXnYKK8MfW
xrZbYfe9c4oWqni8ZbDZlmaR68kLciapCoapPZY7xKlGWKA3g2Dl4rhnBAU60A4Bu8FCRO3aCPr6
M64vw8aDonUMbBh4v1TACB7P1u39hwfTkr9HORBvJhryKqVaXZVVDmSIUqLkmILwvujS1PzvrFBD
YTsGjaUgbUXF8czwBSnGaWUcN4ESpgkD0eADUPzAk4i6yKVCjeLGh4mO287iH5bRLJnXZRkJqedy
IpPV6n2ha8GWEUA0s8nzlS1xdyJFUHVj7+FhRFdduEROJCHIGm/sofoLfbpM7+qJWxvmfTPg6wRZ
CaqpNMpFCjt/mgKAa2q0p0ngvdWLWc97HYIFAEjyb2zy3s/vgJZDBo5bo4OgA7JljoGxWRw7+hQB
W7zekTOTAdjnA51RTrUjsa++DNlz/hdkU1eGebv1rw1RIRMHANsUD0rjgZpKz9Ds0peAQNuPN+VN
XZQezvIVF3chI3GFHBaAQEgEPfVWcxg/gq8cPLeb3AFGCVXByChtRxnIaNWGy5NtSDoiGUv+PUCq
/dzhPx9/073lhQAL+AoW/uubUnU4F1KWga7Ka5QoPHEaqxnzHDYrLvKmaPIzciDccYmAkkujvbIy
T3OoqkyLcoK65XbZybBYPbe4nYLcExCoqSPvUPXlDV3brFzWP/Cv6xsBa3thm/KdXdWzAMPCNhrd
Xw8oR+ulUW/kbX9sLOSErWLzp7Ay4xcLwoHUPP99PME/mluPzPPXi572pcB1QdB5AGBaql0eJSSJ
WLvc+ClBlt2S7NFR9MFCGePE78enfLtW975BCdCzTx+jIRsHVsAMBKpetB/K69hsfeWtDS3lNRZ1
LsQzr7GSijScnTOznbWQ/jHY/O8kgL+w2INxT1YKKOcwRtHEaNbVZcbINPzf+dQFdjF+SSDwH8AY
XTgaaz2ewDuhKpIDQL7jUgLNJyqf1xMoDbEcRh3QI0GpR+W+CUyZ2TFO85oftP3aZX7vPODmA2cK
El6L77k2VnYcW1cM23ls96cXIa4+RMbj8dzzaQhLULoA8gb9K1TsGMWRqIxx0nlonEq3Y1vkG9Bp
1TrbaRoBAL5asXcnWAXwCwgcYL9EaDvTgLtmStADmmYdni8SOcRn6eCcAWj7fjysn2oDvc8vzdCb
TEmVnIlhZrLRg7aVztInt7OsA2fIz7Xj723pndiEnHpy2mhm/MdkNq7LkvDd7YD4OJf6RL5Xhi4s
Z+vRNy2rfeFw2bqZJa3DN8kTSdRdrABYdmJDS0MdA/VE5BLd7AV1rdKbJat7A8c3OECAx1aMyplA
xdSY7YsQ77jvlts0/Idm8BKp9/5khGsZsJta53JGL6ePuhvqrGnztkk7j4f2e38QSh29x9+Bleua
oQ9k2OG/wDlPYjM2a1vnT4abcitH7QfP8Gi+qL3Jjz3L8H7ReUNmT4kNWHrBfgCxFdS65jCa20hb
LXOz4ViVMxGGXVpuIvajlFM9VQgqJlmmC8zbrOrJQakNTTYm7dQD7Z6YIh7M4nbgrWwALeJ3uakH
tOkSjrHr5Fgk5qjqkHbmuqewfBr957gBb2oDaS50wQ8khRzDV5LZ3V4tzVm2hE30GQfRTg2AaCbB
uMpXcZtB4RVwb+IflNWWMvv1vmm0pgcnc9d4b+/HD8BmGNJuIPr2zJAPSHmi+LwUoJHfZ9CvH4DH
ZfkpdPw7/icDWNHT09bcsmT7J3VeBBPEYbjaz2A6B+xqQtL6Xz+Dk+s4A4+P4Z38Cz4dpxzkFOBi
gmjB9ad3dZ1lozIhLFQ2Kct+RnJ3EF/jPwrjyJqV163HdA4LVGtcr+2e28OG2gC/dP6h1xxPomvL
QhGlPhJ3rTdI/UyauXoXY+2NjYODFs3sytG+dyuArA/sy6gfIadL14GFuI7yTl6Au0K6yyavkRqj
ZEVDQXpafouFY9aTplpLT94LJq7MUiekEiq25he8sHYEJ0P5LFYkPSfb4EU2BoDXBJPTecJsWIND
po3ZNOBuqJzwn1ZE4CxQ01myzAvI5oZGf1CiUmTAEefx7DYimmrxcWC0L9MZZFCjAJSCiTfiUSxX
AtjFXVLuASU1HiIRABFBFJFa4WyKM7FmEcow0qHgA9Lwa8ChG+jkz8guTFDzy4QV0lKj33oVZ5dY
SnTz93xo94GVMNtSL0pEwMNHbwfDr8cH507iAHN6YZnKT8hlzGtZiMHhHWPVG9C24jB/9eTzEyAH
LCen17inAkPDzxoY46ZISg+bCjt4McjnLgyBkD2I2/5c5nArwTaEWwEgnn9Dcxao26xpjffuBjVI
26XeyYPi14HKYLobswZeI9RlnQNuMNlLgMELGd4kPims3E0MDegXfqV6eoOBpszTzwIt84O+AO0m
spDlnnlSnrTT+Ko8KYfR7j605/Cwlrn7f1YZWdyFiphHLuXaSdUB38vBiJPjjyT7lZzKc2jNjqYX
nyEGH5IM3Oq/Be/cmGxAMsN/Us3H++yug0Zt+n+/gFpqVgCsIBOx1KVgKqnu2xDmyZwEDHkx8Xni
H9nKZIe/K1bv3WjoUkEBdWm3A3vR9bhVhvVzoUEkxH2OG1kGrp2I76wpClYUbNA+zT5z017F+/Is
pl7XABbL622yst6Lf7j1H//3EVQ4NjRSyoYyJl9Nu8EMOfjqIRJQS5LL18fjveupFhVTPBdUcLlS
lrRg1PiilNBfMX/xxYGtW/2xgWWVboZyYYByhZpQdiA3YVtv3DNvkiPhLbSbX+SVCbt7y/2osf57
HJQ75OY6V4SBa73kW/hk3pIv7UXdi+fqmBcrA7q/Ly9GRJ2MecrLORJgau4I/w6preyQhnoFzPCO
3Y8HDfxQvx/PIbf8lfQkgpEDlTCo7CJZS3kfhQWpA3jqWq8EFeZvgJd+Z1tJAjPd+AvCFM1O8bLX
IIea1ErS4+4tc2GYllQSG5ZBWKGhFQTv8Hov29qbtoPwBl4F35kVPa8p695zO0sWC5cm4iJsSmod
4xxtqDmPR19bHfCuDuXaluKXWnypq9lpR7NAcQl08ymQqxMZWUcU9ToXCLQtu2JbZ76eJ7lT5Fax
RuFxbyquvoxa9m6oBc6f8O4QY4evdhJaUPrnkP+dJ1DQePIZq/rdHuZtGn88Xvwbh8ShcQ5I5EVm
EOHqT3r14mlWq+HQdginXDSkaUD7yzouwVM3PVd+bXKDr0PXY23Zb/wPgJULMSdWQAXDDc0GGgWN
iOp52bghcwwm19cYYxSPeQvYTr2dXkPwRcn7orMEEKRqRjzZbPf1eNS3iTB8ArABaH1bWHaA+Lr2
w0WphmGktY3bKeg7Jgw419j3lG/NsGAtTmJ0WcFz6ymaNmm1UUKjyp555nueJvRuVUcN6gt/Awbs
lHrHrCzIjUdbvgxtSAtVAi4hujA9S21Xo3G0cYUmNHpxXzHfbeMN0xv4VhwB1+Xjmbi3FpApBwcu
oJIAwFPvlLbIGFA4Do0rBwkow3camBPkZg18tlxrVx5mGdSFFZ6abknN0kkeG3fIvpW2J20LpuS+
MhoWSST2lCRWzDu5n+lV5+TzC9iyV9zq/QW/+ILlCy/2OduFkhSg/9ntKj0Oc1thWjOucki3TJtm
Lgwu0sWkJDOqlMnv32O1F5P3tn1ppcb0Q8MvtqLSEC1+RgMaF+TOf7AIyMdiQ7JgmKTjr4LP2UiO
ZzDFA4XQBc7oN3rab/65EeS70PkFxDwEUqnHdKeqUd0qfuP2KvPRNFHtJMqc2iirr3E73CY6sdwg
3seLfTlcwFFfT3YjdCEIiLjW7dn2XY58MxgPcwSosmjzQaODTmJpPxKcPDMa4dR3J2HcSp0TPVe7
2EcLVdbu5/Qc8haoQsL3SI/NAQ2xmX/sq03R24VCBk4H6UZVrYE27u6TJTRbUKDgIKepZooRyqSz
prRuwnA7cKOYzNCTKZxOETpcREjNZ+oz03wvQoNhg9BU+cA7nDTR8xABXgwxjSS1+LcO75O2NFKR
NaAHurKXb0METK8GDS4FnT4oxvzksC72sjhNcZVJQ+tWgwGS/wQ30h5t5L7Z16Q6K3+B45yMx5vn
zjVxZZLyly0XB5JcwyT0FbNDB8gRA1nzye3xUMn/DKtNg8tmpB3GAglGiRrVVpEud0VwkEg6BZ3b
fbctuuNlop0y/zQ9D2NNEKc6kbTSlXbHEYKlAaID6ClZejGp98AoAKqaS8PoIqEzG1k5oGkk4BMo
wylrMo9LlEENbvHuSKOj9xitBlRUzBZaHXLTPLqAXRklD+EXLdCLyumCFe6pu2O6MLT8/mKjcD0f
1GXLjm7f2kpakjbedhO/coPcxPgIIC5HQ8VUatPgjm0wmiF5DeKP0v/1eOvdJs4pA9Tem3xOjuIA
BiSOcIrTd3o4WeiNQOUTHJLzU/+rX4n3bxcIRAaLB2N5FMcxuOt5E/kuTRQ/HN2iiAo7lMpk1w5I
1qnzVACezq/xYd/e+ahwoIsGCTs0AEOF8tre7EsxUBn16AaR4rTHVAyI7zdmNnXGnGDDB/FaG/jt
ogHDAHgGD7NI39FN2L0oTBzqcaObqhoypxF6vpNcWbNy+7IAFcLPwwLyxHBa9EUwpWBVUyMJE9lX
yqZOM9UClIHXB7ZMjK7OSmdkmMRJa7wtmin/7tVuMqNR6UkAonqTDZOAoM+kt4DSC0w1GVNbCOq1
PPMyvdfnEV8JWT5hyeSp6M6/nv6olyKtArmjq5UD0bRIZwE85AbVUAcr1tZoAO5N/aU1arEbTWsk
fkLc21eFETSSIzb5Cnr03oB4Hv2n6G5f2Lep/QslPrEbxGRyBeC9/JdIwjY6yMIvljs9Ppv8bWAH
74yDIqKdH7ELrS6YpH4kiVk3uWFZWGH6ztYWlI5J3OrjsX5WAvQ4qK+hOhhQ48CxfY/iUxbYsbYD
1UGJBuT+U/qdRwpRF1KO8ePx1926PxBx/BTUJWTCUUm4XtcBarraVA2TWyXBPpKABtGqiVRhvsZu
fG9JAYlX8bBEShZH+NqQXHQKPzDt5M5q+xSItcNn4cvjsdw1gSZKTDNKCjB0bUJhQBsoDhhLyIV4
suQcODordlWUdgnE6aOwwGFxKS3dsDQ6bCpkrqplaXILH5T7PvyCHShca9RS0ephp06vUtT0Ts6E
tZ5NU2NCpDDbtnXd6JCR543Hg763gHifQesZL3YczOVrL+6vNB2Kso65yZUa5Shh46RddgS/kf3Y
zB13vwhXcjLouFDcplFdaapgb8js5EZDeMpBi5HMuVnXf6Y1urF751KG6ggul6WOTsf5s9TIfCUk
s9v08VedaEaOPwhKRQY/a17VNmvlmduwDW/6C4PUCWhbPhDUIYDBrrUHLta58lPMvZQFdpvw6qfQ
m4+n8k5sCouoPoFUBdB7OP3rJZtjQc0yYJXcLN5ynWDw3NaXU1CatSTAszoQ/06daE1zcFTYeNPk
wcpT6t45QUeihh9kjhAnX9sfYq4SirqeXcAoZ70WgtIGFeYaafdtwh4XmwLIGRyfpuBFRR3HqQ6Z
rIoUJC+UxOFKo5+MOiJ8a/iZTOKzoNjoXAYNl10yml12lSHM/A7UPg2qs1HyPshOnFXbuhXOK/N/
Gzjjw9CcA9098AbjJF+PP+Obts4lfNjIHGUgWXhBDxmTr47ci1BakfQ+rOV47x1STAQwRUBno/2J
elfyIqrliSjMOD2ByfiCBVjFJk/XXiD3DunSlgtZKAE803TRi4d+4Ziy8+yOY5+iwzwGhYVa1UQO
waA0hH8fz+OdiAzBN8ickKHCRqZFqNqwTLSxDViXK1rWLqLkRU0ZSWcDAeD2PM7srOYUsxfHte6V
OycWhiHLDWlRZGPpWASIZ1WcmhCGz/y29gabH/Q537bfXPf78RDvrNuVJSoOydhM4MoYQ9SyfFNJ
4P0At2Q4Kc+PzdwbEIodCxPa0lRJOwQxS2etzYvJVQ+pjjNS/ToVki6EesGSx5burdmlJeq2mHKw
3/gFLNWJpclfQBLqNesmaOJmVa9Zk8G+Ny4Ah7DpgT2/pVYLwpIdYq2eXIVNTSUMgMXiDEE1JhXK
r+wpL1Eg9b1/PkI8ShY0JnhxblqnIK8MOdSMxwjRlCC6E/q6QR2Xg6HS6uMVvN692by0RSXM0kBV
/VTD3cvq7FMBKD+4KvhdsWLlniNFtwDg1DwLPgUQBV37K7EtlEytxMmdNGAQu+JYDLkhjbHlx/Im
SfcxY9YAoQzPUjTY+dz+YpBx8P9q8hMrgRJar91J/dvNn48n+o6zufoq6kUwMtzAMBHCoDFA27Pa
b/gY7DggCEvAjf7Y1N15vpgA6hj6Kg4h2yGVEvBiSpocVR8+gMAaXiLYufGAJV5TjrwThqDkCpFn
9MjDydDxzpQHSZzOETx2y7p+YJc+a2rhpk8/oK/7eHT3nMzCtAjSd9wMaJC9Xl6fm5O+ForZBb6u
cwZfnSxGxFMwFuZq89jULRIcz1mIOMAQ+v/gPqkdW0wy/OZczm6Snmv+V5Z8pcpne1RjI5qf2vpX
yrzm5a7NDMAqQWUX24/t3xsqAg+AFdEkC1wGdQ+yKtMMYTphVsUxsbO8+YSqYGBC3D1d2TL3XM+P
xg6uCBX3IbU7eXD3aROHG3cY9ewknIvpKOxmPgLLgRWEaxv07rgWRZ9/W6M2aD3OZcAU8uxKFWqP
PXDCamRWXbDyZr1F3i3ZCFzs6KrAixJNHNdbpZ0QoAciM7tib0AFmUW6vXQ17XdelyRrgPUqzVhy
eqbWh/hv3Rg+siPJsy+QONlWzabiYwKO7LTU+flJGr2oVEkyKAc5X3mU3DuwyL4ClIb+VTSBUOvs
j5U4qpI/uwBts0SohecuTtBkkNScroVRbzQZW+uF2v4HWSK0GSBjg7wo1AXotG81NWWjgDzPVd7A
Ci7yjaEGQIlvsmo0std/vJkRZaHkjVgScHS6fTBBs9OExx/rhmASNLkw40jZFpFZd2npPDb1k42g
3pwoc0HFFo8iJN3kZcIvXnlxrA2DrAycqyqBJ6dsZhQ+Iud05CDsPdUQ3WLQizzWDLr5ZxkUldLM
WV3NZk4AR3aqozGHWGxUk7mTk52K6NdS+n6whCgKSJ1q3SHmxdxQU64G0XmhmnndQXJlln3uTejH
zkS2WTCBhcie04kNT2MYqFBm7AsjRcvXipe6c7OA4GJ50CLlhJIYtcvLrq3isMsFt+j2WVsfsulZ
bVAyUNWVbXrPHV5aov1RFkZFNfep4GaKBfwCMKQzIqHaDPPC4aInJQU9GBSVkpAUYmDF75O/6/KJ
KCPz+/ECi1g/an0XGlq8CSEBjqzU8vuL9e1Q+6s1DR/CcrnRiEiwrwHibnFbOBaXJhYfdmGiZbJ5
1PJEcBNpJxdPSo0eA8QSQ8fbyrgfmycFSEAkVdNp38qTzoOiKDYFoH7i038yVjyHcKPj0qPbqrik
SZpWrgRXYpm9wPQ6NHnXnnjLE/p2Pv/PBrWF4rpjubYtBXfSc8FIZTvTi1RX7Hqb1GblG+nbfzUm
eiPxPTqs0gxjipB6l4DMAgr7sYVbfA2wQehKwZEAZw+60aghCWNdzmrOiG4zbkb5uxFfWyJOXx0k
Ej4r3mSsx/ZurzSYQ9cYyi+L12GpC7Rp+bkOwdLnYmdaUX4cM4dNmxUjt9seyocsVGBkuEgUXqnQ
BzJQjZyAytMdQnSvT3kLWm5UlVaO+TIz15sB/ANwnkstCX/IVL6FaTIlKBhZcltLrsAjP+8ZnYnc
Wnp74eI1fOSdeUNnJdpA0ISNbKdChQJp0gdNEgWSK1fZvgJ0jDFyof/HqFqoOilIHi2Csbjl6P1W
jwo7CEqDIfllbUHMtT5JcQsqWMhn7PMxjExZnFWrSgbOGUoFfG+dEj4pQlvYFR8UziAl8cpaLgOj
ZxmNd0go4dLHlUhdUfUcg56oLyW3MVXljWFJJX4OgJsx9uONuWy8aztoscPOkJFDA5/eDZVUO8vg
JG84dw4NiRVI8SmPljStdTncrqMIhDjeXIsAAdprqOGECwfSlMkcXpBVaoNTDVJrtaCZyKfVzuMR
3fBMo8AEW8u5FlAHBNQGQ75wzRquUFZqJM7l5tdygM5qatThuBHG2Jw/mM5KEtYYGrNXIr2rvL48
qZyFHsZWnQHCsvO+NDTQV6bg0xFJUWwi5m/EPU2VWYtGEhpM+KtaCX1+CELoRQDxBHjiF5wEGpCu
v7iSwQgfoarlDuDYan2S1buBKSwGX6Rmn2X1JupKHdlcPTp9y+kVsps5gIcgWtdBQkv4Gb0qx3D4
O0ZfTYBRWXV3rKtXPkZGIPoLSWZbnp6qfQW4SSlEu6Q8oA6ph4X2B7xWj2f/1jsAXiVi3uFcUTig
fRDXD8P/kPZly3HryrJfxAiCM185dLdalCzJlmTrhSHbEgeQ4Dx+/U3I+5zdDfE2wj5rPcrRRQCF
AlCVldmCPFG7J8rRLitvWiqoyvhOm+6q9WlWvHqRHBaf++yw3rg4qsBQwMFwKp/P3jwljOT4y335
UCs/uDZUWQTMBIRqfXRX9SdSMvX4wKaI4lWmAnil5o433pIH9mR2kPqr56t0ClUz9+PRvqoWP8+D
ZJAhAT/STueLDBYl0BHzDjNQIYs7zWkqOk5LatxPbeyGmk3LXRMTrOjSdPeVUateXSkxcGnG6MVO
ZR0UYMPR9DqN75eXaCNjji9BYIEIOdgkIdd0PmG07UorUTLj3iazZ6ahrfzo0e7dOblHQFhc3GKK
rhtIg9rhZcufnePcsHAvU3tq652BKaBuDQrLpUJ7TYk3s1+6R4Xedankhbc5UiTMkJTmIrqqmDSP
HYUAbtVa92lUpd+GZQLX+F65z5HsVLCHeuaZk9e5+k6tJeCOjTQTGKgRWKEtwdunRdw11ctYScbB
utftzMtK3XONlykGXAbRR02hK1qA1XLX1qHeeckvu/OqNqyhXRjXh8W4yfKrJClC15kl3/X5XOGf
hWMFNC2QYBKRIJqT9Sw3JuteMbWD3l3VCRi4VxKwytzFfw+3JaYOrXIDff8GXE2k0R1TYky6udj3
A/ptm6gFLSvPW+bLLs+/LkAaf2mnm8q4SvPl2iaya+vns83UAehRkaPB+n9KBA8TQzHGHe37Xg8n
sGpa8dcRmlDD12L8XTQP9tMMdm425/uVN509AyO2zJJefX6uCZv+7BOEK5mKpu92zib73qp9ouw0
+gSUK9K0N05/nYOS/PL++nzKng9Y2Ni6Q1amKKt9j4e25U811KHsegFqxalkqYHP8GEsLUpRuHHi
Pou0rXANnFi/pn1p2Pdzig7O+ilFkc+6JitQ40bVXyEPkgPiYQdFfEOHu8vj3FzYE9vCrEJGKAcZ
rm7fu/Y+q++q+CGBLrMkeHzsUGHtgCHRsU3A0Yg2cj7bJ/cIgCVM1hV6/mAoKjykKWIjCxI7HkG6
wLq8wTWBoGTdNzrQI1kPeuCbpiPzc1YndePlaLuOD7PaZa8NtHGeFdeFgA3KOew2L2dQR4zVAlkk
F/84CZhaoANkzFIWH3qaq45fr8XqQJcDqOFgTCb7DX3QWe2DHLgq/Wwm7aNjTuV3I12U12rleQfs
gtXe53qJ24E5rbZ1BDsJrjuGUSMhSTKgD32FGfxHIQHtT7QvXvu1gwwS6EXAjarHUGQqWkCerJTO
z5M6xFPAMmtET6hOSp/lOvqCqr6xmU+tsvqe2/OAt59ZKXcl2MNASYZSrOkvWbw4d3OLV8IbGNF1
OME0I1cCrPnysy2njnlzGZvsdkWsex66oQBnPRpEIkogeu7XbVwGIDqbwGY4OMUMPq5eiVZVT6BT
hVxeF1iYGxpM5jr9tKy0K/2uHFHmGTStcvfKahrJa+nWiDjqYFbNLqsM0HkuZTXqj0tnFNESAwsn
qSps7DwHlx5ICXF+TeSUzn0FJ1CXamWePYAw+C5HujKhr4o9/77s958feJCdN/H7EL2xgNwV9lxp
lo1LEzd/UEzzGc1bt86UWZIYsrG3UDYDsMZCozq2Nv/7idfHOhkTY1aQ5Spzf0yvy+nouHPQjt8u
j2XTDixBpwrcEmitPLejoPkLLK8FfehzpNqSdOdk10YM6HsmWRohBAMChv0LdB3OgA8KVCFYFIVV
/Edy0H4vtdF3itFfn+wZvLxI+gIG4f/VwP5jj0ud8HMPVs8HtnQzErGaDW1U+ggGF5x0Rweo4cG5
v2xHcLk/dnC4IIMNKAlIEs/tJFkXJ87iQtrReE8VJ0BbktdrSvgPVtBtCuZzFDNVU7iyJQad+rFn
NKo6UEEObwmEnZP17bIR4VLyZygnRvhQT3xuacqmGVZIQmJ7+0vzrlbQSLtbwSw6tcFlU8IW+mRK
cG8FIIq5mzEelAcDJxogQHLZgHDH/WRAWBaGdMWg5hWNrEl/JqnqldYQzq1xBTisn6rGlRPPYZbb
shKbsJ8+2RX2UzxX7pwwDCzp4t+9TT0zm3+vIMxA6JRR4YvZzz/GuLwKcEWguxZ9vAXVpp04MDb2
oZHeq7OvWnes3DnjF5a8OnhVOuuNbadebd0k6vcELdmVAnWK4i9LYJ8+RIiIZu1qkzHhQ+oMUCPt
UbOoV6/7y0u66TOcY9eyTQDVPjCnJ+7p0rqakhHuSZIksMvUSwtL4jWbq3diQli9BVo0ljLCa5Iu
vQUcLrDbbpfaxu8ScoWXR7MZN05McQc+GU3cVMY08tFk3TtUsb06fZM+9LZtIEcIDCSQGCKY3qwN
MqlTT6NWZb6jvLUORBlk7PwyI8LaF25f1gP2W+Ss90pMoTZ3My62ZLY2QxNAV/8zEuH0mAA5NND1
TyOtRK8wpB2Ub6SCDgEYvqrkx7+szAfHKxAXUEg7XxlNHZcEMoSYNYJ3YvtY24bXyvIQm7OGlx/0
KAFARnLx3AhakKcxrSH4ZncxTyNN48GZq3jXA38kcWqZKf73E0+bqoKQuMLcxeyJDWUwNfcLlRWL
NzcneNwBUMV9BWKO50YWzgYR6xONutZ+nFbnTeliiQ+Iha0/Ucb9oIclaJr66D46GUhpp5ZRgk4n
Qup7ADsekkdGec2QZkr6YZeV/V2PbaqN+Y1SU78ZQ4slWdhlaUD1JJqsWJKw3pzYk+8R1lAjdIxT
a+ZjhhrOBHaWt5o+XXbGjYjEBdOQsgJcH+k84Rxr2YhxDvATNgx4xjj53tLqKkgLe/EmVdaeLz4n
+RSfmRMCYK2BQzmZsYzogwFZCcLF9JOs6qOjTs+shexGcUXtK6XTQU5QhqxmQSaj+Ni4KOIZC7gb
Gp2gtfxJvGuODYstI646OSSwOwgLKQPwXGuYavQun+/T+e/PlTODwjJSK1UXt11p1AMa5M0NJGGN
mDkSKxsR7MyKsEE6PAgNZmBYS/WOh2CNZtP9ZCVeTcPLHiNm2/6s4ckECvEL94wh7yus4TI8pNZ9
nU3BoN+AVMK8o9grRuXF7U0PqbJBlvj4/5hGeQ3VfA5m1M+jgKEWjkoBdY0y6yvF6ZzUO6TdVLqn
JAsdc/HNCjmX5WG2tFvcACVvpo39iClG246GbIirixlopJDUhYHkNFrHMqA9Ht5gAyoeLk/vxsUS
BRjbRHHPhuKASPfv1AVIcZwhj7J3IH7b+9i4LqDcWKwRcsm4Zb5dNveRCTxJf/xZzf/aM4R3TNNV
SatCNDtKyx2qKGlEDynyeMEwfVFb6hUpCvcvnfZtYQXkK8PEeGu738T8Ehc+M4Nk8uo5JF+UPSGS
B530y4SDH8J/pKcmZsICpkLz9B/xHkdZdkgj92v9LUEqYO/ckzRUQJfa+OhCQ45bVe94t+8B/Co/
3KvLU7VxBHFmeVTPeHb/U/PWbOc9sowLRO2N99l6qRzJUmzuYAP/QfQJnRgiEFnJBzhfquaRMZPr
dHrKRk9Lg8R8d1xNkvQSWdj/rDoKjjbELZAkFMlNay0hvZaZeUSIR5XnqQyI8aT1IPECKFIvv2k6
QZOpHSGjCPaOHZu/pOauaYdAwfXfsl5mSapv+4PwugX3EAo8IH0639kZPjSdXXzQoB7dEYxtAb1F
j8Yu0V4G9lAU143teqMTsHqfGY9aUA8vq3FIixxoRhkMbnOhuX4hVgIqaqKwpI3usHXJ1jziyq2m
+cPNJIfu5h4/MSCcgisoGQA6hyfF3RNaX/ZTg7qlczSbX63h/Jj1J5Do/kvsOjHJP+nkbkNy+EE9
wiQrHo3smOTIZRZ6cHmHiHCLP27FtcihYgYSBjGXiphZkbx0YKXOq7BA1TmkyHPtNDXFWev2/Q4q
rSDQVWcaZIYS70eSjZKDcHNyUVNH0w3qH5+AC6U1NVOaKgig9av+DC8K8W5lKkWLxOo7tiQ9s3mb
wD5C6tiCBq+IQx1VPU5KSKxGi2F+QbQKZmR7u+lgjuxI72YVItWX53jTOU8MChslVqu01Wfkg8b+
JlnxgICQ82ULmxMIPk4OlLAcMK6fuwrNamJSJ6OAGVEQOL+Wg086n/20aBiz2kdS8p8MchF7JNMs
7PRzg3kNoh1gavLINlPEcSPK5zU08iJMSig1m4GhhqkhI8MWC7V/fBXPIwB1MFBDxJw0PeByeZLS
KO2nAjwcIGqArLkVDFoR78thdj3Ifa2BUgAAZbogT7GX9mFxk0zir1u3CgIUMxC+YDX4JOypM7fP
6IDvKD1OC+Zrz5eXU8S/fgz01AD/gJOtn+jKRGZ0moAGRw/K1ySc9uR7ebB36a9e9fbfKj9fwyUy
9+kD+idAZh3S2/wKIILui4ypdjNAnH6LcHdES0NX5Cm+hYtR70mlhkR/H81pV7b37fBC4igtJMF2
89J4apOfuyfjn9dRYTHBBN8shVd/v1nbYFlDlgUT3nMIC9Dh+8tW3P9MucWf3sglAaRybnKK3d6Y
1QI5C2p7afOuWT8uL6rIrPbJgrBJq1bRLconEk3ru/lqCHrqk0jPdtkxO4Dd99DFXiZn2NmKPsCv
/GdgALudD6xf1KF1OopE3OjlBnvVpnC+VofxB6vGq7nnagnJ/JSwxwScnqsKkj1LEnC3l5M3/egc
RYyH+vknGCi+5SXSGJHV1290ZLVnL2RX5JWv9POXwi72CYhwUXpXkkOXaEeNaQfJ5PObp3hn5lwn
6NDBVKC18/wTlryY66RD7l8h6ROatqBUg9i4Kn5paQetRWOLBsQFa/0hV3az8S/x8tS84F3FqGIC
HBwBqCH5Rlz7jQldgt8kNXxV99U20O2/BHb9cbeTEQvuRvLcbOaaH6rDK9qqAaSmOMVlnPv8Vz7N
KwLyB2wB7C5CpMpYX6kLiYG2XwuvV0fgw8N2+q4nL2oVlWaz041WkmPZjEhAbkBLDqwsuNZyjz+J
DpS61Ew7FREJ4IxO/97PoH/Mv2dlHKxs9fGUjSewCI+TJNu0tZPQUWKA9cMBP4Bo105HrVlsG6lg
annOjFut7LnKY6k4mwYn/YGeFK9RCRtlnMjSUQVBqHZvdAX8Q9nTMDfenLxf3g7c2y/ZEd5pZar1
qZIgOc+MOSj6OPP1AqR/pjbgWMEJi/cEnSRXhq1r1+nYtPNV69e6VZ0aOdSV7pzmaf7tVC9DoHEu
4VFGoba1UrgeoEiKPnykjYR5TNpSR0dei1BbvStx41nm37GpfGwuvHvwP2exR9H3fDDujBYEe0Ua
ff2adzfKDCmAXobREYFKf4y46B9yEDTRMCkEjVxlSeIWSF70Wa8dMjRMBUtW9QHa0hW/U3RyWKYE
fMcsc319LIbAnoBBbM3GRD93W78UIwWeywmqJI791J74bWlpw7lqHT/ulNJ3i0SX7JGtqxEuRbgT
4qs5Yc/5xNBBT/NMVXA16mefdleO41mjrBK+aQRNzSj8YI+grn9uRHFNAAdoU0Rgw65LPHVfjP7u
8g7Z8iDO5svzrLx/XNgh2RAbDjp4igidIh4Z31klA1Bv7Qe84hFJ0JkOFxVOpLnraiNVMQjkinwF
b48SrN6ddYNwPWiolU2SsLk5aSf2BG+Ckpo7O0gJRYl235bGbqwmX5qb3hoUbv5wXZRlgJcVNl5q
jibT7A69mprlLRQhhayhqc6hCzaQocpBcCLTSdpaqVOTwkqZo9JVECAuojp5RZ46UJ2/5eH82Iin
JgSndtXC7Nt4KqKhQc8buK80P1PT6dptmmTP8LKD/kK/7mvVro5KViP5osNdyrQg903vqjL5KdmI
hfdksRbKYJsYcYrXHnWAvpEhGLZOdXCVgW4DaGHgEYVT3XQmNGZWfRH11T2Onzgg+Q1oGCO0vccS
fqUtt8SVEPoOICoA25rwvOgttBaXY11E5nitAZw8oLVYeby8mbeOVRvqs6gdgOjxk4o3Tc22jQlf
v8r1RzYBAnY1EDeQ7rHNecOhw7VRUawQo9/Q6vUyMiCZsEX8dV73hvqSmy8pM49xCrqoxQ5TaQvo
5vUaxwTQlLg3QMWJ+8vJfQgcUopSE7uItA7Qqsm8r9gEFKtxrPRv07iG+vJc2tS3c9RJ0ymIXVCS
X57grfsEYP3Au+D5BPyyEJBxDI1o7435uFPgDLENoUPCcr+fneNis1Dp/rLzkm9JzskFRiloAqBr
QYhmqzFVlTaXqMgqK2D31zZ4N4wvy0p9q3gBtcVfj48TiXAafawtmiDPZzhmQ5NOBdY11SKNPrP5
V/taV7errLS3MY+Q+QIgCm2vvOVAGBVl1EYZ2AJkkgFyhU5G88vSdY/msHpgbH29PKitdAqnuAGn
5wcUWhS5pm7m2CO31tml5q0juEvqDkQ3tM3BREPdb4VbjsepsHu/Qv+ir6YGFLeL9i87XT7WEtsT
5DRoksI1Rxh1U5NWJUNZRkrb+GP9ax0CB7fRQcZkv7E7LRBgoVbz0XNpCV7aQ1WczXNdRq2BJOfU
A1d/1Vzprg9srGG8MSq7zm8u538Niu/eqepYkxJusAmyKkSFfX1W+yORSattpeIteA1CHAFeD65w
7p/Y69CCjjGDXX5Ad6cGFfHYCPrUdzSveEiQanhe9/O7lXmmf4BUsKwWsBFgz+wLB2SdZ+WcQbUq
gi6Qp6tflToLiAtu13yVRJqNCwYSnLh0owSCxrCPmTiJdXpCJpuNwKRWcaio+Y7mGloFrHQ3Ve6B
gQsTOWtNtlH4gSo8lywcgmhfwlUNLSJCgIX8LtqA476MbDLlt3On/iCxBfCEG6euNxVV7Ts1mkbi
wjFvh2St95ozs8eZshRI5GkNITeFx/fl3btxbkIUCR0DvC8J9UVhyY0pZpoT0zJiyViCXagY/CxF
QLJHTQbn2XJjXFI/gh+gHCLKqqUg3kpzt4js9c1ql+Oogg8cj7n9qMiAKVv4NZwhYGxACwwuBSIf
RU30jIwZKyPSttPtmNpxGKNdFNjDNAlNjWQgOEXbdgZEgL+QCZgPnBLhPA11WExtF5KJjYBCqNP1
vLJ5p3ZNJZn4zdngHZYuwOdcT/d8r/U6K9VlaUtUX6tqT6ta35ssdXe0sgr0oxvZnRHH7Oryam9t
MAA9ObAP3f6fUh5dn+lrDzRmtNrDbWLrd8vyvYWEq6eCDPeyqY3bJZcSgRSy/tGtJ9z9SAHIOnoI
yqhuj6Z1X1SyLbwxFhtkmrwT7YO+jv/9ZAuj9cPp1wRLXJsPY/agxN5E0DpnHC6PY2OdPvpTQV7H
i/IiErLPEiRSyIJ1SnGeOrcFevZMtLktGoSD5l+XjW1MGiiCcavjKppo+BZ2I2Glm1gpwW5kX/L+
pmQyQqMtAzriHedNQa1VRKDNHYOIao7RdOArD6lO0KDV9fb+8jC2lgZNypwrDG9eVFnOl4ZaYMUf
Y1h5AZLOLUE26hVGcNnG1rqc2hCW32J1ljQzHwnQQpxiOyyZ3wEH8Jcyx/xawTuu/3cwwkZd4MYg
0YehASUDfV59Mj8igSnZLrLhCJcXtRuXMq5gRRn2c31sIeLhXK2Vn1V/1x/2aTjC7SXWrEaZDBia
lv2q+vp7/TItgSXbnZuOBigLutSJhbQE//vJ7kTPI4jomVNGroFKfYtHYogqmowoeMvRON++Dp4n
oPbEJv8OfTYVyvVVpHbxqxvfxakNSTLnAM4WiUtvnJOA5SCbimcCOoY+OnxPxtPrbaY3q4H1qRv7
ujW6zrNTozxkRqKHlz17Y1BAIMAER/0jLyW8y5vWmVOmuGXkKEWwNI91+a53OUhrJa+RrQcfir0a
hI0h6sVFEc/XyCxZbdNaKyOed3xQjKfB+tmuETNVb1KuHX/V/am/U3rJzt1KvKNHXEfwRiMxxihE
uXSO+e1CLyO16iHGBwm58cFl0/UEPg1rTm7imviOemNDivLvZxb4boDXEf7QCq+dDzgZ3BglLDgl
f+H2hu4l1Y959lTt8R/sQL/WBAEwKIjE91ettNbcEKxg0kBycPaq7ji0N0yGx9vyyY9ebDShIEaJ
R1PSAZpdDxmLCu29mW7c+YXIeMW3TQDjAFENJCNE7sdhxX1VtUsWzcoLs19S4MKm4v7ybG2ECgda
ITjwOD8BjqbzVUnL2UlzC4TzGIaJMmJX/stynBgQInhVq3NrQZkhat0bILzXlXpNeyOthmztW17B
wp4CCAXMI+fjqBNSo4WuZlFDboDZ1e0AL7RYFoi2rCCHAJI1HbiBT+p4TF3G1iI5i8h4XTuZZ9Cf
Y/I9q75fXpRNM0jzIgePrDKwYueDURYNaqnDwCKgh/dl2KE5r9F6XyrsIPJ58/MI9Pj/a+gjWJwE
1sWmtFWqER42uKDf7EMY3BU0u8elsRuv+bsnmyDFZ35DG1m2WxMrcjr3uM5gJnlT3W9/PWzAeT6u
x8Ax4SJ2PmzQQNVLn6JyxtiLMf6IrQfFusvMvz9MzqwIh31SD1NF0BwXFe50dEOTLt5ay4h6t8Is
1/Y2CE5GeKXYsojOMi2zDVSvgLioIDA37TGXjar6cQEtJkiAWp6my7TLNwIGpwh3eOQDKuqDu+Nk
OfOyJk2uAYycqfuUd8kqd6SXHFwbvokGd7SC4pploWjGA8qJDZRrbZsNC1q8jCUYp8RfqmpH0XAV
g77jsj9wNxee7Gem+HBPTLkt4OmNA1OLemPl43VW9LjMXCHnhVbbt7Rjh4SEl01yF7tkko/+xGSs
M7Wbe2D/nfmxQdv+NWQFvM5cA7LUkkunbHSCt6ftqmpoYkWd2Azjp6Wp7nLrmg0vrXXX0B+xW0tm
cytVCEJO9FlwdSgIcQgHMDZF3C4gcIzWDhwNmtcqqbfUTbgaerCkqWdkEKX2NRsPhrJx/r5EcGZc
uFeBUaYkWo211Nj7pEH4Qb+3pCojfATi6p2OUPBNu0/N1HH4CJE/ywPrVSG+DcFF1QPZqat6i+Kx
Yt+YMr1H/ruX7AqOikdyskwMgyMgmRvrIUisRjJ/PCpdMiE45tKvcaLGwEt0qT/tAUC0/C7ormQF
ftlIBKeExAlwYgmh0XTcycgxtn8bndV4AUPEQCwwoIOyq2IXs4QcrRbJDo+tswwe9r8/L+ohVZ01
kphX2our5dHYl2/l0fWLr0CwfGnDY6X4S+he9RAJvhwxJKNyhYsHlLm7ejKQSVT6trvtEuh8xESx
ry5b2TxPTkcnbN7S7QrIbWB0wIl7fTB7hVf5hleEMu2DrbDE8btcxw+5OLHxWWFqTxJqIjN6g4KP
cp0qgAAEKP8j+yKZOpkp4SRGmUYHdSNMTVrl6e7kJ6kTkBZpZ+1711/R4YGB3+jyRMps8r+fBHhF
XaBt0MBmhVp2O+0AavPafNctECpzrwf1zVWuLlvcdJD/Tuinh4KWKgjKBkZJ9rTfo1H38u9vpVsB
g8ZFAw8Rh3ziKIRSRxezGN05tu670UN9TY9KaP+s9p33S2+8/gG6h7ssuGx166pxalSYR4dNyjDa
MNoGSfggkwHdOoZB7wOiMfAXWOiDPl8lLcPLWTFcgA21HwQ6o6p6sMpHPH6KXIIR2brOnFoSfDC2
U0LSHFgXuwmqbPZ+NoitRrm7PFubXncyHmG28MAacTTE/GCa/Wmq/dm8XrvrhD5qjKBvi+MsZEmt
z37HORhxv8f7Dm9RUxgZ05LMUUygXzoAHnaETKDGUmVusHGp4FaQm1WhMPJZF91aimbWi6JAeQyi
XoWyy0e/0c29NhKvS34tA7pg5+x6fIpNyb76vHKwjDT6RzIVEHZhTnG/tgaHAXszEtfbQU/A1/NA
JgkuMfIB7zoJF1ZXZ7hPA9lgaDcTGFbxdO30x9iQ4Ho2emDPBiMW/4o5U4tVA7CnaNRDlXzPhxqP
SxpSwErb/llrHgmyJu4cQbCy3I/MBv6BgMtKqSXtX5teg4weavIqeq0+9cEprW5Bx6mIrPJWR/HR
XB8vbwWJAbHxTS/dtm6KCjgOu/Fi9pLL+j43jkrMJScH4RBPXhY/Dx7U0YeytTGXWmocaGfu6u6O
qTcju8uXwQMZTzGrXrLIuPk+39BgluPOkXbn1F/CfltMl99AZpgtQjzB2t8amHuyMuxVJ5BiFzdn
EUIWHDLCt59w65jBjUTHmRtLbc9W7vCYlhyUnwM8hsOLL2hUw5PyQynqxPPz2NTSNYUFmlq4QS/e
gD7IqpJpS8rM8IGemEECDTBPbqYExIoTJnTsZjGHfxoMR646kFNBCvLcSt6iP3qIV9SQSlDBTfdo
p1QSSW5/o8kaWpxwObDwIV+HXlnBSIGyp6FC46C8NUoPTQ9uh2fjbT7sDe3F7HQ/iaG5tFDwkySA
qkv21WYIOTUvzCToD0kWl9hYzuLjjX5bWl816K4il6sUxCvHQAEJYjm8OLkZ9lpzsCswxCnoNwHj
0/7yHv98fHNVUmTskcECNZ2of+d0lROXBnagsW/aX0nWop38LUdnuXzSORjx/F10bkrYdXNSmEre
YNR5y/Zxs0uT2yWju2pa/DILKoh3kMlnvy6Pb2v3nY5PiDB1bPXjspQFT8zaxmM1ys5u/gOfRwWS
KODpQI7xCU3TqpWqrkAHqipW0A6b7CFJHhPjYO3nR0WR7I6tyKVDwAoiS2g7Q/vzueMWq1ozY4G1
LBnTHanBvhEvygLDHb2yBrvwxgEN+lBgCi7Po8SwiK2xW52ZTgLDJa93HJIpKMiv2dyb9GsKFOhl
Y5uL9t9RiiHTabU6tyiMgbTVKW/iRfL7W1eFk1kU4eR5ASBpV/L7SOV4pvGYmAlYoplHmOQyuR1o
uJART/VxaYXz9bLBXmOrUE2KFmQRp/69TPrbOr3pflXKUYOevb7X9DhUQWg36kdLhtXdXDRI5IDH
AZlwZI3OrXPUXjkMiNg6elmTKyRTyAOkgP1meru8YJtR5MSQMMwxV4yamkB8tvPbaPhWlLOwG7wC
Lej/N0NCDMnLZR7WHiPKf6RQTPKWIEMTiuSZtnXQAYyBtCkKmSBk5u55ctBpjZ3Xeo3RzOUL2tiz
7oal75fHsemBKFpySD0OIJGmwanSuYacEG78oeKVPvFlV5zNFTkxIIxhBFiGzhoM1FckgKanD2lN
yf3zoz3mU+g7sSEc1YpqF3Olw0Z1tLxHw6NHALWPd25YH95A8+/HHrh0w9b/zfC69X3H/67vmvDd
OCiSL9lcsJMPEfxcXfMi1xd8iG5e5f2tOu3U5uvlBft4o1warODioL5q866CjTaCbHB33VzT1/SX
/t7N3hyCsXY3+mbr1Q/KV+fQBIOEjkDU9YYv4vA8GaLg+Jz/siQrzA+hvYPf+6tXHkFKUII/+Nrw
FM/2qx0Qc4mXP9Vh62XYGG1AvmQ7smev65P2s/xJQnKl4S+XZ2YzyACCw2kAAGEQuQCGkur5oOgI
1q96YALyGJGDBfbCw//NjDABVq4mWtLADC2OZXqjT+8tqGLYQW9+A1X7LxHgZEzCMbvOrbPGHFhu
zokHHnIQkvqTLinPbHot9JKg1Qh+cHCZnIcZI3YLxRlgxE4f0bbnWcpT18q00jbAC3CcEyuC35IS
bdu5BrS6jbXJhmCID7oRTeaP0X5B6bXpHR+0eBSwVRCsXl6yzSAHZktIPQBgDaqB8wHqEDLNoEqI
ywoZ5n2y6oa3OC0JSNk2zGscXQYA3uj5xWBRgsdr+OO8FaKe4SQ9xOAdvM2NNRgadBJ5RUCHwNRv
pnrwcPv0W1z2zXuaoHhDgaIwJJ6zuRtOvkCIiQQkaeCaxReo/mQ+txBRztm+OAK8Yeeyy+D2/P53
tIIDuVY64SURIySt4ChJ32b6VYnBAZI/XV7HrSsuiD4IJ/XheBBxN9gmsH19Xkbm97S5quygs59Z
ttyZyRcNEvFaIxMJ2WjIBxs7TkWepoL2gyitMWsmeJKKFAAUtzWO3QS+3V7v8zCDuBDoxGgJfihr
3eGJn10NS5WGaN5TDm7fDV8mWus+V4w4Tn2sfKvc+JXZ5YByOTLWJpScfIa+Uo+B2CEcywH9RWxw
jjRtDWCUZvfGIZl7DRhrcnV5ErcWC6oPoCsCqBlqaUKrVgGpkA4Q0iJSnG6HbCxEnTK/V2nYOn/P
ZILZg07VR48PXrna+b6DpvZELbC9RiYOJ60NE9Z4irq7PJ7N3A1HRvIuH9D4iyQYvCkw7lIElvnX
8ILe+mqPAuWMGyY4ZTtJqNycvP/aEnmlqj43MqphVyExz5qjWR1NcqWastTe1gsVvEK4k+E9h6Z1
wdFVY7XshOPq10SL/XVakqB2xh8GWzPfrabXnA7FjrSFbxglCCnHJZTMKY+I4iXj5AM+jbMee/SF
AGVeB0jjoP/lm+a7z+PPZPSUKRj/JaMDaiNox0LZDDgBIVhpUH+sEiiuR2VxAAJ12ZmubESbUwoM
NfhY0FaLsti5L2aGVXfNpCBGtQEY3VaIAO4K4ybV751nyrzxx+UZ3Lr2csj2/5gTTrt8LjLguRES
UaT/3RaPJB73iVaHVpkHfS+5lHF3+LRa8HxU3iyIbIkkBzOUoFoX8hWggYFQ7E75VXTzbe5cmU7+
BSjV5xlSAv8wPC4nAv/kkGEhiCyx3YxdOpYRLfsgaa6tAe1laAFB9S+lkpOML/6n0QFwhFYj0HN8
Yn1vB6othAIDXzXtrlHqUK3cY1XLzuzNFTsxIziIvSIrVeYDN4MOoSrdj+A5AbIo0OL1mEHVXfKC
3CyDcMQSbxq0ecnq3CPVNAbXp40uIa16mvtDDgLLlrUHA3Kjpuq3rNqjeJU23/vOkJjeuhucWha3
W5GihGpVZTQmAXjeA8jtmcm87zvliIXx3en+srdsrSD42DRUh3EhguLQ+UhJoeRaY6B1gnT3zMp8
lt1AmE7iJlvrd2pEmE5rhuSFHcNNCvuQVsTL8yqYBt+l+6GUYfo2B4TjE+J96FwFtE8YkNVWxpCa
QPxapeGPZGH+qoD+EoonsmFtmoLaFu/xxAhE+jd77Yg9jBPcUh+t65ysS1CpzpUGwL5kT3MHF/cZ
2hh4ByJeAijUng+q0hdrXeoYKF+nhnTeHAzpkwoKMlqHf+8OcHqMBb6AqCW4Q82KdEBnUxkt9FiB
UBdK9P8ylBMLgi/0A+udRQdQOu1uKhqOrV/GV0yWvd/aRqfj4Et3kp7JqTqCGhLjyMydskIAYXxQ
Da95dGIWOsP47fKsbS7PyZj430+spWCEH2wOaMdTcA7XTEej5GD7c22nO8PGg+qyuY3BwQ8g2EvQ
3AvFDcGclU8mZGlwpnTp7C3rcbJ+guRS64+suS2pJEBsjA1Jf+A3/+jgiCRMbjVU9TTwgNQcli5C
P3hqxf7o/L3joZKD0x/4yo9odD6FFO0PCQOqLFLRDW06fjMcTUW2YTfi0JkRYeJQXJhNnXcDUBYO
rb+MN6DaZg0oVyRRfMsQ6mwQceb0fYgO56PRF3NdXIr9isphmhihMr9YSuEN1gvQxhJv2FoggGwB
+EZxD4BpwdU1bSmVPFbQhEL2MQ3z6giCx1Um+yezIkydXZuUdCuslOT/kfZlvXHrSre/SIDm4ZWU
1HN76HZi+0Ww41jzPOvX3yWf/Z1007pN7BzsDSRAgC6RrCoWq1at2moZaIWIXD5EvGBzAfyC/lEw
VwLpjzwRHujXG9cKJbhSqjjbpzKKusrZNJGxalXc+ka+t2p1r9SfAgBnImrZvmp+xqK6ClYeShqB
tFMyXhFgKTMCLhngLUAuNJMuMM+kJhubTEUDI+pRTjAExDQBIxWqg5T7JPDv1YQqlt12z76VYXyp
9Pu2oX/RyTB+H+KBywUOGANLNcZZqkIzDn4NQHcWh5gDvu37TSnsqkBAya97wK3j+vWI/ExNq6EV
qZY99WKJ6QGHQQepwk4TfnuG28arvj1mwPT2GKSj/M6Q1BDkXSiv0gbjyzl3/QJFDugcZrABOiNF
YIqZLatSUWiDqQZ0H/OMQtROdH+dWCpFg09AjY9UI4U/OoI0UUPoCL6qE0keHuP+IA0RqTGWB8/V
u77mvXjnvfq2l7KCej7askEVxaiWOOgd3rwAaQty7jsDguRVoZYNp2y8YPmmiHw9CI6VudFj/veL
q8Af1CqwihCAtGQrgthYecN7yTLueSXwhf5y4PyROJvfMTP/NiOolbxa1SqwLVinoN92wS8je8lA
jJMrEU1Eu+qn3VD7d9ZbVP3G3DhMvj61ckVw9xlivEZrOufcFxzEXAhBSzLAQ2jrYr6nhyoYgJLP
fPwxbZL2s53k1RQZj33Bc+NLosDwOI+iRfcYNuF6jzsvnLxynmWQhrFtBhtZi0g+RNTKeKiJZUl4
2KBhB0f6jbRKnUJTLQD7f26sVV8eC/155AGflqoGYOz8I4QJ7lDCFbK+LQHzl01MALOokLwLZkY1
XztiKlK9ijRkE8bONZXmFHi1HWDuldK5PvLBOE4gwYR98++BdJg9One1orQ1t60wxxkJpo6hvwAE
TtWz5Llhv9WLl4HXvrZgk1dSGJvMxEJr0COIloBVseYo5PyFjL1j0CWwNGjHQ6KJbZHXpK6eGg8Q
26beohE03WrWrjJ3n7dd9Hy7slLAXoHWc9wRKLczhzeCXgm1fRDQoQ5oTgUBlot4j38hA9ehheKO
CaQ1E5TrFZD+mFeDHLl81qZ96qMLmNdOsKTpc3fp/8lgbppRTFKvrCADyV0AJlUaxS5sHeyXln17
NUtnDrVC9ApEF3BVjGbBUXSFHgAMGuZHNQT/uM+j3l2Ij81LCYxWeRbw+2kKCeO0FgcAqiwXLFBo
G0BjhKZxlrO4cWjLxqQLNLWij+baGWE2NjauA0wofNRCZ1SRTN0GnOB4SZXBMoDfn7PdIPi9lgFU
TyWPHmRIz4b5jmGM7VPpo+OTE7Uu7tuFGCa1aWR4ehrtjLR7FYD2xAhIsMGLZ9F4rHlRwkJaDDEC
Bh/NuBtgPhl1y+XMNyeM5QWRdn1nqPXJ8sVjoqP+Ykb6WRLEFXr30cCSDhx7XTiuK8FMtCyAGSQJ
C3gc2R/sWpWR368JqFqJKlYcB7S0RoSx8jyDAFBuNlPsY8KgL3TgN50QM07Sxuo/irt5uuCTItY0
0WX3tmEttEyA++KPQPbVUUUxCogKGu7kRtlX7TCt21hCo4SHcU+xhpJHbZXoN5iCdOtX5kjCIsd0
N8xFW4edqFGzMTBHULCyNHLxT78mP1TWICgfNpzvnE2C8ZlX38maDFhXFROT+fZmquwD6ykow/sI
Y34VbxdapEbRJkp9ux1GYmoPt2UvHf/sc6DJQGN9mwsRoyUxlgNETRqegI00kk56N0XUVXWB47Tl
2St/WyUCzZlBHX7BYqzJy7LSKGREKUoNbuHSMaOGDJppgyUVs2R3SrrzMYQOxUBam9kqCohkuFn5
KwvXjWfZYrGydJoPyBuDnXxsSGQVz0rLM/mlB8483Oifr/xGy9mMtZ94eYtGlNTp6hekysg43nVK
6wpgxwUC/GfQT89Ztam7o9LG97ePY8HjAMz+NTIUxAN4m187NnkqhDKIEV8lM2XYg+5lVMDs124k
vqfYwLP+j/IYzUuKPhamHmfShHs0FxGlVze+tSmalHSo+gl/JQ4wPFCjo3j/9dq9eAyEQmAOsYHN
BTcpEcwnQamJbvREwLQPQT63fs25jL6A5d+U7ovxZO7Lx4V+vaEFvFimjZgqo/Uo93YxehExnj1Q
mm0l6HYBnj0lW4/ZUxVV66QX3dAzqInR3+nobTzpMZ32haKADTm6a3I3t1xfMX/cPvIlC1SQT0IE
gOoEhmpdf6Gplz7Gs6N/Ru46ADMEdPTLRuMW8ujokzJy+uyWfDC2ft5+xNgAn1xLCwqjlXPMSdjH
ee6oiYIZXjB2NJMp/n1Za6Su5d9Tpq9vr3EhKJzPHMjkmakR53AttWky0DABGgzGpLNgZGQa1sb0
fFvG4j6iX3du7AIons2U5GKJRvwSgacRvTWNPrcyzBylIW80w5IcvADABTcDRIASvF6Ll/rVf9hj
5WhbWCPBbFmata7u8/JY8w+xqnspiPGXglwrma8jAq2D1k1L/zyYDxhd0qnNaqg8R6n91e0dXIiq
QGYF1BSa1GfkPaMbQLXkXfMF+/WeBl89ZOpB7GhhGttU5vHcLcoC/SpK4WBYAmvZ9S7mYt/5jYQ+
DDNUQe7et04OntLCOjZxuMbILh5R8VIFa84+/Fcgo4KV1yRjqgNIHaYfk+Amgfokie8Y1WDnLR38
hylSbQ9mDhriv9hVHbXHmYcC00uYx0qWWF2NUcdoKM/shKgKHQM75b0hljCzFp5dyOKg2Q5EpczZ
gYNZqyMVGM/KsPx1J8x4+LqcbGNqVdSVTGGV6V6yy+LS3+l6OTiR2T0Ekm+dwlLWDhJIETiud8nm
MTR3zsMCS4WOkesTro0usMqkB0i+RnOF9WlWD4PPCykXjxV1ujmLhT/Q6XYtpWwMvWsVCdAhtT/2
mESYD4atdekWo5TxZ7OSQ8uuBXWrtQ9xM7m3z3Z520GjMzdewJuy3aTZpGTG0Bt4IfgJRr55cmeX
Y5g4YhHg1diXHYXra6gaZ54dtYOJZqcho42OF2vXFsJenDBT+PY3Le47wGtILulIfrPPSTEd8iTU
ZgAZhljHkUGm8TVuefTWS/aLkzUlMA3OU/4Y+zWtrG7zfmYbrUt7AurDEaPCIl7YRquyTY91+nB7
WUsCkd2CHs38rbjJrw/a0sFS3HVoxKsj/ZD2L5KInueDOlVbPYw5Afn88aznvZTFKNVk6d4wzR1W
dTBPhJU9wfFH1eBciou6i4GQeIPg4Y/n8nzTXERDuWomvW/BZiOrLFww1UROEJieCzI4jHAd+2Gt
ie3oKIOUOXoyWRLJMq/aj2aqr25v7tJVM/dCYXAAyk04z+svUfJq1Ds0YO/VqQABbwekoQ9GbLfz
44EmStBgdoF17sOm4ziJpcsUYSCYr9AEa+AVci0488tAjTzsdKd8VsjUW+qhbiPb/AuwMxJfFsQg
KaF/GwFRyHE9qB4WCKwQghxTjdcoEJR2M/q8l/zikpBi04ExFEEPyfj7scMlUBe42TQFuN6qOcQK
Zv7Gn3j3c7zPkqUjSwoM0jyXCl7/evPUQvX6eu5USKtHdOeTEOO95HT8C3+CiU0KKH+hGUgyX0tB
LzkYYjsUV3NE6Qc8F54aJTDWk+V75LYWLu0cYkQkseUvLB5j4nIeWL5morIaze68JEZ+HJJfWvDv
ge9I3/4Rw1j3OGVdmJjgdkTpVg4//V4jFq/cvriUOf2Pqg8mDLAtR0D4x80XcNGqHgKvsMG3Z2Cg
XJC+3d6yRRX4I4d9L6JKl1VmhusvrKt5gnWAqR9FzPEOS+4QT3bUb2f+c42lp4NjKmJcJHCHkgKO
pNT2oGy317G8X39EzP9+4Qr7UciEJgP6svBWmWfaqnyPDkLxL9DjeBj8EcPoson4r5IrrCQBxEJ6
aq1N5f2+vRLeZjGudKiqNvfRSraXApMIZUl90eA4zeVD/7MKxu49QFIEtZw5sSUDJI5VYJvoMgNh
/N84GAvBDa5cHb2O7HAPwM4t3/AgqFVjV5HflBiNMebn7Q1bOnpE5iA2A5Uj2q3mDb04+lwPMj/u
gYWCOVrGa60JBH0+9hA1HDWet4W91We6MTx+LUCkWXcZ6sXoTRaYAXVEhslD2L2hsT7HiJFA+FkN
viMN/zpkAQAcUCgg5vD/NyBCGQPeYfQwznhAb8d4P5k1EX2A+OV401cv/3Yb0bGGbpcvrkogBhi9
i4cSTCMZgAJ1hgmXn2O+L/pXHyRZt8V8jxTA5YxUxUwsLOG0GOcpJPI0yRUSVPIqdKDcTuFINOHY
0PeTghCE8+h/wPAalYV9i7mRWlYFqEgPYg9dtE0xdauuwAU3gu9Ip7hBMF55XN9e2kI8NvNUg8IR
fKwG0saMXWlKP/ZpgBw8OGujcKUpn0rvRQSoNiqA+yZWYzKEOY2ncS96/9qmIRuJR1g1thbt2tdW
ECYiskAJSjS4XDeFAn7ofkDPKM8GvhvbtRjGz6p52KhmMT9GkfiOUrdBsl+XHnXTvb2XsyO9trVr
OYyj1bVSyiZ0X+/NPnXiErjb/tArDR3Gcy/y5oN+94ezsHnMIRQGsQMTcUnlFEVCHyDiyu6S5E6q
G9Af7G8viG0/N2fWuZnZc642zekl5oC8QqmRLvP6s7nS0A/mAEbZZvRFJtsI/UE/e2I6JifyYjtz
/pGJkSPg5weA02SMLQWYEw9HyOyp0VLvE81IwUvs3CdvWbFL7cQ53V4kc2rf5DEbOQZi7HUB5DXa
B9KyT8UrRpV1T1ZTcgSx7+ZvkhinH6A7Is66YDg/v/tIeNJ71X5J1v26XvNo/3lrYs7NysIoMCOr
P9vazxAzxB89WnMgLmxXx7fVMFaFYDZXG9EfzuJn/BQ0JCOi3e58W/i4fT6sh/omiDGrNKowTHnE
toWfz2Cmdjdgjh9tmew43mh5RSjRYLbOrHhsm90oiuhD8/LhPA9M9td3Bv2ZniPC8bhsdv4/67kQ
w6ynU3y1iUyIaTVQ2FEtcQWSr/Tzz/ijcdLnWiD6Hv3spFsJ209g9ssdb7QPc9V8+wLm2uymSvYr
DV8Q5aCcG0iN1k+TvPm8DZ3fLhcO8Zsc5m6JIr9ozLKYNzSgkevdI8bdvCQP/ZpX0uGsiC16SmYc
KV4NSZiqfgzoo7eON2Cv5PgmnhTmrTblSRS1FaQop+Cs08gubdGdPj85Cj/7gRvbxnpA9B1ExRRD
jPdbucsxmj39bTmm7bnCQ+IUhy2PH3DZMf3RSBZakqdF7espBHauQe7yQ7P2V8r2OBJrs5M2t1fH
28N58ReRrxiLvdT6kGWt0RYN5dOcvfrMY+XnSWEcoBaCY8GYTVk+CC2xiE/Ek3EwSc5RceYW/tJw
4KLBLg5eovkmvl5NLzW1oo7xeG7ETgGxk1fZXRjmq67oLU4QymL9/pEFGiI09QDByEZqmTZ1iQhu
57NB/F13X9yBTTSyVWKsJCf3iEd0NyA7ExMFX3kzTRZdI7La/yebbScyAD1W1QSy3eQuuPOC+85p
f4qWbTpe7txWkMUA4FIWY2WaPoa1VUBWm+/U6TXxSBLaY7tJHNOzY/FeB2wi3tS2DOtTV/+jcCb6
aDxkQEHLCEfy6R12tg5eTh8d8wla91GBcizOa4mFOrOHyoZxoxglnZpCXmXjNfYcOgIVN9pDtks8
WjkvPv3MPcpj+1iM62YsIwCNIIRClfJabUtzTlkn8xX0eHBDDFmijzoJOyrbp9MnjyN+WXkupDGR
QoiZpQhPIQ3k+8cipvXKX3lkO428kGQO1VjHebks5matcj+KdT0bzjaGjVeOTGSyXn96jn7kAm9n
PbglijH8QgT9VFhjTc/Z3iDxUX1TUtskncNTEN6aZk934S9jPQzgZSBo5wa0+2nswk3zurY9CpDU
X1xvF9vHsrhhqCkIkUeI8n/4Jan3gm1z923JMV/KYIx7rIMkTHrI+NHT5118fFVsN7DDJ81JC0JP
p5b8uG3RXwNBb5yUylg0kE160nZwJ7u7msbO+3tJNgf3VQmcs2pHo9PuwXdy8u01HQ50ndEHbfPB
GwzJMzh1PuWLU/QANlI8aT7FQ+HGPvU3wDXR9dp3P9Ydj5VmMWK+3GTmjq3KSqnaCUse6bNBkjvd
1slMHGPYvBIs7zgZR6J5SSOWJSTFxA6Pqu1vTPKhcG4+tgHiP07S0EGyM2dHVLY12OyLJCkrCXat
vjV3iey0L907ep32eIA+KkR31vapvjvRfheQGJwnPcG+chLoy0d48RGMc2mGSspBLArNtQ/VPriX
XLd9K0m3efyZptTnVZIXgzL9Qh7jYeK8AyNUBHmF/eMZFVZa/jpS+sBb1/wz38wD+HkkPC2Qi7B7
m45jrRSphr1FYOH0m4BQXup2eesuZDBbV8RROOZouzrb6VtqON3acnR7Lz1tW7I75BHlPX+/CrG3
FsXsndVY1SCGECi+vhpE3sa+65PHx8eJIHu3TVd3m3Ngl+jZ35anz/VD/v6wDhz6RJ3hs3N8+rSm
pwf4Pp4iz+u89VmML09iEwnsUsWlAcq33bi57elYFN9/zOTPNn/dwxdOJglyzUgL/Dw6PPyVetpu
1w8PD5yId9HiL4QwDjztDAnzdCDETkuq2iBJodDK2yuZ/RO7Txjri4IYOhxRGGP2SawkYBz1Caof
PCqxZBexzLnq5pDjmwQAtZGpVjAVltV6P48LNRrS8Zz1kYvhEVQrwVStA4TDvfGWDt2QDQyARP8B
egMYXYzQSmsmnYBD372KAHMCfOfQB8v+LJBCttfj6vbeLd53l/KYzfNEJa87xcMBPY8Oist4Gfzo
D4m9edw8GvTe+fli4OrRaLLeNquRpBlZ+3dr0/ngfMeM2vy2xZiUOvemYvIaywWTx16pZ2Y/np+f
c/I82Ypd0/O0jjG2GDxmZE+ct4hgCNPqVNBi9enbvt2THUeTvh4mN76CzaqDwKWtdQ1fcXhX9FVI
jIakvx9R/nAtR71frahzEn9+Vq/xL1qtIucTM5MwcNX54FjNV8fXre9gzKZtgq4tO2SCn+1DTkpy
F29BsqQSfIogUrKiFTlhcgP++0wOPRk6h7cVC08NHb0pmKSD1jdE/mwM0mMEaKd6TX/GiAhgd7bd
HuQ4ESl24b5xLDxugBtaA23NMbXvDuNa7GzsF17J06tu6jWI1YiHAzA3ewCKHV4g8jWi5HqDIQZ+
CVcmxgBrLBJSQqug4rVjf9ZXmLblbf3MsUh2gt4l1CLWe4QBHLZKi31m2Tqout78X5lPqpqo5aH7
EfHmIiw44+vvYcxQaKYG7M8RHpKxpXV2bpTWRmq1/rMQCxWMuJIx5KSSyvJsjZ0JJjrFCInYt3JI
PDUHXLRX04x3AbHNAbgi5q/SAZqDY50nvVwfRmpEsofGxf6skJwIFoj4KjTEHOW72j5+ZvSpO5yi
Q/7ztiv4HmJcC2WCX1FBi6pnSP1ZXpVPtevdnRCIrm/LWNKyr6mYYMyfL0IGQ27JZi8ACDtr2ejE
TmBrK0yxITw1Wwit9f9M3/xHDmPHSdqEdVlATksbN/wxudVP6ZhuCtJQXlpO/Z5cupbFHJYUj5gM
nkNWv832Z0x9vCtpjiAeFGHK5hnuY7vziQb6xBaj5Rpb38qpPTr542blB3b0NjmqO1En3FtO5NnG
Q78fCSBWNnzuweZmiL7f2dcfyxxyO8RqMkK/oVnJpnQOZ9M2HHmjk22x8ijHnS5p1OVpMz6lEict
ATpoPu35Zjm8ZZS7oHl3WYdyKYN52nhRO1mCit2fzxlcYij7NmuDCgdhW9B/n1m+3j0mRVIaGKPb
91+7l5O7Zue5DphfOE+Y70HPtZA5Urn0xKWeA5AAIeVBWlFjw2uCW7ZBA3PzkJ008EvXv5/4fdOD
hqA/Q1P9387bZ73jPOZ5EphtautBGOMBEgxYeWQXa5OkiBu4bnJW1u9n/2clzE6NrW5UgomaoObe
PScUAYxrvnQ/Upf7NJr9xS1JTHToe4FWDcnXiu7CVWSnFPFYRvs1NwWxbKB/1sRcSLUoRoqFSaXn
2onOJcFTqCfqSSe0oNHKt8sdr5l0Ie8369t/JbJJY0xFLrTIwi7+qB9K+nuix/TOtznhxeJFeymF
8chRoMadpaMOiSHu7ntgiy/eXqJPIc4q5lxk3BUxHjnUs0D05tNKSeu4qId/HAW7Xf/dzs2zDhCu
zbRMjDPVRcGvNTmc3/6v/gPu54IAV4XkNzH+fYkfh3QhinGlfTYYZSx9iUKuyM1p8BOobVc4+hua
rdKalpybevkKvZDIuIlaBz1rkaGeG20G+z0+DNuJBsjYPPCeXove4kIQ4y0Mr85qNUZuvXSe0QBM
YhtEHZvbccfsCb7Z74UM1lMIXRVGVjwArfCcwJqSLWe7eItgHISWA7rnFchp75LNtO5IvEFdjse7
89W/c2sZjHOQlElrhRZblT1X7khfg9Ohph2iBMNOibgVqbTBSCU7J8VmIvKH+mJQnaiu6Toveou/
1PZ4H2+22qb3ye0Nntd348vYpEYr6UFeltCWg7qdkNaYebx5M6u+Egq3hDA+xBqatklVCPnRZeTw
6tEEMYsGWuSDee+p9kBFEjjH7SOxnHAlnu3sd7LiGj3npL8c3cX1XBmhl8TWlyOziHg4oGoJHP76
Jd0cn2gOCi79kReZL4icCYXRPDMTy5hsbsJKhhpsyW1/fp5clBeadW3nJ07UsZD9QzUPgQUCAtD6
gEUDJ3yxLgOcBaE3g4gwtsFFMsftdrgLqLBKnIB8evTjtsKwTBrzGwfULhAGON08wZo5zDLOVGHM
oMu7WqcpnpwHNyedjYDUR1urK9HUzlbmY9oQ8fG26C9aOUaPrkQzSxXkLNQyFc60/EQrEpKNwx6t
3vMXPAcH+PKShkQ4lgR/CWyD9q58r54G+hafhqO6ozTfb63NrHm+m6yMe070tFBBvt4Z5lqRta4C
Zyl2RqQllfB0AAXQUXP6iLTuyTw6R++obXgF/wW8yywVrdZoDkDbA9v1lmk1SJxDeDAFEkFKjmqZ
m2DAGChqDIry9faEcVJbwQYlEF5sPG1YCHuupDO3jZbioV15qFCIK3l1kB1pjSjeGbYFMV6zVf4z
56n7fMasDmC6L0BEiIJnhN61usde0bWeiuVqpAKjfrvCu4FoW2E733G8d4M832HfpKFpeqbexEWu
MY67Stqhiw0UlvDkMnauq7jy1iDRXbULaXQUVoXjrB+yVUAc+jIS0IeT2yq/aN1z1/Y/H8AuF0Fl
HjRzZavB21NC5JCuMKwO45rJEUx06K0mqL7+RcwHXL6GLiI0rYNwlDHxYdLToFBM5DjlLXqFXBeJ
veM9asr+r9vLWyg96VeSGIuuAZyNwjmbGq8HIHESXIGTWyKBqfgkpP45I/H9RO9DxxFeI+rbsk9S
EtG1cZbuuciIJdW6XDZjv9oojpnaVeNZk4LUHdTsrew044calyrR6nFYSYaxT0QJ/OVW7bmdmFYr
tSjUtdfHE+cM5O/53eudYQJH9KuFnV/iDJRTZG0SNPh1BBM9OrfV7ERzPaSZqUnahBY/UttCV54L
2gMRzq3b3D6jRYd/uS2MibeyYiRta6B+VdrCXh1orqyMfK3GVLfFYXuIAjqOR8PfhM0uofJKpOO7
odicr1iIBK80hYk2q0ZGw6FkIVCBRtq63Tlk72GgRkf1HSKJB16Ra+nuvlw1E3lmaaVGJhoxYXg5
IqOfLx2y+bxFLURfV4tios8MeVu8DrAoRSbom5elgvSdE25qg2IWVprGRJ3uJetna31EnauHj2Fz
FkW7bB5SjTfZYiGHfq1xjK+L0XimJdls9VNODimZWvoaHqPNIdtEm+rDdwynMOxwY6xaOyMvmFdo
O2ZKbV6eY1n1UctBCy443rRv/QBeI3pa6I/nH8Pzq3l4BYLBektWR5sgKp4j4xCljL9RrwuZjO0X
XmR0YgSZ4oMGByOdDuFadUB3fx/YzbrH8RwrpKV4aYOl0Fg1LuQyZi704z9qbYBfzajXgrU2Tkb2
Cio0FQy0lQv8ageoqpvGtEx2ZuYqJqnkJ0XaChFR0p868Nu1a/VEnHZGUZOyOTTxpqiof7q9RYsG
ODclY06fNbPhXV+8taijwlKG41lxVSpQa3vkZWt4EhhrmIoadbw+GM/pOrIxh/hIrY/ba1i6zsEi
9d81MCouofXVEqt5DUR5p8OKp0aLTuO/vw/s1/UeeZGYy82IFdgTNqm4a8gL9d5vr+EroGNiEjSB
zgVcNPmC2onxx0mJGg0eBOO53sor1dEg6REMhfS3DpBi98ANQRaO5Uoe43kntdFUWYA86zRn5ZEl
r4HN1Tf+qnetFZgkXRGglPPtVS54RpBuYEADgDZ4cnxVWi5eNbEEetdqREGvlR8yoSaJdVQribTN
OvORZy84cw0WDu5KHKN6Ze3nVhNBnAIzFEyDqNkDCss0knJipT89q6VF+OP2EpdSa1dCGW30pVIP
ALwZkYbKf7Sr9pDiifir3itPIZCft4XNfoRVmov9/PK5F/s5Ck1qJTEKtYFfneM8sKsxWP9vIpio
UW1HGaOfICJtQXFevUfJ5i8EYP6SjiZo5D1ZXgbLyGu/nXXCjBGQGjlY6u3bEmbT+bZLFxKYW8AU
QiMMvXE8+2gZCOyeY7q8n58P6eIQEsVslUHBAkKQv8mxbeGiDQ2ewS7Zq3SxCMY/1EJb+MZ8DlqC
rvc2I7IHstDMohYan2vO6AVlUbEupDHeIZESI5xSaTzvdoev0jty3+fk1zmnZEN+7TtnH+/JS28f
aeZsT9Uho9nhA7ljzgXO21rmdvIEecijEJ8hTh2plV895ks2Je89yFss4ybqRMv0MhHHMzDrqAz6
vTvoMkdJvqbC3FJCxi1EVohJOniLAMx4cPvHEJOTfGIdBxKdHh+VGu+ifUa25BRmJL07fZqPnzvr
/LHjIV2WsvHaHz36xlpmCA3G5abQVvEhuB826WN3J63TDx/Jch5D2uK+gtF4RiCCP+prSy4MQw3T
VpRlnJ5XZcRUPoKWG2gtXigXIhjT1iIz1NMRIhBSoTh/uJs258w9DzvkAFcrZ9/bBfDMDZ7yJ2vz
+cHx9YvqeSGdsfwAzchaZOBMrepZK39mmZPWq9u+a3GB2D0kAoG7wtSka+cyjJE2hF04nUFW/kuO
Qru1BuoP9Udbio0jxaB99jDh9bbQxXVhpKWOHMU8c54xO7UE3G4K4+lclQcvPlbNvQQqvf9NBrOw
Nm+kMK+T6RyZ73nbEUveCj5vTCNvIYzRqVbiJaIVwXVVHVWUTVdITonw//ZSFmM3sFajdRvMPuDx
kK8PaTKKqZWmfPqqpu3MlUAkIlDPzYiwym1wGnEELiWw5ol2X2wweEmxLGlITIyGORQTIt5Dh3QO
ppLtq7P84/0uf3BJae+NirxUj+l9RcbNKaPrh9srXsrwXH0Acz+o2tCUaVJP593zEBIfkdz96Bze
C9dN6WNIS9tp7aKk2Zuzle0KlarwDsVZXm7nqzj+zale7AOjqLU6+boC8qrzjx+HYv9ak/cxpz5Z
CXSF1kr//igDKhfbAcDNEZ4FHPNftM0L6YwKm5MggDq+ms5d8aD6px7jEMTiydMKR+4Q1HqSw9n1
eVdvLZdR50G0vFFssNwdIByj83pnue/1YSCb3yFdORFy0RXNT6cHwX7g3cTKoin9WSzLH6K1cZvK
1ix792yuXqOPV/VpQjy1ISunc3r7Zft22vbrz61I6EvnOE8R4RVFFu+TLzpIzGaaB8tfm1mj9n6Q
jhn2W/6dC4+Ver69v7zfn7fg4r7yw14VMPIZLil9jc0nnUcttPT7Mkauz54CDURsjaWK5FoaGn06
G3r+rATVs5UPf+G5wVgx88gA1AeOpusl9HE3TWUgTmevDIk1blrtRz7at7dpCQ+H/f8jZF7nxT5N
qlVHkTbB6jRXp2KCdtjqdP6ZyrZ/3zi9C1RmmxLjzBE7fzur/TP9Jcr7qgXWBcbYRSNK5bzFXd9H
gxDR3gIKn/q+1eTgT1NLjxhiAd4MNTdjlaR9MkYrfbSsQxhJGNzdDMBxkjYsErdMckx0vP118uzj
ma8DORVGY84TONBuz3xdqPdVBkCFhDtAkGkAQJdbHtLDeUJdQXhCATYiW2tbkWq7XrfrH+vb4pde
nQBkY7IN+PPwF5ayRDHDNPWjSQKA+aBiTDB4k53t5wPH4y3BEC7FsPMDSjOuTG3CKksnJUD4pK+Y
f/jCx93Mnuzbbv5ZDmsqnpYEY9pDjrBGVHe4ex8IcNjTyoGLI6eHNe8mWbrCARwBqGO+1sBuzBiO
4vvl2JWadAaINCfB3WYFl7oXXWfLsdDvl4YB7UBPKDD6GIwiMsZjgry6DFs0v9puTcaXPZ14Qc9C
iH8tgvFjnjlmQ18lCPG30444++3xNHLUfUERrmUwAYBfhpMAClX08KJOXNIN2Y+2w9mqBaW+FsLY
lBwiyAjAxnneCUR9OQJQQG0AXnh3G3fDmItcEAFZRCyK1PRBQc9Q9shjSeAdOnNxe2OTF201H3r9
MD6f9EeOS+b8/tcCLzyyhQEt05Tj92s8KDNCm9WJ419m/b82yKuj+NKHCwmh0gEf0EGCRmZWgpAG
6/X6g3cSvHXMTvZCil9MKYpzOIj4zXoL3U9eH85C4fV6GfMyLwQEEai5J2CE8QrX1vkKW7WFVo3k
Yc05kQVo/bUkxs61KEdWWoWk6e7w3NLn59eAru9y+n53cAs0Vg3ofL1DrMaJzHk2w+aRxcKvam02
fun59b4jZO84EXniWOZ39zwvDj0RIHmbJ+gwBpNFehN6VY4GEUAz4JjxzCDTy22VY1ngkR++FsIY
zWSVslBL2ZenfHq8O0f2sH589A9tYz/uH+LJtgoyN8Agt8uRzFmeyiT8g27mJJAhOdi3j0DA7OuS
BG64atYmtlR63JOfTr5Bq/QTUKfGy6ePadhoAVG49rBQNLvagy/szIW+FoJsWJWIjf5hPv044MZw
N+TeoPvK+ekcKU9p/z+O8L/nyrb91mZt+UEGcWWJGgcKcrsHm2MYyyb+RwRjgYOqo8twTo/bJYlz
+pNmNOLNkFsobl9vG2N8VoPJfz0mkJ0Ptuu6v+X71f3emVvuIvoj5WBXuGfEXLeDERjGWGDTkNmb
3DtXwiGtqnW23qNyUwAPyud7+v4Yu14fc/t2YlL1BSop52nXutQ639b//4+X/HNGzL2rdRnmwaU1
VvQcHw/oAD+jQPv/SPuy5tSVpNtfRITm4bU0ggAb421jvyi2J41IAk1Iv/6u4us+lmtrUzdO94l+
ONHRTrKUtSrHlST2q63N7Ur5M6b9qQoDJRk67VKpxOnZmwuYOVIXIxAWcfYJ+s1Mm/cAzJTDf4pj
QKVMlToUFFhGEByJvcHnWi7vO8v7bPwHeJcrDHubGPfgPWx/8Zf+OVJ21GYQakwmLaDmMbLU1xVM
0UDbWO1zjJFzu9genxIL1lSMzCMfWhJhqd3Zfs9rb5BoxedPV+BbFeaRHo5DcjZjau/2wa0t9LYi
46LZxHGsfeVhepYXdPCUYiBDHeI+G06n4VH7pSLWdJdH61OxPYzEvWD8mHeE3E/FgIesiY1eqjCR
oiSpHW3qwwpMB7sd51PNNBb+MEWW0ViM5SqKqByYITAD1QD0yXqO5fjmEpsRedkq3nuqMqCR6qfR
FPIKb8kR7brXt+Txk7wjS46YyvIj2/7g4Mif3U4/NWRwxIwVJdEiSMzIxu43tYs35c7mCOE81uxW
jDREQratYB0HGx1tj2SJzD/GqzHHHRgO7x7PZF5/qsTgR53VUi8aUCmAuFfIi90H8hm6nlOgWxD3
+mv38SFwVnHMwr0kGVhKIoAn/xq8TrwAjFTV8O9hKXpLykNION7c/I2e/H3mBav6oQixjI02UDxh
nuH19W6JtJ5C0BJk4Ch9n3ej6Y39A0ImAhlTvIDBQUT6H1cMRTAwxtHA3nINh7evnl7VW3IYA8xV
UPF3LQ5O9RW7f+ZYHv1/3/rrzNNVaeejjq1Y9Nhs4zcGo9fiSrZWvnnfE64rOAuCkyNjDK/Vh1rD
sgYUsXOkDVAq5CUm5vHoWwLbTBC10aLUU6hTIYd0B1j/pHCE5AHoXXjYN4sME1lMV0EnD2iFDPFh
TDe9q3zUPGOy++A5F5x7c83ZTe5Nk//388t7kLR6tz//TA0EUDDRgXmWolro2pw6y0/B//W3vma+
+3jylh7S8evR6m1nuz3aR9dHlMdTbSbf+FM680rpxtA0kokTDNDCPC5zETPpZ4zCu41l1W+grvQ/
/P0vIeAOCHGsnh1YPOZnrCilwVHaWnn40pAzll5JbixzQI9j8Fcknnw8s1gUWVQCafU7Y6kia8qx
wXm/ffL9qKITAWdxXGRNSU/QRkUDXu4dYqsG5YzetlaDz6tezKTNf34xBi7OXSFEWQZ5DQgDN677
fyBrO6q1sv9VFmCiG4MWqlkoemFQqg7MDOiW6L1Yq92uebl9BebjxW8x7LDiGezIVUaPMMFeaZhC
D/ZITMRLOicin+H1+XF2V/6OybfqzdN/jC6wBUf1w9Xd6fCre8VQE/eFn3VvJzox7u0lEUvxeKJm
cSRPJ9KsXXUNr0JHOhhkW052WHHDbvonbzwkbPJ5yJsQvOr4WshKEbsml+C8N7FRiW6S5Hwx+uFv
iWJgoz5J7VFNcasQ/dDg5xPMcnBeHMv/CnY8foH5JNjkLBnHQjDSUVJDKGajVrBxjw4aiJYPte29
rJzVQPY+wpPg47aK834uslIgUFEMLLBl3hapu2hNJSJ6lcFheVftH5eIT6QlcfD5fAwJf33114wf
R+z8Y/MtlrGbKpYXlSFdxR4Od+CssSTQIhHTUrfUqbe+0M1bodtc8FGW4ZUWZ+oX9IJ8S2ceowSt
/Ll0blAcs5p1+vi6WZKLBfmP2y2PKe0v7uK3LMaGUmysiNQRsoKnoLFpf1hC3AevQakB2OnA8b59
tPPpnIlyjBmdIuUknGnwTCNOwCYocTXbQ/5rp205srjWw7im8tGsQRpPX3XBO2DCb0Od4dB99pzt
bwfesGP7HO3oX/zzSn4fJ/MOdUaXphfqfeMlJ0eYDBo4vN9nz+dC2zzOfEtiXqDTUcC6mQWg7al5
14mM27H0Cn+Ep/+8RnXNUlxQeHHU+8sz+y2UeYr0uP5PMrV2GjuI0adirImHydfWsj7U5S6yP554
fWGc64Bq+8+3vWlipTOpL3u27YNgbXT/Dt3UtX3xWo5+f3nW/6ufzu5Tk2L9eDzSWObVvAvtJVGQ
c7euETWv3UyeB+9vUQzENEkP4oOYBp+2a99RF/3h6LlJ8IokJzIw0G+9dnzRsva+Dc47P7F3+S9e
Cm0+O/jPbdTZOXtAun486/SBxN13HxOCfAwZV8gfcM92/i3+VphBmm6hL2T9TA0WPAUYuyx8BNjG
lvNiaDwxDL4YciT35x5ijIyYMWbRDoMlvx9JY+cJ/o0OwmJ8rSbLwsDPWL573vpltUJctHccsozd
0H5/f8YYywFdseauXFsfIYLm1cpB+Iy9s5xwfT5BNfkADEQttLBOQ5rdtkFxWC0x87yA27DjwNJ8
iPZ99gwsJZjJvIQ06VBiANdavAqutfN5FF8Ucf6OfTq7TkwXi9KIaAg9Lk92SCjv7G015hM2k8Ni
4KeLpEaqL1AjI0ge7g7oWKE8hg+YNSMNrurWsZJ70HzudwGXMXg+zfHPEbJl2bRSsVCdRogbSK0t
0xHerVXUcHy6v4SC32IYhycz6izF5iXcEmQS4WPBW/U6yhXnnK09KCJ4JRwOpGMd3E90LYcLIt8U
Kbfg9UQHs+FgPdxr4HOSyNcKey72qXf7K/JM/hofTPz/trqgqelaC9RWYU/EHXBA7RFv2P+jIAZx
mliohoaG1aUXvuC5x6YJf881jNu+os4WaVOs1TXkCwzjKajAiGJuhZdkn1u7q294W6NrPH7jil0Z
7iZH1y2kKFEX1DqeNhsRT/4R/PFeZhU+asN7y5dfdJ6BcN4pthcqU41eNAscYhCjsdeq7ehxx4On
214TVq38tMEIWwWa7Ai1NnbiI/Vxdzx8nZ6x6AQhBZeKWKZgd+sQGRSJG7kvxAIWf3Ht1wDTk5u7
x+VDsvl8zO8e0Js0yOTzkxCrRqM5eMXMdbDP9oPv806W4wrrbJIurRGdFvTqne3g8HrnPt53R3xH
pJj0ZW5xnGHetbtGAhPbGeRkzE9U7YXvVjEJfbBwUp5gzsfkvAJsnk5NUuyQpFVu0BJ3trIxKjLm
tsC72zwxTIyUtuF/Ci6uq/oopJvWA7F+r1DDx93juaCcO3ANjSdHN0b/BZJgg0p3eA/6uNsXm+d4
som4rkGWp9ZwywbPRkLpbpm6TfAO1KfjDryObw5isdm4S16po3GBJSSrTwyMf3B04X0axtlQK2wV
P9Eauo0mbvqcoIncc+iXQeXtiSOMc5mvid3Jp4kveY/XErqAl+D1EXnTcL2+ljmC4xsv5vpL5uqf
x5ml5R0qM5Eratvt0RZUgoXpqernl3Vu7uUTbP2keEXzMGDsjbdelHOmbHKu6DJR6ESoGfRf0st5
+8W5tTNTztOcg84m5do2ydOCus3H3xv0oGeWt3Q3iufCFB8iD+VnsnUwztSTLzRYcayfK5zxQaoF
OqDPNbQrnQPKFY+vrh0oG/Fk99ZYOWG7M+6s4dne+V/7fJOWgK3gf0RHNm3XtKk2GuiUoPUfEGTD
S0a7R45/OLr+Jc36jw1dp/UmBnsuZPFSK/RLJr/RRqZb0gFdaxwpPHNhgiBEdWmJpXXo/SmtytdI
+TjwOsc5mCgzgcsQ60YiZGhbQVSerHTP56EUL+6/vuOTkxILM1WjGhIOm+NWsF5JhZwUyNm9xZID
IhxAZFvgWllpWo3SivQWtpCsI5J5D9799vyAyj1HFPXfbzgf17TARKkoa7O+x3PyaNu9Rkb0kJPf
yGTGHCebYwAKkzPJF6e2SUZohGCyBMktghWFU9PhZNdAqfzTa5MXaNHPByRJews0N/ZdjCkd8ol4
mmCWdJte2xBqrMjjEfbPhywytuOZKkbpjKvhTM5QisRQjygMm/6TmzmPmv2JRI2Dqj3NlvB7imfd
04k85jaFl0VcpwW+mUqCi2/+yt5uG8V80DcRwNylBgMSOebMYemYBXJf3xD0oeqYE/KyRa1sF/w7
K5wIZJ7oQtYzow3pCZLl0gtddE2R0Bkebus1e60mUqiRTr6TUR2LS5lQt360wRrHg+zZpMbkz7N+
fJTnMVao4yppu8TLybUkwAFSnq2xPjq2e/wnWDgE4OyizfGfCMfX1tny98gM8XSazTJ868Q66f0o
G3FPs+Px+g2fRj9b50ADo4tpiy81rxI3C+ETYcyzqwpmIUn/J8ze5K7w7ts8fWbhbiKCcdNzLTPN
5JrlVCzx4RlZfgSoPPf8Gvb+AaoTKcpPQ2vzrj4mMk4tt1+xWunzAjIsApIetPBElXPbqLnCGDQ4
Rf0wyAaE2YfDeX0kQW8p6Ax1lRfBuDst/bp1ORLpz7+lHgsPp0ICqR4kZuDNLz2C7DBBwcRXlzxr
530uBhew/wyuNG3oRREdgzpoifJUlJzXKJYgLDWXPcZfn25rxzNCBiQWaB4pyobeYuVMFhlmT7gl
J975MUAhJ2bVmdQIi2WyuQSmdUH/8Bd17lL8l2Py8zmab2NkXfV2vGgn04S0pw3y+jhCMMraD6DB
wj+oPFGeBSwZaImAkvTto5wv0U5EMy9yJmWLdDBhKGeQllLaUixMJr1l7qu7iAz3773brcaVvIky
uNC+f1v6/LTCRDoLJ9mp7I60XzV4PX7WrgoL3RnOE488Yz6RMZHDYIoyDpFUjjhgmYQguN8eeyxC
Wvn7hJeMnU/QTCQxuJJIjdmnCrXNDW0PBK98hruwQl0N60I4pzfrsU1kMbCiHOWjKsTwAc72oXVQ
5sLD3BAspsCYHEpAHGmcW/eH915GWMZLod9G6+NbBMdt+YBCCFoHKivg4jPnpWY9eVVTw0UzQFpr
bU4kckQPy4Y4926+lDU5QAZIdCjUnmjmvF1hJzQZvuRAPZIIyxO32Gf0xfWheEoxqHJpQ0FIdMi7
zlDntvm6uL/9lXh+IevFj5lMlYII9+7oIMnVkXe0+Bpki1Tvzpcfb4vj2ATrz4NVtjDkkCqEZTni
tiDaAzeDQq34xlPGDqW0ST9IDT00dNmRh086iuCgW9nZnTmPJk8QAxKlZta6XkHQBtuElwmHU4f3
1xlgqFJZkg2asA40sJvWy9sfgoek170YE8c5l8yqqCX8+dbqV/bFzhvyPq5OSyvguejzqKMhklJM
umycwexERYfUKUUMZ3y2tlXa2OzA2345m6GTv0UwXyJcaFJpFBDhioF0nxOJCy88JZivUY+Y9z2G
8FrQ8rzZtK+pLYO24XkghYeteOiGQr6I84XmHaVvpRi0NoysP8sDREqvOVY6r++dl5Xl3xYyH3so
WNAFblnQ6LJzJuJoxGJXtdTvO5LB2sAfQ79MQzD/hDlAPEMc/2EWACbyGPdB7OVjQ0cdH8f3HIM7
8gq4eVul+Rd1IoKxN/ncJafO7OinAqsA2sjuMCuxRLYR+TY8rBmvGjHvjWHbj2zKJqiXWUYykMIq
5UhJQlvrSJKajD4lFaFe2WtsG0kQvq/2mNFI3GIjp8GO18A2a5oT8YzxD1pYdG0M8XfRDi4Klnzd
PtD5JMxEAGP7i1gzOjGk/KQkXm9i685N7fbXkjwIH+gEvHh7DF/lv3gpmPks5kQsY/84bD0aRu3y
eLFHcvyVeOizrRt4tRz9Zk1yIkf7GdkV5mUhHA3sMXx60vHVDHu4Oz3fPkKuLkzQQ1sMG/0EXQI7
BG8R2l9Q9lZfPjhi6Jf44+mbqEJNZQLq2JV7jhW6A/L0kGB1y8O1hxElq/3AU4heoluS6KFOJKFc
1ef6EQqlHZjJmtoibvYZeZG65IVW11LR30VJbG+WpBrxSRthfgGaQrXPTAL7tZJ45wjZ8zIm2ONC
Ob9jV9h+2Ds9xWx2oHJMZN7x++dgJbZpq0iauh5EHKxt5xUhaPArSPGw33OX73AsRRIY9KrAyJKZ
IVY/BlUXoHJ2BHb4+nLHsZRZ72KiEAMafZr3iwzcYI9p7kZFROouJynIfLulIhBRXCW2rAVhc/i1
GO8b2e0Nnv9x21T/5LWQm3gsUvpVN4JVvdTJNgf/yKAjRxg6esWLW+ernxOFGTQZUTA8iybOVUmW
hlAQMbNaT3o/P7WyJSgkwcZEbyV9XILRUeODxovzZj2UiXgGZMxeD7VeAa3y8SvJSHK/inhP+fy7
NxHBYEyE5eB6ncJGMVcMsqcswFNOsNJGX/2Wnb3NHcriqcSATaYWkaDn9Ava/W/se6bp8d6+OGfi
Wxxgk3iyGLjpIqzQMRLIerLp1ofSwSYYu9xuXtvRMvakXK7XldO62p16BnlBZvMSDxz511s7gbvk
rIFqu4b1FHbztnXwDN2+jzwFrwmJiYD2eKp6M6OP0OEQrpaJA/x2pSUKdzTFYZd+4K8017dsbqqD
Wt4NeGWbsy6gvE5KejHsTfWxvJDH9jMibuWHigWCbV99vK3pfODxbaZsa5aRpegwulzllaR3YmzJ
yNaaWyBNxpF0+2GX2BpOlajYoUsxjvplg4V1wOvKf88J7bjd/i6xjNzmeLfzeaOJcgzKlKVWVkqC
a146T8pXs6pysuLOct12+KRr9nhiK7mZ1K0ywuHDBPziXbEuq2OHHd23T4/zQFzxdCLk0hljldLb
7T583f7L8y0Ok0NigKNq+/xU0aUGZ7vV7SGxsgdd8c6h051I9WRu0BTV+iWPDY9reAyGGKdFWXQN
ji2O4eQRD3CF3i8k9nhDM5wbxdZzWvl8uWT0+2S/0/342799fBwoYss3cqElsjDgw2xCz9XdIwdq
OcbF9lYZenZKFHpK6PvLUNh/ATXbbQU4lnUNNyaWpQ4LMapKKBAuMf1Rr27/dU40BhrUn56p2LXd
oPf0dhw2/Yp2YzfrInHr3AKtJFpNd3vLcl62D16l8gBnNmL/Nmy2wwpLiSRTbSjgrA7GDpFS1dsf
vFnY+ZB9IoWa3+T8lKrD+NcRCoJrWXRfKcGBB2pllE+w/cbidhDS87rxPlxfrok4UIckfZLR88zt
c0MsieAckS1GYZLrZvMOkEEGcRFhDmsBZGjPBButj/vKT5/GcB/zYj4eULNtVtlCa84thbezW29C
JDvOHp+IYjZ9+/2l2DKNJJZhJNOdKQPWLj2fNqeOWDu+GM6VZfuqikstGa2EWKxfbTTLuM+sDvU7
zHMNNk4ukO+5/a28eIhlsBUyWciPCkTqPjLGDsE0g29F7gevbYv3VrA9U6YqpGJNr1Sv2iWW6m73
H+oHCmq0Tvg/xkRs25Tay8J4amB9GQpayVOHHX2d3WGx2ACOtzMxmpUjuLfR6uqD3LhdVxrVye3K
kqyMwhwyZewTsh9y8t6AqgnUQ5xXgwO6bDGmbGVJWaRYsWQ2JAlJzQP1v8RX6CLBvhbDVNgpn1PS
dYVkYnUK2ELswl08ZJsXC1vgVvvEtbn8i/NlC1B7/lccg/KtXhot9r3TQgKdKNxlwaOxVN4TLC40
bX+VEn/v7zhP418+1rdQxrtrK0E0j3Q1yXgXuEt3YY0PWG3/xUV4Gnz/aRTfchiEr4djJ3cLepYB
yDnvlqGNlnHKSHXG7jbw6HEF0qTCLYHU55hYYQMqyyoOIfCMdkg6/4YBTUqgST1lvCt4VjBOb3NM
f96R+daSAXsBM0mtbMAknwKIdDd9j82b9+FesgWQ6lu7U8DbI/oX1P8WybiAJ+HUxL2ADwiCmZoY
92tKdQeSL45m80/mP2LYaDEGo954poHHU77eDNboIl9UboaELh3mjoNyjOWq8+TbmfVCVqV0QVeE
ue5r8aj8zjISur/L1uHoxbt0bKgYZUJTKHRRFeaGokB1XYye+0uyQq/B/te2XcrwDHjtPfPO9PdZ
UvUn6i0qMVSMElZy1O0Qy6jjhKMVD7nYMFEPsYha7yiUYPOqRA6Kh8ruU294mot0us15ZXi2wWBI
aWZRj+IbgDjAqF/yfNv0rm/9jZvMxoZdKEdFpl4hyj5IK+zUxsrRN0q5dcHESWI1GC9fH5fo7clB
v2XnHuY+b/8E7nkyYFI1SpVkF2hYrY/bt8IGhtTr9fMaz4HPa6udDfF13cDOSwNrT1ln/4Slq1JV
pegPrcFfhn0KLihNkAG+rdKsgzWRwnyz/NIrx14CR+aisXLVOZWOilVg6TKtgmPDMcfZRnVVk3W6
8wi71liufjARnGJtoNPyNjCqeyst0JcB/83tp2bfoz05ctsgcrXtRwTCU8PhfL65+zYVz7w9hXoy
UOeCeGxULdGZFX/ePsvZatJUAGMeYpgMoBxHBTDYuG/up7ZsfNrQi9JmAWP8eFq4twXOZtSnApl3
RtSPhdYfUQ8ET1GgOJWf3PvB020hcxYylcE8LJdLo5hCAhmHg2tfwE+VnjhR82z6YiKCJdTPmnOf
yvTDBJtqnz6f3tGfEdXWB3dF8ty7PBVEg7QJ4nat2BkJpWvAmEK4Cu17NAjlZE19Ul9zOAdHzYnF
q6kw6plMhBmX9iInFwirHYxrO7zXYzZQ0WVVBf2/iPo2my0Ro1YE7bRA2xx0TGSLDTFAvHaGLrtF
RTB6wdFnzhCm8hh9Oglt3H0CeXJC0uecxLsCvKi3jW32Ck2FMG9iJJ77SydByNk9BPDWWue1eEkc
6aU2SbJsVCT9e+j25YeClXonLjHE9RVhv9r0B9BHbvLV+qhJNHUxAiQy5Fc2byePIAwUPTI6vi9y
WpS435CB37pfqChsQF0IczY2uN21R5q8G6AlB/1mXXxdkVBbFjVdlgwa0k80kyVxMZ56+v2g2EH8
DwimWzI88zDjGv7/cYoTWcxFGzBgcAxryHoKdOK+Vve6n95dUIuzz6Brs/ehgybAvaW54AnEo8bN
I88f7OQHMMaaZZig60X8APvwGoIHERGGD29Y5/k8c5d8eqiMvWrRsZSPFeQE4H6pnqP97fswe+cm
ajDWWGaLS3g548/niJOEZWs7/pnL8TyXy5nqwBhhG5clyDREnBW6vV6XJPE6S7HXzwWmaa2WiMue
4yjOpj6mEumpTkxxjMryFJaQSNMRB9ddOLVL9nvuDBRPM+ZBviRKL2FPDKV4wry3CSnWSnm4/Ylm
X6+pMswjrOjDRcyRt6ZeDUY2sZ5eIdIzBxhnXc+pFOYZ7itxjNBAACkVupNHmMPRKgLP+bXyI5cH
FfR2/HF94aOhacowMCbECNPKAnNWqgxhDV2i4YgofPoARM7JUcO6IYZNIpqhmSqCqEAM7Wc6XGx9
qxB0l6M296+O71sjNpFYX3I1NEadauRuChu18LN1b5EYLvXH5f+jL38ebScCGQCKYimT1Eii410Y
ITu8ybZi5+g8/eKpNtu2rk8kMRB0zIXUzDKcIq4Ssg3xfQ1WgxEtJMG9gMo18DXZCwHkfmgO7yJz
DIXNK5ZGVRvhSQPFvh3ej956v/K/1KVh8T4ffS9uWQoDUWCgN7Oxg5ygX5kuRgKex51o7VS0LN62
yXkHZHKaDDQliZTVJxOn+ZQhT48GO/eCeUbT8jxvi7v2tfMN67ZIrqkwKFVpTXk5ZTAV+2yr18a+
iyvb0rJ4kuwV7yRnIXGiH4NWcixFRtzgItgd5TGQt+VhoQLluQ3evMvNYIgyaqciNYDxApIO3XKx
zYP6ffvVI3d54m7J4X02hXFuuoVYpccLzvD0Kj9j7kuRSeOQX45XwcFvQIXhG4q3Q6IdUHPiZohn
n+nvQ2V7v6tLqiTiGdKfageLxaOtu2k9+UiweWrcvQjPuyde5/H8qzMRyeBLCErQQsASYdo6BtB8
eAFqfmENxBP3Q3LuuMLgS37ErOipVnG0DqV3rRqycJRn/+P2LZgLzSYopig/XQK0RC7KsMe9O8le
0ngLzFMuhWez2dwWM+uvoV8ba8ewz1EVmOsNx9gwRslA57E3bn3+aOj8YX3/feYuZ40gaZ2Gv39y
bPBH02UZrTvYmEO9rce8gztRhLnHCUgoutCEIDS5W3b2EK2izShYWkvOmx0q/1v18cJp2/8LUH0r
x1xpvTvnqShDpgrybSI4WOeMIvS7QVbxiXx8cFkFZm1Ck2HGgohzM5jDVLDOuQup5Z3hmb4Vd8df
KuYqGqRim1+VFYHGmj9ySXX446XRTMNARz9yb1eCtIlrKmEsoTFDbBkFmQL4vxdE9WPRkpaXMxbk
DCRz/V1uScK/egMmYpnrHJ/HzkykdISnijsmptbzL8tvA1/mArNK7+stDZn7LDfYxSOlEGVrryWR
3cLG8hH3AUMSz58osN47zy+DK1oh+bVardBxeqChDVwYVL8+PsDlZm1fEEvtADSct3feviaHwGBA
hIR/ZpT4ZRvZV4FoW6xRBF2GuOTcHfp3bp0A4020AmjWBPqNodqm3EgyiZZWZX3J92WgORxhs+/g
RCkGcXql005SDqXgeR6w9QjJhK2IA8wtXnp6lhQRK9v+sV3mvoRj3BnaQEWBBcfwDjJ2UkSZE659
yuzj+xbIbRui9Rj0x6g/9QuxWArjHW2AeJybn5qF2smvYRFKjyM1F7A692C/joHcuqZ1ff7jX0pE
uBNLV1fz1kdlwKlZ6I0oyRBHq7SjHbvLh2V8ZxQWsmJJavsAxdAyJL8CKwXMeL+iG6d2TzyPeNYV
+NaazWUKvRyLWQLbwifondcaG8LCtexhuh71TbrH6+PfhVETkdR5nkDWWKfGkA/QPMyIe1oJKVnA
B/GcBNs6fPWl5XYTcL6szoBVFMYYt1lAYKB4cD7EI2ouKyFIsIEKfBUfvGzSfLpgoiCDWEqKfaFj
R+WhTT7dD3e+DzJPDvpwgF9nwCerkkup6hCCAuoRFKIo03Lzzxzo1RngQapeStsmosuKA9d0VcFy
8JCB95XHicGDUp1BnXaBt3NRQ5sn+KPYqXIhEXj46dA759iuaeYb947dkH3s9Q7dvSHtHOitdK1j
Lgmog4ytuBVA3V0vv3Yo5YSW5nA9Uw6O6wzCqGFbC4szjjPDsg472ckPdO4S4ydWsSD/G4zrDLyk
ihbhYlNZZxIcNlJhCR8VSuxYYUpU+9/FhN8mzyZrq6Jo9CKjj/Rr7WW/og0IGPegb+rJYs3L9sy7
Wf88GwaDH0kRH6u+BGRtgFnuW4GItwjAcZrs/eBfesgTzRjwwEzukC3ArkObGOO7ESE1TpA3OMaz
f4OBjMvFlIwyojBsZ7uLjroIGiRt5At42ye4khjcaHvJkNoz7B8jVtc0I/iP1igWBFycpydz46YZ
DHroWZTJqRKPKCihdwbUVJSEG34Lr2eGh7cGAx5SUeWLVIatB4d605HCrwj4iCTuPPNs18XEYWEd
/FApi+LY4ewGLy4JnLHEWTi6aYXroiHVYFdnopF6DW/pI4iTrdlZt2/1tZnv1pEyCLLQzTJMB5gJ
kj0YEdUsOcA+5dxOHNCoLcOTFYLs2O3RGColTmQZPl7UCL4EjXf4TElcW2JAphWlY6adcOuHleue
LHPAwnhwKy+WqJBgq+Jt5edTyt83kd1gnI3iWMoC7AkJyg0WRi3B8Lx5eDYIdpeZyw+ONGo07FEb
CtZgaLKBbdzXgHbipZxaSe1GPYc7KNvlRsagoOcnd4X1kW4+EOZwpM3dlak0xoRHJPHKzoQ0TNWQ
wk6s5wHeCTdCnctLTsUwHveYlx26Uo5Xp2FBMvBB+sMbr8Y0axZTKYyVFnGRFL169X/Q4J+Aww3k
9KhmcQvksw3YU0mMAQ6nVMy6EPqcUR5sRqx8w1y7RRsdET98IWYxsW6U963mIqSJ0OuPmlhGrhbh
EKv0Wx3sToB+65jyJCJA+uAZIU8U89SpxliAYgWiaHL3YJtIX/SkPihHSHv6yA//mxWyEwe6iOzF
mX640Iv38ki0I+q6tNqQ8vg7ZrujpofIPHhnsKBHRg3NBu+EEbLAxWSxgc0X6HWMiGraJ3TRW0JA
xetLHS3G4TXpy+WXmfUHpz+EeQ+zWOriht48e2M3DYF0rCnHf76QM0AC9uOJ44DONsEYimEiulM1
dNMxtyM+LtRkUdVwqjFBDWv9L9MS51vS3/0nfn2LYa5GZDbtwugK4BdmuzBwD7q8X7Scw/PGOHLY
26CIo9gY9AoiDol2EdYVJSA7JDi42wrNPr6Tc7t+yMm102M0BEQyFMK761KmpYt/AQ88snn0zUFa
IODleGfnOKciKWpPRFYq9lgZOUSisRlUNq8b2T2u1E27FFCJS/Cu2rd1nO2KnQpkboXcdQuj76mO
+d0JNMr+bvA4Injfi/7vE536QRnztq2g02FcZydi7lJ4S7Rv1P7gbRES5x/Rf4yQHcPJFS0ThA62
/nQAZNkaOgJAb+SDeYGjFbXmG9Z+nVyfaKUaQqRJyYnGj7Zg3cVWeSJnX3nUV197/YXuhf3/2AzL
0455TReqpIHHCULHuyfsc6Ap5tSugmydPYJXhdf6OLvlb2ocDHBETZkUuUit8eB2+zS04eZhZRdq
ws8fX19c4v55l+T72zEAItQRKtAKxFE+koMNX9PXrf6RCyCzPokhS2BEN+FvCYxBDvXxop0VA6lk
sJf1O9VRV1YqubnHjb9nNZpIYgKSVsqUyIBSOED1OcUAFYanFkvwFHCgaq7YpaIDVlR0tLkZWFX5
845J8bFowkbBNVa8x+rNfOhfzie0DQXR2227n6sj/pDEOAiXs7ZYFIYKScHhzn17bJ4fTOfznSDS
B4l9bvVE5XrGM3cNk1SiIBqmRosrzAcLhbg8lZE5PmrI1TwtSGmdessAma5zsn/tq03l/WeW84MH
XnP+HmpgIAeQdFkR0Ej482CTYTiKmVIKAGQ3XD3S9dbkZbC3v7EFhMvtd51oYkDlhzQG/qOqOOfD
pRWuKdoSK8lww3+bbk3eIpK6D+Cxya87B19+n7eGi5G/ygL/ih8g1Lr9medCH02C4hJYKERdu5rB
BN6STq3aoo8FVM+CjeScFBTC4VULkOh/mUu6iIkjkYIJo/sPicxHboQhuVywuuMxv0dhWNfBt4p0
MHqehucd/OonfqJlxtf9IZG5nUO3SKMxTAVaitzIdvhImc+QbuEuN57zJH5Iorg+Oc0iP44g+c1g
RR3ys3fjaEsfz77V+ubjB95BiRIMWugW5b1SysyDoUmiZKI6DIonmPBPwedSkhHm5TAolVzcDkY8
rkGn42DVvU7wQqYWrY4iK4NJgZNnvBjoCnjLn03PSi9WH/hYdgNKbCt+qh6s493e7nhpw7mW9x+/
kPkIXXzsz1iJhV/YrlCYwKqKDextPHuNA65AHI1FLGN9VIhKd20ab2Bk7Hh973Pw+eNHMN/nlCnZ
MRZwTKCzVgmGd1GTcA2Sct0tet5/GPnkezAPeJpGZnk2C2iLqLvbSy/HR+fX1+mNF97PVbp+aMQ8
3f04wrWLoVG7sm3fbEA8jmptuNsEKpFJjMHGys02JqYK4NF6WOG8wZ4SGMTiSc98i1s1ngt6fvwe
5m2XMrzEWkc/s22/KS/jm2aDhwVslw3pMPJIc0ZBaHISOHMx31Qq2/SyqEOpzkUqNdgM22QnnUAL
GNv3ytKL1hekCbCZK3YGgsURaN+rg4/IHoL2jQdts0Dz/dXZ7pdUj+KLaeBnDCgiIgvinf3QvWDL
qonVaxwYpQ77DQtjGff6qMxNLT8JeJ9x3cPU7h58JCa4g27zmDZRiokcpDZWzov2KshFWjyXiRgh
LX6xFhjnwECHBeWigrtr7HpYtxRkIC0DGZNQdhUULMngZKvSGv2IvN25cUVUtN5s85yUNpzUytuv
Lp61BWeT1Sagw6IIS4N6lOwNK3v+N8WrH9bGQFlVl6MZa7hzwNMDqleY8cJuPf67xQGRK+hPXhM9
zSKwTODkw90gVuQYRsQIv452lLpx+bsPSTTai5RgnYa5GpRXjoHN+LQ/tGQgrKxMpRNCnD+SUYK1
SFzlQ0nQJTqWLu/ecF4vhQExDBzmhajTT23TxaFOhGn9NQ3nWj/2eJBJf/cfdiXLmmAaoqTqbOPT
ol20da/jVPPBNUneb7XwtxDouvNvzm8ihzk//SKGOD3IeXLtMCXIkgjoHaZ2yRE0iwQTQczp9fKl
N+P6TE+PPvDZqnVfYrwGt8XMddfCPfw+NwbZkTFs1DCEmNZqbHfYykEIcsc1eV/iZSmI32yumYt8
w02WzFrit2R21DZVjKjrWki+YC3a82foRh8pGS9WDgDirmGbvXQTYUwg0GrgwhBNCneSU1sJ3q0Q
MIPlSXtuNX8mPp2e6NVbmdzvvOpirFeBXjLZBCIa2VXn5ezxEhi802PwW9VDVVUqSFncwbt6wTQ0
+l3QfmHdto+5lNYPbVi8Ns9ggP1/rH1Zc9y6zu0vUpXm4VVjj267u+3YflHFcax5nvXr76LPd2KF
0W7Wyb6Vhzy4qpdAgiAAAgtE31XNssWfvg0+bblEl3K35ezNOyl1iU4PDwzU1St3sV2ULdbFvEqH
iKxhb6Un/dC54nN7Z5ePH5z9HnrM8dVrTxC/iUm5kJmeCXWpARCkBILdHLvOvHx0b7BVzLHjwqpd
XAhHmZCmyXk9UwgWhlK9Vqa7DcwUXG8XZn5wjYDxN7EoI8LPMZoQMkCVduuSKadRZaGx2DBVK3G4
cxbtZ6t++JgfN5fc+9BI6RDjFiAIN+zyp34tTgOmDIWGQfSHxKGFpf54YlWgrQX5SyE//76A0MHC
kVUtIDrrcwIwom1uRmv7xwb8mdY7i+pm3XVC3klHZM0Lgk4diSxRuGZAr8pV3dWlORyLn8kxe/wR
bnZtYl+6E2LePXnQZKzkWkmsKi5wqUMxal0slC1ww8P+ub4iISXtkMiwLigiZBzAlZTNb1DUceCD
sY4aDlCJmV6FOzz3X94ZR3zVIi+koU5B4gd1qeuAKO3jqf+mOWiVu2xSj5UvXA9RF0DUGdArPlU6
eYJnUG+QmMzM5AOvQujbIzWEolPrpnCunc5Oro5Togfd5R4GhPnmI6umee0oSILKY3waHpCQmsFR
WehppIW8r6gzSUaViSVVps1yglbzPpIoIhoT8J9MU+k3SRI0fKuT0+ae/d7xUdRbe9bHw4AiFLQA
M/ZwzelawlFLKylFPE0F4BLTfn2dzZMH9unUvHvcMCuGVkPQJRblqHATh0u8IaIhBj4+n64u6K49
fyOD4QTJc6b/tbpbX0tJB58pEr+6kv5nKVVrzOAMIdK+Bt7ogGL1/SFk5VI+YzvaVC4kpOPMVPJn
xAYazndkSm/JvOMEJ8Ks9p2+3zke2vt+mgffvNuZhGVIVXcPNlJ57+oZtGjfA7CT2IzdXTMCy+8h
LshCX0W95iqBrDifOXWz97xzCP7eHy/WhFLID6sV3b9q4lWXmJRbw01SrKQN1mD//BwiSWx+u9uJ
G/+O4T6xRKNMuC5xWV2lgMHp7wSMtorGh1b8HnAWX3uGdri9kizdpRn7NUkNAlTY4eRfA5MMQnOM
2Np6nokScIR6uRX/hA2vmDw9a56GJKIgRRBIMlilVrPHWyTmhvgIVjgwK5vPIJ1Dt2MxmmNl4WmG
pTBrPukSjlrVrMft1DSAgxPVH8bYijfWg482tu3t9Vw/ml9iURehrxVF3xDF1M4XFCiiY/T276/e
tEtBqOtP9NMIhFscBLFH0Qovgqc+7+Q3zL3fBCdmc9eqj72Eo67CoBXVWCemBkNxU9su5c3kBpYz
uS/Vdte+bpjt42tMizhmXytIGe4sHnS0SEBAPFTnNsb/YAYRoYz07snsAIu8jg+m7nSm6rDWdi08
WkJTdnwSk0DU01C4Pk0ermMMb0wGU2WpPkNF6DL1utAbqSixpO1lsEFOgQIDhglZjZwXgmhE0IV5
rJqhnGaMeYEDQ6gqQXBukWbKs34AeQRm832/YFTzO3Pv1t78l3tHV6dLfTSNhR5gAe3O4bBzyNp5
LLd97fH4NxTKdOSzqNR9Dg15sl/T2MSc5uCeNx95E7UTgU2mY7HcW/KLf15/v3SSfiYc9bGUagPr
2dWmYPrbOSO1GnhBwJvrB2PzVp8MJMzNwLuKjMoamqonnmu1GpVMuHaTZfOPAnmvuivuLd1l0fet
VZuqSyjKmPRtK/aqkQrkSrP5YBuhadLpTrtJcJilZqsWeCEWZUl0MW0xPyOHbjzbiVNvJMsGbxkj
OFj1+hYglPFQh3EQmw4gtl6Z/A91c8m+MQwwuSn+0IUFBGUkermc06TG9gzQhU3gXBuzsvSt9ipY
u1ZlUr+sa/sXHm0uqpIX60HHHuE9TdoLm/K+zKyyKh3OsMNsP85OP5i1ayQ2iPXFEp2bUuwU3f1t
sT/d8xti0yYlzzEzQ0LS9LpvHLS6lz2sCumY7gLzyffQ42Dmb+czHpPt2FVAL6Veo2f0kG13TrVV
C7Pbwstn1uSsGuzF2lBuoJrlZadMsXAtdTMZNvNsIdU0mR9qxrjWWSdFo2yOUSk4Khx2IRft0EBb
6SZ82Owed1VpMrn3iAbdWmrKV1HSTsuiCUtN8iLH4zYG2VlveofDy27HZGlcq+Fb2gC6MSbi5gyp
XKAdx8jErMvYkp/9bywKudXMhKRoEnIT4LZQ6XHnahe0UhcXODZWcCfZledvpXO+Gc8yGbpbI6jF
exneT6T3xFQfbyvv+n24AKfObBT3qi/nlQAvBvTGx5NqneDtnlvktmpntMjr/MaWz391bXzB0iQb
ZSpULaZhCVel3OSbO2sMLHmPsgoyXOSvHoAXC/z5Yrm480dfaCVfwAKjkOXYu4WJ8VtGbyP/v2eS
n61qqCojyQR+PBTtUOupSCCf8Kea3Buu6KgWAt7zDxPjxHaXDxCl3t699QvxC41exkj0yy6bGgHJ
JfIoF+zGN9KimpQ26ggYWKsXyAKL8pyMzChnRYJkx2Mc2OrgyCKKaCv3sX29JBgL47FurPW8yAKR
smFx7efKXEM6yezdXLQOO9DbOqMjGni8sd/ny20JGVsnUYYsrku/mKVBuLqDl29k98Izpmszt4sy
X1GWzFw6AKHm7Om+Bb9sggk62z2ra3DdJi9Wjoq18jCWpS7HytlI00UOHonRBolqeTY5+qrLvkCi
/KS2AXeB0owCkknPNolUr4J5rR4La6sfvO+WlZw2l9S5wPtk1dms280FNO02dcqQiEMLIfevx1f3
OlUmJimaVroJTZ7U6j9sWGaLdQYoJ2pOstKXW0iLdVUEi6/M6DHfk+7/y9Sal3jXvRVvt7Vy9eEB
rBD/tSj0dPlQ0EKpNIDJe4jQUZ42ONHRqC3Os5pyl1rsJNqqP/qFSCfROmnItVCBmj6BvCe0UC8/
e9W2edNZYeXnkfrjPl8gUTYlrv+7nkoBVgq8cLjEOj/1L6hKOuaucVbOP89XTJXsHscNF6JAqNiq
A16vWPEtUdNbH0KZGrFo5XoUiC6B1aE+pW4OSr/nz00lFKeo5WDsKuPc0PwlWlDXRRrjhLao3Hdf
261hNkjb7wd4Gu5OfcMrHQNxNVJbrDVlfNK6iwxp7MhJFU4YcD19lqDJ17lmRtkSazkp+yM2ocHr
M7Aqp3bJUIjn/DBZOriZCxNNdIIHEreX0XG+eTIohdBbg4G4ePoxbHvPWmiWMlMGShFlVQ0DHJ/8
QHTsrbHUU40Dy4wYiUy3VIgyRwJK4DPfgMwgspc90CaCdS3+VuKOzB3r3+orZYhaXxBySQNYnFrH
vftWKVZZevqdjarU2Ir+hmFbXRghmXJrCsLdqPJQ1z28Q8R1kWlYuCE3PrJNt/X00929sY70hMyy
mWSliMiN8mQXu/DUxOj62m5PuV1ZnGK2ngUncZ9a4RGMm+nxnVkV+zlh49YXUFYpyPxYVbsJ17R7
3GPqy/HUWG+Rmey2hBTeSTe70hTdl8cLs+uM4YIolBkKslHP+wBm6GijHrf5xrrA1mhWlvv4+feF
K+z3Aka3Cj32sXePqFWT3NItHgfDMRxUTiFquwxvuWX13g4loN6P3ro/32deh4rUxxAcPmDo8GaP
P931Diaep9bmaRy8kRFQr2ZWMYZVJdEQCvnpqqCoaTWumnhiqbgNGpjT7Wg3ia1ELpeaw9Z42tUY
t75/YOWXVt+kl8DUER770GiF4BOYf1DMPDLR8PF85CeQL+y6F746orWelZJc9QqXqNRZroLUECqQ
DV2RGXw+HbNzElhChmo6mXG0Vt3CJRJ1irOoVcGURJAM1LnLVt5aPdZyJznCUXu5fY5X60AXYHSl
EHi1O7lIALZHC1JQuclreFKvWWh3W6vQcOdUzgYjwTL7zrmTrF3ubHCwVc1k3XvkgZY+zcvvoE4z
HyLwLmoidB3a3DmdTKvcERaj2/KuRtJLHOrsCkFejZkxQ160kZ1OlXXG1CtPsxxzh7uN9GfHFuvp
eM1eLDGpkKVriz6sZsg2dtabG+MxAAXbOyZHOktFPwtxFmajkpP/U9F9e5G8F1AOPugW66YmDsit
jaKchiyeAxWbhQU0Tsdjgl5sVOyGBilrfWe/WZLtuIVG+QVxX1Rq6APNr0101+92vfe93D0wtG/N
zVtuEGVRjKhv8zYQhKuYbLkz3qPn0PI5Vsf3WoOQuoShTIjSGWKf60T3nlCadEJp0vZs3n9zQK0E
RqE9m5CatVeUJZlHIW7ilOzVvrVtBcQPj6ivPlVuqKD+lplVWfNdF/LRRRjjkKboAAccWJQMN9+j
RQLzZlAccfsMrz4hqiq6nlRFFgWF9j2EWQkFCQyG12LeaCSNG1vz2xDajzs84cfwPZgZnDVPeYlI
WadWKLiwECR4jfsaRcQcChYQTCIT9vDAMR60V3VxIRxtoMpw7rqBKAlWUc4tBYv4dHsBV+3RAoKy
R7Xac5g2IApXrjOro/INjDudFWHg7V/dZAsgop8Lg5TPfBpHPWQZLDu9L6y6Nkkf7Z7Jyrbm1S/3
hzJKbRBqvR9hf/a9b8LL3t1hunNyergQ9iDmS9Cqni/EoowSJ3FtPHIy7irtR/kiYCBEJtgJbyN5
wuRNZGkeZZrCsG9l7VMd9u7raTYrqANekEFvwIweWGJR5qniCwMEB1jE0gZL0WwXnvbI7WAmWA+E
5LT8YdQX60eZJR4E0YXeKiRjeOyvwnkn2o/k5r2t5auZp4VSqFRNWFFGtR7lgEFCWfaej6+vpy3a
MDDq9ODgRfLR2ofebUiWZaIZIPuEy3s+gWaAAfJYI5QVnbB247t9GZsIhv7lQqqUrRj0upMMHnBP
z5wpb1FdgIqN2yIxzBFd5hJq1dgKMSDC2Bx+8qiasHqRpRHrNyNejDXSU60pBmWRggmDZBIw/iKi
8j3cjVt3+/M+sjxcjCBfsjCQlJ0/W/U4F5iUccIER7kNAxWnGO1fr/1huuNA8c/y/T6drj+V/Us0
yjSN7SiGVUNg0LoJWr/ZLF0M10auyrdYxTXEGNzCogxTVg+9niF6uIKMXzj75o4Z9K2rw5c0lDmK
xFoRwkojpg+xyfOxco5jCFJf6Sg/Z6fS+9iwvZh14/6FSdklzDiqwV8PqZBufK5Fsw1NzUm/B6V5
Qb6acTeu29svMMo2zWKrhm0KAQnYMdrePk2raWL1l9KpPGWTxm6I40SCLJr7hlLq83mbb0g2HHV/
Bea7WQy4Vfd5AUf5LaUuD/6sAI6DN/E8OOUl3ddP4HKxGUBrJl3D4yghR5ZRvEnpBT+EeTqhGgNt
vLb/cp/ZSOyjb5GBsnZDLVEoTRjRRZBkHVDwlGAgqS+bjuRgHh5DmtWawiUOpQRxWg3SVAHnc44M
yEauW9TDot/3+3cMUmcVg64Wpy7g6IsqEWfQ8GeAA/eO7QbwJ67uSTM71LAcpwcUK2jmibQymOfm
ZbovFfPemQ41hqaiJXiTHx+qb+A7ur3Uq0mW5TdRmpNhJHQVNmRDR/t4RYe9iXGwKBqCRQYZ6btx
YJw7ec12LQGpu0wZtUTCG7sI70P0ksmUX+EdZB94YRic48mMjufCSt3r9nwGnf5oxU/I8SkWGNoz
A4WsjuA4uXln4e2MxdK3ZhGWH0bdTaUycmJd4MOeapSBGGy+wTX7tgSgLqIp74puLMlSu8fGSnlT
8v7DbCi8sG6j1fTHEou6jXpjzBuenFMUraJxEBmQ3N5eQXjLv/yIv6lmsS3Rbv9U+awSNNYqkr8v
QgG5HUalJzouYea8cZc6t/V1NRu5FIwyQGKWhs30uUv759cQw5/PmnOAtsaYNM9MS6zdgppmGKKB
aXRgD6BWUWsFfhrhslzrbgc+J9FtyabpyUHXGE7sqke5hKLWree7dsrREnPdg2Pw9TW3wWrjGF5m
o3OZYV5ZUlFLCOrhcFRyQPHe0/FNviYuw66uluoshaHs96y0aDtPgVBeegedBYRQgqEH61fE19ZQ
ptsgBP1aAAib2A0MbN2iQIddA7saXCxEoavaxrmUpdjoiT677nS8hqef5g9S4YSe1Y9ps4k91vb8
g0n+JRpdwTaDA2jk5w630vPRBecibKF3DxeZNO6xMh6r7ztL+Shz7It6r44C5AMxxrV4CMxgl4Yo
rjfxFuhh3KJ1KSvzA8Tn3D2pZn5n6OJqLnOJT1ld0uUTzyLwJw8VCzCKKFZFFMC6e4k60B7zEoay
vZrSav7cQl3Q99KYwbEl7yUMnfwHo/u1cZS5SHWwTcQVZEEaBFOzzaQDqWRsZq5deq21+0Ab3cNH
hOkAjLOw5v0thaNsRwlfve4K4EJdYOP1l37DvzVvLBjWGlJ2Yxr/a3r3tv7wbJjH7nu7kVtUpcXY
NTAPe6R6hiHbWvS2lI0yJZkwhqkYQTYMPThi2F9hht9ZgrHWj7IlquonZUkuy8JM72W8gHw2rrG0
Y93x+aUdNF2zUtdJp0tQQei54m7fkh26BuYD3D3DwvEOz3c7q9vLe3GPHgnGKjIkpOmb1VzhYPFh
UvausA92hlW5kbsH1SIDZ/32/5KRsiZ4KhY7YcZK7vGSObbmwJEiChu5LFBovmUtXsPZ8xhXOzEW
OkITOc/GyPNGB+kIaxpqjz6JCjH7DO0YP+69w4sTOp/NGA0zUGEcCbqNlS+VCU/TZF3H2Xa3KC0E
68aFuyf1/WCsZr7Gs/aRsjDJME9aIWF9UZqB+bHSBnPYGwtV/i9kVkPgorILM6hvbyrrPqKpnlNR
K5HdgJDoDQYNJO7a608PlDkHBy35rCVdRdMFXlckWUBEq8qUA2nEGecnRMTj7CJFhGoDs7K/Kd4O
EqLs1mRIt7akS7w/lrTV5ZQEQGDC2yF52JhXlIbbk2Qq1h3v7iw0KhoohGHlcNa8MHQ/a6IiEedS
EX6XU0zLsJ8w0xlK63avGgrUS9axX9POJQR1GpW4igSpEaCdtn16G9wLwzivOkdLAPryno1AVFIA
IOdFggyUZSB+Rv+Tg54TzDNi4K1Z0CUcpRpc0VctF2HJ9NrsA9Sa/2QArNa4LhEoZeiUcET7BxDw
aoyXuzczIx4QSARvKx0Th7qxQUfW+10PHET2z2DODK2rpz3A9QF/AQOKfDLt+SxFom7tMJpSpLk+
RbJhGFNX8MCah6PEyqithmZLJOqq7uoqxFzZmRgnVAsKDSja5ZZY/tDcgdnXZrPdrzkHS0Tq4ta1
vqiRVMF2VaZ8hUPHvtEYx5TO2RRtGSbKAIiOFOjBd4Q3joz1N9RIPHw83d4rhn7Trwp5WUmxFo1Y
wMkJI1cX2AOh163dL6tDvyQUXNYUmY89UlqHr5+S2NNGM+SsOrIqAWySWmqLdjlebwvGMET040JR
T0Y+kEUEW0cMWqrdxmJNc1jN5S10gb430hzdyDhXJOPx/KxaMmgqYYoOTnS9w1RmpravPmUs8ShT
IXdJovfEGNnPwjP/UZj19oRK1cyTB2tGe9FmVwjmYxWaD5d35lFjbSNlP5RmludhIuD2gNlNhLGR
ZTfWXLmlfLTdGKspFXloClonmnNjkbFq2f3dBqNkUeXM0HyWQVQp29FP/iSmIdGQ5+MIakb3qttn
zxy9x3eGO7OanFgKRhmNpswxtVbCKQO7u7Rpfigv77e1fdUfXSDQOYO5x8gEzJaGMEfcu9ImMtEc
fDmTzhOULaByz7sMGLa6Z73sMkw9nTjIlXGehRiLGHkPzGJIlnmne2YFqU8qvsOvP9nKj324Rb4a
r5H9VVasNAXdHdI8zFe1f/AGf9krup0tTH1d4YLPOwV5MYw0ARHsW+C8gLPlu2M1W9bNzDDBdAOt
BOrxUYuJR1PfR/cXFp80y0rRTWyJoNUpCnWInhfwLxIn2zTm0YwCUwpMuQdffJfACWCdZuY6Ugaj
TJJRAiUEUUlMuZ43oU0Gd3/HsOHNAyp3/uVxpgc+8f2YqXOJEwD/5ugK9rXCvGEFk8K3MFXvLFPF
uKPpGU++MihVLH6eN8U9vobvwUNyn1yLLWzV/4eDQBmQUhWDrBoJnA0n8fn4xHvPhhsLVlCY/hkP
YhGmTt42KazDRycPtNqfQRH7aY2ReXFPZ0++es5u99mgx2R6Y1wvdLqg0iNpyjVIOKCo5vl49PHM
XDgbI3YeWPMvGK6BTsUoVda2syx97p1/XxyQHmC966y+zC/MMZ0e6PUCJQckDAJbPIJlMKq/4G3r
gucC1t2ymk1dQlERSpJV5STnOGao6QIxGWJzpG8DDEG91w+meXjBnBRM68GsHjIYiEUlxDIu9PAn
VBOHgShAUBBCuKldbzzPclAhhQiGVFYwgphP5uQbkQWdF+iVuFeSCXCdhUQ1UuOYED2aaLG898xv
h/w7/K7L9O2SPpSEmZ/ZcbZK4rBcbMpDSTNNHTUN+ImZowJHtv3I/EAQwJCT5TDolG8C1pmI4yRi
O/G2njkhau1Z6WmmjlI2ZVI5DVOWiI4ixJg3kveIyhGbeYmzXBN6npOAVGckVMCp3WcUjyDuvKZ4
ifbt87Y1ZdvE46rlWJuEs1jJCJa6GFTCowfn6JxIgH4mdTju2xZD0HArjBsyWdYbH3zXU80RM1MO
1h0aH8xmzx3e08FkZnzWno4WemNQJgecdEmd9p96g3xWv0Ub0vZKkkzgr3i5U9CLRNSVYcAZoSpd
+cRJQmmIBUDDbWvb0a7+2IG0/jYIw2U3KOsz6qocS+RA2K/fNrd/evWdZrloVLgjtFqU+CTV4x7H
7SlADRrKtXyHAcMyYQblp/Sc6DeGApino4KU0mlEEPfj/gCSJ1QY24z1YuWvDMqCtP5c1xrZlD2C
OPf1OJxP2zO6VjnvrrVGD8xLDDVgnj/Klkx6oibVZ8YM3bn1drbxho2aE7PcOKg17h3JegTBAOEk
Y+wfOV03jLVBGZhZ5qeEr4lu9Hb/bYaSD2yqzNsgGl315Kv/lW6fHnADulecbrBCnO9/fJtcy+Je
mBfuqqeCblzYeR3pYjqfoTdjBxoaDkalxQNmY57OYGHyEGiVJhlPDX63J1b5+7qOLjCprGc3Dbnv
x754zbf87N1NhxfwMjiF3ZyIO3a5gN+HVcm9Hh8vMKmjHaXDKBkdMO1weyx7azbld2FXgO2XDBsk
TJkMfVm1VwtA6rz7Q4dFnw3iAgayKeLh2ccYPus2ymrAugChTnscSODQEgEiW/y9f/6rKGTx89Tx
1go1j3UVP0/YpewEBDTX8W2KD4Qh89GqH8lMjdsCrZLg6AtI6nxLQ8ZFrQRI9NamZjc//7Cs/Kht
wcFi1aX7wNRGIsMf53oBSJ3rxOjqUIwCCZPa3zcfT39Vcb8QiM5laPNUy3wExdvDXWgwUbSwvBfR
Rgp5Y7PUYd19/hKGTmDUScBjACROc2IOFgbdoGzphHyriiLhe/gl378DdkfmnLFK/Vlnmk5uhFzY
SJwA5P0z6uBIXdH23jzo5kuAJksWMdh6NL6Qk7Ig6MVrRoXHpoGFFqSfmIWMIXz36tVr0Q6HQabB
G3NpV03zApIyIHUtgfCPVyHgHk39p/6S2o0X2mJsCohYwU+SkAdEG+Usf3XlLZApS1LrhZTinU8E
S9DT8RjeH5ONC5cT9Tq2d9C8gyVYImaYblhpAcbJ0CjjEiSJWiQZjuLblSTg2uPto87cRMq6yFFb
pzm5eo4onXRd0CJ49yZ5+sIYQ5ansu5+LRaRsiuankVBPkBj9q/Ng2EV95hUyuIk+IdDAC8RbG6G
zH/WqC1q9+YoFmJJSCRI9Ir4cYZSbu9xl+5izDx6wGxGliu+HvbIX4jUHgkN2DsmgrhPt6/9Fm1Q
cLz6I3mdYqUB1p29BRa1X3XUgXegBRbaROxX5KTcMyzLDxCIpg6axx/eGS7XKhMZ+hx+LSe1Z74s
5EGlxjDN9lt3Rk9P1tkBONiqESNYtqa4NQ/m6HyPnnebC57tP0IzfSChx2a+T0zcUYw4lsD9eVN8
fQ51UxhDKQtJA/ntZDMNZrbNLjYrm/MPevoL5PPQLFSorXIfJcWQuUg25Telds0N2lOfUAtx+/Qx
hPlU5QUOxmlr7VxAGOUNg//I6AiFYbdW27MX2/epTwuIUq6DLMhCCfnukxqTTt6dPZgbkNgxFGU9
kfGlKJ9PTQukLM3DucyxaKg5wD/U7yPGEgbbZnkn697y1+7IUJEFUI+J8XFYAmjPXcKL34HbehNc
HiLeZE1wIMq0UDZNEMAWboBDm5dlUTEUSvczPx35OAjTg1zcibOFIbrc95hzisyarrLGcFYpN/IP
MEqzJ76eS10I0kMZ82epMky9rY7i0DA0giET/RSc4SbT5QIy+QhNZ3PmTRwjP7WC2KwLCzw4t1Wc
IRX9Glz1nJ/xPKRSu9RMm2MpPKgaQ/WIfaW3CbRoOlRCUGWezpx3IH0YwjlLD3y84b83r0aHroTp
521BWCDU9rTNIPepBJBM6k11OAtZYqlyYk3GX2yQKmuCAXZ4DaM7KLeqgjhlnxbpYcgaU022o24q
/c9BUHYap7hlJlppljEw14RTFU3BYES04KGQ5/cjJdSqNs59mR60GH09/rbUAzfqY7tRGf7Gmjos
gajrS1IHcRCzJj1ggrOV8LsieudViSHNKogKznuE05iTTGfjDWXmNYWAiGGIxfrZip4R7G6rwwqG
AP5+EfNhNQmdRFQesJH0LuYbPjtocuzm1W4yULY3K4zTs7IvgijIAhB48HZ/ZiMXpq4eonRSDDk7
5AP3oI6FrTe6pSkv8ejdFkf+8wgBSAM3iqHJskwn9vxe73JOM7JD241EnEorGQhkZ6lDiiGUYCyS
DVnHIEPq/Oh+W8dDKWQHoXlIhtLSg9pKo2NlBG6jMGZbrW3OLyyydL+r8zipSR/z2Jw8NZwhdlpZ
tsvhf1dlCITF4g1gCRL5iMXeBGCu7v1Syg6NqrWHXCpSl6t7/iA3feDe3p1VeXALYeo3SuxkmjU+
zvmcE/s0P0S817aZ3RnbCN3p/zuIggcActNJikEvWqQrutTmcX4Iooe2AtsumWkuSP9bsoTccoIi
azJWThU1/ZO9bbFqcpCpIS62/GBzzeZNSLZ/IQR4FgxZFnhQ1VI73xtD3ZVFkR/q0BGUo5Z7cvEX
Jx9m+RcEdfJbLZanJIYEw+zI83Oe7vTu4y+kUAUB/eCKLkg8ZSUT8LHzpQSIqJwtjodlkVWLVxgK
vGZcFBXDBjD1SzBU+kUozgU4OD1QGkG1h0gyOfFBUV60OPqbPTcwpBklAaKKIby/nxRM3Cq1JhDy
w1Q4hkw2pc+/316xNeuifEHQHrvWN5WcJmJ+MIKzIj82kuLNkWryoFniuNK5Dba2cGTVDB1+oWDQ
VjnV9BoVEEZ+GKN8G8uxhfMoFLkdzj3j4K+Z5SUSZWM6gSvnoFPzg2C+DIzzzpKC/H1xEiM1m+Ww
1PKDEjmcfGxCp8mOY81Yq5WNwSBrqDBmD4PN7ZPVb4ESC7luhCWXHub0FRORt0K+mflok6WKGQuM
cGpFot+wqGPDT6rOhRywhp08RXbLW80hFVjavIaCe0wBnQtG6xgKtW612HAF1+fZgW9zBMJcEJlt
9QMEJaKt8ZnPWD86QUMMJrnKfsFRQs1THCaaWgDutQkbs0EVW1a7cuCbbe3J1VUZ35XalCYzi109
OMieytnNcDCkwIIZsflpw7FWgGgddZX/9kl0WBQUcRYbWIGw33f5YR5Oobq5fcRWFB8QGnw4tJej
70H8XTnntJaMWS+zgzhhTFNwFurH2wDrMnwBUF52kfbKEBIATWvMWNrm9f1guP8Ogwi50P1Kq6Wp
4ers0OmXPngcdN/EEbuNQSef/k8/vgQhgi5AhE7uMf0aboioqJ0lClF70RtDt1UF/NdjUbUnqQwK
N1GF0AGVPkoMOF5wI7lNtu1opKhkFRWry/vkfPvDWDtIHRNkHXQtIQus65d8euf6t3/3+9S5iPh2
kjE5LDuo6ewYSrPvwoRBbrSqI7qoibyOYRQK3Rczc02idjw8orH1+gsn7B7+QgRdFQgjIZgIFGrr
+jHRAi7B7wshOgbD3diwTurqJiwQqE3opSjX/CkCTWlXW1mE3nxW4LC6RvDm+f+EQbQXLOF6ClSQ
2h+4+Hs07vj8tckZtoB85B/mZgFBCYEqVzWfakB04KXJSqsTXf4y6Q3jPlxbK4mXMI4RM2MNgeZE
lvmmj6sOAUrUfefb10YaGQBrS7UAkCnfdPK7QeAjBHOGXHrc0B0zlQftefJxW6tYMJR/2qhJEA8q
YOReM1vtKKAwXrNvYzDWih5OPQ2yxI2zCFGCzhT0q6i/3wZY23NJADssogQdKQnqdOd9p/A9WSt0
eG8EQ/ypcnelFsxmO7NamFZlERHBIy+h4qRT2yLkshaiZhtxXPk09iAVUFjvcuQ+pBUYlKO/EKgd
4UrFGLUQwvhz9ZFrCd4Fh21RNVdNfh6T46yFLESWTOLvl0Kd9XOniUSmNDH59DHtWNcO+eY/ZZIM
RVRkQ9fpEpcui8EvOmjZoQ/S3q6F8Kch1vacNJIpYaQoCp543Y5n5bngpy3v6+5t/SD7/yc8eOB1
ZKw0xMS/C5hP5TyNsp7BrSyRvgzDXdXLOy1/mgfZq/kxZ4Qw6wv6hUeZ6mAuET+puGV75TEuf/Y9
4ypY1Xfx6/fJ3xe3eCN2c6Fy+H1X/JCfXxi/vmoSsODIVoCvSv9kM1n8utK1soSMVXYYOVfRMeSb
36cFS+dWt4RkJ3hJ5pEsp3ROChBwFVqQH7IpfqtSpJaD0VGbTYqaRlbGl65Q+PR6JAXDTUDMhtw8
PRJDSLpgaCNkRIa0Dz1fngKzn4J5M+tTbwkK51t8oqgX8LahVUEqYjduqocyjl96nWtRwzDLVh8E
gS0YsbFJ/DbVraqMIsvoRlYMt7r4KnxZXQQNMjiHft/aTC3rrmoTxFm9YjY/Y77DyvzvaQ8RDZjg
GRCRujEMyiMf00LW6iyHJxH4ljDjaRVYY/x0+9CtKukChYrjjbaTMlEGShnYLZhE5Lu5ftR/3AZZ
X67/iALGKToNFQuGMKWIpg9au2sNNxoubcyAuCUHgaDsMa/GQxKQ1UpyZyx3uXwsS4uZkmAJQp8H
5EG5IARK1b1N5WNf33W19+/WigpilJiTtGEggogPeMsxhN08O38BoRvQLjwLgESGWis5L4pYD+v8
4Ov+nTQpkalxfGgi/2XfBlrdFAPBHib98jJ87t+PSeBL1czlCCcHuXYFDEfKQ8EEqQGGVDLceqKm
9N1BQnddQ9mUivz970h83Iq80MJ2aG1ucYGrD7buv3PTj0GPN2H2fdJ8hmxrt8cSkTqeqT4Nc9lk
+UHnOTMxnvyqYPiWLJmoo6n35VBnHBC4YdzU/T3mmJmtuqt00WxqNLA6Sfxye7/WzP2ntVE0Q0AI
Q61iGsR8nhg4pyOP+MWcwHel2/mr7F9v46zpBZLsyLBjbpbwhwJKQzFrZQUFnPVNGZ/SfTe7ScIA
WdsgZKVFTJCQwZNEXydTlsVZN8uwbNpPKUZfdvwXxwgJMB2FgMhoGJ81Y4sbuOkENdb+H2lftiQ3
zjP7RIrQSlK3lGptVbt3232j8Kp9oXbp6f9UT5yZKpZOKewvZubKnoJIggAIJBIlnOMQ5tlXmooK
tORZ6MVdO62ogoz0//CNxFINIFdRBLOppAvUaPxGmWAVrMkOefGIKfPbII42qu6VqvY4pQ2vrF8Z
W3tsLhk8LA4UU8i9Y7z1/OdnaxRxQcs67HGvxLgp49Cxo1/x9OfZdwMFeVTeMFedETlap2Hcg6Jy
SDxqpeS5KoNhawzGcCybzl+LcRfidgS4RAWICOUKlHguFwRG1rYP2Jh4ReRvRRh9MsJh2+mNO4nd
QI9+MSDUUHveGK/6QBxqd4+ka3l+YrbgTaJlXLcjlKL99tMf34mLD5vV+WynSd81amJ3iadp9tfQ
7nhUCk6ieB/TFVsp40dmZboQJR0q6LwwtqdtEy9px22uchEeo+m1ZTY3jE+asfdLjwypS6LNkMRw
P5H7N0u1TTzNgK7D7blcamF1auojUwJfXfMx+K0nKl5oB30N87OgvFjnf3IkE4164WjXxEq8rB/9
T02fZQcrGl/qDqNlbq9oURLRgU5TcUOpKkli1qRYfTklnhHkrmW9h2HFi4Fsb0vRFuymgR37V4xk
BTpB/LTU9cQjk2NQO3KQbeBT7m8nrfuedCZsgNgkTXXqAvNeLfptXXbbrg9tnqnThgWto/b0cPuj
FpeOqwszbsNlyBNfKkImQXtcKFDYAznm+wmPV0q/C24JJg/E9Zj1YQGiLN3ZKVUKNHNpuLMqi/ZV
XrmpNbySSjxmavuG0bLqioIuCmTGHBzNlbqrdhW/FyFebokXKJ/DwnLViRdfwRntJsPv27u3aI7O
JElX0bAQGxMBSeP4ooMkNcbQJcwMJwzJ/nGr9C+3xS1llg0k9vAfkiIUVvfy6sWJHYciVhKvj9UJ
c8myeGOVIK5PDTVwmiH1MTw8aVwt9AeQhKXdAWNmxN4sc7Tmhsl3v2wGN6wwK/T2dy0qkW1gI5hh
WraclWW9PnSWis+q8yPqzFxMFdfb5/9NiLzXY9uG2uRDCEc0aHq95twWsHA9TQS6FIUxxARXUwFy
lnZlrNHEi8fKds3xsZ0zaUH5GKJmubktaz4oKeCFLBOWHAAPBNiSDc19iB9K2DYrN96rqtmHbf1w
W4Tc2jH7CcigCAYRRcFpSu+EuOg6lebYsGYSh5xl3O/w6CbcrhMn14H1EW9F8jZlmJdF0q96HzvB
MLgUBYheK5x8RNmqWfumBU25+Cb9UoGFbqFQx0B0aSfGlyma9ilAE2YGkhCD98NzpmMcj4ZGoua+
qmoos/ot1ot3E7YyMaOVYGLBTFx8i2SXGh+t3WoAHBzghOaBdCnlajKWR9qWPk8nJdsO2dTvbp/K
4sHrJijKkRTAFB7pUPIoLPumx6EIK66dMqzx+tDU6c+tugnYyL9SpG1Wg6FkbWAjJAt3dvyJ1Ifc
f7u9kKWY9kKGtH19VNspK7F9Wf8aIabSEXup1W8W/PZV5lRj7YTU2Ctggr0tePGa6kyzrXmwrC43
jiStXuUtUFieqe5Idgy7b82rWq8IWbK0WN1/UqRzKgsM3AEXSuopkaUDhjE0mzSNkn1VNlrqRp02
3VFiV5/jPq4OZTso98huJRtFEZjqpPixw+K65UXs+yvh37IC/fdh0tGmdRHmfRGnXr3pHpQVf7Z4
Pc9WLZ0paevRhxEEbFPNeW0Jdxx+RWuUtGsHKDmx3kyMumJQnDYINkEAnurxd42BMjYLV/zSmiTJ
Zah5Y4e5AmDtNGwD/TTtu2lfGX/+/LnQlPkjziL/pk76Ng6gj0N7FEHpEv/A0mRFHxdtFR5wBpBa
KE0yKXRMWoFc94zZbWLfsdotzGVcf7fTY158u329FvXrP0kyXEvPmgmHD1+u0f44tU9xRP7GOJ1J
kK4WCZC3H3UYJzdX77XuoVibdj1vxpVzPRMgXZEg6+K4ibFZWm/Buh4zkCVl9CFWX+bAJDArjimu
t3dt+XwslVALg+w0OdNOCs2PwxH41qnL6t1U+8Fjnfm7wPbRnNFHO1Nv49fbIhfvqoVXMEoUNgIW
aRsLmEEoBF4Twvya2Hc1ibmlrCEQZTaqf4KIMynSXk6Egah6IPAkfeiZg1PEbp+nfDBVXupDziez
5spUP7cIQDFOJOR9UvMkH0reIY9rZ/XGsECAaGHwdzW4BiBZjeXmrY9cS/tMNfAr3N6VhYgcpY65
fG9gAqIlJ0e7oZvRQPjeqAw5qUe3D38YxjFVvzQnQteewotnQBArWgZyEZgwd3n3oybGUto5HmfV
SYVb2jWt7gizt1dwVGuC5j8/MzIdHdQmKxA3ATrgWPSRNnhpBOPK5i3e/bPlSKYs1BGcpQTLSdQ9
oPTtSuwj96P8o0w4FLyAGUqvH03sZ6tQaiDP4gqrEPlRE7mj5Yckb50mQwnmJY+IGzSbZ5qvvQeX
l2WbgI0ARIt62+XmFWlW1og7E0/XH00anGhnrzjlRa1Dku3/SZASCCmlA3oR4ANau+CDQbkeqe9R
cKeUIuUs9AZzLZCeb/eVjTuTKDmEMfejcpxbU9JQ2ZckzHjXbWibI7IPOOby7kl/iDXVncL0cy3W
MsC3d9S6qgiZeqomFOutSH7Qm2xfiBWvuui6/12fJReEqrhG6DdgfZikgXbn4IFF5qfGJBxMFO5t
k7G2GMnEtWE72Mm8lRHqNae1Z+var0shVas06pQO2CpxBPHD7S9fvlBopyCGjuIJaiSXmt1FStFP
CT69EK1Txd2uK4gbjtMhn7QvUWGAZslvniu7fQ6r0AvbNVT/4uJsQHPQjoVBrnJem/UKVbS5MaYe
05rraFd5ykU1fL+9zCXAJfLXQEfo4PnEKiXrZ+thZqRxnnrIfDoTquUD5qVNFl6Nge4U5R0gdM0Y
c/No9i9RM22STt36abhHUyYHoGs7auJQxdp2EJHXh+Tb7c9b2oTzr5OsZtnkWRwN+Dq1TnlQM14m
b7clLAU0eM2rNhpoGQI9yYAZLTWSUqAXKEsPQVVv4kggLzhydY/oAO/5bp+bsXtb5lJEcy5TMmkJ
YXmh0HnPg29xZzpBAqLS8sXHdib179uyFvVYQ68LABG2DjchXZLOTKuYagifqPGWAUCYCftQBMPX
pLOcKScns9toVbAZQus9Soq14E0mQfvwS+fi5xM+80usiMOMBWPqoY/MpCzZoXSPdjWx64R6apqn
QAndgQC4W90JVIjyPux4heSB24Zu2FZbgDi3NmKvyZ8cM18b6Ljk+7W5MYOxGXgsF3G0sOnDzMLm
aOO2iO6zl6ReiS4W3/KYPqlTrI4BKSJVetHRblSFjdduIVIn9UOnq580q3CyQH2qGfhbfX/DwLur
dCsRx1IxA2XY/yRLFkxLMdCj01UY337iUT3ysL/Pm19D+UsMvwxj4moOhJm4UxBWar65qdeMy/9n
7ejuUyn6IFDrvjx8VQ9Y0YE90WvV0qHisWD5DMh1unFyJh2YdTs7Bs1dFXUr1nvxhiEDZGKqOnBu
cl68yay+64Iem+7rXmahL6Y2nLaoOGX1TkRrTYyLanQmTlJyADjSCgNaEDEET0kvdkr4aK/2layt
SbLUU1QRrTBbpE2Migthnyrtm5YdM7s8aEm2uW02FoWhBwsthcg7mzL7Lyt6gS456I5e2U7UbyrM
cY3V9xKJvCla8UFrsqTdA0M4y6s5HxTlm7jGe67+Piq8xeuHmKJcuRVLwY92tjBpF8tkgE+ZhYVZ
t1XoEQxnW8B9nRR34fYWLlveM1GS8zKiTg1URUdigXzPquIu0e98S9kEceGM9DtC1y4GVl54Zdmt
RHiL+mhiDIsJlKd+1eA6KaQidg6jq7HQafrfVSScvlwRsug58TrTUZY2bdQrLy83S+1Ca1rspBay
HQuOdZy5SQdj7m+b7gWpRN5o6kquZvH0zmTOqnTmTSjQZQQDFVLPrg6Z/p6b6LI2sh1m3j3dPrxF
Qdg6YAooauEflu1MEJreWN41Ai46HcZdMXYdwqBycms1sHnTFitvjsUDY8gO/lN+lukuwyaoRNPD
D6VBxjX9tYsqTtaSgx+xnPyw0QBeRUxrIqa96kxTMbK7KWEVezt1G1a3B5+iHGuVmpO1jNckfa1i
teDTj7hOdyXgFJ22DbNkPwVuMbK10tbiHttwUDpav7HH0mFWjZq2rQ0trdp7UWcTZ0XLTXPaGDGC
gNvnubTBuob+GjCOqXgeS8oaWH4BJi4TURAQpxDVda/d6o2fDZW8v+dCpAWZutrU0WCh+z8s3So/
ZsB03V7Gkqk8lyBFjlof93oTEpxgkTp6+1Prdhj4zhvUeXU0/90WtnQ+uslUTH5F3RFQ2svLNtp4
aQcI3wA+KRyRx8dyGA91eG+0uA23RS0ej6VZhsEoEM5XvB2AkCAIYKmXkNipdDevga5aawFcEyJF
whltxiwk2DzLfs27mkfRJs3S/3ElkjMzfa2nkUHBa9EdmaI5JD8p1drNWVS0s+2STiZP0AxUVtgu
tXfYXmQra5i16EqPAXQnOHbEbZa0hqmNY8ue0FnYEfGC9KpTTclr25rHQVd3dVH+CICbuK0Ai4oN
rLZq4amtAmF3qWud3imJgbeoF0XCswigNcYhKlE5BNIZSc7bwha3jwA+rFFU1uFOLoWVhumLuknQ
nK828MUq7XcsNsoVX7WobhgTA55DPN9VWae7zMhDZcjQN5jYuRPrwnRM0mrwx32+u72gxZtKGPrT
4azQrS1lrAYltq1KRYui3Zvb0nyrwmA7tAmn8f1tQctr+leQJQX0DRCr1C/Q5lZi2GbVDRu7f01a
snI+K8uR2SZEU+PNNInMs6jP+4x9r9hDmIpNRoLN7fUsaYKhzpw3yC9aVw30yViktUmCzAuaCYgr
ggkRP9CZsKZwS9ptwrUjJEOqRZW3Le0Ms20JvE8/dnejAhdbBuWvsNWezAqV8cx/vr2spQ2ExTbs
udUdKGNJwVmfBQFGxmeeqConZ79iHdkTpd7m/eNtQYu13HNJkqnIKNoQerXOvBhEO44+hkBM27X1
WIM6aRuoLHHKsWoOZpB06MOwf7XED5zWUBVw79herAji1JkR/MV9OP8qyZooURx1w4D7UBpvlP3U
1G8o54XZGj3Z0m1gFoIJRNhozTClxet9noUAJ8KOJOWGNMfZm/TNGqfQkjUGRQVwusB5zRjuS2tF
UsYw+QINgXpRB5yBj6wt3mkjjrWubOIWOelIW7kWS/qDO4FuAYsBCmVImYPKCpocdcQMjZSTwcPu
QTeYo7WY9Di0a2ZyTZZ+uTwAyhpmze1iQNt8yaNNm8ZugISA70/ubWVduoVI86ErH4AdXZNBO4ic
ClUZrcwz9MGLLc3zwW4FOrtdmpJtmSYrGJil9xGwZAzYXWoA0S0ZZVOrzDJrAIIeM1BpkZbc18MX
o7XvQuvOAAQI/9fRHsiKhZbZ3D4SbsCx6QT9TxS0I9LdN8OUDEqINlsrRFYpbB79qP6UI0mQMWNn
WMjYTrmTFfFJFf0dmXwe9fVfmB/bBiIbKTVNtWVzp49xNOoUfbj2KI69oJ+z2HDKpNtTsVYdWtQe
ZK4BWsbRAvJ1qT3QyaTQLHQ35NPoDXZ/TwEO7EbrxFZj7wVRqMaAL4gBnI9nvXSeeZNj9N0IoDnL
3zD13qnawRU5BV7g9baeLgrCSxCBECi+0MV2uSZdK61cUJyg0E4Wsx7y7Hc+HhVC//zRaanoNACR
iAYmZrkHxapZgrQYuihMRT0EgDVmao3RUiu2eMFIXkiRbIkwh7BmHTonSqStYvoYWRi0VPxFyHoh
RbIixtSEZTh3AXSd8qkDJpMoz7rSzAXCvIlcnzbO7UNaumeQONP62B8+QDqlcux7KyrnDh5KWp6S
1LGTR2K9jQQevdwUGEheBB0X6ucANHNo0Dnc/oClfYVyIKWPvDXuu6T5hZ0rXV+ouOfmwMvsNx4a
f0P+A972/2RIz82aoDKit5CRmSVHadxgJreyb3+xENT4TWQB4HNkfEeUpqhFliCzifXfNEcqonqM
7TWwxdKd0lUQmDCUxlEil3arnYTaiSItvCkyi107kpL7mfGrVMUnMGpVK55mUZqmamA5QAUR4i5v
cBubg2UnDL0hwXSo9IYHQjy3Rujm+Rrp9/zh0lvNAnUITC3QMegQlRRftUDaGJlB4YX2a+XzKTvE
5I72eyNeCcqX9E2HH0O2BikkW25FEapelsRXco+IYpP7zRH54VPSGU9/rg3nYiRzMcTERkE2Kbx6
wktphxmbdr/STzLfzKstO1uJtGU6COgxTiwuvL5Ludb9boX4q70CexkDUgYvwFk/zrKHbR2qBW2x
CCLeIIDYr2r3+/Y+LUQXcy/4vyIkhaZDw6YInbCehgZkHo1dxe1mAjxhk0TDHR1MVxHlnZKRt9ty
lyJ+5HzRI6ShtGIhNXS5NkxiC5qGWiDZKCpjZ5dZuSsjo+WR32DYnMpgehFo7YZBt956g6IFuaRO
AqbUDYupeUDpM3bUcgRp5e0PW7pzaMWmQH2j0xFgc+m7qj7sbWRtPV2MO8umeIxM29E4FdNaXmwJ
/Y0BsODAm8M6uOj5qpwd76B1NR4EuApabB1GJrZTcjAE29DedljjqCil9pG9B9OPEzzYjbX1ae+O
RfTQs8HRq2diroGlllQaxAQUHSCgB0A29fKLqhHsEUFUFF4uLMFZZQZOaPrdis9bMgHnUqSLU/W9
XnQGdG4Y6gr2s7IcPQQTJPPHcnv7NBfdK/wrmggNk6HFTtJvMJ/rkTblBZJBvynGXPaAmZXRXKTs
VTAY3ZXaftDvxhxAb5seiBj+woQDm8dmyjM0mny05J+dcRlkMcnyqkDp8jjqx+y9Lku+coeX9hPv
OoqnCJqXTDnPgZkUGKXVCpxarbhRupsq3w2HlWfImhDp0KwhA3UExUIKwNsQfzEMudfXyPUWhSDZ
AFcE2k68QS71z1b92kjpACHhI3ICjqhOedf/xZEADwMQKKpN2C/J8th9NhUIeUo05NcFpylmasS/
dAsdienfhAtASBETPawGQ8Hgcj11DBq6phGlF1f1Ls6V76P+Q8uiO1ze23q+4L7hIUwD1wpVNCrP
ShxjNQLvUlOAJafxuV0qW6UJjoziaRH3rpV9vi1u4ZwuxM125EyraeNnyIPVhcfakfvFN0xV4qQQ
f24n0JH7UWhiCOxk+Kw/ZEINfRV6DUxw3tS7YB9ZyYoXX4I3EIYexvl8THRMzms9W4uvhtDooSy9
WmG73jYfwuC1bKMTQfvqVJduUXwDlNbJ44rXPka85oqTpGsTBRYML8ppYJH9YBEFwOPyI9BIkadR
W5ceK8pDUVXHfI16d0FD0OCHnDignbM1kq4WqhZt2sZp6VW1xYV/H5q7IMi5kYXcH9Zc28JykKxG
WIE6mUGZ3ABCSZAzmo4lUiOaMbnQfvFuhSGebLf1cGlRqKpbODsIucJ092brT9Oow17YDebvCj0/
kD6Pt11uatwv0efHptBcUcuFxSEWR4UJqwNxtjz7LkPdr+9A0uZZablJphaDSWP9L1rfsXUmjmpu
jzTkZ1mjYfapPdglOjBstmtKJTlGoa0czWKoV27AwibOp0T0uZmGWjJPbl6pLZK6qJdE+AvbweqM
oynaiJOJGNs8j2xOi8ZYSRosbSIEIotGURwCn+qlwg+N3SqZnwsv9atvSjhD1G1/d1s7FqwUQPdo
eEemDp2PMh1i5FtqNYSm8ML6xEC9UdmYRoj2jz+XghwZ+wBYAiUlXd3E8uO8oHHlGWDPpdMrSsKV
svnfZEiXNw4GvTbipPLSwnB2Av1/WrICw1g6ECAH8KpFtGQTOQPWdKNesz6q4BXjPZuqX1n8N03c
oJ5CTxhgcjgT+ZFpNJpVtUZZoZOZ7AKquJoINm3r72/v1qw7lw8zLEKds9wmnhYgNL7Urbyo6glM
nnikk8CrzHeiVbzKGt5Fa4Sba5Lmq3XmO5q4TOHdwwKtF880/pr56LEjnxLl6+0FXZ8NFgQ7gKPB
Y+3qbOqYkmY0Onj379rIm7Un+drPS2mGErxOQYuIyFMS6lrUzROyckfWJEghlylIFIQtFtBvagwC
vr0719ccTxXw3SO8gtMBW+7lIQCwMDYlwedX/o7aOW+aNxau2MhFGcjVImtgQLFkFLcqciSGA4oT
qB5Z9AbqYlV/vb2MpT2CDflXhBxg61UdiIFAa9nI8+4NBHS3BVwrK1ioYHDnawGHKV8LzKYNx9TU
Ci+ph4qHRG29SitRlS/L2BmUflrxkx8hxeU9vBQo3Y5y6NGWBCoar+ocNu7K0q1fO7Gpgq1yjPKT
1q0owtoCJT0O8twcVNQrPVL4hsNM4R+GTPmaqwCmGlVWrVjMWWmvlwcWCPRwU4T484GeXf7MV8K8
NSYsTzF6N2/QamUiDtD6aqN3P4XRuINWKNwf+xX7du2w530FwEVFeGWhffxScOdPETV8vJIA28nK
bZYHLmYC+HXoRMnjbZ1ZWuNcP5g51dFAJbOdo3UsbnMdAZZNKy8D+x0tjj5mN7Bsq/sxLxjlZC2o
u74I6C4EpRC8BJw2keewF0lhIMhRa88wfjUzxfYKlHph+y5+X9q+XI9pnxj4/X6IkHi493kcfCoi
nrCVzVvQRzg6bBsiEGDFZCqImaLTNia9RlD/s0/voQsWevKy1UTS4oJmMSDXRpwjzz7Jstqi0+DX
XkisfUnBi/LSKoUzie6YWit1wXlzJKWHC4cgBAp4K8kw9GLE61lXowa+NeIFaG3MEK+Jr7e1blEI
5pDMec+Z60UKqapCmQKGIWtegP0q4reu3ab1220ZC5rN2JkMKaRSNHBKtUHagFBGdVgaHwXArQPG
RIyRugnLX0af8KHRo5UXy6JyM4qQF7EWbpakfFVn+mQcswbsI095/tj3aznjRaXDa9bAzyOTJ09f
SlmBZrqibjxVPKSDjxzN4MIiDbq+ub2BCytBfZiiLDtnCo2rleRCNcZ+aL0IFA4boxfdoW4ie82J
zN5bUjjgavBmReUbCCjZazVKE/p2a7bemE9OaqdvRchOnaZt+6ThJOufxjZ7Mqf8aEU7khw19ka6
99srvVYVwK4A75nZaPHukw09/CMqm8TowJ3i55sQyIJtrOjICuu9zys9STdhgNI8RpscrGHMDrel
Xx8opCNxaGGoBXJJ8u1uSoSFjWCdh4Y7p7Mnnqo7uHdekpUn2bUZuRQk+TOtY7kf+LTzknifp9u+
3PZo7QlOClk70/n+Xp4pKu1wXKg2gqsYQfqlA6sjv2I16Xqv6WORgMQ7FUfVyNkmB3GuE01gsLTt
zHeAPq94OQTaVlHrYnd7X6+NDD4C3TR48OI1grrh5UdEWkbiBhrsZZPvDgEYJOKBK5W5cuEXjg95
WaB7cFFQNJQT0IPv56PVg46R9Zv4oQ7mVkkvLPMVMdc6Or/dQQCKqRF4/FjzZ5wFIzVqJylNKrAK
WkK9K412OoUKep2MLv3WULByk1Gt92Y6PgOIbqwEJPL0SCRqQdOK7hxQzAEUTuVFllM3saGgmmeB
uGg0MQxreinTU/qzj93kzp6eRgwbVTvHb7dWcmye8EO70X/pfufmc+IfVBI5axxs1/vO5jZmsCyi
LxGZ/3nDzjYk03MLHcWh7kVDXW7GSq3oo53HnXCs0CrQmFeiorNiEhcalUCuByKfuWECRy2Xh7tW
T7smnTDOiHbcQOtZZrdob2QcpKbcFLZbpHQzTvGmIn9ujlG0xcwQtB4iEYYuvcv1BlqcFnWqaZ6R
KZiClxDLq6NGvNy+NAu7CjAQkFx4PoDbVM4VibTqgH8PsKt5pB3UjlQKL9COx1sDD+0eVAQrRun6
lsKHIR4EiGzmHpXzYCKeBkbLUffQXamDso+AS+t7WllVdoqHImIrmrzwZkH1y/7gC0OF/6r8V1So
a8RFrXkqcTPhmBTT3HhpuKDPx4A3+z5DG87wxxb+UqYUiqixb1U9K7QPMoyyf2jdwhIOOMhvn92C
iQBLLLQSWDywlDD9UkMSgUcFMn2aRzOzq5zJarTMSYsqx7slTUThAK+LuSGsbCY3CCe0oGUKqBtv
f8S1k0Hs/U/zCDggrnidMbiMKYPS4SMUTd8hx8TcAZxnWy2u6MGaom3fmtHKtVySOcfgIGVD/gTV
uMuFgyh/GkCvp3nDyLyRhKcRFUBeGHaFUR+qF9jxyiKXdhpoDRT8KOBzoLi7FJgqRm02IBn08rz/
EYZoVgTbpJ4BYgnayX0eJ45S1Fwk1Yr2LlwWeAFcf3hXwGBkvK6GceBVNMDmASWobNjQN98KPbOd
Jq67ccWJL1gCEHjAiaP/BxhZmR3dzjIEmphmAI6n4Knp0MaeiE1LwEWE2OS2zlxHmvBqqJ8i7YI+
givS3KRXyqoDIRwmAZjhN0GqbqsrlbqyectSkCgGqBP3XsblBVZUTBoskAdcdcSzsWz3SdmvIcWX
jgivd/wQ1AKFwXlbz9xS3zdFn9LY8FiaTZ5qtL/NMGgcASTlilVZljS3CgN6i9LIfCvOJJW4aUmc
pIbnp9b3obeeR6u5Vzr/1+3DWRQDr4/gAyE6ONMuxaAcjfJpmhkA2ugg8BkCezdnS/alUKeVJNzs
wi7DRsxZBA8wuFwwRuxKvadQtZQ6IDo44dMjgFGOIT6LSnWy7sFQlB3+/eOloSIHq6Gha4ma8tIE
pXrYAojvtcPXfEq5jeY2fY025lrtUIWGxgGBidwlZdL+qWYaWSAIJyBRNtGiXo5fYzIkKwZpUQgQ
Vyi0zKMMmGSQiqiCPg8BhJh1q7pCFCj79axk0d8IAjk4LrmFapLcEmO3SVnkliAzuaZw9DxD3BNM
efPzT08Gx496KUadwKyj7+9S6dSpMmMM+SQYiFpn6qa2aSf23YgQiLe50OKnPxcHvVNRi0NlBA/r
S3Ft41fgdAupl9Kq5R3tns2Q7cmfU3UAd/NP8DF3ixqSmKkVPUioI+qFivBmKSBh++P0jQ0cJjJr
mNYDUIJM72OnGSlSJaBe10SveLT4qPLRnyJla5141+5hFgTW2o8kJYz25ZaZMcq/PksoiorvdaK8
FBhxlJnbSFtLECwJslDPhmcwMW1KnpBa9a3qlyEonElhO0EPht4Abe0qmJ3Xjue2pKtRnz0gmmqr
4nhAm7XRm3eDlW7fgg2TrfnW64AFgcq/a8IAyMvNCxth40EKSYZ/0orqHlxMpVLfa4HAI3UlG7q8
KhgFjNoDXbf8Fu8FrvEksH96HIVOHujhtiqjhyIr8ruc1SsXd8EQAVwGnAVQpoD5yCtrQdzeZmqP
qCFEZZ4rWvBGgXT+cfu+LkqZK2XAjiACk7uuo0S3/FwXOpiJ4lLw3NCrnYbg749dH2jiP2Db2D7E
lpKOi1JrgjIDQXxD09SNbbTtpIpqOIJow+YvVoQWEFCvoA8EWPtLjSgiXcv7ukFkZ0adA47gDvwf
lK1UNBb37WP4M8wDDPj852chA2h3J8bCDlQXcWY/ocMy3pI8ZO7ttVxpN5h7YbTRwEZVJBBlhKXS
g4gvAOmR12YBr3zzCQPj3NqAO6fms1HUK1v3gZI+CxtQRYAOoE8MSUTk4FFCvVxVOYCBL4ox+d49
fcEsNz46X/pNwd/VzXv2mt4FL4+l03PHSe+/Os/xCmzuY89uSZeUpG9Z5qt1BOnul+379vAy8YEf
dpxv+NF5HXmPf1Y2WG7Qv1qxFPp1NKgnOstsnTdyrE33/njEZXu4+7lfe1TKxE9Xsuag7UxnirEV
cVKGxsvd3eictgrfbg+7ju82G8M5Pu9XliaFgFfSpHvQi16MsQ1pbuhz7bF52/9eW5EMGZVlGFL1
ATk2NMOp84rAing8zSXrl/IO2MDc5CvGd1WWZOmtAk/TQYOst9OWgB7M2T+jOvqyhu6XE3RXa5JC
i7HxSUk+TunL6JDd6f07f+EPn79+7d1vjrN2SqvLmpP6Z0qB9iZ0yCez0mvbgrOfMXciN3Xcx9uW
5OMNc+NyyTOFWztMc7VOIOfLqTy8f1f4AV1//MDpZscZ/xbz15CXzsgf948rRydZsX92FPGGheaM
GXwmLdECcM4wzMJ4SXi9mR7du5Xfl3IIV78v2WKC+RwZKNuMF/TI9w6ijIarP8fDyn2SM5ZXYiTj
iFnGyD7Ny3g7JXt6ut/sfefn7VNaNkdnWyWZwI5Ffp3YWErGmy2MxGkb8e6ORW7yEp/CXekOK0nD
VYmSARySwA/yLJ8PR9817hebA14+ONzZ7+/eVlY3H8SVDp6tTjKAUYvZ5omdGS/VtnLnkxq8KnVf
n/ePv+/WdnLeqVuyJPPHpiDrTRM72UKOuw1d4m1wfR/XFrWifHIApZuqOZkEa4qB2Xh5/t3z4PvK
tkk1IFnxZDyqVea0LzOIeDuZjnjteAq4N9uuWvOV4/kwVWemSE8EBlQFkDPu7r6Q3Xt2VAae3+/3
Ym3T5Nzx1ZIkk2CzKit8C6dzOsWoz20QVfRcwOUq29ubt+x0/9M5uXaV+ooA0w4kic0X99N2O/Cn
/O5Hyjevx71z91bsV+TNbuiG3n3ct7NNBFky5p+U2ESDZ/yLe9oenp6o89DwB+/rPnWYs3pss0O6
JVGyGYmYhsZHWukleiPKbnA2+/2j/ZJ9RqWB/4+Lk4xFkQZBjLaD2VhY/AvlWN1h92Ry4fKNc4TF
WPFa8hjGKz2RLIYo/GhUCASCHf/97vRpe2j4dF//cPa/Hx//YieRh0Esj9TZ/MKT23M730Z5wWwQ
zswMTFvKzcdQuJ1+BNaBfb69lx/vkMtjuxQmxTM98A2dlgjc6rsvXwbXrXeH3c5+dHDfsJErwq5d
8KUwKaixlU6AD20WNjpgm/JAbR26B765B63/0VkVd218L8VJ11vUZtVNPcRhNlzjjo5+FByERi49
ecARYaT8/5H2nc2t40yXv4hVzOErAFJUtmzKlv2FZV9fM+fMX7+H3q29Fq1X3OfZmZqpCVVqAuhu
NDqcY7qEsvtrXJI5ebcfhufJ6RCFQSk5KCYkqZmhrb3jn1BIvC/mu0B779xmYYCfBkncg5sWgRRe
Rpg/C8xqsDap+WTbI7cY9v52/tdbObNuIeQMoWuwrO1lz6skfed3MLT7a/p9h13LmJl1WraB16FB
zyk6Zl18Kj/wwLGm9L6Ub1d7b+dmxjyUfQbqWCylo1seA4pm5pGEDke5oY2AgGNJ6SctuydvFgJo
elirXAV5TDruSyfiyLi3T6dFL7WgefNX0DCieleK30eU/C3PSwo3bcudZcwzuDlCjFEtcDrRQC5Q
AhgwIqc/l5bJZuI/LlFvL7iKeWqVMwwRXJJYzf45ePet7iFdcuoL5yLNvEPrRRWaabGg4XTZho7c
MZWz4ucciYXtgmbfCG+vVHv+7OGUQEtGHbKe94wje+KuW4on1lNHTkvntGCp8/Sg5ou1qrvYODQV
hDVpHnzIYc/3jeh7uOCeNsz8gZ9kcp3pkPK8vzTPb4NpkDHfNKxUp4fjk0lV8hoTcuBet/std9xv
GS2O1O6Izf5/78v5IIQaZEBe6yfFD1TSrP5iJheBlc0Wt3ZJY2aeI+JjvRkHXMwdTQjrwrVGMW6c
qoRRtnCMC75QmjmNRgi9qvZayVHIluUtQRn8T/S05JoWjEyedOnHZTVWwGboukktFbJn+sogb29H
h6xWYLTyyYLOLBmBPAs10tL1I0AuSM6l90yFlDtmEA8DPqZyav29zT7v6+iSo5dn0UYlZqXoY27Z
2bOjX2x2lKYaZcKDwZqlBN53QemOPcx7/vhCrPh42klcKu4bQu6MWMc1eVx562C9y8nr4m25uDz5
+vC0xq29osPyGNzxcU+Sfbemi6HvkorM4gyvKnS3HiGlod0mGQiSXnVCCHdWVvCU8WpR4IL/mtfb
q2EwAJsGLRmPz/qp8JjdLKaCbjz8rvzxvBei9LPa7bpqCugvbETGq2fuah/55n0VXNq8mcMYwRtR
d8bkJRMybtOFX7+RCrpexcxJJLlf8m2LVSTPmUr0TZDTSl/LaPO2jFdj6Q5bOJg5uFNaVQPABr/3
rGX8s2GJn41IRLuyQ3p/25ZUez4fH+oxJiwliGJ7BLcCs/h9ZRWvuMmWkoI3sv1XezgHoWmGMkCh
H6LUPaxWBZgG/jxG9lCRtbfhn0pwp68KmO/X4nNoyWnMa+9FqlbSkOM+kVDm2Fui6dN1gBdRstdM
Y9W0hIrkTBuas3S/4IwX7pc50qeYRk2UTFdZXJvySB1uorVWxqXX0OJJztyH4CIkbUrIGSZD8xme
X7GFnCVCrIUVfY/m33HB8wK2UI1DIvW55OTseY/u7uZROYxvSLZ5DGHWYu5oIRhQJtv/cXeKLZri
iukBtt1a+/xDJ0+TFGkh17G4qpkLwWBCkvAKxHT0+aIdLSaaXWOiGDWapl0rS5Y3/dy9TZy5lFLM
hkidnszPioD4fjvmhF91FINRJprfKAmJbWtMXxI7Xf13xM4xhrxYTjDOOm0mAKBzl1KeROzLs5ZC
uNsOGSP7aE1FHWBeyYyyPiy7aEBw3FCAGnInuaJLQdXttfyTMQtzWkNoBtBLTM5r27+YSHGQr6U6
yv+QtvknZBbbFHpS9qMLIRf25tOKrhO6fiAHj9JNurL/y/fLP3GTMfxQdi3qMH41IArY7i/7ZE8r
Rp+QRlzYuskZ/NaCf1JmEY2qphKYk7Go55wnmMxd8hDTptz7/ZkzamtRj4QSvx+R573EhMMBbzD7
c0HMdxfBPTHq9WYVWdu7ff+tANW7YY3bvYU/LjWrPw2aHoqAdDs62LjNdIt+heeFy/P2Pf1vF2eO
adASVwaju+RYRwt1axPNyQuhwHcB/t4KZ04pSAvVl5VphRdc0CPDo8FZrx+8lUlesadPmy+DfS0o
xxz2A0lY3NQYwppGer65B663lYvkDvhTI55EPgl30SF+5f/Kx2admqAqcp9CW1j/5zuJ/hrgu07T
9cDhmC2zVxLDc9uRdwa3GgEZLnmvXlSDAy/MedT4xkDcZbox2IEhAicfXaoHxEj/YQPYtOypVwrD
9+jXBAnfzNLLOBUUjhN5J69OYewRKTX17OX+SifDmp3n1G6BaS30d0zUKddbqwXuwGdVITp95KiC
SgJAZNyX8J12+C1i6ln6331ss2XoSo9Zm6IUEdZH5BKvkbV/80p6jFFj9A7HtbB95OgqtXcvKulY
TrBS0Wp21e5gntvV04Iy3Vww4JcAcj9N5M5x+iJgTClpk4uO7CNlIBVMqZbGiG7d3AqPSTpM2QBg
GjNL15saJ2jF9moP0V1NL4BU8YmhkS4nUUeQqN3Ynd2HTD0sUfnecKKYSZ9ghSRJA1Lb7Ab3dNGT
m1KEWFkiWWu3PQb4FyP0SSNmxwmEA2BYYawU/D6/eHb6NvaKzIAHOBZv7Yu74zabL0APKg/svuLc
MvsrSbNLIVI6b8x9SCqtrUZCxzAjgUXM3jYEjMjWfWm3ngNAiQTFJY4NXVtz8rUsLmQECPBsEYnI
vkjNViSjh8SIhC6Zx5bKBBy+44Hb9yppV2eUuNiCat7K7KNjhZ8maKbR4PkBDiAML2WXQ8i8EQ8f
vV0HJLARoGv8KlnTwEopG49LE+o3GkDAHokRbuDaAeYDc2nX2hoqfD0OfCI7UrkODbvpVMoDd4CG
j/nKUHfNQBswMC6ht956iGOv0ZgGXUXb5LxNju8wsqK5guEgMW62W3FdrH0ivpyWfLl448EzdSBP
k68YtkOL/fX6Ei5U076QIIgNA2XFOz/1F5TPMTmqa4+MhCPJe4t/kvaCT19A4lQwacOTgdgYmRce
lu7QGzVFjJv8+KCZewgFI61jTjScyvQO+9gKNhV982yOaIc4Ju0hNDOfnJQFc5p+dWa3V1Jn3sHt
fFfx0EDvxAExHkFKyuwn+74N3Yixf4gAgNX1TgsNMB1iwGY5Q8tSH/B2234rrwNlIcy65V+v5Mw0
Vm+MqhI8yNmG68YcDNp2lnGQSeVQM04ZZg3IBoxL9xd3X41UfnaNhbWceA2mDxzIHE3MCrY8y9z3
uqegkHbuy1pQkV84KakXKXKRq5POipvuXWJdRUIroYpKDhuJmuolY4tp2vsaovIzf+t3MReOCbaV
lWvO7Okhpd6CEt4wRuAWYxYA47wKQPDmOE9cVXFx1rmGIzGJpCvADPdsXI3UO3PHet2+KKvqHOLl
qRBN2XtgzU2tKKIeCnTr8TF/i0lZkyh2PGW1NBzze/XAW+GBp4uhTB6LnykVX/degsEB1xkLplbo
E07WmWwALNalTRxb2hLOzm99gjwAXWKwaJp6VWdvhT7lgZlaRK5z4U3H8SkqF5ely1qdjuza6K+F
zHyfipZPIy8h5Ply/GtZW51ukeuyBCa0BDSzq73FtntmIWHN9nvP9o8Pr5uN6R/eD4eDtEke8Bo/
AZiNbDaBRTebJ/q+lLz5Lufd+8TpXH48ML1g9FRXwSeyhDx/fBjInrcsI5duXxBnddigaWrcbAQ6
mjZaBQByShZsbTLcXx+AQRuwfmMkSpvfumPgKWIJSkZUA0cLNEeKPdrdaz6Q2M6O3OtSD8vNI/kn
bp7wSDD/HI2l4TqyntNQvSjFwtzIDfeIQ/8hYabJHuBssq6FhNJK10FF3grCm8WmoAb1D95rTvrn
kooLvv/G2xfDUQg7EXjKeEzMR1aDItf7NEtlZzv1JRREpseAWI9khb6jHdTpjI6ZJeW50VyFGAKx
6DQrhbGsebOTV8VuWAWd7OBRITA0lKI9p2Du8fDekcxsTA2x3NP7fYX5LtnOFOZK6Mxy0WbvCnIN
oSWD1VTEAh3HX5etrf1l+2mwz8/MZl1rFxnMZpNSelKBaJ2T039+DV4vfmbcoJpqubrAd8hIBFnZ
JmbByTu5D2syXFJTfZE/OOf+0m/4yKuVz2xV5HVlCItGBrs4ecsloq4BELUUBd+wxyshs0DFC8Uq
zhQIYcbxTf37iGm+foUi2un+Wn4HK1e7N++18qtU60uxlR195R8fH6QN93lfwJJyzjFRhyDXXN6A
hPHIv9VIBEkMEwWYJ5DZrt90l5jQc7fgzW5MUGBZILDGhBNIHjAKee1OoyEBIk88YPf2wjTD4JlO
tXcIRz3Sbx9XGl1RhT7x24EEKfk6SeuFRd/c1h/yZ5k2Tu5B6aX0k3EkaECcqjhWQR0EL/t1RB9e
iJmTw/nJ3/gmsuYLZ3ojOXq9+plpIkJLgxBUaU57Cd7VDSyzt9FwCaduPrzssvXhoFB/qQ3hluu7
2vOZIeKtj/897XmE9m9mHRXbWascZkceNdNEU8nma/iYdtxjbLGKddNafuz3zCSloVKRzoBstGN4
KAU+x09rMp5MM3l4l3chUtDU+G/6Ia73eWajIGVptRGI83jCWClz4PxWMlowX7Ulfb7xJoYkpODA
wYKMCiZ4r/VZNYIw9UCi6bQwnw9hu17FZDdSaqIeEbCBLHUffecvfnn3HwJnGbEs8LRaGCFwy/Zv
KAVChx519qiyFVpMxSlmpUhALFZ7brrWH2JndpuhXQHN/RCL/pJ9bgnyOj6Iu0/N2Z7it2noaakg
civwutrZmaVqY5JpRg+JDd0yK7LBz233Lxk1Hv+ie2hVo9L0fj6X+wi7bKxPylFb62ZsyocFh3/b
fH4sfWa0YLdUBD/Bh0ToeNlb7RpQWBgMWQW73U7a5GSTMXQW8f8PddhbodLVHswstwDgu6BEEF2Y
z+hnw1xFtioHBLy8fVqcv7oR8V8Jm5mq7Ept31b8tM7woU2dJqOKRkrejNSjGi08V29kz64NZ2ai
IidxWZ5P0kbapvCD/NPrpkKb42mqirL7bn9pI+cwcMDp4TzQd8Fq9nhe6KRFhQ0TPdM8T4eWx/vS
boxIXa1tPiOvlyBjkko4PX1fbAg9ELLCNBGG2f7ARlMzYNrCtXaj4eJa4swNZX4UBVENiQoKSG/W
Klrb99e05Oj0md+pxjrR4w4ScmYpNuiDDqZ52OC5g8hnKdl5+578Z3L6zNsEklJKSorjapm+qYhI
mfMdHzzobMWtYjuxOMaxJfjl28HJD7Ezl+MbSSgKEcQmZLvfY5gE8ZC11hkhf8iuY3jqbWzP+rSX
hnGWXIw+czExkK3jIYPg58sWIYllCfAw2ZkzyerPzsSrcvPEsZTGNKRLujqd2537ZI4zFdZx1ckd
RGfEf1CpQDCxgMtkhzZJ892kT0j1nfT/4gn409XMsUCTQQ+Ry4ZQfhqpwtk6CX1cr1xrdRDRVbWg
uktLnLma0I9iQ27garZbtaMlCsRTJfq/GY+4MsI5oGWtlHrkA/PP8V/9J/FTRQ2Ve+3I9rSkqN/t
j3cObY4K1BsCp/KRBH3xd8oxOnTmft88lzuBfawn6Eny+Ij7cXcQSW8eVIJwfmdqq1dADAaU0s/o
4/9vh+dps9DrhLGZ7FU0BYLjJBFd7TC165vy431RN1qTrjd55ofqVBHUvsEmw0I5wr9b654QElCo
67lfYUbz9LVkIr/r1tciZ96oRb9XzKcK3iy5FR8BfcOv0c9gU44ZrNs+xSs08hiv3K5aKkJ88+rd
O+eZQwpDTynjGosFKQYDiRutOfZoITnZrAqXoL8XfctTPQhdsrCjLds+2U/09fUFoclIXw9oMbq/
+zc6Za+3YuaogIBf+jmPW0DdF+YHh5fLWli1JkX2pCGf94UtRYDzyojO55U/VNj36AtgLCYSblZF
jutgJSRE/PM6jStqOyQzmE3fkQ+Go7z/AdPu3tv9WUCk+lGTDqGMS/XjT7SEsnijwHS9lTOvVEmZ
1HkdzjaE2ZI/mHI/vJv3F7DwWACY4/XrpB/roOdHeD7F21oFiYD4+eBTjJVwKBtypGtWeITVjyEx
C8PmSXpeMJ1ph37tIIAZVB7gZQDPEK7l827jBSEwWZ0tSAE/5D803S9IuPme/yFhFviUg1SjJwAS
Iv8Edti2YQNHFY4839/J2wHkDzkztwOwK82XRugiT1F/NFcPLy8CnZovEasuPdhvq8YPYTOHk9Sg
mpqeW04NSuv8qH+1yRnMU6RPzcoZtg0aapeA0SbDvXdSM09j6EObViA0dYKvSwVkXG7TLGFY3w4h
fyxr5jxKP6xcIdFRySUXpF6OE37F4/mMRqel3OOS3s3eTXxfe2o1YAO3QcrGrcxGnbHFKHVJ92b+
IRWjEEC92hQuXjBr1PMk/uhNwGME7KuzDeax58V+xNsyNWRUwFIg698FrB/lCD40cBXJvoKZLRYf
4QhxEX11Wzxi7M/Fgv9kPL+V4v8Kmw9ulUrLZV0UKnhVsD2LgT3KdEKBXbEo6eYVC4jD/7Os+QxX
oQ+C6HmBgtcFBpEMkl3spYTC7RfnDxkzVzGUYNdSRPc7hfHW+gTNEyuRbGyOxasld7G0czN3kY1g
3RlcyDLsPZPQl2WJ695MXg/NUruvdNty/23dzFmgJQTw2SIHD4hDmkpTb8d9Y+ZrVlHLeXx8XBk0
N3er3WuzOwDFYvP1dYrp4pzJ7Rfoj92dOZDecH3PLaGYhpVOU+Tu2mrW4napifBGhx+uzR9yZk4k
CsBbH7oeDGDbMoBY4YE2oXSkW+SDUDva0KeUnk5siVj9duTzQ+7MpQhg5nSlAet7vuwvmtXsx9Ph
PKkPXXwd3fJeU5sPaLwmvur5TF7btIXkdrHiVBuUQzPgLSM9wj0Ha/mCQAvB5ueW3b/eJh2ZGzrA
RYHuKCI3Cobn63va44u8LBNJcWQ1A8x7QPqlNp4pmplLAAMDugRRfwP23Uw9lNRzM42f1kRygZSE
vgt/l+6wm+HOTyEz3WgbP+ZA7KxgPp2wt+o9OvD0sk2+9hcwT0lI9bBhZ9Mlx3LzSfJT7Ew1ZDlT
3XycxO5r5gfT4H+FqWfXqUnFVgCDMmu6gVJ+3j+0m1mSn3Jn94+cNSPXDcnkNDWs9xss6e/Dw848
0+Xs4C2l/ClsFq7ymV7XZZIrzthQvTgk7mZ89+OVwZYQKW5a2j9Jv4LWulJaFzwh2M4LeqGll2i3
ac9fy+OZN9N0PwXNotM2iRS/mQRFqASxllnIp1sYMnzAFINoKctYRtMP/s9GgD6+azMLZb2Wm+nA
ImLFU5c3/fpcRqFY3MDZ5QNusjau8GCFmJJd9JWGcreGNq586z96IWFsKWD9Hvq8t7DZHTSCnBIM
vZCIXP1lryBVfeFsviCjwdQ/lNnPOUvIsMFfqxMmbc/njTnSlzRGUzYFvM3S99y86n+e7MzbSFLR
t4OE70HVyUpMcP8+tqYtdYvPglsnCroe4DahAoQGg9mJlsCDa/qkgyAuJXvjInKksjzUB56WjP1W
4PdT0uxQ5ZbTjbCBpPEJ4TMXU40YVgtPgzZQuNMpkU2gTAsu5pbV/5Q6O1hDHBKtL3rFCQ0yRCxZ
8TVSZ+MD6j0TGpaI7O/nUr1l+s25MgGCU0djsgIq+XmnUwsWt7ocFMW5XATALWVoeCQC8S3FYLld
lMwlpoJM7Ik2duIy+3NYLSx66QNmhwpeFYSJoqw46Md030GLJDqtzfvUS97B3on+2gyTBEOxkoIF
yTcvsJ9Lnx1yWPYc18dYelqx4hkVWv7VoLtdg9QzQg2irV4oj75I/zQuEbfdfOD+FD07aSRkPTX2
ITr/I5p96cjiWkWre+OiD65j4qv+ahiUd7cRusXjTYaZsoVdv6Xg2tRVjEMHXfS81Z83Uix89DUk
ogHqddw/Z4/eyY/J+dy9+Khrft6XdwPwzcDb7J+82YKTBPMcjQZ52zBHfO4LVGUtcTEImL+gnRn5
78HabTpi7JSHCN06/mrA6Jct/ReTbQZaDkVZFsEyMUVh17eC1/HRBN6nOTHmlniZ+Nqps5RNPdVW
Brv7OJ3kkaBxZ8nObtj2ldxZ+JCUmu9iuk3Dc7yjqDoolwIjrc7HCFt7lNey8yclprkZ3zb13ubW
X9rirNjSF8xiigLA9kMq4gs8W3nBGPIHZlpPzxd5c9lWm0/PGuyFQ7+l5dNkgAa6AEBLY2bneq+H
HLgaCdrEnC56CByRoaAzbBNrSuOcqq2/Ul7va9k3VsfMmV0JnC1xiNPAi1sOWobebpAk+PTYs8Dm
W5M7J+v3zZN7eNqYxH/+ri+haQAtAzULV6AwpwufMl16s08BOTzAx1XMZgI3dfYpFcg1eqOrOEf3
rKhPiKw5+kfJrcrgQcGckpBvOuk1GzWidF9JZkXNCXzPgdGTgM9JLr4X+V4JSxLCBcZAArWjcNcB
3T49tjpt+zUXN1TUnZI7+KNZ+CQG7efCEm7MAuDw/i3huy7yI/sx5NnEz1hyjvBUfUn1WjR8kqwb
Y+8KZn7i1oVL28a5v2+3wsQrobMwcRhVodOTgnM4npWInazwkxNMZTsinLEo0Y9U2PPOmUcvy2mp
G/PWs/pK+Owuiv1E82MDK04bNBs/RTHPvAdVehzAJl2A0Yh7FNOFtPeN7u7rXZ7dQoWkF3Kv55yj
iLSoLFenggjE+r/t9kMNTelvUa6bPy75oylklOETi1BYugwWdFWeOecx5jD5JmLPJZGGIv37eJxK
k7nZcybGSDvyZC8c8rSPV8YBq8Bckg4uExDs/YI20xud50Dx6zqeTq19dsifZDO0NI3EqBceTNqa
6OihyXFBo7819p7cmXKVuR4qvgi5lbCuX8otMO7J+rGiko1ECnP2PApqsUVWlbVyUmatvFWI8Dn0
10+xaaho3kxXMZUe7u/G7wT0925g2gYbAXCmuZtU+KxXVVd0neLZCIheRaT9QPHpo0jAfPzE8Q1R
84XY57emz2TO3JPe1m7qyxIarbU/0tY4KXRzXoK8+l1SuhbyK6OZATsUk3eugyRZYuPS08hlm7PW
N9WHaIVhG/1Bc00FnE6ABbJwA6PI9wUYCXH8jzV8+hK01oPsCnyL+Jfrm8gohjYWUxXLlVwU/I8f
xwlQOqxY6mLCZuP3C5r2O/s+EzjbX75QSj9pFdfpS7uu0WzdfjZ7bT+a5eGQOHDZVoDsoGgvyP0d
Z13LnZNap22euthx19lGX9tLdMhIYoLHJnpzrZcomJrl0GUwvV6Mh9NTfHo6LejyTcv+t9HazML0
OIsFqdJdJ1MIX5GaJ7XJnZIHRDVw2PeF/Z4fmRaLeVVQzBgq+JFmGajGa4yal33O2cor9xQ+pDvX
HEhooqeJyhvAhKPPtCeYRx4xD/SatFN9HrNcT1/3v+N3nDP7jllMCVofkDcKnAs4gVVUgFfLFHc0
YgELrK/QrAvytVXN+zJ/D9LOZM40Wvc5AUxGHucwcGcwq99Z8R/HCiLirPeke5Ml8q5atrjdDC8n
245N7f19YO9nRLlLke2kynOnCjI+tBeDGADvidntYXiFV7kDIh3Mjjx7SAKOTnv0L8lBptFGX3X7
TiCb2KzwlJRtY1O/hZuSbgqBsKWptpte7eenzDIRg9SXnNvgU6rYVuqXnqeKtO2ePIGAIrDbcev7
hyBMS5st3QA0J94u09ox6HDtVnK9q6VOh5UjTmkO8KNmv4FZA+sBBaLP+8J+vdhAMD3dlhq4siF0
HlAmvJZkhgolU2o6AJ8u3XI6ZqEOhnNfzu9E57cgTEiC6R3c5fPZ1zoIm7LQQgQkhCWPzVsbIb2q
HpWvd5HFZnu2kfLXFsEEfmeRrsXOmwbbSMuQ8gTjSI6UGfZSDsmusFQLQTt9vr/EW45jYhTDgwx/
ExGAXJ9b1HdGFmaQ1U69HafWtiS7O0dvzuQvCJp5ciKYT/JLdkS9Cm01HzCbbtvQpf7iW1f/1YfM
gr9ML7QmS/EhhUrkQ2hsVNcUaa+fGu1PTZOG5N0Cr8Hv7OG0zz/WPjPXKB/4fowg8nm771n+aVlv
b/vtdmvnQLOrjimsWKXH4a9TFaQ5m4kjTFmB4hXXc7qcpL1pQSinyYoEuiZMKl2fhCBkEQowCufE
ntnkwK/a8t4xr8G3ZjXGSo+p2h+CV6OnXbuqDOu+HvyOvae9wBWCdCmaJjB/PJOeG7LfNB2cqEbc
fYoZpYB6IessEZi+nxmG/cgSxPnNBUOsiqFfEfSls+1PQy6KskYDsY5wbLG1fJYuxQC/yrv4eTBo
Yk2gJwTowHxPc9frh6bxz6J+QJMBTcK1FJ1y7qLKAL9NLY4mpgo4ANd7TqVXfSuNFBs85BtF3Cqh
ORruQrR5094wT65JmCwHJMG3y/nxkgSjXpkF6Ok4j9zJr9d9cZK7c9+/VMju5VTPqFg8i0NNpOrS
iiwcNbMdyfgcdu+aRlvMKGtexqSR5PFfrqOBEdAxszp1r0kMBHZlUC/Fi1PkMHfsE18Z2Otk8J3M
W2k8LXfB79V6Z8nSXHAhxBdZQ8BYp2RsiAzGRclMy1Xh0QFPtOQh9hZCiu+AdP4BAFRQQMMGNstf
TIRa3SVVXCj+OUlRw3vQgcDPEMel6+69lln3PgJ5mlXPY74Xitc6B1CGCmR57SPLKFpXwiJkipUA
pcDSa9pIU25TNjPufXwszuAVFDzCq4+yQQKzHUxeMRPNAv+NsHJ3hk4Nq4/W6ks+0vEQrBsXdOFE
AAXqxlctFxPqny4SEU69d6mHWntCJI40AfPfO4+F7ud9E73prgzJkHW0NE1aPYut/KpxFd5V/TMX
Uv9YkPAiUn3j05hZQISnMCBmoh8xJQ9HmcV2xMz8cRNZ79q7DV5KVluG3XmL6Z0blyTYm3mgmExv
NmCZzBx3Ivqy5g0ybGzcCzkJRpo/NBpPlNKzi2Lf7oOEcjHJnvSMpZytuE9lT9rHWqWNvGRdv10K
vgVuDLSVBrL48zB4QJUrHYcwONeYTM7Xg8Did5xw8VcJrSHqSR45pUdFgXHKZoqDOlKFLRlQUvAC
U4wtbm0oNI1MoX3puKXo8LczQoIZf8CWELegGn3tYpMcRNFZlwRnf81dfCtzH6rQ5r8qPL0PbkFy
DFVnJOL+jH+T6C3k90aIYQHeFv/jJmgD3yFDhTBePfHszuLlrO/Vsu7K4BwPD8YTzEfZJWeUGZrh
xDUBUHys8q+KDPzIeH1VPGntwr1742UGoBlUWITpmpP57/jnhw8MuGQsBZ8LzwUaDFpajTTTaPa3
cl8ykxu2XQFEkV1LyuaAcJUrH/vMKjyz00n24R0jZe9yCPusKjyGj3VJlYUkxO8g/vrrZtdS2fvV
KE1fV2Nc16dhgIsJLnjcG9mjy5O2Zvft+sYDWcONgIqABJKnCdnlWi+KcmyGevSTcyjucvBhvPOu
2YQMHNjZ3nUtuJjA4UtbkIh/zkI6FsRb6mD4neAECRjYzADMw6MCJszDQDctQ76VovTcrFKw3Ty4
r2jxgndl3Uuzjs+8t3Ct3DDUK3lzW1DB/+WGkJfyXwauO3RO3t/VSYmvb41pQTJid0RSKrjNrje1
T1JB84w0PQO90iM5Eu0f/w/TaVNUdE/KTFcEF1OVqlem51ZfN6d+K1n11tggWe2VdsbkLdcs2M6k
C3OBkgEKVxRtREyzzpIK6PeoOUnys7NbftW+1dfPbba7v3M3no7AEv0hY1r0D/PMAslo3AIy8vWl
FgkfblWHW/HbckBV6r6sW6ck43EFd62BeN2Y7Z9rJJ5Yt3V2RizRDCayXSlwxytTeOYWJwlvndVP
WTMzy9sijJWxys7an66E3yH81vd3UfjM1Uf1UjW0aq04M+8v8EaeFYHnRC2PyX/cSt9IFD82M2wK
KTUCLT/7oLsbEUBolyhdt5yVt9SXdm3FksjkH6SvIh4J8tl15HiNzZ08Y8cpb4EQElEghWfraMfq
iBIyEYTXqa1pl5p7bqr1WJl6tW4DZFs2AyITjOgNiBNDmjVP7lKu9Lf2IUeJy2syK4TT8/dwnkqt
H3RdcfYDpihvWbqXm4WHyG/vCxHIISCDoIp4cU/h6I/9itPK5VxjLM5A+yZ9/1SizSB45DvFHtbp
SX28fzw3nj06AN7AsoirUNSRubgWh244aeD5qjgjGdo2RBNou/bLld8c1HXFykfhUcFgthFFiDc/
1WLFLRnb5IeuDRofAGs2kL1DvDKHvQjDpEuEoMd6ezTbARLNQ/ofncMdafduRY2Hxs7lhRvnN6aX
cS105kW0vuPRvQmh+94Rzx/WR/gUjyzeCkCc2dQY7LBMqq0AcvKkrGnY2vc3/dYRG9NrAnYP3rG5
0edV60pCVxdnZWS5S7peX0U9uooNg6XvQU2Viqf3JX4jMf/aZVXETgMARABu4PUxx4ZUu0UzgKOJ
Sb2Voa6YpgIRRFP/Kp4bQBUVxDBTjro8i1NTCKwmI51Mx0f02ZBgO6g0ReXtvQiRwxUHhsgsxqhR
CdIgn5YxHT1aPfR/05z2aBlp1jnQbwPajPvet8vEVj/EiracXeRmjrfJInLWb+4BPCQn0DksTANI
21yJhF4M9LFVyrMvEb6OaVy+hAn1CquMBip1b0G24t1nw7ei10F57GUmd0/SXxSZFAWg/TQ1gOBm
SbppJHaI8k6Fhuty3aKNSmQ8nqIohWm20TNf2zYCywwL/1FBPvv+IX0P380O6WoVM60UijgHo6da
njHSHhhMQ8ORtpeAyjXuqq/xA90SKAG5q/RvFhPvddTXYWgJ2sodqKbbVUijcSPyq4ENKgtru0tX
xvgQ8zuZM7PcKl3qPyrSMXvQ3oJHKTcD6cXrwCiJwvJgekf5T+2aWrYDR6L70nP/i7Pv7JEVSbr+
RUh48xVblG1DtfuCuu/txpNA4n/9c+h9tVtF8Raa0dzZGWm0FaSLjIw458SucgR5K2uPCh5132Xs
VJnJRC+J5tDklHD2yGz8xOYlozoSvLmL4xAXVtKWhhjqowOiRIhfCbeMpMeyIcD8npYWW9lcawzd
Q/jVhGap8Ujl4M9DB+xrKK1M5y23c7YppvvwwpNGNRXkShWrM7+N3QPzdmqcrNRT5NIc1oR4Z6jL
CG318bswUguvVyt3Kiey18r/0rRs82WVQRpAdAkhFO73NXDxHWXLhBAmU6uzcOp+lD/kWB5rN7Q5
iEAEXra3c/SaOQ3GaCfHQFcOkhMfWX2H9Pw51V8NqF2iJRGLHmTgGrLGSwIU30ZyeDs6xSuvx4UU
pMpdfunsYTRUREgoo1RnVqFGTn8murb8nD9JDlY1scM1e7fRz7W9Wc68LHpBqALMDHeqbIp6jaCj
sg1ZENUMbd/1be4ontJN6jQrHnihTHNleV6OFHJWzuAzsDcek5dg10pP47t46FSDUl1u3sfBRdxB
zDjZEglbg3++f9T5hVvvcqaF2VHvEtnH9sdMaxveiAKjR9IZaKC3ACdBj2zU5EzBJbvckN59g26J
RXaCO4FT7n/H/2dvyhCTBRkMwnyzFZBQCe2ybPqOXfkpP1Kj3+VmNdq8jNfnDseFnfo9pm6R680P
+1o89KVZItFyrP+ysaH9UTZZlunStnRIa8WJ7usM1bXSYKBs1NjTrklOncdwTjfufaM2M7M9Brze
fMWPLZzINjF9ZWVMC+E71lYRgCkAmmLqtXx97rluSLVMieh56MywR/D4M7UVV/N00/B7li2NuGSO
lfKPX82wihgKOQU0MEdu4dqqyraZFEk+9rJo+anevPR9qCsf4S5on+U1RdeFatNkTUGaWsWjWfn1
fZc+ReQByWFieg6R3aHfYc3bcn2oyCuAQWKxGeM/UhvpteBE6FjQGHnKr0QUi0f34gNmubg4bMKO
JQk9i4mbAiSKsNutE1elu37FSyyk/a7HOvNK8phXoaBirOz2wJxib7TZzxOkg2Qj29QTlQ0Zv3qi
7RuvDaR8MhdvNT01cqO2Pgu9tH9Sd4POCbiqjMBee1UtvAiuFmJ2gMAYFIZMnD4ucblik8WiLvdP
90/prWAUbjIF6UU8CMBNuTmlci4j7VkHvzs6pu+l5KXSRjplCfRXlbM87MrGYQpbgZIQA8TEoayR
p7Xq/r2HLuLgsNHp/gctZGymD1LwpsPnoGIzZfout58apEMrY/UVXOFNeOztDnEfoqYaPUCZ/YgW
PhJrqBpAPDrjP6SG9Dfd5msAzqU9iKclVBmhuolIevZ4BlpZLkqpxh6EZn9T2n74MpI/PgXAwO9X
3ilLtsCjVRRlahcsznOXZZEkXSeH9Rl47PoPAhkGGW4kC1F/QOZ7ZXonDzWPGNQJmQqQioKgdvYG
DBXa9mQs67PQ7VTuTf1hoDmsKBD/0ZPAESRqqIFV0mTLJyvplaX3IHdpenauObnIiigv6nP1h/tK
BMEQBlOUDFKrEI+KDKo3okmeZcnpj1SMjBwoA1Lt1LWH9kIJGIiwiymYHXqSdwRNjWl9Rmdh14uf
Jbi5d8V5VpEsPikmv3LEFh3qpb3ZOW7FIihYDvZ8dotmgwl/KNFjtohRcXmsO1dtDC7RWc5Q2o3i
ae2KN12MvDROmHD3vxfIbMU1YfQJUzf1uclQUCl2hWiJpeH3h6KWrEqLDcqBBlDqvuyt7LXpl+d7
7dLybMGHvJE5CorROaad3uQIipXMyEYrYFEJ/E6oOdafefknG55ps+M1Nxhes9ro3+9/xq0CzFQK
RIQswKewrPAbMF14lIQLeylVMAEDguAHqKCLJp8b5WGIde1cfPyox0cJNZzI5oyz5GY71YqtRqcb
yeXXjsA04psZQZlNRCZ4Uq2cTufFp4RJ1AglgUtvk4/h0JYW0ozqlBkZOjTTHD8ZsktEVwmN6I07
qZ1Jis39yfiN/m6+AKqjSBCouN2V2ZrwU9t1nmb0zL0RS3rokBCs+VQXWYuNdninAOJEHeCFaW8P
O2iLOH6Kknz8XeO1ta0q1MGiNzTcPYSBIfWGEjmAD7bd4/2vXPKIyOn99yNnJ7TwS16LJUxTRfSh
NCLcrtmuLFCmDQxEjfeN3VKrpv2BAj3IKSy26zzvK3EZ+pvSClegAYEsWXdH8AXw0DSHt8Qb3NBC
6m+lXrV4Mi5MzvZBo+QJ1KsoPdcJsol4uIb+MY/NWFl5DCwUEK/HNj0WLjZc1cQEvcd/x6ZBaqTY
N6DFCSay9hZ4ES6US/cChM5SK4ek9P15XVzECdH7S2mHMOS16TRPW6VoWnpWt9ypC1KjGmElbk6p
snKBTpfxzZ6+sDSLj7mxK7Q0hKU6h5B8lzOSHdDy9f5wFso401T+bzyzNQuEmGtFiKmdkVI7M1/y
T1xucmA4hL2c6yxxwwP1V5KJCxEgtOpFjpM5TeLRl+N6CpsuCkSllSBPXYdWDN+YFO+SsLJHfh+k
s+m7sjJzCY3fqxFEsui52w6GaDXf5aSFXZjNprRqM30IdsJXj6QcZ7B2a0T4X8Ho3NZi3R482P6Y
PK8h5Be2DnYNBH2napkKDt71uLVKQuY2Zug57V4jBa2228cWtNTIFvCG7tr+30zzhbnZ/umiMC1H
xqfnMv9uCJqrqF9FEq0ch8W1FEEImpZTRp+V6zEhAo/HGq15z41mJP5PJoBNkawBgpeMcKqKm4Xl
kOCftwkruL5hhjhuzoFvBSI65tYQO1+jlS1uGMB+QOdC+YVX53cIU8kig0ixOVdm6vYmZ4rfITRI
R9BSK9AkLdWNjMxVT4mLJ2P4BJVxyBsawgnQCkvc8Gal/9w/mwvIH0D8kednkWpAlXeeB9M6X9VK
Qpozl+ulU565L7YxA0szqF0jx6UYSEqDcCyykPEwpf0OxCvFFo1dC2JYr5e7dO2iX9rBlx80W20l
GbUmF/PmrHBPkWyQdMd02yiJTDXWAzHQAUdDOsPOVJ0Xuu34xjsymm28yMOKa1y6ANDASAMtDgUQ
+eYh03N9pbZt1Zx3GQrt0A5z29O4UZ6G0wA2NJLrqZXp7d4sttyhWrnGF/zyle1pt15cPr5Qqm3C
YlV6FNVH7lD3ZOXuXoineLRMmoBu6F6iKDOfPIwiLbKxac5CBqBZf6iLnd9sUvog+vbKFpucwKWX
1CYcDjiMqHEAxYd/uR5M1HKq0ohBdw46s34DnAmQLAfAihzijwcQOYd9ADUa1ejMDQqL943f5J1Q
fxDB2wAyCShSVZmjVseeiGORlq1HYvdtxBGrv/wTxL67PVm5DeYb99eSjCohmrIgByTOHytp45M0
5huvSXW+y7ZFxx7CGJ3EwvoxHlwgZ1cmdr5J/mMQAo0TbAbkvdntI0csH9eV2ngMj3wweIOtSFf8
+6KJCTeO0jswOXNQDlqJp3miRa2XZqj08iHIL//Quf8OAuRDwI8kDYXw2azJWsjkWVS1HjfKNqM9
lEKiB0G5Mo6bssNkBhASLM3Ec2Q14XoPNnLDteNkpjJlp9qrjrpVt92Lug02nJmbjKVYEXralC5n
aA5xi2Pjhhte7+DvVjbk/KKZvgRoOZEVURaD6vdswNyo0hHBUuuh0BJt8KJSIUegZwzaJe1CdsPu
eeI2X2RHUf3456ZVDXkZNLFAYgbfMZsENo3VSkt6T0YlIbKGA0F3+PjYPCXis0Q9sXFb/iDzD1Ju
xUco7a3Yn7scjBytdGCXF3CJo3fRzLxWhGVMyt6LotAoGeAe1TOqUVR0qbLychWm9bz2OZMtAcQO
4DiAD52tt9qJTBcEDWwprI6rVYsfxfYgoljHgNMMf47ql9JmZowXnKw4mRgabf3Xp5YsVPpQvYZ0
mxQvHd2l4LoLu4RzSG75sV7UhsxtAcN95uqtTCwuAdqxFNfunluXef35s5WSKr9jKgVTVSsuDw4s
p6PiFzwl2k+a6Jqgp5qRfvyb3cEBVCsCTIENOtuYUSj6SRi2vZeoZk031BKaXbFrt7xoFa+Eex6g
k6S5bXKU3hugA/+NdXSZweMakYg2D1zB9a8Vdqx7r6mexL4xKvCPB1/HcdZ9wB4FTueLTa5WyMO4
TGxxxCDdC6f2K98xTez1vtHAhcaVCC+BaFOc7VEZiBk8LHvWY4uEMQpezBBrDvmKE5heH1dWgOAA
0BqK/yx4IqhCXp8EJkiEQmFU1otHW7SysDCjnuoh83R/Um+4ujhtV3ZmNy+2kZ9EKNF7/Ul7JpVO
t71LDZSDPX+vMnoV6O022+/fO3fYhduIW/HtNwf+17yCixdAqillej3MVmnRWY/AvLQP+kNFAbDl
UEzkJjjuaN0f603x8HesImJYeFdJBH7z2tjQyD3eIjDGFV7JbZRyQ3MrE9CFKdYjqhj1WGxCtFCm
WXGIm+YzKuknul8Z8eCUa05+cX2BmpRlbCM842dHSRiTnHDTt/QVpIv71BnjQ8U8JMLqqG+CDkwx
wJGCzINlB+c+m+JRKkWUTSPO634QIorDY+6JuaEyT9kTP9X3Q7xhqsEMmhMUFUTuhQYQaSXdbvyn
yMZp+sFGAoCGR8ICmgLX09+mSdqMScp5Q7bTGgby/60CnHv9J64e+G4Nj3WTmZzMYXZVEEPQa0C+
ucrIkCe9r7AQG4Qmiv6ye5uU3k6u57aQp96/NiYA3/pzCCLl5vHl/lZbWt1L27M5zwTKa0GI05v2
x4a+VLsSwP96dO5bucHo/Q5RlQBtQ4A31ZmuZ7SJs6irlZzzDhjbG3CvDt46aHGn28RwIPjvOAlU
ol2P0xNr1KFodxYs/PmcmPeD/rMqI3TzeP3PByGOgrIPVnqOkGoVP05L2Wc9s4WsMjG8j8PH29sh
MUajsTunNNNj5ew2z8/H4yMUt17vz8dN8WEyD3+JzqSaivaHN8zZDoDkPqGcp1CLnrMenlmuDAE5
+Dgv0fJQ0HlEkY/t+J4p+VZ7WDE/rercZytA5eFihGDbjQ5XNrQBwsuK8wSkNVNAvKtNFabALD1q
7UffZSArn3tesmoJDQsTU+i8Mpu6od3/jMlz3HwFqFA8fJwgAhxwvSkUUJOSUOw5j5dtklplh8r2
Z/HCJ3bbnSMENPfN/Zbl5/YAx4crA40SFb2ZJ6saSaVFwnGeTI4Jh06ozthruJGP6BFfd2ABjNJG
SM3etzXfpMU5fhHR9U5OnF72hEyXg70sGT0aEMWjxbYGesRl1RfwXalL+sNIc33IrGKt+d9N3Wja
KggwsVhwSHjD89ezNPQ11D0qHB3EC+HbuItQGBM3HFS2nn+ghnh/jhY2hoJqILDJUwfgGxEVYN+S
lEFfWk94AzodOtTf939/Ycmvfn+2BKMclLkQ1dBR/4sUiAS+rtvuVMnZ3DezcFlfmpnHJBrKK3E7
YBgfeIeYg9msnN+VaZqDazJlCMqSwe9zpm9qB+79/uffFOuw5lffP1vzWhpaVm7x+5NGpIK/u6O4
bV09jAyyYmvhArgyNXtcaEJXKIUGU/7hK7KkQ/x4fyxrUzUFqRfZnyLyJWGYfp//CW3U61e5NmsG
pv9+YSAakqaRpi2V6OCk6eNeBeXIbPbg3v9M2gPrynArm/hXtvXC4uiHeQf8mogWRBSd3jT9xOl4
hQEg8gd4Omuw++PmZw1ItRAcXa3TtOUvjIKmKFRZhmGigYVsMJ8b9env/ZVaupTgY5BiQooQr6b5
OzNhZJr0UwOtA3vInzmDbFu9eYjRSG7XrVS+Fg7olanZroijqFfEfEA7t/dkp1hipPO7NbHVNRuz
jaG1yFiEAmywpUENPTw2axM2XVCzC0XFCwuPArBf8C6fnZ0wVdiaSblp6wFVZwA44ECmdtDX7Ny8
oCca2YWd2WyhGwQvMrhGvQCla/HTDVzBSR4Aoz2uKT1Mv3RvRLM5Y5LCr/III4Iiv7/yHF1cj4tR
zGJAPJMkksT47YzqwMd2+9Wc0No8zc6ISKSqoFNPJQ+9XZ8AHxdtAdyC/GntMC54gKsFmQ7rxWGU
AW2vxhCGdsGT/ZUYgtWZK8HRwnm/MjF9woWJQAJjIWag7y9vD8HON1urc9mVa3LB91/amIOsYiik
yjHkEL3oqXHSF81ca825aAAhNuSGEGMr8zBXiQPeB7gK4YTOmQHAz/c91trPz57J6FtUEDHDz9Of
+IE444D26PctLEVfwJ/9bwSzm1j1Ob724QAm0j7Rsaueev17qznPm3RlwdcGM3MmykDytke20zOl
we4ag3grQ1k8HWgyi+ojOCE3iZo0ycK24aBpDx1Xokf6NzX51d5uC7fxlAD/r5HZktT5ULZpByOh
WVjaP04lTo7w4tdnq8EqpVQODX6d4KXMGzYkdyQ0qlqLgm+K/Ii/ruzM1iKIozahOTTeTXQGfnzJ
XcnmNly3Koi86EcuxjNz7N0odHBaGM8Uu2ToCu8Vjrmy7Itu98LGzKVjPVgSxRjLywtS80B/IF5B
P+860Pn94+PjGlz1Bt83n7tpn184Lk2Oar/H7e5FG/egPBnnZ/RJ2r0dzf355/7QFl3kxchm7p6M
RdVFiYbQ8jG1RXc/QsdtbThrszfz9GKYkFitMZrYpXq03/483h/DUqh/tdVmfn4ANRmtdLE8h11w
zF3Pe6qh+aCvmFneaBoE0CAPyQOLf70oY6LmVS1JU3fSHAzJb5BjzmRNaW/JCCchc4ZLHspyc4Rd
C6WRWCUhxHUN1RksDi8jKAHo1UocseQoL83MD00BltnQoCuC6kQbvNWdYAV8vLSvLg3MToxPA4Wp
RxgAEuanPPNvf+LtsHYsl7zxpZHZMfFJVw89CyNsip6MVBceiSufuG1g0g35F/f8pa3ZQYlL6B3J
PWzxDrf3N8RdC+eXlwR1QAX1MKAvZl4f2kdQdu7R42PUwCXVRTceEROtnJSl7QXxCwkZRGRwtF+K
3oVjqeU2TipfEPACehPM6jXfIRtjFAZyovBiO7RGffk3FpFzUYE/RxJ+nvMf2WCoCVoreJFODnqw
Jb3Tb9ujsQH68FEy/zJ2Y/SntdW66YMxeVCo9fzX7GxrDMSPfSZWBfSjMCVWj59z0N+gcGf+PELj
7ecH7EP8RTcq8KkSdM3WotvfbOz8FXD5AbP9wqIvaqsQfABmerRxBb681GZyUCz94eHpiTs+/4RW
aP1s/t6fb366vm/sTjAV0HUn5snsZOet32VsEU/XISyDX5mdZejmFpBn3h4Ni8Ny+16Mmh1wxPrq
qJdec79Alf9nfXbspZaP4pqH9ZcXWN/ZXGL4ruwGzvsWVLln6N5GZu6sgdwWY41Ls7PVRmcLrpYp
zPqQBlP/5ls0LZ26uNyf28XDczG1syXto0JkgwpWWNk8TUqkvY5nJBeuBLGLOYTL0czuS4XWDZO2
sEO30EUk+qF7ag5SagJf9fh3xYeKS5fzpbHZrZbUSc1IKYyJhylR1qW6sPEftKcvqIx9dFb86psI
1yfWd48Rt7tMfiDcpMNcGFGBRk61zjzk35ABDcznn+3584xSw8rFK02h4s2eRg0WpWAUeCR55hpr
v5OlRO3+E+K9vaWugiSVoqvOpAnab6al8FxXfBg4wNBZI8ks/c+fBILlaAVcbQqrBuSSmrGlYvtv
N39/poRWYOfGT+H8/Pxd9XnLzgfJf8AaJKA65kAcgQ9SMmRIAlGLfyz2PRrieMQJ7fC1cm3qUD1w
/T+5Ixjb6ASNRZOYoG279zfrDRb71wNefMRsF8V9RpIxxUcIp3QvgNCaPmeH5KwdSlgL7HBXPqzJ
K06+5WadAFRA5RGMNzyRriOkslMqoShHpHSLtjAmcSgDgVSxcgwXwz2BE1jEYGhJBUnAazNFpxIQ
+Up0j3oDAdYd3U4ERMMEwMpa2XmLgfilqZlj4TtGkDOFiB5gaqMrveZuaHClo338KDGAmLwOqZ0f
1Q5MeUX+aCl+ujQ88zWtClFWYSxEr9pHFk6fIYM0sObQbsFw6BWFS4oHQE1jgYeavdEqGkfAHymj
V9BSl4bXuH4eYqcUJee1TwFP5ipdzNdKVgtDA2UIVXCA8PDPOXw378UhbuuW9XaaZFHH/wPpIHJa
U+leuImurMz8WirWRcvj3ebF0k/wyTRGi04vo532f4e/NSQrlHC1ynR79eK0T3wUKBdLEq/MTlyS
taki4DnqFWg54qeCrY0vNES9HZS7IDeKtnoG4JqKhi+dQ95eOe+3A762PhtwUZdNX7Zc57GtOYIB
UdaC7ZNIL0S3qEVDVjZVwu8gy7Ri9/YCgV1VgpyZAEVGVpwFHF06NOqgEkCTBjttt4xC9ZGMQG4W
lpgcw+Gn0uw4gIRYv5Mk9O3QlCfAeZ2aGH77t25W7rOFUACfAyHAiVUMLOvvXXIR4YpBwCuJVvWe
8oeKj2P1WI4bwny0P3IL6YVn3KHNZk0icsFNXBudzUEkIu7lRMCzGLa2VI5aVaO3/b5U0KAy3gzD
G1NDKshVSfdFzCE+dRykCZlIH/PPQTzU+XllTaYL8doRX3/PzEOyZdtF2P29N5bmkO+UBBcjseQc
hM/HgHsYdD4m5ipW6je2vDULoRpIKCDFNKdfjmlHSq7teo/d8oGhiE8K7Z2AlxxafMTqu6DYpZwd
4xS6/M8aOIk9ORTUTUZXaA9CamTlQ891eh16wuDI4kmNypXQahr3vQ+crVMbgtZGWaAA4054KzQm
dKIm3DE5P66cxhsyMNCx2Ib/m4rZCijJEDKQ9Oy9oHpJ/GcFms/IgoKLnxQ2I3sKCISDKQD8hCnI
tlVp8P6BoU8x91ilzxxvs8H7yp5Y8k4KoHwgTaAYDtLa9a0pRWOhCgHXe1oaqb2VZ0ViBGIifmqD
Otq5VH7XwIefKqn0LZbrd0wMpCTK2J9dqmYrSchpnufroIgTZw7bBCC/maeMNabPYzr2XprkWG0p
F10V/XVWfMHtRSOJl1ZmHhHEsDQSUoxYeos7p/V3HaezAsCtn0z3tjK7Szvrwta8DCDHlZAxFLYS
Zs9k72r2Pfof8gef7yPBCEC4DpNNfCT9Mz8cgbWSVoa68GbAWJEwQliEDiZgaF6vbhippTDmUu+Z
kKLiRjNrLV2rdMmND4MuqvbL/fEuPDOv7c1OUi7nSoQj0Huik9bPkEhq4eZsxNO5Axi/022GL/y9
idCkZkB3nNQx18psC1CU60+YbegW8yFTie89lX1P1VPNljrS/xaJN2jI0MU7BY0hOy46NUltVuRd
rj8HtCkacxf5EUjYolXTNyktObPFflcXIOOPT2PuJFQ6qoy/oWpnFMwDrUu3BsK3EztjWCngLuxP
XJpIwwCgiOrIL3//4qqqmqwUB6bsgCBiLCnN9F7Kbf9BLH2niZKjkosru3Rhk14ZnD7owqCKKk0c
y03nxQN37DnqlhnaNzVrset0ri5ON4hM6IwxcaYgFYlmlr8Ld2FGDGlIK1LV+zS1pXLzMSQO5hNM
N9GK/mHF59cWGMlAxQFlCNLAbBNIaCXbD37d7BOW0VNOM7RcM7CkwbBydcxc1mQI0Q0AX5AYnvKz
swPm9xS0M45v9nXTvgTqkNmaxggrRrSFqYOqtQxjmLlJWOB6hZpJMCRo6LivJMK0hiwMKXhFeSt+
pX5a1KYUM7lw7NHGM93FYKc9aUKoak7SyqlyID4BUU2tBHXURQ3NGxFr9vJfoS6kwvIlJfpQpZjz
iM9yEBLrtRqqHLQRj0LXJY1ZMlz5lFU5+Ot1QbQX0ofCDxlI+Ueq+fEEqkDi5QlfPab1wFhp4KN/
kagIxXPL962gNwJJiVmMTfcUD012AusQmq2xojGN1Qpd+YfPSfKVDX7kxX6Y5rqUF+TRT0YxNYpR
kg9CwZahNbSQETHKKgrfwoTHkfZb4EQglNENNj/SVnOAek0hldySJPJEkodEF1JtOFRixYh2GPHM
Fqg74Uv2Yxaq5KQWWCguR+ljmzFjfswjBm2mRnYIaitEyQAaJFnHeAEbJW+j0pKPTqGKG7Pl8IYo
J0n1tsgg0SwMDPCFEYaYmTQjLaR5Qe6JrBTt+J6Dkm9ZsM9BazUziStjo65zRN5pWNNMLxtePkOr
tW8smscEEHZwYz/DiEjJpukHEIL8BirbVcGgm1vbyBE1A6lSKispY83XIZjWvUd5QEa3weTJutR2
aO009EG2Bs8WZw5p2uMgsk+tddGPHvqqUwhxcXAjPg4p3/XdHlroeW9wQ0soCilyF9rsqHWp6SMm
eGoqAgHALNWi55rUSmTRTEDT67YhWAuu1Fq05xm47NMvUkADlQR6sTx6IAF4zUG/FbMiibLJF7La
WikEtROjkKMMONZEqQ9qoiAvHA246AxfUCalMsSaBwhXZlZVjOWfxh+r0tS4sf5miiBPzLxVowAK
cb4kWUxVc14aNtSRadd8V4RrmA3XpFljQ6yj6p1aqxqEXWna5zqQ2spTTzuWNZlBCtAooR8Hgp+i
wVjoEMRUIJxRVeqw8rKfjvDMO4JAiArSxIGDfOTMkcRDW4S5PHT7Ti6MunNkIbTb8ptJ10gF85hg
Wk5IHSHpzkEmVRTmaSiVQTG8YYN+r8YB9zQycq9rGpVtiMCxiP9KwO6bvo71MleRSIP+mdn4CmMT
ZShBW9agZSyW8RrpZ8GPQjNk6pqEyA8PtFlQ1gt9Itdi1u8FVKAMQUGrzlSWf+6HJ7M3KUaO7BOm
F1Rv0Ayhxne9kfumoaSJxHEvK5KNlsdGqNTbhsrIcA7faMW94raXzE38KVwRsqbwc67KOMqtSMaA
3RNwAE6NL6I1VoEdnFVD+0CyUTGEqGet+2O83Ue4iKZSJLINIBnOr4pUpUpHe2bcR0WsWVLTZBvc
us0WITsxCYhvKw/9WfDwO6cQtpehQAaAw00Dypb2BIsasvswjhQjCMTioLVMC6RFy6wkb2790HTH
QmEEjhqMOHYWXCodkvAVH7N7VvIHV5LzT75WO6ePILEi+uN4zGWuNlKOKe37c7pwZKZ2B2B9456f
KmRTkuXCA7IM+hESXhj3fV8aWslbrNpuukZ7hPqDMYjQte29tgbCXXAjAv5KNKLFXuGvAT7n1aNp
sieJbVSTgexBLWf2HXhXUq2tc26PNhys0RIEWbrSyS3a4uSQOkGHUDTfqGQD/hKNIMYI2da4BQk6
ahL8X/pAz7r2u4wU0Wi4Ot9lDcscWHYcz3VHIbQQZpWJgmPq5lWvbfIyLJ4BOqn1IR98O8/i8qgG
pH6+P7m3Jx9jmqTeBA2hDWjGs7ktIr6gfMPuhX44Fnz5WheC+M83qYy9o2HakIJAMfXaRjFEFVpM
jf1+DOr6wKNznIn9HH0pfKNt7g/n9jwA3Yl8HweMNzKnv3Txi62SCW1EQqHg9yQpRV2T6mFDszEz
xL7uV87DkinkupEwh04eboz5zOUyiXuEEHskTOXOoL4DesH90dwGnpiyqWIK5v/EqJi5ZUXUwimf
IewrNip3fE1By24l+SkHu2WHsAAY/kaG6G0vB4Y2Du0q7nCKLa6vxekDQIGd/kCxbJbwrrS0kgRU
pvdcb0tJN+i+hr4uyRcjiqY2WBTiVeIInSe2s9uAGPng3p+AeeIQRw4fgHYMKFyggKEpsztDzVRB
y+RpBsTMbPrAQutqI2XLrSKOLxx7LrnSzRVhHzPqie2o3kZ0xaMvLDPiL6RoYF+BA5i5vbKB/aHl
4PZI1p4rTiTbWElVEZI2PjLx98e7sOBTdABK7HRchN+U5sX27QQlrmOxZvcZK1QEgfqI7n6tKNpK
QruXjol8i/JtYucKasjCiPThffu31xfo94KAOGJqjQUmyfVJVcOe8bGbWGiLc9pOGqLWwi6nCGzl
9CPPmX/Ixp+Wl/8V7uIAQ1Ch0nJtz+cYdiw1id1HeSxvFC7Pt4GvprYa8O1DmvjZkfE75ByJUq4V
kaahzLY2SjkQHRBRbJm0ga9N86mvdmqLoaZ8aPhEexzi4YVMkr5NBzai9hiS0KMxNCTEtez87U2K
pUWJBY/K6UKb36QQvQl7FSp/+5LNp6AAOfd3Eu9FOdFBWTAi6txf1XlFaZrmK4PTHr/YVkLkgzfU
wKBWdjpTvidqYlMhO6Ffqg4Bxm0URtu8ROuMTuFWbC8cHyhOIfeFcSJ0YCcPc2EaZEMhlJmS38uZ
mpl8EnCoBLcZdrWUrJi6vcrEKbMIlYUJSoPcw7WpAYR10GNyfm+jxdFKMDlPHU9TePnj8zssKsBc
xbuf3/eE4Cmu532zVXP5MPrpXzaixxr0YyYp3aKMnroxtPivrmtfY41CDY6x/AR8PxZUiviHLyEZ
3ckP95d44eAis4YeS+iEgJSIMPNS6iArRdzX/F4SwJGXiRGVH3HeGQkkze5bmlz+7NxcWZrtpWYM
Mj/vYEkJrYKBpBegBmG6O9+3sjae2ekEsFNG88+O3ydJa7LtoZZr25fcQlvrHbdoCHUBeHiUXdFM
4nrTyEWp0d6v+H1OtWNXfcR1YaudBP7zP8sr/m4gXKDo4AP1IuQXZ+FCXYp93Awqv2+yb0n6zjRU
f/rWjEJLEDprrFeEApYOA96XeNABogECx8yzar4CYS0xEPZSXOebQMnOCCbW1PgXrmf01cKgoD0C
+UE0AbyePQ7MGi5IE24vUD8wOrXpXJpywahXMt/oJJJGS0aPtE31f6Sd527dSNOtr4gAc/hL7iSJ
SrYse/yHcGTOmVd/Hno+zGhz82xC89owBhgBKnZ3dXWFVavMeaISc8z3I74oZNFW88lSjW5jjy8X
Te16NueAUng8l85sEwhqF1Sx6Na1PNldPdVHqs3x7rpuXpo05pAzRYUQj7kPsKieLzqODZ7QYZDc
tItuJt27b5r2xtc33MvLRwIvFnupMKmF1MSS6qoZUyEWg0lyYxkKQ2abl4VGQm+6Y/DgNwgEn5Ut
tuDLq0B9nNmYzLNgmgpG9HxdqWr1VkehylWzbHqWmLWwizNPvzX1dnKFXt8i81o5LWA4Ct4dYAdW
ubh6Ig+C0pAYddUYVpWKQSePY0K1ZsNgXYoBu4kXDdoccAMndr6sRKjiLqgH1Q3UFEjhQMIlb1Nz
44G4VAqkzPS2mJCZXWhxEyYjzbyhUVTXHLzSJbKDoguf8rms6y286KUFRsGQRhpOp6Nt6TTVqTSF
URJprlA00VErUh4UMRNPaSIrR1Ac42sgtFuP69r65uZZnkFS4fDWne8iXfxemuWN5oaVSgNz0EYR
A6dJA6u2Wue+9h8OjawGPexzAxqxx7m4PBvbYupLzZ3SkrpQN7WHtm62uJnWFjXPKyJSJJwHl3ou
xSribipp8XENP6PS9GjFEA1F8oa9WDsvgms4blByWV5yXqQqRLRyk+puaIbM8ujU5EZPlP5kenlw
shoy9vCI+fv3GinAQ3gEjC/GxaQZ/3xpuaoPndWqmhvrRbczgwCgR9wX9ihZzYaoFfdylgXrK6ub
mXwWh6WMWlypnqW5pWkkxzwdhTsIqfSTLlWt2xqVf5OR/z2Ngq44ai9Hd+kwSpuwqfmGnTsmDPQV
YexTyTNCEri4geHQ+WLnZbpriRlO+3DbqP5ezf7SEwgsJTuXIDrXKS/YSvrR2PTpV1Rp5miDuwwu
EdIC88/f+LlFZYm+N4maG8QGffR1MOzUgOGAuMbFxn6viiIUpqAHzzMhxLkofxAMoW1N3TV1+C3u
NKUe+qdoDBMZ3qRuUN4HC8BxYaoS+Woq2Mz4NZZwtDRJglJlHogr5AxErxKj/lUMnrjhvF8uapbC
u61R0MObWDh89aQLWFdRd+XKrL7JnaUcEoWalB3G9RYc6fJF+HtOlAyFESZ0OW8gN8DWJgI0rVYT
9FD+KnXPHFTGQqsbj8KqINhlqLhCqAcRyvlJSaWpZXXHSfGMZq+JZ6QnURCLDTLGJYHQfEIzlzD6
9wdgZS6QuHVEUSbXQ8/VfCv/YhWpZcP5LzxWfdXdtr0m3vnDJN1mgzDuI8Y/HOJITI91mrYfSim5
UaMoccTYY7p5RJXbFDr1qwgC+XNUjMWjEfT6rqua+KdB/W/DzK+cOsNs6czmKOAfXI4lNfqKyDys
PddIfc/JfbKdeqp91JLNrpTLcJ/L+WesJ4hlwv6FP9waA2VSTfbchueL8U1iEHzReathBs6E8EeZ
6+ULU4xLhjzpXcDA17jPX7tYk7aWvIQAz6eF64ijikZQt17WWvJEhsYyCkzXM6NoV0Ti8FIJgdXs
TD8+lJHhnToJ+rM4xeGqIBjbN6P3EKZW9dgHfXyfxOarWkXKXYLh34giV44D94VKN23yKOxy8KEo
tZ3VtL7pmq0+vug+pcM89YvniVzIxtW4fBQJthi2yhBtoEb00Z5fjaadk1BZEd/3Vuro6Q+Ftr2q
pd2cUabvnT3Hlls0/8MUZhAhMxdg/pg3xnlU/LrVciO9z80HHQCONEEntxFwXe7dXBEgeUeSGzu1
zNWyFIpfMVMFAPzAnzJIP1XIDB3dJ6V0/Wm/8NPpyKd8SDcS9wYqk4WpVGIrUwI/T+49HtPHJA7n
zGhgOImnRbdcne5wXd78fJ89rDNaRGPqGzuIt2QsXL9ANNK8LZv8PktF9eNIFmTXqS2EFEEPnqrR
gJA0004KFOuDLA7ZhvTZRi6l47iTBsY+UDxYrLYtvUapmi6/72JfvY8yOMkKeRiOddD8ioUgfMwD
sXICK5Y+Xl/2hYaybBVHdwbnkeE3FhZDaVPFn1IrvwfAa022ovgM0xM8z2ecAMQ/wyGdmupXVAzj
e28hgjFQPLtEYZRlFoJDZtN0mRQU9+2UAQbBo9yjTqFtJn2z8epeum6zLMiUQQpjgcEGnd+MSMvg
VlQgW9PK3ttlVWG5zYCbJuWS9DQFYvDbpOfl1msGAKKGH8pPkjVkp+s7vUTq4lPwFfNQFGp888DL
xf3sTT8AblAU95NU6R9VAWyJqA0zwsBg6LbMMLyoH7ODCNfux1Rrtd4O4ft7HvMmsScr1m/pljEO
jWd9l/0pO0wWTCV6xUi+uCm+Xf/Wi2v+51MpCFAXmbFsC1+3CDvNKsKquI+9SN0nzIbP8LKPRWYq
369LunAekIQdptgIdJeS+PyivTFaVGViSReAok6WFO5KvYNmWhxS57qU+fqcXy98O/D+0KPQ9UHp
7FxKaNZeGeolQbjmNfGu7DKZ5Gylp89NLUa9o2eNNtxcl3m5h5CwQAk3O7BzwmFh+4nFx4Rbrbul
OvnTx6yMmfeUAQIqH4shZ6Tee8WpVG1FNIv7fMm+p7VKPzVtYrpx34KGMiiqmveQs4uaHYqBX78b
TDFjxLhR86BMXrFlFqpQq7oURtNwfTlmBKEnmlF3yODQ9Tc888t9hDdrJjqDVGmG1S8uLyozVXEW
mu4ADs+h4ykIbfBc8cfeC7QtfvdLdTwXtngFyK0FWga7mtsCv7GJqKAaHiLz3dae0A2kHVgmwDHg
88/V0azzYEo7wXDDspOPylQxYR0t6uxQpWej7xmwomsNbeSVoscbGKBLg48bSi6KwswMdPjTQPbm
wtVeNFa9FljuZA67AmRyOIQU7+uXqZOOpfByXStX9hNUMAyFzD2gT36ZRfSbMe8jPES3LZPRsEdN
TASnMfXY2nAXLrQEAjpiHNiMQUrOKaPzLVXNUiIGKXJX1ONTaPBey60k7C15q6y1JWjxUuulqXiZ
ljMHU++YQPM775+NItx4Ky62jdUQIYoatK9k7f+0ob05JM8b6yD0hhxUTxMdojx/ycQ23ci9rgr5
g4YipQ23wPzzN0KqQEgEz2SiZ9uFoA01vw0fRD/Lsg3juyoHGmnOht48eckLqlkJKSPLzN3BD72b
PmUiFmXfLfLupV7zqqPTuDFgrmgFWpbggiY1Z4ZA7U4fnYLe37aNbC/aV8Z4HPx3mnZkgaIzgCvM
oxNorznfuV4fDa0A9neXiE9mMzjlzmia3fWbs+T8B4yAEH2ux1kkQEB5nAsZk3H+saXf+Yqf7MQg
8vdKbnn7STWy14646LYcLf9LQ8B6O4GjO/rKFDqmUqufxVb3n/WhSo5ZbzKhNgKWpQ2G4Ayp+iPP
LYUZlpHq6xtew9KJnb+Y7ici9D+jMZZxLkGeF5lTxhe/GsX+oB2lfXff/XV9X5YdrvO+kOnGNzFI
3uNMLfalUKaxMtPEvAOAlzqemuX0QVuCQ0mmOlK1G3bZWDHzZCjNXWQCZtdrWoGERs988oKtd5vL
Zrn3jDx4MOrauzeEMH9pxLz5YHVDd0KyeDNNgRftqtoXd00jWa2tj61W71UDJLYdSEBvN8zX0kFh
UTCJGsC/wGWSPF1YFWDQ6TRMunmnJiPR4VGS6xuh/RqT5Li+fVuCFk5oIY5gL2rDvOumO+AHzD5W
7DR8jLvX/yCHt5Q0IaltCo/n2jvJWdOEKnIMbbSFSd9bWfi1UMv9MBmH66JWbj4x4r+iFqZ/1Ntc
TAPTvGus9slL9VejPDTjfaOJtiz3G0ZzS9jioAQDukIZRs+7mGX5u3uh+nBqtlhr1g7J4lWE9INw
gVzV+ebJSRsqHfBsGN+nzOmVNLup88o8mWP7oBqjtHFWSwM9Kx8QDQPeirmzeTmQQOyUwJNyxPWV
NdixnrV08oTZhuZdXlwKEDPCWzLoT4ViZqESMYmvyDLKwO3lsGAemOZ7zK8Kmu5z7UPQzAjtXv5W
9/VsUMckGJyhpo3NEQe5GZ04t9qX1hSzYFf50OnbJNcVX7HHPFYVW/HH6XshB/lLn8uRvJ/ovhId
vZwmb5/mUlLctWqq/GrkIkyFnTzSP36AVYm53ddV8cIC6hLFMVrvsUszhHNxu1JFHSYt0oQ7APfl
p86w9RMjAYWIcWwbu3kR0+IV4OsyuWBu1zBIXJzrSFHrUWaare/CK9scyofSzr7PnejpY7H1El3o
B6hbmmtlkmaE4Re4aWlsQ8+QBt+1IsAznfkM/v6kVsw9FjPBbqSvXcm4JSWiRpZ+nvhfEXdebbv9
KGyBLC+u3/mnGItVpyRupDzsfbcRblMGDMtteUygou6Zvydkx+unuS6MdkUNNDfTMRbC+iYftaAZ
fTdMPoeKsO/G313wkjAGqBu+XBe19Co5TUOcS1gGpzn34JyfptDECrjxyXelqNzJ3u1AV8IYbBAj
XZgV2sPJf/DGEAnPzuW5EEvLO1nMjdCtUvO+9V49KT72AWze7UaMcYEjYjlIYi30wWPAzIWV7CzL
8wJmVrmqJNxpRt7vFSKOplTyj31Jh2085MM+kTT/oPtS/DQEZn0YA5PeucDsjrTPyM9iD748l3Cy
S9Wvnzwc/Mc2Uz7kHV3cIIn7zbEPK9tjUaGnsD273LjE59ujenR6hH0YuQGNMuqN5LuDdkPlN32y
bqV4p32rf3re7uA9Z7/45uvnP//utwkKBCKbWBojzOEs86p65gW1RIkC3AzZN6fO3ekZrhMrOg49
k62uC7sAtJxLu+APH0Ow5qWCtDL6GfjlTViMO3lSj5iZg2HRNzTedUzeyD6nyXNiTBtrXRVPmXhu
GWXZZGbON7qkWacaRS1ypbSz1TIHPeZRyNQ6m8YiuxQH3gbtSdP+8qvPba3ugggo3fUtWLna1ttP
WFyFXIpjLdZ09nv85kevxtjYnrDrGtFR3guJmjebIwWbQcVvDvjPVxsMhgrRHav1xlNf/h48mIa7
rylNibL/SYvbjSfoUouh8GJn51oA7sMf0p03UV2fKU1SyW3gSqHbmbpTmdAeAd7W0u/Xt3DlBUKS
TCAE/ApM/TJAMb3QlyPcaLc7aLA5lveJXTqBzszBekNhL60j+bN5OAngFt7WZf62FwrRzFUlILcl
z60RjCj6lG4JWXK7kOZEClZ4zsqQrlsWZyOpnqgl+qHb7wfXu9WdD7q693fCrtpFGy/L2iG9FTWr
55tDipKsabsEUWX+SxAc/zmz7ppqIxy76CiZFwTyF043GcdLWVaf9GiswzyrQ1c+lh+UL+Ke3jm7
Mg7P5fdkmLmTPl3XiLVjeitv4bbG5ajJUYu8XKqdpNglAUWocSvReWkqz1e1uE+xNtYMlURKOO3D
/QG0k7Svnq1fm4OPLt0egPDEmlhkg1Tu0gsXDF8xPF0LaRr5bCjpk+jnx9wIPphVfCgmywmz2qnU
L5YPsYfZVI/TKPwuaRsV2o1s0IrBJIwiOiS+BqDA8s/VpcSXLow0jVzjUXrUX82f+u5HvhNPTNTl
7/VDXFPNt7LmQ36jmtMwFtYMvHLr7LaQ6Twyvldla/fDFmHbmrZwn/EQiDqIeGdf+o2gJCyDMjH7
yNWFyMmYMdlq0HxFGz7PRSF6vgT0NJD6h/JhDj/OxczAAD+rp8il9PwcPem34DZTRtIwn8NlgPYu
jxn8cGo3LNbaLs5jhsD9UwAg+XkuNVBzIZhUNXJ9sbUZ/2XTnWyTqOnUDVdr1WrNyL95DAmEVEsn
1SCYl1DT0P2iHWAdmO76J9oa9/WNst/yh1f18K2sxatZTNEgJQKyelhoLftrbX/GS4AhtHH6jQd6
7fK9FbVwiOsKFkPyxKFb77X9f/rlQKioLYPF4fU6Px1R6uTA92hGqKMGSrm0t2fHbPf+iwRu9h8h
ixUQHUr6NFS4k4ym14vmsVByO7ae/WqLKX91r8jnGxZhGum3hbLJsP9YVtxGbmSkUD4J0aMoQI53
fTmrzz0wLJwKptiR0F9IGcq8qKqE+zrK3XCsAoln0pq0XQWIl0KF+WMUFJHqqZbsm2yw9l5vbU3Q
vPTa8JEB+8HswFUmhjk/N1X2Bp1KInYw1IKdYJl3FU3j+0BUfo91oe0Gldji+rLXrJSF9aCVF1JL
MDXnIr1JrQYvni9yZB3J2Ewngt/YiaCY3tjgFZOBdwPgAWQfTdPLgrheiG3ZZ37sStrvnP3DJVDi
ypk7Xt+9pDNBi4P0g7Yt1EiIXE1O9uDIb71ec+Gv2F8Xs/JOz7EmfSpQ/sy9iuc759NT36VhHLth
b5X7wsv83h4n67seMeWVsiTz6KFnt5vM7P2dXPSbYKiVozv7gMXRTUJYEdzksVtL4hdZEI+tqD0m
o3DyRL23B1N9iHTlc+mXp3EeIkixEyRlVEIGFcGvPCQpc4bBKO+ub8vaV5Fow+xQ8KbJdvFVWQ4q
Dy6G2A0q5p0M0T6ZPhiFtpGmXFMmCm/Un8ntkSRaxLJlpAQtaLZ57fV9WX4LlEdJDk8WiZr3L4cB
haSiwGhisBdXMiQPFYpWwnKUai+p9PEa3+vy3cUdpmO8lbI02K1i9F6dxm6710FDBNknqf6V0wz9
6fpqZp08D8PnyVIM6bRA2YKkWqymVzor6qspcQXZypyqK3JC0n5/XciaBrwVsljMqDWF6udi4gYJ
LMtyZv+H+22QriMVRrM27s/5xUv9igHrWsFzUH+Rk9dIPlXR7+tLWFMvalLEmBAWwXewiF+kMvVg
figR4T+k3ochvmm9nZ7eXJeydhrAYXlsgBcwQmuxUWXradWgYREVuOJ/0WVWO5pGQ/KG4V2Lk4DI
/itn8VJXdZELvRTEbvEFUjBbCGyPCeRe59mi3zhVKR69NLlNitKeRjcxgodMUjfu69rrevYNi0PL
66QtDJFvIAmW/aR0pf8y/yruKnMXwBz1fH1jV97ReZzH3G8Mcp783LmGEBWGtdZHsZsL7himj0PC
KNn61MfwQhdb7VMr6k4ClVSBTl6ciulCWFuFqm9EUswM+8lu9N8+k9YSQ9u4VCsaSZsNOFqq/2TQ
loRWnVAGvVeNnKH5XWRcsOAfYI3hELeQravLIRlMBxfYtYspdJFvtmU9yDzTbWXLue9M0+2YbaEf
V1R/rqTOHUpzw6OyuGB9mYV1ZBiYVVNHG31HrKv/sGMcPdVrUDwqOPtzJUj6OvKbWo/dsvoRTs9d
By0gFJ1x9fG6sq2dDM1z9Dejajhui6eICTVMcdQsloIfrPQBrD6+oyRHmLU2LvLa0WAoZhQnAR88
Fucr0nyFyb2tn7gaE8Jb9bMFpY4RvT+ym03FjOidGUmWaPe4Kzsv7WqE6KHtm3vLf5SC+zLZwpms
uE+UkmZM11xMAmu7WAz9JUOdIqeOPTsM431VhTexXjIP2e1y/zZozVtaIjbc3bUQD3n0uKAWvOgX
fWRpW41TL/E4ufIzvQOtLR6zRxMalF37s4sB520c2nz9F0/umcCFehRiRKtVPAt8kffJTvg07bO9
svGSrAmZcWrg4giSaP0738xYm8Q07cbEnaSneLANRy5A/h1+qsXn68q+Zsc1XkXyhyD+yfcublXE
BA1AjEpC24qd7k1mVx0Yk228Tr+YNzlu1SzW7tZbaQuNz8SiFMibooydD778u+pD/irWznZydP5N
y2N6K2k2WG+yNVPuS4EmqOxgezcZyWn4ytOY9ftGd/LY6eK7MDrUxa4tb+PD9S1deazOdnS+9W8k
F7qipIMl0990XwTusK9/1q1tfv/fhCxuW+dPU+gbHNtQH79G3+K/JjiCP1yXsWaeaFYmdMb5B7ey
lCFWQWuNSerWTfQzpw2nnuhr0uvd/yZm8XQItTgEo5CmblFrpywLbqZk/Gqo0ZbbtLYcXMAZWAsT
FNnJ83MB9OYp2RSnbk+nst3SaHOIe38uNGhb2bS115D3A7jTTIOIa34uCugIUCgpS11LiXRH8iBK
0Y2tktDKXQJ8T0QGopTE0NKDGPzKsvoJG0Fu2Qk0Ov5r2aE0CjrOvn5Cf0LfxWXSQUWCuKB4T5Fm
cW0NszST1hwSN2pv2zqwteZBTj6X+bEtgF/8ELvbMfye+t8oPZeS5ozNlnuxutaZbYdkzkx4s/Cs
I6/KlaFH3XPxZBC0FeGh90LH33KW/uj0xUqpqeD+AWGje/L85IIaKkb+pS5UiQfVmXbf01smsNkQ
0zrZXnNiyiv/ZXPfiFwoyxT7Y6z2YUrVozuIt/1e3Id20NhP0m15M0ARu0WAu3IRdNGgw9siGALz
sTCNkpRrVidiGr0kPeYQd1GdEoKn68tasYIQqagzy9t8XkuKoFYv6ABpvMRlmiRNvMcpkZxKeW68
V6HeSJmvPJa4tVBsqHSiQMi0MLgNNOmlFnPbMlhq7C71I7j7ovSYjupwU7TEkyndmPchvZgbZ7e2
k/Mo9bn7YE4oLEwKyRpZTvnjGqrbdb9aN+reDyCh8QzkOjV+TAkMZ+cKqXReXgR+ELht870AkC9q
NEW2tylNrBaF6OuHtrIeMrIARwDBzY1mi3sO2VitC9MYulNQOFl5W/uqXY0bwdzKXcY7xIUGyks4
vszLQsmZyrGmUg9Tn9Op3Ynab92ipvF+9Mjc8fWvnIVahEaAY6hSDjO0D7pn7FrhW5R/AN69YR1X
NB0bT91tNo3o4MIhNCVtqGCZDV0ISvcmAcMu1CRK8xLOZxp/nbpC2jim1R38RyLo4XOdUGtJKehA
CN3CSByV8F+OPmQlE8OZ7fUfFOKNpKU5TIookzKPkmLtAaXqRRaofxtaYyNIWVW8N3IWNtBqy2Hm
9gvdtKSCp0Q7LSWM3CLvWKut4cmQn1EBEJKhW1wmWtm8WDOzyJ1ImzSl+SCBXm3j8MBsbScO0n2X
jcD6YFWlQ6TWf1sF+E9v+Dn4w6dq3HJ8VhSHrwHISIMPIMblMcZ9rYl9RN6Lem09PsN7+WWsn+mB
eGw25w2s2MgzWYuD7Hw/bhMJWbFY7xP1m5JVTiUaJ0G6h/VgRzjoXNecNYFEz1Ty/6QFlvQKrRXR
QKwjsBImh3mQ+wxuBZBRxOulHVjJziqndyurMr/YgKFmmAfben4tIPjxBinlHRAK08mD2G6a78NW
feVyXbMQeOBm/l+Q7gshXW3EU0uu3c0L75BY2kOkfAp19S4YhscgbaBlMU7Xd/LyttMowCNDPRiD
hl0+X1blCaoFGDx1afm2Ox6z4ck3X7ro3UblXMziCqqtlTRCm6cu/QhSszfah6l40LeQdluLWbww
YeE1QZUVvNX6Pkm00A5rspRpmdiV9ev6vl1eLxY0F6eoABqUmhcLki0hMSOxT0EVPXph8drklV0M
NcsCjBvoG67Aml5AXEASfp5HSJvD+Sl5YitQbMAbDyLQASEJNmF4LdXGKavmN91T24mdC5s5Ww7K
bnjEc8vjkipP8I1mEKeiddUkqnY1MM8dtFz5SWmHLU6gFVH4H/BAgH0gCFiGGgb4rHwMpM6NQ4/Z
Z0PyZWDU8mEytPZ4/dBmC3zmf+MWAK2YCUPmxihx8ZhWni4LZdl1LmXZnWAUuyDZSK3Mv+GKhCW+
IvUSva4K1sJtFey2Fds9EqvDlMXNCQBg5AhiJR9UrbZ2QzxIn64v8DJhNa8QN4HaK+BZxu+cK0pg
5lKGI9u53Q9VfladG8lgxlkGThSaTKdy6o31XijmH3mkQojbKBAtu6bMNNfj0mS9Q+3kvwIQVVDP
tzsGa1xf2MV1W8hZrKsrvYAGUhk5w8HXStuQX/xdpTzIm4X9VW00/l3R4qoprRrJnsWK0PjyFRbZ
m/CXxeC6ah86n36Lu/iwcWZbS5t//iaj4/thwHQsBN5PP56CHUNTNx7LC6s47x1U32RPqTzzhJ0L
wOv3675k76YfeehMTi7v9tdPZ0vCwhjmBVnLdNaCWr9L4DD1ag0eU+iQf1yXc5kqWCxlYeDpBW/l
UlO4XuGHqN6F1ZOq2s3J9Tq7gLP/1f88KMdYY5bp/yh44dsVWulPiY9g7VG2CuZO94egdD73B0U8
abd/Vd8Ke2NPV/XwzanNP3+jFlNTxlIgcWqN+Bor96r/migbJDJbIhaqnnuhOIaRym4qT93wvTfv
c+XrxsbN0cKFQXyzjIV2g32c0nRWPhzgHSRiVuCoX4rajnd0mGVHT94wFGsmHuZD2ttxwYlrF2uC
Ej1SIFrtXDEcbNHjMVa2xh6ubdtbEYsl1QHN2ZEf9q482P2NfhduPPZbS5ht7puTZ/xChgyW0ERf
5eYx6j5snMmWgMUzGCiSUJdq0LseGYzihuaDMnhQvvUv3b35IN59Ch8jJ3m+LnRj05Z87knjA781
/N5NsnKXS6WTg3HMtgberEqBvQNCwzljY84/f7N1RQiTQZJxNN7gyDZggmrDlq69d1BW/SNgoV5Q
8vRJ3cS9m/0E/+FE2kudHrtuX4VHoo/rW7Zq7QjemARiUjCEauZ8NUGWeDK8RL07Sl/FmXP8QJbL
DmxmJpuO+pVD2ljdmvfyj8C543ohsIuHpjJmgU6hOGLoGN8bOF96psmQZdtQ8/Wt/L/VIeziWWrj
3ozynmTo+Nuy7eH3tw006Io2QKtE9EtPB+7x0kc3W6OnKw6dK6rnLGIeyf0YvVw/o5VFnIlYPEh5
XhRGDKmpK0t/5clPrmuZP9awCTxJ+ca1nVVrYUnPRM23+o1uy23RCiZDXdw0qUmWfFPMvwbGhUhb
Mei6HArGlHP/DLQ4lzMbt75TuEOogNWbTmaSDGQWjGptacCK58OK/pW0MHQzn4Y0GlymJo+cmAk9
aibsY8URvMHWN3ZvxebBEG2SlWEqrgUe6HxVvjjKo1kkPTj51s7Uye7JoF3XhdWNY1rPnzAadsSF
8dEkZWriAoXuxdu09A8QMNqqflKH9HRd0Nq+kfSmKk0nDbX9hSaY5aD1atIOUAi0djjcJMVnM/tr
ztFJ7fv9e1LslPjnYREzluR825I86sNQyQew9t1LLdiZtC9KB8xK/G54E7R8byUtFsUcTL8X1Xpw
GW8Ar5USBU5bZVuB9GVFehYDXIF/VB9xjM8XBHmUb2ghI0EbxSlcce/lR1E4Dbo9JcfyJt9q812z
D2/FLdSuN5lZLAwcVaDEd/pPQfZ34fhZ9veSdASp/E5yGOK9s8UtTmskt2kNMYvTumiX5qKdMoa9
3V3Xvs0tXJxUNQy9NSrNAG3jAw1qumNYTvcgpvdBbQvdXtjI3v6J/5eG7+0eLu5V70l632vsYb7v
DrUTPeafjIdy59mNLQGGD+yfcNPeWxuXbJnOBdA3Fz+5zKSGKVIvr7PX6HrbBsbwwqwA0fGO89/q
hlG+/DdwhuowyMfgdmNzF1f7b6Hgtv6QmpL3X6hnMVo04snC8DKAhVJ3RV6S9fdHNbR7iH93njFO
UITR2Xz9TP/Am97s8YXchZ4Opd/oaqwPL7VM+AZFedYfNB4A1XuiChCr8aEXPkvF0e/uW+um9+GL
suxQtvVe2wX6lzQGGqr1Tsjs1Owu3/i6ZVfH319nUO6DRFHHq1/4JYnJKKWp4ygqNbL18GdSPJDA
SUxKEzdQ2hi9YFe33maWeUmy+bfcmahlzhWB61x4+omg0qnocxpa0B0iHZ4QOCl0b7QLM9t51mj7
cJEoyV7w7iqCQum+KF4ISyXYAqY2tNNJuTMYb68/jfltARHv9UNb2xbcXJBJ5M3glFi+aZ3eZ7pX
mO1LNTykfUrd+gO6OqihE3cZo99e/MLuR3droP2KjtLHo0AfR+8DLDPLXTHKjJlXQvcyia+1lB8n
/Vjn5WHI0r3Sv88jnU8AWfBcwWhBq9eymmxZKXh41exe1OGxUAO7619j4aDLpF3vaKhQP2xs6SJc
/VveDDIE8wBN2ZINs1OFTJskpXsZ4zb/OAy+vC+QSx+w6oj0kuyVhLEkIYf5UfZ74zbJsq3p5Ysn
4+9PIPVP9yW53osx3oWaJHIVWt3LBzOQSSGqtkinnfAzmSon2Wq9/FOUWlx8cKIAV7BxIsyDC2Oe
TFYrZKnev8T6mD1MqiZ8SIxGYBZd7OuQbTT57dCi8UpRjTu/gZw3ozicjVa7D8dJdoXJZGSerozO
6MHJhP9THFojMp22Kdu7NjQ/xXKg7Ax51J3JgCC684rMKS2MGYNLm71Smd8qqS6OQhtIB6FnlKM6
Nqrdwp50UMWRXF/dKtgbTSmnjZdlTZGxtfBFkOQG9blQ5CEQSz9MY+LeJPsMXfezKnw3+ueufKiV
TxuKNRvQi30GjMkfJs1eKFZiNj0sHnn/onp7S71h/OSNJTE9KSjsov/dwVEHZOjzWPdOaghAT7dq
rUvsyR+1ojsZlWLBM9bm3PEputafjHnGbakevME8tmVwmMd6FvkOrry7arrJwtuUcq+u/hDbj3kL
H26pQyzyJYv8p+u7sabiTNtVmTwowVTz5+l9E8po2aR1qlb0L4L3tWx/jNZjXNiVbhv5w6YHtohp
/143lQXKoKB7gd2erxtuqrQPMkbtyk30HayeHRs6ZLDho/6jEwqHqa6tvAEZWWbhL2Qu9tqvBrnI
5Y55wp7wQzGPkXfMC55Q/zZP6iMYiN3YDoeQsQdeNu3kZhNStYh8/+8D/h1ovEhTTEUD+aHU9C+p
eqdGN2Xrasl93D4ygbXZh4OT08pRFXdShAmddtn9tMXZs/o2vR2pvMhdCD2Do6yILxiF+iTF5U4k
PCn0m1AYbIZ3EbbOU66CQ6TZqXa8rl7/n/3/Z/nLZJM3yEY/qpx5kxzudd0p9qQdzS/76dPH+rTh
nKzqMtbzb/pWGkzO9UvwKrKNNbKM9K9SPDXxxwyw3PhB8V6tDVHrmzrzuSmzNJr+zmWFgT/IoVj1
L332qw/vdQiAPcKYbEcvEEmB3Dv8zpvf/2UzaWuBBnjmHL/wMvImE5sOZW6x8SbcJQeNUeMFY2Yd
wbI77WS2zU3bnIJf1wX/YYC9MJlvBC+iGab0mEmu9SjxBKfZBxgAP00idfcCW4G9COaprXlkiyEj
vHymD9z0/X3RmCcLJ6hvIodhjDeR+hKUT6X4UfZaWGWPBP1ALuxW7uxYPZnv5Pn6+969+eTFa1qX
fTO0OXsFUUtyY5Jq8PtTI2w1gK1tDfkFyANnqkLcosX9DoY+bydmALxE1r12CPZZ6yh1YaevnnbU
fSb77hKarCF0Tb7Xn6zqRchAkU+eDWPekyzc58NHPb8XJeW2ogj/NEzHXjkNzVYP58rVAMgg0lEB
dTVe++IraesMpEKYd+OYTreD96wpNwyA3o3qY6ltccatC4PvHRZXXpUlqN0LpyEWUo17mMEre/KV
HsJ3W49/iDQ0Z93/4+zKdhtHluwXEeC+vCZXbZZsi17qhbDLLpLJfV++fg59Z7okildEDxroLqCB
CmUyMyIy4sQ5dCUxnX777HBibX/Nzfwb8LccGLLF7qyRcu/ZljKQ+8d/ZT3zTjLtJQkyy2x3zuNK
L1jZHNIPf+vb0oiBoW6N73s6mHeW8+N5LiJyweSdWA1Yzk4i7cpWzR/w06243Kt56iHmQh1BOR0h
mD57QAjxSmXHtbhJ/cIoxdqo6iNTE6XeqLgpXs+iqCAC0lAeS6/c8mF9iIa1Wt28iPG/vwlDS4BI
YbBjPtsIWlvexzAQziabnTTFyx+CIZ7Es2te0dVuiN5bTvpGEqxsJVqVUElv0n+JYv3Pb8DQGX4A
oISQ2Ll2562YN1og4MjmxWPAP6GpCEFk2fd1kV8p4y1FxIkp4x9Ts1SXFn2mlYKM21EoxyJ16rcC
haEhrPYssw1/l5JBDx5ILbw17evFg4UM++cVjSr/zCMKkeeVJcfAcJOphNE6KLT2tF47YgsJz/Q8
/MfM9P8vzm/VpzkdVK87s4OjhoPVVrtM7/OSNO9+Y5fNsdmpIwHPSzyAzi/94FY2+GcS6OYCXfyA
2besc46WsRT053jTW+0ZqgYhiczGrvT6dJQswfrFkNE4UJYMxkMbO7UOEXQd2XbmPN53HMvXTRQx
uguCWeB3ZlmC7w1Jg7I6ClfxQw91ZjTjWdAzlkZcvlFqy0j6KvGpeKurmgij7o0PWvNU6433fv+H
/GBtb/bk4ofMUu8iyrIxCTOUT45tRt6w/9xTlTi1As53O4GeYowv8qRQvcX7ju+Am3ziSqse9Spq
jLqwQKcQHQOM+6X/kpvnPzcP5T08hICVQRljdlwoRS06DPuz0GZvoVZ8DfUuSD7ur3/heYlCMzDj
YOoGEe+8Fa0K9SBxFN8h7TmGZCnoaD02NOQyNTOvBn3gGpBq8a5NHRVgUBFw53ctRem3Sxran8Gc
QLdCNUYfQ0DTleHcxat2YWW2d70meLHCFdi7qBH3kGr1d7kQBFYm1drz/R38UWi5OUHgmUCyo0HY
ec43oTZsWoY1thD5VGvV1rDlbd7GBLLLWIGdv+G0WP1vg27YbWUOwzGz/f1rtBks7Vdj+ZvcbCzO
7qz0T/AhKXrVbPDv1nwOrVhfSwiWknMND9p/fuvMA4DsEq3VHB6A8gHU7UnP4fXsHSClEvE8UQvH
85/qw/+nYnVldubZPZAbhHKNo8zkh5D9lXnPrbBR06MEPExyyjl4mfsfZfH7X6xzSlwuXG0WqVwU
qHF/Vtpw2GZ9X5pZ05YbWQ3XRliXihZYHEo9k+gd7ulscSV4cxM/LPtzZnbb2uLt9MQZzG/5efq6
YBvfy1ZqV879BS7e2wujswW2TD9BvFP4T6bzdhBaCvW8zMR9WQUSCTIBKOMIZKb3jS5H6Aurs4Qy
ATWZmgZYKt9lZu9I9QiM57F0IFNVpgfQyPAeqp8mk6x5jeXv+c8ezx+VXINM00OL78xK9ZHHu2HI
TJXpVpzhf7kef83Mg0EMAa6mzvuzqqEcfoo0VW/ZbegRXvny39s0IAr3zKzlnkslfJTH+YmYD3Oo
0hw5m3h8xDXgJDuHrOMnmq6gtliHkAgNDTjjjdSPeu1ZwGnaZeobgGIYIneq0net+iiUDfPhM3/4
fgcCK10W154sSy2mqx83O95cybRpJOAqJZ7pU7tqHmt6VkVj6DYJMNI6JJtBVR7taKOSGnwx2r8v
gF7Zn510JtSg6svg0+epr4fgBt5Hilnnpa7ka43QxfcS4i7oMdBOQfXi2mswQtq2Yomo4Ylv/ODI
zbvMgLrEvn+L/svn/mtmlm56sp+OUxf5TBlLxMw7Wgai+lwnR0xDmAUmP5Dy8OiZq0aMsybhQKjA
7WTIPxLFYbNjz+QkDndc1Op8yK3c8bU9mEXOkBELlW/r/gzCLV2MAj31LInJHhsk3vf3YdlxXmz3
LBj1XqZAv75BVIgyi4b7SHsoCvqeayeNOqmf70b2XRifEnZLa8drGgMkgltG3RfaGnJ3adGY/UbA
mBT+bkRSQzWoeykb4F6Uov8Qw3ayI/ZGn8vcvk0SaW2Xp0M7zxkuDc5OWlVrIg0KqT/7D5V8Etia
gFW0Ca0w2yb8Wll9KVagBceCIXeinJvTOahDLfB95uEGf/jZZxVsWHAvN4Vid5/3v+iSIfSiUezh
NcxXzsdPPEaCdkHeDee+KIwxhxNjGjcvO2fMwqMqrnnrhT4Y4B4oakLVbJLtmXmGIcL73GvRQhwz
xY4at+sTaF+1utpsBW2n5dxWCP9o6b8cEfzJyy/NzoKgz9VCJAXKcA5BtwCN+uItWhugXzoeFybm
veRR6ocsZSB111ZvXXssyx4yZlYYi0SNzmW0Fl2Xvhuqphy69ZiHxUD1zO+FXiEwGTOc6wBlnAjP
PuWRbxy1a5wAHbV/e0gwxQweLfg/NIUhYHZtzFfLngYBxAXFwRlKq+U/hF8ZT5RoJW7c3ulrO/Mr
pkY0Dn3YYbRtrfwalbccg3VP9xdz+5q5NjJz5XUbQ9eO8sj9Rb7QedFjt0w2sNZ9KwsPd5iBJhUL
aUZUU+flbWjIDWwLzPBZ6jm9Vz+R/fQ8CD7NkTF8AFrGdpO98eEXM7wk0k4ZvgZUEPKAMSR01wuR
OkH9Owi/RUAAhm2q5g4vbvjM8BFpuqYDd//Kttye3+vfO9t7wGZDSelGeJzsNIyPtVMZrUyA6Zf9
FfjkmqXZB0gA6MDcACyVyiZQN5FUmJH/igElnaUsUA0r4KUFDApWhgCBchgG7TDyen16sSgmiHoN
K4vig9AGTpWbZfvcCz0puuY5BfWKanUVS7poJABfUJHVMXlIQs+u2U3T6lz6QVOQu3VoKW34tYnf
2zxZhptH/wOESiraqLOf17XgnOwrfkAfhPNMtSwGEuUga20j+r1yJhfu1xRSFFASgGj3hiRIyDi1
AhyGP4slQnSvcxh6yUxleNakJ4iH5MWxlQMSMc+lL2EcjEjZY8481oDjhH+otKMB/Z2oXwoGgCCF
3LxB249pfCurVw7Iys+ciy74XA4X5on8uRUj3gK/p1krRbhFwTU6BUO9hov/GRC/juyIfwCCTLyQ
CEpzrRvwWcVJBFDfeZcRlNMKcpT1z89PUf887V9fX9/f3x8ePrYuSmzkT0di/etffxbYRx0Hg05T
XWc+E5cHstyB81I6B3vgEYhs95YEQFpy8O3QrneC7VnCU2KPjrzhzOwom6ytUBJvqbvKgXwbnydx
J2Uis4aGwc10b6j5qhxDSuosoYFPrBoSPj6Ygpj3ypHN+8teKJVj7BrxBHQOE2aSnULcxYOfC6gS
lo0in9lt8K5ZowOGjIfUlEG4vGJpCu/zDzxxl4CrD+D9m7LcwApUGBpNPmfkOOigWdbfjj75Fklh
nPbv24B05OW+yR+Mx41JzIuAkGPK3+YMTwow4jmIneWzsTuUp/PR+mUdjFgfdC0kn9bmiBlScrYI
3MpTdXIcR3e2pmkTisUbj7uVuLrwIMRWX/yaWf4TjGibs1kunxUSmllrVC4Ab+GZOrpe7PttjGrS
dg0CtGZUmNWLcaKh79ljC/DgfNF/DZ9FbAqvwn58gEZU+1JDoPfZf17Z9ylM3dn3OdCRDSme4EGB
fTcOxq/D0ToeU8M6BjpDfhXkc9p0K4F+F8k25YOBfX+mRP/gSXZ0HqVTQ5yVgzAX6UDqOW09WDbw
StEmorHrU16msewPfSWfvUPzdLDKfRxa+1fe0kwbAxA69/0IHOSfYauswfgWD/2F4cnLXlwvSKqg
PMzD8MgZvJ4dtOeytYsI73+rFt7ub/tClQmrBNvOz4CoiNmIa2M9uBCykK1xwxIy7lvN7UYwIZx6
/+C9KqFOnwJIOa1s7W0KDAgt9HJArwO8NURdrm2C1ZXpwh5T5Tm+qGS6uZ05K8u6jc3XJqZU5mIP
0xACtZ3nKWfWFrcApprUCk1Gb8nrK7ppjuisQjHWLM5uKoAIjRD7jHLujdbodN9hHspd5HJPvJFZ
OKBOevBW3ONPV2J2Z8CKCUCkBuVWDJ/PjqjMFQPvxxVWCcLxdhfomlnon4EB8mc9Jmj/W5mVkqfC
LraFXR2AhrCmPUhsn7DWU2yEDjV6cpLsklCTPoJymERk+vUN/pTboRETRn8FzE/vdtImPjCbWvct
Tw82BXDWz4ylrqxo8WRcLGh2GuWkTEJGKZWzkVv+o5sd1waafhoEsy0DclsF1x3YFiehz+uDoaBN
XyetopxrQ9SFnXdinnKLWtgxc3SiX4ExOv62srnXyiqJususYBeQ2q7tCB/Re+KxD2BKdryHbj2u
LrhA9GrwegEGcWHunaptmKpxqJ6h22U25q9yo1jjnjeJf45D3Xu9f0cWSmPARlyYm90RmEviMaXq
uTExqAsIu6WYqAMRzfzIjNCidmAipyaKcd/ufIptcqxXdmc3xfeqQCwFLFO21W29yR5C0pMW89Sv
xaa12wfPvG9wwZ/+oJI1KACAnmE+xDaW0Demca+ePZsaglPv8GEt1ilWfM6amVk9W4ACE6qmMIM0
0Ok3/qNmUyfXlff7q1no5kLoAiDr/1vO7NkRQzlXKbpOPb+lm5YEVvQI5OiTf5D3o91AbkBBiERR
851bMzz9xfOrAxovyFFjpgTkl7MFykjls1ga1HO9L7byh7yNjdIUDcUenqPf0un+MqfDNzcGHntU
L0RgY5U5DQlLvYLr2kA7C4UZigQeCk00HzD6NbGDpWwW1ee/lmb76ddCAGUxqp21wOx0KQD+c18J
RtQ8y2bH6fxKSje5sNuFyZAKAM0K3PZ0jC4iU4URj3pMUu2c7umz/Mwba/pRyzv3j4F5tx+qbNzg
TQbkA+MAQf3k71lLXDnsy7uGhwaEhyRQrs3L9wClaEorF9pZPLAfxZb/Kv+AFcrkn/iVN+WiJWQJ
AAxhsA16aTOP3SSe2Ch1p53BI1A80d8KtKgsNDNBlTt+KCvHbtE5XVqb1TjqSG5DyWs0lOcmuBiG
SbJH/5E7lDvlgY308hd0/CCOvvbCXwh8Uyr0zyJnkZxiktPjOZjVjhjwfha/uO9mjUp2yUFd2pgF
Vy3LFS6MWg0JbdCS7kN6UI/ln8yqV1gEFnoN0KWfZmTwGsWAzhx2wIUeJG2S1DsbUUXiU+du+NNg
6JJe7TlzGx5j976vWCgUwSBAZRxqMZi2nFPyxWybMmoNg+xWIYUd4Ekq7RrEzwBdYZB2E95KgAEQ
dKg/6s2u+1ylg1jc24tfMNtbqLn6UAbCLygNDD49EsUMLOGzsuXN6wNvgOXgPXapvaZUd+tLgIOY
mmfAlIDCRpw91Aa1TDiw4nhnhR0tj98UJbcd/zB1Z93f4CU7EKHG3oJ2buKbv/ZZpVxUVZNXzJnV
8i3y0N/F6CsOuK9aM+d7diVBmP62Kw8porgAqXIUuzjQ8syHrAYhgmZCHvHnmIETjroyNTJQ3Zu8
0Agr+aZ4891Qhgd3F9pRkCKaELTXK+MDwGOGUZDOzPjAFVs236l0k2tEwcSWx7x63lcIWQh6YAEz
8Z/H/iRlROJdZGm6Itj9F+t/NI7iPeexProcOtj473f5kWWOpj53pc5iNsjfDT3kmzzL842mMmqA
/GXo0IAYLSHNK6TF69aUCyTmCXpgbh/tBH8FoXMTErBKhFDklZNK3E3MEaF1kaTTizINVM8sqgGq
kQrKiBQT5GYc0sIJ+Nw3i2bwVk7OkmVVnGjUIegB5tjpZF1EO1HqQZPGlPJZ7hkMuPYg6/YFPt9U
PTY5lLTEVqoofZS0Ya3Rv/Rpp0keFGaRKqHZMosbHVMWPujoZcBvgJPgCONBsCDaSqkrcCQ/JIHV
ZFuwTsv0MPpbqh5TLdIL7sB2Oss5AaOPYJ791IbdOFpVSXz5xDVAY+a/eN+JVFMA721lMdlL/Ccs
DkntYdbRbuJ3P9FbCSx/urrj39KtJD6y6miFUFvvrFLdC/jT/ct5m8f/nGDQO0ko/WEIb7ZQWQQB
ZD2iHAdd0BPeTyWwxyDZa4rcd/KqHowScuhGVArtppCqxzqWQVo0FM++nDQGz3mqLmme0SXpn2Ra
IcQ3Mr0WEiUkvJAIpAAxGGlTpd/c/923AJAJa6cBmYZ8FkuY55NCwHfy6KuxK1RqvAHXWfLAM/Im
iEEWHwLA3vaQHxO83tJy3DWkxLklJfTfKgXDXUEzHZqveAxOleS5c2szAOVpOXrnnIIXv+ayR4or
K5YdhMbR0MGXjOT6FCgvIbfifW6LLzCt4uUO3mYoDLDzXFD0ZKFgS9Z3k8z2Ol1wOs5qWburjdDt
6i3gmJL3La5OI00H4trBwizWDA0SvIMhHnJ9KeUoE9ioSn2XNppqsgzaRZ3HeuaQtYFdhRwUTtuq
ciDyLm75gGktzJWQho65oUIK29S6ol5LJ2/eFpCrBxOsBKFMiC0g67/+SWJbg8SaVr5bRiIqbbTS
ZTaS9El52CqFbLAaQAqNCCSatuazIwSmqtSqQ0o36sCvIRRuiwT4NWDuRlsdKiBwHbN451M2zME1
4LvcsxroSXQY/rBgKBp1DF5SvLNEo+vMNDQF78iJZuVbgOZkYkHY5Bhnv/k9jznp3EkgXhQTiu7Y
19DaEt1mkqlwO0kwNO1FcX1RV5i1fZzS09mnnYqVmM1BnAZL8BTvLvxtIoHpPks6nKgXTyaBj/eu
sE8eG8zHixqp6res+x52dLQTeY0P86dCe2Mbr090qPBvIF2vbQ9Cx4MoPvddXn2A8/AM/2lgAI0j
Qb5tVJ1vnUg81ZLFegZvlB/xI/vUvYjm0BsS3XG6Yoo8EU7SOVGNzjNaxtRAZr7mdG4DPj7txY+c
B6SmkJSgyHwXvHHakansXjAFZesfJPQN6yNnijuIdL8JvqM8MvD6pcHprLTymX4aQ7OtAoMAbuEE
Yp3wG9dbJWCCsmsk1XerLjKzx6F4SUH96ttepsved83s29wumvd0pEQQ98Hwu2QNmbMV4IJ6iXCp
jRpDa0JsDjLFhM3NuDVExh4HjCY8xLFJvRNUB8TSZCKn0QgXm9Kj8IUOqfesPdV0U1aYmkJxl/kW
5ccAo/oNd2i2Y/2uaKSHZma4CZ+jAdoW6baW1jCcPxzS9xY/qyOITNKKCVRvXPlQydbAYKC3fwr9
g9bq0TakrwW02p0kesVIE4I2htjf0xPNnEgyxmDv15YsvfK9MXzJ/sZnnkQgw7OtMhgNPLZWHWUv
JkL5BG9D0t7FuPYwTY/oYXdSZAvk4MovT9worRtHmyI9AmUIhe9i2MuKJY6HNN/FwJWGpGU2vqrn
aBxnL2lp5IpZ9LvSDpXH/A1DKvcj4UIER6NJBkAfKRpqK9KsID4oVe2zjOy7dWTJhQ5sfOFvQCve
GgBrxYQPbbXWh0NWY1zNxPhbpaeY59rKqi4PB3GNKHgpLF39nFl8iFMow3SV57vDIRExHmtVkdGh
iR6wJAte6kEXRVNkI0Pl12gnFm7nleWZ+2pivh8TkfFdJiVJEoPwJde1SiGSbIFipkwTgsnsld2/
ffIjN0b2D2c/kamCp+f6MmIMWhDL0g/cmn1gEHno2B8CXyVVDjxFOvHFmVE1EIxSbzkkza2K6xgM
G01d5fe6eWfhlwj/GY6a6mvz0eSE5nwhNkLgZqrUga0s1B6khu/tolU4vRuqdF8psXrOuO7k12y9
SzW/N7JkADtSwPFvmdxo+sDGkcEXXPaVM94a1Pv2aY9fCJVHULbzYAMDD9n1XmEeSQmTKgjdxhOc
MqSGppQ6oOyVYueVFTStWTGblLaQ5XqizEtc7rXSihTAlT/v35nbJiWa3aAgQlqID6cq8syRy7ko
DHKSRa5sR4A0ca+KNRzgrCJR570NLzmoGL5HR2lD3fuWbwFCk2VIowqIsIAwSrNcpQUWg6+0IHbl
4iHVrNLfKbKTRSfFcwX5N1UOSUU8jFuwD7VsVmplpB77lvPnHpP1QTrpEmQAmr51LJDVsaerebiF
KQir1bogfQUqOFWClQfgTXlp9pOntOEiLeDEWGSQd0UuLyeC28MNWbSrKqB4YugxlDTVxT4LVmLt
wmlGEw6ZCMQKUMSdVyeYFBjfkC1jtwQkYl+tkcBMR20WRq7++lkYCfmuBE4dfz03PCjDS/elCNv8
oVX1tcL+T0/o2hKqEJjXARgJtW/UmK53TykTLxOCKHaHeNz69CAOW65UDl6zL9xiFM0ue88Hp9WR
WxiM6J3vn7fbAijKO0C4gPMECm4cZK6vzSc8IzZe4AVuyRklT2hHogETn1YbH9KSkqS02bXZldvz
cm1ydrniQWU8rtUCd1JmiPiGxAKHAaz3cZS+GRSZ7q9wWsBsf1HcVdDzAqkOuMVmF6pPsh6UfUro
CkEXG0EzVoTNWJ3plEi/b+m2qY+9hMYekH2aAK8xz+yzovJ7TqHUzdLdID/67Qh6HMya8d+o6Egf
IG6MU7OwOEq6vawetdoaD+CxIU1FUn4XrXVwuduAhxopZHUmd89NKnDX31apc0p5JqZuzRy6iYaB
1xPmSXr0LGYkebpJjipakgOpToKryaeyd/wcZT5odKUrW3PbV8LWCOKkNi5B/PDmOZ6zfVJm4JRy
S/Erz89t+VgxJyGBvk5g+iGRPQz1U1fqDQG9YnHrQfsM6SXf8JD5M+9/pqXjNzkM4C/R+0Gwud6V
KCv6joNYgdsIAtIhrUntUqA1cLnZ6FCliA0kCWvvlyWjIDEC9w2+BSLLzKgUVQGXBGHkxoGqOmJb
sZuueefqdgcU0ognHtVWKjcLFZAf/gR8eag1Y6mzazYUHlQLBuzqKP4Wh82gcCCnx3tDrEjy3CMZ
r0KTa0x1DRa8dOEk8NtgBJ+dqmOzNIvvmpziEU5dRW7HAwcmkCjBrEtdjiu+a4or85utgKiJQ4EF
5ITzYRuh6dhBUYMIBQ5oyUDlgnYrQWbJOUOh/K+J6bNehDYPvhlT/jRyg4ojnBqRZkTe/iUAuvDC
pu+DQCDQU0V72pN+pTW1dGIuTc+SIdkXNKRDReSquaQ8KGnP6DTmAEnKFTx3lUwFPVOS2P/+bih4
4WN2SQbicZ6BjUHAjaxWRW49UAzMnj2hMALB12mf4z4ma0f0NspOSjMiEh4JOCFE8tn2Zm0UjBnW
iHFVzso6lYckdV9sR258goL0RGmvRIaPXNXhmhzIMIpRXTFoQqNmSlAhqGNqRsDYW00lfyl0EEAB
xYS7ZORXR9qngH9z2NBuQqEb413anLmqBjFGnowcPkeyaySUXTGqR1ThoYK41rjFaCpb2dEqr83k
FuZWsUUgmIYcFCofMw/OZtIgiIMUuVpSGeA0hoj0MzRIkvSMWrdQWg1e6L26q1gDM7+sv5YFLQUQ
zNBNvVENpBpztpma9fh85PPYZbM2PDCZihFqNY5PVAzcCHzex3SEHJakeok+5N37vz6LqF+g7waE
JqS6f3L0i7snCX6U93kduw0EOIdhJ0hGV5gixG7yX/ct3Y6O4whempq5SqZPIaYjVLHLHzBzuXlT
Yqv2zNfmLdRBIGDGFoYwt3mkK9BNS44UYkiOf5RXu9G3OS0QvyqcGXT9JnXg2ZWHtqkwRmGcuChP
V0bGc2DmiqDX++8D4JWZmYMu1CxOaBclbjJSTClvwckU8Duwx/Rrtc6Fd9TViubJLV/4AduoMCU8
8/aYEeVVfYcSrQo5DL02UQILrb4j6H09r3zR25IvDE/6OcjEJlnaWf4OQnPalmGeuICbmSi4fwxu
daDWNz1WxKKGCnBJZ1QneQclzWGH+LGWfC0Ep6sfMP3Ay9M7yCFgimnilmyqkUHWYtOPhtS6v86F
asr1Omd5hS9mQO7nWeLmhuydms4AxRoP6VNwRloM71RnvtzKqbNidSE2XS1uWvzF4mS1KiH9gMUp
x6/yd0LQm4oM8a3XUQnelLqw1c3h8/G+0YVYAZvgBAaFGx58P4WWC5usz/vgMKgTl4nwogSF6CeC
Bij9mzbSwzZk7Kbje11MszVA6U+iNHPCeI4DUwNgGWqqcxFtdHB8NIqa2I3BYnekdZ9zCMW+2Ogs
5EjAxMnWKCZ2zRDxetNSMTtPdbgXn42GmvRxVkr7PMvqTA+HKHkJfNp+RYxWtV9t0IO5jJS+UG+g
EZOPutA2DJg6NLUMMFVSgIhVyzHtoFMh6KkO/TI5hSDJCJKREMrpsh5omfTVi3EgWH2UiRnqjZpk
cnEffAp96IdG09MyOkAyuU/1LJURLkSpTjvj/rdZvOcTQxhCOKIjOk7XB4LPWkkq8iJ2UWaomdZQ
K8L54E7wHsHW2+0ldLNVPQpBFdXpGP7F2Ov9H8AvRCpoWf39AbP7LopsSiEdhFc0dRqJBb60CSEC
HG0r6F4LegTa1t+geOwtFdhT9E0ssAdLO6axcrv+UzJvwQv2Oq6fah/7jl1Pngv5gFbM/+NnAgcN
jlHwc6O8M/PwHaZih5yOMajFvsMP1qF7JhDBbFtaYWO0nSWXpFUJXlB64Td6Kb0x3kMCmHara2Ws
98jco43nmehh4lCU0abtN2WIdIAUCmHX2OZveb8QFkX01gEABpQTz7brr9qges6MPRe72eAU8q4p
IhIFFoqHAgadqfDddKFZo/DfUo600dsAnm5vG0KnIsJsELqbxUYVXrRBlzuMur0O9GkA9iExyoIh
3VpHfsk94IGFVz4e+9O77vq3MkEZdgPVYhct/9bwGzk3imTwiIYtN9FrlUkcJ5lTlswaddbCe2eC
EYJUaZrWgQ7ItWUo0HhFJIvYJZn1naoXKqAQhvFBSop8JXIvJQjoSkKgAak5CM1m+XKuFL5UjiG8
vcCJIIVuBpNq2Qt6QFs2KtZ6KYvBBRkv9JIB4Mc/s0vFIPkMG5C8uGyCGShOs2hDanBm1Wd5sNAs
CF+j0RiCtZg2OYu5v700OwudnhqEHi2axC1kIhcnRTo07E61cEGZaJf39lCuvHpuIV446GDARdkZ
HVmgy2afsJeKigsgbOYOLQoUgB1BU+iTB5K9Ig3/ik6JegqQKlGTGYy20hWLRZgF4l8DIfT4hxu2
nrjyk5b8GcA04IpVgKtB+/r6ULEFx4QNwyBxCrR2CzJX4Epq6ZlnKukAud9gx2WFr7NMEuoN4Lwr
b8+l2oEAF6XhVYa+OYi0rs1HiheAGDxKXUi3EJm+KQNaf6LDKFtBsNO+tmP/sVQrM1wTxFpMxWGU
Fye2fBQmZx5S5BJAjFpY7iTSF48Vmxoa5BM8akZtopdsplfya1vvMehP/MSS5AquEQ/F3MQM/sih
yxdAyhCkYw99+KLGBuvpoOi778YXriF0LpGfo26Igtb8GjJDLVEu4VIXmsA6I2z8qgVhxkFbA98s
NI8Ab8JzXJtqlzIQJNefoSgaWc0jIXXjffnMbBJS6ZAYIk9P3NPvkvBrRI9LBcMre7NT141pW5cB
7GXkEFjin2mi4+l7fDhFe5m85lCOditoyq1G74Ubf2V3FmjSlKvUkfKp2/7GIyESd2nwkSq2lOXg
04DWTakSTzqAwIvtnytm5+Hn5EYcmT3mippdlptZvAIzXbh/V79oOgIX2SYzirKHN2nqooM+jRDk
RssmOPU94YLvql9lElm0BxwbC/JKTHzOqYeGIQ6VKoe9ocdspYNKLNlkdvDc45sDdq+zRM8P0wiN
2Ra67nTE+Ep2XkVe7p/sHxjFzPdOuck/v2N2/ZIW88iBhhOwA0cJ0YiAbjEB1yvO3XfzblfGPgXe
NSdb97n7fHxcq80u1Ymv7M/CeJW2QsEV074TYF1BUFju8aTJqN1vMw/LD/BiDI1H//P+upfaIJd2
57RE4dCAgiLEuht9kAgm8PEC12PPDEbbEDb3jS28nq5szcMqBNJjNcAaVWXXgiKW1idveOn971XU
zFL98srULJQmaiRmg4BlCccEszco02BsuN1VHd69pBQf6K8O+MWDt1buXvZcf8/RvOsi+T6SigA3
euCcrCBNprMH9oUdt9E3YDsjpOfByZKZxTMvrxRzFp3zheWZD8Px6bp4xO6ywqPMAWdHrR7yXKvJ
8aLPmurcYIAFqmJOtVF2MiPKPgCfErObAJGSlXCYhACN/IaBOqsyNX4iq/zgX1kJL0XV0ugDipcJ
OohauUYBPh2Z22v798fM3FXacHHQc/jOND+0gdnjXcPokC7AjHwMUM8uMZi1otnyKf5rcvr/Fx5y
ehGDeQb7LEh7jlo1SFPFN4COuVWekYXUHof4r6WZT+L5saRairNkpQZmHqGOctRHz7l/KZead+Cw
BCp8at4BZzbbwo6Ncy7KxdR9sTJCj4FRHaDpVydE305uBxQnTuc86+D5XWuOLSB0EOYvTM+2UmMU
KHsok9M1rOYbLTmMlKbWxFi+SZ101PU/8SH77HLTt6JKN+4vfDnoX1ifba/cdF2U1lh4+bsy85AE
EoLqWRdeWGML3YXSeuzII6rwxhqX+bKTQAMfIFGUdm7IzEOBCZKww3MmFn6DWrsXMkMuEORGjME/
qepLBdLFOsbU1AZeqoxBr0pXLs4C3AIiwBg0AjyKR/d9jpVTxLgbUrZM3L4lVLWBxKmrg28C2IXr
qw/fSWQN1GAjexQ3mh0dwBJc6KktWrK6Sffc/5B2XcuR60ryixhBb15B14atlncvDM1oBBqQoAHt
129yzt69EtUrxt2N48/EqAhXKFRVZv6ZCx9ZNnHM0l25hVK75MlATYCkE9wZKg6rbTFktFeHXC4e
HEUAQsqRv6inEqazCjQgYqt78cI7VocqB84ZpJ9tUAR/PdBTo+g16IuRFh6n3QxhQ4LGpRsg2MOf
N9wq1EHxFwIYy3BAYoWM2vpqaBR0kbaiGaOpPqZxA7ZsJITrl6YmWvxus0Dvko14fZmoT95xsWgB
gufgKYs2aDwtv45srpucdeUAFS6vPlXk7bAF/F3ulJ8MrI5Qq5m9JKXjGA3aiRsJaba804U5+zKC
VVikofIi6x1GYOajP+SZ21UEFBy5oRGmWoiLKlpt+IXVdlhP2t+I6ZN/H8HFk3cSTCo1lPmMEx7A
UG7ZWJl1gPLNyioWmiiLkeGEhhhaYQPtWQvEr8g4TM/Cj5GS508/b711ePvf5vCwhmQnqlprjUsB
/u9CHyDuNbjJ9RD2e4hcEp0YYRsYoe6lKBW0IRhGo6t5hGCbBEB2AYT9+8+fsY42V5/hrJ/XGRyS
XUHaPMqzfT9RMmumWwOz03cmyeFuaEcsJINl8/Fnw8s+/L5P/zV8lPS+HoSJyU1Oewyf7av7wY9f
uqi6lTdu0rVb/za6VdAJlqFsLhxo69ktdCI8pSPqkC567q9196yl3JfRZsydX3pukAnpTlR9h3wr
VXZ5+/57qKuncwy6arD+Y6j31+4Wk+bGNkJ69Os8xrxsQPWOH05VnUhQMkaO3jOTk8BQM8lt8V6d
LS8ubuvEB9fXXAYthHdqwtCuD53vLuzrgPfxXs8rd55DQHiEc9VCoOXn5b7s95AtRhV1UTJbeXSA
NPpJODjCnRy26OUE94CDArsfK/7/z9DKwTZmZjdgC8QpDgaJ7A/dbksF7H/ZVP8ey8rFSiMEbvIE
R0aAtiTDqVUCiyhe8taD1/PGgwK4+/OYLh9S5ARRgdaQsl+XfWyFdnqcyWOUKujThQRJIxrC+j8d
upYscArEV5kIunSrb2d16/9zej6ZXbn6GbwwRpFgLkf5zqGcsCeqx0SiW6f04gH5HzvfUnyJY9py
o8OO5rzZLGTXUh9OD8DULjs4eenpa+tVvUZmoeKfKQLfn+f34pWGPl/0ySGfLX8rDVcGzQAWg5dI
ZQDXJH+oPiBEE8xQZVDTPpDGByne/2zz8nXzyejKAbJuEOgChFEoN9/YElplEwAV+QENPYZxpGCc
VB91i+1lnNekxOufbwD018+Mf5YX7h1JWgsgoHUfiQIBs0GdFbh+oyhDTdx3Wu6LuH1V6kCXe7+z
pn091CgheAn4G0voJuXKXQ/EoJrwfU4hnfVqOaeOxYeCblwP67Tvt49b9synO39oID8Iskf4NdMI
jLjwhHMdd6E2enFzGjAlt8q0r+L/ULnlH7MLISKcMiK1dfKlLHgRz8NiNqbuTEOhuaygp0Zy3ubR
8G1b+g/z298srvaBNiVqM3ewaNxJu/v4WjmMB/W69px9uhFyXHZcnwa3vg2LlCX1CFNt4SvBfeyZ
nhFe+ZCADdlVtEVHctlrfTK3uvfKOi0z9P6PkaR40+wqs2dG0odUeNVN6W6lLdcd+9/mcXURJraT
p+CcGKOqNPbz3O1ojTZzlRiRCYaX5NTqCn7pUUPavkSmi0I5E0XLGddRo/1f4tUFBAzmOAc63Ksl
NSE3xyuq4lO6UO1PhnpfaRvb5nv4ZAJOCmUqG1kfoDlXrpm31ahRrkzRM/qDfHjErcDiu0+EAbSr
INePf0HTwdfzN0+tlk4VDFi0vJcatwUTI/J2qe7XNYeO9Ita9Rux6MUxLcJ48MFASK4fwDHoSMWM
emWkPQ9oYsxcaHdcd0uP08+u9y/I8mvsiSF9MrRaH1UW0FecYAinW3XFL6TStd30qHkKSQ+WP/rp
vg3+ND708mr0RHjO9fDrzvy/rCCa3A0UtHGZ/K14fnJwQMWYo9FgglXTpW7j6kfJ2+r8+X6BY6CQ
EV0A8fh5a/ISJ67b0mTmFBW2G0P2xq59JfPaTdbtiyv3yc7q7OXQUZwb3Zii7F42SdmEUkGap0a+
6VS+EQut0Zc451/HtLoYJIWllZCtKRqDnNi+CEBwFeZkONjudEVm8Kw5yx9u44MiyM3DCv7tUJJD
4y4UT/FmBP49ePn6PavIts4dniuFje/BU4llQWy2kHPcGPVlI+BZRcAAppF1A3U99kyjA4yYeiDQ
zjDNWEWx4bYuOOxlKP+2soqdHfS/VqYEK3r2VFq3Q1gWgY4YiGmvA/Udq3C10dgY2feHASC0Jq6B
RZMcXROrs6gn9gRBKti08iBzfg9ZaImrynEdIPJ/PvYXNinKyDhseA+pMiqZXz3apBS6VrX1GMU5
ae5j8JMe43NzcK5/NnNhqcAzaC7c6HjXQzn+qxmh2JOTt/kcVZmMOevOlRPNae3/bOVCfISkFXqc
ljsGRtYXQFcJMQ5zNkcWP/PbJqowqqLaaR1BL+wI1QSw/DP814bZ78u10GuAhQWbUDG/tX1YCBit
vMTo7JNEzuVeBLLP/RmPIMn/0wVa4k7gvtlKan1fuq9Wl1//5CsBf5uHyoDVVjdclR9L9I6NrqHd
0yxzRbrbGOQSmHy9H76aW+0UfcFGGQLm5jyIk5PegISpue+HQ3ybs7CzJF/XfGmhGk+g6dn/+v+Z
X+8gmptoxRPFHInf9sNg4lGAbocAwllNSAOwqqQIwLeqZBvrumYYFjUAULws56hMK1eXn2vzaXqW
kQsaho+fh3fZErSAkeFGj5S98pd62zHcFhK2SXeXSQ9y/Jo0H1r8h2/RQF14YWEZFwF7VGywWf8q
QH/aNbbTd2k1JXOUdZZXZ6mf1ynBhSshkdj2Qc3dKmbA30eTIt1Ur71oN4i9le/37/IF0GZTjaVR
fw0LmRk61ifB5ijZcx+Jc57s0LDZ+PFdcuscYvcO5N43yZ/86ecp/h67LWYX4BdwLyAdWU2xWshC
dij274SuJRN9Q6EyQxSECFQwauug3v5s7sK98dXesuSfJlotOlE0NnzRJJ+k+a594y7yp0Dypzap
5j3yJRuXxuWJxYRCogH9bt/Ii8GTUnCr4iByDcDa4aMWgs7b5Y+9TmLynqFJgW7cjhd90CeTK6dg
d9rY0qGaI9lVjmADPBh7i2xlItbtX9grmMp/W1lTEjcWzftkhpXOL8+qez+TxJ1359tfPXmhoGjA
O91lIWgrPc3dCL8vbtZPplc3sQVAtchluAAx126qo9dibsCMcwYEfGO/fL8ivw5SXe0XxxSKwWFJ
B2utSj2zmD1jDnL5nrNncItViQH++1CVqVtVyh4vBXdq96LbcLRLVPrNzX8a8HINfNq2TVva7ehg
EznxS+r8yseNc3HR0336+Yv9Tz/fngHlS5J6WcuiurXjR6ad1drL9a2374VMDuBZwGngL1B54935
1VLZGHHLGuyaMQCv0eO8G0m1EzvmWcG5JNpBceEIApA0ASH2tGn90nX52fpqHgfatb2Uwbp5MAJU
D9zCha7IqdlZfuqOLj7Ajd3G008ZiHX1I1LsZCOVtS4c/z02aJlc4kg8Wk1n5YHAwadw2mKqRdD6
0hm91ShQGx6KyHt1Qm4Wbb/CIkg5qyyAKC53N5Mdl9wDSBuBLYXSE1owVpOA8tfU9kk/R/xRdG5+
29yX1+qb1Xvl1fCkHgF5h/4eBHqPw3mLrMC8uACfbK82mmUwu9Tlbo5qvyYTet2bfXM97uMP0N3e
IO2ie+iXC6n79lK5jwZeQZ37DsZb/yG8eniwSeo67i0jb9R9Ce9bsgffF5HQ3+e/RdQd/eiquVID
wxXh3cNwNG+3YspLfufzzC3e4tMx6WZmqbzAzEFaIBLHIoIizYbDWfb/+qSjLRqVfZC64gG5ih+r
tmQTa2f4bspOBk8K8H619k6SZYYO21k6FQOAz1rZ9i43wTJj8XpfNF2G8hDVgp8/5pLXAUAULxB0
UQJitbqchdwrU52qc5TWv63kXLIN7/rd62CQoB5GMxC6s+V1zMHQyBrriWFHQnfRLNlFJdjzfx7C
ujUOxw3oFxUspQtiH0d/NYZUbXVmDVkc2Q/1owwKSLTCuiwYXTlQ95NnElBRMn94+tnsBTcHsyDA
BK5DURbhgq87xUjAf9mqTRwFVeLPT0VN9v0v/R4hFZSiw4pMe/0JOBfwLoFPSLoeN152Fy5n2DcR
WeGAw82s+3KkgmpDBwa86Ogw1zyoj9JV/lq+j0TdO6/OafD4fX0twIbc7gxXu5avttpzvjsZ0HFA
j0K35aVVZN2aiU69OK5UM45oAVYaCIFM14Z0jQQZEpqDuvHE/Jum/HpqvlpbnRpFVAowPVaMCjUn
0jl9k8jCJaWGg28E6S0oT4M8NL2RIC1I7m9Nj5Lrqyd0514pbnE97Edf9tSgD2U0Bcw+1Ji8n/fD
95MEwXOkzkB0gM50NCZ/3Q5OMucWz2kcJWVNdKD2txSH1liiv/v8s4XVhgM7J4vFKDmRHkqB8dyG
/KHy24f+yXlorvhdGSrXyVZ28kI0/XVYq8s8LoD0hmpAHLW34jiDnHz2SzcnpbvVVnHBUyAdAl5C
sMBBM3d9adpDlRSjjffPqIK2s74qfC2/0ZUcnv7nhbp0cB0ZIrYwhnVS/4bzn1x8zMUgrESRogLU
XKfkut9rR3bHT5VM9L28j3fJ1RQZD/qRnuMrKdqij10PFBXFhV0BOHJnaa5ac2wrhdmPdaVJkYQU
HU3fy6onDEK1jda6vN4Y7CVjCAKQpcNYkcpe7ZlYnlSTzxk9iXZfXuN22RUU/XMl0OvzBp/I2h0s
4/psarVTxNQ0QETn9KTF8R7SjiCqqKWgbpGooxB2zJAlkOnWE2X9uFwbXQU640Qr8FNhfM392c68
9GTuc3hbbNFfP++ab0HdP5bQAQbUD7hD1l1gSEVqJfTGsB+g6BupbhUwL/OaI1K6DEELRIb9hvCg
ODvXW0q43w7h2vayyp92rNl2etYB9RI5EOHq6L05h8Owo6d0P1YfdAaxavr+83AvzivCd6ArUM8B
A8FXixNXY6uVMK+KCFXDq0eZyM8Zp8SKb6e9lf6nIfPfEcJpouINH4pr5as9ng8qm3Nsnjlld2zk
Xt2XRGkp0mp77SEp7tT0gcYLpL/m54zdMKtyW8gWLExywNlVf1T0Rv48Bd/iitU3rZmUmDI20KjB
HDgJQYLxHB+6U/4wDfASecQjAH+uuv2i9kykrem4dJZAwIJyHQKkJaf6dToSMZRdklfgR0Tb8Cn7
XT3FL9W5Cy2XQn9o1oI2IVKkPUyBtN8SIlp33eL2guVPxldrrwxgJLYrGK8hh1H441GcizfT5W5+
SiMjcRGcT8fel++upOseiMUt9ot1CA77uopOgIVrw0F8vArBuQ732EHP/ETLsOjObXIzxteqsgVP
3DKzChu1cpiUuoOZ9qM/zO6GN1yHA38HAf5ncFQsjAV/X0mfjqxsKGmJAAmO1+5f4rTZ0y7fSOj9
Tb98DokWG5oBOl+UEEBht4YhJhD7wTu7T07gYw2rwD7MXnFoT8buJPnme3viQO4eHG8+VTcgQj7H
yNLsdig3oEjFTg5q+v/5gfnyPasbgJU2cFkgMz61zWNvv6IOSDh4IkHc92LXD1PrYfM00M5u3tso
70gPwuHiwUBu5+fvuHB4vnzG6k6wndSSUhXTwsA97QDC4Wg3ugRpiYOWh5mxYe1b/RarYKDAAsmq
RSoNz/6vZ7UpEqBP+ZieEg6ltNxVnkRJpomAyBoSGnNBoNPm6+fRR8LhYzrKXlITDoiSu/t52N+K
MP98CNK74KFF+uVv3PNpyw0Wm7TEHNKTM96pBim1q4FCQxrN+skuPyP5eTK2ngB/UYerLWgghAId
/oL3QM7n6+CVEd3rozOlYN+LrKAewWQRNNYh04P0Zix3mhPoNQgYoKTzToOCJHaE9xC3N9bgW3J9
Gfrnz1hO46ehSxAkHKg5pyeNvg1K61boF43bc3Edg/FvPHbVvVp5FcTywE0gGU8/T/yFuxII56WH
GiAJ1NhW/nJsEhCyUCs75eaTDc7mGAzKSkzyVw7ZwRQilWW1SSX1La5DXwJcC6DnKjK032BxkPeq
q5zV46kgHAkSEDe7LTFd1e+vTXd+xv9+/XX9Mnmg0XZn8tSQ3IOgEvInFfoYZkQrf/7Kcs3u7KKh
eNcRxxvwMHI9GcH9kXoVEmVgY4Mw1c9ztU624qls46mOuicSUyaY4r8u1Fw5edehBfbUV/epRAlE
zo1k4yB8c72LDUT4Cy0FqMzWSFmWJD2NeT+eOqsiAxhMc8Czfx6GsobjAgjzN7cnO4BGaxjHatE7
IQ3MSZLpNLmvp2Pv7dznxpt/g1Nlh6yn6v4ayVNKXgvM4LPukzMgOpClQF+ve74/gxyYkP3r/f43
pIS8p0WF6e7mRiPeIerdl4+CHIZAJya5RmoID1jm7pammislxL823kfvvn10fg7tS+YO7od51gE9
1PCf731g4Pe6TXBnk9G1Sb5n5ApJNuOMFH0YaeHT4L2U5CFixO/cn+fk2zFYzcgqhLMbGZ2oE8WM
hHN7b0ie/HsssTVlEPXsnXIjH6AtE/zF83w1t65LSj0fOt2CuePp9SS7Xk4eOdmf3l/34e3JO533
jY8/I/9weAujP034vIXS+Su+/dMXrN5WRTpmxaDgC8xX4TWR6e5fz8GfILj2PR8+n9z5PQlNEhJ/
519F7uMu8gm5JgcSvnm2u7UlL3kEJJv/tSHXsr3mpOvUmvE1Oan9Z8vd5CfeWN+14EGfmGnmDDAg
oPCCfgVcch/dH+m32flAG5fY9PvZb4/6maU3QELLXvms061ztzXKlaNvbRtE+TU+glfXMppz0eus
LkBRghgdYuLJuxQfOXhKAIam6P1B6TgvgYHfCu62PmMVopZ9HNNSx2cEjyUO9en5zInsHnNyAqWR
e09w+FzsgecguBW4/6PQvz6E0d2T5rrHhxucwPet5f9+E0NXAHoGKDcgsQx+BPWrZ4373pmqFOyk
hYr+mH3bPrS89OrXtHyCtABvM6+QIxDflNNpiF25Rbd9C0wXARDBydjGOmnLvb86G1ByXUQF0HkI
hufV2bAkKxsMaWanZwnShh5ofI6lJ12x8+iVNjGggAjVD08Jm529xwSJELTOMZylB/J3rw4+spN4
KLfa/i/MEfBbkKxApht8p1Bu/jpHyEeUrVImADCWHE3MYIo44TLKvbiK5dBRY+GrBq1DZRqFD1pG
8VsvVWcPYu7iKrcY89hUJkFpq0AhOlMRDi2XTrJlUn9O5S20yPebEt+qAwG4pFeRrVrt9FHVZ4ur
WXuq+EunQV28uMvGLWKD7050MYKVWticTTxVvk5IbTlJ3TswYi5Z23sQSsxgY7KJuUWYB5KM71sC
9QXsCVND4yuuz9X9MHKV11ojjfeIasDtw9CiN0OfJ4U8dkeVN6r32e85GZkMEQod0GtJEn+mCfrK
IaBJMUSHp6KMmgGkwV4KBabXpqyVq2mS0g/OcnMRYB4cPI01YHxZhXB8cHh8npHqe2zKoQJR3WCA
fqdvenRR9o3U052Goko4SCodQ6Wby/sErIGGm5nJCP2VmKHRxoC+aDjN2EskHrmk7JnRs6e6H2xQ
wWvNCEzmoIv3eszsx4bXibavwL/cueAvBUu3arH5Ua7btgVDXl3wqYqMqgVDFwGro5x9JJoVU2D8
7BiqbmgxbYc54LpR8n3aOcUUpLk9qMDYdl32a+okA8GcpjXCy4x+RiSRTiCVMqmYp4ZMuZaCIqnK
dRBMmYlZe6xNM+NK5zYv9q1TAhCnVCmoIktkJVEbQFefgtd7B+J7CzMJ9v46t4tQnc0u3eEj0Hgj
US7eBcW+QX+yzoE3jVsoFjAZzXAQSiwN8BuZ4onb8YjjbIjUPOqDBDr/AqQxe+D4x9ua5Q1As9yo
ooSZovf6SmlvxkKmT3NWiF+NXqiyy8EpfVKz3BHoX5rtu9pSnTrMZJlLhE26GDxl6g3P4DkozWjV
ZtCPqOwc7Jvd0PwZwXWneIbFG+ZBHq3G1aRNWRZMqZbHePXJxr4Shfqnht6OFJZ6KaHyXEpg6eH2
OAeltSz0qHWWQWxWiATMf5KgITRQivvYkoFE6oQBtLiZy2ZolY3ieACitDNpUX0BvVluZWVQa1Q5
sXZhpx+avDqXZcLu8Ls4IxT0CWlQNFUsyDyx5obHqZIdZ8hxYmBVIsJ0qGLF5ZKsTjurdsRxGOVJ
ATWUQv/kJk+lvcbBuLpPG6G2AQfwJCMTl433jDcWxHMGzhxflTSmkWYEur/RQAvjJr0Rj7sOkuEd
aepWVjxHz5PfvLC7347WA4+USa0ABYExAk3DS1s8Sq3SA25szlg0SkUnu9RUG7B82HNf+KwCSbRn
6r2DRLWeNw95rloylIoc6EBIRZtqXuOYtCddn8ZABg1dfTOMmvpstLUeZomcfBhASoKdp5mMsMoS
RXEN3pZPxtS0OAYpliWodMETT7PAnA7+UKWbDgNUz6WTBXisfWolQNd8pUw5khjGrKsuijH92zg0
zv0Yy+bNgKm86WThhAwrNbkgxR/fexCEQj8wRZbcVeQZ5biUC+1x1tPsoZBAq08NM4mJOjpIZ3U9
xRzwGHuNWGNnPsnFYGFVIf/5B/CIEs+kBsSmNEtx+gUuwJxoAnAiNPCLFjpkMRjtQNBTOYxYLeOA
DY1D/qh0uchdpKubX2M5jntFKqYUPD1GciytxKn9yu6p4y5wtd2QQaiEDEDkUMifx3iRWQZY2egk
xeqVKgbQtBVlaUM6Ny4SX4b8HO53bkinKVOQegCrcP1QVUbRRb2tMkxUnkqLoJRavDMx1CBG6jp8
YzqbzHaFUSgpmGtSFQrNXAZpmYAo4j36OmqUQ2JAB8A1a+ClBt4G491o4gG0K0PiYLymWaAVMW6U
BwvgxclDAsL81VgCUd/ccuj2JHKa35dpMb5VQ50nrp1OmrHTp8yuT8xJUZG0sgrUbQOodZY9Bqfg
qKI5SDEwKCQvTbgroTKj9GdrlrVdBpTmrw4aZhZgX7Fs+JpS0zRC+2sLmq8pRuUGr8GBDLKWK5DL
mLAG/eAMpq8o2WRAdcsZ8ErWZ1G5MjhFn01FcB3KAB3vidNMsuOXI1VBvpm29k2XlYgws5x2+9JM
ssekqC0ptLqyeHJKTWr2ttPycJbHrgpBScgVksWzlAeMF459ShInzW4gckRVT2oLkLmjDDMcx45m
S3YIQC4A9012aueam+E8SuLOqXLpCgnhnN0N4LMCBZ7ccQV9gvqiw6VRgOzg859Rjh4moimz+NV2
liN8JAjStxFNqXcTz1qNqL1t3IAgWNSuXVrN/SwYaiJaNRqGC0yxBvSSVch9aCNknH3mdMgnp3Ts
ir2uxy3YpWxalaGUMhPQf1rz+yZH2X2nmJ1khq0xxedRwT3jmnmPQUt6Yf0a27LOz7NR98ItGBAG
d7LRoFaha3Fdnca2sk+VCaUvOCILx1tu0DLnNm2sQDRjMOh0hHpiAgVtWYEqVjtpZemXVDgopcf4
elfB/qxcE/1LmMYsYyD0HKEyjjgDCnOQbjbmY5HUEOTQG90GS78qaOUqKnLIbqI17QvaoK1bng7J
C15sQ4brWQErtuGkYxO1Q1x3u7yQxpscLZpZUKcyIiBmOBw1nXmSfFnuoBADZrkBSgCJreJ457ax
V6mooB6mZrLzCKDILBGbQorJM8qm64ktifmVGjImIcZEg4VQGvQ3ra8kzS2B/YcYaFWoQVIii0ti
RY7HvVE3EONBcTBNEZ93E71DEt7JvaJrwQ7ZJ2DcgkfiJjvQKafWTZ862EVVIVvC7Su5h4tYerM9
uHMDLU6ylZTA6mFzu7HTVo82NWXICrSjhAZpRkUW6gK0Hr5MG/oxGvlY+UVmWGe0Ey15E80aco8N
EhOkNYcaBzRFr5gXIxXaeNLA1Q5a55YkQ5tcg5WwozW6HVQJAc3YNIk4YC3ks2RmU3xsla5IdhBV
kWg4xk5vhr3Cxb2V2mXm9nHVykFtFnl9pGkqHaWYVu9lZrDbyeihUyUShqaCOQEGyG9nrmnIKXK9
3TuzrhcRl6aFG4GWINQECQASn1xTeyWA4kB/w3TR0zuu5XVztqs2ofeGEOpDIbgNmndUztqjKdSp
n0kzgdIMGLtaTh9LMcrI5eoxikyIPuBuxFhPA8SeEKO6k5gF2jpE1T1x8OV/zD2rSpAj6eqwq6iZ
4yZrkkoNYlEzRHqIQNHHU2h9gjcyN/ugy5UUAk9gv/W5VdsVgMdiMHZUBSnw7Vw6auLZVV3ipZaD
veYuHmOFevIUQ61AtvjgUTlmemT11px5c9tVNJyThqP/E1Sfzh7PGTyBlTHvyzeJOha9i3GGCiJJ
aArzhs4eZERZOWIoBAu2NUx3POe9elXiq7jXW6P2JLA7XtXYVKognvG3IRG0uOEpHpjEQTPvs6ZI
Y+JqgNPcthKdfxtCthMfkobFTYG64YH3Nl4qfcryOxobGZhvu0K+1UYbJeDlvkVoyVT7HemE5BVl
rmm6LeLcpkFZ0BoSuV1jJIGclHPlJp2SQCGi4jRz07IHBwqXWvkEMbrxt8562yZD2tYOJOrSGK12
JvwKNr4D+nkIUer4VZUW7wlENeqg4F3zUTAeP9RWr7R+DdfIXC01bMh220DrodbU0NSPC0tLSD8X
KPJOZQ8mvUaTWzfNLHqVoddIAf1ArV7jDjEZye2pfOHTNPWkdXo8KaZ0wDka8xnqEQXFLBN7SBMH
rw/WT38UYWU3Sh7PgPqJ4rcDr7YIg/ZwjJADxR2PKMN5UkvDxP0vmWUHYIE2nZy0TfBykbWFVCXD
bVCJxLnpRqt4rEYlDvNSRT1Hcowwn2X7iYKQPuqlsr+BymEcu0yPoZen9Y3y6iQy8jZJV2dYDmHr
npwZer6DwKCFBeWdmYQWlWvhJ3U3lge1k6veTw3oFJJRnsE/giq/rnutLprhClOEGDy1GyTVGbgG
UWuqK+lADTyLfWPM68dY7ZACT2yE+mRm0OEgUjICTdcK1R59MeaO5ecNT/C4q8GwhmAk1lPP6LjM
PTxlZtAadTPKREinA8PFrKRKXCmznPrPNFiYc62lCdhgs7TIwj5zWgG3hevnhMcXb8ImM4q9QZs0
32lSr6ueKjdVe2OhM7PAwcSdxUKdSn3mAe3dBxB50phbyuDS4b2ORIpMl0hD1RjCM3mE6CleSnhG
E67YUJbF3Wk+d2VpPGkiw6Oj0gfIVkt2VuONJfrhSuoapyCDmecGKgBotEO3fz827sShvkk4rWbf
gKeG1nmDcju0pIwSod4ArRQCSp7uSA3grQu8NJDc0gceqV1aOIisFPtQp92IPkkTbbZktqVqJrns
jCg1ptYzVVNw07Xl1KHtdpwgbGHopXMGh5BeEVZTE2WpzshNordFDr1UtvDSoi4y/Y6pxWSi9Q7L
vESYPQfWoypveJ5L77LdWciwOX0Bok/RsNIFAyP4u3vsJ44oNQUjn9HoNy0bhO3rbWO1pJboSElT
qNZJShwjdScdZRICyDaqI7VIEYkOaGL/aFC4AQuE3uvHGr8GvcfeYGcgzPBoL7S8+NOD7edKyRNa
+nbV4EhmZmmnLkPURF2W5poFKQTLAIIiK/FNht5P17KcZE0gq3A08Ci1dY+dl9z1Q2IjUycnVPIU
h4HenJVqcx5HThufzcAjg3wNE4CfwYfrgupy5tM6T/GC6m2IS81qzlzZrMrBNYeuvOpMlBaokoH6
F4HbTPGUHXsw5feDDBlbIBGehMayWyhLmMgypQiHZZ5DzrJYtHKg0CjXUDjDaYBuo65gsgq1yv9k
RaNAO96gcINJbzuT75hz8nvq2vlWpIM+eVqMBAd+S5YdMbMNmJwVk18VBh6umHVLuptUpr8pXOOy
LzeZCZSlkmump6LjgBIFepGP8NZj4eU0y8UutpLJ9Gw87F5sFusyJA7N4lyk82j6jsSSlwmPVSSF
OkMYpK4QDoGvmtlnwHJL8BGwCV5XbaTUuR2MTuOhnuYJCEZNQ+78oTNSSEzCBe8K1FHRV99wphBV
t+mLout9ecBjgisenA+ylqkt4bWKtsoZeh4xq7lvTQpVfKqZ+a4assnyQWKX/K5ZX1xzZKOTnVrn
Wr2ri7au7ioHdGGIH/M0d53+vyg6r+W4cSwMPxGrGEHyttlJyZIlWbJ9w3IaRjCAIAHw6efrq62t
2fW0u0ngnD9OORPzLGVFddugmnNW7zo+ZmMntzsdSPWdZPCMm3FJyCSXkpTx2xWaHuLdn9iCKcOu
i0rGU3Ddezt3F+qwdXQOaubdrCH9uRiJjNm5PKKAknUvCJ5F1XJy28FfnlUYjAzXnRfy3lOYRmbj
6IX146gCtT4kamVXxCAIO4I8NmfWB76/CqNLV5hO2dtJGeKRneqYWPBay2g6CB5BgHbblnxdYTxt
x6W2cVaohj3gCDL8wR9nL1htwJvqKlk/92wcbaFnNbKMeRCVz9LzF1AYDRh1yC3ejvsoCWzDRKVV
dqTwJcXRxZMQFoGKq4AKF1wJhzRtqfOo2JxnTqglHB5EG5b+cfRN/yXKZT4dWI447XZ/iKPCRFXc
FlFaoXbvlmpMT+W4dySsyGFGnUn3TsDR10QnE7Td/jaYkVlyuFlaDi4qvblYegGDAL4ObZ+xnvzz
99H7sc+JDs6C6VpzaXZxRFc43vbDIFadP091lZdA/V36PKnK5ICElkS6rez4a1AkRh7JqKowu/ZR
In/mwbx/hF7o8Htsnv0vlLtll4lWNpI4JpM9K135ms8eT7wJO+6/NKq4xlf0BJ9em23sF0kHBJYD
W828yYM7TxlH9CEn/oZTb8dleWafnpCG9fEinlbivagDcH1KR07YcMauHb/oqW89SnJql65LYVrr
Z0Vbkv5R1FboH9EyEAZZt5WKD6zXgD21WfdfmVmjv4OLBOjNkIRv2+wWiiIXZiNCfWNe5jGtx4h2
hbHjDs0j+WfrRD4U4jbhAw0qyQG+VNFNjDGuQ6F1gBegz3vOMdOwPJXSeR5715bi7wm78bk0LttP
mW+n6ki/ThQ9B7a0uug4Dv71U5f7hy32x6dRDRHwYDMun2GQ9IQi+7t+yrJ5bI5uBKI5NDXZxU95
14n6KtJtCc6hM1F4br0NNrju5MBLFpTRdobpMSSRJJEmFSRUfnX0tiBqrxtn+0uetL13DBtB1HLk
pWlTzHsyNs+J89rmwUTtUB2WICA/RRkKvmhvy5q4cPOq/0S1DqZjMvkyO+UhctBiCmSTkSAbh78z
bK78Nns3b/QSqDg87VG1qGJTofnMtnT7Imls5hagXWItwmpWP73Vy5lelzUhq37o6bQd6pZmMxNM
4rtJbjCkRQd5N+beaO6m0a/nYnJBNJ68YU2ueVq27igxBQSHoZLBNV1ZQE553svmMjgpswPED4mD
pvKyL7P26ACba6aq8bBZjoYjFZsR7lDHhe058Jm1Uv3rLLsewNiMIr20muzaomWwyg6by6wC7B8j
e3a+34x0qfBKFIGsfKBlCa96zmeFK39mL6tpPCWVkwx1rzsi5ZSucKqOH5Z4TtW1qm6rxdxZXrGS
KwKpO3gmarlUKl0Es03n4zqE9mfLUzYWW993DL1T1oB75vV0NFvY3oNBSw+pjBcBwvAlUk3QcQMy
ZsXTA0VIQDkWrPQL9QFG0Uta7VclonChpdX6BuRbjo+6Xn0+QrIiJyBCgnCefWz+ZHXGGVg5/wNQ
p3PHgMhXBqYByyejzEyyYo7ZUtNcydQGUqSz/4Imp2rAG7fFv4RTytXaOoT+RyI8/OHKICLHIuAZ
/bPxczEVuLhOL6mL2vr7GqnyFxOZq4u6tQ0Ft9M8hct1tEHTgOv60rtvg2E2533jPw7wSDBwWbTO
Idk+YFO3tJsMWMitLj2i7c/UORkW8dbNQXdvql5gMp7iOaGgFYfsR7XZbvrq9VsV+Aez+014yNqc
+iPbIZ+erXUOwmot6Z0GVSnAV6Lk4Pfjth9VVxLcnIIQf3eNZUIax9a8VkKW35N6T/7MZbsP37uB
MfNl4QpJ3kMubXe3l11Qv/ApLVmc/pJwtZFSFz74SRmWP82odn6wYZ4eg8nIrRjyvhoL3q+NaLMo
ncnKJCfkh8I2xcMQD9n7bDLMAqW/SYYT35bDm5s6w7EmJVnSjEauykzR61ESnZAtAhi+9LN4fDax
Xca7KtRjQMzVKObhrXdewG8xbaJ57tq29Y4JYy6/tBqb174fGzRYbEvb335odQY+DmHAmg+jLsWj
igbassp69+W5LGsvL7j3DNki65ZU671uvTTkwB5q7+gxrZp7wkGCb4Dj+mlOWeAuHVMEjX1qa5Mn
txv1u+oz5bCDD7H+EvU+GQlR7STgNdsiq3c+ZnD0/EnyTnbbNl+1sLY/rktqt/sNropj+pYuweQW
rE9yUW76WJzoG5CHUWDeBYDH97lM8bW3qy+vehtRJx+8dajp+Q4NOLyMPI//5bRmLJIEJtRUNe38
aOvm+T+YeEVLtGfnk/aRycRQdR3tt08W86NVXc0yBMMh0gcQu2U5lVTRu2PVZbfmaEBVKrdoGQuK
Tm9ielUsSf2pyThIj/RTlfOZJPiqvGAPib7FKWMK31vWeMdG9+5nTasvQ+Q6leV22pGQUbFstr69
0/kSDw82yFZxrFsaI4+i07L5NDtn4l1bMt+UgHwuqAMw8Egn/yJf+Ijq9kDc6SrW4pCPUfYDk2/w
XXrL5P42ukrLP0B1Nv3K/RqxhRBsijBRSaakOqBULR7HFAKr6RljB6AaZvvauy5xPIJ0qXokxrcE
24IRQKvoLOiYivP9ylGl/GLPadb5T23jLh+8pJbmXE/p8Lw0wdw8lcIZnxGmg7GJqzWA36hV2BfN
PA37a8c48uG1zHmFE6J/h0mH0CGeeHTefd7kW/Y59SFxSPPOSLGTjtXfuZ3fp5gyX07HavHH9CKk
GZPn3AQNgSJTt/wOmkggy3Wm7w4TlXbimhHi/ZyapRUHt+jgJFpat8uwGcLTVDL5ndjO5IOaxQzV
V+ZtcojpOP0b1p2fPm3jvPJ3mMDDmFWFFQXnzlLfR9Gm1GsyhhamY5Q+Lsu2Y+atOhmDTNtMAnTq
rGYjCbFWbIPc78I5a9/rW6L7qfcEGtB1o1tmXkf3ujFkN3foGkAZBq5IcZimkcWoLv3wg680e2HR
sE+dNuLnlvOTHca43i5ps5fZIRVy+bEnuY4OMumZvOpZRBXPQjqj1J8aDU5qlPgaAGdKYAORYv2Y
58wewAIcFR5GeO8dyLt3QMpZcuoPNG3A7VVs0fnkKGeBzIgVn2bEkpJyVfMazaE7pRza78ZNwy8F
ivfSbppxzPPVWMTUtt41PRDUaXIsfEXQaT5TE/dqpklz8/8bZBDpQzzNwfe+9sZfVdh562HarHyN
mbPi48rubU9LSNysIYKEZjuaIz/XfmBim7IhOe21m+kvvc2Z0Bii+6jFzm4uRQ3jI8K6/Oh6ijGa
4YbXa/bvk0X50DDSzq051nZrzHHrekGBdRyrtxwiGqhKNw45IXjKUCz1lH93NfLKu54d4MuOk/Ct
ajZYvDKY6Skrzeaee0+BRAeu3n5VZcrUXzc96o0AAO1+GdpOnE0wtHflYgjDxiW1E1QBosnvyD7P
M+rF+RUmKGGuaaV4MbMuf2/9un4i9oEgyqDEYdnKPX73Wi55Fqd1+oj4Iik+kFztB09JGkiSoQl/
iXXJviz9PEFkBPPcFV6mN47aKFQfOvfLr0FMCEOm9/zdZWXnw/BsJK8HjQLv79ce4M42gfqKty1p
TxyPDCeyqpLPNTR1c5lTOg7qOPGbg4KOerRmoIrO6xx10jbXkDRj3G6qEAyCdzaP5XjYIWn+VilU
yAEMVH4TVTCAh4EdvpIHMZgT+v8lL7rR+WTbBeDcRdIzS7NKbCW/dO2i+5Tct/Yw22b7U/uEUhfc
zeC1QWJmc2WU3GKweljtAsu8hDubYtuep6X0X+Zy9tODscBdRTZaft819o2+qIluqoNuMAZZE0oY
5a2337qtbP8zUz4PRTXoFDKp1eJ98IYxIqctGj8g/mlnzw2rcDEsfTZe+FuHX6o6bmDETZNf2ojB
ASqixP0sm+ZVzXu43M2d5qGKafoa2RWJfuMld+N1mluK0+kj6t7qedklZbO5HU7JSlJU4Ucu+7O3
Ee6zVZbmFa1A9yL5mM9rlRieiOVGbrAb6++jp8dH8IHqr9vqhQ2S4e2XnqP9SXYhSE7mxL0MbgaW
TefJW1TXCbaNoRf/DXYP89PWrmJ4sxGMG8+gm+5WzWOl/Dj8ZMW4IedbitBsq4bxYV7rfgF3CxfG
Ij+8q3tXpqclShxyNNHVv/Le6q90NPJX1SzN7gxMacvCmsj+8uJhGM5uVdN3BBMMP1mVNOLIdOkR
lA8scG9CR66m4QInUNtvKIvqpDPTuWXyfUvraJ9/oDtdqWtSsOfyEnkIaQuZevPZs5WaH9Ylh2sW
kbs9Ze287eAKYR1foS3CGsLcl/JunTY696yw1NbU2tvDa9vn8rPlVYsBbFUS/QaS1cE3nLWR+sGI
WSG0MET5ADHz/9zbrrUFB3fwAxx+EBdtl8Y/9aPRfIHKCo9tin81mH6KwmxdA+Ib0EHr5MXf0oap
sCmn+T7ZGWiPIcW4P8QAOX4sOaP809B3McIJCH705CwhzZX1rDRFZk2Zn/ddE88Ud6BUl7wN+hmT
mZvBKlIz/styeCgAuFZ/pOxmGU+74IvcUC92BS+E/tNnmZQoxHc8TflqvOB+ZsRX50iuYOEH2c7D
t6GCq/mT8Y/Th6nxvaZQE2W4J7oLsxVWopLRcadG0WsODgYkPaqdP/CRMy3OH6ZyaanEA0bnPCnT
l8SJ+L91dn550lkwBTD5Tfozo9sFSMJffUhhCPmzSFrPXNsaswiaaPZSFE0+OchuiTcaZpUeQQ5o
9fWWU2Ish6z1QCnPeJTFcuKxAxyAso4R0+1uwFW/ebyog/PkSzR2TfO8JCMQqQBEQQsRI7S5Z3yN
SQlrxpLU1iZGRlRy5cqiT+JmKCIVOgbYOUve/CDfaVqbHBslYo7Oe+plOht2vrwGUYv8rj9HncEq
72J0R5Cf6dCBF2bBty4MbnRHT9DOnXWmTA9jtomAcztPdNHXOTvQymCfHbwUpNTkUL0FqHz2m/fY
6kM7rRpi0uqlOhJVkrlvYae48TNptHdCPzW196rx2+xQ7zXs2IaQQpw2wfJacKCmK1apykVHwtNZ
dVfXyvHYyTCyz5VZAoheBU23n7xwaffTOklXv1hVCaKNFoiolyRC/Vdznm7p+mIA1cxxSMa9vh+n
TXbPSvi1f9niPjR3uTKg9nJpfe9lb62tr43o85St0w5P2TJWmkRtL9/ab+B43ca+M6nxNVKu8R3E
Tzw170GZdPldNqZwL2vvJQnfMGjzZ1VPwXwZAglUn+++eY/Y0sShplLilsBbL/3Ruty4S16OKTBe
62FBH73J/kUwBipGlXa6nYH0U/Wj83eCj7fIW9dz4JXDeBzGzNnC2xWtMiYeUeU5Pge37NzPVwhX
piSM96wGG9mt3EqDKe0DmjtNa0omAIvqZAOL8MGfgC2lGfJipUkiK5g6DBYkGWKRk3rH0ZdpNU2v
layB6blezX4KugTLxNzkN1GRb4S7dHOmf7DiVF9TW0GGhGmzhMWCiGEG9iB566S7YXtSkPz7WXpz
VZGfwDjxfejKEfxK1NI789OigRt6qF+qAadKHyczjTmSinDPz2jTyvkxb+kdP9CAZtpTY0ceIakj
C6OwMSuyCMuUbwJp3PrBuz3NX7cbE0sKfxzN39a8cfQvpUmzX9aaLepo2zzcjxwtEe1+tpfbs8I3
8DTTRKY/g3DfJgKXxMybtnHxFuXckB5bBQtZtlNFOGl+KGlAbN6khKQpyhh/AXnZ8LvgWvVePrlh
jGGM0rTD8mhrMdwhlrTx/bCgsz2BWTf2PK05ZlCAbxucmU4zcQLHGfAYdN1e3rmmUs8ePNZ4dfhZ
2rc1B8/68LOpDu8Hrp367zqkmX4IHL7lQ5v6ib0604nHYEx1falKK/diqF1ATKlAi/JU2h6TNrJK
wqrWfQegq71sZ+WGV2i+eX4aLY8hErX8i869bP0RTxG3hhdXJrzfmXFIfC1jpQrFX1Yed21aGEk0
IyvBUH3AjdWVafaIViTNL6uFYrz2vc474FLBJFfohXfnAhm8rIdIhnFwJseydac5SsqcZ02naDKS
Ja7vh8zwbBokVvYyj74Y/gWzvzeotSKkbnrKcwkttozW+5bFnUxO7eqV7QWhhu2OXrIF0zMncv8y
yYArcAzSybz0/PXy66BsX34MtJNurz4B73x0rqryqTMlo62VW/Un8DBmPwZdyqksgKm9BwhEegp6
IF+UmFMdtH+NFSGtD8sYqVNlxxgCFSi+vGsbsAFEG7uFlOLQtv1pt6YPzj7nsn73YHX0jbmB8mPW
zFAlglOX9d1KK+wfwAgzeAd0N5E7DsqV4rBB4/V3K2QAhHIuVXj2htwz58RPyGB3YZtV98IbdXhJ
6Bp/T4eyIb+n42NfEluHGHZ4dD5Jo1vsacV23kOUcGWPB+AYsF1ULywabMgrPqvUm9Yj5DhyfG/T
gqsj56JGn6bCm5pkSfXVG1dPPfCyo2XIdhl3v4eeXezgwjlITibfQnGMtzUBKQrCSZCbZof2QYzp
9pDPLeuf0x65TDreY0vnZ0utkS9jrzl7rkMzEiVjHBfhkiD55YbkSvUnx0qgSubouYOIvYyIj+1B
MvCog79l2juirSP1ei1D5HcNuA9MBhotLDY57OepHWbR/uhG7f8c4nmbQR1UuR+RXsA2KZOmPyCJ
YyrasjF4Yzci5MjNbcwB2C5z8wXeRJqLHWB77tohur3L2re8+6204qBXYbmiVYwqd+6Uooh1933N
0oYF/N6rvJCHYE/At8Oka/fDFN92K7WGkSNRdXDiLkSh4l+9fWxhZWXFMObFSXSbHhb2UPzXSX4c
SpQTrIB9Rh7Rulf0rE7L8p8cqWysRNuKk4Re+bqPArwmXwcfH3CZ7h+cHFiNZnbQr1EOH3qZy8V+
M16Nwz8fh+UVTH96zrO5KVl/FvfWkOhhLs08qP3cs9jvCArn6N/QhnVyAOhhqmmCyMWwpruAXxQm
QGCUZ/q/xFtcfK3EGvCXJ/SjAx9yDcEdaeL9gkfRDcK7SbwuDrKtWPNWyaIcdMhPW/nbEyEZG/Er
TCfBNXB5Tlihdo5uWKvrT7/Jwx9sZtOXTSLyPqwm97tiQ3QcXFWwJn+9MG4nlONCqsKnY746Qr0u
mArTdn4i5biyRVa3TcVTOupvKVrA8Zo6ZEK/FYj3ijow5bFFQC6beyCKeCb6Um7+YbVjhrCs4pk/
IRszmukv5IHr1OyDLCzC/ku3fqdBkwpj76yrDWGFrZdgvyAm8x833p7uOOSJYXzlt4B8SiIGV7U0
4YUE0Bx1wJDJ8DREoGvHFdEu90wcueZa+qMagR46PVyGsSH8j9cVa3UqdAuck9X+3R5lHtb2NOo3
8hqy5MH3c6SKaqKJhLuASwuRga2rs1jbLCy2kIGDF2wZppP2QxSJVsDhsl7dJIQiXC3etJELE2LB
BI7qjpIHvNwcyw5zkW+vi2y3LzWC8QEwjjmCNKyWKAwFumxOjMXt1cvzYHqCRc/fcyQA/SmNVw+h
/CJFUqxev0d3LYpUew95wNvg7QirTxQnMRGYaB6QsrZAQoVoqhm14ZTab5lgNyqAOClhNqKHxu+W
XDUnJWQcFP6++RB9cp1fVUtv7CFJs+GHEcmEqtZtpbiGa8ZnVnb5Euku+5eMrfeGKid92UqF3GBa
EPzd82HAvmwb9n0xCbMhOp8zwpxYAdwfnc7J8N2qyZ8O6eDC5dCJtkpe4CuimiQ96ckQpqWKg/Cu
h6bjsYNfDhDjozQ+KX9J9m91BnZ7AH1qyKTWETGnXTyt/XkRe/Il4NfJC9aPaj2Rw5Y+tUum7eGm
rPkFQC77Qu5zsxTRMFavZasY7CUP2T20Ca9BlLBanodmWd5qCntogHFQixetK2Bft/jld1ENe3Zm
Et3LoywnEDq18LIX6T50/tOQRu4a7UuF8tbpgYm70cDMfAmd9z1Nd8UC2jUYaDYTxeVPDS90vRVK
JMg2eJrdJfHlgupfdfbN82Ltii0D+fg56EixtkwzYXxk2noBSfwcyiAanfsqSzeg+BKKLop0wmNy
joJQ2XvJafcOK5P9UQlax7s+W9afM4qK+jgnMS9aiNrYXBuVSuzS6eK2ryOVRfYxrN1Sf6axqc2Z
r3ngRNSR97EtcypObcWRXMy9Tuy9GatSpSg94ujR4OzYkGapCLtjk6T5ATBh385pV+bivDXdeENn
uvxnOgXZ72EN7YQmeIjePamW7/Hs0ehKIZNrT4MoV1eszZ59XaaurVFLshufe9EGHmb2irwp5BwT
ZO2QdVH5BXlmsxz1lhFbxgSSzG9wK4K8vRF7TZEaQby8P03A29pJ/+cab/VLu9RRcJgjB+LY92xt
X8J8n9RxqhqLNsZ4M0njg87C4837MQNkWPURmiHEL1K78t2YEg5V1U1TcTtwpp1YkOWDTHXG/RZX
gNGMWFgy7Oj3n4M/6b/Yfjr7NHYK6CY125qdPBWO9V3Dr/BPJ1PX/Yx9DCJAUxxCx201gBaRUtym
+UTf9nFJqlqfRL1U3S9+wBqhNovqerTY4UnC5WKWRxHF3a+Jm/LZN779iSK3S4psT1AzzcGWLMW+
+OLXaqM5OWsO0Yb9UMzet6C7OeYgormwh7HM3e8IQ8NzN6E8+61Ua727BY20f0S918wPLRmD+9te
QWwWjWgBF+B8gYVPre1kfweoXC5/mYhi/6wzYcP7ztphevYCpTji7G5u25SBLEmUigJ0D0HZRQ/a
JUt5RC64CrJy9Ba/JpONifhoOQ+uKGAFRRyVaVDmTeFWX9S+mO5cx8vcX5Olkun9xm3t3QEVQ4fS
hAwrT6OfDo5clLV/rsIEtrxiOwP6yCr92iw5S7ufxPOHqSfhDpPI4H8DFFRvItdNcORe7AlQDbG4
I7SoIUe1zGbO+V1MXybnoSwXMFHbGUF2wKcuHSJ5Gjkscrs94tCAGt+Gy6y8MX7kcUyrk9Ws80UV
gIcfZiwX8YUjcV8LiZfWu+Z+gKZPoxHj6+2mtah84/0k0GF+65VW69d86aP4NBq//C0W9CdNn/Tl
0Qxl/beycRkdKh01zZNNnQcugz2rfgyJR/4NwJH/3saUTbizfpK99iz9PsIT9G3dpYM8Q3AMb7i+
lRsewlNfy4VJNEks7+Kelv55abSjci9BDMw55dcGIXs0u3Nvlqx89P2S+Tg0WTi9UJVSN8dVLTc1
XyvSJfsZe6wNPKS9+zSj7oJLEChNCH455cHjJnZIIDvsLnoqY+Qw5yANd2YOQvu2dDoNWC7mFb1P
j9wNMGywt4G8ccmEvGEMJmCBOElJeoSj49/kITkeZB57T0EAOlvx9gYJlmRo6eldQkAOZwkusBfz
UoacDbns/jY8b3WRwT1PHypJG8IEsEWwgfitiX4l7bb178MMq1nUNLVApieMYsZs6vcEEfYvd/GA
iTAk2PDVs26o6sPkZT0IxuTUe9dqP2cG90JvfNB+13Es9dX0qTC9wRtt/vhjn+z2rny3Rq+5raiC
grccvodKrnGxSW38Q0IdsvhOs8CEdrRBz3sIayt56HYzgyK2zFJhYWzisnOUEYSBUSfdx7N1i30I
Y8X2g1Btr58NIFVwynJLsNEqPdP8iacdzFhno+7pooIBlKfFZPuHq/PsReJUUozLYZs++SCVklLz
UlePW8jef0LH1XRPsa+G6quNhj1STE95I9EyMF05JJSjzb46RM7bN6jx4MfiQw6dyPDw+lOtUbtw
NNcpl+suSMeqhpXckCFI6nfS5rrtugXorGF4rJXPURneHDc47wz7H10Zp7L3uCnKvm7/QK37IHvI
Btb8RSjC4t76jMDIgqePOwWBdfZDL61871LoHbw0UoLIsr4G56XLBU9QWeuwQAqrH0eTsrwuYyy/
oIC+WavtEppDGLjkh0r9Xb5AgDI8WYKWq2MaLPInkFXEzQUNifpnTUa8EwGY+yZa2r+TvRG4Joab
xNlvApM9okiAZevXdEEfxQ7Wwzg3Xc5dPMH+lwn/9D+Q36q6E0BJ47kRiJWYNJDac3LpYD5i/Azk
U0m/a3BqGHiRwWT9hiyy9yNpnisGxubOpO2+Xnx/UD/biTX+KPbIbaz9wdYc0rae/9nEip+1P08c
DUPQFu2WdS9jabLvAWaQn6nXKqSIVYDFMEizJTkO64g9VAVj91OZ1QsemiTAKYGYvdlOYZUvd53R
Cb3cqOWSx0ibZv3eqmQtD7y2KZ0e8KjqmIoGjfMae+h/pzwikb8d+ggyfLbZJ1M1RbkCWwIpT2WF
KQ3NP4rIvHSWXyhdS3tzbbj6wFfPjEXnZTIX2L+1z4ye0DM7LTIwP9YlAhns5WiraxZPMZ7R/Ga7
g0dini882KMaF6STIea4TH1N1BY9AVboFXi1138Gm6U4bhJAUNAmjDT7P2Yk+2Hh2dZzNU1Mo+cq
RUE7HFilzDEUdU/KG+sdu3fc2RXLV0n9xDKPQ3gsa4XRYohr+Tbmop4Qj0ihCr21M7H9weaNKDbK
4SvuTR62PNz8e+b0Mjv63ly/0XAQew97KAN1bO1aui8LSB+jr5ry+JiD71eMXWKRB14K5B1KBfqT
Kq1FFGsK2VcSVbNBzmX2s2zW2nzudgeHVqFoVsRdt8fUVF38D7SG36HFgFlefZp8Gb15rfmV7B6F
Bbxhwi8Zb7SKxGizjukce2RtmBu+Ue638WiuIpy6Sw6hiaS+8R9ck2NtD2UTv8/VPNPfmIVIcURV
LcBpleetFBKt6zuc74Aqp8eFAPTflOUxDZV5oB6mBRvlm3xmOe+ehS4xFQFEjbJIUM2uJyrifVyX
y80lnXg+bG6D3zM+wGiGD0Aj68+tCzZzsFvrniQ7X8OlV5b2Mmw30SYEtP/V+nwpXzYNWXEHo7ZN
hAQuwx/k8xNbepIMX/gCWwtIh7oVBqSJ1DnIuxGKYYsDLEYIG3FJjLt6Wbx16o9VP7Lwezkf4pTE
KvsVRSuGA5BQdOgyDlfG74rwWZo7dzzfvA5yRphwE3caT7I9+tngY+JFJliAauafIs3F78FvR/47
gPan7n3/kS222YsRwumjKhmTi9jsI+aBtey+LtjYgkOGbhGoF2zugKAceIVLCdXvBNb8h9N3rs5o
6TEN8pPY6Gyb0gaHJOod73uVEwXOhLSmT83u65eq8dxLHQaDf0TBJOeLkLn9T854Ug5toqEOMzbU
b1AY0zdMSFxTWdR3yTVY0OE/KEjLP7Ir8S3sXbQlp1rU3Suxqhsb/xytX5IJhv6mBFjhO5ZZvsVW
9eGJlDS0k9Vu2/uSnjY8ef+Tdl67sSNJt34iAvTmtsiyUjlJ294Q29J7z6f/P+oA0xKrjojpuZlp
jFFUMjMjw6y1IhXRddFzzSD3lxQ3TXHBQW4d8cEC8C9XkwH80FUP8u8qiCQUcOD5VOGPAEwkkEVO
RHKQVKHonFLTLKgjHvMWrqJIGn5Ri9QsD/iu9i+qA2rxSHLV+Nsi0dIvPVPQNBBeYVa9hLmaCZsg
jc1TQHmStzUQ2VgWAqyuFamMICWggELIQ5VeHllqrT5IsCILCE9xr3brJKWQ+XlMNO/S9fT0Hql0
ik+RaMblQ2jpFLVrJVeCU2dUWvngpsoEzW4syV/HPRE7VKRo/AWHmNYRuQ3BDKkfPWd6xN43syJe
4n/han8Vg7LuShBj6AYm/5+YWhiww105dqZlp7HsnhGXCpp121vVtROYFr7XaBRLX93SVV7UOqx+
jKrUFQCVmtxfqXFOmgpWwaoNsBNJJPirJrKYQ2gYwH32pRiL4wN8mMy8QrAenpU0AgvRh0XTOVMw
Vh+q3PB7tjGG6Affg0ZaH4em4IR5WQChDDrFXctiwmMBksrd0SloP9Vyqnyh8hIyN6ipQ4TVK900
bc/3yu+jaSrAvFtxEFfQPoIf5WjV36w0EriAvQohpQd++lsmQqKDWFHGsQFI9+2XTogaungNXnFD
E0hRHyupJxeGVVQ/xtBfIclZHu6IxD1yrCHr1ZVnJoCmW+oQGW/CSHewUVQR3gTqmPpGFYntr1bX
WdbFgDcEzs/ovCeBomF77vXOQpxBIZ1JKboLQG6hdLrIUgkpeJoEmmpti0VWKjtV8UGhReQRhjPQ
07PsQvWqlzTSWhh0DUQhmr6Gu25VRVT3RZXlqAH4tLfyUqiqbZvEsFn9pokdqQx0He/tpgX4fOYJ
Em6J3/J2FGlFp3lGvTVUkp1EuXcispXJmmqEVnF/+jGx21Amd2tU2d91Mc7iACHeBeEeREL3lWgn
QXaJjldwisDO1H9I3VJENGIXcaAVJdLY4F33h1MOj+BzJ9fAZ9OaWGKlyHJXPA+qpYLoG0GV8nNN
Lf4cWEYT7NH2an9HPhSlFVilAv+QG8o3LRWGUyQOHMIsyPJo0xZN/qkP++TZCOKRMkRXDN8bHuvf
LQgVfaJKNZfUD4TcQaN7kMH3i+B6DbPXnjV3AEWolabyJfbzyRUMhpvY0O7SmP0g1LO7HHTlKihq
lHRqFUSYY/E7jdWAL/qsoTUB2KoMvM+160fBswKUi9Y/fjV+LuTe/xQlZj+AVqybC8XhMucojtBp
Gk802x39IOrwmlcn2kaUIOyucuqPf4yBONOplDE81YMLR3ds/AqwC+S4lxgNOheUrox0C6NGB2g2
QxB/r8fc9FZZJwBY5Wn8IXK9SwcYafrdoPyO+hRsxNaBzoGQQdqJhk13uvuCQtygwkYMwzN6/RbD
90xRELc1IeYRWIT/BSASmHotH0PkVZHu+ALJqy03SBR7xdYF8OQBFa+i4sfIO04MJkbKM7ml6duJ
koLuF4OqvAI76YMDkCWP/1jv+nSvIy6TPY5x0uyKsSw5JXSUAs6uqgOFpi/wBeV+tsCo6vYUjZn6
vZSBna4M6nmI6JYdlW7BgtIDlkgHMEVluHpRScx/wfVI6m3iltJf1DsKed0z+2nYDbTnmZrZetNu
NHIAxh4NqbGhwSeOGnSRPKfXW+RypthGlA/Ip7MA4WSUY/aZopg8Nf669AtONz31xASiTZnWJFqq
gqZcGaof/MIDNNIKWlhvPQ7IVsDJk0PrQLkYvj9g2CR6UtEFaFlmRgWwbGqTMNGKuqOhAszC5eWo
iAYFIdUqiGIcThtrlf6pRZfN/wFxxfO3qd6GjyCnFIuaIspGHFpgGTlFyn5HQaWgVe03aCpoIfhJ
W5dDZmoNqmjI9pgbHewALbV+T+CqY0sTQdyOldlpBOzFUD5MpeQfgczQRtAJhvIp0mSL0nkPW+yc
SV1VPNGsgmWWmJO4gRBEUnmKlbSO1o2Ral/r0BsQHSY6O7s0nojlwTx9zaUBWksrp6O3a4VgSBlx
PJAiW23U0gDIvDilWjTBNijCcxC4CgUkR7EtifeNYpBOaTV6Z5R7wsdG0mFir3BwZfScQNyzTrrR
pRJRWh3C/bZFVRQk8YQUC2nEJgsLzTVtsCpa9XNMmMdXOlRswcuuElM1un7DvFfEX64A8qVCuphD
A8NqK/lykMDqgRGYeE/WgMZC8WAqoILJFMm3FG+tw6nXDCgq8MODPdP8TIG5zZoUC8SppV/80HN9
FMkAATw5UdDmUNNT3XA3gcv4nNTJSllGljQ0ib5RgGrF9G9eeQWgTJrWXXcUMku1nkGpj+ZazrqO
yEsMEFJQstpwV40iDX8UFFyyw+gScNBhUPP0pQvcJD/4eEISeqZPfLcQbxIvFU39ia+Nkzd/C23S
eRfZGCwaN6YcWShU9kHc7COBPv82VTrmP09iIhRbOi/xfoyDXib7Ie98ZVdT5/SOVieL+gHVP3ym
XI1+4nRiaPTPNXeaQcSpoeuwM9BE+Fw0cjg+VGakuUc4RjCuZBJUeFy0REFESNz+Wl6BxYOYtUq5
XRpxKySSNZWPUniieAJ5p4/o3x4EJDb7lYgIDLdnRKUAHaMYXI5XWwN/lk56uyLz7qbiXsE8zC5J
QcNZknRBxDcCW9/00giZ2KJLAPgi/KS1pf5DhkbDe5F31pOUjykDjWXKnAP9RehCcRIS2fDupCTi
lqutIsMdLqqrqe2Z/hRvGDdS/VQpJiM4Pe74qRXaFskDtts6CFpp/er9wvsZ8QHGtQ8yXKTQQGVn
3ZR69SvxO8LHTg0ofhoJTSRX6fibgTt2cOdUefyWj57g7uQoF8odPbz+c5sa3SbVdbna1pXbt6e0
L9FdMQEVPLcWxT2wE3CBd72bwztFA6jjrBgR6qctJ/A0ZrywD74B9gfcJN4B2aDQXdPtLndjMtbF
OquL7GkYXt87Reo/FQqdOFD0Pq1MKDSpbvvYNWy/s6Se6rgWwTYpGrXfuVnkf0F2JCBraBLrEUIr
miedGmfrWJU0YwXcAphqoIFGX1G0bbId7j3HZ6kt8j+j718pdknlirSdEl0lkoFNhStJWVdwMZ/p
49OfVopYOA++T7G29BLI625rNX+7Tq9JT7lA+ToEVEGqTo04ozAIM+3kQRJ1kX7IpGbfU0N5MMca
1HTPjHYGqCLiIz80Sm6Cs/YqABQi/dmCC5X04dpX8oqleW49PsoGBVDo6aXb2l1FPXolt9JIQlIh
P3yJS6UPtmZl+hNRqyjER7mFWUDTQKBul5d92ztiQsZlk/+KACiGEDCWkVVQSrwWqQXacuHKq2Ql
c+TI6/4AuyH3c0GcIpLpG426zSrDg0rCe73NkBYd16iDaU9+gWqCg3ZHexU7kz5347okTgD0OGcx
gLdPtVuodIytqnIMlSoz2DmxvCIBE1DPQq2hfDQQGvs8ZF3vnjKmzn4xxaF0Illu2m+DQt+bCvpg
hcS9NO253zRrIcwiCArAsWytFQ0dMbWRCUXiRQopRa4BngByVRAZAHVBaibB2Sy1L/mU9jiuhk4w
v1jPk72lju6nUjTgPdO91Z6NXBwcyOXtuWjLeDOCdPUA0uv1b2j8AHhgiFB5R6ePZGOk4CuuyeLF
M4Iz1sRYplm6ogIZwVmHxC2tBXhOiHcARAZECHACemk+0m2XkzL+EiVd7D6YcSz0gLxj0UlCHcEA
SzL5ZyvXUDnrtG48FiTtvzJ4BpDVhS588sdSkyHTQY9ZAUFuFJqVgIs3oUSbn3NmVQ+ZKLkyk0+s
Mn3KVY86Siqm1d9UavOfGaVhfkGZmiTpVAyGn62WlAZ12KI/J5S2ulWQuor1RxcFmkcKDfqtJ0UW
45sGqX5GRkLPV61vJmRFdZ4mwAUK5dCrJd2TKtV8b5/plTk6Fs2nfG02MnN1TGD3D9IkNbQeMr89
41jbaE2LCUCahDsQttPkNuWUJ83QPUAFgDHRoUEi7YsAjphFUg0QUKyqnw2+v3ls6Im6l6wSAo08
ZZQdkTZAvALaiXIcbENfCHd60kAGC1TD/wFlIAQSXFldffa9Xq/Ynh68V1g1+qbOoeWeEXqXu6PY
uj2tEhgtQbQBzGBycLsIaqAEC/hXQA34Bzo6zU8kAatoTUDRGggFWXAe+Wc5OxpwG4Q9WUsrww+u
s3hd0H/K0ISASUNRImiBG7nEUoJtMWMs2pQxiRM3K6AfaAelIsiOHrume8DLoeSpKcKEJEJcDz2a
duyaC+R8hMw5+LmJqIk3Av6rbS1QG+XsVUIKjgVGcdDxqPmQM0pbwlknT9SARjiajB7TNl1tednO
0iIIirTZGmUzos2pPgwd7bapEizzdXh+HVLT0beDWKp/d02hXBIVXevYthqqPMeBQYOIUaW66OIy
vaEuHkDaJOpXCUkJ2r+aIHRXSlR++Rm4pO/BbQdKoDohmBcgMTKNQWqDKKuknwOj1X/FOBogIAo9
CmNsVTo9nY74I7g2I3a6Ehw6cHBarpskj2p3H3dgKLeo9ZTV1uoIWHgQAXJYthiWUQ7YWbdQ1OzL
sDlkaQIr2W9L5dj3nuhZVKl9Sfk5pmr5KKdU978aoLqkSw0KUbTLcajNpzCvC/fRgixJ9SIXBHTS
QWt22wLirfBVUqs2Y54vf+05Nqj376yipI0P/UUGgwdNPFITR3a94loLdSrvG2oLJiJMsvwcyoGH
FLwoE1wXUQe8R5gokYXk1eJBAGgT7XtY294GhwwkoC4l0kyrrFEbSAzT/06G2VdbdDObSysbRbUO
Or1pASrXgreHXOyJdt5mA6wuaAiS8GBSvUe3y7V89+pGufwrzAWv2OdmkZtg0y3SEDi++nd8So3E
UE2fDkEnz2wjqg2GYtI3qwDGFF+zkRcwh0iX+NHB90Ox/m6KBNwUB6DCr7NgKJSThj6dv8tCQAhM
qEBAaqVRyWNCcBx60Re0WjpvQulq4lNWVHl2ZggwMyZKRa2qS2UVgN5G9kzcwxTyCNplQVOKF7XJ
dbrTTUXVo+3CoHeSyleTC3Xzvj8oOuAfoVV0uACGmrnQ2ZpWJVTste6I6vT4WzVbLQCYW4c/P1Za
lm4VrmWUDMGSaKLM+yvP1FWjNpFM8E/1EeRwEzzLcbJOQOJhEIiTuBoF78Ub402TSXtzV9s2O7Ug
vyzdkyc1ZUBGItNBGBMy+wmFnhp5b/ETGGs3oHftrdEScYCEHJM9Eytsb7M4XmBSZ32vKcuqFZkJ
SwwJga84U0QVWFYbG15z7OJiWLclI1BKgFi0gjvmC8IkAE/BiM5t1BfNRtCNbymktb3Y+vLZg6Tg
Lmjc3syPkGQLTCkD7w0RDdW5lLnWIKjjZ1lzpP+xboddmPyxvK8odS1s9q3W8GQHtXc+NvI/5uxL
j53UyLCTmqN57euXzB76vXHUhHVtG9JLkB5LR/G2CYoMdsY4x3OyNIvkzk6/sz8TzaUC4svILEBC
/UFKndeMNNXWEPqG39qx2wAu39E68aWNby18YOnuyqliWozHlln7fOVGwCw+sW4YwJLbY3MaEc4g
2/HELSIEFi+llsMp+EveSd15nU/A43o/KH/lTtjkWbRw5G+/AxU4UZy2exo1/ToK/s2MgbKG6Nki
XnakvXP2ig09tGNYPH2823eNSExv4HwbujQ/VDRplT6GwnCU1OQKou9BaZ5C9flfGCFXpQ9AaCbP
Z49HqafUuuq2R9RsP1u69Af6+tX0lQWV7PlauBbEIBACDYvCombO7qsuWJVoajlySsGXUnqSjU9m
sWBifkIwIYngSnRJ0ggapdnQNSlvLUaLy+EZNGper0sIpfqujHcAKz7+ZPPLPjc0O4rE0FptEpad
w/xaR0+R+1e2fpbN+WMrd77Yu+XMrlrA0IIxLqXwXJU/5eC3aZ3HpSldS19spvis+VFMs5IvFqt2
1ZwVHq9hDQxcLxf8xtJaZrufC73r94ESno3gk6udXPW3mi0MeljalOknvLmRqLH1qtXyuTr3onkn
NkUMn4bqv7wt862fzXfxWwWalYgVxATtWMoQ/Pmq6tf/beenbXuzlAC2AMGXFp4VaCiR8McENM8m
fWxk+uRvH9D/txIiS0USZW7ObCUABHIhF/XwPMmRreicHcQaKu7HRu5uikk3XuNR1AG4vV8JmRyo
ZiainP38bCIqG6I6KgW/yy5fMHTzPEzLkTUcjGJQSVGU2W0x2lQS/SGKz0H9SHkjqB4h2q8DoINj
/m3QKNvR6EIoczPKZ9f4GqHwrSSm3dOa8YFdWuiBfbz0uZr6/AfN7lZfjyoavfwgf5TXMTpogSbT
6/WcUsgh1TFN5cvHBu9967dfYHbHmIHh6hVVoXNrbeUfKRKTiUljc/FLT3s2Pzhv7cwu2mgUVE3B
fp0jhEwTkMtw7YAHoftmbdHVsyBfRv3GgAHx8fpeT+TcsKkYvHqKBNh7fmIbM5JE2CHx2UqFM9RJ
wHQXVPbgA6DgJzxHT8ZPUsX2MTnojwm6TdTBlwaN3PvGpmrSlJuCPVWffeNQ8bVmALZ3zh2/WfsC
w1Tg9mvp0lKnF+RmqZqky/AMNNlQZt94kEwXvGEdn4v6iZrvCtm0mCxN+uaujKu6QVkLFF9sL3zg
+VAPQ2Z0E+GMLhJg6bI+cwkRGK+SCtNwkZnWJJLIVuhCMKE5bJ/07kXKHqgMhlRsGmNryj/7Ir5M
ewECZkAnLN9RadxobbLwq27eqNmPmjnDOgiGHu234dJAvRz6lwApBAuNsYbyhZRtPv4EN05xMkZs
raCwY8kMz3jvr3JkQLXE5QsY3hOln1VZ/vnvDej8/Wk2FEpM80yJmiUYIy0fLh1tPEVBq1v49rGF
1zDn3dlhDW9NzNYgtL1mkpoPF+KhlW4++upv1nxSo3WHfjd98T0iIG1hLezT/8cumZhhaARg1uxu
UPRFBDFth0uUntr8G7qIjjCR96yzYKKH9LNv0J1cGu92cyFZLJ/RYEQgk04IYd9vWAWhpaCpP14E
VKXrBIIEdxLoylH1F+7kPUvMxpbINpmRweSQ95bMwnXLzivEi+rJZPel7YZ7BMRBSi2MsF4yNP+O
VtpHqheLlwZ9gRM0U4F6JRK6XNx4Xw+W6Xx8YO7aM2QK9K/JjDl7oweKC2TEvXiRq2gV188W8RMK
+UWy/9jOzYMo61ONQJVlnaMvy7Ot0jzASQBfRCjwxrnWom1dvHhFibaSSn9GvrSZ+PyxRfnWd2DS
ILahKkHSMXdoCez2Su0G8WJkCKzGqvCzcnXzUzLS60kQ/nrQVCU7VPTtDmo1Sr/lth82em2Z6BWH
1SkJ6WmNElzhleuFyUNfA3BHxk07oCWyaur8ew3ZBXK2Vu9apClWNb0PW+iEU2Jq4R5xT/8bJHN/
4abd+5AKBBiUsTjxsjY7iaBpMrgnsniRuuf0W4i6pWSPrVOXp3zhKN650+S2iEVSZ8EdSvNJrJT/
hKzKLa4X8uFRLm1yXV8H40ExeztHX6eHntON6DuNw/rjvbvdusmNMNTcxEkaBHbvr1tWRTLTO/rx
YujCBv0D9D+ETZscfABslfL9Y2Ov0xDf+8z31mafFKK/xMvXjpfyF8j0+tv4W3oWD9Ym3LiOupf3
rYcU4sr6kTx6L81Lfig3H/+A13k3Nz9AJv0mb9U0/XXC3JuQXxUQ7wGNOl66g/ek2gCJ1ZVw0p50
Z9zmn0/BJWG4q7WvduERSNaC8ZtoQ2b1qmJqlqXxL/LkId4YjxBGAiJsjBevQr4JWtWDrzOaIUy+
SgnNXwSfEYmrf2bwpaGLObUyfv03v8Ci0Mq5lhWKBO9/QS9rwOFRHrlUlcDlKj9Tt927vdOF2h66
+nfI0oDxdTNaNcS1Hxu/d9KIeJi9rUmTPOvMLzWBN4YVbf+LklYv5qEybCtNn5Pxr5lv/ydLr6fw
zXf2abvDWdFfz3S2UmHO05A/JGO8FzrITWb6+WN7t559KhsRq1Po1HgeZ/uaKuCerMgTL6zw0Oju
BjVoVCHyJ7NdsHTXUVD+hfXLY8zjPzNF0dkfVTHBJ50LPYP58SusXhgMF8JzE9x8VcTiusiMJf90
d4VvzM7ODSKDShKVmBWMalO226AubUHPj3HovriuDKh87XvVkbngiEU76Hw1QncIrGidU50vl+aP
T1H5/BLz2lChNDTk2fTZSerlrM0QahUvaRcHW6vt/zJ1qIMxj0zAxzt778ySAWmiJTHPSJufpERO
NeCsrFulAReNKDXvQE7m3ScNDvPHpl5LmfNVvbU1q3aNZZ8XahyJl05roHoxXMam/7xThfQTqIpT
JyuCHar941iUV7paD8moPifx+BiiZ2UjNR2uqwQ0tIbO/sqwUBJJJQUel3j20Iv2x/rqBRJChkI5
OhkVRBQuaMy40m/f1LYy+Ea7kN213nagsuVqwfHfNE8YyWzwiOqAfWWqn9ZscUYRBuBPS4ISWUPa
WKlPTdR8EbUxtJM4ZdqTkv5EE3mfFep3moPHwPQPcZnJ8IiVHcDsceFtv01A+D0KLwDFUqYIW7Ng
jNCTCrjbiJeaWGLVaXJoA65VF6zcua4mAYJmAmQg3aNW+d7f5o3F2K1IkC7ZCmnXQ7fNunV4BhAc
Fhtk7z4+QbeX9L2xWTJbwuQXFMWTL2YJgSKXHxPjNDJjDei2uPvY1P2FMTtApy+kiLI1cwgKYpBK
DqPnAjGk0zehY3z3T0hxQZj/1P+rhWmKJcsiwbMlzhYGInoMGirS3AzyUfQUfSRUQRrAxfl4WbeO
hS9ICIsnt+h4zSM+ZIXiUR8wNDYVqi1yMW5rZlttvUzxFqL0u6Z0kUNoIZuiy1Pw+eaNEqQhyRsS
oEtJA/wvnLHA9oIu/aUH+q+PF3Xrw1jUlA6A9ZMt0ZxvFcrUmuVhKQWRAWYDqZ2DfkHgk3Fm8UJr
QJoCuPdODGOWqZmWbkokIjPXHMVqVDG5RL7kdI8g+oL4+MR8qZ1qvNTG9wQUQRB8hvqI5uougtyp
+Avz2W8vNlhRnSwEd23SIpydldSHQlh0zAoxB7DshDiJk4qJ/i8OClmcoRLKSIA3Z1aQN5NoTXfy
haBeBBqjAiiUU1t++njr7t3ot2Zmr71awsJndrN8yWKc4EEIrui6Agb72Ip0G5fyzaYQhhVx7uc9
3rwac8FFju4SKn8GwJFC9FIjqZomuyj+A2JppSaMVwfkff3Y8L078Nbu7CsOOfV3xRjki0cDV03U
B6PbSXm9+diKJN85k2/NzL6ioudKNyaSfEkz5AxMV2EQI4i2qqT6P8FCGepRt3uyoPKEnndwQHwy
OUZGFDwO6BIs/JrJ2OyCMLPeUlXeHp4FfXYb1TqF6995xmUAukOtgcwXlZ2VVxrKGhXiZv3x4qf7
NjNnGeTmFs8POzs359JG0SMVAcA2/K4gLE6tzPb6q5xzYmuoPV7z4BfVwh28NWqJsOw11dQp75Fm
8KPe+Da4NC08tsi4BIW0E9LV+Bwrl26QHqPwydQPlr5g784OI1OhWoSCCoks7/p7g4ob9oAqO+si
S826QAGkCq5FtEfLHTm6clW0wE6aT6oi2QakX5zHwle+k9eCUjbhZE6ej7h0OoJvVmzBoTFDdfCv
SfNDs85wVldquJXAxEW93bQ7v0eBkU/OoAMhuQJgHIejAW0KQagC8bBGTxhN+dvSioWa070vY5hk
JZaimDo57+zsZ1CngfJI7iWCcwOWSqyIHw8g01uQ8T6jVSkMwTb+qm+CpXnNN2iV6SFAF1yaMm3i
qfm09nZUaqC3nnftGvlzXu7zyK6bDQVGhPCPRtOvLcRZSwERKmvcZslRCy6SsPOCauHK3XmUAHAQ
xJOcEbIQib7fHeg3sKSkyLtCmnQU7bM4UlUpn7NfMtiNIwheMfNstHacLv9meAvP720V6b3x2UOf
p1rdIpjhXaPU3BQDSucoLVjqd3Tf7RzYn+Qujf2dTvv7O8/HRm9f4X0SLVWf3YZgEIHFaop3RcIJ
5mEArA0pSWuHUspSn+bOTZ+CC64d0ELVmPdpGOE1DsZgeFf9iLCkGuzT/mR01irWo3VWfBPMhYu2
ZG+2NDVknArT2rxr3kzNKCRl0seGWX3Q+R1kRD/2nbdlTQXgCVgjijXk20S5788NYD5ZR/wkvI7D
ydvF6n7wjmr4t2UDo/ClUemyI42fbwbdO8UdJWRb6n+FDtpMgi0LW0t4qBBEdtFQLXLBLrotVEEf
TfM4DJYSjZs9f/9TlVk+w1RFJPqjJrxmn/1vbLh5Kf4Un5CL28cH0GifXLDqC5/nJtKamZx5+Y7R
sQww7MJr1X1TmOnd/Pn489+8lLO/P/OpiMsZle7y99UWpRGzsGEKF8GPtvn239sxZZ0qr877qMxD
VrMt63QYh/Bad1/UsjqZOS4p0Ydr4HXCwj7dxOKsyVS5LwSOvMvibJvSQutqIXJZk5GkW7HPYuRH
C3LgMc921dC0e4ifC1HWba6mAAci2sAd4I0p0b8/xuJAYoqA3HhsbMaZrLstp3MP+SFYhK3dXE8s
UVxVpoSaAs08LE40mIpB64lHKtZOvxdOsH834i5YeNVuT8Z7M7NHbbAMPwkFhl43h96JdoBX5aX8
9vZwTyYsmhqgKqb46f03swIjEQU1EI/1nuq0A3tpVTm/vIt9QGfq8fd/ewLfGZt3hqhXMjpv5LNF
O9+xbPlR2n9s4PbYvTcwu6rxFB8N4uu+dGv0Zh6BDyzsiXzrgd7bmF3XQrTQRep88Wg8QwxJYLVA
wHnqH/l8X9xzYLusrHOCC0XvU/fLurqrbg8JZWM8NguX7ObFfT2F/9k7U3m/dzXTf4ukC8Vjtbbo
K1i2dQgcY2G9t0nTzMp0gt6EfB30mgqhUU6I061RrduYjvprJa+oZS2s5/6t+mc9s0cPtbOkaUPW
AwHtIXQE27jKO8FZMnPXT7w58+bsWiFfDN04ZQerNWgeh4IgfiL90W6XjqO0tEMzj4QwBorCLZbc
q7Vr1tMlhmByjT7lD9ZJ3it2sZG/MP7LcpSFR2vpJsyiMebYI54mY1m2fTt/UNbe8ndcWt3Md4xF
GxUQusTjuLE2Sb9TfhJ+2+mDupJs5Ept/WRdEGy1GsdbXN/9Y0lFk4AMMCtRy/tjWaShGmh+PB1L
pAgPsSPvCwccyYbxTwte5Ta5mK7AG1sztyLLLrMIGdZwnDZxWEc7Y+c66c7fKevMidcf+7C7/uWN
sZl/STVTGSfm1HH/tFt6Iaf/77uIebaQmccoKVoVClCAY8tJDNYJ575z+rVNXu4EXz5ex/1rpusG
6BGKAHTC3u8QgjiJIKSFCIY82iHZss4fokt+dO1wwW8sWpq5KFVAjd5XsDRdsGrlOgiAHdKDay/d
qkVLMxclIXYsFtOaunW7r1bBmnjQUR/LbbYAcL3rC998vJmPyplLE3tDPvmo3lHt6bk0DpC7/tdP
N/dQaTNkpsaCkETc9/vQqVfSXxtFr6f/8TTMHBKCIJYUKiyo3CDksKpW1imyJZsBUwtLWvpyM6/U
MPc+dSNW1PAqxpBGiAHt+iouLOiu8/tng+aNFTcXGkW3WE/vTI+vvKeJby95njteHFQgAbuEk6OX
PdsdoPq0R2E4Y8S3Q4wMj8m/uKbvbMw2ZgyZBduYr0caoSFnVa9W2V7YL726d77XOzOzbcktRmBB
NJm2heG9tsjjxzyKhb2/bb8BtHvzwfTZq+AhghCMAUO8ixX8fbt+ZNSoE+KrA+THIZPEtrlkUrn1
qe9Mzh4HxnSpqtywMOWsXye/KtgpSvKrxhGdw98lv3Dv3aMdbJHdUPMANTb7jhLigGHWGtO71+/z
b/lDzy0yfgQOg/sWlnZb7Zu+5j+25mjrjvGjRl6/2kpOLcrNTx3eqKIcwRyxR/nZPUt29ltexQfx
wX1adLaT2569Vu/Mz74sU/pKyJGv5ie3HjvAR19vc7FhQoPtk+ctOKnpL95YBOwIUpPvCzSY//5N
rCtLuhSj0cfHDVYQzB/ytbrqbaa+2wgbL3j4u2eVbBVcKAVETdVmD31dUX6vq0g6Jgksa38Swr9q
pGBfx+6qeYcqucoglJQXpuSuOjjfhqAvrfdOgjklzP/5CdPZfrNeyS+CCIFZiedMtmPHOqU/YVh3
39wdfVXbPAmPrp39FMUFu68Uwvl3fmt39mCPvSagiYHdai2cURYvncAx7fGxO/GuPsqfAztBQpvB
dY57rn8gSuVUSw28O88EjTNLJ++lFXpTDUH8hW8P1pPcWmO8r+O/BE/B0+Rlmba0SR6Z28bUMf8p
PZWryFlyVHev1hvz8+dDqGIKbkwfPfqP2rl2juWjeqgfg91mI522zOf9wUS3vyNHL90unPF7t0qz
dBWKJ+QG/n2251qXyeJQsefXZq3tqqPPm+/uJjcir+SH5TzhtSZ3s9tvLM5clqi3g6cEtXREXI9R
xevONp677RTSpLvKHtYklhRskK166Pfddkpk3d1oWwi6/2K2Igz4zXJ+JN8JhYG6/OczaLOXIhQC
yMUjn8HaaWfzSnf/2hzGDbNgCLaYVJ/+rH4xjX6b28y1IKEvSCwWduJOpP/uJ8z8W+cGIeJo/ITe
iR1mEzjZ0b3I+9EOd+mR2dS28LIUUNxLZd7ZnDkd0rVKFxiRzTbk+SraKa+JNqR5B7hK92ztFtY4
fcYP9n6ONDBKResUs5SO35UHn7i855DltuUsGlraz5lLqRkXn8QiC1O4TtmpsgUbUVgbdZTOYZz2
fmFdC7dImyUCJWos7jitq1tPeb1LkJEcWpaXXFz8hfevktB3OzfLCMizjDIJp53jskxpaP9Y2cZT
uhscsOlLUfTiQZmFntN8GFVwOZz+Y+skJ8Yave5e5yBGdMiXHoSlzzlzSn09ScUbuIiGh6jdQ1Nj
EptTO4hVreW9u3NxAsJVI8TObYPDw5hwal2Lu3r3UXjjFGaeyvTQMSh1dpWhvK91IWSm7PY8OSvV
Qe/ari6TH7AcYbGYp0xv7Qc3ZR666kwttJLpZppX91CccIVrpmyevC+1A0yar36mzHcG8razmCy7
ag/xZ710Rptx9e3KODROfIpPDG/9lzXAt2dPn3kqJqWbltZyGLL152pdUeO8bLWruFp6Fu9Gt6CG
LUmH70FYPTvksOyjsIk66agfx1/Gq8dgYPGaGSG7xULuvWDvra3ZCS+FptMr5E9ey4DSc7/ptu2+
dSb/n+68S70ytvFpehZDLjSaMauPXch0pG/3+5+lzo484uEN4w0w3xwQwrQpHPPohUuA1qVFzk50
qCtugL47fsomcrfTc3Cd3CKzC87/KhN680HnT+r/kfZdTY7jSpe/iBH0FF9BI29LLPfCKEvvnchf
v4c1uzsSxBX23m86Jjqiq6OTABKZiTTnwNYLAJmHLFTdkVdtz67Zjt4TxycS+b977KHNEiMLaJFF
cxmllbEUI8HUC//c1nAz2w4msqsWDm/Z4j7MbN96fGSTURtCRhV4DDJALVXqzJJO85IUpI5bECf+
XkzxWaqX58IU5sWG6y3gLS3ybWb72wwPTW6usGLWqcOEdQI0hCYCmY/e4KYHDlICPrWtjpsxg4ai
79UAWJaJKJ31Oply3NeyqM0tmhkf1wCf2vZzvNi3unE51SRd/X+8g8Z7Rl+Ea0lUSAJUwEslh1iV
tgda/Ed71hYhHOpsU/+WH+musGUUAVyjPz0+zPu2jXEo72o3qccP7AxQc1usEMSgx2zXIiZV1q5Z
/morz5B+eFIDaYQhc/IE0Uc3dkWB0pM28q7rClGpNCL8HEfafbbyLJziHHPS/Pq/MTD6lSzqBAVA
yATFUENbFmMxNPiplmhoZwSxUx7zWgh1eK2ilEIERMK/Oz+aToT1cwUB3uONY4mhzkopq26kgRn3
LULuvV0BDp6gi5txwSf9z/Vyxjjl6kFc9rmIgnUrorDb7qujtPasDJmqdi6/BIx5edaSqAiyFjtR
G0Dg/VdDBq12ZYIrGdrOOiHmmiifGsDHzVCOF+FTx3jfs0azfDFcImyLl8fHNJUfx4zVv/pN+dQI
jJmZ4GFRpYlhm11g+Sgv+AsEb/9DhaAscZYOQFoalRt4/ZsxJzXafSyKZQbHU7gzTlcLovxnlgmV
OjJKwkuPPi1ayB/9bnykAk3RBLS+OWRz/ft/tosa9TaVWleoKx9Cx5Irj8RMYgwrQPgZLsMe/Y2B
UcsDVAsvIVU9Ay8A3TOtJYBAjuVeRJmw20ULNDNsJPOrRhdAZ2I2/MPBRbOKpyfPPB5ZWzsRAN3I
po6wArJmgsEIcbt+zQ+iFa0HAlBuozUgWDEAX2sldjxn7e1oKR6tmDrQWiukXLxgxcMGZV8A5iJ5
D+6bTXK47FQEmdKZcZgTObbrZdKZngrIdqISY5ka2Qqmt87t/fJg5bvq4Cy+GXs6YVNuZFEmPxzQ
/yyHWFxjychkBcjShqRZKIzLNxUH3cihrL5+uQQA5MWaXoEe/sYbHNoChuXyB42+5O1NtAG3CXI/
qCurVU2eOD3hr8lH1dDpT7d5VkFUi/qlwGbKzS4pSieKoznjwCZ8tCige0nGtAKm3eTxG658QIC+
H0Hqq/HK/1N2ibb5ut6NVXpmc8X0ev6VRTkBQHxLwFkeZRl/KVifAPt6jOzG1BNqsqbOMR9ZUwqJ
XtWxUVpHvx9Pra8J+rJphFLchmqFEUiL49+05FfVmKATU4JEHq2x6JqURli1241skiZKhFAWt/K8
xUseVUwk15YndMdaoo1co8nDhTMOb8qoXMukFqdEMihgYsgU9u4xOTXP6ZK3JPMMxiSjtNLneJec
651kdYvHgqcO8loudZB4imQcqIbELWBGwdhgV8rPYwFT4Srmgv7dTcqNgzLG0+QIEjiAMY6AyJrp
5mveBTdLZqXtrmrnZf7ZpNwyV15mhVmCApjVfz5lX66/gXLvQNAU0hoTBlvecFfR+jOyPIvfjv4J
6J0wo52JMgZoN9Ftwrr5U700N+un3EUrNmCSayVxC8JYK9q1S2kjYKS5JS2JCUCEe1O1Jas0YO7O
jK1nKRXlM2QhFzFEMHqqz+0nkGnJ+TSfH1AYuMyfOsKqQk1VR65X+md9rwxQkkGRQC6Dp5ehzgfz
syD799hcAhMFzlGFZy7H9/S6I9//003++7Qr0X4NaGqhxyaDzQl1Wo4My/15fhizIB8gUELy9shK
GzB06i9RfyVSLkXtgvLpaG47iAxtIIsi2856QdwDOgGIFGgbIwYARo0kGulQK7kARFHKqD+gkgg3
rb239wH5+Smt0gJX04dn/DL0ZnSDdKxxLZJyk1INIPTAw26iVov2imxVIM1Tr8qTusgNZkVr0gRd
LZAyt2BEqxu/wAJ9Hxlpe3v2/q6G+Mp/KSvOzM3Hq2OJG39+dW6izGlBEkCcEmVk4HdyFjIk/Hnz
R/tHGVW9DUE74f5vbZQN2QqszMB5jTcgXpTGL4iIGDInrzqmWHXwrckYLqAsHIcUC3ADVHGbvnoJ
iC3M/AVtt4VkgUL48f5N6v2VJMqeRU3W6VIBSRLIaQZDVZDzCOATv5rvgOWKJz3xlSzKgPFqWZZA
BYZ3Avz75tQBr5nxmmXsG/1kqSpvkDHSKW7BqYlhnz4iQAnSiQdMT5aRYmwcDdypBF6saL42vmeD
hFRbMELkPZE8o1+AjPLxIU09aGE2ZqquA5hTuBtslmIAE2dKKG2T0LVbf4OJIr1NbXfIwAr3rQe7
GV+bUp7YDLlTz5RruZTqq1WX6skMcqsCdXEV8N2eUWCq3Z7hF1LWe5DMMFR/quQjoi+Wx3gZJuiA
5Hd7oxWQ6+RC5EvbrreSRQdPIyNqqr7Aby0D+mCrv7FE/iGOXt1wzAcC/QzzNIqiYKwGY9a3IqU+
yuRWrVNHRV3nE7xwGXfAvAsAaPhngJMVhP+pciDJdyApWkXL0re50h5gRL8ulzlmYbTQjF1rSABH
v/IC8CytohdxI58wFwsWdxfVxl8vsYbI9Lvjf3ZCd59OWQpwlESwt03qzFSzuyQYewHXJImBt44Y
ZM2Fy7Qg2aLbszKzf+gpd3umjTOsEqYc7qBdgghcSp4mpo6rGhqQ9ck5guVozQOQ4wyAVfXzGnzv
pPgO5pUz8tSAObLGi/oLWNLVJpCXjcJ4MtHF9H/24uqTaG1VNd9vL/ik2jZ7S7b6H3upHuYpHNBX
/isv4O4SGzNBc4xpnR6fgzT6mUfbQamQL9SaXwhD6oRL9Rh9vMq/++CkrdVlsgmMcu2F89r6RXbN
WCVPga0sdxgM3aOxAn9uiyYrq0dn2/62Qkc6BQPomH29Q6Xiuayv+yLJHBnokcUSJFmAuQepYvLa
tgL/XAcguTQl4IrjeSwG6VMzJPwz0NmT10zSY894vDuU4f/na2a4yhgQR+BOB1e9j5+BtyBzmtof
bL7KUrC5J19VzStPbcmzJqxHnafOAiDGgL6RJeQAMZt+e531iwaC8ErLHIxhy8tZIIh2zheCqXFg
PJIKMCPGZSwztI9+GYyLBFQ5nphok5SB4k1lPcReiIS8qTNHjE1VIWVo4UqW2UI6lehsmQv9STaL
bamuJWGhoemhREWBFcXS4eU/H4GikAzsU00C+M/t0qXe70UlbzKHW6jCVgSnr0yKTQEEw55g19EN
uKxkKwXxUGMDQzP/0paPj3pK82BEMcIDsEWU4WiEK9n3RM1Xisz5xLusMJL37AwmeTv4ZMiZ0CnI
GdFXZdDj8jQIWp6K0sD7WKmL5gostBrOhQ8Od2hTEYFBFr4KlG6CAnRUjjSlZwyDpTxHQGoplP90
HvBv29G+JQABYcQKuls0CC5jT05x9qVdZytn9cSZK3njE1TFvp8Z6TV6wPYfaRqQXXiJVwFxN9qi
q5i3bP3g4il95kRkCEi0LdclqEJSQ9mBeLUhWmrnHGG5ZaoS949QmBNgZQO3GzPGt0JBWsAJDfgz
nY7PO5Mreo2IjSAvcrDsES5Le6K1IM+K/dm50z13PrQ8q271h9JBXWxcLhy2LmOa7w6OvhWK0MXN
xze4Lv9yCTzuO71IumSmICwEuECZAaBdjrvuzA1D91W3oLY33VQBUbsbKTooPt02iswIQ61glbvE
HtjB+6YJNxgJqyIzjbLwteEH/xUso5gk5/2qw2S5FghwHFombLwu5nWii53/7Oai8lymVYsuPY2T
HalNc9b47ZRDw4QkqCWBYogBY7pJDlEfKL31kWkVHYGqBSo0rQWcUERADmNwxaf4hs/hVqJEskNX
gB9IMNTP7rWwVdeYCQZgxojK16xgdMLVAWYA34PRbgzs0dDqIjgjy8YXPGekr9HQMReJaBdUtfkF
9FsrD7McHXjM4os1SLvHl/7v3XOrAJh0VIDqjnZJACL/mb8rzS8aT55FoGZ2zNf33kqXqLXXS468
Z+QdG0H2FYaoCiNDAXC2hNMnxHgyf49HY4XxN3OzgS1E0Skmb4axOOK/RU+enlLjKTfAR46entVq
ZTwtGDfn3lDh1kjoJkF3J76ddn7AU0wKENG7Z6F4A+0aqepl5B/8C8P/3Du9WzFU2Oy7mQJie849
I0FlefGuAvgGoHcw67qWwIL++CDo8UNYg1tplAnysgLeJ4I0rzN7I19qBC0rv/lmu93a4G9Y/nz1
OrmsLgbZDL/RgdWDMHEzbuVT1kho67ID0pN7NtU5uqS39mdlgLOHLOXD4YW3c6IiqgJRkAG0fEYw
M/7TtA5enycV6c3EaKZFo2gw/sn5rxDtI/CQPt7f+yt2u7zxsK/0HGQwXgKz4p792CmaggQ14ybR
SY1/DlCRRiAaJBmAS3IrgQMhWDdIGXdOFu7hZ35ZtasdoCC/UQdeK2bP0BfqXf6/pSE0h7iRzYDa
M75QvVYqG+4M0ClyqZcja1kP/s3is1ZfOoWRBZg8Idim0VdpIJAQb9fmiqU8cH0LaQr69at5oj1L
aKR+fEQTgY7OAxwLRhCXm0dseyulH1A5n6Ucd86syErms82MrH499MuyMg1TBgT7IqNDHOAPeG3d
ClLR9qZVF5c7X7zEvuSrsJJIVW2L+j+Pm7GiK0HUvkmVnIFVFYL0tMMDDs0HMg8KVo0E/FcM0nvG
Bk5ZrGtxlMWqqkau3FLnzmvQL2KmQzyiz5Lgkf0lGFZqGSt1zXgtT10rxKWArEHQBGguaidLqZDi
QcYCY721VPDMKXi8P17VhO4hChSQTsBUFiJTSkQeVzUIaBPPidXypQzKDQhfG+IHifVYzsSNQgUS
tCNYDt4df1mUKwsx08IubIfKc9IqWwFyZu8q0aueBp9S0ZMiaW1B5BnXaiL80m9kUgd2kS++L80y
z9nae6DUY0wfv12Qu16S+ZLA2RqrhbuL8bB9YoS8fzM+lNG9EU2ZK6FU1KruIPr1lTeeVeu5M0CV
uFCIadtL3cInfCLR7BEkHUpQp61lU8Xok1HPjx2pFuvcNH8Xjw9gQntvvmhUhKsD0DhJD5W68Jwg
0BfqAJpuhd8UF8FMytqoKpGx+ZPiYGTGpxXomFRKr0Ihn7li4nlOBD5i0QoaBWhWi6he51nCuJhT
zhWVWUGWMOQrAXKQWprYRlV9kWee06yKmVF52FCJpDOCwcx9fUhNxTUqFwz3cLAepihdIrtnAL9+
dEVJsje3YnwPnREcvcfN91DeA0S3AKbmRM/BjLXwug3RVGCDce43RL+N4TI8I5XXvRNGuV6Q0ypR
C0Z4pxrmxand8ML6Q0E2Sdn2/ylk0z+ykNbF9BMwPJB6vNUh7lLzSRHFvrNOyHYggmD139/r5xgJ
qu9uIbGAHaeiNkG4kjcalSudDV1faXl0eDtduGzrNcACo7Xf2hrIinkSuAskCYIBKPCxGfuSKcnr
NtgL/GuiL8V6jR4gpLi5lZZaIJc2L+kmcjVG3PP3iqTv+fUXUqmb3o8Hl29D38G0MegBbUzpAmOV
ILz89lbGTngXx9ng2vo57/f2acOhN9p4Opqv2/XiSf4M9oGZGgvX+tbMjnRkweosm74a/+4g3fua
Slo+yH7kO6KyDkVSv1TgTsUEtmqE2gqoztmqBzywWC5FMz726rY4VwK5fNQnLjV67Zj7h8dWaCLr
hLtx9UGUXUCCJAi6CkeqgCjAfRM4wVL0heTmZlfrjpLZGfBWJSSg+BJo16sqN0FNq/+Usy1I3kns
MksVEz4WZAJAYcVDXZQBVH+rY4C/uRSAgPQd3pitZKuaDy/iITD4185MTNfFCCPPuLFTrvBaIuWW
+lTUk9rPfEcrF2ph9BXmrdP+Hfl5n5XInN5uMLVJoIIYYf6oG9QgzdsqPba7kG0JwAWJKT+VOx+T
grrV7WKSmpq/r3hUBOYDGJdJjAmyM+PIxx28uyOKOjKogTYOIeHtDjcjaTfoM3Hk9XxQS3TOSKvQ
++hQmhGR5E3DZTKL5qKrgWi9MhSX4fimAl/UdwEBCLAzCa6IslpKq4LdOYX8fq6Q4hfc7iEB6bJg
GJHN8Pt0u8mfhcRmI+EDmH7A6lHq3Q7glC3S3ncwpWp71TPIthPXN1v+KAbrUB2poo0ATJjiW5ET
jzN5zVC0Z8aGT8V01x9BqfSQ6yPE2+A7jfbUzAx9thDQ538hs8zsj5F/7PvKFLIAkGh2vxTxxFdL
keED/1oe6ENHZyTIHuAuAIRGfUOUD0I81PiGPCB2EptCTd4wlrlLd47jJHZkouGf/MLkHf+bxY/p
ZCAPgwiTnr6+VMqs9ngVFs9ILA3gTBxGROatZX0oxnf2qTDyx5M+CkHO/5VHnXhQaXJxUSCvWaEN
tDynh8iqN9oi26qm/1EupN2w4uY78CWAb2rlk+YTU1gG68in7hhK78B1wXtVAazs7R0rvbIRk7gK
wH76BMro4KiVFmjRRG+l6bsk2njf3EpicVBNRrnXUinvF/gKEPdaSPUlw3593/pfzbwyKmKPfvAV
L/N02RsaemLUwDqoRCV9gIraztmBEYuUxHnqX9YNQ/OmrOsMk+FgUoDi3aHy6eAE1hPN9Z0gn/v1
uWzWqfimYYzykhHWro+Wmlby0aggt6cJoGygAk+QNuZDLPFI73VWQLxVvw3IDNyuO5FoYFj7b3wn
DMvItIpJCGCo3h6yXqJ1U4q4wMkaz1LkL08jkmjlF6CC6HajHvjMCDAanv3WQPfbJKEJ7mtDlY2k
nMc66/E9CqPWjt0Fp5w8Q031DgINtbCiCDwxdPR6rsYLgT927jxUGAHWxDMC49aKJkDACNFJadhF
CiUJVNOh09YrTjJqyYys3j/Mhu/HZmP8d6jVSID3k6E0iAQQ395urSg3s1mtcLETNbmJPl3gsxK5
WQbbUloEokfQH2w+ljixfxIqizKGsACdgKfZrcRAaFU/uugx7NS+XvU2c1BnQjlvBFAWuKzC3k0b
CMh2wzo1xZ98DVYCxHvoyNXP3Sdn/zcLQqYbkRRa42k4zCJFCFDLkCf3pK1eFG2XDqsw/XgsRZzQ
iLExVoVtBwLBHb+VkCSlWBVh4mCkMitJbWokPNebdgMY0w3e1AM5tSS3DinwWNLUqp8FpMmfGDHF
RNB48xHUxfdzOfXaBh8BsnVLxhxS5n0+XueEeqBQiL47HrGpBAtzqx6d2GhCVxWRI1zguIdlACzR
rjh6DC2cWAichoxYBQCmoDqh9L5M3TjvMyykbJNnja/RJVOWufV4LVMR2I0UajHAMJJ9GWzhTqzv
23YlbdwgNsBrEwvbPnuVhnl1AXchKxa7rwCixH21NsonNiVIiIfcTxDZR9qTMvxWwzEsdql3Fiq8
h5Zhx4gFJowIIlwZRgTgkOgwoTKsZRagySmKEqdTSFNHJIxO/eWtrO2LiJY7/8h6j9/pCAwiBAHO
F0ljvFyow2s1EYx8apY6QR8CWzbOUTueg2AoMOJIZCjK3bWjZFFHKM/K5CKEUeoIlWaGoLTzeTtB
83QAeqCG/3qsMHdaCWEIose0JACcsLhb5c9Sra+0AE1CYBnSvfazLavvxxJoGBkMXo82Ct0P6LBH
7YIuVeYjYo0gtKnzjO4KHzWh9vVVAMiaYnsHcb3mWMp4F5NjYgDXC30WIHIDDyt1VlIOihPQH+So
gcNgYWCaA5iXR35UzEsPAMpAMPx4hfdPf0oidWIoxquXiJNyZ51f1p9gVpi36KP9Ce2WgCbMODbk
e2FEX2bGuu0Tpzcm/eDUgMfHy3TonwVuEIVeUDh43Zjv+hogPK5NPNH8qOd6aDLbr++uHRaKjgpg
q8ORKnhs3GqLF2TqzL10hSPPMxS7Ld8Gi8UQkfznwkhq3sWWlKTR5V7noxIdaUYNkprgO1bNp4Yn
T33PuGms5YzbeyVECTkxbUchCZF7I5UXqk6cmWsyHkosMbQLU7lILF2hcAprbNkNkYjWrcgnwpty
DgL7sTLet4CMOweUdRQZ0BUKxNzbRSFOVEAbqxZQf/V99m4n73q1a5ZAD8UoQNyyVPAu9oE4GfV+
HuPCMrD/qcWptV/VuVyWTh3j/bEOPorMrmTzRU0JhvLUhDkddJ9oGSWOhMfoBUUjqEqpBu/KeQVE
6NJBda0nA157YLsBFc1eQ9YK7fnyGcN5mam5Rhs/1dwp/hlYEeV93pn6Bkpz2gAcZhW4txzMITQj
5LaZJ6T2DaBbrFYXhaGn4x7ehMyUNGqPc01r3UK/lE5pA/18zQL0nLLQNztKWUy+8mdSplalUwRL
3Gtibu1ZQfjq7RKZC+mgnZnsf2PI/WhFlJJirCwSM68pnVTfKuq8feVEaE+YHAt3pVfonSWsVCBT
bagYJdRyJaolqI2UbQXOHBL0oL7IFjqjw68c4yoYdgd8fSIWBmi+wIzARYb0hlYZhXll7qIlHOc4
2zZyDyITqlA+t+4itCFySeUI3ikBtNIsJZqwGlyjBuBgdxwsVo2dJlscXTBAIfAGAvMQ7v5fLu3K
0CGG75sgcivnUr5G6Ilz4hcFKclk2Ykk3M2Itk3XoBsbVjNbQqLosUUaz5I6a9ArwR6BuE0Gsjt1
V3i+lcJY1ysnb17DxmhNtX1KcjKTGXImXAZIxPCARdkdOHg0Nh46/pKZkCW1E4anQVpojlduoUgd
8S8MnAtpvBD0kvCaRF1GR3UGbKH4+dV+IidSgFdPqh3eapCD+USfkWZ7q8A5b8MSs8kfKxHZF+Cy
AKZr7u1Tw7BOT+XPGtOomDtjjfZNxR/gd0EuChxqABuheyiGotcVt1NrJ24MH7yZdlJY6SZYa5df
nOwCUI/zQV9H9VIZFqJPOuTbOVPezX7j1zJiOIT7dCR07fpjqKvtDUHYduWshlNtvzGCB8A89LoS
QDAjDEPFg5AIfWm+pZEOWG5rVupm1Cb6aBQROoBAE/wxPHU0QpWrLZf3jVOq4EtydWkwkhxU0I91
WpxweyraHfEqHtsNEeDdakDZJZLbAKfMKYeSgFtHfI7L5UiBSKrECgF4ufABeqQRb7Dkbl6go7oC
c3pI2o9Z9+LP1qG8bhoj898ef9df1vt2+QK6mjEpPz4x8TvlKvCYDxstES9OKRD15IJJed6WlvQF
gKAFeO4Gb+7LpM+NrtgMotllliDt4xCs9gstNbtojY7wZt4LZl59uyaImGUdjJaWO3xH4mA8/taJ
Pbz9VmoPkzjKIsHjL05FttBKJBjeUTUYOwfGQfvAOqfrfKcYT7GBSOKbIfw+KLsVTqkpsozBLCuG
C56s77Gx7S3kLCOQJXyOydPzVifvLwF5+1DmguEYu5cPhvz7duyRsGzkNMDjaHx+UUkpTpcv6axQ
LgjTgM8fWcMiQfthVJopoPg9UyEdptNdgyH23nDdSqVuRyLp9UxW9ItTX3a9gvgsrsBBuUgEVmeS
dH8PbyVRUZoIDkc5qLA+OyH23nzvjYvdWIM5kBrtF5axQZb6E2CGJJlj8Bmz1iUx+LUBa01Yeer7
gRRqr8dvvTLXeppc1EJwL07ynG6kFxkA3MPiFEOUD3tUGDUUzvvWQ2IeUTYAngTDM9FDWvC/t5tB
3cpBQNuR0OADvOJbqNepT2p5EzUyEdO3KMzHxk+AaROGit/bKEgdR8JGymwA8lJJEi7wAKQpcFg2
Eb5s/+nwvuS+6mVoqyT/+JA0dMO6e3cnkXjOe2TEc2R8wL1HxgeAYhTpSLh9WKTbfVe8QBeHmdc7
EN/HZItp1nO08sjpR/6en5bx0zwdDMzsfsq778UvQGxZRfn78a1x49GaBJ5eDJig9er2CzguDmU3
SXrnef263wbrTzDX7PYoVQXklK/n8/nOeurJavVRLXfOKrZ8gqbf4+L58UaMx0sb5euvoI5fiGsx
c8UY+wDswPJFqyICbDXGcU9dOBwnTnxEhUBf+O1S0XqQa2WV904wWG6lWbGgW4+XMXWc1xKoK11W
bqb6ZdE7VQKwNiUmkoSLG809QTOVCM/NnskvfB87juX7fxdFnZ/QhxegE2e9k5vP2y2KBRlZ98fX
1+27b+zPxfYMF2+mgnG6kOVAlu7SI2dpvUyMOSGW5WQCcXyAQaJ99bB4CsnKSnerkDi/qfFtPt6c
KcsqjbxmMsoa9xlCmRsLtAkuW5eMNLbHcHjPMQ+czBjHPCkHLdZ4O6BdFsxit8ccusMQJuOdypEL
H1OfMwRXvIoGivr38YqmtHYsrGOOBo1eoEq8lZS7Ut72etQ7+EsdURRMDapiR1pkQP9Hgu4AaDrs
XTxeUj15c8V1zTuS8PpYxOSu/buWO9bjrqhA8hr2IHAGZrK3SfAwEKIXL2fV6hibRjcYt43i6fCm
vdPIYJZPUtzDFESeReQvH69o6rpfnY5OXUalznqu1yDI7fCm0lHnz+r/4lzAHIkQF6YT3cyU/2hm
opzxcdk7bdSYQozmUW+nhIx0LQ2+/Ocbr6VQTqLTwN5apJCCVNEmGR8nr9s9b+3tQ75oyemyPp2A
uNRabx+ySD54YmI+4/FW/tXLaPt8/QmU6UTvROuC4nW0Mq/rjGg6zMzWtvcnuKr5sDtIx5RsPkCl
8rRAH0VsMEzH1FEi/Q5mSAwHor+ButK9iPHBP/1vLmgSz1Iyi94fr3BKK68ljJb9KgCq8lD1wgsW
WEXoWfBN1XvOBVaH3v/jJP9dB20wlETUqhhSgnCRkOdtNnYn7JcnBRlx59QdvmTSIfZoAY8AaBJj
3EvMYDDsI2Opf6HY1VK1LsT8+AwfUY/2Uf9RnNiz//PdRBEPbz9MUQKIgboXQnspGs3rcS8wwl2l
iu0Ws2Whs/rFJ17SKBaipwc4T0hrYLDk9tTiKJSlRmwH9LsAMRo6eVliAt1cRltigTjMM8qV9pEb
C9Zw2UR280YwXV0DDVqqgixzcCRS+nP1I4jW1Tt/KFriYlBOXuiH7PPxlk6FFggSwVUL94maHqWg
vFCGtZRVg5OgialPLRlNAWFzwjv5PQoZ2Ztx2+jbDjkY6MccKo9H8u22pj34capOHJxZn5ImfmqE
3Mwlwr9y4VGX8lVSsGZ2Jh971yKpkwzrNMuSShrw2Fv3QMdGu5DhLd4B+2R7DkkaI0XfA6tnaPLV
gawbUGBBPorZ6vGqXF2FTkyjcNbOBmeIbD22iwtPLlFmJtJLwJGO3zSNhZHV5eOTnKg/CAgZ/pU6
uuIrqV6jX1K9cAenBT2CStLWQhOxJhtt8ysYenIAtyxwAJJXV1w8ljx5rleCKTNaxm3BizkEi/oh
WAlg/Yje+OzNl+blKmEBlkwFpterpJQo01xQ16ejMO/YgUxd+cmzeXw5snpLaNTtP/c4dvbxsAIa
YkjKz0eYrvUSSRmc7bYy1jaySIv2XDicNccUoxHYvOkIxldvWx/HBCaiWeTz39Bq1keGk5pcMFB9
ZQwy46L+vbSujlUoXCnodH1wkKmXZna9kHwD7MmsysrkIV6Jofe1yhpZ7yEmzbftvi9IB0OQAuVj
pj/XoP54rDKTKSgVgMnoDEJADUiAW2WtGgGEwLnPOwJZLjnr5Fnn/ee7gqHR/edyeVqSurI9jtmX
fO/xNTSzoWSGHB3KqDTzWNE0adPUXOvwg+hwSm4oEsvKSfeOcJSBsVJAKyBQ5CnFyUrPL8om7BxE
NPDEqqF/Cmt4YpLulz/p4usFdODon1tVNXlaOC7xFx+rRUeOmum9MHb5Pvq+/RRql9FhkGuxF3XO
s0SkPRBAiGDjAYcWomQ+Urzxy/nLG2bkdtX+6Viw+lTv+5hwFa93grKDMw6IuX0E8TPntf8FAICx
F4g9Ckd8p26+XuQ9UCF3u9roif8OzKbvx+ufPu1/T4KyiEMkV2pU4yTy/iWp94XGqJVPaPHtAinL
V3ddrHkyFpibQDa3X23ZGMbpq9ojBytFmWezMhaL75nFJLUYlejWl95Kpq7rrOE7rcziDoFlReqE
x4vU1D0z0SMjBpqLVi30eO4L+1I5xOk6yZnTxqwPoDzrUM/4oYuwtxJ5jXbvKMb45llaLJdENucW
b6/y1RMsIivKnIjNbhZOx4CaP1wiYZS7bhGa2akZ2+efU/gCKPmV4VsL7rDAsOxjPZpI7t8KpZ5K
CaeFiZhBaGcoDQFk2/v2s306R8dztlou54r1EiN5nQKE6Q3BIWmEsQTfESay2oRTuv0Q6sHUK12a
BX+2pbDG69xZ7+/1WSftmKDZqsY5NE/zdE2SzeYtU6wdbDh5GsduAJfL8Pqs2/0Xj1w5JlFviixL
ofzc4vkVoBcFYivVsJdAQAYI/elHszaWhil/AEQ5q6NuHhm3m/kB4/W/+oDm0vZJ4uNURhi9hIzR
HfwHNiEggESc54sDpxkvlrXCDsTboz9nvKDvPfPtYVDmre9nStJykO9jvNDt1rPcEYBv4qZGWDDe
kX/Ijg/u+9/s+NVaw5neXPTRlBZWgpLeVrb2S/CfHCxhtTNEOBKTpfTM7aWMm1TledPkEImuBMUW
zKX/5JF2jAvwrjyh3WmzSUwY7hUm+l++j9K3emLN9U+kkW+3mDJzWuRyIKsdbztADdZjowK6FfhV
ucFBj7DQl3VkaMbh5QWkDoCQsKSeWGDYS4FilxO0qOPoFwvGsdPQ2IgMbz+KMn1RmhRe2Y4fBY6f
PXKN8O1If57mXwSGLzjA5gMV+1taPrZCf8+GBzrwpyNXOjDoPpdEo1xA6G0TYtabra1h1tY1T6fL
aUO4I1QBXXZ4lzKuGkPT/4zylWQX8DpuxEOyVBRL5KvsPs/WQe0ZYTTYWStaj1c60TZxs8N0u1tZ
Vpmf5JBXmq/Fx1baIB4k885Gie6AJT55tsk41Ik3261IOmrTfZGLYojMTXfrzhU7WLkLee+ue5bd
ZMSHf+p1tZlx8n882Dirtd22myEj+30KqFyPuJv5ASm3VCVAIn6CGjG5H1hHSRmtWgdqoT7eKDWZ
19XcxcR9AhLDYclFzDzKeDsfKSwVf0UzN89LHbL6uRkG5BUuqiA2yk9Y6PJ00Iyv2dNbBjtmOr9H
wBusGWorTX6ABlQiUMCMvJjUoc76uArDFFGSDCj5BqnNwrBP0fY0OwedAeqmZXRc+na9lk6oWmS4
OoFtpMfRWS1mw9izx2zknGgZgZ5dfRLltAovmJV1iE/qj3IEIJQtTDlZagP6R137i+yQonsy8BZg
bMXksV+JpY4do4FJkUg4CmBUmaqRz96SIDfcYp4IxuPL+9dFdXfqV6KoU880RY9bHX4DSMHH9mt8
HPMI/kXjM8UUKI4e/wvrcwktWOJW73aiieJvhgogpnTt8nnzIqGNlwdYUEt+ypr8L9KutDlWXMn+
IiJA7F/ZaqfKS9m+/kLYvjYgVrHDr5+D38zrKoopYt50d3R3tKOdSEpJqcyT5zySzWvt/KGuvLVB
EmQ9oE0AXNd7pV+apHHu73355MYjcUA6SUrac+0Rt474MyeIS/X5mZr46ABA8wLCxI810uuohXkp
C3VtDJuQkVLHiAXZKA+7X7UHF4g0dHXY6GFZpyie7fzPNVtsH7v1BY0nvK6oInKoY8Pq9RcMjJSN
WqFgWfOxRatqU3tcYfJe4hJNNVJeja37LiGMY7qe2CuL00ITSxuhpUHany2OGNE3pdCRlnYPnAVn
XDB1e7pem5pMbw+eqmgIMLjW5FfycbfTzN0BXFiIWQKLLeyq2/c1jKFIihNmzH9NEXZCk1VF02Fc
XmCGzEC/q7Wwm2bQk6MJBXUgrBa4DCc577BEt18/oBALeo2x6f793V+DlmAwXvujVhuu+TCkzv05
nDmjgJwHiRg45dFfiHbLawfRUbPraOUPmENocgIw9nl8HNaKVTrA+WYbwzxTuzV+6KKu8MwtDDS9
hMYI0ASNJLeTHehFeFFwtdyfab3tWztXFVATuWUFSBfIX9XqC4QNRpovJRVv74lrs+PPL67khpCA
hAxmkTm18ds5BJl76pvcQgh3y6UgXxuabD3KCrUJ0K1+fkGSLbWOyIdEu2eQ5aHnT9+V5me5OoaQ
0ROQbRxVjY+bvU12EO4790a1OmeOsm5W222zghzQU2Xir23mPPEGb/TovV0Cssy5NyiOkC4bu4xB
PnI9LUpFhziXg+Es9E/pjrGzHjpRGyy4+MxDA5NyYWY8li9mX5BKphct3I1s6wcmoYvjKzZWtu2O
haqfp9g215Wzflp/RFa8uu/qc0ch8oE4iiUN5R5t4umE5UmeiOlw9j3frPSjJwKPRnecmKAdUlsw
NvNwGKV1dSLgCQGmRHnyetc9iipkhrpAuud2OUjy4AIcHg+PqvmJGt2rhlWEnOMB2ZNitYSFGl1r
egZfGp8sJvHKoqhjJHj9eK285AqCHRVZXvJT4tgqGAKQapF4Yu7cv7Q5WdlGD/TGTzBgYd+hhTdf
q6oZciBBLkSjRzX0lakP9xd07gRBA5ICITygNPAUmQQ6QpvGjRgLzVl9xZEPXuPMYZIl6Yfm7CUb
3On37c3M6pW5SbBTF9C18ju+OUtbaqEnDsSbQmJy5ckPVl61wKox461XxsafX2wUKR7kKi4xNslU
OadPLVa8sWPlL9TpZucQkcGI5EXJFo3J13b0plLAr1+1546P45MiRwetzZgReL1s16zgNi1NBEMC
jXVSB/pKlvolES9h9IyJt2KjQMge/GojonZyjQOhCoFmUW/OYWfxdCXnI5Mlt01eyWP2yT7F1kg+
76+kMhM5XJmcjDoJFSFvPJiU+FVe/Kk/OeFTCs083PGpITArjIxQ2ATdHx7L3FlyfmDpQw4y23TV
6YfYe0n6YwU4pQzi2+9Ih0poutUgqNkfMu9Rwv+tx7aCqASLJz/076AuUDonGKwkM0HlHmqrOF3V
0Fh/GrYiqpLVXwrq3G3Km6x6DeIvRf5K20elNsV2I5elmXh7Jbc7dRNuGW3AcVKZYHdV+iVll5lL
ANOCwwpNTejtm3K/N12NGkmBkomU74anUjA5p5aOUT+2VGXBtu7A5myLGgjaTylasF+7JSzazOV8
9QGTQwSJhz4W0xBpj9aSeiP56YMflKiTZlUrC54/018AXgXIaI7NIQi6fn3kYoeJfF6RCpfRmTBH
NnIIHOeQPXPosXEKJ13Fm50WmIEz7JKz5wwx0oqi6TkJnrBP6vuvpjR4MLiFe2MuBrz6qskhE+cd
B+0VfBXoLd9kzzgANjvCZzn7jQNRXxnu6mBl5ueFs3TmuAGnDq8p4CyXFUhiXh8DiZIr4BSOu3M6
KHBR3kwhDZ4ipczQtkff7m+/mQ0vCiq6YVGUG8kCJiEYCrBanLWsO6sVF740eJ0aktJ5C948Uz7Q
REEDRx8IL8EiMu1VkfUsIJ4GmL4KqZdCkJwYqvJdYIGqKW+MQj0PKK+iSu8hwk2sUAQoojXjVjWl
/kkptmUJ7rqCW+eBLYjO/Rm45f8Et5sKBVmg/nCBAeRyPd9U84U+GtTuTNEF1TlFspfk3HhgwTcB
FwaKlWAUxlu6tDzOZGzl88b9D5h5ml5/wCREaBIa4kAGdDx5AcOX897ab5b/GRkPP2tUVtbgdWW+
Sf40vJH0O/yXpRzczE4HC8AImB5FbNHzfT0BhDV4bBV4ThXAriNb5LUWhCmd42DwR+XY7sNTuaHb
9cKoZ67wK6sTz6vaAXxOBMClXeXEQEwYkcsMERpAz4/J6rsy9q2z/1JNwFrbzbY7nM2FD5h7HV99
wGSfYS4Qnkrj6xj3gOCA0qexug/iA6L1ZN0f7NwMo/AtgTQA7fQgxbye4T7jOcXveUSg6D+TUajo
XtLheUjWvb5RtaXNNnOjiui1A5AYSh7w6cnJrSBUSMtOGM5BYopv9UcEGAWSbydDsb5eX93GRnss
qBO/n4oII12a1iXr488vznI14JjWqrBesQM4OHFuimj8MXRvMHrRZAhlQOwSrdXAJM8Bc5ckoWfw
OGBmAoZaGTfVqHpwbT+OIiXKqx7QKtVhh0AwNP8HQIBdgJds7O19+Tg0ax+Cfrz9f17kK8PTgRet
Cr6mDu8puibC1lcMou1VqTEyYgbZwuttJjxAJw0ERwBKRWe6PrmbdJbXnFbgWVGJ++ZT0n+K7llX
F0Ykz1xFEhnTApoqgzJk+k5jeCEKlY7bQTReeggiym/0r/LT7QUHlPem7DDjfXAai4cijrZqPwRo
XK0AbRjM/AO3NNs39v4P2hy29mq/tz/6jWBLAVR1Xwdz/2e7/VlSMJ3ZZpKkgpGfgNwBR9nkIFXT
hm9pRvpznD+ArlJnlh6h06aC6gyC5vurPVMWgp7IhbGJnxVoauXVEMZ2h6PyEVugWz8b6mO1/lqt
bHRFg0CSA+c6eW0XD+yZo/PK9MTTGl2sAcEU+jNZMYRFofHp7P6+HEp0kcUv+mr7wW3khRNs7rS8
sjlxuLbMU6+SYTMx2ItqvNHNQXDzF7pwfMw91iUgsCF3BMokAJUmdmKpKrmhwbRmSIClVmYqeHOA
Uprf4AFbIv7ynMrW3hKLHbmNevorP4P24nlJ02emFIbVvfiMyZ3YeNTrgxafAcJ4ATy+boXJJdvh
zZaO3Ln5RK9lh+Y9cL5ungT0E8oL7jV6z+QhBgg6/lTQYgG6gckSS16ZYRaw8/rsu6RuqT3ed99f
MO2tATwuCLqzbxGoAx1QTO3K7gw4xzu0G61hL71oW2D3FcAJYmif+avCjjassNTV+QmlEd36GUUC
QK7GnRo0MFaQEILKo7G0i+eH/s+XTe5lPIEZn3RVdw5VvtxFvqy5shY/3R//OH93hv+L7b64papW
r0QhL2DEI38I8esXliK6RNdSerhvaXY4aHcD1B007De5Vb9H40LNMNEBDZ6Yhl57cenCXzIxnosX
gxHlUm6oV3fnl7o3EwhAYEmPufOLCdonG7QfKqL5Z/uEGvX9sc3uVvlicNO1Ih03CL+W38j24IxS
nNnqMVwhcLeYZf+B8Jyx/tE3MaoqS5m12SX8x/Y0Xa6kotawuunOjSKvW/6F1z95ZbDvj3Dunr0Y
oDqJ3PiK68BPBGf0s+/Ks9TuVQgdGiTWf2AGLScjtQg6CKf0x10JAp9G7LpznvumVn36otPkTyWe
3vftzD12EC/8Y2jiKskQgUeF9N1ZE0o7SdGtLXuFAQ/KjBSN2wGAwxE0CQVKfkSqmjmY95oG5SlP
lhymdhufSC96lyx48Gj1ZjdefNXEjUQZYHidx1IOKGI+k1KLnCAuAJSsgD8JAhY99I30WXCauAAl
nAtwZBlVD/QQom9THnfWxc5JIA3iyRy6osu8emhJaDP20A8vckp2vL6UcZ+BxaO6g1YDghcw2kOn
iegu5fDqZ8jLeiXAMqGlFEaqAzFulFDSG/5KFVr7tvFrBSYX0HV0Pwpk5kUwHy7kM2fv8pEYY6yf
4Y6d7hxZbnQI1wAFzH4S/80TJCsW7aw5UPFDlRzaQUQHqjqD/rbgfGNaf7rMI4nZWFTTJNTvrmc7
CEgDeWSfB9iDNzOkiQ+cmxvJyXsNFnIoc7lU0Fgib6ZA4gAYhEkYkfZd46ckGc6W8CqA1ORzVaPY
nRrla71wBs4EY7hBIcSDIqGMOHliSYyUofBS1DLopoLUplUCAQf14/hx6WUD4ujb+QN6Gh2vMlgY
JCTar+evjkqpinIE/ToUSw56N3iKXVZIBjugNxY0I2YVCUw2eFLnxETlPlkneW991jXcitfSTjH8
8WFoRAG2hJmJgQwa2Ubhsu9ODKrouU6hbogeCU3yDd4H+N2EgHaUPqqKXwJ0VDDkIcI4y+O9Vqmh
Yiu5pGd2liB7+xe67x7vQFKO05Bg1bLQ1CSZ761Cavj02AWJPOqOoWPZHltKUyetgWQ1CCR5OVuH
KIRo+FHfh1bX+lTZtEOrP4hJE4vHTM26eCf1GfEPRRAWnKUEnCcaUL3O+dWQoY6yA7ECocckreTi
Tc3UJjs1NCz0DePanFv5OZjlzbKRGsGshzaWHL2LRWGX5X1fbEmieGMNgXjKATL0DM0prScKThqX
/jPOwKB7SvowLg+BLAeqWYCEHJJ2MgPhbFaEFK88XQLpua5IYXXqKgrQftVxmej2sVc1pjTkPVoz
+gQSeKHHRWDiITFf27JHxGAtFFoXgtaJ8dE5k+Im/ZLlBEh26GdLYfiJ+LgHsVTkZVzgoj4g5Q9K
0urSWu1AzP+gsjpAT1lfiJxBKsIyOy7VuMfUF104mFqbZMl7CsYqxQ6RMCi/Ko34xZdU1okP9qqh
5NJ1nUl6u/U5TqYvYLQJqB2gCzZ+ziJKImYUJTrpoGiQUMVtGlUOz5Bf8NHGhhoQmuj1qMtR7yka
HUl5369VKGKXSio8+llbD1aMf2eVweQaf8/1ND1HuhDldpv7jb8rCyRGfmJfCON2WzaxHLhcXSvy
H/yaHPCIRG2b90qsqgoadqn+HA9x3xsdFA2JzeokziyPgZDZJkmm44t0qnZuVXBQW657SpSVn8Uh
3ddED6ATRiQvkvdI0HDhzis8Pj1wMRJiKxwgGn4pOsx34iDVnJE0TdbZfZilkFLPvBJiq2WRyZGp
MfQDg/6qTPvi2YfEoUihnKK36VOe5+qwT1UGwZGYdDFnShzao9ZiGhEIFauYJMHIkaxooVGbVf6m
gshqCrbuNBXsmivEZMcyPsXkBW0lQzIVUY2A1rcq0joDzZI6ZzRlm7BNkrQCO4GBIFYB7+1Z36+9
kCv5J1nrAJkZdKXQ3v1WVennkBW5vPJ7TilR+FDCxm68WO9NQsImcATFj0QsldhJ7qCAJUkJi5pt
haBXQFqRQ9p9FZdFnIKxhQn6F5cmEETg/dqXrQF6b986UjyBAylLPzgGRR5wrlCkQmTHic8qm9PC
LnOEkPB5YTQ8Fw+Wj2YU7adNU84GXcvw2oHax4fqUdt9L1wyM1c66JJR8QVXGnpBptxP0tBEuIWz
4RxWUKem+q6hZ57fqOEZNUpDlw9d+t5ozyz6BB7HYEH403W5pXvfYQKeV/1n4XNm7rx/MV+JYHBD
wXtyPRTJkAJoMpa6fYerDIjWCSukkzVDkC2Nre5bG3/Z5IJFVR3JP9SMMPppk3SqCx4H3lX+nCpa
4oic9iJroZPyNbUo3y9pIs88O3DlQcYKUQsYPeRJbCwWYwDeoImxpzKz0ir0beBm/twf0lxJEiEK
ygcAxICq5RdseBGiiVWtUT5A+2LMocEcz/E6d4Ua01chOS8/ywMaMSoDD6/Kjn1QauiFlWmapSz2
p87FzjhwCajFsKL6DSYIZW8/igSEb4mrvPhjzrjeqsUuc+iwQT8RUP9ca+r7qDD6pZL+3ENrbIwd
9VTBn4MH+/XVr8ZxrFBW8+fG/+jIUxa/hhXEoCtDGj6SEOoH7Skoo20QSU9V2Gwo563YyLP2VqNQ
lVSmFq4Z0G7VBwsyS/Z/5AHZ/SW0PJlxP4iAoaNVQCAEeNb1Rw6DEpNIQgZUOhzeUGh933mgGPrq
HC834tfhMQPbj4tSBrQIgdR+WXCUmZ0Gmex/W59GR70PMQ6czcO5K7f1Y6saifrKc04nPoQlAPPF
kobMTNsw2KKxJCNhujjmiq6Hm2ZaAwlhBeF8Z/QqNTtft73Qs/vI5XFiS8EBNb4t/5wQmwDZcn+4
k7ATyU3wQUqQgcCjBcxsU1K9EpgmqaaReECWU4sNXrJS2Qj/9s/03NEFW9MHw7+M4X0G3lWEn2DV
ux5pFpZaXKe5eKh/QOG3btacK7rdS/QcOQCG/QcD+7ctMJpd22qbepBbPYXouWzAh4RnBaHhs/83
s7TP+5YmN8VkVFjJa0ucD80WtYUlTTPlxgEN40/OcIE798383jgXp/KNHXJtJ5IKhUSjHc7gD+G7
RkeZEPBnNmZ06tfFufxUN3BX5Xzf7qyHXEzkJBteFrynDWIiHprEpGFqM/E7gUgoWveDPUcRcbz+
/+xN3tIBYCW5F2OY4E5HToHPHbUwohN9LLbc6f9nanwoXdwJfKjHrKPwR+4pegTDku2Bk/25540l
xuGlOZxscY9reMGvst8xaS/CKwiHwxAdH4JvCuKC40+SIHATqASAlPpXfwFxy8Txg3aIYtAe64eu
0tDhwRtxnNskP8aAuHIQj/fZkmOOHnDtmCDMxXMcvADjG/l3219MY8RorgFM6x3kACLARWUzT9uk
ApgK+9pKse8ApYmKxuBoBEXhUw1VmZ6TloicJq/acdxXXzHZHjlHaz8bEu+gku8+WmUpOkYX4qIl
E5OtwBHQ4HB4jx1qiTg03uDF00pLXVOzRpBJAgU3oiJwAlw7paDrPSK9xjuUfmk0+ali+1pfqNXf
+iNgYfgDnJMSUgHTw1GSew7iN0PgatFWfhOOuWjz9G+pH2P0rpTFQlpuEuBhZa6tTQ7IPoPcHAA7
geuLvm7WSSoYXCkV5v3NPMXZwIyGSrUCqQBQ2yMpdeP4QUJzNaRuNaSbJHsKJRRqzSw28MCxaP6C
B7EBRQtbH4xi2LQiIHFQjQfn+ZE2uU2Vxvb6JS63cbGut8b1N02GzkjOVRFSES6V9C1Ln8RW3/jx
Q5Muef+0Xv07emh/gmYA/NXA4EzcJq5HGje09LpaWFlMfc1TiDajkc4PLP2BR1hJQqP71uWFI3TK
XjPahSQsQAIgywPG/SZ6H0IIrWR17NbgzETZwEbxMrWo4698W7A4u7Q0C9Aqo1glqKECtrpSoK1U
OWfhr7aQkJziv26+ZXIEDDqtwNzRxG5MjCY4oTMrrNDaKzZGWu8a4VOIUjP9K8orqqmmBm2AvjK4
eA04HuHeKgi/v4eJpdU7jrNbZsj0NU6fksASKDX8Y8Esyo69bMTvYrGJ8JDnX/VFDdfbvQK2f7QK
QJgSEuU3jwM6RD1hhRK7LM7+gpcXgVH3dH+j3B4w1yYmPhnkoD2pYjV2fSAjs2bTKRbyV/dtzLnj
1TgmSyGpjQ+STBhBGwc0l4bK4KndpWvxMNi6bNaVQXIbivf3zS4NbXJAi00o96SHVcgpRvyuDG1C
FlL9M0EsDhnE6WMhbkyfTo4ZvvV92SvLzOUK5pTqSSiepKg2W0BE096K5Y0OLuO2jFZBvWD6NtC8
tjxZOK/tanHIqsxNtKd3MStsLTZH922XtNGmae9xI12NcbJ6JV6tae7XmZtHjipYvmYzChyC0Wqr
6tAbbbAQQsyODCqsmoZmmfEoub7zcjFJqF5lGJn0h6uQ7FGRicz/IFtnhGQpQJo5k0Fr8Y+xyUnJ
d1ISCkmOwdWNSelRrD/UbFWAQe2+M04fdv+aRRXYW0gooYgwPZJVyoYiqrFeQcvMUtgowRZBuwqg
PkcPgvfUKSdAp4JxEy6chPMLqCHdQaDzChzLGCRehGT6kNZCxrHM9YZNEXAWhG14o8jQM3pW+VPh
7Tu6cBFMq1LjaIExALsz6pwIxaYZKrBz5q0WKLkbfgxOevrkzPYkQUjQ1nDuk51Zr+OzuqzlcRvu
XpsdXetipHwZakjTqrnb1x/Sd9IAJOXFiC/skkNr7lppbe+L0JWkHdpjH+nnRjO77o8KtWrFt+8v
+DS7cjMFk1mvOh+pdUXMXW7Nm6JDnehMwG7d7aBbEZsVhbrJYCLFYxcgdmjH9A4PTU87e5UWFX5v
I7zraRl/fjEtQ58DKJhjNehmAHcr8BiCkZjpGq2Zb/qB7en6Bz2K3Emzhc39WZhdEJRBRy5tdJbz
k0mghGm8mqa5m+WZ2ct4nfa+GXUOJWviQ1ISTf7/gUFl1LdDaz/6ciYG277yA7zKc7eU30Bxb/Lt
gXq+hUpDmQH0s4SznTk+wD6Ntw70yJEgnnbTM3XgvL4muZv0gRt56YrzmJHhbVzrSxHteJVMokdZ
woE4Ch4gR3PT6inyiRAWIRsJWjwrWiE5Y5z9I1mAlszFcJd2ppGzr4iBMFDYaZz4uXoewLcvGPTI
2cxqIPzN2QjmDsjTW57TmR+94T8FtrZOAKmHVuSTvlnSuZgJgvA9OjRKZVFTgSS4dl5eSSkOr4S5
RU7NLKNmWy5M7ZwFPHwgAYQjUrzRaCN5TTtZTJlbhomw61QtsKmKAuh9z5y2Yv4eCEBVjupoo6bS
VOVFz/JGKFjF3HxDzBGWHK15W7LlXWfsfVNZD3b8mJvndsRGxeZSB//8IP+xPrnoMp1D/Z3UsK6V
BVAauXAiQdgvnHozealRUe8fM5PVkuQ2KeoCgyTb9Jl7C9d43vEQswcFvLTXnBBatn8W3q+zIyPI
0mK7Y1v8sqhfnG5F2kBKFOVONxrA3ZTsUD9cOFSm9YJ/Ld2FiUlIIvsy06qoY66+Jlv6BUo1749i
FXa5F2xvp0AjdamFafYGBbviv0c1Wa+hFKQwKzGqYCN/iW+Y0BdqFZ/pLtygSqxv6aPmBPaojXjf
TeeiBaR/AaZA/ldBqDJZwdCnYRno2P9ymhliaSJZ5Fk8tLBWqX8Q8ErQKFvYgP+LTTA+y+gd1YRp
yCenUM+JkH52KwiTE9s5xSA33S4RTs3PqYIoHeNDsWVaS4g7dMeLfctA166sonXscDYiocAzy70I
oZF6J/4dufN/6GJaf3xrTA9vHNv/Y/l3Ai59FORpiTDAsnzsrAKURvIj8AfHwfzQrXqnLqzh6I5X
1iTwC0JPGAo5iMCQ/7s+MuU8q/MS1DYuunQys1CDeq1AVtsu8BKz7rvLlDcNWrLXtiYXbuAJOk39
iLlJ95zQv9/9ewCVbIurdr3uG5p0LBPfzB88kKJUhlwd6Tv+2X8W3bY5+5uyd2KfLLnT0vgn8U5b
1L7ANHyTIr6BDlhQN4HwxAV/2BCYfGBEmyZaUXD0obuzR5XLVIWFs/72XXg1K0jeXa+AqIudSkR8
QdX+eGvP+0mgjcaOg9ha5eBAQzsbXgS2RC4/ruvVuo9ZFxQo0euJUAR49YnVnEedTqlrFygNO1ce
GmFL1NSMoSVc+X/vL/zNHEOnTMW1THBIQBlhSr8YqmLNmKIULkvitzzynTSHEkVdv9w3Mx5zkyGh
wA2aDajq4jH4e99cbJy0k1s5hgy7W/a+nYlPIdpH2+zQ9kvND3PjuTQ0OW+jElOb1DAE1M4zzXJT
S/TDIGUL0zYzHtyPY3JsZJmAOPL1EqlSmQOME2I8uZtDRlQLzmruZPoSDcKMK8AREGcgyEX6eHqK
C6EE5uO2L9z+RYoNySxOTLJr3bm/OjOTdmVlsvlzpW20TBoKV+VTs6Sn0B6QM75v43YvyfBpEIsi
nchDmn2qRgSGnRw4AVq6gsKhAbdhIlg3haKx8K6xMiorZlR6kZk3ETN14jOjK7nIbqpoCZswN6cK
Nhg6V8a/KZNjhU+aos1lkbm82hixLK348CuSUtNTIU6vLyVxb09WjBtXBhiG0HYEKODEVWhKWxJr
fuEO+Z/B/8oYAdLHEgkKbeiNEdtszeWnOAvOXe7o723lryqQuAluwK9lApBYbSpqDdQlyI+OegeC
gPvrMuWxQy5j/D6kJ8HhiyLT1JWjImpSvtWYWxf6ukpTU/kKxFHQ4l3Y0tKMnnPVCMQ1x2/jKHQ0
cZN3hzJQVxqq2dKhgCZr/HL/k6TbwwK9DUiVgoICNFEaud5cdT1EVaepiHF79sr00KwiaSHYnPF4
lQAehVqJqEOjbOID6GsKurRllZsLg0XCbYeWrEhZOCRmHA1dyxpoLCBrNO7h63GEdamyISorN4u2
wvDDdN2iVDdJMBiqGC9kZ2dOpCtjkz0cZ76gpEpRuXKhmaQ+BvlXk3+HygKQY/w1k4Mca4JrSZRQ
38ENdT0mVFi6pgiy2lWqTw64Mk1HE4wPiTdyIPxZRinmvi/cPrfwGAAbCNKIIioScIhrg2Lr56Kk
tLUbaCuxoqg/+Ikll29VRQxRd8sNkFuhavdf2TO/izbZM+gC9GgLT3WVXSmt73/Ord9ISL4h8ITe
iACU6ui6F/dYnMQ9F0th7SbpqVK+tWRP1WxhR87ZQHoRiljo4kMtb+L+gZTFHBhQarcAujKEZF6G
PFPzf807YwhjvgOLOPbVT1sh85RXSlrntTs4Fd4HoPEDayKYQZeey7f+cm1nHOzFhKHxWwYyGXa0
Htkz3tboiiarZoBWy8KWvj01RkvY03i2Aoby60gXlgKxlXIUi2q3FpXArITuSMDMurA2M8NBKlvg
ES6DKwxc2dfDKZnvD4DwN25qOZGJVLMhLaR5R3++3mCQvbiwMFn9WmE6BZy4cQFxATkexN82mvOw
lC+fNpbj1Ida8tjXz5NRsm96AIaqnhW1SBs3lpJD+6y0iOCrjV6gaTA8J8HDUOdvfJds+tLbxpDh
BANjJzmlIpnQnvefAwB10YkfH7LUFNlTFmZ7ZYgddBdx3uP9LTezrvhSFQEqAcLtptFU62sBjxPW
uJ5WcpsqbkK7Kfvv+0amAL7/no9/rEwWNi+Krsj7snGT4VD7EEA24wD3s/QRnKSkM+Wj36JPVM9O
HZ++5D9KAGSf7ZN44XyZGeyvlhHENIASEH5pjy+cuMkUL9fSsncBUjb0pgaZ/v2BTukWxoHCAs5U
RJQg9pritZpUbPk8aXokJNBxLr5Fj/S5fun21QkEJivFikHoGZ60wAoGu9wQ469i3/+CccdPHFzm
ETQDgIswEA1H11uIC6I24krSuyWUHpQkMIVsF5eVdd/K7XWIYaJBUkLvDq7e36jsYiKVOEuyofN6
V0i7tQL6BhmMEWn6SpYScrcQBUwowVhGWAdkmKVxSS8stVWq8FVZDG5vDla3EXf5kw8e4M5srdTu
d+j1PfnmD10NT/dHODePl3bHn1/YDRNI1fMcG9w367T08h69fbpGl797nN2L3y0RWhH0dAyubkir
z2ZXgWVONh8iZ5F78SajMpm9SYzUFyoHYgRY6s3PZEWt7KBtpE26HlblW2l9lOt+xTmKi6w0VCAL
y7OzhR03syEQlqPVFdUGNGDhgLke66ANasrajLhd30YmkPaGx71SPjSkb5m3IUiC4qWpeiCsfszI
S1E6WRE4UdoeQw+s7khS5sqwbrI95O3JksLZ7XUDDNao2IfqBJ6Zv2+qi3UoAlAgEV8AEB9AeTMb
0I41ECVYx10OahQpURxO4WuU4UVldd+75i0jRgaPAIjRpjkIVcuQoUXy0i2AMWmBvUi1xOC7lb/J
yrcQWtD3zd2eewC4iBpOeAQ8uI0mUZ6m8pQbKJXcsFAOMpc7oJxZiHhmIknwXfBIpyEgR3ZbnLia
0KsJaoq65FaBnZ+oh6rtZtAMbZV8x26yz13CGREx2n2RWKLkVJDxE06CE1qC2SxmEm/Pp+uPmXgd
9aDEGXma5PYPPOgBlJ0AEipEYaEZdpuyXmsQLn4eXiCc1ldr4uj15v6E3yZRIacEWBWqUGjy4xFc
X7t9prG2B7uD5DKJA+DTFIUHdL+o6TmnxFDqbRwcSL2NtK0sGOqgmVrsUPmTAj39ef9LbitVv1+C
qxeKKkhXT7PGnMxUpgxoZVS/tNgSwTJUPUb+kTPDkxweE7CCcKuEHdiObIOt5NIH5Vhs48fhW/Bs
YpBXQV0DeqWvRc0EIc+wcJHcxmPgPpI1FMF1XMog4byep6goSZZTfF1ffdUgoqz0h0T8+ZGg5Mw4
PMtf78/GbY0Cs3Fpb7ITOHC4tUoCe12zUrft3tVB2H/+cJ/+LgxMHC/a60MelsDsgzmHMuoNystP
4lEWKZJd8QjZXQ29EqducPxHNJ3JDvpP41WrGW33CHxfkRn+jr3ogkMOzZ/hXW0OnDNINqmcQX2Q
lXXKdWYOgWfmcKtQWpK2uL3qrr90EjJUUVE1qpLIAMk0hsKgzj5sZWkJ7HB76cEKsiGAduOYQBPq
9UqTQOh8tWxl1+vNqBgMXcIr4jFEX1cXFIYUGJKEZpIocpYioltQybjmiHHBtCWMzb8TyzparPuE
a2Q3ZF/yjhtlPK20tBpQXvbrKjz2AIXX/OMQLgx5dl4v7E7OALn3hFouKxkn30sRPqdY8fw/WjuN
4F5VtTHonCQMiqrl+igbZLcOK3dQo3WjVStR7hZef+PhfePMF2Ym8TuKhYGid53syrG8kttYMdU+
/yqQlI31JrHDuM4XrqyZG3K8qJAzx9oRJLav3eW/SDuvHsmxI0r/IgL05pVkujJZpqu7q/qFaDf0
3vPX78fCQspicZPQLEbSSGpgInlN3DAnzpHS0kNXVtTOSfEWV3Dv7+tYe2Zo3O6F8BgMwu66Z1j7
QnSSGJ6c2VEREv5oL9djQ5l8XTv3Q2ar/ndN7g+R9yVjgHGo0o2Pm3d+uZwz4JYSHMEzcq0fjaUh
U6IQp2pnGB91W5jgD8qzzNhwQSu1UUCt77TbtAvJ7hZPctAKGoPFsnrWofnKTPiU4+c0+aZqIVMr
O52DMuwspNp2PQz8BixRv+JsX1rzNDXDa5byFgG2amB/bNPdZkFhNWDQTcmc0WvzNM1iEbQ2nFo5
1tVzFiU3TWnayCe7AvvLgEagyzbzv44G85vnebkz/URGgAnQmb5dUV5861ho3y30tb8gpt21d0m4
VRpbub3EhYYBYwPgaH7jxz2KKkbvAH7qUJR/UarnSD4l4UYxYtWERueBat+MQl6c8T4bUsZYJf2s
Tg+9/2UCMdibL9fP9cpRM+il/MfGYpUtH/Y+Btb0czH1vwep+S3k9cbV+QxnwMEyrDvTq88ziUvM
RjVOjdKbBDtwNtqa4sjoElf10XNh9/zpuYDIW+05fER91x3Fr/XWiN7q1b0wv/jEQaW0iWMgjB8Y
JG0CeLTDqCzd2g/RI9d0UCTWqGx89Mq66mD0EcozgBmBIP94PODNNHpj5Hn35Lo+UAqM4OpE+/D6
7r1Psi09BXpeREjk2wwgLByvUTC6EvcKUfULudBup9rPlnP37Nv7H5a9/30I7XvRQYt6b5wF19nt
7m6+7/7aP+9+fv3S3sKP/SeAWf8LLGBvx+PT8fj68s/TF7gO3VvXP7/e3njO7dMWuGxtOy5/8uLi
FGbfNfXIvW6mxhmir8Z42xvlvpMeJIAt19dnNZ67NLZ4273Un2pzVNWzwjBCUd0ADZWNr2q2l34J
5V5Vd+lX5ca8i4pbD/L468ZXru+sevefvZmPyEX6OGt011HG3ijJm0qZt69cJu+v23jXI712ABY+
wvfEomgGQz3fwg857GeWIUjfoI6SIWc1Zg2qXbwbbNNFFciHi+CmvqOQgEy6u1VMWAvVTQPeNcYW
qJ0vb3mstoqSxLzI/vgjH47dHNH4djM9hPWtqO2rbGvQcu2K0T2Ci4t3ktBxcfbLxiyFmefhXHqi
rTFsFmx0W96zsOXiUs7Gd0nkYmRrH3cQ7EUG4C3Rz3s0GZ3Ty2T/1V3V/m3sDOev5/59DJ3S1e1d
BN7ly9E4Ja/fUhuVj+c/WyODs4+69ksWPswcB1Weuvlbtdvx7Ck9ueoPICMbx+l9k67ZWYQEcEoE
Y2bwxak93sA5+mqhdfCrti27unv9tX85me7fd10e13Ief/evCEvZhU0pHia//c+ZeizeP93myH5+
a50tqru1CwVJp4RgCgTYlKQ/bsdUBmYWFi18F7CMtONNpxzztNu4tasrfWFksQKC1lRIH9X6ecBX
mGBRoW9pYUHNf16/uaun98LO4oGoDerqTcPHtP6AYJhRM1JTxuNGJLm+ZMznzw8RsxXzr7jwQWJl
ZtbUDfoZ7iNSqrtuPEpwklz/lLVY3GJLQKgbVJBU+aMRyEw6P8gy/TyagEu/Mb1RfDUGZmop42zp
M69uz4WthUOXRfiuqijVz751O/0WI7coK0eqt9KLNWcGyex7c57X+1234mLdpK7tKz0oCYsgII+U
U12LzhiU7jA8EXYOtF0t6/n6Kq68i+wThQCecQukxuJ0mzBJ+0Wi6GdLG8dbUwrKXRNKh6nQ72vq
abAHhRsWV44gArdoeqvQOMzI64/7Zo0qIiICTkWp4GKKqIV19cv1j1rZrg8mFvUUI8xlSC7wJ1Ks
2goAaJUC07RP0y2dm5WDbjCZQbokzv+2Fgc9mUK/iSUMleUfMDRBCVH1sDF1uWVj/vOLQzE1ouEb
FTaa+Aff0hpHadgAjq+uF2VfVaMkpBG8fTRh6WOXNCPHe0igF+qm8UXXKYaoArxkMQMv13dn7cgx
Fkcao8HhQZL10ZrsZylS571+FuQ82HVBDs/2ZMa2VwcMmaVhcGjz4Nd1m++a7Ysn5kPitChJtIUX
tFJK4jRAan1v2Ib9LTp8q9weucoS8Y/SefBtxDIPz4+Pb4+m+2yP6NzdSejcOb0tw1rY21uxy+pC
XCRzi4VIBeCXSYKbLK3mpQkH04nNFjkJWlaIQNudVqj29WXQZdb20zJcJF6LnW4UsWqp5DNScTPe
fKt35NROw4qQTfNXbFevKDW1N68o3+8J7V7+5o4wLxekqjbDC7nz/Pf0zKE46QwEhQ4qMQg/evBT
8V9nelBIo3iZv3cOIkWifdTcp3+zaLpCQQT6CcAoy7Pa1eo4jLlBBqz56l72E4id0vy1GPWT3Mrp
g87MlLuxaiuLRs0UGSaAf9CRLRaN6DOWeiMxzprxdUxOxPU52llyHv/vzybj/sasc85cP3TjHy9G
OrZjX0mhwePMCIOYKbmbdHTf+9rsNw7C2tH7rymapR9NJZlWlZomkOTX1ZdI7b6pg/zdCKXGhphc
cwJUXffXF3GpL0QTeh4BAUkDwuu95vnRpJ+Y2AxT4/zaIN1bkSZ8o5zjJk5E9sC0l5M81DY8KfvG
NXe98yrvUKnWqyPNgOu/ZM2hEjKgeE7V9/NgU6Zp5ZColXG2hBtBfxLFvxYv+nUbq+sLLEVnhJv4
ZCnaIBixNnZ+bpzLYIocemCPKLtTcNCoKSuPU3S4bm71k9Dboec9q0Qtma4BLk1y6DXGGWI2W2Me
LTd/NtPX60bktWeCril1cgZhABAu/JUxBqoQjq1xrtDXCfrbHv4qXqPxn6F5FBO7M/eWyXCk+Fjq
VOjUA9x5iXebTbWdHUPheehimz6HPQi+PXr9vR8Utoe8VvsobkGPP08lzIeNSwTsFMDfJy6Xfmiq
umpG4+wFKVBxZR80tz3pi3+SG1eTHJ3xDKeWrX+xDwaboM6zXvQb5xW8eKurXjFh7VCMs9SjBW0Y
zZMAV9rBo5C30dl870wsPfmlqfkEfjDFnIAQYap1uv3AXxrN8hFmfZJwRpRAkT1npwFBZov37YHH
bbBjx4eCfWJ2MbEf/cNff2ffhayCHVhOcPP01DrWv4hdDGAfIDrBHonLWiIF9ExLYBA5h5P+wtP+
oldG6XiDLG7ct/eg4dNyEMIikAJ6FLG+j8sRTEkBqaKFj+alSk6x3bnSftzV9gNtrKPkPoT2387+
ndh3+amAbg2SCLq+0g5fZ/Ph12/Ke9R87dcs8gVpJo8ufH5Noo+22roWrJt/hP6gNQcvu9XTcxTU
jqJTibKYz0HiCPg9Qij1acx3ai/D9zrsIVlC7whYtnBrKSdwy26h3471UYluzYgkMXaaJoaq91UK
btIhtNv4oW73tQBJLzmdo5u2eA7RF1PT2u11ZBf8k1aMjt5tfSwre+1bFzGwEMHNPQ0GXqFj2BDK
XEY3ry/nmt+hVUy/es5UqGx93Ns6jgvuuG+ejeGxmWDPDF9MBS7CduOJWqtDMLQFvfoMHgKAsbhT
NC38MMjYtop7k9uvcDK5BrERPTmbVwlaDIvZP93hMD0jHbH7+9u0f/9Wbf1d26DZOeLvOfwZbXP3
FLvk17YbOVsNlJW8F1UW9Cxm3Rxd0Rf5U1fKjaEEkXlW/J/i+DMbajv1f5bZT0srd6qZbryWn8k4
cKWX9hZRSVQOpdIU2DPMX6J/7yn7Eum6uj8bAa92Udpi6aS9rSaudRtGMN7B75adAoJCfXxq5Bge
msFJpJ0yKhxA5NlB3VMLTL/UpZtIb6PkTKj+pYJdlM9J983svsSerU3xMRa2JivWXjAQnCa4Gibc
6fbO7+iF0zTbpBPyrjEhUQEHV8n7Np2+qGQhTfIlUh5k7x6NHz/63aT/aMpL1J/G3xPsPRqvVPQm
hqMzFDascnYlQ/bf17Yk/2ne0i/DltLG6vs1b/A8bQJ4ZYk5Hdo+90stNc/JyRzePJ9aH12xk3rs
0FtXz8NGU3itYm1c2lu6TyPWraDEXge76pSn3zXru9gGjv6g5Y5vPRUmTwosDlO40+MnRYIAfNoI
SZcaC+8B4uVvWDrNAEaFeWziPHgPYuB42ReYye0QaRrJtawDYyqy+kSo5SjGfkrhRh12hvhTDKvn
KkAKyrOlzfHi+WwvfRsNZjic6NaAmF68540YiFUYc/Z7DupZKSnA5L+LwoHHL/GPZbTh6FbmZWZA
AL1e0gyUE+XFXStR1RByvzDPCEgo9U571ADJnf3hrXSatLYniEry03XnutbxvLS5bNZT5C483c9Z
dqDacA3tA2c4CjtYhuxH0/6e4dDgbYMx0TszMe6mG038zwwz+JeLb16WA0a9rIN6tq8N+6bWb7ti
ACLaIbDn6vUhGGunqR/g1k2zW1V263xrgnV26p/3+D9r/g6ZufAJ7eBHjdZjv7SKG0V4NRXHEE+i
wqBnEGyc8dXzRIiOqhjtOYr7H/1PpAbaaHoV13qUbGiuHKt2E0LnyLgV9EdZKZ14q1ez7koubC7e
50QpYGYFYXxWlJ166A0krllcOtZANGy9+V58lbx/rp+ptXQEkAB5LNRHDHAsPtPUohKy2d48h5ro
NtmrCGwoj1+uG1ndN0ql0BujIgca4+NajlUrqXllGucoSp1QPnp94hrerlFrR9jS4nxP8T8dEs4I
JOsUyEjPPxrThQ5gfY0jYEzdjU7RSURJnQtp+7ZKk8a3XywChgC6KppgkyvYv2hCHfW7x/yud99m
MJdnp6e7r739J3EyYk5YXGhiyPuvf66vyuoJI+mkQsLCfErsA0GX66zHkWtBdjY9TvAY38atS7q0
j8fhR1yVsL6/Xje6FpKgZAIcGtwq0JFF3CRKeUs7GqNmrdhZTNh0lx5aC464nOBJ2shDV0/XhbXF
XpRNFUelxoHWcYmF/EuV/4ykldc/aS1UACVF0QKKX8De727rwi2MVhpnshDg+oVvaVvbif6rq09t
/+L7r0lzTBq7BYEohrxG91F2TqXjoMExK+aAVn5F1v04Mxq08GWNxa5Siu+N3xyq8FCYh6I/Xv+t
q1d8xvPBMyZRGFuq7frS1JSF0Jlnyd8F2i7PD+lzWzkaxYAAOLP0XG+9VGs7fmlx8TAaqepHUTDf
8JD82p+ENz+Ld7nXMJf1u4r7157X+fpXbplcHLLWy9soGTE5xvFuUonFm5checiZLPaTfqcK2sZ0
3ZbB+c8vTkDK5011N8wGb7ybtA7vYu9P6T8jdeBmYXe8/nlrF3cWGMTH8Dx86plprazUFVWXc4rM
h1DdSuaxF2wd5CGkt+ZrK2zEGqv1OKamZ+azedDuPSS8+Ly+6jP6+GDLZMAa5s1ApuMfi0dlD9uf
/UPdlbZ+M1fHJfslhvCos19qZzJIV3dZsrG182lZeFeTspLFZzOTCsnKx5WW/G5ErpuaLgd5Z/i/
5KI+NoZp54TY11d55dH4YGmxp4lQJPBjYCnxfjRiZc/5i2S2bhJT0RI2tnT1s1RUTpm44x1crrDf
BT6awIFxpg1CMBHtVRmREz13JHGrnvsOufm0hO9DKSAhaK7NTvNiN+Oim/yyDI0ZBxFGJ8D7k3HS
89+T2wlv8bCLg8KNv6Jn0PwapbuwHh24GwBmtCdleBn1gxxv9cbWvBJqhICwqP+QwSxRQmVsVZmQ
UvBNe5Rqp6+V9Kyau0D/UQjpycgfFT//pijf/8UGXxiVF+tAP0AfMox2MUS1w1/Qhm6T/22Z7aCT
tnGa5hDj06LzNtD64/Gj2vvRmCgoehaiS3EWw1R2kgTUn5CUWzwdq8fowsridrRTmIjdVFBEk27G
lJ4QHZyOyfUeJexxq3W/loLA5UL7YRavBJ25iN16BQI/XjFKV6+N6P6a0MD2IMqJ7sxn/1uygXVZ
/TSWjjtCsguH+ccFnKQySrKophQfvZkNTlz9VdffZWELXrG2UXCzQ9QPoobi4DJWNMJE6dLROA/m
SzidzWYj6lpzKzMq9j00RK998R2V0XkNEw3GGf5kWyvfBogbrOxbiXBOr/28fsJnF7U8dMzGzMvF
+MynMfZS6aMoYjSNKc7dJFd2Ln9JJvomTzUl5y3PvFYSA8T4H2v6olFEDyORwTwb56w2T0p+L+aw
QUVvqM9L2c8AIizPqTQ8W5DcRkngFpUEL890MyTVDjlze4q/DzVq6/XJDL4ZQ2p71oPXPwU58iOO
AEP9QGE6vI3RGhFP8+juVN/AFXGCn9zsuLjPjPXC6GFnAtMe2R3E0+1oC+mz4Ye2PLrXV3blCf7w
rYs6I3TNXghhhXGu5eC5bw6mLjjA2Jl+umVMpz810labaO1cImzJbCblRvzIYnV7K6kQjGIvU/QC
oky8N4XidP2j1q6YybtKJkaiLS47UZbXtiPUksY5zlXV7hLZcgyF4X0xpbhS+L6x8egps4P4dD4t
mqWoA0DOucTlGGIQp23jGef7V812QV0ACvw2V+Vff9z/itxfaFrbr/ynb9NGduZavMpfBz1xuq/X
P31lTJMZF+acyEtoFsPF/dG9BEHPhLjMT1GHndIiAOGm+m0cHPX2JE6nboid/tzUsHPfiMCupoAQ
fl+BGBntZotyY81D4ONIJSgty4R5H39KrCpT0KP6dPbr0daHN9V7hobEjvvHKtpiz33/ruUWWLgH
Jn2I76xl2yW2jDHnaFFmoGtA7bA8BsFhMo4jHxcNAQOPPIaxG9Px7+xh4v+UbT960fqXjQ2Yo45r
P2SxAZYZKr5kluZZKI96Ex6Fcqfz4eNzDg2tdaDekUX/eIpTkV/9hfVk3Gqpr1WXeMv+uxSLx7OU
BrS9RpYiSH7kxr6u21MXQmyn7Q3N7vqneUhl+lsksZ3mp2ELS7+2E/S+aHnTmhLB5c4u5yIsa1UB
ZauyNs+e9Up66Kee2zFqaGbVvTamjqnGthXdIsgSPCpW5hTecZxc5mdcaeunrLgaC44B9FDwBMw3
LN71zpfSsOgl8lmkXiDyT7b0HtYiByzwT4YMwYIBeLHZga/khV4jz9qYhxZ92KPQPEna/cwnUz4V
umqX9W24xQCxcsI+GF3sb9+Gdellqnm2shfN+jU3uhplv3GMV1yaNdeYILJC1wis4cddpNrfFWYu
cHnFCHkVvZ1sGKplWyjE4JDh65wuGKL9BKrXVuKG4WUrNW7FqDWfdEPQbamw/kXVEs8GKpUdNSDB
WCQytVxmqdSwnY1wL5UH71HQbhNK4+nz9W9fiTaor4HUMygtwGe0WN+6KSO1jFnfmGKLSBIhx7dt
faQV4BMaBlseY207L80tPmuU8tGrEZKC/f6+kX8W4b0GH/f/3yct7qQlxEU7jXxS1FJVR3ur2EuV
YsvlzriL/kXwzoQ52yQpM9GSuDg6ptwkcavm1jllnjiWXpSWDqHw2spbB2JtoPCDpXlpL1yNCr9V
HmcZ9Dhy8T1htGVEVLRSD7W3N/r6Nrdso/xZt+SFbrOFxV31c0gPGfTVKAsxOfTRuJQrtdWGpXWW
D+p0iOPHBPUAr3UU+SGWLFp7J619bqybQnkRoPSNvipMWm9Jb84OZvHavJcJqAfLImyii41VR1UJ
a622zh1D/Q2MHpNGn7zyndrcKA2tvOYgDcAwaoTgUPouLGW5HDbRJFjM2WTIZ92NaWs30UkKn8z+
2/XTunYj/mvqEx1hhhTCYHW+d07Fm9qDoYCZcZAB142sREo4NplIgYFNhsOXqLrcC6NRiDg8YfKl
1NwscbT2VarJLsJ7vz8lQBHCU5/+MAQwO+XOghixPQCAa4SjsYEZ+byL1EskQjb+xkuyrJokIO2a
TufGJIX4lkvlKygX5GiMfp8o9VYGv1KkYMSbAWAqp7Pkr7zwb2IpMYfWS+ykpDnQSxXVHChpxPtm
WDhjshdttdhdX+3PW4pNJkhm3bjZ7CJb7GNq6CiDeueGMNNv9i0qrf0GPmj9wy6MLN77upFHMTQD
71wn/0TRs7XPMhvGTB1l4d+CIrrZtJVkf34qEFNA1gbqCJoB5nIpmaQfRY/WxDlQGEz03vJQP1e+
euiCP0l2BzDlf1/FedfgfwJP+ImDpVOLANaHyDqLDGqO0015Estoqzk5h+UfXQrfdGFk4VRrBRqE
Sgmss6q1O0m5y5FpMCwmmuRDFj0N1nfd+zMKxcadXwmlMMt7oSNWTL1y2XzIeI/reOIO9Nk5l6Mb
D1U3RDHs6tTOOCFj3wfdofJDd3Myc2Vs8qPpxYNlpXljmUJlnSvag0P89WlAWvQ4uEhCedEhc80/
VgNzQLc38p2gvVzf0//Hh1OTpuHOdy/9kKGiApAE83pLWWtn/d8ISNO9Ih+ziddsonLqKL7/tZ7U
jdO0woxAyUsCE6pCDchLvbiUulY0VZjxeKAf8/wCQxFg59+GoyN7IzgDnT5U7na+/WOy+Z/Uww/V
szveWi5gK2c8gtzeX1+Ktdt0+XsW9zcqUwXJan6P/lXr4f9EJ1HfdVRSJflN3STEmb9uec5VKKsh
qQfoQKD78f32Q/BnutlwmUyEFkKQLaF2KMXX3rP2VRWgILz3VJyVZDqVRw6JRK5ybwwTaZNWO+g0
i+0fsdobCYUo+C7rg7HFWzCfu8+/EE5kxk1RpRDnZ+MivDElJfb1YLLOiFI/BkKAynDlP19f88/P
OmdAwftC1g822Fyc/VxKmrofeQwsuKVrqD6i4bnOUYUlZ9xkOl7dYKoBc8OHIT9jETIx8Z+bSNBw
0WrFiaUTKaEPotY0c7uWMztiTFkRHsT4EAqDLciDY+qHvJiYBIp3tWnYqvnio398fQVWHl+GqRQL
XiRmHMGxflxlNakC1Qg9nkNwbtqtR5VOQvqibjau25adxbPbylU9lSIBlNCq93WYHZl+u1HJ3aKN
afYtQ4uEIqwC+GcrDI3DTrPsJj0EgbOFYVk9mxertggHQylPC6vmrdW7+KcZxGBnEGi5vjOrD/rF
1miLCpJKygJLPl8yeY4HzE49+Jybr7+NyPXbx9HYX7e3wtPAZTCZQuBvhIRLXI5mRGIijal3jm3h
iwjyMXgZ3Bn08AIHOkKztnHQoQi7M27OHUw1162v3UQo62aWAxV6lHfQ0sVtT9RBnfFv3tnQAjsj
9mMYUsm+izVg5W5j+mktHLu0tfC0jIVLQpdmhGP9wVB/lOlTqW2YWLvrhHu0OWYHpi6R82HtJR5t
Fe+MerwBF3Ak2e1w6yknSbnRt3ZuPm1LT8m0CpZo46CbvTiNeplBETHVwLVS8Y7gxGF0xRUC4a9O
Vb0y5Tu5/131GxnRhtElR2yDunahj4V3bscM2DI1Vuu2Esn8oMdupoTBXgOQuRxsBZ2rdlE+pNgM
nzkDQR8dlseVyOOq8gDmqDdNwQW3p9HxJLe+0bbyy9WDcmFr8Ui2alakkcjC+tk/Rfxiqn9K4d8E
nDSL//M9CwecerUvqBHfo+ngem/kU7VDfGkYf0TxPeyTua9tePyVugFp34XFhStWlAZeUBmLujc8
dM29Sj1aNH1aM/d+/lxQq4VjV5fuhj7dV3JwvH7RVwq0s3kowCACn7Eri9Oap3oxjSnmTdpatqTv
xvRXIf1U/Cer+CKlR6tRbFGxk/gmHhU3+xcv/oX1d6d74WemaYaUFI0HykeyS8A72mAcjd5NEQHW
N968tVcCun3+BQcDcdbiqEaVmsWST9pHnwwJg+BwfSVXbwKj3bOGiw6j3uJ9GHEEWqvhxkKiOcdo
ancINcPJO+/QdbvhtckddJ42jK4Ufti++R/NjAdLsgwY6r60zCKVOD1h4+SQidLTEI7D5CaoRqnl
a2Pui8AJ/R8ho2X7KHfK8nsrbWqGrq7txc9YHGKRhnWs9/yMuFUQcbJb/ctU7PzduNcOgwvVnQeQ
Ba6/klURNs7QmnNH7ZvJE5DacyT30QXVZugPeYhzH6NjE78hbgV21y6Syq4lJ9e2CChWb8y7DJEx
x8LU/D7aiwIDenmRjQYH4gx6+rVTT6XlqJ7u5Nld04SOCE1vJca7gh6HCLNm+y+es3l2W2b+Etbl
JWQ4K8ZIFCacPVOTjhTtreLAbIpXurJ8ZxYbL8ua1700toiTTblre02ajU1f5xGu6h6dsH/jBC+N
yB/X1Eym0U8FXDvhhldVbiz/SBTYuKXvoZc6Uu8fU2iX7Laf9kXmZkOydY/mTVs+2hwe1lNElwXy
zY8/wGuVOglSwztH1C4T1QHN4zIEAQSKglt623T7NvllFvdZiI5RuDeEb/+797iwv3y/IRNlVDLR
PdQwd0lNsjkkz6UzivtC676IJP/h1jDGyszBjD4DY8kZgodpGWCOYhQJnWxxb3r9kMZnTf49Vd8r
71bMk4On9rguw0VvT2p+lX60g5vzXrc2K9fz8VkuPDEuoQOMC1QAFg+u3IhNAem1gNtkwmL8ErQn
s4R1DNZBv4FbcuhsgzH4UonOeS59ub7qKzMPc08AnhfUFuGv0Rdvgmz2ZY1PF87R3Sy3OOwh06bc
wgYgiHGOD+Yp3AnpTu73mVMet/KWtZzCJNSggA3Mn7x3cbeCtq+rWFaF+djrSewG4T5Vn7td/GAx
Qbfz5MeN712pp2EQdlnGAS2U9xa+cvCMNIkTWTjXhug0pbADL9OOSNLXtukdjOIf0eodZfN2rWzy
B7OLLFBKJbVg94RznnwZpEe5hdXYMIFZ2pA37OGxJG6t3SrYoo5fX2BQcPT8Jeg1lsVsKQgDZSpa
3nwodaXQZlAqnXaNCSrbbm5bFdrVLRq/+cAuDjQaQqiugHWi771MnUKu2mBWmBwFyMsRxwoQ9vC1
W0gVTtd3c+XhM4nZ4HGATV6Hrv2jz2ryttcjgUe3y82TSZXCDG/T1DyaeuhIyncDKtHrBlevy8z4
AuUGQHxl2fUsoqEuR1XGTQu0QWgswarG4M+gn0IzZY7sCcF1B7WGnZRD72bA4QxITqWCQ1TtRvJr
5n+R/a/KVgSwFkPD4jkz6oIYn7m3Pq5E4GuhrGSRcO4SpKqEnZbx77tIwXGR80mZXY/twa8Pctrv
yvx/x5ag4HJhfbEPmuT7bd0GwtnwptSua7BK2lkv7LLT4P/awnWu7joUEir9EhAmyzZ/mFQyyjEF
1tACDSKOddoeRyUkzAD5nxQII0mbdfiV+I7RMJgD6CzMBbNF6pU1rdCynwKDe0joyXLrZg9Ws8+9
h8wrbMYP4LKlbhZAoZrfyuVDlt7mw8YTufrh+syOqTNYgaTVx01W4j5phTATzoN+MMtmb5Sha9Ay
5jZXyh/UujZO+0rgAxMHupZwcaLSoy5CglqHAHyg4oN4sy66VkEDJxSkzO2MfIsXZNVPSSwuauXc
Y8pMH7+tGUTPj/0aW9QqHM7yUQjE4dSB5XLNJL/3LYb24yTXbvo8GJ0AjN7G166uLr0OUheQBjTI
Pv4CYQySsQ1E4exxcq2EqkFAy+q2hQglat6C5PuGK1l7ibAmITXEeCttz4/2JqsfBy9lN+v01oti
t/5H1R2t0R6QfDC02Cb9Fre6jfPrtnTNlzYXOxrDitQqEjbTytanwi52Lfir5JfnXP+4tbVEKxo/
RADOji6+ra+6rhE0SzhXuveWlfm+SGCChNEn+cEkiNr4Gy3bNXs0w4GIkHvy2C1SzzyW5DaN2bvW
cKImPAgP9UFqZUcsX4b0eP3b1jzBpa3FOYnDUPTy+Zz0w2SHLfD9LXe69oBeWljc8zJrjKwpRuH8
LWjkne7UobATQJ5e/455r5dnAbAErwUFTip1ixunV3ojpRahl17q94N59IcX0zsVJQT0UskDsgue
rhtc/SxgaDMBPA22d9zmRalDU/OonkEL52xCk0qwnMZDCUYRD+KW/s+a46KhzhwHZQ4FCbSPV6ts
pULOUoK8QvvW63eZ8RpsTRiuvriXNhZXqUw4jRWF27MHgbW3q79N5tGIHZYwsw03VP5af82tltzG
dxmLYz6YTeJNHTYt+Z+k/ce0Horu7fomrTrii+9aukFdESik6BxvBR8kJrcSDMjKWfSO1Iurv/73
qdoiDF27UIyigkIGT8as5iIkt8q+CVtT9B+MpBfdSdFGe8qyLUqMtb4y8S8AeY2CAWKxixc8DT3Z
r4oCcI5b2oFDhxHWLWNX7N6+FtA3iscti2vn/dLg/OcX572svcKTFCAtZWZB0LzrrF9dJUHvbm1c
rNVPg/AFkDFVdzBBixU0i6AxzVCnVWu1bszIVjj9LG8Yoch6EPnFTVzdB9Z+4pEZJSrw3p0evaXT
88bJWXtcLn/F4tZpeWBNQmAAwUr/tvA03DSvlfWV9AMA/WDDhy4iHOIO+XkIHU++45cI7d0Ub1EX
rC37zO2HzI8uA1BcXMxEhFi8lwfvDI2QXcTgQKP7crLsLm42POhaIYwi1H9MLZ8d3Z/MNDEnIC4I
jJpwkYFLuMn06Mh46ENvdZSjnuMMKnFTutfU56rdwNis3RwUImayn1m4aZnM1lFRa1lG/lOL96MQ
QNGw4Q1WtpSLOaPMZowZD+zHI9zpRm6YU+Y/1BZ8Y6GPQ+DNi38EJSldvRkErmydRRoHQB0SeAL7
hbmkkGq/VZLgIf1HvWGI+QHyiZt0F98Pz0xmeF98eFgjJm7310/ufCI+vIRonM5CGwCHRLiylh0A
f0wipeyM4AE++EFxZ9SBWiMIYmvhXWHsy34jWtmw9+6CLx3DOGV9k2NPCjO0LH8EcmIL44NVf0MC
0a2ymyp6vP6Fn/ZxVnGluMf3WRq8I4ur2UqNn/ee6j90dbIrM/VY9Yckfiot9asnuNdtfdrE2Ra4
oVlB+n3U4OOZScvi/9oChQVU5lDCO9YYwmETM7JlaOHQzSFt/Sg2/YfWeyx7BfpGpIpT2S63Bv1X
DZFucSBnHPKSD9mkQlWRMfgPQ6e4EQNHpvoYTdYpl39dX7rPDmVeO66AyvuEzp82X/iLk5FEIoyy
fRA8wNBU9ehORqNLkcNV0/xmUMLbJAHbxow/c0GcETH/sfmta2fz8hcsFnWers/bIQ4ewF8MXnwS
uptaRw1QTd24RnwwSV3J/3v9s9fWd5adlEgx6V4sG0eGUtSJYqXBg0hyCVuD2sMe5Z02e5vrdgw4
4wHscRfmP79Y3a5mglsbiuBBTY6i/3cmNIEUIvifGW3ZRNLz/5hZeLGoZO5WbzDT+eOuCJHTi6FG
i2unLuE32TqcnwO22dwMNwaqQCl7OVpYlIhCk4VhrhkdCR/2FoW97QVn3+x22tdReI0jaeOOf4bJ
zUaR0SN3IIX9hCDNxrFskhFPDV3YQTj2T9FdcArqs3LQt1prs29aemdTNynRz8ogVMg/7lpZNN0Q
SH0AiS5TKnc+F+HeC78K8iHYOojWnPN8sjWfDbhDZkjuYut8QTO7semCh9vXH4Zd7x4eJPvBsv/s
9w+nPYNkD/sH+3n3jLKA/fwcufu/LzAdOoST7svf3ePLj8fz979wEtp3MNXcnP8PZ+e1GzmybO0n
IkBvbklWlSzlutWjviHa0nvPpz8f9eM/R0URRcxczMbMbqCjMpkZGWbFWs6bd3icHS88/P779Gpd
P91OzpVhd/YNtK5vVy9PvyFPf3JenpzDzc4H2nL4Sx3l/y9k5fDTgilCY1lI4KmPrV1fqfa8VzBZ
Nv7SZi2u5MN1SpQ5UvpixEYQE/vonU6gF+wFBe9B1GczPM3E7QDE1/PAcCTqdQIf6YOkxbZe/OjV
yA4T0HfTL+ShZzVy5Gw89eWBulw1XLVz7UAh6ojJl1p/zlHgGYSCQSvFBfN1uuy4Fmd46aetjiYj
MOCthBrHdYN20o8dKMbm/kLeSbqs4hnX5T5dGNMolubwIYGxL0mhCtiJ2LcMMAOLquwS4PFin3/A
bkjUfigsblaq4dorXFU41ZV7eZM2vO6i+UnOheoOMeoqadWLBHi7bxLUPduPmiPvBOFb5+Ps71/X
Y/yIel67/P2MsM5hBnu9dDDaBxoGtnH1pzS+mJKrR69ClsJgbY+qW052Ul6L0t8wTYka/gNUlI7Z
xyXL5xvbt51WmRMb2/eZ+mCWmnSt+MPO6PqW46cHQSeC9UE4YK2shH3eRzS5eKqTkOEhOAKvUI+N
lScUshObrGtvNP8zRHlZ1weLq5LRYChGKvlYnH8BR7a/mO6Xnw+PiZM4jfOPwEAtaZ7d3ny7ezuM
zuG36dzYP66UcefWfWbGWf2M1bWDFaVNQsUPH5TkTjSRYIBLb6aQufSbqlQHG36vTrGbGp1tdOat
pISnEYUG6VYwf7dS4WjTz1J+C4Mvwwjj3qmP3U6DAiuMHLwEHmgn+N54wM52bXXN4mwY+kAXOKAV
5IOiGwMl7KD+sNJvRVoxkF4cLt+4Ded/ZnAV5yRZ0IiZyv7Q4nsMLd9txFvLD12h2DmCG8EihhAk
p+MEzcaaLU4ZGjkKuwStOPGt6oFk5q4iwdPWuJmCFpr2ps3/XF7a55798u0574vcyjL6tPImql7n
cV2k0YNS/yOZeHapRRA7lE+yAFO4b11D+3WwhPFaj76qguB07eMsAwwa9jiPNpwnY14Sg15LUwjg
0fkdb6JabIqAtY+GFMIjOcEZmZX/mi5mWe4HK6uz0+bilLcoNj308Xf1FGunLnxt8wOc2Zf3detL
wkuBNeZY4MBZxQtRR07SdlP80M5MeXlFcOP3OcyZ/c88C20rs2aHvOeyza178dHmKn7wdT8SMgGb
FvEjU68H9RB090WoOWgN/HtTIGyZPkYRkFno5cZ8CFX0aorIEIv4QWqdfhEdP4DUrNRHv70XdstC
m25Sk6ljMPlOX1RfLazvewnWgxZrmXgQ0HDs46U3OHwRypMfSPdRj/gqUrr6kxAeKzAWNZNRVvRl
jNnyYfCq/s8gKL+yn+pd0zj1+AOJ3yr61tFoHAl+4uY61K8MSHTa61j+Hqt7XD5b/gOQIPtF1E3q
sPIfkT53sxBX8UM0tycaYQDZ9Owuk+CA3Ovgb90i+Hkkjhz0liCPzj+M30ZJKlhp/CBHvykwx3tl
+q1zrdOyBSH4XiZb/f1NFU2alfApLAJToZ+v4/m+Su+Q1LHBJA4tygrtvxaf5BZRTmLanv40Ac/q
XY6NBqowVIsecp2RIaW34/iGwujO7dncuQ9WVm+xSkZET2hg5/TYsrPW/E2lfk/tb3P7PhhZOTk2
Ldclq4sfxOLvmN1rlivlr6J5FeqJbRZv8d709VasCPfxO5wD2P97fvbhnkqDMhHOsXVS4IbJXSrG
tqFCo5Tvcb1uHfGPhlYLa0etQWkSQ7LxImrNQTJ4/x8ioznmqnvZ92yaog1F3LSUUNdYRaaEx0iY
G25TW7ty/2x1NHoFx6pfY+HPZVNbaTk0ZoD3lEVUnPL3+XUSId5AspNcSQ60x2zKr8xatBeJGz+Z
Dok/u4oGs7FjCl+jaA/HvfHtsG2QoxET4PhWT5WaqkMqyNjuleeyvMpRGsCl70mEb+zmmZWVb9KD
UbCo5IcPnSkVdgnyVI/vFBSrx1l/TtTrnQ3dMrcsZxFrYDhtrb0FpaEqIcAcPWjDMJ9GqSrtQOj9
awkqIUeWJtVNp6Q9hrrhH5mlyulrFsXrNJBqjuJECSHvgBImaeWKqQE5fpl3h0BM91iSNu4pKkC0
AfDWS6a1cjnol0k+QTGBmBWcGjgvKLD/btXMHjOGwhXflZr2O8rqPy5vz/JJV/kvNOXL0APlOypP
648hIG2ujjyrw1h+SZLsJYdnTlH24tmtTAdO9IXIbgF5KeuCuSY3QRsbSfoA5890gmW/srs5RlQz
8ATgBHIbEPoVNrI+HTFouSeCu7FMdP24Tf+PwWv9HvaKrGRV1qcPNbT3yejobzPa1Ze38nM/WV/E
A//PyHISP7i+ZDYMobW69GGY7GqC8V0VbFg9Kzv+UbhQkh3Dw2WLG0cbg8zaMnUJHdC6rhKLeeT7
TMY81LWZHDgs4n1jShbguTz8x5Ca6jFQsz1moLVRCpXgEBcya2AoPJMrBxXqop9FEGA8DHIPovdk
BJ4GHK3SjVOs7NRPPlXTF2MMssADxVj9AjI931JFCPW5VTAWiG9lB7u0JNhyibg9RDfmg2W4vfTW
ocCUibZvSE6i77Tn1udmsa8hAqLD865C4Lpa7Kj71pjXfvqg+KlNXXsEMJJo/8XIwsPCZ4SufQ3j
yGiDWAnY8Ydaa2xd+zbWrS3sKopuLuWDldV7GcwoW4hJlD1MdHIG9q9YWDygxr58Jj+ld8uW8Q8g
9CUN4fOdf7JRHZp4aKX0IUmkY2OiphfmXxl1Uv0r6caQTqKWX0uZeVSFFtGQBiI9VKn3ruI6MXn/
EZApgjBciEnXuHBJqoW+M9lSsIym2/ou5F1O64CDt4Wbl9+//2YPAxiPy0vfuhmLqAKB6kI+se4l
02ANMjPlsBRt+AyBHSVPzqd/lNJDIe5hfzavxiKkQwZNGZ+H7XyfjUQORaVeljgj2lG6PYEW5b+l
XZ5SnmiS8TqyRrsiO5lRWyjDvxlMwv9hxTIJ9MJhAmhr9RvQZfGrGnmcB5E3xDEHWbwNCJQOk8EU
sl82vp0WY3R12eineSE+LsIapIDU95kxXrdL4ISY/cHEqgYvi+B/L+YreSzeUtmxBlg+4NUfXIhC
FeunqGWuPbUIaNDsVrSd2smn77001IFBLZqHJtnW8ucf/L3YFX4aglp90sRAPNZotaAu4M7THFCp
0qDXLLLmdHntyyX9+FzDxEZsBoyVx5qazfvA7QeTghYKY6JY0VPRTqHbhLIEwF6ed96Vz2drMQOj
H8+lAv/HGs+j1gs1l4oZGFza4U9bVo4ySce8jY56CV/B8K1qb8Ooh3PTiyqvTdsdl/ipJPy+0A+/
YO14gbZpQ2tGT3oKZU3qCtNtn9xpavlGW6zrJZs+Y0oA18i/RqYbGPC96Upoz3S7le8F/4o5G2Xv
Ny352Nnmv9cfeGgJzwxg2qvTXs4wuGcd33vIpOI6KuLhlKSSdKP4TGpXQa3Yc9xIoFulFlI+Tb9P
yqJ12yaSjyLKn49qaC5Du2073MytNNtW4qeOUCL6KPJ2u2XWvoaa+lPo0ImvrCg+hCFVscsHaB3i
L0w1/H4ajfgMTV5/WcROq3TS0/a+k/zukKui7vY8QKd4jNFlQCP1+rK9T5f13SDIMLwwM0mcm/NL
os1hKAht1d6H9LHy7Nlsn2WCo75+7uvRNvrv9SBdC/lw8r8110N422k/8V5zaOy8S+8Foo9fb/kh
EILAyiHRVMN1nP+QwOpzcyia9h7tjOtAummHbwgAoWxdhU4QRAe1QqTFv7V6tKcFBEz6xyA8+I9p
9zPQ+mMZ3OeqflXUbwwhhvwfAQM9ffMwveqCdBr2aEQ/Tc6//1q0LfkxpCyQCp3/2jGieNemY3tP
bedmLGyrUyFkNuwpRW6x/RIkHdqxf3SmT6gT3yj5fGhazUXcItOvh/Imqxfqdi9sNCeHq1azXrRp
XJhSd3Aw76nvelcZG3hHahHXr0VmxLpu4ZFNu/vUyMrZrgetfMqlRXRWnsMOMFUgRmRYtZ5adhcY
4a08pZFvVyOi5WJEy9tkdhYCQ7WWoy9VCZ7a1jvVvIkrf8wPXVZLXpx0DHtWfpwDjxLM7NccB+DY
y6CLf1WVNgSwb9fl/Ug+8T1MapEqrlzHo6vmrTkfcyVRgArM2R4r2zqewkPCls/JhnqVzv0aWDUk
ftL7plV6SWJBqZVmuq2/+qmmHy/foHUos5wElQIbQQVDQAxtnp8EVY3gudIoczZwr5Z+5Gr931z6
3oYT7CV35t5oxvpRezcHeYvKUCiDwO9Pw4cXRpqnTg8MzIEP8ytuhHu0OVP/ck0wtPPeMg8IjBiH
tIpFdWmESDsshPsg8u+z1OeU1zeGNt8mwr2atKRovvTtsslPjg+TtDAlglx4KMh5z7cxnAOlpoUs
3OvxDc3l66G9H8lEI/XrZTvrF5qQQOGDLCszgFas5fukLuj7hBPqJY5t7viwz2ugAMUQGmEfzptC
wfkautGCdn4i4RLm2k7N+qqubhB4OvTltBNjbRzuM0urjmxWDnndpHrgzebsyMIs2sLQ/hZac6ex
9um0EWZ8XNHKzaVN1Qe0prCjdnfEs26ZB7dakDF7HP9K671+xfJCn3krHCmx6sIuSBAJPdb5Bk6l
mhhByQaWdwRN96PvQuaifSUF6aV/e21XplYBTK8UShd2mApT/2Z4VqqD390n2XcCSaKUncP9yUes
jK0iE0EqDJU+KduYRzcmqiEw+dtlpjHFDfismW1oUy8f840P93En1yVRPehm2N+wqGYvUUJLxvTd
Gb4Fpn3D4O9lWxvH/szW6jD2eieoSWkFnggSJBoctb/LSWgmfSd/2zj0Z3ZWh3GMGqNXU+zMxRtw
BHi75aNU7pyLT1Ui3o0zKytHRMw+QuKAlUH4Funmt97PXnNfvpW/pE+V6gpB9CznDN1pc4fm4s4g
/GfvdG585XjnorSUWvI5lcZXa/gzZf8yJXpf3II0ZpaQCPmdI/LD66EXvj9ksxB4qQVXxChp0Uun
y4MTSHV57Kuy8Kpu3Ctbb303WAyAUYDvhCh15Rb7TJinIWpDb0jFwY6B0t9kxpTz9It7prYcCFWa
JYikUEN77dyBIGkekXw0odeqVSwcIMMgai6aDKAxSdtj2mRBDaFlVYynaq66gy8G/R5p4cZ1WLIy
JKOZtFOZ9T//DVmKawmmKPGCYYj+USKij7Tzh4M0toIzlXWz03n9VLvloyIIbIEXZMyIZsdq0YWR
WvNotYk39ujnyT5kk1RQUWQM6uGQzMkp9n2n0yNPhuXt8tXftg2Kj7ESIgVgTueLrZpJ1WZNSjwY
ldPX2CrE06RUyLhZSuKMwM0hp5CEQ2UJ/7TSMLhVVQQ7b+GGcyVdoOhJcR4dlnUzsDXKWBZGJfEK
q6+y4zjP2kvT1wCPTCssKjoHqpg6Sl7lketHSbg3MrRln2cSBRR+BqOcq+/dGn4u6Pkce+KkIL4W
V+lJ65r+qygHTL1QB7gVQ6E9GXom7831bBw1pm1oIi+RPQxeq5tVzeIkJV2XwXAvBQ8FlHEnq619
Ny/MY19X6uny194yR3bN5YJMAcrz1UGb4k5ujLrKvWDOoT8jbS6yzqlwxQw07SnCfipUcqwZ2kT9
lO+zzG8u+/7BV+W9aNZDOBee3JquEXT2kOrXfhRdJfJ9FswOPEaDYNqdpDuZJDyoNLebTLntjL0n
YeMDI/zBONMi0EIuttrlpAnbUNWr0qsoZJUGLAZhcbIS86asx86J4+5ZFqLD5a3+1Gdk9e+0GdDN
LKTy62JlvFQgGrmrvLowr/rgh1A9Vdk3w3+wEBIGoqDF7VU0vQTyHp3+hrcGgG9QVpf50tCunm+7
ORXMuUt55Ulq/rc1gkOsDYyyxunOQ7sRoVBtWMhBOLoKM7rndmI6z6jOFpU3NdEhqxkppy6nDdFR
Tb8o2k4cu/GumlQ4GHpGXRjkwHKyP5ylIOp8gcFqSmFBVjxJQp6fAqgwdwKUrSVR/rOWG8lo5Dq3
KIC7+4YV1V6pOFAxX5mTdKri4L5vvg7iHlRw435wMhbBbZ655XldrYkDJFiDhS4diuxdYwvMx99M
HblZ+6CdsoNefvfnuxxt1cz4Hlt7x+TzWsnSYEOgw7Qc0fUchSgOxaQrcemlPcPUwXdRCahBXuOk
XStS7Mu34fPnOze2emW6pBCmpExKL2/Rk6nB+u8xEH0a8GMyaSFF5SWDjZcvuDIh1FGbGb2ZeIjO
HYsb6RbCpT/aVeMUYC+BoPc2GtzVXrPus0ddrNKOUBmlIyddedTE1AckirEqielhhEsqYforbvy7
zCifLu/h53t9bmoV13aoRi4yIgksek0cuabxnKR7sKY9G6vwVahjoYZbNGUqMme4vi+jFHL/zHT1
om1fL69n4wCebd3qg9HJGbJStBIvCyp7Lq6rlANo3opK4czmDhnWnq3VVaPcruWRwWcSnwr9qI2v
7U/UbJ0025us3Mg+zr/S8ks+OCoNjEUZZ1hixLGYnRFiFyulvjgp4UsY1m4pvGTx3UAPOwCrNkh7
wczmSnntwJqCulSU1Re0Wr8LaT5wIIfcyYP6W9wMR3EK7TQgGS++Xv6Gn8N1yky8Mpw70n6mRc9X
2xrTrI9iknpphcDmfVee1MRttSshufebJ1X8fdnc5u5+tLfKw41ULqZMwx58p7Z4yN2H51+lPR8y
qJd2TC1J73kp42xp6ipokOcmteqEabI2OIjFbRb+HVv0UicHtmuGpJntbG2L8nA59jumtz4hxTsA
cssHZMztfFOTejKVWQGKX4+CG9mB6pkmtcj8V7JHArDpND+aWt2LMKkMtS4wNc7fZkYDJORu5f7o
F6jEXxXJdFIMN5gHqI1LKHoqJ/KPejPaDXLIl7f7kzbi4r4//pLVvQl9de40vcDzXFfecOhduB5b
dzh0z/kDWK234H54bA8QjCMSmJS2k48OcP7LP2LzNH/Y+NVpRuinCpDITT01+If3Y/4Hqjd4p7ov
2S8x3ykU7NlanWQ/pao9mGXqGcEpD0umSkCzHKvKzn5DNqv1e7Qmn/tEywYv80EAPRgSW9OILRwr
vmR0qTcLx/nYMIgg/MwADWbzlTQ/C91v5aaf7yMdId3MnevD1B31vfLgRraJRyLHAwulLcXiVaWp
Qal9inV2OKsgsDmNt9k/TKNm9Ct+z6Md7NXat+3hniQEj1BMXBela0FIMqNNM3QqakWyScLHwM5j
9CScIO6lpQBkVC1dsq74m9H1QOJKFIHzVrVR/YfnjhEUwsYl1f00WdnE49iKFQdcU5ujmF3J3Okp
vc2KhzEddw7y1jP+0dbqMlViTIsBb+fRLAqar6nwKFg7janlLqzdIzUAwAFL1MEnXTkpRS+7rsET
W8ngIu5NWcANTTjToGgb38x4rzC0ZQ/WVPYPLj74LFeBlt6K6pz3Ver5832wiHn+0fXroL+d9O+D
dXXZD2w+M+h+GHCsK2DU1wljFEZmMYkCxprXKbYzxLLhMYv7EX5ryRZBnQW6I1TaQZ5/TXslxK2V
wrao0POD2Jty9fnOFkqdR2GfZJ4gwoKehfdCcMwMRCq7xBHMA1LVl1e7ZW9psgF5IGzQ1lCeOlCU
aJRGpqkj8UYTboH2OL7/HKiukUNA00Hfc9ngluuDhmi5B2wtQiTnC1TTXqy6TM14xEs9tlv/6c8U
8u+vQfMlUPYgNFvLMxeFDs4O+eN6NnY0uhniFCvD7/l2AHOPHsD3kTtaRAUifylCfydV/QSt4NtR
l0TcHbJKZjLX03xGGgCPaoTcm2fgFRQOu0Lxpuqr0t22ypfeGp5S078fFLvUlAPDK458F9AMB1xY
zj0T0Jo7R7+E6Kb7dnnf3xFLqzvLYAeDSABgFzKH1Z21gnL2Az8tPDOPr6Neu63b6qdilb81UNCw
Sw4cOI2hdrURT5UgOzWJaGgHIeGrpBZHv9YdsZ4fhfhE7Xnnt20EPaoB1IoCDWRYXPTzQ6Ho9aDo
o1B4hv5n9KeHWY5tE6GKYnYD4TmHl6V+0ufE7frQHv0r1ewcgaqw0F/PPsof1KUv/6DF3nqvkFii
m6kBxGS/zn9PnNWqLwxB5vmm72gqM7Kqkd9HQyy7ZfBy2dbm2j/YWrnrus9F3Z/VJRZwhe5Eg9Kp
2PgmdTNjj+B6b12ry5cFUWpSZuRpUMKDwkSw/CKI7TEfdrLVraeX48/kG+hAipvrCZ+YmpFZWLix
ekCHJ1FLgBQFgpIQ7CSi0yWiG6bKcWbmzsj2Bv433j9soysKPpIy/rqCD43CFGd9lHlBVztFZFwn
U/3V2qUH+wTjWm66KdItpn5jQaa1ctVS0gtG4zeZp0Txfd2MBzEa7rrgpTN+poHltro966o7+NFV
0Aw/VPVruqsxuNzZ9TmFQk5coN/MJxurZKHqamWe/TzzclGKnG4MW2dqk//gsmnoLlTSYHt04Cjn
t6GPGgCWLQsNZ/23KFUvzdSiiPllQt83msR7LZDflFw7Xr4XW2eVV5CXEAig+omIVi57Ta3SKmPW
LneMFoAO8koBE0NNMO047a0Tw0GFrGEZFabvc75AOVf4QkO7IHpEyTY7S4Bh2ZIPkj/t1cU3Tb0/
DUhRUzNax8DMpuiMhC6m8sMYKISBTXMXUSnY8anbhpbPhjoxHLOrNZG+Vm1kDJkXKSo8yV+jATxy
stO82jLCyA4gTcbvIcJcpckKs3tZYRE9CDCOHnpD/j3UhWjrrb4H2do66bR2ZTBB4J5BrJ9/Ij8r
SrH0CRtqYaBC9FRE486GbQQm2nKVGcMXUUJbqyJrfW9aY1XkXj33hX+TjS1NEZ9OyqkUpta/DgWF
BFnwJyt2Bdp5J14nMTtcPvQbG0r5md4BMldLR2511eCwnuqw7XNgWc+qSSmzsy1Ujy8b2QoFoIGk
hywB2LOoF51vZlakoanTy/OizP1mHXr7DxTazqP39duByX/7tbMhkth5UrcK3h+NrksqVmlmapxh
NGlqFzZ8FEhG1JGmojnU8XVrOWMPE9nBV6/K5LWObgToii+veyMYhJBFJvUEUiyL683ti5RBHSXJ
PWBs+tGIQv9QM54D5TNzWKZSHmsd4bZZKfeq7VtPBWglRjiXISCg1avLmEVjIYf8j8dzVf6oxHa4
1otRdVBFGK6j1lxOlBSfyikaGZKudGewaOtHUpw9MV8oOKmSNzvudWszaHrC7460OYCtxf1+KFWO
aDamJboiXiUk5m1dWNKhIRi6kctKvAkqKzjUQzm5mhqKz5c/w9YZZ1BIWXSLaPrKy59/sCyGUw8H
dV56gjYf/bK/ymNnqsTTZSsbYRWtogUAxYaTMq5ck2iF89jOReF1/qGqfsj91bdB+7tbA90yw3QA
kD4cLZWV1ZelhTryOtZsY5nwFdOYeHEUr4dZeSj6WXOpPOyNvG84KhpHhDZLToOrWN3eOQvHLE+K
EjUk5UbKGaKG1is17gtFcrX0qj+JKPpc3syty/vR5hommZdKC80QTdR2eDGD+0j83pvPXSpeZ5Ti
UuVBRUO6kR9n0KhZ/qUOilO5V1zfeAGWftkyKwR7Ok/A+bGxJF+omRouSaZmRxi/N8Ve0CrzN6yi
KSRCoBOgW0y8sX5jRPAtSV4NdIqTKyk+iEDxSzLFQ9+/DumrNHV2kH5Jk8OeEuhGpANenFiAUhW+
fz1D2U/66PsKKWOXys0hU9sfCiIpTmJEop2VZule/phb5wdOm2XMjPIyUc/5RopCUnTZNBUEVt1c
2XokMrMJY++T1NP06a3rKtFRNerjCjlkQdyJtTb8DpEqcR3gd3jC1zNnBdVsI44EOo8WiPAmdFBN
StJjrVwNQr644p25go1jwxwzcRBTJKiNrkEWij8lvVLWNB+7b1LX2vGertbGgiipSsuMPhMdoLLO
tzNOQYb0QL+8WFHrq2CCXr3QxumxUdLEswoZCJMgB/CRB8ZOX2vDkS7lKWQQTdqPn8D/gzIOjVnP
pQdRHkUqq73ru+kqnv9D/xZfw+Ql4BEAYOupBiD0nTRMCb3+eXTCQLcD5XD5SG7V3MAsgB2lj7S0
pFevEVQaWSFb4CWCXLgxcTL93DqV4Zp+bQd98RwaDZw9Ru8OlWn7bXpssz2d+q2DIpPSoQMuAQNa
z+pOuhogkA1ywk8iemdfmu7P5UXuGVgl+n1jzsxdpZXX5Lej+G0s/D0vvRy1lQMDfb3gbdhHgpxV
RqqVQqhkPh8qT4858rPXUNuobtFcyUdGtaTKNveaJhvPn0EoRThF1QsY08piHlZZHE1B5WULVXUo
3htwtauHQoHGdidg2do+ZqWWySwOClnH+T3L5lI0y6KpvMKopUPRzKITpNFOY2ZrPcQmEkgClZx+
fQh0MZGLplQrTy1rp5tlV0SmQm9iG3qqJ1gfd3KODc9P3g5GW5UNsGdryDkMlqM59UWNBDQdr2C8
MTr1pOCh7XBnYVu+gr0jcVpqy596L1SSRbKapPaS2KwOqlU9DElXXOXRziHf2sBFa2yB6izzQMsb
+yG4m5EIGJtOrQnu0uMghJ5UnphXpLdfPu/SmG8cCTSPSGGAO4EmkFY3Si/rMIn1tEEYr3idrdHJ
42qn07FlgigLnA6MShTIV8FWkg3TQGMQIFfTQ1Zi+PGh79K9/sbGOTAJa1gF1SQij5X7s3z8XyqB
ppJr87Y3YluYIWjSM7ePTped0IYlglUgMszYvXc4zr+PQJM1VRic8yBEcdXod1u8ipAT7lKJft43
BncWHRDwYdSm1vgwWcjKXO1BJOuzaD6Mmjl8DypqmpdX8zmUwQo9TUA4VOLwC+erESM5HqSAUCYP
+zt1yHP4Q1CWVILWuvZjWA/G0SzRCG6Eg9lO1uGy9c97iaslJgUtjMMAIX1unUHysuDFLLxmKBGQ
SWPtSfWN1PWLcbxBpjDcWe0GqnDx7dRUgXdQxlwHiqMMNXqolqWnDAHY3FlopbtGjE07lQTjbmzy
+GFuCAXMOgMzrDe+/o/elwg45QyOHS8v/vNF5+Pi8flFHCQ+w/niIz0bQt0ni4uk6RX2xDtFfEOp
qWsqxzD23PJGAo01eIqgF6Z1QZh8bq1tknBA1WYZB5OLzG2asnrDw2iDrfap/DQWBQVtIa8g4MmF
SP0HkitVvhuYmQ6dIanht1R6oUIrbDbKnVd36xQsU8pgTHHh1JzPf1pj9ZkRVWLpQfkzBU9t/FRH
Tj3sxHpb2430GVgzwNJks6vtjutAi/vMJ9ZrGv1qCgr/pPmRdEiTWHMFP3qBj0resbm5MuqhXGFw
8OY66esnMY/VmHCircOjKAjZopV4Y1Rx6VR68+PyefocRi/FV9r0xF8E6srqC0tZqxW5jLGmmOyl
CWJBz4hQ7OQndpdYB8rcO4/vlvMgXIcxhcwLx7v6cAXhMzEATrdJXmTxeykdQuNGCeBnbNTfsb7n
4z+/wCzwg7nVFxy6xhLhvQLfErePCCVdjfobUKI9QbOtgwLl1EJsazLCsK5lq3FQVkZOvsMfn4Y0
ODbjdD/25AdyCsY93jn9m+Z47xeiY0YN1zW1bhSirpw4/WYinaIQYPdsdX9mxfwpTr9CuEQun5JN
F0i6hRcAzkKtfBVwLnSDtapKpVffJcnfzpWPtekmv5oOTStH+vr1srmtb0Ynd+mt0MllGvX8bidJ
JzR9o5YAPJmmboCqQ6ZhTXsUvlsXDfo1CLV4xfh0q7MfBn5lGd1E6oGuZN6IpTtpwds4qy+Cqr9e
XtIGFIiJYqbUmTdgxoU5m/M1SY3hh0IiY4w6LJpYV+FQHEfZYQoxUpxZI8Urj/L0algvYqIiVEbw
NjyIxv0UHS//lK2zg1dhDnuRl/xU7M7bsVDSyqy8ajrIutdEt039xQiuNHHH0Obz8dHS6tQkWuoX
fmhUVH5t3XC6Q2Gnv7TIZub5uoALHPHMxp33ONQ2uqBsNRQW1DrJy9BQON/qqJ2TkvCh8mZ0YCWK
vvA5Xqf1cC36mp1aEg3Q8Wtcpl/ncq8qsQHuW5jHCSaXrh3Vj5W7qTOY6dJ4rrweVB/JBeMzdXXf
1m+ZodpFfJ9Kz5r8Q2SqvPVvkwKK10x4RN9rJ+/Y+MbL6BjxGYVvgoXVz5CjtKJHxM5nDBRKRzjB
Bm6q4u6ERhsXFScOfGDhE1yAF+c7jQrHnIa+UHmdbHgtKMFIvkWt9cvlA7t8r/P8Gif3wcrKHUxF
NcsRM2henKY3uu7AF2pTezm0+c6B3VwOZQg2jD42Ac/5coagiDQtqmrP7LuDaKawb8jXrTL+vrye
TTOGLurMwMPQuk47hC6oRn9mPamgWMzNyiDYq7Q9hdQWdhz3xmO75AH/a2o5Jx/yQkFEpRYy2NoL
ew5Acq/FgRPGwkvUQlFbWbGdVHAm+XtNve0V0p00oH+iRrbayKg3/FrR4tqzCFLTq+iXv4ei3TwT
gAzpoEAFCtrhfGGaXxB2V+GS8MY2YxWHguhXja1DUuxcpS1L9HFRjCODx2kua/2whV3VNNMU17UX
AKeIUt1Vkhsmko9V++fysdjyW0gWkF8wDYNIyTqktRqEuMdgqD2pkLqnpJjqo1RO889ck9tTXRZI
zEjqbR8Z83EW5Zs2Kvb0E7bcxoLZfEc1gAla9uLDWmMYVmsGDmsPUjtXz1BZHr8EwjES1GPV/YfL
9tHW6mjqQuZ3Wdtz2U69/sd8MPqfl/dz68PR70J4jyyVYb/V8y4UpeH7yVx7efI1SNF5+Q4g05e+
XrayOJ+1c3p/ZJihJIBeM2YEqVYOjSLVHpy0RXlSlLfLf/9GgM6gKjAtGZ4ZeKVXnly3GkFvE4IU
aOOyh5B1vmVCcSPG/FdlRuYhbVPRRjv13w+O06KkPQK+gKE21nZ+FoK+EUZ9YPor7Q6l9aaFT2az
05TY8k4fTayuVt2nXR5qIvFBStcjh89KpBubT8+q1R5E8TEVD3J1uryfW0d8KcWRyxkU8dfFq66h
4s6fVR43qNd6t1e/V5Y9952j1sEOn8DmjYaFmyCWdAc4yOo+iX0QSb2p115dyj+ESJSOvWEGTq1q
lcsYk3SUFGgGiizI3SYA5dalg/Xj368XxWMAHOTJNJ5XP8HK+gAWJCqDbXNTRtYdCcxLEEUnKZAe
Wn2nbLd8sPVlYAySeicqQRyd1ZWLaZbUfRS1SPumyGNpUFilvrTzpm3d649GVq4/aHLQsnLYei3S
60N8mq1HYbDL+T/4fWTnaX3SXQKhsjIjQIMT+l1JwG6N4r0sZU42GTdNbKluWCixe/kzbS3KAi6r
Lwo9yNyvvKHf5ox6IOLscQwqeEJgrW+lenBTrbry9bbdMbfxoeh6Ln25d7zLuqovxga97NRvvLr9
H87OY0duo13DV0SAOWxJdpgZcWaUrLAhZEtmzsV49efh/IujZjeakA3DNmBA1VWs8IU3CPaeaTce
raAM2Fy857t1KwugSe9ASGZT4Lu9zXy0MHPithfPVlzXsC3+LVPQ3Emka/48Lc6zgM50tBdJP+e9
rB07tShfxtgqj3ER24Bf62Hny96YPI0G1GZWMRug0Jtrp0nsubOmtOOVA3YW2a429L6p7Vw0tw4/
DRqo2GtlhUxkU+hw1Knp4zbun82T0zyG9iFpnoTV0Vh7qKrqqFoJJ//hj7cRY6JQTZ5O5rVV3ews
K4UdnPfPqI3Z9Jif8+rHn28d6ooyaSyWjqRZmwulDIuJa6Yb3kLK3vhQK5qb9rL35xP5fZTNeejy
qNHapR2ex8Wt57964VfK60in/P4wN7aCQfy44knJyvlKl4+cOqVhLspkfDarn2P8GCueJv65P8SN
k/0moYvwPog9e3snIkxSyfQWxudiCdLkcw2WOszUg4Pi8v2B9PVG2ty+lMNB31CaXxOyTdTdzfKE
+Ho3Pq86ZY+JrP2c4/pd23yhOI6wojYW0CJh21Cqzv2qOPdK6pn6dNbSj3X6qjvfhsjrVbyJ/ube
Nsb3BXbxtV+VaHACjA69Ivva6s916svyIcEMVZzM4bOZmF7kUDX5qr3qRjDG+cGWlycxf7o/u1vL
CDyQdhNWgVhsbCaXFMhYLKEyPltJ6peOj5GN2xmfEzPZ2d+3al1r9ZWbn1uLUGATcc1zXuem1Y+k
Zzkl/hFT0Keh0T5ESfUq6n8RmgkmzTpWtubaSbZza6wb7uobkkkjU0nxF4nvyw05LfI0ZZk2Ps+n
KH0YTeNEATY1R7fd5YdfR5aY+XGEDVRG6IVuI6FkyKdJTtF6MwcgNjw14in1k/ifRvm3lv69//X0
q2khBIFrw/r1aFpvo2QNa/aFthEpvDG5E9f/tCdWcH2SMdAFmmVTFaUCu90f7dKYUVeshey8VX3q
b+6o43uq6H/qksn2g9GHLxXKjyAzti912i0mcWNKaSU3hSvHHchl+yQn6Chmhbfk8vP4MmT5Tih5
YwEpKBlrvwMuISHl5b4IJyvvlpl8V9GbAOXB74pT7twfNzY+SJDVV1VbV/FKk2WSO9vMEqLVHjkY
P18Uy6us4sUUce47DYKzWJy1ftbS5FJju/OnpfBCpC92DuCtqb5hcaHN8Ho6m5Pe13ltVzJVGOzT
D5lUHvTw7/u7cf0TLg8ZLV84dNTP2fsACC8Xk55LOMQd1bG6rt0i0QpaHQM1sjYMal0RfmTr/4Yq
cFC52XnWro83WQA9tXVi1EW27jzSYBiUCK32OYnys0FNxoyDaMW9ZdE7Tf94f5rXVyawPbRX0Cil
U0ot5nKaqg6YGmrt8DyDi3yoNSwkVDtO/ViI+cHSKnnnw92YHMsJOhJ4JFGPsQn08FiolGKoGK8S
Z+BmX+oQ8R4JSyJXn4dHPdOP9yd4fYMxwd8G3OyUNpuLqFab4bl0rLMKxytufAtg1sIOzUL1BPvs
dH/EzZISJwCfIxcmF0fy4irBUfRIGye7q4ImVdAtNafywRhz29OVdHnKhbHX697cam/jUUSGT6MQ
OcADufyE+EvaRihXdWDBCNTpuyb0Bhrr+/1ZbXFgb8OgwgnXc60WAxO8HMbSOzun58gwacUScnIe
UdJFHD6ta2+xRu0fMefZh2FEY1KZZ+spVPTJV8txfJyTsNjJIjf7aP014IwAZOJSRMC0rSo7Na3O
RFW7QNLn7qgsyefSSj+ZBmItTlToD1KIRNf9Fbixzjy3AApoprHO22JHWXQRrpFaF2jsYMjKUoyU
bjyiyLXEO1toSwN4mx4vIAVm/AZ4RzaLrVeFhqqzisVTrGTWESOgENhuD+HVyRKJ/CAx4RIZXdt+
iatssA+Sgj2HW2lS9E+IZ+vXvhuk91k/t7Zb9EuLuCxe2BpC6XnVHlo0vGB1l6UcuzCS652SzbaP
9fbrMd3SVhtZ3turcHbk3bAauwtaJa9HN4vS5hxZS+FXlYWNYTeMEq2NqDx2vVmdMmmSf4CWFKob
9410lJoUCTtZ6h/TBF9pPUTeeqjDdudzbnOvt1+5tmBWdTOKPdvvmWVLPMel1QUWOiAIZaTt+06K
wJVN+eJFdt4cpa7PPcOMHTpEJh6BuDPufOi3U/PbM8OPWPNrSiFvrFuysstTVc0hqpzU0YIlzPB6
LNTQiHx1WlZCcWhNpGhV0v3F+Q77YwxOsT+2wEqFW85T9Pc4hBrYtFE0RGbK0LzYxWx4rWGkj4i4
lBGtFnuuSV8nZIPtODbLv5N5GoRXol9PijFE2if0cAm1ZC1clkM+9WGH7tckf/rTo6MAOUJLT6P4
uSKbL2fZJstsZuMsgkpVqkPZdgo0ZjKOwXB2K+Rr6L1dUd4V4mNuYBonmxXtmzW/lWXGQrXcD6Nc
xQChS7EQdELbr6Iw/DxZFehLKZ7PrdZzENTlGybO6c4GWwfa/hBuCwRfVsFxZKsuJx1VbVJLBvur
sibngADXp9DMs3M5JlSJUkxn0+7PHte3zUQtG27s6qmMofLliFanG22mLyIwlxrlbIuwSyw6JgAo
Gx/YZ+MJFJ14uP9tN4HS/wYFIklyYKIcsS1hJEOEXWiqiABLz/Y9HccEGaSy8q2mnw9Eg92pV2L9
FM9z7IWLWf6X4Qm3Occrn3ULqpCRXCr6ns9t1tg360YxfsObQcFhQ/+ZFV3xYOpS52VDq3qUdfeA
Ktte7jp7OjHEaryIK5B9kwgaMp1yO5SGwJS75GNudrXb6jK6s/ZknhKUEQ/alMyHqa96LyJ6P3ai
kTzCnA8amCFPNGpD9jxGX6xB7DX2NqHP228jyQfACtpPpbR7uR3kfoLVpYx1EEUULWwBAWTQLY/s
RHEban7vbXpwr3XuaDsR7PVLyRtJLRkaLpS5K4Vw2lD1QFexDQZcASe3jTp4oo5k9vIp1Dn4O1vg
OuCCSoRAJDU06uF8ist5LlYfjykUlKACO/E+16GL6WY3e7ZRQwzJaiP5cn/Lr3/g5mTD0OBmfHPj
QBj0csAkSuN0SZw2kNR0OUrrxqNsvtdouzmtte5EmYaS75YsTb9nBMEWdUE/hWbhCWXQ2syj4lVL
r0mYL0R6UqiNy04WeWNY+ujIrq9CVajPbFbTTBbgg+vk1Pm7YoBgAzdeSOj+RGInxbqxPwmjjHV3
glS8cle2asVpySa7oMFdTuSGZ5niYOJ+2wP1qq3q1JV76gE3oliCEioM9G/gt1E8ufx09diW2dD3
Q8DN5HyJjPzLZObVoc4Lw48NnOacScu9gbDVzfBD8yil0VNNdAP/yiHck7i/sZGwT4HfTCrNfb0l
Xk5pVYcdctIBTGD9QzxFyzEfur1C/o0bmqoiGptYLQOu3JLEa3oTTZKoQ5DpxUvvhMfMkv1ZQs1o
eahaJMgs7dOoxzsR+o19RNUIkjPgUFZ7ezFPylKW1tgOQRv1gxuD5VFE8V3u4nOjn++fxxvhMqyK
VecMGyne2q1mYlGRhXehMQSyIpKPWij15rmQ0sHxUhGmL2balx+y0K4dN9a4p3257oCcirYpfmqR
nh1HubLcjGfsJaqT6ZW6+bcm65QzMW730GaS8jpoeLve/9W3FghzT6qxePmszIbLrRgBLeunOhoD
AaFmNJwBwMrwQ5ua2qvb/HR/sBtnjeLn6qdBTL6W8y4Hq81RK9pyfaemdvDmdrHcPM9/ikj9Hg/C
72rwnLrYi/tujYqkFExWKCgGGf/lqGlv9lZfJ2PQmsbHrni3NP8M+SkLiUPEwcAE4/4kb2x07qy1
5PZGFtwmhfaY1tIkqjHoBvM8RRZSpH+V6KvW2cHRylP5M8Sg7v6Q287V+sjS43h77+jfUva7nKI9
QxbK5HwMrMVGK6eY7YchN7FJQfT2JHR5OCEqW52jZM78wrC/EmeKg0Kt0y2c+GTM9h6F/Ma2Wh9B
rrn17yvgvYKHRZQW3RjgFJU+oacqTjO16pPKxfAg5cse+efWeAjAggfh/PEmrnvgNzzI0k+K1PPM
B4q++BUAe5eT9yPSqq/EouLPzwzASKIZSnIrZm2zoQrhCBP3xCnoo/RbQwnHWf6tjflzZDY7COs3
4arNI0/tDTgr/Ssy/q1gY8ojlMpO0gezqc6f0N/83HfpN7kZal9Ol+UpUnPHj1vN+gTFpfLysWtf
8ADLDpacJPhOJ0ZauHNd/jJ7c26gOzj1x46JHUMquG6chqqbVtl0Qm1FPY5UHXZO/FvP9HICvHH0
91ZSAlnINn7oKsmy2y4bg1S3UsQKpD5/IHWwP0aRdsyGIT1HhWjf54kdnWMLoWVFBbA+miWZblJY
xzrWJuQxTc0XNFJObZM6x94xxLkayhm7NUVgZWeGrpzbH+IilfzY6clzIMF5BbeQn9X5YzIMAFcH
sSehcePrYF5O98Um+gKqsYX/TlDBnLYQY9BkWMCBSUo+pkMXfUpo1x3GcWgLN+60z7CSZ08s2ngs
rXk6qHOb+kM/Lod+Blk6dYN4RAo7fLS5oLyW3tjJMSLzVM5G6JZygn+d1siHtK/0nY18/fLz+1cB
7lWfgztrDaF/OzWtrGZ9aBhjEC51CPNVqlF1woH0/u10fTYZhQCSR59rETX7y1Fs6OhyVnIX6EIS
fpkpy7tIrcZjbsmDb029ujOr6/uecjzYmLVGSDizpRYpZqd1yxJPgVkMqpfZ1vgOwavF1WNtOFhZ
FftC2BV2BcaebOOtkVGnoooCAh1o2iauywY0lcOaW6ib6vCUqNHndEHidRwMFKNldX4nhHaqu2mv
nn395NBw0VZuMbUbFa745QqbRW9K9tguwSBORGA+ikLTe8PsHhXpNNdet6eathYNNoea8ZA2eStE
Gvb6/3/bNxZNpblMkyUY6/GkJomrKTj8Re8bRfeWck8Z5Obs6IBgh0SIwit3Odrcrwtu9EuAMETv
t04DBMSRNE664bjKbD1LYC/9uVmrTqa57OymG7uXQjocpjW7poy4metEbQYcI2s7qsd5ekjjYGi/
2/9pELIsWOIIUm0RgKLW8qqcUdhsFfG9Uwo/yb+P5q8YN7T7Z/HGl2M2DpJlCN0DidgECnDeLGWU
uyWAKRS3L3L6bPSf5Wz2UBS7P9KNJGeFiDIZVn+F9qqXny2eQsmUc2cOopbcRQOqfEhiP828jiKE
7okvQuRuq4KpNPydoddzttmfq184aHJ2zUoxvBw6DKtBqNGyBHRaB48ynRg93iD7yG4xnpwpblzJ
SCjOGXHhzxbaSnEzJDupx7ZLSVBGBAiun/YACipX+l+53rdTZ/ErStXXvoSfqHz4pqv6tusBbr4/
5Vvf9fexNpF11PWx3eiM1SeLr+fuQlVHeTTy2OON2fmyN2450mTKRNQ2OQ9bSchFmdRpqnQ5oO7y
jgaAPRLXGfxbQyRQfFXrdieivq7kUFfhblvR4SzpFpdF7X2qsmZWgsTIHySyhk/4VCduXUp7OM/r
ZWQkrGLwdAXBwae73DhmHdddN4ZK0CF9q763m5+D+SgLullztLOKtybFZU3NkKiOVs4mYlVbrbWc
PFEDfBHFU9naIFlsSTv2tZC+3d8c1888rjH/ewppM1zZOItGaa3ImLUgHcr6QLen96bF3pvQ9UUJ
RI3aOkiU9dBvCSWTVZaFPMpq0A/6RxUPDbl13MRYvDbfcypZP8Pl+WYorhQoXmRZIIkvPxOZhWnO
iaUGCLC9arKvyO8wSzlGs3xCo+HUUrWBKL9Tkrr+YCvakdSOoiKAXHvzDCEZNWaOGDQk70MkUGlm
SNhZDOhm7uyMG9kcI63quTwEhMJbaE3ZLlGeFkyvNoUSGIP4Pgh4gH1p1seiil4VHRfYRkL3abBw
QMqUZnG5fmJ3WZqXJhF/qK3GRUYTA/gNPU4iGyqBl8tNqW8YtVDWgjor3bb4pYV/3d+gNwrYb22S
NYZmia/sUGwjau2lUzRcFuU0dZVe6xBECVEZ12fuL7lT27+SJhlLnzyDvEYz2hwQMuA74XWJ1E+H
sReT5MWqUcVeLsdIRjm9KHYO0o1uHVK45DOr/xRMny3FwmmmuE4nUwusutPdPMutU5+1w1MVOY0/
wwHxjIVdr2khBqGN/Xcv9fPONrxxzNAnYwvSXlpbOpsrajQyqx/bXg9S+4fWr0pc59IpjkWo7ty6
Nw4ZUkp4oHKo0R3YlrPmEJurtO90dPtnoC0Djqu5JZluW+fVyZDr9FA3U36UchGfhknbVQO/vrXI
FijLImGzxl1bga5IqtNWGSY9gOv0pFeJm8rp6yy68yQnT1GG9oH2oCc/EiWhj4Bit6Hg4fs64Nt2
f3PeOPfAzgjLCGdgCW3BKVZoTD2VBz3guoZcohQuJjBPcNA/3R/n1odd/cTW5GGFem7iJQcJzTZV
ayNwEMx2uuU0YxoyDhGa9jsj3ZzRbyNtrk81ae0qsisjyNoWMN2XpEgeO/nH/elcP6Xkk3C16cDQ
gyGyvbw02rqmiSwmI0DRHNfUcRo9HD8/o9GDHEEPOW5W+vY/fCrUX0BMG+CKr0Cyehl2vCO2EUwj
5d1xtoB+2Ll+rEWz529042vRe6HTSGILf3Pbcstjzez4hx5Edf1qOuDpYvmd0f5s0OK+v5DX4Za+
xghoi1CeX7nGlws510nsVDjtBpjbPkrWY60lfiyjQq/8rbW/SvV4f7gbRQ3Go+iEfCR9Uoa+HA/I
3VD3YjaCwljk3h+IHFS2vDKflH6ZWm9qYucpQrz3q12UCJ8LmpInSyph/c96g5jQqMzGc6M4iewO
Jm6sXm5oqwEUTEIEvAwR/9TVIgbCb+Vj5UrRIr+bLas2XS21kr/vz+ZGFsJsiMCZEjE4xefNbELF
xDNcNQIcmtQmca1wdnMpO9Xwp23ZSxVMV+SXHnz9PE4uM9/5ejeygPWupl7I6PzHtlioa0Rfa2En
sKLU06vww5hDj+u+aHH6LL5Y8mPRj64QxzxW9zB8t54rKqJ8R2JmbvBt839qMgB3iEoF6vQjWQwP
3OD3rHtFyJdWIYR1DVi1OtUw10/3l/3G20FWRQEYrDrx9BYNVmQrbcFozCAcgNqEUzQc4kJI53Jw
MJRQ5epgt7aCTUs9obdOt+twf/wbN5xJyZTQcMVgA225/OoNqsfEVwOxKArIfjRVuW8AIPaaROt2
Mq+3uWyCUd4GlCRRp4CHti0QhPFiaHNMtJYu6QHFWz91vjVJ+JIB2Qw1b447qJ7Y20XD0Ww/Rfoq
S36ey3NtPNfRr3w+OXHiKsiUdxRREF6lmHK0BPIW2sP9Rbm1HdYqBnVKYNSIPa1X9m9lm9CieqSZ
uRboyrewSfymc37SifRt9d1ac+jr4dhO2rnL9rREb2Cx1g7jG1cZCwGWajPyUkl2SuBERBudVS06
heGZr/bVricvzIGFvZOb/KxnxsnShB/25zgR57Ccjq0Rn/PY/HB/Ja7fpvXnEGnyqvOj3sLR3xYi
gdhaxPlsQnM4jLYvPT+r85dqzzrh5iicJeofNLuuq6tWthgxSrIBDsuVVy+I9mdpqx9IXslVQP1S
CbH/+GlfxZYBYa4WddzhmyRl1lK7DsMEsc9uGU9hF9Z+qqqFWwxzer6/iNdnfJW8IlaXUVwjhd1E
Ea1cm2YrdJMowvHqXEPWpvPGonpeJu1oRz15n0l0IV7vD3v98DKsBiFgjX454ZujXcdGDJLNNAOp
/DS3r/H0Tx5Rb917dW/O7rdhNu+GKpX5LEe2GWhpdaTO/0sBr6KV/Us66s8hkSg6h/4o7RC+9ia3
OaEc3LLoCQEC3tXsPFmB9WjvtcRvbEsWEPV7YlZoDtuW0hD3bWOZ6ME27Vq4ic3oKZ7q5iHPy8K3
pVoc7BrZzftf7fpCXr/a/w+6+WoCZXgrzlC4HCAy+rSJKMcP1deoCcXh/kg3bjmGgrpB3kwN8Kpc
XIpwNsaMfVk6PxKsSiznzM3kqbl8LtWnrH0c4nNc7+2XmxP8bVT18oZr6sEAxM6oXOaAhol1Bzfa
Q8Ws1+TlU7NObaU68+W4wzerWCumFEeFYdLZ8JXlvGtxdXsS///nbza9Wesglgb+fFI8NxefIuUv
M9xTBNobZLPH1bztSqlfT9ak+K1lumFqvKv1P04FWCrwePRoFSDw20pe5KQmWnYOl68TRYeO6qHX
F+VPqn/D8f6Gu/lRiDYIMNl2pKyXXz4a6qlRpdgKUgNgpamkjVcD1vgPoyDLuHYbKT7A378cxW7k
NltFiIKxVKoHe4TvRrUm3Tmm17kGKrg07In8VxijttlgmbkANA6FHZRygex60che7uQ2bmBO94hK
z+KOVfN3jlLOTph8a2Ago3RR1wfZ2VY1cDKZZ0me7CAcF7zOzMI8QkcsMAZOlsOUWvlZEWp3MrKy
Otz/fFtvOapbK7sMHh0hAaHRVu9I00YQ6NJoB0b9aZH/wg34WCTjeSmQc0y+TyByM+WsG9JhMB6H
ta5DgxSmvJvqs+t01RmC0aONllYiJ49Wt4Iad/vM66u9Ofd43ryFbNRWEdW7/PhRkae1lUice5Gn
v1B/qT/1khwSuIXNiy7plWc3WuZTRtFPtblQDMVYBB3P2EPtUPLtWOuPjTIaL/RBZa9Ndftz6ozQ
IU2z8XtF+nsqluxDIkvjzq698YrCCUF6k+SHNGhr3l33tW7nM7eitSheOhu+XPrV8CWWH5bqH9G8
Ksa3+1/zxmEkIiEEolkHOWOLA56T2annsESMypD6g5Jb30MBqO7+IDdADeTiHPXVM5pzslUjtpqh
Qmg2NIN8boLKORTWE4V8UcSFmy1u5MTHZf7bDH+VaewW8UsE0SgUT5H5rNF2U8rxmNjjU0c61LrZ
eGjtT719btR3VQdf9JDFNFQHs92Jm96MszabiEUBRQL0EFbgVh9d0mlthNyKgbwoFXs7b8OPitk6
nxJhisKbMk0+qb01FBi26RxwXY2dCGxwOf/b6wnMy4Y+33JE6SwB1hA31bewdZLItdRQRiXcyktQ
ziNKUrGVqcJXC9SWYqMQ/0yLsWCKNmaJ5ivZov+TAuCIfVVLStnriMM7ZEzDAcJeJfr8IBmIqvp1
nPYFONN0tQIqZ+e70XSW7RpS0QQIHtQZgN4QAQI1N5D9ELW65DSE5+6RmDH8gHWi8lWPs5ASRKdS
v6iMTOm5y0LJcvtcyVIPRVXnlNuj/iVatHZ0ncloP4u4kFO3HbryS46ljHCjropIWgynh2Ab1ZkP
dhNAR6hKkSc5CY9jV8xd788jUnqP5mCRX7YtRdqD0VdmckIMyqwfOtH13+VBUtSDhBiOfjKNufle
UQv/ZkZDUeJqb4SRZ/XlMp6xnrU0N19Uoz4gxVp+lHtaRTv37TYIhAmBIQtqBzyRK+lu89InneWI
pZOolCVyfaoU9FCVekp9pxrCp2RUxSGM5T+NPP83KEhTqjFYMFubjEFulUSuhsQM5uzc/2VXur9U
B6U7iuRP8/91JOSFeS252yHWbKbXyjEUNa0mSXA0N4zNv5ymf6DQ8ofhOu1l7hoSEcioK0F58ygX
Sa3XciFTX5E4AYavhmh+jSdN2+NUXFWR1pE4s9zPJHdQazfhZV7W4TIMwgjm9OfUdS9a2pzG4V1S
Fq4YjJfJ1k5y+V5kzo9s3FOM3F7ijL2qDsP0Zq8w083YRuMs0hISSoXzKv2VHmldumVpPFpp6ypw
JhVE8/qdSGT9Qr/fVttBN3tFAwCV5TDvAi3+EeefJbznkj9NStYx2P0sKzqe/MdmjNwxuwx0nRn0
TerGIvVbSBoRhi87z8X2+WYcJJfAZ1JXICnfIiH6Pg4VtVXsQKlK+5R3Nsxr4NgePC/lqPZC9aPc
jDxkODrwJfbytTO7+mgPztfMUvunuRiVYA4JPfIWmd7ZEFogmXgjSiJLH/QBpfvQKM1jqMR7isJb
t0JojWhS0WJFaQ4tA/beZeSRLLgT6l0aBkkeuVq2lG4sFZ+HSD7K4bvQPjX6k9NanryqhYTSu3Fu
D2U9g1rrvbrwDemjNUaHNlLcFpBFau/9vqvyLvVU6m5oJPLTAAGpm98n2iySKVCHgaL8ivmIaXNU
uvfZQW8iv5QXPGqoLmk8Fkr3rmr3vuw22lhHBz2HKc9aCTG2mHZVYL6jdXkYFHDI3CqRZDcOzZ2Q
5uYcEcCkGL+ewSvVfkmJrRp5Xx7usflXs+jgp+o5/CWFniYFSdh9MqLxaETKEQFgjGv34NPbfI1J
YgWiYRNGqQdh8E1OEFcq3RRiw8DWSzeSi6MMM7uDBHL/lOwNs7myNTOMI3uYpUBFsUMYJ6n+qSTW
ziBXxYF1MisZAEcC0kOiuMv93OW4OGShIwWtnZ3UcXARvjVH+vnGt3ZApDtHPcSuhZfP+R4c6Poa
RRmNPg6ZFTh7SMyXQxepkGB0pNFzqKCRZ/mSbp0Z3TBfQwVbPowsFs34O9eGj1IvXrFA/WdEa1jo
xDzTo1qaVIRfk9yz5w/3F/4qml3XhE9MtMy/yJc3axJTc87Mpoieh+6AngdOGp6GIE9THXPjwYI8
Du8mKj8UuHyj2S/QYlSrD6uhD45ovlKcFWCuffo5rQ6O86Fvj2paHurpnKYDhd3WS+pHu9N3jOVu
LSZPLq2CdS2vJEHAd6VaqNb8Zuk4A5BmJHpJfYK8Ymp5tszS1TbMJJjH91fr+l0i8JdX6RrCCvrB
28WKU92AEh09O4n6PFqjO6POgCviISvihz8d6q1xiiCaSs0cJOvlhskVK1JyvH6fm9C2fWGlx05X
lkNUfoc5cbw/1puGyuV7uw4GLJBAA3jLlrUAqkqTJBJNbOXTRbhmFrW5G3aw1zxVTZXJzXo66xpq
nJMrScQ6euzkr5akwjeIF2d+qhr0X+TFVo/aAAXCVQZl/Om0efRXUVTdzmG6/goom2BaSESCghsV
i83SULlQCn3JcdUClkB/7xyV4SO9vpV7uXM+rrfa5Vibkrql5nUDqQlr9DlfGezh6Ffz7DtIERzL
2P6aSvpyjOUseYjktDvf/y43J+oQW4Inpj2zjdObkN1P5SJ/ltJ3cnQ0q3d5m/hOv9fFuhFgguhd
i2UKpA1QfesP+a0lQjW7LZwiLZ7Jzbw+QgK4/Vzr/1J4OCx0evPBHeNTU0q+UVk7UfT1K2pgN/FG
l1lz6q1EuGZPeegIzHT5ZeIjesDKU2Fk2vv7K7mtMKFQhAA/exymDHrDWxZQg9SGbU04zhpDmDxO
dOg84LU1gKJJTZicrH0uqCPifN+24c7pujX2KrXMdYF1EB3Jy8VFXFouJwmD1BC9qhHnML3JvFhC
pwalq0zV3tda/fXPpwuYmLIWe2f1nrocslF6VXJ6DZNb3JiThT2rnaz0K+t8zDoBFfmv++NdJ5Rg
Vui4QuDhukKf/3I8W52rUpsMnGYHiO+UPcY4kvy6msbytZ2qVD05mb20Z9BGmf3z/ti3NtAqgIX1
LLuXCuLl2GKu8qbrFky8C3iEyyzonmp66f/5KCsIFYoRFwKUictRVGzRwCTJGJOLsuAqlpUXp1bm
nXLkjWgP7ArAWriKgM552i6HiYpRLjIRFs90Fl3LiD0xQp0azjIcgjiejpIRHYTpxoX9UQr7ILf3
ArEbMT/cH8C9xNSrZPF2t8oWLQbHmHGGhabhymYqjo1VPMtW8UM1+vCI6FLsZpXFdTSJ0Cv15YfV
iHPayvMxxH3iVIr8E+JghZeRO7orRtGLhNofLK3Qjwmt1z9/KEHHUIKnrgDae8thbJa2TDIkdp6F
Ix0RhnqZCEi69rXdFXO+9Ragjc8xhtIGNHOzBxrZyZxGX5emPZrKY3eKDsn4mMLqO2Bre3+/3bo0
wPus/GD0ZcAxXG6EtAvJfzMMevWqT4+G2mB8Bm/Wx6V0eo2GUXmprQkJqCzfOU63jjJZPocZDSEV
hcbLga1ec0qz4DjJ+S/HyVxAQAVByPhYRntux28uopuww3HA8ZJmkoNfCSeYqGcCW5dYUCz/3mcD
SjZqpMhnI3KKdzHEfX8Q8NrkQmoPTiFxXaPE6wM8S0+p2VZHTSucd2QoqQfyWPOsMRn8PGql90UU
wbpXOvs8O8Lyuy42niKjyU70cV+ippYOelrWpzHVokdZG8Hli2b4pdvxTFpd5R6enQ1SrVr7MKsd
CXpl2UfKeyEcykyc/8OXBi4DDR0FFqKaywUfcoCt1Bbxd5SWXyQtn2I5dBUlO3KYPL2LvFkG3Ht/
zFuBBQp3yH4a9GWvXGkKyQ7VdmrLZyQDnloFkUTpnR6XgSW+3R/oejdxlXExkyPDUmUjX04uEyKR
sBfCppvoCS/5Qsl9wS2SLdZLMSyf7o92fUB53ZGLhSxEqQr5n8vRwoVc2DHr8lkz/xms80oVKlq3
Hf/Vo/wJ0PoHbNbvj3iFlwPlRPcIbuPqCUqItplgNIlklBUMVYwYBzWwy7Oo3ExKnJ8CVaTFreDZ
kmBqTlt51EogE4y4ub1o8VR9kbPK+KyiUjS71lAvvWtVpta7tZxpD4so1W9VH9YfndhofkTASQY/
zbVEuEVpxv+i+oBOzv3J3PpY8AOA3ryBVrZv3BCVDeC4sXyWBESuWnYpigNWmz9l9ugZfbo33q3P
ReZJw4/l46/NVTPFUZeRLlYgKsyHGYJ2EJXzMcefNg7ls6NlcD33vGqv71UYUIBD0WPDc4LzdrlF
5sHEi3yOymcT3bDaOZbm98auHsEmdHF8cCgA3F/TG6E1A67UcwgsK4JzE1rbhZpYwLSxdJclQUMC
kYCvBSj9x2isw8+QXuzBK7TM/hgDOTcJ1HJKuNNQoREXGxPA5/u/5+b8UfTgcMD/gmNwOf9lyR2S
u6Z8Vvss8/SUVmFcDhgyDllJH9Gp3kc6El/Y6To7I6/32OVlz0KsVjlcOxTNtiP3tEpkOeNw2pPu
D6bkZdlJi+U/Lg2wzET7dKNYOt6Uy/mFyoTDYDiXz6NyRlLBzdMPA/2esVo8Sx4hh2QHSjE7qPz1
XtlOjdgeQg98jXUrXw6qOtmQy/PCvTMiVqK/kNH79z/brcVDr3AlQUJvpx57OUJTRk4YOav9PEoR
FQFg9n+knedu5MiyrZ+IAL35S7KcTJXUUts/RBs1vfd8+vtRB/eOilUoos+dGewW0NgKZmZkZmTE
irUek9X6/7X9r8yQbVAG4AOX7+rA8CSFwC07+mgoxzRalMKnwXvxgCP506fbA7q8gWaaBIiL5k4K
3vGLQLfxh1IZB4UpU5LN1KlEua2jZNNG7uo12sB5zZfLAygMKi7ekPM+XExeOFZNMAvax0J+7/kv
YvFZVG3VRweGsObnaP6orTVqt2suAURtvh4gegEMe26T3uMaSCQC45QzvW1taJMbwRCyvT2LVzKa
JDNhRGRLwX1A4H5uZuzoMVTkOj9KQYE6C6XjpyArHW98zfaIybuFqdnxWvRwzRlp7mQL04HCVbs4
0jqliY1JpolaNe6L9DXR7ipxLSVx7Zz6aGNxN5DMybqgQ4C+jkbYaw9TQUc8nORwyCl0Na544zXP
/2ht/poP+Q+4citDqXxk0bRk08aykxmFrRRforrZa8qaVMs13wBjA2IIlnnuhsVmFvs2ioSOR56m
gRiJGmI86N3XqoZXdhhNcjAIWwQoYOoWY0oGqWymLC6Ovp5lm3oylBL8eyvvxiEN9xkcVSuTeGVY
jIknMl2GNLAs+/ImK0qKLGmLI5Imwdan+G1D+fOPctPUpKihgSGe3wwmUIbFxhpMM4xGEz0WdZC9
U9fC12QWguGubKwrHjE31NPJDz0OlhZmBJDtMUoHsyoLmeT+tRiCh1h8VaueV27xlFAtb5TxMP8J
EddGgeIkQP4GBQs7T7st5QfXC9SVXNk7muzsJCPVSEqHpB8fRT/8Yk15fHZazZiPndEO35MxDiOn
iGh3dvtRzfdNqYSi01LKiFwljAW3izR9pyr00blSm5aajZS88TMGIPGzGT2URfyykW28sKqdMRrV
ZzjFKhoVKivYeMgVGRu1CfrBKStame1RKxu6JGAO/iO0supvBTrKdYdibf8WteYwbBPd69tPeaY3
/b4qqlixS0iMatvoLTnc+EY3py8zL+ZHf9QBVRQw766s3HzkXcwReTZS9Dj9hdiXHFtFbxWBThRb
Kgc9LQ6emJKpr3vxkAFtdIypMUY7DIJatusKIpLOEmdhwj58MBElWCFxuQwAubXnliRwN6DryJ2c
ny2oP/EOBXpzZJkaO0+UQ542rmLtpESBw9a/g8F6O9Hx5cfR89R7KwHRxWH9bp6MF09LYLFLtuMw
SySzNRL92Nf+Nit1iTdK6AReHq5Euhcn9myIjMGsB0q1cEkuUJZRG3VToR9zMwMRA/FMUvGCSO2q
ofO+eei9lT26YtBYbFGrtBSwXrl+pN3DbiH1tCAGrgtX0lTbiN8E68uKZ80xycKzuNCBYYM757Jd
lspC0wiaXmT3gQ7vNpxU+b0Sqn+nluYOOgoQfwzzSX2tS9oWukzJt0Xf6zthVg66/SXX1hToNovK
WYidhUsh16126G6BKKskt7V2qrQhY7eynteNANdhUQlql6EFAVqqwyypHxvQjTVVWer4nPsr23XN
yuI9klqka3wvw0p915DZNLKdqq0EgJeOguuTDae4Sa6DH893ICyvEDzkqnL06BulIVCW9l58gODM
UZIvUmiu+OV7WebcT9hp9JhQSpl3wzLpEYgo/lRapB4JoVIHMPAEPfWoiZs0fJbjp1H9LspfRPLU
opo5DTmrqhu3KGE/+io9RMnajXlt+B8+Z/kkanR/UPyaz1GUB9WD61N/aKwvjbwdovs+Wym0XEak
QKsIOoA+zDIYzPb5ZOP7cWRogoGEuKg/DHFm2H4BJtIjmtsCOa2OcupzF3ClPHdaMTolqunb2/vj
IhLhG9BwguiEUiCsdoukjKwEMfBQwzgm3I+Uu9w4/fbvFigDcAeDn4MHbJ7zDwGjOfNZWVNtHgtR
UJ2Yze6KSbGmLnNl5UhRgDElHwNR0/JIrfO6zRHL5Uht+62gvIECfhDCR/WAcKbLM/2fjxUyIpRR
AJsAz1OWxD5diPBrJ8RMmyneaTJ59Ay9VzXX1xRtLzc9pT4eLvwv8FmAtOezh5BzIckoG6A43N1n
dROCKQifJc9a2YkXITANAB/tLDe+XFOtELET95NtQocSh19AJG+KNf3tK5f8bAmYDBUIfnqv63zw
hxAXN7uZjSjjUNiaba3You8ndgsg2fUSTzh0zeTtYSaG3swbhG3bZhrHT2ZubjvmBZkCz2kVGT7e
F5oyB+GLW1GEbVIwfA/B3FGwe2Tb0vRLIG+yVH316Dktd8bklsVwirTspRiGV4qEM+o1icuVL7nI
7s3tYVyWc+jBIbjsjND9ElhsLVtH3igUlaWsPpSJ0e9HJYs3BN4dHaietC0b3zh4oywdbk/ENfN0
g0P/y4oopBnOfSzQyyKyMswLvQWvql+7hUEYmEUGWvTWYYJxXM/QvtVWhn3xcHjHgnEEkticUXOL
86+uclGLoC45tj/L2AY1490Pqp2uZJyujo45/b9WFtdmyOYP/dmK+Cw63VP7uYscaiRv5VqNZt6K
i7sMaNt/huaj9oNjw/bTqOmEISW3SRV+Sd5uL9PldFEY4BlMAgNYMPw+578/4mKm50Nrj+p48sJv
GknJcHozs4OnrTyeLqdMJT8Hvw1wPRiZlmBBbxRiaMSq4ThZcOoKLWIqgyN4X0mxlr1K7lNwINBe
CW8uTyCMzmgz9PIQkV92toy9EvSaLw9HSfsExo3oA6r/p0wfV4K1K9PIW3i2RVkHosb57z8sU92K
yGoFxnAsacGE8sduzYxeffD50osUlisB1fshcu4VKrktEp0kPClSL2vucGh5MWWK8di5nKbfzdIe
TM5wp1TtVrVj3YGcxt59//zSfq12wl3yAyh+swu3wWAXb8Nb8VzcZc7ay+/SVfkoHAluFPJ8F2mV
whfb2uuj8UiX0kMPrKMQUKfK1vjWr001uUuaelQqJRfvucGMKoGy5Hisa1rY+6cgAMCf2Q0E3P/O
HzC/9z8aW9xgrUkXBuot49GYAtzTEfPKtUT/UUnSv5n6s6ofOqF4yIt9KKx41LXZJOiYiTRmyOKy
l1gURLXz4mY8BvohNIRDFts6MKR/3v0AKv4zstj9U5bTSCyW45Hs7c5QQzvpx/v2wQ82k7C2ble2
Iohx/iMfNjd/L0K2geZGy4ir6ahEAHXD70otO6L4y1BWgo4rETDkGUQBCI8A2QIrcr4XK4N9l+nt
dBQqMHHGzvwmNjS1uTkxPhzjmyxZidsuUSOwan+0uLjr4l6OIQrBotFOW1PNP7VPE4xsDvkotJeH
/GEwi3022HK3Yvn9Ebg4CGaKfWCD8O9ePhJpyGlDUe6n47dvj6G9fXy+z+0fp9A+WXZql3ZoPw4u
Ib4dOKXjbw7xJp5/sIPtr1+lXduSTcPU5unT14fX/Jtj2t3mu2d/DuzRlu1qxwN6F2zIa9uhK9vP
e7aba7gvG/vT7uHh7u/zfWD//fP3tke+NzneGtHiZq0sczDqnhFpdm6ftvf33VbejBtAz461RSPl
HqzLydp4D7pr/agfoNzUnPDUPDv73r4Drm/vFXvlsr++vh9meXEJR3E16Lo/f9PJy9JNVexSUllb
cvt6/LN6BptXT5/WQoz5ly4mAnkjde5shUzgIn6Der4fSwmduCgiJx4Km7iIV67k9z23tAElBc3M
YPNobVkMjF5TMfa0XDxKdu78QlmIfxH3cxL76+efgS3aR/XTyvpeOQZoD/zP5Hzufbgp01Dtpt7C
pKp81514n7iCQ03def02O+wPyDjsept+U5jio/PXPCoHQHu2vmnhbhS3kHTouc3dIm+/92vEqhdK
PJz2Z9+2OO2lMYpDQ+LbxETZaEJxFFPzeZy7sfsv0MK5stA6ntG7bfDTgiLN2tcliBntvoI1beq3
rSEAeg4JroHwWkcIimwgLTYlb0fmbA1DfVN03UqEc+kms+AXlyHPRuB77y+jD/NZebD7xmU5HXVh
SrdmCBeDOSjh/vayXa7auZXFRZGnlk4Zgx3QIQf5YCB/sUHRi3WTTeFgeWq/8nq4fHmzEoDLEcBS
aN5ZgspI7qgdgEXxmEd3Rtc+dfk+Sw+1+ausH9XRW0maXIam7wqXNMrO1wYiCec+CSa1GqvIl45Q
ItfNg1V0dlqgpO6OcudkkrIx6j+35/NKjopGbwX5UCgFgAIs+TvSSU0aKdYxuRssW51SO6olJ86/
1m9B49sQFmX3entnTlvFQzaB/J9GdOOl+crCXnk5zx3nNGCRrp8JRRdHgKK1JgkGTTpmD4K5n1SJ
ygViNeNvtAjoF26yl1LPNpKxuT0Bl1HcbJZAEXgdVcxlDTNKWi611pSOUc0TLb6PhR8NYtbhKRS+
3bZ06UrnlhaheVfIjRQNBjPdRHb7U/RfZfFLVsZucOfBY3rb2JXgY7YGhgciRRJw4vw1H7aj2BkN
rO+Mqx4308li28Ow42kIs0YSnKkexGF/fM6H22avjZH5opJPjV0l/3BuNbRgqtPUTD6aBh2w1jZo
ngw0ij2nDX8K4sqEXhsjPgtIYdZPgVFocYRXYhhPkZnLx5T+hL53w9pWaTkozU1KyFE+Cl1sJ4iO
3R7j5RE0syPMHE9kkBVinfMxFk2gj1OUyMdSfASV28b1Jhtf/bZfCbyvzCV25uEROlJeX1wCpQfI
q9Qr+TgUtWPmPwMUHKOwAKLIzWhpd4jU3B7YlWtnHtl/Fherl2RDN2lGzerlsR0nCKXkdtZ9A4Ek
KE45lLtOcNXaQk3VsEmJ2kJg0Qjk5vzYDL9rrbz3rF2T2n2JyhVuVofGLvP1XSIbjqbQwRRsb3/x
VQ8AE8txMdNw4nXna5FHqdzqbSkfC2EbeaRZosrNtsD3pRIe2NL2DEgR1piPrx1VhPSo5ZF1mcsv
i6MqGKUC+E+H3wXaH1TdnMEKN6LiFiQTxD+88lFcqOzWgNA/tfa3h3x5zc48FXg7dUTaQZbNxpJW
9VNbtTKvF1ODcKnOt5OXxCsTe+UiQiCPSB7GONiBrMVF1FflZKaBhydE2Ys3TMdyUpw8bF1BzyCS
EFlOhbJBvXIYX5vZma+b3CU4UZZzsZ56UPWVQEnhmHe/IXLtsTAKbqLZCs8H0w4zW3mrBdm9PadX
zc7sXO/bDGjVIqoIulIu6kqgUEMH01hta2F0Bz0lgDno0rciLj7rwlYOHyDnXAnpry3nR8uLV0ZO
w0lsxL52zIeygi2hrx3QgdPKkXVtObkG4FVBEw8l4cW0KkmoZJEXaMfIA6oQQ3PQ/B3Lg4CUhN91
m/65jIzdypzOr9vzkJ6QCdwJ72xiWeBP51tTnDTK6WzZo1/b4qYZX2RYesto1+efxcTY9lNsS0+3
bV5OJq9sk7uOnPfMzruYzBHOCAHlm+mYyJGyadtQP9SCUa2EhNesANohVpqpMS924Biok5IHxXSU
Jx5CY4iQHhT7a3Jcl7cM9RDAmbMqGZ2ZSwzuYE1y4sWxdPQiRf+Ra9a4lTqTi1TzgsoGqBStbIL5
sjxfL0LAd8bU/wkGF1t+lhateOkRnoC8oXnDawL6TuGHFPKyWXsszA53bgwlAJPQms5yHHJZYQqy
AfApmpjHKhVtYyQRMPDUjz5p/ttk3ivRijNeTua5uYX/D6XQpxZQc1CTkaMlo4NrOrX2ufp3jMe5
oXkjfoi6ZIpZauOLBoi4/HdSJA9BGE12K9uyEdiCcS8I2kxJ3Z5U73uPuNtt/5/v54tZnUssMHrw
VlkSBBlmoVsxEeExhUbgz+gf9O9F8hZDRnnbzuUOIFk3N5XRhU6P19I3kzoMSgGN2ONU+b9S+m64
Erx05S649EeM0PEKvIKEAEnt86mUUCodzDw1j1aShg5YYcZE+ZqWo6b/34zng6lF3KOnmakXEFxR
kTYz21CLbBMOcFz/L2btg5WFE/b+FHX5yIBML902zYSc7hr93DUH+DhnC/dDPqDOOp+FSQ03E4rM
SQEXtMarqSfwPUWfbw/o2q76YG1ZYZxphnKd9iRqGkm9tVqvdf2peRkt/yGuxmnFH67UGnAIyuDQ
dZBpvKCxVae6CjulNI/jmLkyvIteUz/WlrQRI9OdujuraXdoqx5UuXXEu3hM7LCVdlLe/rAi71vx
Ke6MNyv2bGXaKRLPBKqPQSydUkW3R881oFLDC3YjvT25andxR/D26faEXQlXZ0eWSXFxB3N5LOKM
qQohsgehdxxyzc1D5RDW6TYOuA1ltxlc1Tu09UvcCMmK671DLs9PBtMgL0MFlGCOV+7Cw6sk0keo
l5RjM1ZwUX2NrD19+Wn+khY/RWiFfO1ZDf7Ixd+saR575VNnvXTxV8NM7jtB29Z/pvhORsm93fsm
raqR+Pv2xFweKODzoCcmUOD6ppp0vtdrYca7C4Vy7OC7dSnQk7CKxDVg2pXpp93DpIea+3jm71/E
B34pCHQJhvqxVAo7q5Fd3vCOMr6ghFu99qcsqFYO5MsdQhEOPjsT2hcI3d/73j5cB1ZOq5nvVeCz
OsQpBLP8WqRkdsT4u1Ba3Uooedm8T08A4To0HZT9mcXFAaO2MZReoQ7gMZY3ZTYBK5CzHagz3oyW
/AvkZoTouklOsEsOqccOapp4p1GI88KDIhcKzDJJdadK3Xg3Vtqv22t8JdNEywJyPCQHge4So50v
stlKdPN5gXH0Tem+F/SHqvFeoJywc+uLzNMCVXhXr9u9VydbmJJT9UFT7mrJ3EjdSV6Drr/Hguc7
Yv6auVUZ+P0MUTr/ml4YesvzwLjIXwZCEBPuiO8W9O0Oza5a+yv8LfWO9WS0+9uzcHFCQ94IJoz5
5h6GU2dxQrd6LNewmVnHqcs2Y/AtTyEAyp+M6RUC7tumLt393NbyfC7BkFILwpYCvd8X7291GnK3
dgN5V5r2Wn/T7Fxn8zkbo2cMrAGwFyAn5/NJB4eaZlGDMUXf1PkLOhy2gOx7QmEn/7aWvb/YWAtr
i+BAkTq/4Jy3jpn+txlrm9ZSOBm+zzrEtyfxIgrBEBKrNBXPzAH47fmwpEofhcQKvGOij3bJhS0H
P6x2jYft2nDmTBIWmDnMnFvRez9C/SL0jobsxpZLH0Aa3JvFSphz1SGA5gLpemfhXvYbVAyvTwzM
TEAdnqd9U9l+6kTU07rE8V/+febIkoHuAp4OpGPh6WLUqlEhRB4PmAo+IlfKfinpyplycW+QFpvb
T2A8JQzlRXY+bzLNJ7pY+MJR09Pa7bVcsJVeTg+3R/LOkrDwbXrhQabIsEsBIlosTxMlatwGiXD0
PldP0qsqUXFz2rfJt8dxe6d/0roNncgw66/YvXhCy7BUkOeR3qHUUJycD4/OrErIFFE4itVDBLxg
1DS7jn8gwN01ma16rlyA/pNWXP7yiOK1aXJQ82ili2PJD4+ynhBqheKf6LO3u+mP1dR21/4ypG+I
pa3Yujw1KHKQR+XAYHLxlfMRllEXxUI2Bac+extC6dVsH8W4dYECQiipuv2aOvNlm+5siwwT/29Q
+LQfnhtsq6CuJmTDTirnU1r/bJ1YPKH6RgcY1C7TQ6P97qHFbNtPtGohi0vritDcQ862C+dazDeE
n4wCInWLDVNRmVhjNLoy+WAuSZrMwRov44WrTeOke1bYhyfTe4gLn6STthXqt8L7hmTqynlwwXlL
xEXWFL+CW4Dts+y96zTq2x5CIqese4my717/eRofRiirPb3e9BIe/acU7JCXCp3w2e+sOskQgqpf
u0KBm2sSbQUZnGZu7vDX4OCXO5toEL+fyYC5MdSFY4gN7V5jqkQnKQSrXWdko5PBs1Z22IVqAzOA
i3OIUD0A377MH0+jR/IUGpaTJrOZm8ZNxPgwvzcL2Ax94anJy0NbiK7x1Rtym5yLHAB/AeSb+ggA
JV/FFFw3L5Gx2IzRtnlHkg8QUGluGq7ty/nAPD+FADPPKiL0Ds8kXYv4CcioZwSjGJ/awKmzFzWv
tuWsKKH/auV+76UITq0cfFecEfAvT1aKOZQ+l40VQSZLyWSY8amy7oLqVWqfQv+uqR/oCFg5By6R
DdRS5n9ASiKjSyBxvi/hMy+hmfayU5B3WzDbdhiPdsVIe1mzC786kW7ADT03Hr9IXvZYDt0/D5a5
hXWBsg6QcVpYzr+gDWOj6L1SOwqC5YQjSI8a/jcqCXKyM1fgMpcTC3HwXEOiiWt+FyyW0tfHuJLN
kHsr05ptmAogXQZNfvByiTYytVZParsqUXLdKDSlRAAzlePieTAlwZSGZiwcw0JCkEQNetPJLF/a
TAltB+JY105DL9WX25fY5QkPAg84ALgOtvPFDpNyvZMKeRDIFZnV5GRFqOkOD32z4oTPa8+uR8+i
IhmKtbgBbJau6QBfcS0qJjRckW4Egoyk0fnCkslKVamf+ALPD3J7SOCgAXUcPGSk250uY6N2SZq5
AoTCdpbGMJXp1Z5QVt5pDfRxt+fjMqA0QX8i3gBYktLe8pHWB2GWGaaYnAJxkDaZIA8ONqm6F+1a
/HDFFOlVenOp7APLWDacZT0gjCqw4lM9KIobz8DWoaLPrhzGNUbFS7YgxgSvFihvFAk4VGfn+/DS
zQUQrmEbpacCoElDQ5tZ1lDuVk53rxOrcG7Iw2f28QOHSDe6WWXsmyTdFfXW0HK7qobtmJa/alqW
5ZW9dvnSm1V5iC2gCST0vZhxSemSIGjS9CR6FnLcXPXSrhtT1ytowvkhVa1jaFsF7cRm1xj3SSr8
84pDE2jOvbBoUHG+LDY7p6vayLmRnjzxTs1U9lzipmvllovNTXcL7LKQ55izzvp76P9h/n21ZQ8g
v0Vco94Fquy09bMFH06rnajqbm/78OVDYmFtMSRNFdrWH/38NJndwSx7W/QOxeB+jiCIhTlHO8rK
WqR4GYTPNgnD5wcSi2gsbBKO1Z01VPmphibHDqQu30Ry9kyT689KHestl1V4H3UhHPdtOrrKWIPY
MQworEUrdwsvEn4GmbBWC7427+Tb4QGDgQ/U1uLe8jtlbMZuzE9Uo/Ci0KBDvekMGi6iH0GflJtJ
XecQldlMZ5EAU8FzBNZZEmYE6QujlRnpdV/r+SnrkYjSalU++CqN6mWf+qSyan9v+j63lyAIrh6n
3r2eCd9zySgPfdmYf1ecYQ5JL76GNMqMj4IDd/l4Fc2+p9tSzk/ai7FX7qOCtJLd2cNfBTZ5Ozzk
jU3j5xqK97JmO08Cg9dJ51Hue8+GffD4QoSq3ijV/DRM+b6UdNt/rsbCrbvathCDjPW71kJOzUUy
7/aAry75/D6CrEZE82txn1jhCKvK5BcnsW0+1+0YbbwSCg5Zm9RdlIkGTLJT9uu2zYujnMHC/8gO
JxFqXjTvagK1VmGa8lNICpkOsAiR06IVnIr2s81tUxeR92yKoi2IN2I/HiHnJ7k+jTWxllScDO+H
In/Wrc+3f/9FQLD4/Yt9LAmBpmeRWpxkw/W+RA1KGnZVOlmyw1Fum5r3wcIzac2bu494ZVKYW6xU
gl575CVGcYr/FofiKY5t0y1bp30N1P9PS/P6fXDGXkKhLLGU4qRZJ8M85J3bxM5QfxpfBM2VmpXz
94oHno1r3pEfrIXypPfJPC41edHCjaQ9Bz/99HU1AXFlqeauQyIkbvT5z3M7JVJ2sWaOLJXujpAU
939LIibRf4EM1YmH0r29XFc878zcPOwPwzItYSQIxNyEpm302q7BA665A0g4oClwJhCEKee/3xJM
MwtJ/Z8SubKF+lUf72Lvr1cepNLRUajuIIK5PaLL2IO0Bs95Xpik9+CYX5iEK7Jr/BhnBzc5FY8h
okCQOj2QbP7jvcJjkpuHCPqDtW6jazOJfhOcn6T6YORcmJVJWtLtiIOY2X0g+BsVOb3bI1uzMP/9
h7WqAxGmOhMLtDMKmzT2ITsbSeLftnLNAf+HhQhgMdHb4qwgWgIqomAFtkvpNVEPSk2D4j4ad227
sqdmX16eFRTNdRjuiZ9ISZ0PSI+S0YrDvDz5+jaAoz95ltPMHoyVRpdr8/bRzGJlOuj28rqezeAI
TXYXyPvbU3bNAH1ftLVA4ISS9jylHxZmaPSx4MFTnkyzdqT0MVuP9eepWEwVOwjchskrEgTP4lhI
kHvVyFNVJ6O9Q4yFRi/90LsxIb5ibMXwSZL33egMm2Fv1Z/DQN3IdhTbvVO1riZtKaukax1fVxbv
7IuWJ0cWlWk9GBQ4hGYvxuLsi3YW/O3Ef64HkCeD84HhQ2xBU+nC730hJ9CTjPo0bCPzc9I/FGs1
wyuH+5mFxVUSpW0DcTYWlH50xO6vbt6HxLNS5COe83zbWebftVhJOmN5llOihJRxKXo1iHpSFmnR
nFoovR1yjQHvhijZJxFoi383hVPSQgrTEeXQRVjR6x2RY1A3p6mXHFV+lCISD+PutpErfgAPxhyJ
gw9gEy+cH7ujORlNc0qh545TqHji+KeRj3dlX6xEgZdphTljas1CSmSryKMuzqaorzlike04IRV2
L9W70cD51RfFeDHoe0zVaBtDRO4J6r4W9F2QrLFJX44VcgOy83QgApSEXPN8o6uQY6O+UtYnPgSM
61siv3qCOyhrIr6XPsK7GbTrOxcsLr/wR2RLwgjN6fokCWh3ZDmU4PJOyNcygJdHPc0jDIjs36z1
vqQbbpC2kLNuak6ZGtm99JpHB31yRgVBjTGjn/Rw21OumCMDRs8qGHX+WdZhh0ZRGvAQDQG1/kVo
t/SRdLUjtq+VM5XiWin2ck9DCviftYtK7ACENoik5lT+9Z9RQTCC7ecuWUN5XHmWn5tZuKQEBTYi
K2Nz0rPfY0RLrnFfld8l5DY9NwwJNTzVbqI/t2fyih8q6JKQy+IP9sTi7O3zerCEVG1O6g4ao0/t
wxrM6DJsY1QfDCw2NXShVhtHGICxzNEdydZdZZe74fb2OK74+ZmZ+TM+XJxenFRphS7zKUSmV+3u
51yUV6wcUFccYcY181KGDYYW9MVYpCQtijH3mlNSwN0B001PAtTLQMw/e0axcrpfWZlZlQbVSzAo
pH8WxpqOPK8Z9u1pjLI/E2RPEfC5apJcrV97E18JdGFie+/8AmA0ZyfOZ68ZRb1Xfbk9BQf/WBy6
3+IdKte75i5+aP5637qVebzm6mf2FqeSmHrCEIlSe2q2zYHI41U9FBt65Q4Q6/6zX5xZmmf5g19I
vRgVjSJiSf1s+eWvyYp/DP6/41HIHgEII0dOgotc7cJMq+lJThjTnvro0YtOmuK/VNpGEO706q/e
wxvkU3K0pH00pdDa558yf397nO/dMufBAF8AbwCsuPCWgBM4H+gkepBvt3l7sswEBmK7FxU78O/l
fOtpT9PkTknmVIY9BrBvPzXk4ArrYQ3BOrvkrW9YHCaynHvjNHQttwCp2uahVZIHs6n3dVXScTJ9
n8Q1QZ4r2x4aCJ1kGqgcLoLFmZm3ct3TUNie5HEfjG9ZEdhFvl2Z2vkuvhjWByOLx0WXweBvxkN7
Svr7zgCLKTmDBhON+EkZdol/qPSv4cttm/NqXZgEnotPAQi7CNJzOUr1FBJc3DZ0FPRBkRfMvnra
Wnnlqh0IfSGxJBsJKJjv+LA9Jt0K0kRX2lMYWT97RBzNQPiVRl9HdY2+6uoZAyDi/5lanDHtZCQ9
+Or2VGwJCxq3Me2i2ub5tu3tIHFpuakad/i+Jr5yJdJjY+jK3AYDpBVNmcUQu0iaxIIhWlH+EMaP
TZttSthCKOW44Gk2/UQ5nG+QOg+mt+GzmNWn24s5j+xiMT98wcJ/hHqo9BD51lPSVU+R3HzWgrV1
vLoPPphYrGMbmVafAak6ofawqaXAtroHVV8Zx3sAfmsgiyVM23KEjhIryj78UUOt/+dXINl0KsNw
X9opQKT7bp+QPiaL+o2SfL0v3vJf2eDotPiiskkNeHCit1UcytoEL64TxQvC3G9xrVHO3E7aGP3a
/F73Xjg7aRsD+YtyxLkXSZATGqjoIR0v22pMf/sQuNXhtzxs286OfsYH+dNtp7m6Mz8YnP/+w84M
FaiWQn0e011yGLai0ysrb7rLqt98aX0wsTiu2z4UUWW25itDfU3Kx9CHb8ZBobFo7kjdH7REv8tC
R6XXiP6jY2xqD75OU/FQH8SCur7a2apARzFKmWa/kmm5Ejaefdsi+klK4rneZPjlpmhK0hPP+rMU
f6Yn0R70p7GSV14UV48J0L6kXAwAK5K48O2gjttaEfzu1DafxBFgjBU+euGM0JIfp+FTRuJ+IgeY
ivWu0sT9EBRrjCPXVpz4AVgrHSAELYsnoQ7x3KjLU38S+spW/F0t97ZS/VbXtGGunRWzOBgCNbQm
aUscYVbDPxRbUk+UQpqF1PqvqRxXwq5rkQDql9DOQNM0kwiee6+CkkslG9FwKqdyE4kPhrwZmqdh
8Nxi2KxJOV/zFRpfaeXkkUZJbXG+plYreLKeDich7pw+iHYaPa+c6GWT3XeRYZdQ1Iuje3t/XnsL
fDS6OHErgTJ8ksYDr7W3IN4aBpiqb3p+4OF229B7nWNx6hJUIpM2owmBfi48s++g8891LBm571Rh
7WRmtW/F5pWWdNeLf6nZ96yxy7A+hbSTogu+06XvRfgzF7ofemjuJhjk9CrbDFLiFIq3LZF0a1+a
EmkfMV2L7K84MRhxkgEgcQzj4iUhaUGAqhBrkYr7Nnf1b2hq+sPGGhMnTX41m/R3SF/5G4R5g/c7
KO1uJbEzT8Zysj7aX5zTEHAPNaAzfCGSD6UhvJjDv3MdgJCGC4yHEucEie3F0WxUoZRoZTmcJi4B
JF1/mMpR15rHND8Fk2nXdIbl7V/g8htj0tYmeHbm5QBhpJ8L1sC1ycad76yk1VoVLofxlLRW78jm
uBeRnKU7W/FehbD7JSowZ/mNsAtLudwEIorcrRG5wyT1K0+OK3tcg1GKySDrTp5/MQ2dwKunSSO+
RBW/l/mbaLVPSDk7vUCP3A/RWmuQuHJugXakSk9thLTP8vUN+7Km9k03UnosHMkf9mqx6YzeGYLE
ngJYWf07oH1j8TNVv1aldap+tr53l0RrtGmXrRAMGbg32gpzVfJC8MTMajPx62k8NdkpgoiuDWxZ
uTe6nWlsxmbbGdaugAAL+vPD3CcrhlsRYlzpLdP8FW+/dmvRZgpuhBo62lni4ujrTNnwW3EcT3V+
3xbEVoVrdfYE8PIodxvjcTK/Gf4a3c81F6RuQ/WAeB7IwGKPecI0wkiZTmhXFZsBqeWgRaQHiamJ
UgHgSpMEo2zH/mQXyNF7hrWWkLuyAjRgzCRxSJ6yAss8vh7mQ2VoynQqo6+Qqj7UP5mi+zKySqfs
oanyCkcQnWK0aZephL3fwlHl/+my7E8Q/7p9PF8eOFAekj+GcpV1oLn2fD+ayoimpixOp3YATquX
0wG2jrWK4OWpem5kEalJcaYFaE9Mp6S5y6GNKqhwbVaZuK9ZAasOGQP8LVzaiyst6HpNqZpKPGmR
7+SGbCep/TfpXv99wmiKZt3ACHNfLyI7M0JwVRNK8aSP430vG6GtQI9028aVBBOt5NyavDfp27KW
+0KogFDSPSn+H86+rMlOXNn6FymCeXiFPdcEriq33S+E224zCZAEiOHX36X64runNpu7CZ9oP3VF
7ERTKpW5cq2XrL8k4wkybzl56opnCrWlGZGb6adhZm01EK/tBSj6oUINIJ3Kh1/vBYMVUAlKYBVC
nFMwzFO5dwEU34jb15YJDLUgkEC3mCKLvLaSla5N4Zm0lwa/L8rkCPjeKxTQf7As39+fx9UBfTK1
GNDs11TrqK296Na8l9MTtBQ2BrNlQf390zPHg2C0ybkFC9oEaCFvAt+kG7H97cWBHMoHUB6VK+y5
RWCdFbnhCrvSFCamhJygxp8afd4YyAqiSVn5fw3P6IZcRgV5I6ueuTg9tQRPno83UR+YF2NXX7qn
+m+2Ye523pD3spDSAPETED9LnI+btVLHoIyXFKIQnThSyDjfX/vbWcNPI85ARhNoC8BQr1fGbwlp
i5aaL9oMrB4V+wEdfhXwWffN3O5mRFJ4cKmCN26wZQFiFEjRNt1svUwMrDXauUN302xf8nILT7ti
CL4A/UaK4gzPkoUPdUllyKHUrZe644fCySOWeL/NFr0kXfXX/TGtLA4ecVCiAz8tGlWW1VK83+oK
mi3uC27KINP+ZnCk9y2s7DYA2ICJRvkQtV8oGVyvTjdZdj13jffiAqdXPXZ8ittEh9ce/KAt+hpN
IOSHnQ9AXIxPPsSLNj7gdjaBToEHQruL8kXLClyONshxtnL/JWuf+l6DtMiTI5DCyzfwvxt2lrW3
cZJpm8nMfyFZESZ5EUhgfQ3/LOk/92f0NppVA4L6KGYT5fRldDlOmiEmWfovzH+ajAsSBUECtt++
/qGn+hmt61/u27vt91XbQz3A0aSBHjF3sYKNY9clSGvIi511INs1Tq1+0ZohEp4W9JUMQS4DDi50
lT/5cwz4f9CSX2wwEciAkQUQ2vzPw7rrD1JL8ckV+15nuFTzyIsRcxqQb3YXnJMuTN/qi3wST+Rw
fwJWJhxoLrDaoAoPPY7lhJsgN1fF8SxyG7KbyY+yN0+C8H2eTGjnAgRvE8p9s5dgCB2NShwdpWOU
qa8H6NlDmhgpV0ojr/4E9RaSIuUsXfJ7gNT8/dGt21I+DU8jbCjj2lYnelFl3uA89549XfK2ffda
SBUKLtxDYZt0YzKV87p6FSryFzQJACuPuBivgWtzgkGVtxM2qPjljvXQM3COUshXy0m+OrLcsnaT
cFG9wqonBKVJwFm1hStNGbO6Fnw2z737zXH/kjx9sEXQuRy87EhdWV5o9VsTejtC2ERshROK+hrW
8XqEVCQN0jEgxxByBgkv7yLElkchEySe6WSHto8ms/treHtE1ThxKFSDGWpLSz8+lLXO+rLznrkA
/zRsnhrXaY9NquknYDsezD4pHrOSdMeyqb83SDmEoHZjgZ3Nzmvjc2hSthHQSMlL4sx0x+Um5dbN
JW2h1Ie7TK07uAKXkBl3IH4Onh7vuSAduoFB85X2FWgKqteNqTBvNhgMgQIdkS3clb+cioroEuqr
KWQAnjDer3N3BFm2hJRv946WmCB/NX9PZ+QUrW4r43FzmWKIissMD1x0CoOR4XrhW+FbmewZFAAK
Ohx0gcZFdP15GzHibYMCzOApjfAQ7wZM5yLcsf2UJYJa/rOrCefvKe1x1+iZ5X9zjbn9h3cVnPQ0
pP63GQwVPOiTvEwDAl/DDuM0gMOkzzOXnrK5kcdKeMOWiMjaNEC9B4LiECpBOlD9/ZN39tJWq3ql
KwUG2fkRwltNkBnTcNxY5xUzDm5A9CUANIxCx2IanAY8FK2RoMnc7djDjODfD3RRAlcDEdvAmZ3m
WLqTt7fKwX7WTUCla4elYTdU/Z54hbtnvUGh8lxu8Sne+BwAOxULt8ouKg60hYdr+chKrSirl8ow
aGzlmX5ME9rFSaq3YZaj1xGdQeDF9PiEviwwY9yfmJuD9mEeUqtK5BLw4+X0ZyDI7lmGNiS38ne1
1PJ9OSc5kpr8j+GQDryNh8jRRvHXgC7N9UpPPKcgDfOyCMo0wy9aIcCXuS5OU0s1tM9k/Y/7Q7t9
LMOgmlzVNqCerYsXeenUdk/zNI+c9qc1vg0QdwZp5SF/ZwbU4jJ+SEhIrC3GspsbElrLcFnYZOjG
gIdd7LQ0g4ocL708qk1LnAxupAcxd9a+dFoW5FO9JYFxE28s7C1u5AFydgzPdozSfeDDF4iilmgC
sZGjDSsout2f01vKHlhDVAPQM3o7wG6w9Fpdl9EWmehoCKFMd/L3dCd3IMXdeTu6A/cmGNRJeBhQ
FP1u/KyiXg/tOhy2YNHKylVYgOhDxTsIZ9GVCxn6661EdChf9miQjiobSbka2sCFBE2KZf8DftJ/
yiz1NuKQlUVFSOeqzh7VSLg8JkZvWYT3lEZm/qjP0Aqfo/epHTdmd23HXplZOAOdtxZkjioK1Yb0
iK4wt04f9DQ/NuW+SZOQovrdm96J6d7Gs/vGC2FCP49vEYVAloyObknKSIOqvT0+FPSFj+Dci1CD
CqAI4BRsf38nrS3hZ4uLjTSQsrNwOGkkpmfiix2UTNMnwg4CIvf3La2sHTLakLBHSt/F43UxqS6B
BKWRG1VkCSTUZX6s8q9mNTzPRru7b2ll/XDJgK5TEQkhxlqSVHii8LvZKJtoalywnNkh5jEfQ+iL
FVUBeaWwRjeRXaApbsOw2vDXBwIoZuC0PohHEDct1m8QTW4M7gzKnrb7m4/hNAdgYHf9g5Htu+qs
Ux4I7ajn9ORs8u7dzu+17cVK+rQbIWOlw/b4moFQkNanqk/D6a+NMd7AldDxgwes2qg2KoZL7ui6
aDqvKHkTET1qbRC/tulxTB4L/wEZY+REwZQQ2eTnfasfD/Hbmf2PVXVyPsUn05SPbt00TSTh4Mp3
8Wr/U8bFi3ywdmB+DZsjUNWPzUF7QOvuy/TInos9Pc6R9sX4Mh27g33eOqq3/v5qGj724KcPqlTq
oOvbJtI7siPg5bFHK6zEWdeg8jKLEBKn3+/Pwa1zuLa4uNFENhapNmPiZRunGtz8/FS3B57v8uEZ
4ohotTjeN3gTlCBKAxYFh0gl7EEDcj3nXcVqiYilicANFEqd7FLPOFX1hkzQmhVcHvgPdxoygepp
8Gki/ZZ7Pm9mFplJgCiL/L2J37nNZqlwE/sVCpVIZwHCeG0iSccaz/WMRyQBexKKEHI3QM01MM3W
3Hcc/68dS23XjNB9peZY/YV+nypsU5ed78/oyhlFRRMkFuj1/nhUXX9IPSU5ohabRbk14L2mpFYv
6CUB7foWYcXKrCI7gPqxjaADb+nF2jUMhVqk5VjU9FNQa2MkgEMr0Dhyf0Bq5hbHEm8nIIVxHyPl
sewR8a2qtGdZ8cirqTzwTAP5cz9vCZiv7Hw0nKIoC9465ASXVtps5qXIJx6hbH2wk+ECqoq4eCD5
9F0n3o+Jzkeebpy229ongozPRtVHfdqX2ZBOfeO1PJpIcy6Lr1wgKyYuFZFBLcbAtXsAwc8jC2tC
3lORR/dndm0B0WSLLYuaAjDui2MhDXfMKqnzKOnsQz92oZT9viPNxl25akblWJAaR9FqeWMlM3Ja
PrN4lBEUdDlwdqTzDhNzft0fzoq7BHL5P3YWt5OX5fYAvAOPbPdscIFm+De9Bg36Y0Nf0Je/Ae9S
v7bclp6imlPNqeh3W6xd2vdVmdlCRGNbd7HVFM7Xvin9EFVDaGE1BtsXerFFcrfmZgCawINDdQre
0ke5FKlWblUisovspHU43Dyw9Z/IrZbmF7Bz4X3Vz/WR0C3uypXJBYc2yqoAKKHyaS8mVwdEwWNg
RYpmu4GIo/cmudfsxrqMbTS05p3nhj5BJfT+kt6efVUcMGAU7xDkUNTW+nRASoAQKkraNppcAcSE
TrOvreMU8X0rK8Gc0mhFQGcjO4FU7sKT1bzSSF5ZGFw1lac2m5yLzf18ZxI7BRWP1n5p+DB+LUiP
/m2nJ4cS79/Txkeou/V6Q+EjkB+Cah549VEZux6rU3pdSXW/jUzBjQDC68i5Cf+HDuLh8zwB2ehK
xR+S2FXY0L7Z01T4yMYWf9zAqVJIyE7iNY3aDCBb19/RtKB/R9KkjXpkIvYAj3Snuaj4xsW/trKf
rSwiDekJFK1yJBfBVTvs8WYB6drUdvv7k3p7SNVYcPEqwTUQNSysJOjmbvMKc6r3/MHskgJUTs7P
wsiOaZraYeb0GxCfW18HgyDEgEkgtnFerifP4HllEh8GbW2CsHqm/zT0pEHLunA3vOrtPY8HsYNi
oAHgkkIjXFtChtNFC6Poolb8kuNXEyqf1btINnzqygReWVGvkU8HsEbmdzR500VI3UH1AwyFQQad
ZLAcVkZQWyXaQmqIPd1fteXeQDiCojBKS7iPwT2/zOBNAh1/fm+LCLiZAWKGHJTBNLM2HsI3vnRp
ZjE2o2P1PHIPgHavBRcUyJAgyj38m0DB1GhjN/t3mtozOl2aP9wjS7uLa3ce2EiRKhaR73wdimM3
vY/F1/szqHzFZ1/yYULNISJRlBqWDi21UBmmbdpGbvm30UL5HnBSCMHv0c4C1m9011h2ANHojXX7
kLNemoXnAFhFcRwg5X29W/hcCcaSCe7aOhQv+bvx3XnLn+Qleax/u2F6aZAxsgI3bM80vRTjhktZ
7lUDjRlwW6iQI1mkyjrX1idIHSZJgrJKTgP7Zz1k58Jzdly3d47lb4RON8jzpbGFt2Y0M7Iq1bvI
p0giHTQwBUBHsJ7QdiahaBXMpJwu4wjvdLLq0XX2xKjbLOx6AY5Q27WT/JjovlTd68ygp4S3rhfS
Mkd3nJNDLXzHZKvNJ8OhwPmYzGlpyGc5/76/T5ZOBKMAABQrBVQjqiJL1iy8K1Ono7OMzEkWR4Ly
z7Gcsgc0IRWnZBL11h23skTqYOOqRTIPCIbFkctZM5gVpUOEzkDjKa868t5OlXt28iHbJ0S2cC9s
RmJRa2VolozsGDPB4+sUMsTzzgib2TgVjCHXSIhxLmAMoVe12XGzTEBgXhQho4Mue0RZcOXXWykl
kzWCuniIij7xA8doHmxftN/prItHahZmMCJNuOdOk5/RtKNfBEQ/NoCRt0dYob9UeR3wL9yyC/9e
D7XJmsYYonywhgvSPs8EVArfLMG6fU7G5qXPk3c3NZ/1bSm9j1Lk9UFWJSR4fmTT8apdgt+pMVHU
0c0xKlKDvwiajAfbMCeUj7I5RIyiHUoTLYG9TuSjP0Pp16lkdgLMm+2rlA0/ClrUz2VnGmExENBz
UntAAgMqaubYukE5QDuSZhx+lgn3AiU6DtYmWT6D/nAIO99KAjyIQDLbJHboaNMXJ5/9g9RkeiLS
eRUNlyEaPvcE8WEwVB2Uneq62Xh2rlwPqMaCvhfUzSrGXwLw6rQUNNPyMcr8f/rG2KUTlGCzr5Cm
OnmlEY0J0FjGAYHgK77w/rFcOSZXphc3BIrE0HiZIOlbG/azXSavwtG/jX753MpLSZByv2/uJv5V
2x2ld9X3joo4uOmvt3vLwH03anSM9KKA0pe1K0DqC4RsSA0zaEgXml1zJgywldQ6bNi+veyvbS/2
uVXL3hVuPUbSnaDYxdGYMxs7SY89+VElbmj4yW6qwd9hteVxyA+u5oWATJt0C/q4Nukfrxuw0aKz
ZBm6+YU2Sz4KrHfRB+hC1RAHSPT0Te1vIC42go+1UeOKwsciA4Ci9GLG3clvzVbOOGAFQe0xsfWT
LXzx5/sINI8qR2Pi/YRemet19cys8r3CGyOnsmOZQfbXQoPgL8sH9cv7xjquTB+KcBZAnfBX8J3q
758ixcZNOxSRnCnKO37KMzsQ3lc+nS005kwDCXR/vtit/1JDly9D3RljnfwsaNxT6/6sAfyuBT3e
/6RlLA7fjYcqkg4oYiExt5zjaRSJzXg+R2li4XXajy1YcwE/zidcxPdN3S6nwkuinwKDx+W9fB37
0Mw067maI4jIDkGO4H+fNGa9u29lJejAVQR3BO4bAOWRBFjMsbRrkuZCj8pUdntK8+7MNKsJmGcN
x2EiRjyhcA9S6DQ9pNx0d+iJd3dg1/V2tpzlUaeJ+1hU/nDwEqE/VhDfPLra4IaZ6KHImOm9Gfsg
8t0IeFfiQiRK4FpspHrRZbHk1pCMTp70CjOa0mqHjIW1z3a9/9vqA4cdbNCvTWERQLcPNBj5DgSL
9bdZnTsRsK1k4oqru/4UtZKftinq4i6xK3yKc3HC+pDtIvGjCPID3wp1VChzfYVC6wNxNEAZIP28
oUcx/aEcdLM2I1x/QbXnF31XHH6al+ShDsvX+xtjZafDFl58cKWgul22M8x9o6WODlsd4vuafYVI
qfC34Eu3seKHeImC1GL7ARx0PXOgSJVZW1RmJMp38Pcdiqnd0wEijdnW1Cm3dDN1COdsCJerosDC
Um6a3Oucxozod4ec3D0/TsWxFgfk1MhlbsLhZOtBtUU2vXKGkQcFxTUKBEDPLEktiyHHJs1nOxK2
c5n4ZIW2Xfr7P14p+GGlqKlQOt6S8dw0htwaS+FFnS7Fzi07GkxCPM5dvqVov7InsO8+FG1AeYRI
9nq5LENSY0wNLypsku9sN+92Vm9VO78Brc39Qa3MHDpONQD2QfWGdrLFZaaZbVdlhetFhFsOpEwM
DwqY45aG2uqAlC8HBSUQdEsrLmnNjo3Ei6rWFGeJKDTHLdIXf3WQNInvj+jGFuJepc0CvAHSKChv
XE+eS1JGWU79qDW0Ji6TtDEPxIAgeyDQnLdJJXprDmAZ1HRN0BerTbGIgXK0v3nMdQlifRr4kMvx
k79dc4Bc7nHoq8As52jiBwt92o7gQSqSI/7XXhKUJdMNtPLNWmL/49zhvkRHEFDEi7XUB9/OW0nT
eGpAewHJq9/lnG6JDKwYAes4SInxAkS/wTIt53FIuhPfy+KX/Ybv2Prlxa7XiK/j2scvI+IIt66x
Gw+oYDCfPlv5rU93h9v1TYW+xiye8r/gSc629UK+leDPbsEpRyFQbZ3t8o1lz3U6hYZ4Sg3tYXRC
4fkbQfPah6DVANsFLxOgjxfbU9Orti3gjOPOKk5ZTtFEIzqG1li3Dsp8q8t+xRrycPiHhyDK8cum
KpLohIKZoYi5nAMcTIAK5U7LQNu+v3/qVg1BqgVROC4QYNSu5xc+l5W9SIrY88jDPA8nv5r/Kbwy
dNNNNgQ1RVd3jPkhdoO6ggkGM7x0r23ZFbU8NNkWcV5k0ci+V/NRk689PcrxHxuBouYEhQ7ZJ7Ry
zMiZAS2KEkEgoL5e/OsQGt0f+Q05A7wNEjBYS9ziKIb7i6HXVa9PrSbLeELwd8zbojYD3x9YwIbs
4hd+/WUcodxt+MhaF3qD3mO7zM6DtIcHTGUWpna72Qh9cw3j2tCBV1btiYr7V3mtz9vdZxAaHq0y
Tgb6BgHQl9Lr95MmA+OtEWZoNscaZWVEj9LTMnCtzwHdeibdhmuKRQ8JKg01J5R+9UXEC1ECmnVQ
BYsb5wFP2OeijHl5zKxz455bA9uQAOeilcH95Vjxx3gDIkOF/mTkMj/qtp9GDiau1ENWpYwRPwe5
Ugpgv/tsCxe14qtwQyPcQB0EwcBybDJLNWEDKhnnujeGvNbw7JQe2d0fyw0EHFvLVZTloLaFojKg
z9fLyArXSmxvoHFiVFDOPggb6fusO9f20SQ1yIamkEowZjRjoHf5TngPkv4C2nInAAizyFOVlBvn
/Kbu/fFJ4LxDbKeyjtZiVZ3MZnbSAQRLM/rqJ95ZNuKnPRzs2v/JmQynJAnIdJrMfyHt2ZXT4f6U
rE08wlhFZK1K0svOM0KG2pFNVsX1CBywPkJEyU7BwXvfyoo3Az+FgodB9BBJxMWRLgqrHvSqq+IK
4lYmz8/T/DZXxSup/qvxAHuCJnYAYJG5u15hidqlzCwH01k3kI4+d+m4sYnWDgRykKDbQDENY1lc
q7k+D6aR51Us0DkQtoPzMxl78I6Teqtnb+3EA3yJHjdMHm6CZdxaUsCPes7qeDpqIHIZnEM5nUYn
TvIvvRGR6Y1rf37aQYcHEAuGBzTSkqwY4Ne5qgCPj0tp2NDslCTwiXnWjPf7G+Imo4tTDhlqXNmQ
IdGN5YZgfpNOjVXUsWW+dWASDjUkFP33DoyF4osw+MawVm64K3OLoDIRhTvTqa5jzW7A7jGZctez
7t98Aik+lb64mF5K/nzPwyaSIKjBQDXXWth0ZKsn+gybhf7v3NODbbHQnuP8j6HQKjqHMh7OFYIF
SEgtnVqSVMSibR2nedgV/kGf9uM72s1qZBE0PILvr9wHN9IiWoA5/INyDd7z3qLak9ReAbmaqokL
OqePZm7l+6QrZWS09bjTZq89Dqk27roUVUTBDOvAhWGELnGgNJKW48FC8jpsbMilCWK2B0hXmWi0
t/xwLJhz5uOoKZWIbGcMjh0UWdE8aFWrn/xkAOVdCr2v2un6g4C/OuT+OO0Zm8qzKFjx2PLcDiS6
B96pPrthgkkB/nOAE0+z+kvJdXoU1ZgGskexkfBulxIjuyC1zS4G0tsv7SwgyOL2/fH+lCkXvpwx
E0V3CL9oSBf4ygd/ukKFgdsGf2ziyaqqo5no9QEx/xjaLlLMY0X1gxSuePdpv7XvbxP32BuWhpIW
AmTVLLvYG9nsm21l4d3Wg7bB0kOpG0dvPg95PNrHUhQ7rqnrjh3Q7ny+P+oVn48bBc0toL3EU+7m
riXe7PGuaOLB89A+9VXmLHaVT944Z2uu5LOdxQVq2L3RQIe9iRN+MMv3+kWzSOAm3zxFGS7/6bZY
w9d8yWd7i/3fob89BfimiUX+tye/DCCq9y8lReYRu+f+FK5cNUj9AEypRBMUZPN64zRumQJN5Ncx
N3LrLL0clRcPmssD7f69b2l1EsEYixwTqLRv1OcSWTW0rjAoSz42ox16KJQ7RQZ6vZ9Ic/8F1Fi7
lQk11kaHdDw6oBDzgSZ9sXDElwg8JYGDzHY6O6d5FnjiR269DUYf2LTYp9XJs8uD14RNku0GBNxF
YJ/wKg1Kckn7EFG2ke86/3HS6MWR0HqzAS/x3u5PzQ0Xp/KvSLMg/MdaoBK4cORd5vlZ4cPhsZ1q
1g0BIG1EiEA73Wvn9hv6W6D8lokAjb6v902vrcpny8b1+rv97OWJXTZx3Xkhm51Dy8rdjNoP8YYD
S/he49lXtMFtnKi1HY6WNMUciyIG+l2vzXq80jOzYE3soS2ilVWY1b9z/6dD3wr/y/0RrrnGT6aW
4WfPmloIA3NrC1PgagA/nU6HJ88B0NOcDbEHOwbUxGm1xSS7McZl2mVEzakmbQOfPNavs9MHk/7I
ONuN+Tda/ro/yNVlNOH41atNiX9dz2dp1v3sSNHEWZIHjL806AAvXzSv2Bt+/jzQJ01spWfWTDpY
OyD4AHCGduW1Sby0DOb0JYtn8OODOo2faruqAt3kVkizcXrwpZ0GqNSTYzbO46nLsubAfahgDOYM
dlIn/zUPfr9rudWdPF3SU50weTJwxSd6Vu3uT9DaVQEKJpRxAFLAPWlef630tQQJRdxSyehLNOFV
1dmj6AtOG5KCmlFsAZzXPI96boHjBw2YaINd2PNmRmdSsXg8nMfwTzvvlb/4/OuLUztTOpp5gl83
vfagD69l9Z3a5yQBEQ/4Jo9980N66Y556FSJ78/jR0PWMtKAwAnk7IC8h5T24p3Vs9qfcIhY3M1s
n5QPIGt67Uw/tHJvz43+tS9/gS7HGS+j+MJpH/jRTB8mm4Z4KiPaHx4y7UhKqMENF1Cig3L7khZB
RbY4b9YevfhFJL9R1UBpY8kWkFlj6/vaiO+UqTxmYsQTnKJRCCJic1gIg14y3ELBaIz81Nn29GwU
U3XMzd7foThnbK2YWu+bacPRRAeTynUvIS5Wz/W+JIzFFkv3XD+1PEjSc+1eahLOX0x3gh7hc/lz
Y7HUYtxYRZOEgXog6EXMxT5BvmrqZq9msZbrB8DcG1BGpL9oxgIvtf8VbKxCPnp/l/WhrMeAeOnT
MAzhwGbcxeRbCpI0i6cnRn63JsSUNqlc1lwIWsOBgMDbExRpi89j0LlytLFn8cCGvxE3+iFpQeZg
eVV3NhiISczSA1hLEmtP+qbdyEt83P7L2cFKoJICGi7FxH19Rjuvr4lXcwae0BkEnnyskAEsvLT/
7uP18ThwJ1G9JTO0IrG7T1JyUJf50mzPXVEYLJjclD1oVpv+xeoeRXdsKPk4GhYbVC0LbN6VWX6/
v6Kr0fYHJByuDM0TS1YDp9BSziwN+8iYLo09nh2eBEWNIHRI99Wr6TxkSTgLKwSZ1MadvZYrQKgP
jizEYyB/XxJx6eCwa8rRwHx9Kx9o4OE/E5XkrQTB/zHG/9hZXGZdOZZu4cOOU/12k6fMU7oaXyj7
PgsvBJpg7zuB7rXP/lbcfeu0cUoUKboiqsH0Lnwbpy2v3QrHJQc4EAw4bvar2uwp2DKyuBm8kfrI
JsN3G3E6N4F8a5OndPACKdiuKE4VfTe/u/ZjiegPsK5dg5CQbNzd6mq+3vh4qwF0A7QKulFuFpLb
PLG6acDlZNGDWck3qW1RaK1sFrzLoEKAjBwq8jjc14cLtN6aHEXFY33KwhJdKLSxAjR2nPPqMUtB
t+dOIde+NsnG2G6jrmu76u+fXsJaVg5AO8Ku4zzM4jLqR8s/Fm5obsG41tYROToF6TTRHroErFWN
6ZE6rXnc2j5eMlmfhMQ2ObpT003s9K0fx6Bw6cIdIgEDcbvrQYmR9CCsFTyuIamad9YTg0i7q3rr
UlxXnJ1YQR6MBGSyfh1teBwVGS03Cwg0QTkEtkKFKbq2zZN54iNatWIf4FX0+ePad7XMARKwCHx0
SI58anatA9rcom3pvh5zEXrT0J6bVoArGJLawf0vug3oMRlwPxaKFcC4LBMOCbydPQ0aj83aeAVW
9Ysja8y/+7Oxp3Nt1Sd33PJ86iJazoHKr8EoWHVxeK7nwDYkmCOGhseyLfZuBkkGh52nIUZS2+DT
bkCgi7JIWIJft54gzJnMG2Ne22xo6FJJU9VBZi0+wOzRvYFaEDab0yPOow4Y8B1EDpDp2xrrbaQM
UodPptSnfDpARVc1c6lDoUQ289/jWCBU+J0O9HfK9MvsilCYw2Pu+KFmTcFYVg+ttMI0cxG/aMfJ
Po1sC4e1NnaUbXRUplAHuSFJ7Evu89KlPAaRSaBRLUBdVLJ6Y4bXhg2GVpVLhWY2XgjXwy4tCsEG
ZF5iJ5HHlhlBq/n/MoudwB2wv7+B13wjMmYAlKkFtdAie23L4pqZj70vYi8he66xUJNeTDsRjBVy
ZbMkb01DQNvMyycnO9w3vuL7gQT3NRwfdMwAv3RtGzWAxgVNowDy7K1xfk7uRoSyMo/IuKCtygA0
D1eo+vun7cMMrR61uRcx+pmJAXzF/GTQp3QLPrSyKa7MLDxiZvU9s3WYEd/MnRX1b/dnafXngUgH
rgCJMVSLr0ch2sns534WMUVLjEb3E4jCIbf1XxhB6IncOuq9YBm8NtJqbk4ZMLDxbImQZxDsQUF8
+NMGM9WSArDL/1pZbDbep54+9bAidlbw54fm828vayxaLjsoDmAVikoeXEpCzfzNjR9e9t9sqv+M
wV/GTKmWczrAztydvQQ0SqkI/OLIyi0/u4IMULMFzB3EBODrl4l0UvfFUDQGjiYFFgFUNqZENr8K
cgJAUOCDNxkst/UR0Wf2LqV3vL8jVg/PJ+uLbUfzuhw45EpjqOKEpomEnwNKYok+fdBC3zelln1x
paHhAfc6GniQwFk+furRypOmpS02n6MdTE7okRgSHNkAf9BBZ2BmNDSlIl89OYCX7e9bXztfJpiR
gAfBdQqJrOutD/RVozdo0Ykn8QWdLwcqi2Cemg0rK0kA1fQIgNWHyBHweddmiF63veGwNua5jmZE
Lg+NaRygovVgG/3BT8kjq04gLDr7Tr8rZvNg2+R0f6QfL/ubiQbzJvQW0baMatb1NxguyKV0T7Qx
2Ly/M+/JBspeI9p+8mkAscce6Q9Wk509GIHhtnXAdf5IZvOUifQg7Tc920qNrM49HjgIWUHbBRjM
9QdlieM1IxiuYzRuzXYeSLQzZ/NGwkON6mbUn4wsZj5tJnRm6rKNCZmPk8MDb3o2xQ8v/aJrYE3Z
WOitIakY9tOl42WFQSgQdDHpGJol+zKYnLgymq1Ds3Y+1dvw/0/dMgyjGikQi7dxlwRW/eZ7c9AZ
3+pNN6Rur9vZQ6MphKrA2bqM96XGrKxHI3SMVxK0hox9mp1BwBS0urWf7I3JWx/Uf4wtNmheNXZl
pzBWO799/3vqvaOGbCKVe/8grDkcVToGWwaQq85y2428QdAwTl3M8T7S6p/S/iYB3BvGo1a+GelD
2Xy7b/D29Cu4I96ZQL4g7estn/O5KWfDhoQronYe5kO9a20ecLRBAO7ua6fysej50S7zwAbu5U9b
k8Hjq+AhqvcOWC5j2TDsTWmalw1yW9R/R0BXiC5opfGnc4q+GdDIo+kN4SRoJxdLl3aTrc2Og4RF
/2U8p+feObjJUScPJpW7bAtHenPKFtYWkQQtSV9Oms2Amov1pA8HKw+4sQVvvi2GKTN4gagOBqze
8rJ3az8pEt9jMSfIw7iDw0Pq8suYaiTAG8yKBrNASwMemqfKq5ujQQyy92hvHsTUPeC25AFSPMMu
U7Xv+1tqdQaA7VKvfqDjlhGbD3rOMpMJi7PQKn+J+c3Z4oG7Oflq8J8sLOZ4ogU01wpYaHO8J1l9
MOEvqR1A9fXJTDeGc5tpu7a2jN96bqeib2GNMjSEgkzbKroQ0mBh2XhPWiMDgexiV2QBvAN39dP9
2bx5iiysLy4i0g0z7WaXxTZJQE7pzEmYu2yreK/OwJUvhRUAqVCKgeuxQXO1uBsQ5HgywRi96jiz
U2GfJEEf47lCIc7dOI+rtnS09yEzoYOEbXEPaXPhNFlBkLl0J4gE83BMnjz52GraiTfFGyD9W8/W
1SVEYAEBKAeBzk0TuMmmovfHksc2aDTQeP7LFa980PeshP7nTrj6vp2GTtXc9iCviO+v4O1LVk0u
ZIZwT4H5FjCM68mtJxCLVQJLmFnQNGl+o+dh11jdW2Y38fg/pH3ZbuS4su0XCdA8vFJTpp0eZFsu
l1+EGjXPEjV8/V3yuWd3JlNIovdBNdAGDDhEMkgGI1aslQkP1FDvwLvzoq88es+rW+vL8tbnhJ5h
pDKZCHKt61LS8rgNhlb0B9BmCT+63vJBSHe8Pca9PQ9QjQSFLUi5gfL1cohZ0oGNqEPqRSygaB63
pmInZgeYBKqJnP14vSGwm9EMA6a7TayErYfQcaGqWUttUKzFas9GqyOOGXhayDwrjJPWlaDRIdXb
YJadSCBt69yesB2XREL0i4IQj07UKZkdJxSFjhvVaIPkrR8zUs8mmQof1O9Loth65M2tZ5aPhfB+
2+6V2iCqXJC/RJS/sYKBq4M5O+dBNTKpT/F66mRgZRIE2tqMEC0VG8EH2YuMarSeoe0/n5wJ9CXo
tYUaEhojEI/QIgRwF5SMcde8KGoyu10lvq2gpz4sUEm1J3EqvVJovTYSEYep4kutxslDvhgKSJaK
CUwxKvXSzgRVpyF0HMfYvvzyDNtGhg2Ogis41dg+pnVtqakUCZI2SudmXeKiucWrQUX+jIzjCGVr
Io/UvT2de26CUrmlg2oVRVT23aKh/SA3ywYpECgZ2lQET8Cwii3nnXDFe7otGvjV0fsDJAjeSNtn
nIXuQtXVoByqu0DW7uOk+DYvvQ2c9EZaj0SSPzSZowsWiM4mR4RScxyvj8mK9kWIRpnpL0UvsYpo
T6vtBpnfvHhqJnAEoMTctB+35+P6wNk+FI2n0IJAXM7elblSNii6l11Q5q/rfB+HETrmJE4b/PX1
DyOITjYOWNBcsq3hABLMq2UiOydHz+2wnrKU2mOi3iH77FgJh/Pg+mSDsY2fD6Q2kg5JjcupryIL
jCx5h1SdAchR3h7ELEKYxVN+2DWDkiEao7dCEFsoSQZsHbkXu2AAAZGz1maK4o8iHsB6wCNd3p0+
vGlRZwcKEsm7yxF1CiicZlXqgl6+Sy0RhFmHBD1eRfwtHjiTt7clUf0BnwfaylGUYQ65NG3bOANP
VjCmwu9yU1jAK3oiYgfQhYSsudh8E1sezHPXKApBaA8Cphm9XJfjq9c6RvMB8kPG6EcR2GRpSkC7
VtsK4pnS8PPx922nv+4lxvbEnff/LersG0pcxVoWKh0O6UvHQnC+KbbqLV7uUBI5tT3boPF3O195
Ne2IcwDtLea5acY9o0kfmnIVsJhCJLxqVvsjkQan6dqSGOVUgfpCMTnFrl2TEJhAxghHEcLGy/nt
jDausi1X0+ZH1S1wuA4SuiX8uOQ2IW5/ij3Swf4JsmWQ0mzOemkKSigSSohIkCzzZ4rA285UT851
R9KOial5rfhidTxFmyvO+u2whSLCxjqK8wXBxqXRJu6R/UyTPtAkp/5swzpcwuwpOgq24YLb9kMW
HIPHW7l3jwDWiJcwgnCopTA2zUQeFKlu+wAIDABvBkf6tzSqX6PCkQnuGKTR0bp0Oaqyi+tKleYe
QehLVn3O/aFA14KVuOjRdpO4stWEl3C6DvQxkWAEQ6kICTSZZfIxhTxTl05BDi3W7oyPrB596aUA
2zIoYt7xfOTc/zxz2+/PLsk+LkYjitQ+EPuFRNB0oS1IkPLqR6c8SPJ9g5zG7X2/axBlVpQC0T5x
hZ4q4toQxkbqUaHSVi82c2hvQ9Lcz6uqPFjTPLj1gBpZBM0+zrm6d1sgdtuSNqiz4qF9OVSzUzJw
DuqY2X7cQsWk92IjK506Hgrn9iD3PHNrh9oIQVDWZV9rNGnnpYvSISiWunWHSa6IEePWuG1lL244
t7J9xdnaKdIq5aKVDYFeRCTNNFdNXuI4VNuOs2a7hnDJbjgvEMSylTd9oJo1ROMQdGJry0LiKDRM
pW+DxTO0M28Ql7W2Vi6g1MH9dTmitLG6fDASGshltrpiPlaPRhTnHCDHjiMgyMLLHRKeG06YOSBp
EU1JTCHYgHM+BB4oWBPoYmqJf3t5dswgQbe1p4GWB53uzGuoLCqrUxpjCGhaEZTYCWZNkShnbXYu
FqBz0XQKeTQ4A9vcSUU1Wqy0HINEh5S7MFaZ3Uz9Xwrgo1eiPfDUTHrPOTR2R4YkGqK3LVXFdtXn
WSlLrZDAZvpzSJ6U8lFIOU+uHZfDJYI6LwgfwTNibsM+822QyvazCfBb0IsoihWTJjtCA2TnCMlB
pwc8jTONO56nAPCBhzgqsyCfZXwCUCJrkRNtDKrear1l0FfwF4Eg9bZL7C0W9hCIiVE7RQ2bcQkt
Wo1Iz6cRGSPQb0XdqV41W3mR2sYzi+rltrG91zLat3CkYSMhTcxeJX1DxSROtSmwSml+TIZScyyh
kwP0SWoHAS9NO2ktcHa2guwVYirfUVmnXpeDI+v2l+wNG/Up9B4j+NlYmS4Xs1Uz1LyNbAqkQa98
VQBivZNmRx+qN1nPnxa4N8dDdzL0gNshL4cmbHR7ge720qTVN31vqQIN9DXF3Qm0qtNJaepZTT6g
7tnUj+NQiQ5iC+ER901zX8YWkgki2jlEQ+DpnO9E1xdfw1w9AtI8M510GsyD2DhKHQ0u1S3BBq1T
5cy5kt6NjYIOu7Ef7yQa81BGO3cuEEYIJoBb3qg4GfNWO6R1WZZTUOGiNTrz0+gfhlK31+Hv2q6H
JBJ5AvK7Az6zyBzkaJG0IH8Ni0UCkSr6vQ3zqDtsPU6g3DNOS/LttoftHBdIwaIvGvk6VH3ZC7dG
L0AV6fUcrCDarYLJmkm0ICvDk1rfOflUZM/QcIx2+utuOMWgmgbFiDnIQFw+QpsOFbq7Svq4PZod
Kyjrqugq0tAQBBbOS+c1gcHrCnlagk4zToqALuBYLVxh6HksNjunHm5bCN8CT4lWXTbVKU5DvIK3
bQ0yqgt3UMDonbaRW07gdW1lAz1Y8D7cuvg/sxdbfVpa0MDSQEhrgDU7ovKgZdcTBgvA1uLxiqYR
5DIuJ6xNYiGOI7hbv7Su1aJnwTAyG8q+vGNlexlevq02Q4iBADFAbCcyhnKEpVSahykQlwdBSU5t
DcrENXvZin4yadbvVfInmn6NE49A+9rBUbHa3iEmFMFwITJvHTUtZDUq+jmYoVrvUiCgRkdSOJfg
3jRufT46ktJYMI3ZtUpMEwkNr3PQLS20swe0F9f2YP697d077gBQPgomEFsCszIrKtVTAUrhEC0P
xPipaTIyrj9vG7g+7uAK6CHBX4d4DJ4Zl94gUZp1ehWLQWfUk9tkooocij4/A+nnVOUmSwiJLnee
tJJz4+4ZNpHVxOsNCDxcPJeGjV6TinxNRcD+TdItnj5DpkywZ9FOKXAKBY8Ve2e9UAvGSqFTFZlO
tjcrNaN8UmmyBu08EnE66Dkl8+Lfns1tdzIujz4j5AxxUGxdYMzuzZGiwplQrkG9HMr+Z6Kodg7F
bLygtJpjasfJN2UohH1gRQdVOJOXWZpqnhSrW9G1YXpzQV/WSXcmyPgZwnq8PaodJ1QhUYn0MyYQ
LNVMSIJ8cGemIhUDWhaWbYxi4nRdy5NG3lkgVM7QwIw9i0c9m12PjAKSKdYsBnE52VURrHFrGzw+
rc2dmQUCGh5cvPB50IOxmtJ52glDJChi0Jbusj4JuWlDpAma4r6igF+1jFxZ/HF79nYWChSAYJYH
XRiYhNiFAi48ynNNEINx1iCU1Jdg+s2mleR6exxyS+Qs1o4LorwKpjWwhkGphKWSiKRWVVu9lYLy
sYM2WWsYXiTdm8A2zRWPg2PPFmhyZA1HIHIFLECmHmWr6SNdCpCJT9PZ6efUTvPkqZHvp9fbs3jN
6AIqDtAQQCZAtVBmZZnqlEUas67o5aARVD+aHxIhBhNfR3RQaDbiz6UnYLcHdYvkqVX9UNDIFZPK
XafmOCbSYxNTT4ysb7c/aucMO/8mlmxz1NDWWs+NHORN6q6pM0eeoN8Nql+a4agOvAv1Olm5pdeQ
XUPSEKvLdk/Oibmi4JqLgaAfirgkkfKWdoUDljSjfMyFEOVX9FB6t8e4s/lxPUDua9NUvVasTutO
nQajkoKhXBIyGXRGM2ukcE6zHU+6sLJtorMnrFGq1Fj7TAq2cdUaurikAXIwqx3LC1EyDt/bnjUk
1DGPMl4+6OK8tFYi5ZXkLZWCXgJNfGPL0QMadufBKXuOh+xs/u1dpWzPqo1uZTv0zsYla3kjRrEq
BWlnuFpGcygJZBT854CzVgUvnb3jj0idyDhtrA34zZaSWm2qJm2JpMCaeifS40cwaWTam0Q/JQHq
c1Nw2zV2Ho6IH9FfBMJAVEMRcV2ObuqMvKgK4BlkJNRa+rbWf5VqsCtpOWqaO9cCKFdBI52frNw6
0YjHfb9TFtniVyRycdkiYmavjMwYCt2MW+y/8veSxd8WkDBC1uQoDPpdYyhkASQp7xQfkZOXSeKP
fl7sWKfHtg5APBimXnJqXtALfntarhlrcexiTjaeK6j8YP0vp2UsINzUGkge1EPnKAVsqs+dGUiT
V5jfsyxxkfo3UajK/4wWidFG0QGyXYQUXNO9+AfU56cM/WaRxfuwHZzI9mEA/AJmaIE6iVmvApiD
GPAxzBceLwt0l7J4cbK0IYYxuvFokkUF9Uqx+D1X82znGDEQqiDPi/I54CJMuCK1U6EO5iQH4whp
WirQFih1gVfl2NtuaM4CXRNoWLaG0suZnyZNqgBlkgO1fZ+nzNH6FakMxYsqHo/ZzhGy/X1A1IET
uz6L+yxVElMp5aBaFScvYwc4FJDwxCQFLU5jurddat8aomRTRsiMx+7luMp4VsBEgoUrM9PwWg3P
mhhtsd4MalAyI2XxV5iS6t9HEtB5BcUWClVfKPxLo6mu54lhLDLgDu9aZTiASruj8DANo69XvKzP
Dt4QtwuepAift/cOSxKidsk4QFteDiRhdWsIPI5gd9FjxV3FxQHFgR3pzUFPH+P0h9Vkd+P0u5EO
kwJykGXibOA9L0JiBKQBeH+jEZWZ7VmfpHaVVzkwl6PVf5voW2a8LjxdiF0rKlIWBoBquHGYU0Ki
i2XMA+irxax4luj8oHRl7Wvm8DOydB6M5Br/jjNp63ICGR7qElftW4uelXWOEysoe2S+O9/KPaDD
Pa3P72axf43Tl4r+aix3GFWyWqIrF4NTlAZ+Nhyj5XVt7owdOxQ80WhiRmqAFZ5bq2musqpQg7r0
rXkCfU9JtPkNDFO39811IwkQXOeGmEmOI02pijmHIfVemIBQiXNnGSG6bs0npcpfF/MFjCOddKxk
yEytxXvZCxzNtJ13Ddq1EWjgXsbrhn14ZgZdG0AO1WCtothNh5oeoqwT7VpFa8Ht4e4csuemWHAM
BL9Tsc1mNShr8STMxVsOfsPbJvZWbutTARIPUE68O5lDAdT2TZmqaiBWg/bSyyjxllMtHGeoqXsq
vwqwZw9LiEwSXoXoNWXsVVBC0ybsnoAuldtpg6MbYaOpTjxwCl17c3duaPuQs0hNGsU8w3mAuWvB
3VKlZDKD21O35wjY6kAx4oRDQ8H2BWcWzLEr6Cz3WoBiUAuZcAMQag5waW+bowDwjw1muiDe1Bhi
2WkwMLtLYyf90RLyeynqvUU8NjJwxWvzaBXOOD9bGr0bu6dmDCfR69AAc3u4eyt3/inMhIobsXgJ
9ARuyMKt5d7eJjWFWIrFu/V3JxaXFAJ56B4AJ3c5sYvWL3gzYmKLAixdFSiaQjnj5GV3TxLELkjB
oUYCngrGiKW3LcgADC2IyqEoSC71iDMbDalNo6MOmqzn42SaFCeMPJwGsVCOEkCwSoQelXo0mpOp
Jry+g90Zxu2MVlkQCF/x52pWpdQVjbRgHv1qvKf9SQu5XsszwlyGIJaLlhZshEEtQ8VqvY+S5yLK
7P9uEc8Gw+QD0xFAO5FaWtDlDSmzTxWEhlTghDS7nnJmhMlkIZ1WpjkUMsBp4cszFDteIMBz2+33
zhHUYf+zKMwur8e4ipMO48Bc9eqvyeRhzfcWBCsOsTELzCMSe59EFnA2otXpQWL96qQVmNDvqzLi
6fr39kB27KCa8nXGg9fyiuMkApcVTdUKdhIwS/UQG3Ihz9i5dZ62D+gl441rL8OzpUxRkELvJ+B8
jAcYTT90mZjqwSR+l3to3xiPxnRf9dVjkcS2Dq7afNGfU93PdFJqxsEcjjRUc9AZuRWPg3l38Egy
bSEKxHHZPOGo1mtWgZItiPCEK+sXoYsco3u0Fl7zx467QFz3H0PM9hq70WyA8oC76DFB+RVs2/8+
/oCjIHMDIBHS7WwdPUcVX1yjbR3lmTQZcusAnkUv/4WznBlhvF7bQKVJ3OpBJ58W42SU9+BSmf51
uzm4fgGsQdoWpXHAUhgrIDAezKgZ9W37olZPsH9BLc65t3agALCyPUVElF30Kz5L2gyJtiDhEbRF
tpwmLQoF0Is5tAXiyygqERT3FlgA8WRqjhI1TT9fc3CBA5iVe7dndee4wuNSBmYF982GNr282BRA
dpeaFkYgWaGhQVdb91putWzXyKZOBx4aoPbYCGtJp3lqjcFA3v0IAihFvo/659vj2NtN6Af4jwl2
HGPc5FINE5aCNFsi/Ribj7FAa4rEwbHzDG3v6LMQK5GSGb0urREo3fc8MZ2VhvEY0JFXC+bZYYMB
IdJFcxxhpz+uk/Zaxstjk6Z/qMiJSnmLw7xftMosaBfVBjweva4z6RMT2jN/by8Pxwj7bEinqYik
ujGCTES9Gf3INL0rI+e2kW1KLisvSICiCoxXEOo4cOfLpTHGIdKLxUJuEvKnLs492dbzRXG7erXs
FE0VSRonh8QceEnR69FtdCJAp4IxC/E7myRclaEYrbpSAojv2kn2ZKD4DF3jfz869LaCLRkvFXBp
MoGFks2KEamdEpjTDwMguQnliPSUR8dhcmnNAzNep4PwXsQNCcYACM8gGL2cS7HvWmrIsxKggIpu
zCx15bHoXTU1nAbiCOtAOUHNtb/DIM5b/Lc9qFkSTWueO9SsJCWYZjcbgw79HlVxF1s8we3r23Cz
g4oSoAlI4LEc+UoMwt0axcGgAwrKxqsZ3GaxxMPv74/mHyvMpmrSSUNHh6yAOIgSrfe3WsMcgxtr
4RxHe66HUjAK9yD+QyaYudyLvmyzDGRngSqIdgny2LTWSKRzrOwP5x8rTNwUz22rlQOGgwqaN+WP
nQLJHKkjrc55A/GGwzi5kCDNUYPkIYD3kbF6Sdp30/i8vZH2PEDfRCiQL8GNxzLrrcuaaoOCjdQj
a3OflSl92kiBOKW0vcMIyQtQkCKzgBCBWZjaGqdCXgc1GK1XM37S0GT7YoE5qZHpaywoLUnleea8
PfY2LbCF20sNZ5HI4oeUthkzCqWZAES4rtn9AZneWoJSmi4O9K6929O45xPnxpgTwozmvsgaAT4h
PzTpd7U5Jp0daRyH2BsSehi2Rzc4uZDIvDyHBDoMK+Rg1UCesndtdlcL6qYnSU8OAyovt0f0hdo5
v0Dwrkf1F0crsBUo+LAohAIq4/U8RGuoPa0jiSLXhCwaKV6LEz2sH0Lr9+/mEZ0b96Vp6w/9Q6b6
8+wY2HAxiGLuBlBnNu574pUgmw/Gw+2vYx3q6+OACtvaVQxUfZiZiOtZNIqUimHU6p09UaAjainX
SdMkApHnqCH5OooknYWWMy9X/Jmbadw5QE6g3xK1MGb7W2ubQ3NjEsMkI3Kwmi8zyHF+LD+Nuy73
LclLQQ73d0ZRwlYgxfyYviUp53Zgz4WvLwBaEsUdME2hN/LSDVS57fI8NcSw0IoJMVe5ELmVDLuJ
aMLZRFe9M5stxMMoIgGRjsiYeQKIWjsmc1+LoVOTz5Z8fozuZ//RkLvGv72iV32srKVt1GexZD+C
8EERSzEsCXU0kpOabD+NLhCGB923CPpV7ZYojpdScleRZ80fUzK+Lc7f21+yu8LnY2bmNy0MKCFo
+JKP+usjHiRy9J/JavfO6S6zK67m13YBslvt3CBzejRD3A6V8j8GB8cgDqXEae1tfNSNbdtG5y7v
1bXnROc2mR2U9bGsxNB0DO8fvJ8/rUf/LnZskbweOBH1VSKPXVfm9k8nYxw3GpTwnnrOet946tEu
HfrgBJxlY6+yzRDgIYCTb32qGiuxomVlY1LgZsIasaD9mXRu9219yWuiR8ReSDI6v7M/t23uHUMb
KzSOAeCNUFq69Nkii0Ca1c9i6GmCLb0Iq30XyDx2Lp4RZqV0mWIXFjBSHC0yn0C7ScEkQyzn9liu
8kHb/J0PhlmoAuKHsyzhTG1Vr/5WfFeP5jsaUJIn0McYbnFf18RIbcgHDKabGET9bxxFh74oyB63
XkT2xTLVaEkpl0kKnZIgi5urpFXJUnjmx2No57zcxp63gAPWACQFjRUo8l4uHdLLponu9SUUagmk
nfdSKXq3J/RKh2Gb0HMTzInWGlBEXgVlCdfXKCfv+Y9PTyLesbunZH0BgJVYD2BXq8ijezgAcEp+
c+xvNxF7rJzbZ86xOhfAU4COvRDcRp1bEufzLXVr33RSP5/udFjG4XIQcLZErvabp7HBm2Bmb4jS
PJWFqS1hU8yPpl4fRqHnaeZsI7g1QmZrgLBSl4GKWUI59pJ+cEXxaDat10ft2+253DX01ZsOQCtw
fsze0LpEU1clW0MpCTOo5g1/69VTeRwVX8zk7HhQNQar0dacrrAxa1qkc1mb0RK+KwT3gPSx2B/d
h/PxJJG3mZS2FJOX6Xtqu25D7IQs969h/2zzjuy9q+H8K5iVA+1omXWZsIQbw4n2IOj3E49SaG8+
z00wC1ekUtmWFRYOEjokBymyMi2kG0+rzBOWvEovbrtwY1uXQUKvbzy2lxt9SPGImqt0DbOj9lEe
pHtwUmU/y2PZkALCez9vO8pu2HxmjmUa1drJTPIck0dHMtr3D3PizI5XOcfa9g375E6OG36Pnr79
QsDmuj9eA/Arcpz1CnfEDJl9B09lGpfqmqyhvDy0BiVJE4gmRB9WMo0SXuA/kMIXcl4y4QpSArO6
IiGRgDsYSmcsvWGmi+mYDMIajne9+zF7Tr34heCCLN1+dehEeESHX6E2s10uDDKOui5gcjBB4hbO
rUYagIGGya5pDcITZ/45gp/OLOyuAtMg/RXHQKU9CtKTsMk0OLHuT6rfpa41Is1ngcqX8+LdTF99
2lZmQEsZoHoKc/br4JsZhHLAp0nk0wTn4Y8+5xQadk3gFbjNuoGSBWOiG6LM6ui4BcygClkPVji/
F+Ftd96LynUcd/8xwtwhOVBQgy7DiEY6R7ZrG6lKH66s2463es2pOmonb9KBG3UUXNv+gFv7NbkT
76uH1OO9+q4AkF8ehmZS1K0AyUW/7+VeVqSGyrHRiGFsqL+yEXm4/thNuSsUf9XoTZ+8TPgzpp4h
TaTSnNtTsRfIokYBPQbcA4Chsd2sRl3NmbK2YjjNApnHj5SIo2hDwzUv7sYZqrXFRJJK8mrIJwnN
e5Fxsvp7ARrydBt9KODtQPcx7j4WK5jfEqxFlL2O+kfTBLo/vpuxnSSe+qa+KjNUJHoRYgF+D7o/
qFqOT+jQ4rwctvOS9WwwRWzKe3h7XhGbYIkaPS10MYRckyI+t++d5aTHPnHUzun+bUZvW3BsoS3p
gQQVdE0uF9ww+1WdilgKJROFR+wjRSVjz4k8dy6jCyPMDbG0rTxnFEas3p/196wj4Jgv6QfHf1g4
OTMWtk0qp20vq4IA/1kM27C+D/S9zO6TJDC1h2J26VQT6Xjb5s5Njlc7mkkU1CGRLWRGVs8GZJXX
RAoV2bUeacz58+ruzP3z99khDQB1z6NYyyEyyeDs7UU1DYCnb2QvFvWignL4CuUjQM/WH9LUleCt
R8aJxBQCAk6G4HwmqkVBcKjGaWp509IUbqZFc0EmCy8eN5cN/R4XKkSRxQKCe2QB0xUoWIYRkSQE
mKCkKZotVIybaIBqSzkJ+W/I/o2fCQADQLl1K+4FPOXBoA5tWqrY1TpYsg3l7DwDcHSSKl/S6DTY
QDght7UKeIHYVVNqTyLty8EtlUJ9r6XKVJ0F3R89yuDAk/nNsqKxRF+1AuLprfDRTd08e7dXbu8O
P186hTnqelqXVolWitAZgCkixqH0kb2kq42ugMq/bWzvpXJhbHtJnOVexElZWoFmUtidJMfrbeoU
x9VLD+YfT7aHp/VFJsPjcjI90Unux7eMFJzM5hWG+2tznHkSk+sewauva+3mqeKzKbgC+O77J005
tYXbrM+x6M7NwYQQbNF5YvuBRluH6pWjRsGSePlA3cp8tgoe8e12ulwddWcftT1xzqYlgZhmW+s4
GFDswfkjrnYRfZNJe7g9/XsX+dkuZWOFpYeo1NLATLyQTDkZiUstX8ETv+w5G/ZKx+p/ptkE+T7S
8OD1YqbZglwa9KCw0BrRqJ0inXafvtPj6Jc4VzPSnsSTegCn4aG4y4LpZ2MX7Zbq42afNu+9ntl/
voOZ2bxJqlqMSiksqTM8D5CHuzdP1Upc2+y+3Z7d3bB0A+7Aw8Gpge6Qy1UUk2Iel7qSQnFxdT8u
DhJkUiXHCuKPu+hX/9SsdvnKWdLdSOXcKBOcRWtbLoteS2FyRHAGVjd9m2K0APSO+UTDrvEKnuL1
7mGMtgzUvbZuNGv7/Zm3ynECCe6hkZBukO9qcPv2rvxvGXK+/OfMBhOCxHHTl40EG4Jii4FeuWIV
1k6NToaFE93uXl1bzQgaGOCf07bb9Gw0WLNK68GJEZqFHxU/Nf1erDmFvO32u3JCE9VjNHair5id
sKGG4PQM7qawrl20yyOfn8WnRifiMxSmUo2z93jWmKlbkngslBrWusifDSI/Rdv7Mx/sV15n5+55
cjau7Vg7mzpxHfJYprBkFs6ASDh5bjOX0p/AIt3eWnvnI7o6N/YpMBejS//SkNwtcTIgegrTv3lM
PH1IiZR9r0WIvOv/zX14bosZVI2UxFSNnRyuTyJiCislgvRLmQzbgorpU3fX8J6zew54bnBbz7NZ
1MdUMxYLBnOVQmvsoGgfxZ/b87fnEmcm2FyBuUq0BnmfHI62Wrrr6ZPeV++m5CScIu/uaXRuiAkm
mmmmC0iP5VBr16MQm1B4fY9kAPF/rFizNn6c1dfxtU1GMqc6x+93I5lz40xwYc41CI3qSg4T626N
IBUEcCMchFRBZacNZ09zh8rccJE192Acx1B76CsMdl0c4+ZZ6O+aU1q/rOJsF4OXjoee16C0e80g
fa1vTJZAVXzFWGf+ovZqW8pomA1LiNkI3qw4pgFujEPXPM1vUCmvjvMQu2bjgClI91ZeE81epQ6U
AsDpocoO9nW22UzuayHCHhVDOtjd8Fo19uJACttV6jsp80X91KvHWXWsZyvlvJ/20pYXppmtIshL
Nwx4t4baLy8/aN56xPbsTgJZncLzBDtCXzRove3oaATqoU5IcSffyyKR8U/wBV89reD7RPbg9vba
uxD/mRGg7S53cKb15YSsoBgiYUuQ9woMTkpgb/9uQE/VAExnq8deGoiFtpmjqZNC9EUvfgMp5QZw
Ozt+iwiPtXQ3+wAdMjQVIRmDLkzm/FtqbShidUYs6kg/I+dxsO+Qug8imyfVtzcoXB4oi4CfCAKV
zAYCOVyRx5MkhSj5TzmaZ6zaQRuFO9F8oyEg6fBcNFxOpG2q2LsYLRpg0wLOCrAuJnhpIkOkS2Pi
DX4ooUAD5K/bP2vvESmf3fz1vr7nxfZ7eWGIAIIzFRGThVQ7Y5GCgGBdcksKc3LfnR4mvzBI69mx
o77cdsPdkwF1GA3yUxuIjE3UQesoT5I2ksJ0+ZyEP4JxnOLfen+s3MbvgOAArZPodp2dfs+m+1bi
XNK763lmnRmnoPaLFdWbdf1+rH31Rxt/y81jBxiO5UY8Gcu9F4axdeEidMNbHvThl3tiTnv8aknl
cAFO15bRE2ORdv1QKhfiCaTPkS5yu4cqP5S/+tZ9BXdQjbxZ3Ry0owTOhPhvFaPCvn6/vQY77gWs
BPr+NgFRkKkxF2C/Qs2wNqUl3LIIawuuLYj03jaxt0MvbDD33LiUVJfRix2CvsybhNJTBfWk9+E0
HubuIYsfZsFJoOXZ1JNXt09S93/+AmbrVt0ij2uOgmO9uGlP/Q6U0UWvujOiM8hjDFF8T1uFgOKL
9NPsqVZ5bHsOOGV3piUkZlANB56MxVCD2aCfx1lcwkWhnzPIyIUs4yzmFXs2XiHAfv5jg4k7TQPg
2XbFTC/+4men5Jgce/fzKSb45wNb+IIc01F90sn3u1co3ju3F3qv7ADzEOZD1fhrX1+6eDZq0lzM
qGx+PHz+jEltC3bpD4fc9lFRDXHvkon0h8QPePrxOxfauWGWJ3sZUCCHeNcSjqvf64/G+GOqPgqd
8/LiWWH2igm+5Yl28CKoL0LzsR2f+9I8rBlybuIoeP/VZFobABWleHAFXU5mk/zvZI724Dw8PFVe
74Pcg7wQzOZ3k4zH1nsNfvN68/fcFA8/wEEsXN8Qrrg0m82itkBQEwVd/S6PX2Sd117zddAxNxre
RP+xwAb3kjKj61SFhZJMi20+6D4FhurpDc5ZkOzderAeZnsgv0p7ht+mpHJkdz4m9huqK3++EeFu
8DVbspFktwWFTLw0/lfu99b3McssFIMWVym+Dygn5BeR9Su8zKv9+iF6jo6l7buPYebmXueXHqQA
SWVPRPAqG0HHbRfYu4kvZopxgdKcLNSb1zUE0Eu10bLwCQHgh/Vxyf4bZztfE+aA1I1O6ltr3tZk
S8pg0jFk85iA1xtoiO8xSpWviBLRBeUX9u1RfgWDt+Z788iz90GO06S09C/bn2+QZyAt8G3JEbTe
+AmLPpPnX6PXuJQMhz+nb5CiI69I9dqQkXT6ey48Y/e6Qh0H3QEyuHOBNL/8HlXtFSVK1gVz0b3V
+aEOTGfqHlXltZQkJ/Uq8FPki20cb8/D3nMQ1IH/2GUyY5WujeZQwK7sl0A49H8ii9ild+Cc0lw7
2zF3Nt80nZQphsQ54rvBE+8c9PPY4UR+c4azd1qCCQV8kihH4t3FDIdGSiqDRVCEGe3X09Nb6x+h
15o563td4R44RI+c19budjm3yAxsjVHukSZYbJvnShuAkrKnAunEo+bQU/JgaY/oF+WMcqd2Bb4X
JKlR+9w6w5kbVxBVHTLwwKA9UAepv88092PIB5Ixt3ncG7sLd26LeemkyAubcr7g2TaSh4/JBOG+
sT44rsYjafiqobBbcmOPA28MQkJEK5cuYiZLZLWTBHCraNqj//84u67l2JHk+isT844VvFHsboQK
ri3ZTbLpXhC08FVwBff1OqBGWjbYQSh29mXuci4T5bKyMk+eUxo7cHMepE2+9skN2gOJV3v2J92b
Icn841a5u1ev7i2H1XCFS6s6Hbef34I8JHQ2wOwzv9uTehyppGLU++QxPBq2tLEbHwRQ5BOHf2HT
fvHi/WZs5vs7AzTTYTUt53b0Xp+9Z+53vrnxsHVvbiy7Jdn2cPfhPrgvpf1Q+f0ps1eZaznh7fJ7
8wer0BTNIQEropMcfAPgNzpfha4308wSUAtoWpVuhzR3KiuDBNo46m4NSPMGqpWRY409uxaFEJdV
MBjblOrsPtapuNZQmvMTcTSuWhZn+GtF5yujalzX+AfNqqG14MEuxn+Tei3expBCx2eff7AwxlEx
QvgZeQUn8A2RqJ0diE6ycnA3Wusje/0UnNVWW3Ni2kugl+mkzZcOsgIgIZzi3x8o15IWZtQxZODr
0R2lV0W6GwQvIuiMXzjzS4amDfvNf5oJGLoDJPtPrXF6VnkBnshjgQktpAVDF8P570OazWeiKwxD
QhrFoMR53CIe4agAu9UTmu80FzkVDXDwg7ktbEEg76v7Bd926eRNnddTzQSy9vPlzKvWCrMc5osq
hObeXlM+1CQlPI5tVfgMIGskCrbalqg4krrYSKGbquPd7x9xcU8hP4DmU5StgVqcOfWGFkFmpo10
oqGfbkdivTzUnt+E5OC7bvh0tdkcjSd4HUjU/m5ZunCBWdPZQwEbXO3YU7N1zgXFGCtzQm2lZI+0
S+eOA+a7QoLpqBw4WQj3Li23haQL0i7TpP+guO9TM1OhKCSdtkoEmSzyUH1SgOsLckVQCqG25ZRb
aivr+9Xq96FOI5kdnYmGHg8NEzBAdDOcj7Ts4X+UShZPtPMs+lyGb023g7I6B7BZSZxWXqqPTBv3
N4OzI6TJVDN7JNpOyZvE9oZUObopLKzfhWOKhzaayiHNqOpwSOeDymVR0FkJG3m7H1p3tOPRoc0S
z8mSldn2VHVWF1EMK2Nth5vr+JiuRFch0ptsgQTS0Ve4E1d5dy8W7sJ2uZTXnjIJSNGBAAyt6LO7
KtYjqMa08LYm+ExC89aSdix389QFvqTsuVNB+bL/MCAaJ9hZfWKvv2+aC6grOAfpi3dsilrn/M1x
oUp5OzbySd3LR+NtgmKkri8ZV+IjSAxXQCHUbuCOh9/NXgBEnJudreuoRgI1GcxCFksfQkemwNbt
Lc/sVlVLTHQNF4ZnOfiEPHrRbkTkOTRH3bX3VuqU1UJ08tNH4GPkiYcFfKBIecxOTht2dYq3rIzw
bx2TaLtUtJn+/vlBOf/9s4OCFLrSZXzEYEEVpRtrNY5spBZtbdzS6lbVwddX763EKYc1G/dNu7TH
fh7Uc/uzyUYSAoxY0/jAfske+kOt3QWpE+Q3afAyvqT6tdHZxjsjAwGM9feFvhDuntueHa3CGFql
1DD2LLNRs2rrggjs0D+U9aqCNIur1gtYm8s7GpxSUMdAZx/kic5dBpebIdVK5NqVtMkA2hRbEI8Z
PEPnmtHp6q0A1becQAkPAhAdjTSFZFWq60QtRaAL0yhrIx8wgGQ/5mlRkCHq+td07IYXJubjOzNC
kP3+Pkk/3Q/m6NsXz54E4wCKcUsHOqiC4KZY6ytlvGFptNX6GsKtSzJHF3YDkOITdHeCe/7Qi5Kk
pjAZOlROsfaglmszucu59/uAfl5FILSYxP8A5wSNxxyTwjOzU+jQTviXHIDGzB7Kei1EqWMU90rm
dFluM7aU/vgZ6CDVBfwqOGzQmw8N9PN1NyxucQ5q/9OYVokf5dlL30ZLwrMX4glYgWrjRHIOPZ6v
t8e3uJF2ah4GcSSf9Dpeldmmrkis7jnYmNIs8NoW5HZ1NTom9+L8scp8nh9zWhIteVvCVV0ovOBT
FHSC4/qAcM+cbD2sUw7a8Vw+BfvirrRLR3PX8abY1o5rktGlKlEW4rgL5WeYnEDfkDFEJ9o8HSBE
5sBFDWW64chIjbxwbquOdNXbV6mj/RuxGzLQ6IJF9VEET/OcxBEPJsOI0Vp94hluIUAYi3fxRbZz
O7ZNiQQR4Y86/s+b7mGJ2PvCqw2VSMws0EYymrXmcxsPOvTpEHicIkZQwxpIvAL7wta4apC43Tbu
5qNcA3l/wrNx4f01bdPZZfHd8tfN+W2DoRcuz0K5UE5SC2rvwhc7UOIBtumOmRNEC55naZzyLPwQ
5BF0ewLGKX4WTnmlOOtwk9towQuuK1dFT06A5GHjpxEpl2ppF4/Stzn+ejR8G2ljjmoepLBdHPqG
gHTMCbcKGp1sMXJtyDnzLebXzh/+jXTP2eLOI+UG0TvEjGDYKJz0RbWza63fabZ4h+AiSxaCi0s3
IHJKoP5EWhAdOnNlLdogsWZaPdAp/bZv7dYi76HmFZYDeHQXvYz1EhzmkoP/ZnDONiWPkjVGbYsr
F8DigfQykRHD7tBXrG263UvwsMnw/lh6uS9Zne0kJLn7puxhtc93IrVr7nP93xoZevXB1AEn/4Mh
Wuhk3qSJAqyNfN8I6ho6bE4jJUSTT6VCTGGdi+azRD/rwMtkT05WQrDqliS4LlxuGsi3oRaPWxQk
nNPPv23bLEpZIcZUOXV2v85e+Tr0MJ9LcZP80w18tzJfxIL1GZq+YEXd50R97h2IET6Xj2yNEv5S
8v5CSzjuezxap95i0NTOn+dBJER5pMOYRnrvsYk9vdv0A9pP7KOwklDhdlNSOAw8p3f6gge64O7O
TM+itb4etZRpMJ2i8QbUPfFB2UA4vnuNloS4L11eZ6ZmAUJSSWImKDC1BdzjeDRuoQANHck3VDQX
4RcXTgN6R/Cwgtwv0INfOIJvm4TLesgshSmnyoPSlu3lq5vYrx3Rc9kT1s/5Pd66FPOemZs+55u5
QRkCYwgwNMepnL3xGLo1tYOdeM1vV5qj3a3G2wWLF/cn6JUNZMw1MAdOP/9mkfMiLvOCY4AhJa3i
yuY+eY2PILQg6qGtbsRxV1Pm1Iu3xsUNYyGLDCcAyIM62zA8QZKrSzv55DzKmxFPiMS+ikh/6m6R
0DkuLeQF8NeUO4KHBtkUuJHU2dutMVM+RE0BwEfuFqKTWnbAYycTM1dWUjfMTIcG2SnId0UBkteC
kUg5SgaCowhUTcNJyrbRuMmYbNds1QCcUexS2TGi206y1crWn5UIzz5HbN8z1Dcyf2GVLk3WxJAF
enYkF6D3cL5KUQE0c6dx+XTvjDJpV+vUblciHBdeXmXl0Bt569QG8rhgGPnd9IXWOkzcN9Pz09aV
GojMcR8MR9BEo72ucYJj61hEi4nyIFau+4ScmK3G5OnJv2r3K7rY6XvxxCNIB0kYOOJlhO3nw+9D
9FxZMq5ehSTIrjA7kEhjo13zuChecOnAfzc1m2k9iIHfHWHq3nEe1U0ZklQg0l5E8LRaqQsolC9G
61mQCCZ1ILsmfT28dWbWkBUzwirFtac91i/ivbHtnfZOuUrdO8P2dxI4NcAgeKxOt7fK6VQR4j7Q
1Y4gz3p7DL0F53Mhe3L2LbOFNvoBPlUwAZNGHyg4ajxNxXKrS5mES1tZRl5TBWgPOqjzZqxWK410
MEfl1Gg3iUVy6oduj7CNunF6+n3vXoqKte+2ZrHMIPRyMDARzs1B04p1q9rja3wS3MHb0ReTbDar
wv60F6xeyomdWZ251BZViDrpZOU0peYHIu2Cjb5p74juHNzdriKy9zKOdrTS7Pr99wFf2rwg+MCL
XQc3BVC25+ckDho68lTHK8C02zYk3W3SPf1u4tIuAW0eEo0yICna12P2231RjbEUyzUGlw0Ay1oV
UfguyTfRQrR9oddrelKAXWASmUH2Z7Yb5SY0jVzAUDq0eQ334QM6ew81OtTbFSH57g0bFM/Vt5Z8
CO6rUpNo8KWF2dQvTef3b5hFiLWmRqEUm8qJaUxAu1FaZ5pPldF6sMqoPDUpG+5CCMp86ODm5w7j
AZq5VSEy9n04okfPKtsmh3bxQCV0bpSDQrQUUQbRi1R8lXMVgBnWothDylKooWIaChGOexJQtMVK
SYYcUqjRt0xX88zTg9xwK4G/jmgFuRoiXrSkq0b+BJw8X49Sz6E3ZwnayZBr/Y4VNDvIrIKeRtnI
RWnTAeQ2tkJ1BSEFkEYh/j0anhJmVMhhSkWxEtS8Rmu6YQEIHiXmPtWUbFVkBsQtCz18lzXUYm2u
aszOaEMlMuZtszGpLKyzghoxyaTCaO1CzjjEQmgmdi6t0CVJ2lYCpJlG1YsIYSaR6F3HAxt9tOlr
jqmqyaQouyTpe/HG+NfS6XNQdRe36LiEjsUpuStNgI+1W2sA/xQjwjraBq4VemG0kCy7UAL4vmUR
L56fvsHU64GiFHqKdrod3V4nTniUfMmWSeZmvrZwEC/U4mAOlV30N+O0/0Dyo1WUWgkNsDvdaOe0
3n6frkoAhhh51K5BCfXCClstHT2zbYH5zsJtcXm0oDCEE0d2EK1656PV1DgY9D5XT2rrtMJxZMf0
XkUDT0XENfaUoYDBpd7z/mpYwqxNv3l+aU7kiX9Znt8gIZPzYtRi9WQ9yoWdEqXyZbZjrV+3h+Pv
3u6iB0BsAWJ++FQo1ZwPEr2aELDvqYrH8KM17HmLYv5CVeGyp/tmQz23kReDHGsibFTefgv6MpCo
RM7NR+CFu9Ym7mZ1+7ky1vfm4tv04uAAZVQlYJ3xZJx+/s2VC8ooDFI4qqdtDDO/T9wUuPxYo2+/
exaxcaR1DWX63cPJ3ZwiAPN+//2XD/g3A7PIydD6RLcKGDCTVeBHAPw9shalNhVlNqMgo3JkXCcW
23XNQtD2FW3+NrbZ1VQaOTZgCdPM3e+frz2gqEhXAocD+rXdrlxfXW1k4twaCQmdpWvxUvQ0wU//
d81mp64PkyIJI1Gd2gH2w+cz3iNEddG4s77Jtn7x+fCU311tTkB2HFdKQf6tQ/8v83O0qCAVotIl
GHr7KO2upwdA4NwY9nB92wCV6CcLu+iik8GDDXE/3qcAv8+muh9ZLUkxXGoKFOJ+sKG/3bjD3eY2
dN6DJYK7S3P73dhsbqE4k4TjoCmnveqmG8POblbS08K2ne6A+d7B2sGjTKTroH87P3O0TcMm4Jl6
2iN1uBU9e3V8X/GlN9vkln5YAfAG6a1Ji0qcR6A4F6ZmwEPGoPf89F5LQqE3QV6t7fX6qXWjG7Ny
rmwlJaf2lDq3v4/xUoQIAB46jSBraeELzoeYGTxXylZWT4n+Wg4vA7vLhZdhSQf+AlAVb4hvZmZj
FBRI+Oi1Au/1OHnNyG4PCZBMJXm9C0mE86ASshOO4Jvf2Q1IpcHmF3sDERzLAZkRRzXg92Ff3D3A
bAA1Kk3yULPdU0RyKcqDoZ7EZ+E663ydr6ECj84GfaHmftmQDrlaC89GLO/5/BpyKVnMjLRT45i6
p7yKwYpSt01XhfX5+5CUi/sINSlIDUwipXO0HxShhSLPYYq5tWsQ4Xb0RsXO1s97D2o4t2im/Qin
OkpGINH46VKS3oFbMD+gWzh2wHV2+v17LlUaUAcGTdEkogeEzPS9326sIBcsKYywtZx9Z++rHSMo
t9vVQ7bNd9om0m1uL51Y+dJN9t3m7Ho2NWRVG0hHwwUpyH4YcERgGO1vPWwz4r+RnduUtruaOCmP
zv3CgC8tAJqBACsBCgmw1pm7qBt1YiCAvxVui8zylOzRjG4UsPj01C0DJ+kL2yx9hF8CdvdSgvzi
Hfvd+uyOVeN2ZKo5TEPfO9XBejBEtOQSM7E/QQe2WhjrT/Au3AXSgRN+F7nreYZuBDuxJMS6esrR
ptKsSz+sbBoZTpq06Nc2nT5xmujtd6MX7/LvRmcxEI8HWhcIbxGz3z8Ge0CsyP66JuuP7nA4PLDd
TrGv7NXKvl9yFxe2FXr5UbtH/A6Jen12itMyCRK9zrWT/AnykK7zuQMqmV7wfx/ghRjvzMzsxDA1
zNKmL+AstLHwx8TEnApxYg+B2iwFB5OHm906gFwjkoVYM9hG50/2UE8LbWxL7YRcJJkoJG/8g29X
JCK3wJkuHI3p2J0Zw+UGazgXk3gAMpTnriAdRWhHamF3ghZC6EQcA+NdxN3fp+9nRWUyA/EZ6CtO
1+m8T6zTTKpVodme+uv0SnKUVb5HZvwDbFp+bGv7h8ZVndqx2uPC8L7UFX6M75vh2dnTYi2hYJrp
TqF+FVRb4bZZK/k6jjygTdvmxZDf88GObH2HZhjmpZH3ar1kqpvjeW5BJ6cmkK29KZ14X54Gvk7j
B/BGZLKd7SK/CkjdomuidlBcENzwjl2zzG531klKHszcjpw8JFV23Re+Vtp1DLauVXGrl4cKjPjQ
xR0EkqzoSwluktryQhnvXHVVoP12EwOcmexyyelkJ7dT1A8JBfJOM91OAVREbkh61U9d9Xtw0xM0
7KAQ3ggPYBlBXkB1o736mtSLLefTUfptKqcL9dutYQUxCsWm0Z40NNrf16WtNOCH3Ung2sPHGEdN
cOvINW9+3zo/rumvnaPKAK1OzFbm/N5Io6E1pgWUvOjaQK4qCMkS09ySjZn3ahkK71UBG1vVR1da
sZWXzvQPpzwbxewC6vtiMMsQxwzs3Q69bgAjuE+xRUi5DV5+n7CfOJiZrdmW74aSaq002SJo4tPY
Sslc7XgVkIJIdul1W8m+tfKFNsKLUwh4Ct7AEwv/PJmQD3pZN2IKo03NPR5AxG2Q0t5l3brKgQbq
m/6eRuISk9TPSt80WBQz0IMMNwac0/mmzFmSG7TF0iXJsziij0xGl8oVjaUJ54tqmwJCyN7X32N5
V3yI15XpgGedqHwhmPzhs2efMZtz4BkHKtKkmyrx1BNQoq4w5MCNUc8pr3ND8X5f5K+C6Y/D+G3c
s8OYaGxU+wbzrZZeExHNQs02TtaV6jRvkMEwRjCqMzCy2frBjN18nRor9iZ9tJ0T4Yntiu8SEH7s
4fevWlyNWfBeRzFnRpxNW49lq5TfaJIdvYbFnQWBDqKu+WMH3RZMCSW17qTCNh4W3MXPOhtWAqLQ
U6gHJQPUV883BJXzmueF1p1qfRvryBEf6MFS7IbB5T5pASX9SqMkW5cayObRypEQ60aKH3rFG0x4
drdHU4qGXG4HYXRf6fa6utYWMTCXXOl0D078kgjC59n/AdUxVaY6PrIi+ibpsYD6kaprvfHD3s/i
Tao919ZBU24XFujSdQ9qgonBQjFEvHzOZ0fBq7IW9KaHnMFOim/qsbdHyHYrZXxIlOdeF0G1s6lk
TwoSV4Bemm49V3wBkTp/CqD5EITtJnroJDy+8Lyd7d1UCIxa42h+elT9R+wQMyHmEx6WPvOhPMZt
oMiGFRR00QwZ3AD15Oh7CpgHCvf43+8TMrmHb8fox6fM5kMA3Aso+1E8iYCbK2lHUvEKIOsgXxjz
/A0wNyRNF8S3y1MBNUKbCjBUgXkwlt774GCWBQHnnKtVmtfkdr5VeAMSm+eB0wVvMfNOP4zPgrww
HluV1aJ4atgdewny21HcxO0qlhyp8XRhIbk2uwp+WJs2/7ehSqJgNsKA5U1RzNHvIIAFHRFIKFbX
ebrUc7E4r7PjHmSW2DMN7ZF0Lbph7ZXiinK7BxFOYjfw/ivN7RdpL75Wa75tgLcA4YGkg8Pk68H/
fYhxNRjQsAYzLTDipg+9Ci+BFCXo84GMlF6XmGcujnKiGoKrgBIJIJjnU8oTEZylgMifEtXVMltr
VsnaUlblcEAQGWWfteVXuHGl4O334zGv/H6tJa5XEWlDsMQAW3tueExLIwkGtIUpPArudT50fi+j
osZoKBMlj4bnIW7ze8FUkrUkGsOKyUlnF23JHLPKKvTCj/tUyju/NlR2zIBWux6ZzFw4iJdiSNjq
9++9dJxRDkefkQKRK+iLn39un4sRywJ8blx7HHdiJPnMUcwl0bN50uxrWqZ4AzgSXZTR9n9up22D
ukNRA3SdlYNqkZ0cwKF5yI+6m7x3fgP2b8HV3J3hxWvN75x8LXolCmagHj2mjrUGlzui9tgTFrzZ
12ttvi+/f9d8nzBJDhQF32XIH3qerVqvqWO3R3InDJ+NDo8Zhdp/+dD/eOv/M/xgh//5/fU//44/
v7FiqKAU18z++M//4pAPfcniF/oH4dXHC/+Dff5x27w0cd3Eb/Xfp1/2f3/5n+d/xO/6y5bz0ryc
/cGlTdwMR/5RDTcfNc+ar6/AV03/5f/3h398fP2Wu6H4+Mefb4zTZvptYczon3/9aP3+jz+xs//j
+2//60dXLzn+1n99htELxVhe5n/n46Vu/vGnof4NCEzUtiaIP1rNpg3RfUw/0cW/aZMw+Ve3Iai7
p3iFsqqJYNH8Gy5C1FQnynoc6z//qBmffiBbfwOjDlKgJlSX/+dH//tlZ6vxr9X5g/L8wGLa1P/4
E3Q858fiKzw20HJrTf4DfevGzP/zIhRrTRACV6JdshMU8wP8hIojjt0OvTe6nWndpmySCEjDNtwI
bfSUqonomS1AwDJSzlJVsT1DlTIjdaBrnkAljtxvCNSwzQJRpQR5A+vANQ4N9rqNUcbumrDLDilY
uVq3jFStFPFbStlIK5L0KZPftLpQq3dNq/rt2CMoeSgsmYUPRdLkj21jtPtGNV4NLvFjRnNRJJJV
owXMjPIut3URUDPUxtblxAyrNujeQa+weYzUAZzD6DIUabHvWGgFNUGrqUWyxuyanWXG5riK1dzm
rMjgFwq+KUytRYdCJm3aqOG2Vnag6RDigzH2oqMFdUvEuLzKBQwdsPBtFPDnodKZw3NVxnuqj6uN
2ua7WqOA+4yhZCD9xBKHypXu6xRRuCRRN6qVrRTxxM9Ssay9Fvo/GrHEgMNPWFTKXchM40U9gjh0
kJ26lhi0H5JQIK06FCCiVXLIfsWNXbK8d6vccuoyzPTrvDFNIubSJxeGfZLX3S16ca4qPtThVZF3
Q07QulDdV5VKNLVJ9jV+JSf6qKfSOjDhlt1BjKJrOZXjiKhZlH/UQ6tqNrS4i86r5MiSQHDWREhC
6HHLIXeu3QtVZaIhPgzHyIaC6mj3SWBTWe5Mj3Ft6O6HQYpuuaU02yrq7su4K1KiczX3UPNKPC6q
xRYcMPFBTIo1L0cnbIsDoxzlKKmUnQyoNSesdE9q65eUtcAyS7XoayOwVLKV1l6U8cpvra5BGgZI
3Kkr5ZpCc0gDfTTrgGbBlmk3XaNFh9BEhY+gvanr1kWUQeACRTDdGeLiqobAcdAkGxZ2IHc2wlDl
NhuzInCjagQJbsqBHeExtD+SxOz2QZCtqyZtAI9RWVccszwao00RSXHuQDe9qzywwRuVoyUK8meQ
IwSBdYWCYpJppNTHSLPl2gDeVQjXvO+CZ0tuQ6hy1kC/V7zVnRHqbjjWid2r4njbZ1peEaHvRIdn
/E4KRuM64W2YEjgN9t6DkN2rdRMkzRJVrxWzJzyg1JYKKHeMIXfQzyR6VO1LUoGCDNfzJ1Viv5DY
Jiya3TgmTp5ar3qq9F5aGA0JKmtnSHFwr3ZRQAaeFJ5YhIjaNNqkNc5RXMTg7waPlM/aXsg/ZBwm
9CUoQ7/haVLgCTGmG12j1ItSSm/VER1cxOg53499YY0kgutJN6wt+wPUVoA8FJLWHPC+oiC4jkMo
N/ahKjo9SIc2AkTEb2hlGLdhK+50uZApCQph2PCq3QZhl2yZQuuSsNLKAC7let6TWG81xeuYigpq
rZSZNzJW+2bctKCcNMAI7PfJCNxMKTSqD/mDOrfHugdJuhr32obLPD2KUPgEW29dFfuQsVhG6mCg
B5mXyCIUPWTm/AZx2Sto48PUM6quz0lmMEOzdWuw1VA1oUWQh59jMujwcwOShrnSk7FL9aMA2lSF
lBAtsDo1eczQlRX4bRy1hEdcwlO0ykUDUgLt4FZ9Vq2qEkS7Qifo10Ga9lfYstYOwgzdxhDa2heB
GQM1eFg5iWR2gs3KmEIRAWRR6zFjlrhKKxPilG14AvAsC10DhdIOohdZ4jdFoIGCvSqVziu1zIKz
a6qeyHlUYIor9NN23UuTFbKt1E3oYSqxsWIwtjGAUQYQMrRboah45QmpRMF2oofVJIMgjRvGjfwq
MdTiMTFqIHkrUOunPKqcLoyrlc7MO8WswerQa3eCHoDXP6xDcE0FfXUKVfk6K7SECK250pMSUXTU
mz6e94/wqNWmjg1kVLXOVsU2rVfhUOyNHJUA6ImKEJWC2InYCxCTacLAdCAI2nhVrw8lqTXZaUA+
s4tGA2lfoQP/XVRWKLpkeW0PqgxQYS6jbW8FZWH9mAp5sVHqmD61aRKdRo5+PlLK8pNilUcuVBl4
dQt0HlXFCfsaqePWOEI2EKhWST3qlTSIoDEs94GlfSRD+i4bnZbahgAdliQKxKssSQAFtULawzXk
bCxsOa84+i1LvFCA4L7BpWRuYpoZTgXax30pFvkdzWUKxWAzdxVBLHeFZA3YuBnFPRNURkQSLo8A
J1UO0HFgKZE4Ws5AAddUFJdsnNebjlmUyHEJImxJBgY1bVunqCqltAU1pC0phFF3smBEuhuUTAQx
7Y7Jyl7si5ugkcbG62qVwqfGehA8lBQMkk6c5HIKemvLCwSwJo2aZZeyEK6yOE7RyRpL/Bk0t/QO
iuXCOm5kej2WMhPsRFD4QPQqrmI75lY22npF7wIjBktxFo3wkxZNa3YUpLEniaikCvK8ZZ1sIlxc
L0OD8qmdN0pU+ZDhHW7lBJJCyHfpeU1kmb+1Bo6qp5aWRm1TL8X7kZvxBjA96g5agtiilZRy0zTx
FYRVcJWMddARA42YQIGKuz4OE1fpol1vGqDv1qIImkGJRgU0J9fNU2pokWSDA1YyvdoK8oM+cEV1
A4De902a681WlOoe6tF9sbNKuX0ywhRC7X0tX0lVmhzqjPkJp6mTZPSNJqITt62S2UGUlqkt07K5
G+MULMroaNzpAYMUtYigMHUh8DESPU9AEZEYyUauFetO4X2v2WaYI7MlZ+CzwuVIi7aPd2Wk3MSB
bKKiOORRibdwbh0iEYvjxQECVBJkXfYaSk2K6r4uJTKJx6Jq7FitA1Q/iyBiTmzlGEcqq1Xq6Lqk
FH7T6xxUbaYIdWdJjGh4FzaD8ZHR9hgkIrIWstIYw1otEEs5WMFGJuMwFOxeLYwCUBaISVaelZvG
ixx34r7gvYHcKMLQ4CoC7hYsmHoSc1JkDbh4TC6AI6KTrUBfJVUsjETksdB5faXXqM6qQveZSAZN
iVAJ99ArNZ0BW2kl1KKMDp0w7InQ0Fbxao3p12AFzoippE7Ug+d7YMzc1EkBNmDWPlRRVHmFBDra
AX40QrXbQhXYitEi2mOnOWmvpwQKrwkOip5wLBUrHvpUDEJ70MVeclRVPNRSsKNMHryCacE2yOXW
EwJTiByKbrreHwsuiE4Y5Sje9HkEcewgHgqn7bUwI2U1jmvdZPGmSyJZsM2gXDVc7jwA2KBHEmcf
aM/WSZIq8lUsVsY+GNqutMchrAG9pIV8JeLyfNVAMuEqY1bvxRzwTF2vncQokmPU51qNgzCEGwBE
t1oqyT5WGWG6kqv7QdEi3+LCLSiB4tBpjbjexAKD9nRSQVoNCquIW6O3MRpWYppTRwTH8r3RUWQp
28RUXrkcdCtuMukTC1uswixB/qMTjnhk9BaJaUwBFmHBQ1MYEPUQFOu5LAFN9aAsGm/CtjM74Ko1
k2+aKJA3g1Z1Lss78xThZoY6ulggNZyAlPa1FcT4pARZ/tyNXWvrTGn8oEW1koSFIqwtpmQvkZKm
diMOFXDFtVS8jaD+T1xV0j41BXGLS5NykwpcRTd/WMUo3YLJMdtxkKCA/70M9dGxuiR7HMEI8J4p
Rjts2jFRM592fLTWplAIYDIVpNIpRh43ZGQ8vZP0EV2Lg5HjvzPlHEDdrvtv5q5kOW5cy/5L7/kC
HAAQm16QzFSmZkuyJXuDkAeRBEESBDiA/Po+6erotmS3FW/Xm1pUVInJAcC9554hdLB2056VV2m0
UXpV0WQqd33T1fHBqhLEEhH7JV+7IemuE1sOPlcrtqusYsDp5ZK6scB/N8f3TBlsGjxsux8dNsYQ
xbZY4gjZiNGwZbEYo/UsSpjJx3YQmELjeM4DuagiSj37quZ2vtXVWib7akGJt+xKLDG4cJdNbbd7
MTtqvljQkTUE/vaIjWBpAVwhPvl568YwPEw18lIu3VbDl6dVsGKYYNLALW2GD5rU/nvDqwgs5UGg
7sT0mz6MCa1RSU6cmp0ZNM7d1a9X7ZAk7gHHSDvhpC6t3AW9vsdr5f15083RtvPtpr3NprVe/U7a
0X0fKiKm/bKYG7GYMx5X7UdiV/cE71kMVgNXpY80mrGxK6uHBceEszeG982FlDX92nZ9zLNZjMnn
OQG3elctM4SlTTt04751FQBma28tDAvyNa7Ec63RD8Gnmn/w2xBmqNzGcedK7CjFPNFSADxsvMvA
vQbduRLBTHetVlD+mt7UwZ7g7KqykODVQ5PclLnEoVrBL7lR5aHfZMxyZGAzvh8WpWDLPwnEZgVL
k+xHtInsi5/dAH6cHrQpiBmTTzJo2ZwNenXNbo06DAohpqMf2qbH0VaVvp4u66pscjaPJcsqW58W
atu2L1ZSpve9UHCJqhF/nbtkPlVJZXPo5rm7lm3Zf/UrB6cLxBDyyAKk46hsrjpxSZKmv22Eofqs
BmEeRVzc7zuYB817iRmTuqJozcRRjSrEue8MI09CaIyQIKQKrnRdssPcz/LakqAuM17VPSyNqhUM
sRK+HVqG41fLQpKbLZYvrhvmfROuLOOiIvBDHjzqWG1NfAOe+2z2Phz6Ev/kpspYVapr4uNhuaNL
onMIBDZE/2yUzIXsCVJJx1p26moSaz2gJOWoIYfKwWFITinaoXgOV4zCU5mWOyrHRO6nYZ0evTH2
TmwSpNZ5W+pDPGMPeOoRTy7PO7RyDoV8qvuiihz0aIpGVzzYkrukmc91SZqz0KCoydjgo9tZGGhD
VrlOCLmnKAoQi6Ebf9UJjKjDLR5JEbquflTb6NtzMddBc3TwLUfNW61b0eitLC8hP0XXs1gfI+9n
gfPgWmy2ru5TvfZwdB8Ac97ESb322RAubDkGM+H+AKjEjFfVhq7s1pUKXimBUJE9n9BefSs7u5yo
DETuUebiJHOLGT+LREKBNU7Id/QqjXYKXysqda0ChOpoePT7NGA4CNc7ZtFNTSmpC5mA26hUnVxH
XLEjoBd3C7/wAdLiDuHgAeueeDyVl6hA0qMIyvge1i7VF136BDWDhilBjK4cR2ksFXJsqxkyMLjc
zPAriPxSNFEbXc4mBGmhbfsd5L3unIh1u6kTvIfK19djRZZCBBavHNtB4Tu5Vtdwb0rGQxQG4Xqv
jU5eKpivxhdIp9LtQaigOZT1wCsgU9BMoMnqBJR9rGTdbTrWm2hy3TM6njQavhNfg3hpCThpYmi+
zEtrLu2AdXfDTUDbw1IHQkwZ6aZDItMdiRdZALa6V6a/JyleraDfg0mSx0VzrMlwePA9PFJIYOHV
iD9F9IeFlIc2DXHjUq03E8q9e4NKOws4vZKmPWBQFgwodj+NDY69jp4Pc/sVNetzoIYPwpk7G4U/
2lBdRhPheaPaXe/8c1QFdZHw8VjK7U4oLbLR6WeEbEI7yeljEGM1zrS/tSmMPsP2M7XJfU2Cm0Un
9LIvJRgvJEYxU/U3rXc3gGouFoGPzIbbM+37z32lSZHymu5bY1zmPSgrVUu/DayJvutQoykYBTz8
bfnso2bXd81lIAwwGQHgRHMkEUxlnY3ixBIhcNpKgxGqYvTQWei0zNtYHVpTP5DWDgBeUHTia/+x
xPhKwjm6q1T/yTo0RNRt2coMnMSJBA28bpw9BgZtzoEo0kM5mcJOnH4UndmGXWfWCT+BM5uUH5st
HnZks5c4n6/lCm8dEa8QbG/+hg7iUG3sDijOFeK+jkvHdqkC0KEp9q0QLQVd+0JuYILCAue4BHNc
yEjtOfEXgeuuY5TwslEs29gcIHme5UxXlwsL2qvOKILCANaFs0ZZwsbP2sfbvrH1tG+GWhwjBaqM
8OYG9ZbLA4AAFe2WXTulbEfG8aNYOehBor9BviWkGN0Dwf4EJr7ww8dhpC+RZvElNrb0fJnR5QKl
GS6CZtiuQ+avUWpFWc/5IbUnE4CR5IrJH2WX0KyW23PMws8ha6rdAvfQvg7qS9eXt7PvzxYfXc/j
mtzFmi3oPlabGTKJ8w5f89H1QXdIOpxNzACS4lMaZ2h7QJJxQ31M1PokqmBvDH4gTn+4v7BzUHbg
kbgFSx4O/MxrfW1DhOywSt311PECPaTExzfUl31AXbyLT+9cokWFGOqr9EiVjBL0gWuNp9nrzcAa
Qsss0n488qS7CQN1v7UauNFs1hvRzOtXl6RHVspPU7x9qfvpvIW/2FncrDcAExB71cd3IYp3spn6
sM6qPms7dHwmpAcFq9DLCjbm2dpSpBy5bcJ3Nm+wwIjMYeHmrO7bOcMxhM8Ju3euQTC4x2XMLt2w
PE799AFGw89IsEPsBMOQBS5JPOuClhyYCy3A5eiqi5bpBqnIMptM82BZe0eV/DyllSkETnBUG8AF
iPyhgcI0glyxFoWprOsRzxXcczWBIpba7ryvkg7ViK7gmYk+Grp9DrMwVyGtplyJ3wMAuRmr9Ess
h4s+pF96Pi87DMzEqS6aQGkrlyzt4s8uaG2OsfB1ysGRWUN3Cdbh+EVUc7NLkvo46OScjEMKOWAz
ipu25AvaSMUiMFoGeJUd3FRqegCwD2QUWq2y+xZ30aC/WxEuZ1vViEs4R273ru9JNoDT/cFWafzA
NrVdzhgd5taQR4Eua1dR3eeT6gMoSwNV5Ytbl8OitXv0FG8fqBjf8dry/cnH6s7Bwvg8NrLF8vTB
HkoHms2IFvs6tcAznFMoJDuXV8rgpJn9cK9k2O5t4ss8basLvizNEWmE4Z4r1WWjqe+kqs/7pn9I
2+1DzOOHEmV+NkwDv5htux7UOh00CtIoic5QzV11sYdBJJZVUdUnAxGxsj1TFSbcMX8IG1CYATOB
rVdH4cWAIuWQtmYHCPICCxdkR4E1G2/DoyWbOjaubg/tWG7oXNRWzIa3u7DeDnE7XvEY4ETb1DcY
/X5cB3YgzpgiAXp20VRm+BFsqALKUw7piN4Js9bksu4chTuXP3ZiOi7cn7u2lfelmdbLslRwI+RN
fCwZGkgZN+7J0I4chk1dw3z0oKq2uYr1Mu5sNDewRhnZ53rQ35J0o5mE81HG0/HjFi7VA2Y/iAUc
TLNfUnvulbdnZeUeLG+7vLLRuQWkaWr4Z6Zx2z1GNfdIT+2/lkH51biuWCQa+pb6sRB6eWmwSPoG
M7Us0D0mogl22g1NI7rJGPAGOlL81SaasZQmB1+RErSqZeEIcib2u1qCL3xFPokNzyj2kWOd6O9o
cHDAB+QsGtrDmFZPPoVqEeEBZTuggS6njywx7HO5lbDWoRo/PnUlXCjn5gpT8K9butDvC93OKs+/
yLp7nPBA4SeM34zkqzO/mmPSsKNv5NUstx8Rmau8HZYWZtp1zGHq7qfyiAlYC8MXgdkRUPJkXw9N
vx/8Whe07/qywDhNnk/Ypj7FZHpSIx136ZB+4hJpWrx8ibfppvH1th+i8Rp14ZrPMQWgM8U56ESI
VKoA2OBv3qdsRMMj8eqs3Z4TJBsj1W/gt1CG74c+uZrjdASaECbRs1YpCF+SxB56uBROUgDQSxR9
81wjeHDiDnmuaG9rz0ZsLE0vTnAbv1mqEW8zRbcQuYpeQoGf7vyIEB8b8F1Zif5Jpz27EnjL3ymR
7jkM6BPZ3OJEZvmaYlVr5W4oBk8BJoxU1gWGeeIaFVcXH7ZZyugoE+vhJbHgEeSykfaTH0pAGAqE
3LVczpEeami2pXz7iMCcVWWLXsIRTXHAQBXy2ogWB5+e+5sZoEKJZ0y3VoLi1/ejups3+IDuJqRv
qD06qaW6a4PoJ4MC85mVzum5xdbx0gCzvyLTon5EbCwnJEuHtf9IGz0T7Ai8O6RD7M4buy06m8LF
0+YKd8erm2pIanquAdDuW0BbUMw0Y4xY2WnFV9h0hSlrmoM4+2Vt26sm8UBaWYKDFBQKYaI17xXR
maX9PuqadL/UBKA7kmORXY2Y2FZ2wbca39pt6FZgWYB3bLTOe7FIIM1gt/Tg8WAmLPdhGXzHdnPd
bfFO85EWLi35CZGGD0Jf5Z2UKgGAIJqdmsfoO42WqsDSSQrfD/3TgM4Gc5/lZpAK/l59iYS/TaRn
Jm4N6m98YaPZwziipJiRWBoAXnqpGNkCdTmidY4Yms0YRM++jst9o6TmsMeZN6i8s87FzYzFHcHd
kTfbfgIqWu5NMssnszXNVxV0CfwtZ3ioYQTSs90EnW2ayH+IEf8WReGq/mZ717+Mr9kHr3kN/3lj
fnT3o/3xY7x6Nm//y1cshv8ftAWGWf7/zVsofnTts21+5Tmc/od/SAsh/VdIqYAmCdYZkCWdEqb/
IS2k/0IIM+I5AGOCMyBAp/kf0gLl/+IwLUAliUksGNknOfV/0xZo8i/8uZOdAUKyBBzWw//4N2gL
J6rK/1JZkCeTwvQaFrDQaILWixrlNcUGHUXgVb0tOQb4SPQaBNrR0Qw7dPvvsYZe0+N+XiqF0yuu
clJIxukbwlpTc8xAJucBZsOeAJeL9jVQmEvP5+6yIiUSUW2rPypjsSbquTr+8kr+m7DxK0Hjp+X5
m1sFlYyCsnSKLMJTf32r0FuswGi2ExbflNVtGFXpLvIgK+xVPMMsMUgUU1lcLtMVIpHtD8BHA0cM
eBne83jm30rF5S3EQBbTI72SFrgxehx4H1g+7NH1t+E+2nCSnnGgfS+oZDkICqwaqnxI8VhtgE4o
V3MfIdHcDt2Ll5iFZ22keIiR8xjel6Noy9wmg/xawsD0cZ5htUJc0F2JeQ3G3dLpdzVqb7jE/7wV
nkDnD/cKvJW3surVEGnZqrDV14JgGo8BzHM3Q46ZrYbCsTRQLHkkOgqftYPKvUCseL2cwDlSYsAT
D9835MFFGeZvIKxUumSFq0vzzYUe5bmYTYu6oFMpz3RZUlAz2in+FnqEyp6VtBkBXZ42yUpppJFO
FYbKGFBaf0Dkav/k0QP1GF3I9Y4OrW0ym1YeU2wWKF2I1I5Iq1/9g2u4a3cB7mK5Dtepup69G6Jz
l8CB9gZMEtXsScsR+0sGivI1UIBEs1YY0CY9i0aLOkggZxv8DYxSq7b2iL9suhEGEKQ9DeHWsD+6
CfrVqy3teVA4F6dfZDikiPfg1WJ21Yx+fl9bz3kRSpzSBXxNxnv4uJXlLZjxPsrlkFbP3MIr6BD1
EfVnqBxbYO2WOwzBXYe+uhklJNDGUUDUZKuTAXVeTTDOojU8N7ZkowyZX7BrmQCZiinJ19mToRgx
/Y4v50AKfuGkBBIgE6bvaiZqsuMedWQRTfimiyTVloOM6kX0DTfM6AWCGhjJYRNdwnpaphwMjDIQ
cr/VqanRh8whEjDwVUAbQ7pIH8F503CDxIA42sGbSnQ3KlQnBnyrorGg1aJjGBmG9gbBPxsIgZov
Il+o61hG5ezQPsCAud4nYwxwGC8JczcVDGwotkUkOCkbYAcAgRBdU4hGWbNLJr0Ac5S+3pM1BSL5
9x3hTxtSim0XfK0TSfyt9NcpujYzmca87Lk4gxMuxFEYgd1gjjNv2bSMfrfNQb+fQaLJUj3Jl79f
/y1fDHsvfE1P8ZGoRhg/HQy/MnjHMChrnWrYkJwmF6PtEzT7U30eJS0IlaFQ74hHfvLd3+yAcMeC
4V7KMLqAfOT1BRmiwBFyABLO0i19NiYMoZa+sxe17dPnCZF6BxltkDbAraBYh5kc9WDir/0C55i9
X1HZtqg69hsN4os4UCh9/v483vBvT3tRQqCUhSsg5sGY679hb0eoWT3QDTCwAgnGpFjp2QQUcreQ
ZgabwddhrkpfAW9vOZxDfBRCHJVs+74NxjOHQeA7PNfTifD6eeG8JjAtgTAcRfdbBn0HGIqE8URy
1yZDlM8KM6KMr6rN37nx05t+cyHUCAj2g6ICWnf6hlAamgbc6nSFXhUpYbdUj4GDYHYOfrSJ4z8C
34Pp4xWFboDYysLNZq1xWifAFcFGRj29Fo1dlyc4XsfhfmJ2AIAUYGzWBg5N/NSf5pR//8m/f7sU
nOxYcPSt8Snu6/WnBL0+5bM8/eJ5M1/DGEwg6SV6S3jn3NdbkJz9/XpvuOAQUSQUAZYwB4BBAIy4
3trVBBwDmhK0pXwOdPJpkDA/zWrLlglj+i0u2ABT7bM21OWNEk3zaVlszOBz4d7LVnv9TZzcfSAW
RasM1iglsEB7s2irjWImE6ohT9Jg+aARaZKBMrM+vHO7f7pMKECTIKBZw2j5TV0GEBEHY1OBQ9J7
cbcOrQ7RAbfsrp70+m1KjATn2G4fV5cEFytGbHEOOiagHBQxTbOv2NC0mMqS6o7XRt/9/de93jhP
zwCMWuxeCdz90O2JN/uISRXGNhI/zi6thMQnDXZeh9VZ18wfwVZVuzSZw0IOMBMn6+zu//2rw0wH
NowMXkI8eVNH1jZyIBJiMsu3Ebkho+4RddmceAyg27oCDKrgqpmjpS3AhZx2lm/LO46wr5frP/cf
RRFsuGPs27AbePPxA2lCjYdvYO5Ut+VgfIUgfSsQ73rDdCaVrg/RCkru32/8zf54uu7JzBe1P8Um
mWCFvb5uPPQssmaBUZKK+3onYZX9UZcDKqM5LpsrlGp8F7g+vKEtUzQHlQCBlDWtG130FADvnhFa
+eLvv+r1TvDzR3EcXjhHoaSGsdKbTRvfCInRmU/5JvWc8aQcjxPx06dEJ9vFjGzOx79f7/Tl/+9e
+fN60CGeTIBOZfxPDvivpybsBKItaHCIhV0sIG4LwEkNG/CGbTret4anu7Cv1r3sxXumsb+vSWxB
/3Plf/jfv8hRthCksLSJp3xQqBRLKpud5P5dW9zXLdk/N4guCZucwHOFDejrt7zAZ17Twc65NlUL
3kctr2IbN/kAGuPDpLk9HXVfJxfyPUzQIEypeflRjCW5StZQAI/sm6OySfdMZ5q+s/YS8vu3jz6B
QvWBXB12MkR9/eumfoqQfcugtDbLbTnE6Yc68M5kHUH4K6pvAKDajBmG8jPqt2s6tTuB9CmM2s7S
qvEYrCvVXPSWU5uV6BKhHY0tjrd4kwyTcz2yb23Uj3XuqiTogeyomBdVE1ZPrKJC7bRD9Wyk0Wf4
8LfbpBSPqiTl5UkHKMGDScECnUjNbyuNczRD1Tu90EpUT0ngrcq6saqhy6TGlXnriO32HUTD34JK
DhB3L2l0XCba+mJrx9lj/hTJwiJdD1tauprPybCQm8CEKeTgFZuHbOxw8YtmTjdY0otw5gUZZX0T
BSAcZbBqiI6kN8IBhI5g0gpwB4OfFMYD9yANLhIeAIMKM5vICPm864o5F7T9c4e6vYVNGOS1oztf
Vw9iRd2HukD1nL6kQwAmJkgowycWThBQDujbfAFfftAo6DjYH5GseJvHtKVbYXRQn3cKyexJGXSI
Dp+n8cHTGJCirN2PtIwHkMtp20H056z6UYXoAI74NiHfjcFTB9Zt/fIVVRtkihsKogeSlK3fs02A
RIuFv6RgiMimhDIrkvAe7cP1ppt0+GNKvf+ahlV1jd54jh9ExerHmnOwFpLaIbwgCDt0xX1U1Vld
9/2CWjSC7r4NJgFp4NiCcRR5MjY7xsE2ykyJPSxbTmZBJ8rGkF5rE9dPVbyF13wBsICpEjxBkbxR
gSMJ2yI7IGK7Emcb412dY2AsCh926wY7VhofuxM7J7PrBEHXgl7u+zo126cEUClBHgmVRz84jPeC
ZR1D0FfW2eYDDQReIggtn9J+nZ4B8glEaypCPkeoTb+jlViHYgrb7YU1vHyqGuC6BTiHoT+uGlZN
oGh38YPFJPFzPy3kQx+F4kOgF6ILssbqHDLr0mTAbN2aR2IRHvjB5q9HGJtgimnilR9xX/xbmIJX
nImWN1hofRKf0yZl8gx9Czp428eT3UWGlvNFmcxoEQPmUjDTPAxy9pVaFM/GAWlnhWpNdTOPDaDD
ldY9OtDG+6PCuIxmeg1i3MuJn3AeswZMxXpuJnylcgBHcZMV+tMQGUnPrAVhH6ijNAviEeoIZi+m
J2E+Gz+8JNpXz2kfG5tTv01pvtZNOu9aAmVIVs7Ao/A4J9vsGjCC0nNIPkBBGZomOM4rZu+nWBRA
0SNO/K/g/WBWybeBmXPcvvHX00rLEBkBK0qwCRmSgGWMx9B4lCEMd+ctRhOf4WRQ7iwxDvNmlOAG
USsjS1wBNsHandUOHwsscx3GFDrq4Q+6jX0EJlSyqDytJbxtsQZ9ZsnI2kPEZgL62KiY2cmNyKhI
OozbxITpUgY2qrhGyq9LQRgoiclmLHMQkEU9Xg5BD/sKUCNmMNRVAkqXbcvoqazTk0ibCjOgqVLs
0+J0NBdsnIAZ6U6qpyTW/ZrxAJTNYwP10xfTjwFMDVYHGt3Khw8BUGwM9oKVs7MALAq8eBhyX9gN
jMgdcBh+14MNDFZX2mFR6TGG2waESS+jEPKppd320Ld6Oj1Xf1qAsXAP67rBpzDaTIp0cR8ICutk
CG72jqfB55CWJ0pc3AiUORWNb+E4urV7HIgQS8IDMboaS7BUd2zDo9lRGHLmC2SKQBPMnNwJioTn
gkPashU9Or2TSem03JsVBw28RQG/75JVTQRkY2rxgWyQ/NR1SM1+TsfKZEr05CImw4Zxeq3vCVnA
uDOgvWiQHiwFnqOrsgc5BXK3fCJR7HcpNcEhBl+1yp1n4bXpFQQZgIPKQwhkfAZ0rsrv8CUrde4b
D8EuvgiEJGDalVyBAYAGS4ytmHKOdizYpyNDyeV0gna0cdsHZAN0P8gWq0f8heTFBXJa4HM0dJ/T
1i5QRG1NXRe1rEFPLcGUrIo1TfqCVJjlZnFFkMu7aFtDGi/YdnHKVyumOIq7mzQyo4TsAOLPnFjB
7rwc1k+q8zPP0d/7x1n33pyvDh/LIXEYhCDK09I5T0cgAIUzq9YHH24MwEySYIYfLsv2gj00vBaY
1gJKcinij6e5wixnUzEmWJMh7DgtnqO0sgMY0hkBKwBMQdc3BrYopWmimwk77XJZVcyB/ihBId3C
ns25UxpyD2s9gmhMZ9ov3bbxBds4ARqV274R2BFCm6xn9VC28VU4dFA9hapXtCjrhAe7ONpmn68V
wt3ydDZS7nsyzWOemLDCvhFW7hwrh8WwjWXzB5j3T/uwqdmnIVqDu60Hjx7KDMzoIu9wJlZRRQC2
xtM0nQUbYs2QN3IJJ1cQE0DQGlTuLGjcDMcFNByg+w/uqhWd+9FqbR7DYbm1M8KrUd2cm7Lt63ea
5zd631OJBzYe5mihQCsJKcyppv6lktQ9lmdt9ZLTqAkhehh7sLiX1Zo+h1Sv+QY7nQnERqW2GxV5
cPA9P5UIcjKgsuCTWgDXMuyYUFBBuJBvvJq+WKNBIRqHIOkKKhAVkUNcAxUQIBs9vVPz/6ETQSt+
+umAewkUy2+kjoMPTQsarodpMHEZEgDVmVlbIYrJhON3wod7DOwg6qnCxh6BLpFvhib+oY49YOOZ
YL7/3iMl8W99AfAI5FDDSBoBAXjEr58p9HM07JpmyoXArnw+E0i1D37p42eWMkCwwtTCQPkW1J/g
lVDWubENZqHhUqtPLYmnOl/ScP4gTg5mSAYnAE6xkKFPAThTpzcuDqsfNGJVi5H6CKmOqFK7oteL
5vV0SVDceRBU35eRqXknqyXp8miKsB7K2OivgxUyRHAAonHzmvLgMBG8r2wOA/B+53mV91MbzoiG
wDT2QeJzfwYXy8cFxqTxC+Ba8hk8RricNIiOb1EiyK7PyZL0vnALX5pTFQLnWrngiztsC3RmFwzq
BWSx+KkCJz5G7idGSfdx2LQ0B4vjZMO/1dCWpGWESm8c+bCDfLQNLuJeJVtBywnZzow1SOn1a/NS
OzVA9lejFsgWFBWIxYth9AyhKmGXcMDgX9IZ0/FZrUrvbG/hQ8KdIEHRwRTaZC3oXUg11p2SBV0h
GctRAPV7CmYt4n5IL3e6nIbHSdiwLCbKTYzBOMDZvHNCf4GeEjQ3iDf1DmPlOTwDn6Z5YSjWkoOe
ZnB9UT5iK9piMFpjXBuDe9UYmWu2jjdiAwQCLumiL3GEQVYJ2Y9xhW9Afc3Q0JorVKoggMs+AHVz
EVUv3gE2f2+RGTsZp8FoEXAi2uTXn6Ytw3QiSN3NPYiC+3BtTSEViJbwXz5tl5a9c73fO0igEoBR
4WSAySH7OfP5ZXtpUebQxabYlhGWeSEgtH3slxHaUMgq34u8/x0Lopio4RqALSP+G2Y79YGotezH
vAHlcIc79UBCthKgCA8uAG53u2gEybFRilyzboz2f0cDfn+06MMxVgX0gGFp8ptFxBppRFsHLreV
WK83cDbOoDZB8NA0kT1jtXoHEv5D+wsLJI69m8cxrBbe7DLGg7oCRtEIcGUon1KzJjlU2n6fomD5
KKxaUBlK/eHvN/nGcOC0mWFXw2wOaStwKU1+Ok3+8kIxILKzmpnLnajNpRY+eFSOzOeQNgAYtuhQ
FunATq4miflpdyLzpjD1Fsa+4yb8h9uH+RSSkjFEQMAeOUEkv/yQoKtT4BEVfkgP0YJrR7YTyzIf
oGdGqn0VmpysDTn+/fbjP3xj+JyjnwgTrM/eDmqaZOYa9lMuj7Wbv3f4GpI8nC2Om6U2kB2MAeQA
OYx0ennWMT+eyFTV+lyNsGkAWDPWXbGZyHYg1WzlfghhV5dLDeGsiDoQISJu0aAkUMyMkOqGwWcS
O5TIkdEP22oaqItUkk9bs+7A2ImRBT/3IeJgOUg7Lbc9y6kDOx9TudQjuBFyld3WRV1ZpBhl+9wN
q2RFiWmiOxNB7zCaI4HPFqg85K4fuXwvxOkPMBUMRwnDRBIhJJgnvH5HGB7wFoq4JYdqIXohITwI
IDUFEf2dXeYPQBxMMEBhABZMyG+ZhAGuPCojp7wewxjgK/gkT23Iwt3U9x9kgg4zR0Vv6yyyy3v3
+PuyZ1gQKbwOCYo+9tZqYStFRJmvMEGNYD4i6EmAk6g0NyJdzwMl3nPl+8P1EvAxEGqP4oIgTf71
MyWz7bfEtiMY5GK7xok+1BjHe3kzYvFD4ooBzXsZxL+/xlOcJJ5wjHEYgh/fHBp86vHvzXiq9GKb
V2MKigK+Z/6et8/viwtYDrIFkOF84n/8rFV/WdLh1DtnE2zgfHX1LdY87ANK9H5laIOnqQXiQVGT
HwFWzru4DdTt3xf3H84qikBF3B9FHYYW8c2TJeCaEkQBYyA8pvtpisVtOEHsDjOK/unvl/rDS4TN
s8BUBQdW9Bt+S0BB1Nihcad8W++rqYxgMw2l1C4VaH9o1bhP//4FU0xacXMYXYG18/resBIhUehB
o0sbqvYppiWwQ2Dtw8DZejmwRb1zveh0+rzGxuH8ySLMqDAzwvp7A8723cocA8E9ty36q7wZunjM
sA10xRCl/Cx0yOg7a5ZpfTCMBu6kL0s+BQ201BnlA1EwnlaV2QvNpusKKG9QcAUyaJ5SP939F3vn
0R23km7Zv/LWm6MWvBl2eppMGhlSnGBREoWAj4AHfn1v6FZ3KzPZzKUav5qoqq5BAgiE+b5z9kka
zUkwUY0U28cyIJaqj2rjUpPjneEIkJWhz0xBNszpsM9bURujRY0poiyMbHBI7/I8piSgHL1aeE4U
XQ+9ZpE0llhXmTmgnP34pZ0vcUxqgNtcZ671s/Iev7SI0lpb2CGjBBn0svJzhIb6KH81YUpEboP9
1dWRaHx80Xc+dmZSk2UefY1jns7ZMvCwN1VBsxxMBuVEO+vaEsl0AY/23lVQYNG55VufGwwnt1ai
MjIzruKW3oRWHIErshF5AUxmvHMSAxxAgiqZ1kzTp+mefFce9RXiQ6lkvFBfrm5kraiMc+y4iiXi
bcvQvHuKwlTRG2zzCcG2hw4r3ibVXUxdUZdVFwPc3vk00N7OkbUcvG32qsf33k1VoOJ0wGUdaeGd
bxdy50PG+toY+FmWrt7jTkHxri9kEiffGATFwjExZX/8nt87OJPgSA+PtRmNjXeykBRNZAlYIZxS
W2V7C0mP9Uud5uYnhenYw1YCuogmgK1hhS+H4c2vumC8z2JBKjxcb3RzqY/V7uNf9c6QhwNPQ5u2
Islewcmzqbvaz5HCowvRwtfCjsYrq3ata70bpnUQc0rsEUJceBLnu4dZgEIDiVoerTx7HkR/LDt+
hv9viDCF2wUi/SiMspVhp2ABsIkuPRaD9ZSAJhFdV//467udA8xY8djG8wtOZuVoYFJOgqDjrJ3q
ePcdWjomFJ+IksoOn3TznWNq+frxRU9ojPMW/h+OHSkA80J3+u2VcR7N9TK+Pbes/KXm4LQ4sLGJ
5apmgQVynDYtOVsqoI0Tsjls1zhvJ+NWmUXz5A1mwplZAlhfQhMyq81MQ7ERdbXZgP0P4BSlTWkc
0KIB+kp9+02gAwceZIQUaCJncDaTsnNtgefVdbeij82Bxa/GQjyF9YWF9nxNR/bAqk4UhsW3flqK
0bLMl6VPHVFrO2db2Wm2ZmdVL2Abl1cfP9ezS/0+eiJgNGF/2agyjodRiuMRMbU/QRkB8KC0YRtW
vbOUAhrQx1c6G7As47zGuZ9NH8U//UhiPx9zvKHDkup+vOoNFWIBCYqlTszIagBTsFKWrB8ts6g3
H1/5JFeEizJYfcKv6QZbDvHp87z+x7dCrcBywjCaloGb6Z8KQ2QLa6Q2XuF12k3j5N5nBbJAbaLB
R1PFOtQJkA8D1fyibSLvKk1UfajLefr4+JedLSgkkmMstPiGZ0Wye7Kg6AGCdG59gkDhhnvht+6N
E6XWhVwV8yRJ4fcDIHWQOilyaHoBp+mbTtqauSrNYTmUCAE3sRFoYtl4EpCsR9P2ufGy8lkfnFmq
5QwVIkUgwTRQLchTHEzcYVz0NC+zZSAo04CxEdVLMKT+9zIpB2Mtir7w9yYn92Ldp7r+iWzq7i73
60ZtnFhP4M8kIxAt7IllSAlRtyGHKc0VV3avTJz3ZdRUSw19M90nqlBiPdS5qqBrtT6RDyosKNFS
8V7o2IU5KdmxjteyrzidplNN4TBO22+1YaAFNfMKjZPt5S0QnXKc3mAjxe4So6jQQX1BWLiO8Lnk
pKm1dcc5V5+9k6nbQSoJsmS8koEW0r5jrtdWsrfaetfSLPUec3+swhXOnAbri+pxcxKb/NPxy6nY
iTxPggXzl0R8WFUjK1A8SGvDyZXmWYVQuVjlXdd8D7PQfKGrhO+k06KcvWU7UKN3ulzdN3kT0kQw
sVNsPU+L3hwvGucitMIk67jK/oGnDVfd2Kj2W1qG9i/a0CZUOhMJqValMli7kHSKZT5mxZ5mkJFc
T0la5AsXRRa6HitqPtEEdAR70IDyhjlm4Cg6VC9Yh90xs9CO1hyPvNhl4zr0GIXw6MvqU+FElb6V
JWrkldNhR9v0JA9+LWShfykbGy5uMMwShInB4C/o8FBJRXoKq6StMaVBCup/+CZQoTUe5/GlmULI
VUrJ/IvWKtdZY0bxtaUA9QXSjDMdQDi8XCHSuL6glIzsV+y8yUjTbWtGxU5HllTtqB74GW5Vic8L
CqCC/qANAVIHJZApqHQcSjafjfnLjpuqXmK446TNgqy0xYDKoWIZMKpFUTigEoLeLPdI9fJg4bK7
Mdjyp8TfiRzo3WLIS01eqUbKaI2srQeklbStTap7oduwTCOyz0TWD98lnV/rVphhsNFbt7bX7Vip
BO+o23kEmdrVc8Usd1+6wgfbL1S7R4ZUPCVCmZ9bevakrmRD2K7wvlM17s0qeAxyU3xOggEoQ089
9rtOa/F7PXW9SU06cJ9zNmvuYlTGhJoexSkqnrgfg4XyleOsfNqPZOzWobaqDErAyE8184vl0H7F
iaWA/FjtVZ5aFgT2fOxg0Ig2+EF1VYsXNfQ/6GwTtefGsXkwXd2gHa96+AwzP43aDRRDeBcFpUWE
6j4a6QVEJ6oxAuDHT9g26jkD2pwuGmHZ6FtMQ94YYxO8jQAvmAtcAZ1Er12REqXoK1yycSFoNcMM
0VYWOqli1UA91DeQA5z4JmP3eWD/HxJKoJWmiYPRwaH5t/PxvNEwUa0S+W7DTT1eKKBi5FncU/i1
I9WtUsb2VmpyurQenS+FHpM+ok/2MRynT6fjJkRcRQeThnHb00KtGC4vAMrwFoWaf81Yqu/NzO9u
pC3HbSZK9Q3xAWOmzPxlps9SsclUu2FERmMiytnSVf4mS037UvIaqgtr1HurJ8Q+A58L/CS0tSf7
vZrCW0enV182wvYKEiAK70vh+jQvElpuNzQBk2nhucPwyMQTPipazVeFSuOHvojS9mZWQ7mLsjWq
J1oiSXvh572zgeGUCy2AXwfm9nfm7h9rO3vQrMAp0oMqS6zvDW36ZWkX9beyFBe2oGcSWo4/Ohte
xMzgGucG5PHoQFFRZhpQhKWg9bsyQ5T87Dr95I2yiHvXDoHalu0I4CjKo72Ih/Kmo9t74XQ4bwmO
ShT8COrGVHHZyhi0QI9/hCNLi0WT1ifFSW3bj6FJCtbwzXIa+9C10rhwtHn3crRCaEyQxsxx4/hy
Q0cZ0vcohoLFsA6RnuffB3tKr3Ao4HkK4vDSt3F2zuT+aLxAg2W/hhto/ut/vM+4y9BLDxSw3KH3
d+h05efSsGlFhW60YoZvdmEQers+nPzHmtbUjGepLtUw3rtrjrhsl8AP8pBPNoylH439NMxWq7Dq
vlnV5L06SfKGGNx5NqfQePp42jkfw9wz2zIKNmQBcGA6vmffyFJczyWXK/AHZ4WnoarL3Z03ik8X
rvTOpQzstz7iT85vpjf/9T8ebxiMmrDpvy7pb8EWjNGxAOasbPdb3wdee+OJrv5G3SGLtnbiUKV1
9Ti+ncKQlZ0P236UImqfYi0xPzVahEAIF8rUbjtHGl9czQjJyoodImzc8EGn6Z4vlA5YYa3SvizY
YEv9+1QAilm6CA+3GaW2L4UMxGuomxFqLY7JN31XBPuJRFexMe3OQVvVJPn9jCUB7TDUhbeShpq2
gxNk8D4zK/LXqkqK19EzBBESmiW/OzX7W/quvc15zUYs02gJFpQY2IG57HVNOFvPirpf1J57YmLr
qaLf1gdVtO8Q86iHLheoAgpzygwImXEu7z9+C+8ML4OR5VqeYfIaTs8jNB0a17Fga6F+/ZbnLhS+
nPvSOiBNKTKPSxGq71yPyYKSJic82k+/+0N/vHRsNPGEQImdS2A0GNPsEJZb7MkctEeZrQZh65fm
ynfGmYVJhuoV/3b8MifTFC4uRzP4hhDhTtNhYCWbaWjlAblM/Vo2Aok9LMiV5xrjhmJYhegY7bmX
us8y0Mcd4jV/3SW6tUq0PKnWHz//d38cK/yclshz8U9WNE31flDYHIcUiN8nKFvgg5rOo3blutOF
A/ZZbYjUKl/no0brQYP11IjQtHkvNAvUjApINouVApHZTvoNolPF/yzFNkRufeEGzffeOEdsoP9z
vd7zT2aUtkxErDncYScCDFJqdEEyFKkr7I20TVi+bR1G8cbrM/NJKA0zZRBK6NUNksjfzIjxlm+R
9W1MqGQtqihPf0g/JKJnQKf/hE6r+eRQfJuWVW2rYTMB9rvj32l7aypy7bpzklRtpUzKXyiF6Q62
Wtf4F3Zr58VATvQmPEtMYLZr8SqPJ7OOT3YIKe3BEGyrrzGlqA2lWzgo0iiCdRRWOe48S1tGHfI1
kVmoBdIZrhsObg1AKah2H4+r8+P8/Ht8j6hC+jz6qbelMmQYoKVGqlXINGb7SmdmQdMounCgx6J8
ugmY/V1seuj34H4+bd9VuFEDWff9Uo/GeNcaegmYGsnsw+gVvbFwC5Sc9L0S8TpR+mlWBoupQl2e
R6/JgIphkYWWuIpBskkIBHBedDYV3rWy2XdzGq8NtWy9cXigZDQ8xXAqquUU90NENhhEJ1RXAkxN
SHvxJo3SyV5qhVv+5MhrvKXm4JkLCvXFI4be5NYbA3GfZoiKF642MwB8XUeynfShejImiXgr9RCz
LdESub+yUGXTZhQq4tMwE+dSS/B35fxo84S0jyYk6zo9LOJEreMBEzWen4SxBHQNNLxcuRouWQ0I
Xo8uZuqQH3rGE1U589HXnKBZoZIFiSZz3/4aO6H1kHZ2ET2AXKrtTUh/rb3VwiF/LYASiJVMPSoU
Ab++XXu1CspPngfmYs1aGlf/OBH/BxTw30xk/39OwP/KvhNvwFL0T1TCnIfA3/8PJsA0/oVEGUkJ
5iqLU9ws2vkHE2AE/zJp2NBgnWtsFjPA/8UE2Oa/aFZxcqA1zZ9/phtYwb/QHOFzZ99LGZn99n+O
CeD09Pukhw/S/mf4nXQIVKti+I7zR5MI1JdFA73d6xJtXTLGLi335kmSApcjapI9+9zb51HAJjge
58rJkSuMKTU+TLHPU9DE39EUsuBkdVvufc0mwqf3CywJZW7232sr99GpRWZ3GAFMWru8gLe8iFsn
uRvCMUKXJADFrALAZQ92S+9xJRo31pehFeQ3td2QQ5gXsr/qWp0CVByAcl0Mru4/p2EETcoeQ5De
HearcRmFRgn9zEzyr46ocsIJqoQvy63K+6CHq1VbCtElGFCPU3iTETev2X78XIUyuuqxxoAinfzc
pzKV9NOCj1k6C2woZrBsUoprgaV5ajmOnvha0zGnC2RkaK2HImcD65AuoS8nrbHwtrme5tFYlt0h
qrLyqcZ9eQM1P3mMCq9Kdok12liIjELOnBXVhku9s01tQclK3XeQnKkGNaPRvSUeU9d6BlG/RGUw
O+bFREoXh5JnH6MRyTtVZkLVzszeXVJiVl/1nm3HbsDRYi9giYa3LLpFviJUAf2qLzX1jX1E+BQH
A4RH3fEzD8a9XvfUYPXYBFI96a+2HteI/4XhP8FaGawFLpf8e56Pcb8p7ZFdXqtqPDq17lPOGKLA
eOipOFo7u3FqNOQTiRVJb7naQvXo75foN324ix6Gh20PGKZdFpwQbhi1bAsQagafaVkgIS9zH10j
sBtIAK7muS9icG2TPqRpv2q4qcicRA0drd10BF5cVKO6H/um+55UfUs1PZiadlHGLXRorLkYgJCK
mF9s3akmSrmDv+mUmsSWVA6ssWXfj18a2UNxdwqbDTxd7+6uC0U2UZ+amXwQj/HdaIG3YQEyhi1u
5uotlnpZ0DBpZnQjQ+bWhxsYLE2q/T+jRGP1wUyif4bvVccoySmFrUfZ1frO0Kt6LQwsPs82YHR3
YY7ChGiBGt5cc0TrXyIxDGrB9sGq8YngalhGyqM8a7ejiWjK7oP8KsdSml1hxBgxIXTEXqQmhOOl
C5CTnAaQW1/hC+VfMn1yvyWqTDj2IAbwgDCFSbNK/RloPxgZdieoCuoTJgdI+XGUtyV5hXafrs10
3rpqMRv4RdX57i8VE6cC4TNKdQ49ZUyxDrAE/3xsYOZy7HSCed40oH/9ybFoxLe5YDcOd3+pIVBO
F2jlB1ZDoh5Yrgx29YtSGyWUM30MNERjURJfNaUum1VXhO60xnYGWcgppQUKL62uuT4pHZASJ4rA
VkcbzgorggVQL+vpUkrN/1R5cfMqseoiE9bhBYA87bMXzEEk3pmtDKuZI+dFaxvi1VuP96rZJ3L0
6s0gq7qE1WYAMAq0KfpMrVX2axPffUFzQTU/ALPTFmw7RMj7BiAKqMah82GdUe6PMGFNE3h6N3Nf
JlereMJpXIxLibLyMQrQrGAPyLp7TpOOsZ6Ub6qVk1pevvq9UP3Piv3fBJ5+tGbfv8Jk/q/DW/9f
2zYu3o4W79//6P+h/ATEDBkBB+K5DPKb5fPv5dvW/0UtCJc0i7vDf6EE9e9oIo2/4jn4h/nPrNX1
vbkt/G/Oj2YYrODe3PdiS4C+jmruX4B+5iXz/20dOUZhViava/Ysc55igT1eUnuU91SfAu+29qHM
Lhqr0X4VdDsvHCHmo+fJZZCqUqLBvK6jbzjZKOThVGpZLf1brZHZF0uHuGdXTXmoZFE8RZphP+Fg
Mq8sI9eflHDdSyeLs8tT+aaeioKHDCiYDcd3qWHhIiPIifaFPjVbI/XzVT70j38MgPt/7uZPktD5
o6TTObcjTfolZOWeHL+F7uE5J9l9zy49XGqjqsBVVpcit48P+fMLw/47V2pBdsx/zr/ij6KHBoWe
alcsCIroQe4XRb6esJmuND/XV39/Qx4bSDTNyDk5wRxfKm0Vw7pqxR71fvsjKH2423llZRdK3e89
NzakgLBshMyc7o8vAzHTGYOWO4ICP3PDEdtkMIAuUU6OD5e/HxztCd7/DGlgezw/2D8eXNzVpWZ0
uthHQSn3Nfi2RWnpoLtD862vh2xVEeuzxhoECW4kjoGmWknckxv8/Vj0cMgA8LLwjyE2Of4dHdUs
KIy+2LMstddU5IhCnbzs5eN3d1wp+eduMeDMIlgIIgiujq8SjEWOT8QUe5XqP3uYASy78sGRPnUy
c3D/fqR4sx4V/Tf2H+dU/t7yzKs4cMU+bu122ybsI/J6UNuP7+mdoQ8ARodxwNDnSz55cmEVs9fO
q2RvTUO4HYJMrVQOuFgP+wslmLMhyf4MbgHNEErXtIdOhiSLP5BlmeT7pkhDOlkMHurztXFhxjh7
SXQ64Jegr6I4jnrrZFYMGz9PfXDre3PK4xX9lfSnG+GSd9vcfygROv3ta+J6IFjmF0TYvH16vdGw
UBcQE7wPyTyBrlU2C1yf+YUq3fnDQ0XF2RNuGBSjMzmhyrCv+4md7weUlFdsm2eFUmpduMqJ+YER
TsGDjRWyPT5paBsns1PpcIcVpfi9dInAqwjvWiWmGn7G7Ds3oonMu3HqHixf1b8kOu270CSQCifu
uPl4VJ7frkPfngIZ0JF59joZK7EDK94QBbHvBOCtRav9DLX4Ek3jnYswD5uk9uKZ4oZPRkpWm+QQ
xHxgQdi067Co4hXeXvXX44PH+MdVTm6lrKOwzqxR7BszDZbCtAfUb3514Srno54jMh8X+w4Ih2ep
pqOGkKcTZb4npkntNBBgG1fTYhJFNIBFudVdkLeeTRssYSwvfF+Ipahkzn/9j4lfL/0eQJue7xFq
uZ8sS3TQrFXffE3nSPO/Xczm2grToE0ymEEm5cnFNCilU079be/WYrhpGkQ30Mizu78dc1yFGCI+
5HnmOCO+IAMhh2Kg5gF7dEF4ATrBMU0vvKjzB8dVZmksm9fZMnIy6HxRJFIznHKvaB3LZWdqbX6j
SG8iw4M0p+hCS2Gevo/2iHYQGJiZkCJbtEp/gxr/eE9eYk11N6WEZ9SW4a9DNWVfM+G24Sb3J/8Q
eZP/c9Radz+g5KgvvLfzQckGhH22boGPgXt58t6iioRca/DUvmwI9iODKPMoHRVV8k1QYX8ByJ8Y
FxaZs8fLbocCP1MYBTkue/J4TQoDJEnm9T4aHDT3ehbdT0GSLB1AFBfGy3uXwpfF/hf9+uzNOf4E
AOvFRImUDXsfo3+jRazv1WCRJtxp6d9+bQ6PkGmKZ8hngAzz+FL92I6TUWQd6YOefQWnrN/m0KOv
ECCFzx9/BWfvjB0HpxJuis/aw3p2fKkySCtbc0hIR41frzJe1HU/KG05kXews43Gv7Bze+cpIg3m
1MVG1cCTMk/SfwzQqGwkyJi63Wugpq5qSSmd03q/pK3v7T6+tbNvYb41IEYemwIOh6edeoZfNegp
VjR2QcYrJBB8bBHSzsHxejjDVRkv0K25awT1zoUXON/F0Wc4X5oNIfBZNCxs547vEg0OfBLy7PZ9
WhCcjMn7pbDE9FeOQVbvk6ucvDvSB1TUBma7t3L9W2sXw9q042CXa2X4OUnQgUxh0v/t/vH3Ndlf
I2p3GJ0ny5tVWHIyQ67Z+6m3smPteSY2rTVKwRf2BO+OFLTOuOCR1SDiOX6GrjmRJdV4OAllPi1L
K7YWtZMj65z7wh+PlHcvxRxNnZ+eNDSj40tBbBw6pKykffZdeWWUuv6sh/p0DUunuPDOThqTv18a
PV/6gMHvcOTTBn9tuh2ZkmZHqV2FMW1lPzlMyPqu6TVEELwHs9jBd8V8msZBaMPmyc03T1XFHTAy
A2eJk/2dtO3fP4kFA18TSCyWjuPbl/qgdBbDbj9CKmbQ9DaJwHF4YWl655vgw0eOxTTjI7c+eZ8T
5MJmarjK1BGFoSmcvSnbz/XHr/Kd+YzzPMURyjosRqfd7VgMzVxw7fdmz3Ibswxu9SpRV56RqeeW
fIW/ns9m9DSH+7lsgfJ3Hlp/zGcoKkWtNfq070laWia8KMxNxOFMhilXf3trDBoolhwKOBPwx/Gl
xtoroBrb+j7RK6atvK5N0E0WdYwVsgUPHRT43fTCAns+iWL+9tlM4PAx0UScjI3Iy0NlGlGwtxGx
jfvEcOp4S0hhRlqr5YdyXXcQYO4z4h7LPXnGjnfhBxyLJObBOdMp56oT+xriMOYX/scDboWpK4MQ
xb3rV2TGeNK4GzGlb3P8cShba22wV0kdxvaF654PV7ZSHF099FceLtH5d/1xXUc4cDDNMtzDuPLX
yFfnsn4oLqxR51eZVwcqGegTqa2dzga6GY4D6bLQ8NOG9rZtCrJCyktFKMqE/NqjBek3QwCh3vxR
zFr/k7uRIEt50ead6nhgDwP0YnsNpsbxH6KgqIbNXCQ1F4OajOk2CirTvs6rYs4+SWQw5JsESXa3
zIkW6tcTWnwXOlZFcoK+zEPZJoe6tSiIoBTQtSs2NJW1cqqZxJ9bEcBbp+3Cr2RtaZRpRsvOdgiW
pbmqIADzIo0IVVOopAIdBetrWNl678eAPyDYvFTJRHwE7rHpKSvMOL1P25hvzIxl7d4UYR0nM702
Jc3KIJU1Xeiys5xNhQ0seY3TDtu51Zl2eC8wfwV3c5r7L2BsBqlFQaYJ4i99aV+ZQJ+bhzaLJMBk
Zxbf2wo7yM5qiHlYJXZbP0f5BII6h51J4pkfwggbBitPFm5NyN9CZK7f3ca0ZgB2DNlXmB+VtU6o
UMWfXQBgrCnsml8Ha8zMA40FGd8JFN3jOi4m/6WmrPSEysDLtlOQNoJsbKLft1Pah+0TYWWpdktK
SeJdkQQSaeV6HMPQoEVnOGpuunn+3WR3hJLoTFWvFqRCH9Z24RORVNSlWoXAvqed8iRNUZXFxHfA
n6Yr1JWB3Vx1dhLnCwLXEn8TmtrwSetoMa2krpLnqgFjtgjIRkaAbrNU0Qu07HxFLH38KoUOLkUh
56CXTCX3SmuiNFkZdY0rSg7YmRd5GkIX6033saFxCD2y8bv4Vm/sUqyltIO3rsnwF/lTRqBa3HBq
2IYiHPMV7Rhp7zVg6f0mhXZk8CsANZBDT6HCu8stjbYOgdSt95310IYll3otyJECuqO/lt5kIfWF
KPfdnfz6Ow1kIqEBGWTtxq77KH0gzsocUuTouvkyUI4Tb5OH0n+nxbg2tlmoZ/V66AStNxG5ot1M
g506GwL6Mv0qpKMfbGonJSbaD+ZoXTJLrHRa+8i2hmssqLV7RYYGKGeypX1am3HQ0XAsGmXhYUl1
LVvVU6/GJba0tLlxM48kDHyZVftC9LyqScfoLbBeqVXFa/SWsr9GtEjLdjFazlDc+E7v8uCRoaBN
6+o8vqnqIkv3Dioa4ye0CpT568THbbxvSWLvl4DTuoj1QpFV0kDejbdkN0nt1e1ylJfSQwa2Kk29
zLZdHWNh9aLMfaCLIHyxjCn4km4XqsjBpy6IvqDRXlbbqSXL4CpO+YcRgvmEbE9VA8RONr3Qr1kp
bXfldhkcMmoVcbjugfLcQ+bqiU7saW7c1RV59Kg2/UK+AAMSlOxoO1TFV9KX3fDnZDRF9DxySuqr
xUAen1wVup6L9orUDZcGouYPVv0qM+U0jylf+3irSU4529SDmnfbSLg7Iej8gVxwcDyq/tmaQ82w
wH+oM2dtUCNgMLim6znurLT/FYXa90FQZ4Ma1ZBM38prpAMG1EbnW1N5dzQEs5ULXnLsB8Zb6NBA
rxw48E6d/6rbodg0hdmuAurwZD5Zh1yLjHERW1W7rZv6MJnmU1HbDKV45iMl5l0T02FdOFOafBnZ
otDHDcrrtpXb3BX1OgipMust5g0rjOQhVAT4BJNtLxI1lpuktNuFCe1mYQxCPSSh1hDvOvmLLFZ3
scTi3faAkPy2JDwzplynjc4voip7gHPuPqmidtmGjvaI88vG6R3cWVCP1h0yrt1kWN9H7DWr1NNu
kY7Xa7Io5cahkrVtWhBC1kjLabSQpqB4755dq9khnZLw22LrM+Sh26BLyEYdMfHFU5IgZig6QC7m
PYT6ZNU2hbHFUHKjO6E3/99ETSGy3fr1WN9lhQ60x43E2nYLubeN/MXKwQdFyfigPJ2edOfQ9o3J
BqPQET2TGZuuimF8rg0sl5Gp94uJU/W1K7Jii8FmgxzkzbWdTdaHIfIG4g5EsEQVbtR0JdDz74zW
Us6SOLOR0yCNu778JJtIaas2adryvse8Ne2aLLWzB9utyArX6Khr18yTQXvtZlEX7xBAWs7SJR6s
vCvHsC9+DJgFh3sS+zxnNVMKwK4lQMP6t7Eay+5XGo9m9xikONsOCUAoqu9USqwtAfbCfMtNPR8b
1jFnmj6PxRTCy9e1qO6uFbaD6gdsOr2618scwqfOF52sa9lmwXVOpDezpKlnjxrj3Ntm/WSNWyNp
83xnEH7a7jvKRg5s6ywqfwG8DltjibyXiX+VQ7sBxGf3g3WLa8n+YQB2Cl5DJmn0GrWObs0Fx0oe
QeEbfUIQe9xY6GCALaxSvihojCRCmHD+Qg+73Jzj+9xlGjg7Vi8vXPgiwcujmVF6IPsRlCKFKiy2
Xt0FX3OR+yy4wJV/4vmUeBYabRpugryeyA1EgQiCGr2/s6Yskds7YXQQDRtnkgGWw5wwjQY0J6cl
LFe/0FFV2MJyRxGbyY40IykwiV9Y0i2oYoGDmlBqrbgWFfihRaosCILm6GdgFvtMvx/axgqWGI5s
7hT8kv3ZboT4ofI+ndD4sKrcKgME2tLyWahXQG1a/dA4RUbiD6HRhBul8+Zt9AcbhDbi1p9NX4fG
qsxbdBZDNNIXw3dlu/do+KdqF8RjbBTLQVNpswkzMEvbKpwCcVsNQgcnVVaGNdwmDW6/tSi93CV3
ELvWlT9ELgLPyrLqZdG5QKqnBrY/uC8i/OoVBTADlkKrEhYwN3ecB1URIU4AbVs8yoCSDyuzPkcL
khgyrErl1PZjW/hRdV+pLKlWU4yVfZVY/ezcq5q6PATS6rFrVRgBVrDMXLWLjd4Iydooe/Paq0Sn
PeSWHAhdUbp8YVfgQgmmz7ogOBBLI9kCbbzO2OS/sMvX82tsKvjBatNKmp+t0NUtCXcdDsNYZOa0
ZbFwkmXT4i2aLdgxQRI4SJ1iS5xsg2WzE6GNHJ4t6LIjPY+MFCttM2ZEVpOFha1N7DQ/qcQGhS30
sszrMlI9a9W4+g2tMZT9gUalb1Mxc/0aOxMRC397/Cmy6+ZrXcmh6gjfm/cSohokdDWZauHSHshF
WKWxw6hxQNZoj4WlVLD2yIt3PqmIZG9/URs10wRLi6xvhiKTP5GPaOKKGGOvwOoH74ig2kg6/crk
M+23qjSscW/oQ1RuJAaIaRvSvW23Zt4lfBZFQkR9nuRwnqvelekVyDHxNfbyyiY9q/Q+FQi//IUq
lSq3fhsGP6F6okyqKxNG5ETwCelccopeKZuoYjeypy82hECboAWjJrnkCDs7rVFwM2jhMKliXab0
dXzOoF4fQ6rtxKHAxHZISlkytxjFHQtZuMZHPo4Ioi4ii87qN7+vCrGczR9Nx9PWKZv6tIIaTLAu
y9hV5RQx4IvBW6lSu3SDZ/WF+VI+1nvKzjZ9kLPz8GQYspnEIeCjwW6op3voTFRr8PoTCmmW8QVT
19kJkQtSNEGoCW2OU/hJ2cSLSL9zIDkf4FZ7zxGihm9pYJcXyibvXoVOrYv5EO/YKd1GVwNgIMsT
BwP7YL3THOmGdwQZ6+JCqe29C83lX1TjnANpjRwPkM61O/zITXxQuFyuAD4jGRuTavtxqeS9AcGx
Gn8JdUrgUicPTTZo0ceyjg9oVqJdgAyBnWZS7L3MvVQgeW9AMBxmzxSFCvoQxzeUEQ7CZ9zHBxg6
j00WME2Aylyw1ftGe/f5P7gvxh2OBr4t6q/HF0tKAeEXyOOhgJN7p0e9+jHV5Hlao3mpUP/ui6Ke
hYNgfl2nUo8CIH9pNRnFScOCENlUXVh/RU4pus8f39O7F6L4SqeDaYNS/fE9ZTYUFMSZ8SEMi4aj
BspRUiX7oPkPhvisFUDBRDmZkLKT67Aq2AVmrwMQ//bJG4HZrcpJZsXflnQw0NEHm1mC/IEE7fg6
kypI+mkZEJ4AmxwJw9yQXH/JrXf+1Giswv+wkXLPb+nkKnUjRlZTlR6I9BpuMwXPJXfT7ILg5/w7
IiGPapE914Z4Oyclx6yjLaMHnbdvywxJN0KZJZugmc0PHuJvh8HxpU4qVHqddSAfR4+OdmvslV74
dzSnLunfzx8bdit2GMgJmRpQARy/HD+SubKLPtjLRPOuVNtF6MSD5kKp+/yxIS+gB8oYmIN1TlvL
XZDZtpFV0UF2ol+OCOk58tsQVGYq2CUy2Tu3hC8fBxmaFOSMpwVSD715CksuOmiEYFZ3BRrBfE+L
174wc7+ztB9d52TmntwpJyY7F4fG7PxFV2hro37TPPjXXuhMG/I6m7+fxS1kIXTOSW+aJ4fjl5VC
rYvnDfjBH+2sXZppn19baC/iXe+M4sffjj8WdixA6EvBF/22e/xZ7x3NPtHSSBeHOPdIPTCa1GOX
PMhfH1/mfGhQLkZS9r85O7MduW1oXT+RAM3DrWrqbrvlKbbj3AhObGueRU1Pvz/2PtjHpRJKaMcX
QRIgLFLk4uJa/4DLEARG/NGu50TxU0XK1MgCBPPSb3BZkUERFW/9XFmGnRL23liyKPxbCTt1cxet
0iULBrwDPoApNY9Vp46nPM+inU91uwllWRm1KYTWQIisvS4F1b4wmqYk6Asj/EJhQDvTX3Ve22yB
syK7dLSp+E43zYjCrg1Mfos0GLIEPLpmj5742IJmG7AVXFxj5xhvTopPBbTXAoqyDhZqqEWOJQyy
iHGkIjDhd99rYk9RWOYiV6V5tNxemEkwckCIvLjC/PaVdFnvtwQXbTgkE49BYCTwCBJreGhVt3or
3DF9myqxEqA1P1H90AoUrV69KbGGBtSGYykt6zUR1UKAGmJIkwZoPw9odcBjTw4QRauvWgSR6Hh/
tJtehJwncgyy6yHJkKtIj7pWDe+1TQNTGN2ZVxBNTrtGjt7M0ic7Ff2bqOz0h9aj43t/5I0Pysiy
pUOGK/+6PhDJkCQeTqFpkCLhf/QaLTmJUZ93dunWKCi3g2UDvmTfYHBQ9MzUounTIAHz+NVWsSY/
8i+TaOd4yyt+vXFQu4dDwxjkuavZhJQ64E6xjooxLp/s3qw/pU4UHuyQVxdGYpS67i/fRjyBIU6U
BFIP0Nhc5RyFg/JBNCpJUHcAbvHGHs55p3hPPezyT/eHkr/9Zm4EYbQIAPDfvHpKhOtw8wiTIIs6
ceZMRGBHn+tBV79UqTMcU9w6/2R28oORVdkSTXq9OUaq8XmiJGmACrp5LnhJPiEbpPit4XQ70XLr
BNDNJIFHcYs8bnUC8CkHtzERx0TS55/wsc3fNL1SPKGdpB4HzUrR0Qpr7wn71T0N0M1viECInCjl
kDU9eKIsDhUxTINJs7t/DK9PYQx0S4+6Mvo5e93xzS3qehpGj8QXcu/rNY3R+5lRgE0DV7iowNdG
fYyxBjmVg1a+wX/b/PYH2+a38WSs/S2WFnVLYYu6V1CMqIenTv4zEkrmF1OaPtG4Kt7iWVPsIDq2
VhRREpCEaGdITZDrMQ2cg0dPkZXNMJzfQOKEXzTEovwWxui77cTOldAMTySC5++jrbYOZSe6W6me
Blrb1bifl6gj0fwL36cinS545sX0FCkEz70rHL9zUJGCNrKXWax0SP/fz4DxIoEsICjXdR4PIqM3
Jg438ThS8SzREP+BJyH1pN4xqNgOFUqjh9KmaUgLqxo/tJYevhdJHT0UtZE+Tq26nGK7hGT++h2A
byYQX7IQuJCrGOW63WiHqZoGsyZiRMXTsTuXWkaBGByDyC5j6fzLZb8nzLq5CbCbBdTGw9xdg1uA
JoShEDTChUWvpyqNL0saqqcmt5Wd2LF1u/AeI8uS8HoQgtfbrXGVNnR7YgdufYU/oMZ3tGeksO4v
41aEorhF2/YlNVnjBfqqy8pOzGlQAZwJ8NTpPuXIv7zVzbH4uDi998YIzf4BpcbotTBLucERb5V6
GJS8vNURNttMrbtSS4PMy6yT12HfDPnYeAJz8jp57v/dxABK4EijloqQ0WopucBEQhqeBcvU/pSu
1ae+a5afXWPo36j9zZc4dudvlVsVP+l5djsYwc0zhKsKuue8q0Drru7vXI0a/kuYBS1vgouiFD1U
liX1YrzZ6vZTVif9V6fAXNJvRu3HVFjf5hJDjtoVxqdWVej+xta47ETQrQ8PC0VKXYPTQizientl
89xSOiZFUiuD4mmrYb8d1kv/XR9nRMqR8fqHrkL3UUEGdmdBNocGscXdi34tcuLXQ49GNniVChzO
qcIRd/gUgWy/SumTHdsCP6qjYlg0fjU1c6pjjiOO2DlacoB10oGGlw6SC4llyjfXP0AxwpjHQJcG
yCZq7xqgFZ/hF6XPaOVFR+zMrIuH0tW8k3ds3ZFg+OGuUEKUZ/p6VK9JJ6pvdRrkpSm9oCqzks2r
WHk3UCl/NEptz2d3K1iZ1JJ5S5H22/rqVo7meMroaKVBa2gN5kjwh71jPilWiMBjnu9lO1vLirQr
jzYJgifzuJ7gsIRq4eYeV1bcuowzNv92WQRux4uT+DwiLvUr5qX15X4E21xW2JKUSukLYKl0PSps
GWEnkCQDMUz0U5coL2iZ03O9SIKkOBtC6z7fH3JrXSVsW1aBSVnX64r8TTWnMEADMWEz5sTRNB/r
NkJgBixZ9uEPBrNgpsmWB93K1bZJInfp57LncW+1+RdLgA48V1i3/ds6GQ30+4PdolaJygyG84V0
E0BU73o1Jwy8GrQyAHpVvGOUFNU3JKmiEx3Z5WBreM7npvYhUbsSWXsd+53Fof2D7HblK1O814SR
c1sfVEB53BCgpig2rHaULFMJJykyeq8i+xYWfR9kVUxxknzHDYxsat4JkYW2b9B3fWu5NAF20oxb
5pRcEOmULMsQfOrVGUJ3tm0shZ/QZp158LROnd4ugzUf0yZZ3tWuhxbOEo/ve6033yqJo0Hi1wTE
hBH10PsfZytugpCmD8STjEKtPAm/Jb1DhEyoEbVZkJqxe6ZwVcUHuPLNG1G7M7YPsfefORX5c11V
e7a9m+moZAWDlUBv6CYP7FqBBIiS5UFZgE7Fdk8x/+7dVPyt9FbaHuy56y7GIGLXX8a6r7FebCYL
8C9M6vP9VdiKMrymqGLABmGjrvZEOhZ5li0iCzSB9Ab+5fSXDrih0oJeZir+5z6Lwl+KgrjCTodu
a2SHBh3eEOiZ3jQWeuZVKsQzifHRHNQTSjU+CcSkPubixTU0HvGRtPp5r2S+FW9gFMuWJ+bVrrm6
q83Jq2ZzVLg5sO96q034n5lq2Xwc9MTZeXdszREOJ1uMxIyprp4dir3ECVAO2g2A28/h1JcHilr2
I7hf5U1XxNgnDurOum5P7/+PuUrPOtRNBjyIkHalMvZmnKOPYAnKN2FVF4/3987WXUHVkp41kleA
1OUv+e0EIbsrGhW0QRBWjYN/kJ7Ny6VB99vDELKMhD8Kpd3JdjbHhIwI3x2eG5D46zFDz4CihAVS
MJa0432zX4Tic8JhT2WGd6oGlB7vz3IrTpBQyuTKZcesa7STkogmM/QsQIZRPYVFjdaijunsg65n
9pvRSWIkG7klj3id7jXfNvcPGRVlFZltG/K//7bC8QB6a9DZP0rUPlVqGNjpBKnDFh+UJOyOc7FX
59iMTOhF/N+Iq/UtPSfHMC3NglIHP4u7mYpzZxOeAJS3T07XD8fFKb8V+uRddFyAL0ks9gzUtp5q
+O7QAoRaAeBxdT6p2QKGrdlWOh7Ql8RTax8v4WGn3Lj5WSUx7QWVQNXxemnzBZvmpuiyIC6d7GxR
20d51naPkTLEbwcg6+ehn11kXmawt/d31OYJ/W3o1VdFrZoHVKjRzKA7rPhI6MefGxfMo686EkR8
f7TN5ZSqA/LQACBYfVHUIYfW7PI8mNFlc3x3kNJ9dTNOe9WNrWkBlJNIeVAKzrpHo6NnY2mJfJi5
tVb5qW1hE056W1BQaFUw8ffntTkc2Tg9IelKtdZdrfV6SdLIZafadBz8pMybr4Bgu1+KHYp8Jwhs
LSJvO9malp2atd5nPqUYZS8KoU7k2GOA1z8s1RTv7MnNKaHvKWG+tE/WJHmYAV0VYV6Iv3YyobmP
Wbd+Mcq4/zR2DjaR9xdwK5SSCsKEh8OEsMcqOVU6uuSeaPNAVEb2qTf7+Rt2y/HfyLKYqIFRQviD
KhMPNmnOCvGHt+oq2QhLrUTZYskD7EYRnUWr7DJ4PVjEHGg6jgKz+b4Ju/nh/jw3VhUl4BfPKzJO
Lo7rk47pSO4aJcmWuRghZveOkdM8BJ/mu0qn77wvtjJcHDVfHuPod0GvvR6NiB3arU71p81xsBdY
JD4lZp4/NnM5X+yo1c94ABZvU5BntW+10gwdpurfudaVO7tp4/tiJUPHCN0FwtwaUWGjUp8TQfMg
HcypfhRtCKIQPyGwom2yGH/1Zdv9c3+pN+4r9IZkeR5WF9tKforf7qu2hLAwLCM5HXXWfxGghbPS
Jir26oPxDspXeAYA7ww7kWDjcFK2lHxVzia+f6sl7+Laq8Sk8oHLZUaZP3Z6MJKj7man+9Pbqj0R
4XRiGwkrVb5VbgUJ0VGqsi0C3BnM7KS1Hg04W6/yz7i081wG0o/O3dAcUuRakWhGFQ/pTRjWqK48
h3nXPNjlpLy//6u2vrPsmlmcYnLMNeUKG6mw4QVdBICftFPfDAmmBVrVXCDSqI+QUetv9wfcShIQ
3pXFP5OH9I3ash6iP1csxCkyoPDQl713WGp9humgjpJVgaU9DWABBQZUrMqK/aUqWbkz7a29Rqgk
9aQfwyWwutfoLwEP8jjWlFWXv5Jm+e4q+fygmIPzqQavf2a77UksyJ20ekEjmiW79dL0RV/bDExZ
biojXecAD7b5o4hULNJryvftwaOmcESg6GtGS2oG6SOi2Z8Qz1y+3F/8ra9NOkgpG14hTf1VDK1H
iCXWxKnO5jRyjvZUWubJ4nn402nLoX/jLcKqdm6KjVyJL03tCxYlz/a1hlXbGliJIPgWdEo+fNbT
RXkMc8N9rBAyd2Y8TPDTVR5iKIHn+5Pd+sbUhOD6UURBeGf1fsIEeTbaPioCRx+qEyQu5aLOODZp
udpAP1HSb/rSFjsb64U9uP7KoB8paFISgTYq481vUUzJ+xCjRKsIjDSpvlLwTQCNO+OXdqnGi2pE
DVLfeMRVyDYqZhgdbVSdDrR16kckK+OTi0Lopaoh8N1fjM3og7w2xX3Sbso4q+iDG3RC3FaLoHSh
EQxK7x2B5o3JwQUXcMD0yXxGeNfG9mOOjqbe0QgtZx8WaHiomrmlBBzvmQ9v7UaeJrymSSMQo1n9
JLRN61GPmyKg1eyM/jRAR2V1hCQiJmrLTTPM2JbfX4itUyhbD/JFzd/XNQutr+IQZdoiQFJRO1tt
oz96wGYeofE358mSfuiuYh+GYsK6D/7evLdBtralxZVKg56e/s2zDEOTuCzpPAe2ieDEcRT06vzB
MKASgGlfLkgWW89srkMDyxMdG4rfNgRMn8DSHlola57Srp1/xRPAKcyS3epH2Ec1xCV9zH/cXyu5
V6/3MqdOvnJkx1Gn6Xi9lxEHas00BCYqanUUBxgT2mcjb809B5bbJAu2r+xpEh0pdK67EFk6oasi
+2t9Q+Vu5h8tLsJaVE9a7kBZfPWsYAsCFJTbjsFW265ZhAdlwQbQm5uYWDQYuiwXM0qa8dWpBeuG
mBTqxzKBXGM3jLoszDKhM+5m4DeNsCqOCCzsydDdxlduFA1kD51DEoubMpFudMyWEgNN8CoBAubW
7hEoSSL8MjHiL4VSFrDoOgArfqN62fD9/nLeHijGxxpTPm9IkdcYDrwGLOBhuAGZPOzee7CXllOp
D2r0d61II2ob+vF/SHknXC+onnanUanmVzPWUVGhDikxpihL4659vVObmK5EooxZ4CRzjjis3Y80
4pMq48RoM6inxuWwNLn+7f7kb0MYlxoABAmk5oys0yf0aaKKdIWnXTvp4QFNtCXCLQ1zvYtVMPwx
Hsz69ahQBgXtavLu4rOv0Q8lkpC1PvHFWzNfflASXA7OYA0XMzdwM2jG5O/GG7ydz7wxUwDwNOlo
tkhhqlXqoCiRXQtB4VOMpVr42DIZ4QGzH6iXxuQl0KFydc9RYCMuyJyUbFHjSqVFff1VEYxclgqq
VQBldSqlfFjuXjxs4OFgoiW88/7YmiGNDYmoJODhsHM9WkNFoArxUQosezSgC5dwnBZ3Uj5jnDcG
VNz7PQH8jfnRhUTn0LQIrwC8rkfESEezay/MA03vVftx6dVmPPW0YOovaD7s2SFszI9HFXhxxDoo
ua67/As+adasG2Vg5AtC1ugsBKg2Q1GjnHUx6VR8fvXZoDCv8qYALkeNWl6Ev2VC8+RmpevmsGFT
O39YesPwC0+ff5Z2h5VPD591LxTeXq3oLEpBEInwwpJslfEpeaylySLKAHKFjl8ghuYh4h1+gZ3e
gzUI742Xa9oeRG/jlqREQACmKgFWaI3LoV4RA6BdyoAApH9WIM392zTx/Hh/NTdHQXkLEVDQ9DfK
SlobmSIFoh9UU1WdYqMbDq4y7qWJG3uEtYO+w/pJSN5qR6LcWjZmM1XAM3gTn80EzJE/Jlaqnxfd
jfVzp89atnNP3g4KBhZWINpKPE7go1xvFCOO2kR0XhnEfWJ9dOLF/GQgPPBziUPrU14J2zq+di1h
KfHqAygqoe5rqlJaSi1aFfsbYdvKSdRQxMOhV3Z6KVvTwp6ZyjudOnQDV7uxjEwzjW2XUQoHdqKe
wwQvMNx0upZy8aIb5z+YlYRyAAORCcfq26Vz6PQuSgGBrYzGc9xDyDSqeecauD1i/P9xxQJqS+/R
W6tX9opCpw13kGDEVfipDJf8FEbDwD1b6EBuu2T6O4xcPBvvz+02UsphKZ+g9gw7Zt1vrUPwmpPh
1QEiKsM7K0q1J9rjiALgTZ0pr98eQI3QijJAxAAOWS1kInjD6VHcBK09/CfqQlzm6PVaN6hIsvPk
SUM+8GZ3NNDDZ28Y2yAV2Nr7lL+bv+eO6t/p/spt7EJSa5zi0IFiV6y5cnOIAXZOUSvQdShlQ+1E
T5qr/9KxbggmBcn41w5HBKaOrwO1BVC2DiBzZSK8kS1jEFfRt6lxnYOidh9sa3APfT7vEQFvc9+X
eP+Sg1EbXmu+YbdequhbTIGGrSeYtVDFAl5N++zE9e29LXEO81DzaormNJYenuj3J3t7GAiWUKjo
73GxUtW5DlxuCby/zJqZE474c+m2X/Gd+BKBqTo01vgOr4Zm54zffE0uNeCOEutCgYGH2fWIwjKg
XDSe8hy3DtT3ycQpB2mLuHS53xbt4f78tkfDJ4sXjMb6riIYNrXw0GpNeU4wCX7ggdZDQ0v65YEL
3679kPiwM+LNOafoTML38hDEJWZdjcUmXK3yhhcncm6LfZxw0ez9KNSdH60aT9bO97u5UxmNe1s+
mpgcufT1atKINUBSSAbNMFe+OQnlgynmPdDh1pykTj7C5xwIc911nsY2MogCSTBOCxIf7qwdcUxR
npS8HF+bJDAhSX/jvEtR/PWVk8dWWqKTnAZNNdVPoHny06yN+k4bXW7rq7IAoyC1Kd9zJD43NFWi
fThg8U7vh/LKXxWgUbRck7S1/b6IwvLfsUwyNfc71FiiN8IIp8p3slb39tTtthaWPJaGF8uHVJ+M
Dr8lmLGi4rExgaun7BhWJ6E3VXdE6sEanlPPFn+wWYBoks8SRykryl/z22heN1jCsQZe8yVga11V
KyzFqrLvd26frVlxI0gQHZkYbYnrccZ2LmawNoBqcgcnV9q97o/E1ZeDFqJe80eDgR+hAMfTbo2h
DvtQg9XBYABBB6oGXhqdUAxoPy5417xaq/ZlVlyqgPVktF49sEbUdnp7VOhQYkkM38pq8cUB+Zv+
B3E8eafbRfrq88A6chHRxaI2ge/89VoWNYImVK6KgF6CZOmMTqmcsUdCoeu1kRI8CcUrKB4EPags
1wMNaRnGVktVscXMs0FJRisUH1Glaj46Q51EftPICsT9QW+uH9aT3Q+AlSck01ztf3vh/Zg0RRRE
lakEiaqoZwUFLHRZ2uJhqbtvehcbO/nf7ZVAGoHOBAGGGvJNEyulgZEm4HIDM52SU9/W5rfKa8aP
xPT0iBsv4fr+JG+Pg8nngw5IOxR88toQoHYrb5pG2geZdLA6epXT/afgs/dXq8xot9wf7HZ2dCro
j2BFR7bJa+76MzaVasY2qLagmBQcnnW9VevjWM9Kg0KOEyMYZRXNnjPG7WdEXAC8igRh8wJay1uk
npnbdtHngbdY4RPqygh45bPZf9RJ7Pw+nSKkykSi7UTxjbmCpAQ/SNpEt2utKmuXwNgWh85f5iw/
eyNOfuVlKb64ZtkA4qT1/On+2q4+JL1VnkGoIUr0LEzt9VlcQBHiR1VNz8Sh8KDJvpeLIhHWZc6e
QrU8bb9dUHIo9opOywe4qAMz5fozqoCO1Nq15+fScu1PbVLZVCGXZCdX2RqF5gXeM/xiSlSr49cv
6CuV/Tw9q2ZHjYGYfUpNI9/ZkqaMiqvJyKNGZRVMByTK1b1jhePUVrE1P0seTHYwtLTRT6XXIoGY
NOziozd0+Jk6jTP/inodoyogIvbbiAeVEYzoGX7TMHj6WKl9M526sjB0FNLyECmlpMtZfkScFD8C
STVgOw+M9HFUkeZ6MqtU6Z+7gb2L81fR5Ge6tuZ40Wejis9qHhb2O9GO+LLrZuz9HEtepC+e8aiC
zaYTRW9T2+ni56x2u/Lk1XM7HiK1VVkpkwfPgwpcZX4svab4nGWxg3dcWxvT+f6eW+1xuREkBJ5M
maoQ4varT7Rgco+4kas+N6LsaDvW3kkrcjTKvLRBjazRX0ekkeNRaAYWQxuD9/G6kqEVmWIqxag9
G2NjHjSjtk4SFOiLxUj39sXttsBVgRSB+5Tm6jpNoJo/2HO4aM9q1ve+iEALLF20d6/JBVptPhew
NR06tiCirKsFNB1U3bJ2wsnLLRSUCTF4PY9Op50iLVMO+ix+9almV+d5gHp2/9ttHC8WUiYlDqCf
m3a5oYxDkUz59NxY0o1PwepT1XNnZ4esgi9fjFIgWCWKXTQQKN9dhwoOgmpPCIY8o1D1l50gPjW5
qt+U8c8IORZc3PZeA7fTMnVOHm01CTyg7Xk9oFKK0W5LRXtOkdt76NLy82zWe1SyzUFehDAoLMiE
63oQr+pEn9qN/hz1QN9FpMVn4sVyvP+FbiM69WSdqidVGY/u0yqf6/O6NxT6zc+AB8LqPNRLZ/mA
kqkpo+K6y8Lb+FQUniSNXapO3UzKcfomnMPBfJ5wi/0mUPx7NKCTP9Hlj54bKO3nCVjDzi25MUdw
pAwL5QNw0lrmSrG0bkbgznzmIan8MN02/LyMCcQo/Eaa12Gu2IuAoTltpnS5obuzarFY46wlbeqa
z4hroQmuWNnRrGNYWUjnHUMaWTsn7DY6Mp5sWkkNAmoJchf99qLJCnuMQooYz2mYjccptPBnnjq0
F6tB+EgyTh/u75fbDyhz1RevDNp1NOuux0uqBMIdGhPPZKnYiYazUfePjuKW7aPmdU7zpoPfAsg9
LzJrJ4u8jWOWga8PXABcWGUx43roXiX5GhfNek6Q8jyEkxr+C4AYkBH4osvURvNHExbgYdKGPfGt
jUWWaEwgrbyaYVeuus0pXeBodtHYoQc5Hus07BFinEMflKbrl+Vkv/qjUmkgUlsU7+XtsNpEEJmb
GgIpFSInKn2o19klW5L4YCR5NvjNMA+/7n/V21jDeGiF83gEeEqSfr20s7fEZp70yjOrb/p9j+Ps
5DZ7Jfs1NJLDwTBQj+TE6BXc6PtMi5nhR688W4oVlJhoHruh/j5a6i+rNyLfTfpPSeziWa/O70bN
enDTadrZRKu6x//+BCgfHFJmS9y7nil4a4CSZDaBMG0Rg54K7fFTVnHGkFz03B4dVfj4xQVN7Dj8
KTQNtUVHRYRwJ+7eniPeXTQveA3x4KTzfP07FlNv4izJosBrQs+fW1Fj79t09Xe7hrhapzD+zHhq
9goTt9OXDoE8i6ju8VxZy9IPjjfRXCySoLJn+wFQfTefzLrAkLaLdXtGFVK1vxv6bFl+vRj951Jr
zJ+v3WuU/ylGGrJ5w2W9OsaO06pOMgLpihFneu4yLT1ZZTPu7OjbI0v9RZbLsShiw61xSenkhFkO
zjYoFV31x3R8ot/i+t6gPNF733vF354faR9E9ZF8wOQtsTqwBKu+SaO+CLCgKb9lRmmeXC8dH+6v
3Mtr5DqTk8OweIjLwfVe16pjNLjNRVeqIEndxdb9htXL/LalmHgRQkt+VqWpLkevHGtkOxXExMen
CCWJ8eiWqDzatTo4B7vAbegTuthK7FsYCTe+5oHbPaSd2lTHWfMi45GQ46Q7pIetNaJEy/VLrV3W
2693fJEKpyqFVwSpJuwDHXPl4FRI495fo9u7HlSQtB6EqQNQ96bCN2HtMnthGTiKbmKE6drHMczt
Qw1++Hx/qJsJUU4H8gT+lZyTt90qQRPhYtelE1ZBr3lY8A6xcnBRWN3pQN4ECkbhsLCpeATRNFsF
rCpMRanhz8uJLZJz0xrkEu2MyXQY4lLjgyIfzsLW4529tjE5KQRBwgTPmWmudrRhjLmNBEgT9Ha/
HDoFA2L4WNPp1UvIA4sHMYayFBTX1cS8mJJsxj0gGENtOPRdH/HurJPj/VFu9gTqbjLM0j7jQsVw
5HrnIYuOqXEyMhe0cx+W2U6fc3KbI0WZvU7d7VAoC70kmxBc4Yutlm1a8FAZvKUOlrGzL50wneMQ
2fD9lPjVNwgZEJwNeA0U1iRs7HpWlGIyA1ncJhDapH/l22TIh+DVd0LpfEr8ZhQhejGL/toEVw6L
8RUGiC/wu9UM1T4tMS1vmyDVDZho/Zyifx4u38IsLs5ekSuvpPlAh2RAOv3k0jy2yCCu55n0jSxF
lE2gunn94AJvvsRZ1p9E5ryyV/YyFIspAZO0WSnoXQ81WZow81ZjqESrH9QUjcsuMcUpozj0JkUD
9cP9jXl7yBAjIRuidMcTD9+U6/FMp049JTSaAEyvfaoKqzwXmvJKZOb/zooSIUcArDw1lOtRLGS5
k3zwmgDtTvUYuVrh56O9nC19rncS180JUYekt4TvKyyw66EcLbPHfnGbYLG08DvwpPF918/LToy/
DYks22+jrD4TfSJMB9AsCuBXWIfEdvrpYKR6i6EEYNAfijX+J+wh/fwHHws5dxmr+GTrl13jlJYG
I7oNlsiNnkYpVW7gBPH6FWS7U2fjIYk4wdr32DL7UIlbuw0Emrgc5RQfkjiZXx0RSUkkHlhqdsHX
W93FISr2Teuy0bswzQ4muquB20TTk4Ou//v7y7YREbHepuskCbtcEas9PqCqAONraYJo8KJPebuo
j7MWv4nmZNi5sjZHoqgAhlQCVte13IS6nVX2ToPspSqOboc4pBan7mFOKP3fn9TGPpdmUsRdICYS
83y9z0ljemMo0jbop0g5FLVenvXI+PgHg1CKlOUEWpbrFLZQbYGRZ9kGmnza98Uy+v2s7R2mm0T5
ZSeQ+0qKBVXIVTxvBwTqazGw4Tipj02NQH4z4/1BstY8RkW5Z9e89ZV0iS6Raaz0g7xeOiehrOWJ
mVkl4ZSSB85COZdK0r8Tg1WJnT2x9aGA2wHhkuobVOyuRzPgaIbFvLTwpo36kkQqbr0Wpjn3v9T2
nP5vlDWgKvTgdCFO2gZdkrRH6vzloUkxdani6Of9kbbmQwuBJIbEzKBxfj0fyHv9QmWyDVolGR7T
cTEPUTeFpz8YhSciH4ntd4MTjvSyQsHPa4MaTbhjq83/aQV2DH8wiFSZoR1Cxr7O1JO2GZVozLog
1GPzGI39eIln6/VJOskzNx8fB1jdDWAWyT7XE27VBaAM3H80Y7C8RxOHS/3yB7OBOSrJYdzl61ct
Hk69vYRFh8QqLry+l02q7bdl2expjm7uALCoL2QsuiFyL/5W8Os9q4cFlbBsxTwfeRo4Ps5er37Q
ErPhUUr6KqpS3HnXo+TCmpLBRJMNkyjjFNYdrksO+IVXLxpvNKlGg4YT4H99NcoAoNhqbZTf8kE7
pGmiHI1avD7CkYwAwpC2dPLvq1GiIbXx3rSA2uPh8F5PEvU/6GPGh2jps8eJIPT9/qxkPnX1Sqeu
xHxo9FHvoqy+ulzdcqicyQXBvDi1Kh6SQozZxwKrpeJdOM5V81xOYWifEwd76wd6xH306hSd0iGl
YIMcSWqcryY8Fiz5ZA51kLUdNdo4irSfdY4d4wFKlfI3yjxiLwLe3iK8ehhRCg2zZ9YJhemlmEzN
JseMDEYcylIxizMQg+ViWLiI+I5eFHv14NsxpWCURDpTuiFTWp0EVcCwTMGWBdGsjvHRU/PG/pov
xhB9VsxWMb7XWRrtFDHk//P6216PKX/Tb6cv6sZhoujbB71Q9bcaXvZHi4LiP3NGDnp/G90edBlO
CPW03DXU7lZf0XWXzlQQRwygOSnHqQV6nDdRvXNBbi0iWxURdIplaOKvJpQMWj+oXSOC2ci+FGYn
fLyn3opFfxRptZfcbq2etImlyQ1vV18/96tKWzJquiLAoa17QonrX+DA88VdcPW+v3g3I8noxY4G
uE9fiyvm+jspBqW/up/6wK1q5ZgiswmLx+j8ZJnbnaFuvhNxixsZiLFJOnNDWCjmpkpsDJKDsEQu
K0s9cUz7eu+AbUyILBDUNAgoCTleBeSumQYtwREMyZCk0f2oT35MWVjgFm7h3f3qxaM8boNY4CzT
6VztCROr6WZ09QF8kF1B764heOId5Gn1ocHycW9qN/HyBYauE6fkO5ja8PW3Im+y2q4wx0B3R64B
AT6vPGAzYbcP2HhZ9I3nDgMqenXDl4Ynn9hJRG6XlkRUylhyD1HsugFczthe8InVwM7z5DRQajl0
Wigu42LtCRXcvFwpEbMxYbdxtmm8rpJtcEdL3IyFATQWd05M3CpeJ256xtPYDPS8df7NjTB5bfuT
jhmxmTtJaibzdL5eXzeaGlq5rRMIF0LBhRZQZF0QM9fwvx2UeU+y6PY8UHVFt5i9Q7uMJuj1cNMo
hizqKxdG8KAe+lizfVXfjY63H026hdCFh1jG2Vs/WxQDYTDPSJcgj+FjH1u3Z3c6feeWWCaiuLVz
yOXxuor7KKrSuKIbBw5fMlyvJ1VrqXQ2mI0AD2/zGFdgnuzZbc+6NanYMTf6oRMJDWWKwA9do+/d
BTf7BrW+F+FpuoFEmbUujB0D4iiEswSoo7XR2R1bhuiMrs/f0OdqLRw5yS+OS4xRy/l+MLg5nQwN
agRwCrVnnlHG9cxNLcaYMqw05L3duj6ngxFrZ6+OY/3ESR2mI9eu5R6seMqXU6105itVaiRkyoQT
S0GEL436wOrB2NhkUZU2mEG6YNtmZZ77XovF8hyPnfYJE9O9LsvNpwZ3BiiHtwJ/aIWuIm0vCi9Z
FtuCWKS0D7oSZvajVVk5fUruyFNWJjjejY0DNsLsdSzDTF7Kxun+qt8cIvkjpBu3pDg5pMbXq64A
kyjmPLMoMKBYQ0jKn5bS0nd6CzeHCNw8usu8V6ix6iAmr0cpunpxBxdVsTHWqqdxdrJjTd3/KKxd
//bNoWS/Fbw5QdZbHSA6JTxaNDcMLK8353OP+UpxiPDsWw6mQEjVf+36ocVLlZo/pMGUkK9n5hiN
U0xD7wSTV0e+HaFR3CRJvfPou0mepCocjz1An1RRbjSla92j2ZS5TjBQp3vnuK3+nwOS5bEeMfX2
ilLdYbfeLiKbgtcywEsWkg93Pat8UIylF64XxLObwd1AQ+BARzf/YKNX9tqIx+1E0V226yUBfm3i
0epWjj9mFwYQ0EvkyZW5PSp1W5/UzrTw2cQbF6yk4hb6SVNiO0c13lx21ndjvjSfaHlKvXTZvLme
b1pbLv0UNk2FWPpDpQlxTIrKPQ2OmD/c3zAvhOurCI8XBMV4AB7UKenKr8ayjVxSFMbsXRtqTe/H
NEjrS8qHN95laiPak50QcI/4EGI20pIp9Ge1bVvzUg/zrDwQEXPzaFtRB31hlMaaqRGn82eEUcr2
rKTJGPp62dvZm3Yx2gHgpmf9arvGqvwK44QZB9a8GAbfbmrUm+PMM8SXdk5MRkFJvD2mIhf9cc7T
CmWjmdNk+lnUwkWEGlWGf2WmGY4Pala5kd8SUBR/1OzuMlOgDg/o8ZjGJTP76Z1WgN7/EHp2GD6m
ArzcW21UmvZZi5q2PXZejQjFVCam8VjqVpViz2n2BQi63Cy+Qgqbl3NrtuF0mNNlKv4SDozWSxup
UXRK9b5bjqrFu8h3c3v6jihKmR5UgwNxSooCZb06he16cotocv3RXYzmQ9bpA/7IrW0pD8jxhsOB
czZGZ9ZVNU9Lhs7NB1HSuut8bZ5H76wmTtd+jUWG3rWf8xoz0N1omt581ypj803wvYbP6dC6xT+T
LkTxXkla6sBRHWXhX1ODtRhu7OH/UHYeTZIjSZb+KyN1xww4GZnuA+AkODyiklTlBZIUnHP8+v0s
tnsnHe4S2LhVSWSmhRmMqD597+kUBXe2Fhf9KZhUeX5xtLKdIaXESni7jI1SuRW+TtURhpNB/Evk
aT7DnLXLm7c33eX9AbYLlgdxm8Ikscz5/oZ82tJiL099wk3ty1jXy6dIozuBVtn5QZKrYiMSvHzL
yV4pcNGskNoM5pnn4xWTsuBgNFR+OWbGvcKLPewCfME/Az5HdyOV2ke4V8PPdlKmjcT52tACUeSp
EhzUdUKWZmFOc1C99gsUacNNVWQYSyLKX2jcMWtWeZwR7nd3ozItznEB+N5g9V5GUBS/SAnp+82v
gOLifOqBprfzIIn3x8zUHS2Kyg+NjKvuvugl+uXobeEYYN7J8Nfbn/jyCgO6Z7mxymLramsxHL4O
cUMDo8SX6mScPIU+TJ6KK2zo2TR+3rgvL/cT1Q+8WPGfp5pIGfp8knWZ6nLPy+qPacdFMJRq9itD
6fuJEwrZqckUo9q/e35QR0EKyeZtvGBX4aEWqbRnq7XUl9KlVA8qzdKzfYHWd3hY5Gyxb94e7jIu
IhXD71G4nAlS8eoFjEuAJFvG9SDHm3qfDbNyCPL3itkJOeEiQOURYS//4azOZTGN4YKMMXhKNb07
VhA4X8p+GW5kDO32KTyN/t3hCgPywYQViKhWiN37G6yk6ome0PIleEIPpx6dhOYUtHp6Z4dFMS10
kjBJeFFfPbXOR8mByQrTjBPf4aj72hKZniWF1rs/kU15lFebbJOSy7pf5GDFRE2lVvkRLSL2LU0l
3UoN2419d7kR8NxAtwvAyV4g31zNxWjzKuuz0Qdd7J+rXB/2SaRulc6vjCImARgC6Q/ilfj5b98l
C9UF6MAcfV0t5jucogM3B51594rRPE8kzWQ3r+yu81GCFCTfNLLJfyV51rkU/5yqatly1hBLch7h
ADxwVokb2WOYfZ8PU0AcQxc0TH7SFPdRIFle2oUJjWeQ1rx9StcGagL1pmhAWk7+Akd4DelUpjFx
LSaz7xgSZNmOZMY+Duq42KeqDRt5T+Rh1KcpNTvFHVGpjF/DXAI5q8elCN3E6CV7T6P78cEYQ8n4
sdCCJt/YQVeWQ8iLiPZQ2fJLrq4SycpChXhn9gl9BAaZyTeT0vW+bRHHvL0eV7YRxuxckoLGJUoQ
5ysfavLQL2jdfPQXVuMGoW4Ve8kcm/bw9kDX5kSIQz6H0Q4X8irt0YK0GVMjWfwh7Yc7pIO5NwMo
7uzFUjaW78qcHNJGoWDHjAbKzPmcgiaVQr1Lc1+eZeWmC5fIC9Ms3Vi5y2ebJ5v7Co94oE9yrfNR
rFjWFimccr+vh/5GTfTqE+pFYy8BBLoOvo+7rO/njfrJtalBuhbm4pj6XOSqwjs9nJyOQSvk6lVc
5J4KKLp1SK58LKgXQFjYi/BwrkODsBn6REqKwo8r8AOHysUR8lHhjbKWnvR5qb70yOVzF5nYeAya
8W6S9fGLnoTZXUZHw3vK5c0+LOG1mXq+5QFxsQagk8KGWJBEkN+9WhH+dvNhQjyrs9Ur/pAXoAKG
3bqyZKm3b+/Xy1EEZg4XFDoPIOX6YFCGQ1IW0rI2mmHpLnGq7G2Y9htb9fI6giMn4j6hQBLU09Uu
Skhyy1Tt+qdMzWfTdXRCwZ8YIfTtQ7gYtfxY9OSwN9SgZ0R4i2VXx0yyF/uuDotQ9YI+Sbo9PcuX
yZ3McQAvWeZ8y/7sYjsI7yECbXY5KCN0z/OtbipUBfum6Z9USa3peK9BrMP6xpXUVN3YepfLLoQF
YGqw/QGH1+gItAEyLjTVT5ROGm+wovKoJamze+/HFUeWEcQgwvLlfEJDPpS2tdQDnglzscsTchrc
n9X3hk5C7SuIOFCLwQfXbXxlPW0V2PPy0yKZyl05pPlO7mdpYwtdRNavo6D/ABikj+OavFyjYoMZ
3zAKWYPbJ8a3XltuypoWLWYQbrU2vdwKoFZsBAoSoiq3xuWMMSHbzDQFcNsJYldLEYAYbR0CbWfa
57e/0tWxRHFcdHCiAcjqbJRBi2gTU8gnqUjw4W4i3Ssl3g3HBOF9e6jLbce0RPMZvL3gra6DdzrL
ZT1WBcrT2IWmp8hhsIuXeqssfPFk8Kkg+yIZxqeDS3z12C5pNnbqwuLRfa3cjX0xA8j00p+dhlin
0crqoJjxluzr6tSAamWRdV2ml5NpRy1YofK0zHN70ApAwCjttzC5q6MQSaAagdDMO39+opS+C9uo
1JWnSDNzr2+L+l7rw60WENdHgTODjbeQaawAcLOb5qmGwEkHqM7wgiSpbyWp3dJUXR0FZTe3EJKJ
CzplakQYWc42+66xcLpPuJfrTtriflzdDCi2hNiF9HTNPszntDAH4Ign+i0tnprHvikHH7JS+5CU
1eNQBO9raklsx+b73/HWuH0kJwadZPhCSdV9KUKagvROWO2Mot+if1+UKcRIJFkUuYGOLprYtJgM
9/osKU/aSNvKQbVv4rC4sSJMObR6+Vgv5ZegD57pjPBON4fXObKaaF/JxSljii/7W2jQZo3RJTH7
A2/w4Kj2wwyp2CluMkCl98azTFLwqWDTkEqAeJ8PlXZsi2Vhk0S9o3q0lLbd0tGAH8duK2e5th+5
cGF+84wQkazuQRmEuaU+q9IA06F/n5NLdya66ePbV+C129YEexO8N/C+NRcpnvTemJtafWoCy97T
sOZnAB9iZ4fpVlV93XqMzwQFCCSbQi4cEqoU52uHeqOtgr5cngotjXD5nCAbzZXqZaVVHEcaP/j9
Ek2P/aAMh0rpggMAZ3VTdOEI7mlt+Q1dLi+scOJIrDGwHkWWdf7b5IU2G/qiL0+TEc5ekTlYUi+F
9u7AhqQT0pUg6VCwXbfLodjThJhxqk8Fy7oLu+GLMdVbhgSXU+FaZD9igEPF4MIrkhpvCmyrzU+h
VEkHJRzoGGZ3+sZOuYg4sBGBfEF9W0jMeZzPFywIol6JnMh6imvzYbaNxwHxphthckW9eWuzXEzJ
oLyCeTOaSEhAcDDOB3MmTDeHpDWeMJ7Sd2Ou0yAm17aMKa+NgpBScAop5/CNzkeB6TskzjQYT0Zj
1K6pDs5BT/stRfTVUUBAUarCP4DScT6KbTewbxAGPCFsj5EJSxq94MPgz7cP8pVRhBuFeCQxAqBC
dj5KBc9CX5CFPoVauexoma7sh06adm+PcnFdUIND/IKZrSBoX4TQ0+x07SQlNj5SbfdnnVEmirW0
+44TSr9xdK4Nhc8Skkw+j+Bknk/IjrE9bvhFnvJ+KNxyUYejpVNVjJ2keW/ZmVnBYBK9QomJyH7P
hwKDzHB1yiktSmm0o1Np784yLt5tvmzxwK58JloDCR0oBXW23WqouCy7XGqpYoYyrVH7QOkfFbub
3/vqiwkhFwKQJtGhNHs+oSYC24u1mAk5+t8xDZRvtd7BaMCe3osUCqsGqEg0WyPWxNLgfKCiw7kl
DvPQ1ySl39uV+r3Eum0jo0J5xz9zhhSSCYB6k7uB3V1KruSCWEo1e/tpbJq53FWqHZ5qOrpNXk9x
TIfXrJaWz2NaZ7toTsfwUzyXk/1s0U1RvQuB7cfPWSynxX4uaizITMLHyqOqqD5VTToEn5VxrBY3
0joqnqUiDYarJoOp3VaGZDcudvpoU9zObCdaC+PMWxxpEZq2u9yZ58wtbTmUdirdZCYvNYmID0GX
taarqMmo70t5GrVD7iBsPThKO+bHkD6C010/2GZ9dKwgP8RYe1mzS61iUl/mvFzGv2C3UVE168m+
C9NIr2+wKnWi29FJy18ZZ/AnAaymHJYxscMHp4j0+CBs2PvOnfRFjndjBYHlZZqI25+DVI+i4zwq
DRiNFM/NgzraBk0BQGApLBdtOiMyL+MvZd6z4QlQHRmRP30S3Lgscvraw/j0pkpXU7fEUrd44Cmf
mkOtJ8uLnLXW36kyZiW/bVZFu2mR9C+2Dniwt+diUf80B83oYB3bmeqh9ZJUFz+IGgtgK6hMdW9C
Wah+tHmfPkMNURSMPwi9DkVn0FQ2b+g15ScKnmN3c1ON43FqaUx0SBOE4DcB2SGWD5iUDc9jrAx/
S3PfQY7hLTQyz4mkQP8J/BjKnrlM2fyLlmaW6iU07Oi8Ysqr1svMJLBeFkIs51APejV4RT4sw9FQ
CiO56UxrQoCfl/MoPfIkImDUGz08lSxR/M2xxiDdy6Bm0aG2U+2vyCh0zUPNl1V7Z0xz61lO5wx9
9xBEL+EoOZlXmW0lYbQk1/VusJJRZmP0g7obpyii6yZqbf0+TYdUucvHYI5JFGcnOXXIkucbvSnS
xeVjSNTdW6u2vRxJ/+xR3U+iX8scdrbnhE3+PQjb4sUM6c/lGsRarVeFY/LSz9okf8iWXnuc5Smj
RzA7TXHwBjPlxJsLQyp3NB4tl9uuk/MOc39HjZ6NRc+SXRfpUuwreiYlx4TcMjxCCzGj/SKVtrqf
o66HhiE+w+e6Ulr1AECgGp6cJGN1mMqkko+QQnrVU1Irql0q3M50pOqazG4UZ8sXDPXMQTTG4Dy5
eh3o2S7GWebLoNDXZ9dCgqhcZPqTurO1WjF2Fc3TjX3TtbL5U1HqXPYirVFTCBmOeqo1OTZPily2
ZeoiwWr/Sjm3imcaaahCF8uU7lC2uvz97Zfx8mLneoEaRi0XudwFPtnXYQy4qlA6H4sX+qJGHyX8
KV/eOQivOCC6AsBkUWJac2Ao6PbxkC6FP8jUbpsWP3JLlUbv7VEuXl4TREl4x6NNhhy6BiyUUR7H
TCobPwTCOnROFd8YsaR+ajqMb98e6mLVRLBCowdYS4TJ5I/n7wf9OYxIbdvGN6rOvImGMfe0QdF2
b49yEbqKUUQ9C2E3L8i6alZ0KL9oFd34NXnQHRT2BokhWQ5c8wP24D/eHu1yTrCUwDBZOeJxIr7z
OdWSE8jZmPS+U44zDmRm6cqhXO/fOQrFRoqnCDNJRwUR9HwUvAsCShxD56fOYBu7fBzle2Nypnc2
/UYGhZwb5J2NBzcEGPh8HLXVprlCrIYJJXrMKo2G3IVlmXykNqLvJyhFh9Dsi3Djk4lk8PzFp16H
hRCcR9HEZy0ZyeJoCrqRbKO2huDWsr4lykj/sLBFxZsWVPSjznTVpscz4r3rKpp+UBgjUcW+aB3R
hDLGT0tlmk9FpUxHXTRMwz3pz7cHuZwdkSbJ9mvaYUB1PF/URlu0XPiOPWl2IB1MSdfuE8qKO6Oy
9UOWqvdZjP2M047au+M1YlzSXVwtCXqI3c4H1vqa11LrnKexZv1CaGP3Le3QNuLpi/OGpxugAlmI
aAB30eePvKquR1Nynpo+SJ6d1EoOil5Jn7uIsjtGB8vHt5fzsp4ikE68X5HaCruTNSUXBaXVh1xb
/izlxegqUkGbqboKUZYHiaL2bmprdrRv07zPfyjOLDxVUymAQ5eOZftQZGk5HbIapfhjamVG79L7
PNiq4l1eq/ySwOi8jIJbtRZlKhX/cBQ4o8/tKxO1NMkuIRR2o37a6rB6ZSgSPKpLRP/cQ+uyaxjy
daNJ7v3cmIcdTnTpR3wytfuqlPqN2uTVoUCYoSlSMUTbf76jpKienTHSe7+Jw8nyuBSAdIww7IkV
5aY2DxufWtw3ZxcDIIoozol2KiQfuvh9fgP75irrZHW2Rr/jKyJgUyOJJlJLZuABadMAzWt7/tpt
YTSW6pbaINcfbZ3uttAZq8TCJFuJwxt6h1MxGZUo3sJiLjIVfj1Y2tyZbEPRmPX817NHqesg4g++
JSmxp40JcStltIdYddAxGzV6zEnaqjBceXEAJJH9oDEHWFPFL/XbmkQath4zhVefy7THRAen1FPA
mmys/eWnFu8aO0roFi8z8jnDaTPNl8lXe0rCniaVi0/DUife9fOihxsX8ZXR/q/MxRL84gu4cM7j
RQE7W3wUkfNNHPewVgPa+yH++fb2nrr8ZkIaCcwqsmVsqFa3sVPSAjafg8nn5ZaecWcMjVswc3VX
5LaWH/B/qWcvS8cm2gi0rgxMsR0Umavr1cH2/LtlVgjTBGqqD/xQ7YDUJTdSpHHXy07pK3Wd3Ywi
nn97theXM71QRNAFWC5eOkv8/LfNYi0YZJdDOPtFNjsv8bCE94VkOBj0xcNDm6f4rr894JUPCThJ
gs4VQUfUtV+qovctmWHBgCz+Y2glmJjgz/0xCDb5hpcHgccNnJIPCdbvrOuUZhEo2mLls9/KdnSv
Jim+g3m81U/g2gryeiIQxr/0EmordS1UyM5mXw+i+ZNlxO0uVIzsKPdJsOtxq96gil6ZlTCLRBBB
ERHG1OqLtU5DG8y4kP0UGuqf3Gu5G1px/entz3R1FGHpJGzNBTPvfF8AEM1FMNeyn/U5lntaXB2c
Tt2ya78yiiDPg1JSLuSaXAcgeZZFBb7TvjF2+m06OvMjMM6Wp8O1UbiEwfJADsnFVis2Fm1LZbpR
/NaCKJFm3YSKdMp3b6/Ya6uw87eIGQDs4vbKnU/d8HzJRisOJdsKZH+gXKjtgkqDI1eCueAYWE7y
N2myoa93MHyf5yaqnQM0/zYMAYwqybmZG1lNPTVwpk+zNc3LV3UsMmtfyFZvePTPHG2/UQs582QT
JuFdGjTNdyuIze6urOPB/kgaWsn4iMUUKTUjipLDHA3SO3uok5lRuBC9jCHNsZxr0kSHE1s2FLXi
63lsPZHWYK+fVrEgHyrK57cXVKzXaj2FsJHTS0oIoLfaHFOTc38ksuJnpYxGWzEgn7ro6LQTGHHT
7pssUc2NWPVyq/AccqoAwkSTtnWB1O6wKpumgsYqUqoeVTuGwrTo7cZWEb/5+cwAspFMs4xCmquu
ZpaqylCkGDL4jlkO3zKjHQ5sXO2lWIC05qkxP+s0v75VZlnf4Llf3r4kcPBFybHxnODlP9+jfaDB
ForYoxhmVA9ZMyuf+hTmyziDX779+a4sJUNRAgaeQOq0JjDy1nRSWzJUoGXjo8ZWuYvV3rp9e5TL
R5NgAFAC9SgXCJ5f5xOyOgyq6ZWu+WC+za4wRuOQT4X9OKlN+Gcam9kPhwbrh7cHvZwa9ts4qEFV
ReUJw/d8UGyVs6YsVM2nAON4dA+MP9lOZLw7lhYkKL4S/u9U0NctxOYq0eeS3ko+XQ/jB1rXctTt
0Xw0a2uL4nu5LUBcoJlySRJP89/nE8ony6kk6p++I0ffmsXpbuW+mg9j1G6V8q7ckjjPwYumNIU1
IRfm+VCRqdH2utYMHxZ4KtH0FzFfsk8TTJ5uFZ2GiLtYHyuURnQdUu7MaFnaXW3WpS87td3s1Xiq
5s9xPDnYkg66KG5NupzchNYQn+o5Defd3Ej1D5oih/GzBUUkvFGx08j3ZiHHEXIkm47ISp/Hjgtd
pQ6QOmXtvBXliAU7P+EccDR3+MGxB8CZzmeJGXsRjHap+U0b/yq7WvMsvb+tAsQ+atx+nYfodk4b
mn5JG9Hrla0pFDvk2kQjggt2PrCZtcsI4K36mlOaD4suSV8zo1E2DsArBW81P4rsPAL4rzDOGqkb
cF9pFrsxfORPtgf0bzxlttnvwqTrnhWrbX0Zy97jbPSlN81jdaLHQLwrzW6rkdrlzhV9fXnTiSep
RCrifvgtfiV/62MsB2zfoseEC1Apec1UlwD3S7p/76kXKj9xGHkAhbPW+VCdWYZ5QBnN1yU73mt0
sqAgQlXk7VGuTAg2MbwVEDbBLhEZ728TmkO5syMzN0g/os5bskJ2yzyWKTSZzkbCcfkMWaKAT8wq
gMOLUjRGbqnTV63hK6El7eaw7z6aSjp4YWMDeih2hPpvUuZkN2lZtaH1utynjA0+zsXNbgWRPZ+m
kzeEfFjd+pVUJjt6lIZHe5znjU92dTFpXoDIFjQcY+rzUWzEU7SgGAx/rKD0JZ0V+L2Z1Ie6dJKN
2/ryxDMhS3DARV8GSGPnQ9WNNNFzVDb8GTYmPqG8ES9OnLefI7btLtW0/EfWJP1fAVBg6Iah6Wy5
lV6brOhgS59LKg4X74Ue69FQVRJLSuPuPycpGh7xVQw/s5m2IL0r558nF2M+WCaQsC8ak5SNji1F
oJo+5j2DddPUfRq6VUCTGVexksTySicaP5Vt3OQEr1M2HGWnjetHs1HsZVfDxSqOb5+ba+tPwMwr
RvJOnLraUHo6W7h9Nqavh+0MxJ7xm6jzh6qt93ppGm4bKN9aJzwoZfZuU19o8mgkYYwoIFCQ8s8/
/UJ/k1G0o/EJnW1viOUAMnrYHOOm6zdmee0bC48V3lCWHwHA+VAtNRNQ1Mjyh2JSXehMpi91Jn4k
aaC/vL2glwwtpoVJDRuKCASgZzVWN9K0vA5Hi/3UDdKuX4bxZ5LVODLmUr48j0o7z6619Jk/j2k8
7VDUBumhK7v+pU1yczpqqRptgSRX7g32NoEXAALo4ZpCNRRh19ZlZPuj3OhPJSzuxwki2Ye3535l
FHIczBrxPhWdmlZf1IzDCvlI7/jW2E/QTYq2/DIY5vz+u15IGNA7kWXzsVaMI7OMrH6RcpsXJU9h
HM3zy2go40GJTH1jRiLgOH+wgZTITOH2CZPuNShoJfpi9YNs+5ndDR8HIwruYdZRubUy2ZX1oP/0
7hXEtAYmMMoRCp366uYtpLJWgbNs37SCzK26DBWv3W11DL9yHCh8ct6FpSbv8moB+6HVQsdOHT/N
i34f2H3vKaWVY74rNxshz5Ut8SpMgw8kbMTW/qooLnt4Wpnjm5ky7AadUlMwxMXGk3xtFKBi5InY
XXKvrm6xUJYaCeEjGy81a8+IY8fTZL1/d5ZLPsYxIozhaSQSP79FJiUqiD/S8LRUvXEsyrF3ZS3Y
0rVcmQs8KnYB+010kVuFZibewVhqYP9UjVrm9bGV3qbckBtw2GujmbOdzTl9NfSlYkxwtu4gaiej
YuX0nD3pud0vu5lLa/mopG2RuaZBefxWUF3qnR4UxvchVxbzNBq5PHlJqRbVM4bl6vRCU0loF0RY
TeYRm9OdWjhKSIlrcMv9Hcv4q7g1PV6dHa2dHP477QvpJgvAqh5teyyhcshWQUUlNoz8Y4Nnyanj
aolpSGt2suv0I45bGCnM2beSjpbNY2nhnuAqYZi9FH3azx/GAj/81FXNRNc9ZqC191UTwAbSQinG
TIF+l46bqkbyfUzpv/kSJ0ZX3jRqqRp7HROj8X7CvspyZQWM+O+xkeMFeyplNu8lPVYsP3aysr6N
aZoQIEAZMZEq1NmhtLi0y+zS+WKoXAk30rTZhTAF9W9KR9+dn++8FCxIxa/QOnfepZXWQASAMchs
+z3v/87U8nDX5TjGvz3KxVUnRkHSgzZOxCfrSKyVJEVFDGX7dtknJ5PWRG4+hPp9pk3TPhiz9q+3
x7vY58JeH8zVAldB6bO+xR29dkp+qvhJH5eHWsWdNmp0492zEkpDYkxgB0Btc3WaDOQaMh4Tqt+E
VrMrraQ6oEWT7o1qkm4Ntd7SFl+uIimk0DDDi1bA4FbZTp7IUm82rebTa0k/0evOidwIlvanMNCk
0JV7Gh6/vY5iBucHGZiDmWEOICi4a2xqbp2uSrWBCK7Jc2tnWFX9E4KzlB7VvDPUY6iqZXFjtBRG
bt4e+dXZbzU0ghy4rDCa0Rmty5bwCEX/Ocfx83bq56dqcrLvqVWkfzXWmIYHK1X7L7QWooaXpVM4
YeboYKTSO0H/s+ryVrp1MtpEuZqZSc6OPWnDGNSoO3+MTLtVj+SLzbKLY3S13lhPXfW3ZuUhnnF9
MhtelTZ9vC8Be5pdHxtl96dDIP0rUAfrM7JSbXDjGTNCV4aD+HVoKdpuPG2vz+Rq+tCVqHWh1BDS
+9XeUiRl7k2k8j5uH5VbU2nzE2c0dDeZHeObNsyfCnvYzVjof2/Kof1bb8xq6xpff3yB3xHSAfdA
8SawO3+SmggqF/4Fji8laXwcu0ZpqBirYerNXZpuoKAXiS/VEw3YTjjBg8+s2dHBqJF6Nq3jOyEk
xpGcyUW3+sWcKHUUUn0sCvU5tHkE3t5mFxcFiSECaxgscDyQgIkj91tqP2gNEhTQKV9lQx+6lpQ0
D5GLvHcU0BCYD8Ch5PbmxUo2Vi4baZycxrjs/xqlMnMxLlY/vT3KReRlMwpqCQWiBTNZo7tGvdDC
Ky2SUztwQK1ckR9QT6YHEK6t9OriJiJvZyCQAhAD0LT1TeSMbY6jGrhL5tA4wpz+ntLQ8gI0+F0/
RBu30OXE0LcKbIt3SsVaYTVaGBVTGVZVeGrGofIGhnyoskp7UvL+3e0HQT9gZoOPMylAJfV8P+TT
hCEe7SpOyVRS46mb/DBko/7uXccs8EsEmwCMJGk8H0UCqyPSqXkJmyDziDui2zIJneN79wPVDMp4
guhAeVdf4Y51ZJVWOkYpy5Zq4a4qneqLvSDkdZO2iOTd26NdPBXUTHhpmZGFHTAFjfM5GUE8mvnI
6y4b4eIaOSZqTi19b6rhXkqG8giXdMti8cq+4CWEb467i3iBV0P23EjmknbpCYJ7dRsYHZWvuZMy
TlcXDH+/Pb/LmwI7Q4onPPdCg/jKgP/tpoisKdTlsMIfqmzDRwcf6g+Jnpf7949C7VXllRcOT+tV
HNQZRCqz8xOusLhotZ2zH5x561tdm4uovmJRybECkj7/VlGYKAWWBflJ7e3ggDLF/BrSRP7Le+eC
b5QOQUp4joMEr0YxW/pfaGOQn8xgSukdQr+0tMOL8u1RLh8ORjH4KMjEcK5cn9jFkhe1bIviVGba
cszRc+2dOV0OmDd1t7pEX9oaq/D7rs7NLQLM5ZYn0XttHkFGIqQc58sYjEoFczrKT6ViDeOL2uRm
8oQqRp1ODe24ig+zWvXfzCowknd7ur82X8AzBdNC0K31bmyrrFWSsS1PWWSOtldWDk3naKj7/iNG
8ZyaEKERXxCTlvMpZvEcWIsdlqdgWArcBWgWaeT4nDmZab37UhRmC7xfvFxYtK5jTS3JS7jnXXkq
qqU/AI6YpzLpyg1M+BImFZ4OiKMwtCF6gWFzPqO4TbRekrLyNCTpeGOmenqILCk4kovFe3WszF2e
w5sFHre9iR5T+8Ee9aeCO2/jer58Q9Hrc9Qpa4sCxnr3cLYzYEqrPFV01TmOdWG6+RgVe01qgp2S
UkZ7+6BcHnrGQ60PagjyfoFjlPVs1EaYVKegjBNEWvVM/+BiK3C9NiuSWh5sYQZyUYct1Ezn+uqr
E7qe0Fs0J/EKJ0BNqgbVPl/k9ubtWV05gwgEIT6TpkBvXOdEpC5LMzdWdeKoaB7Pk7aPqW4fnAx+
o73IOCDUXfj17UGvLCXxgYA8heIJEO98D3FvBxgqCjuiQHW8AONLw1OJYO2NT3ZlMUG2QLDRb9GN
aU23UOA1T8Ys16eyK+RfsVmUL3lqFp9auvnt1Sp+NysVkRhCLd5SOiBiQreKS2y1Gbmx7eoEO1e7
E/bZB3XSqdJo+l9vr+BFaYCRuFeAI7m+iFhXWGTT1FA+Q2YGDKPt2zCrB49sB41VraZYmMRZLn80
ZzTbzhB1t01SlRu/wZWNA5iMVA0WGjeoI37+23ve9mo9LEvSnrjjSm3Pfd2oe00Z+/zOKZWqvsXV
QHopStkoN7KBV+XyWW4nqDMUSHk8RAi4dkuPojiBE9Qbp6ymZ4bFA2VUGKbie1CFd3h91vGtU0GM
eogwM29+Vda0WEd5zJP2z8JaEM+5aWku5i/FbMv6Xpo0Zz52k1q3QpkkF7dvf6r1JkS7wFbgGwl+
hUjRzheqH2FaD4uSnQaraHfDkt6FUnAq9PAzteP3ZkpiMAg4YEUiG7zwVFWVslesJSlOUdkqtHfN
Bhquyu9NXxgFm2YuKUFlIldaTanNKrXLi6450anQ9AxDco5stY+GU5UeTIlu481Zb3YxHIw98ngy
C2p0YoV/22qVDmnTtuf2FFeSdex03pjMGZQ9urDBG+0pO7bzaO+bxgw9da6jjVtkfVsxPKo8giTC
I97xtd9N1lVtR+DVnTSJPjNapoQHyURg9/Y2uRyFc/xq8sCtyJW8ujvMFqtfbQn7EwY19mON5C2/
mfJ63IqQX8siv58eFZW7AiKCHQJ4ubmOE8w2kwqn78cT8BAdc1Qtmexj6yzyHd6yS3HI7CX5Wzek
WnmOGrwmlh3KJaxiYQZ02CTZct/WIBgq6t6sCuMPyaDJyxF1XjJ59jDiLjMPGM0gFHWSxO1T016O
YZCb31JLzj/EAdiEmzdRQltlO3T+mvF9RdUgSx81szWTdwZFTBbYgLxX2BUJkOJ862gpgsWpLqZT
6Uhf1EGPjlGZmBsn/EKdIUaxuQVxD2AojvlqlDpU7TyuZpDZQVH2zWR0ultDept3i1Rg+ORME6iY
NHUOzrzhFBanTOP0HxMjtNsDTa0TvFgaqHXuhK2NtKPQpI3vTI1EnwV2MseWwi4oyirbq2p7BPRb
qtPg2ATbuWI9SXlP4f51H//X9+m/w58lWQA8+6L95//w/9/Lakb0EHWr//2nX/0s/uyanz+7x6/V
/4i/+v/+6Plf/OdjDLzWlr+69Z86+0v8+/8af/e1+3r2P/uii7v5uf/ZzC8/2z7rXgfgNxV/8v/3
h//x8/Vf+TBXP//xx/ey5+riXwvR/v7xrx/d/vjHH8JT8b9+/+f/9bOnrzl/7Rh/a75m3ddm/Vd+
fm27f/whGf8pWMHAFSLN0oCfOeDjz3//CL8QiqaA7YKxLiRoRYnY8B9/aOZ/KjSQFBgbFHryZh76
tuz//SOwYkINIUWFwar88e9f7uwr/e9X+48C++UyLrr2H39wJs5vIOHfxIUg2F0iJENAtbrVgyWM
EqMqfymKG90ut9WH/EX5qysx/fPsya125v5HepffRd7yoNz0tVsex2N6Y9079/NP42H40d1Wp/ap
+JDdSn72I/mh7Iyb7MMS7a3v46cucOuv7V72itvZq/fOjepVt+GNvnful9vhRzS6qFlqL7zLdvVz
fWd+jU76r/imfDQe1K9OtOuzG2Vw1U/Nh+6hvZMO7d7xu112oMuMl92mn9Tn6mHcB8/JrXYoX1RP
3WeneV8/06KyxO3lQ76Pb/TQQ3btl8/jRyEujdz2eXmwj9ND/6m7rV8kX/uu3uledBiP3YN5TJ+M
Q30Mdt0NIug76xB55q/kVN7xWz5p99ZN8Cl/kRzX+W7/kko3tOl344U3venqVNNMvLJ32Nnd0WjH
6dzGdw7Gjfwx/D/Mfddy3Li69av8L8Ap5nALhg7qlrqVrRuULdmMAAmCJEA+/Vn0nvr3qO0zXb47
VbtmT3kskUT8wgr6Tuy76PRtPJZ7hl+b3xaneR/dzc8YwgO+4Yed8ozuFlLu/dhMvRt+F5CAdFnz
QB/tXbvBC8YyfmRxkLK0O5h751AkU2xmxW34SPc8q9M2dpOBsI36zmnWj2nx6m3bPUwkMiMdtuOR
nvuqJcYNfQu29cZ9WJpEn4uGDB6hWUkMEKoHuHwmtYkdth2Lo2hI/q2xbhwU+2+83Rj7Mc/0jYP3
0odZxSwOvwwP0Jxz3Fj5xHtdDmxbnrsbsakZqXZi6yUIg/FdA2kwLNWu2AUZ27ab/Mbe80f5Ztyy
I2wmbpyXKLMANkmLnTmTEMNeb8qNnwT3zhaa5NVHHsXGS30z3alN+GM+9gOZXqL7nOgX52Z46KGR
AA/KzTIR19xGeFGPGFvztsys1Ey6DZrp2fg13M/7gcdJ5KfsxrozHrA+p7gsIAzJtkFmkfaIn0+g
G03yzL8B7sbMAMUrN03SfYEwOhHn6VQKlMmIc4tBYzz2E70tRtKbifWoaVbwzGDQTo+7w5SpeGSE
fYP9cSI2RTJUcX48sZhA9+2+yhbSZMG2+ciGRyDn/WebA3J4VCGG6a1NYZwepjQeY5naqQHlQLyF
eGPH5YZnw10L2BUjIM1jv2EZmbHe6YC41p0vEOTyQx1rqNOPmeW/QjkeO/mHYQdkjn409AY6l74X
a2erneNATu8yC2J0E/kWjeWEymQwY+dpOs8P3hOrSMhJx27wZ15NmjlGe1i+j0lB9FOThla87dt0
gUqUHftYis2BiYRPI9ED4cApTURFe4Ayhnlrvmv4lZRYumZKN25P5q9iv7wAElhF+zwVyepKt6fv
7eMIsVpoN6T+hK/Yix1P6+Brsy/vvEfxo7T97Rw80NsAx9KQzXt+cDdD5pjfvSeR2jKRd+NDl/Ag
tpxM3k3HmUw1WY7es5tZMXpeCItJjdMoa62MBwOpetK4HYEWj+HWpAqIU+zyJlYDPvjoL49uB1/p
jfPY77GDif9kgus/Qu/7PE1JMEwERVO0qqtje3I/Qpv4qc6kjO29KLNC74Lm2HwtH4ydv4nsjBM0
ZPQP4BNjsKZf2jaOwOIk9dlIsad3BQhuEuDIrxhf81X2ie2++Ankm9j3rn8x4I2c1JtuRpenIsvW
9VM7PDogDH9TBgEVKIjipqSkv9GMyC861oSl6l7EITg8iV/cONY2WiBmQLAgBgzfRGrrZWZeXLdv
RU0ghwrv04a+07LJnMx5GJctK07aIgP0bdP62cff+eLeQK+KPwm2Yy/jS7l4QCGTcNup2ISayMY8
9qEfvwX+JiiJfK6LzPefhzqLzBc4drVbVRBziM0ylU1i8mR5HaMEeh2QRa53c/QVYz0/OKg/bNWD
egiesaZijsV9O9wj4pdo68PpcT+c6+Qh2FleDAs1HrdhNquPIjzk0RlqJepFvphn0yNTZsI4x8ig
u7wZjXgLNyv+ZJzCe7n9iBLBCTOThsjuaLhfgyNaxPH4Ku7GuiUyA8QXRg33PHPuYC6qPcLfgvFp
ZBAFEsEGyAaYdBmxfoe8BDAnhJFgVyZNPCTlvUrn1KdwCzlWCZRzi0f8ntcmLs5F4JFWZdgcVmIU
+z4du6MdHf1vjODXJtAgBRqj2OHYgOcYtEpenBJt2I3wp9QSaTuTpiThEYpRCY43JkgwJcZzg+LX
F4SP/kBsdixfTf5q3fXDG+wVgiEe84P84YAjJLp3r3+K7rz6Ztyz6OCam0SkAP3eeRAL0PHTlKbq
ncnUr0yCnUi0IO5LvnxMR6sZSNfZSY5zMoWQHyDSmzrGstcBztUa/+E8ZkNlI/qvfVKW5gkXFif+
uwzJEvJnYDkzv2YvRlIoqL8m9QOtYqMj0ZTyjaFItR93KoHf2bfwPrwNKgzFcISrlOTE/oZ/DMdm
Px/onRezRHxTxNvhUZjULvbT5hDWRPY46budj8vFfSt247dOEHUzfnNOauveoPOrJmjJkvrUHkKR
iFflnawtnHcSO8O3qhhiM4He4F8Kl5jbvia0WPEjGS+2WKsAu5RgTautF6ZBvRHdrir3dEnGdjt4
L8qO849xR3uIw0DhPeVsT+2k1lkbbPbFHosMq3k6uox4SIm2ZfI13BaaWG3mh5ny93Q4me2+UbEe
kg+zj82/tc3+KCp/bBn+dxlofwrON9/bNZqVl3/p/2A0vgIY//donIxN/rUvUZf8T2i/xu/rT/wn
GLfDv8AKAbDUQcCLgvlK0vtPLG7bf8FcGvI7AJEDvQiZ5P8firvuX2jarggcsCJX1CHi579Dcdf6
C4BKEPMRPiMiB3/4T0Lx/5SE/puig3UJ/Bpa+HhHPAjqfReRuKuQJY90UrHK8+puAug08QyI+cWQ
oDQ3gSj0FKP+HRrxMra2BSmjELph8OljVlKasnrxQ+FDHq1bLVjdksp4dseKQ/uVWTSGb8zyakHv
BvVeJGfAbNWTLeMQfwyBeu3ZbTzYuo92XUPFPWgfUZREJaTHEwr9q4oUhRWeR8MLDGJpG10h2rfz
SFC6hs6gE+XWh7AwOxXz9HNVzPQw0AWPnXLYJ5K+6wJzF8CidCY1/W5bdYkaAdxi0H4RRdYr/jIx
RE6Bd2c77K7whldjoUSr8Gh4xaGuNImYTNSEvvw0xp4wUjsHBspmadHpLeUAnElri79XJnXlTGmj
PXOHSsMSG8jLhpNGl+YbsAN9BPAaMQv7WIVgWcFjsYNcApqzW2l2XwWMrCiIyjysbjoRPZm1Ps8h
hE4M0C0XCz85BooYeZeuoDxLhzFEsHDVoUuw/iMVQDT1pAhNHDoODP+gwwhXeSPueqhCjc5rHrTZ
zNluCKPOygzRkSFctrp0Z9xtc2wLy/g+o6YSW5o9l3mVDXV/Lv32Wy7MgPi4Z3PgzXZdKGJIu+06
S5GwfnQXkZWjWzQJK85yMbOhaXZeN51diF1ieF97/7kqwb4wvuShk1Wy3aP7lzSOgjGBf4ReBAYJ
TNKoRRLgqPw1FLTPPClR9snNhyK4L4v5abJVbJfFJuczcDxjlzRtUSUAqmZdDUlrHz2Rth4IWstp
6XV7k064JYR9087VDo61J5dGKdxg4tAFRAjw1sZWBIae974Jbz2FWwfuMCqAahSBYRABMDsWbZjA
vPfgyL30rLSrvGypns2mQWA7pZoF+Gr7acy7GwlVyDxqnPvBePPb4NhCz2VTi/c+VHco25OcIozH
rMHU6ARbhFT33n2l+Y/R7eNFy2c3aOBMg6gkhKxEYDSp5XZ3vINSXltj4zCiUT1yWRSks+3sGn1b
2g2B8uh9OCwEJel4ovdUGTGwmvlBBc0pmsz6qVC9IHpGpkobtMymrccWiwRml9omRE9pKb704jia
M5ymNPXIUvfPBv6abQQFrKCgctEWMfS9DhBgfoRplZnAjOkuL6eNvfhkNvKk57O5nVyzQyQqpJsy
teTE8nkiG5ZZZXnjCRqrUciU9kWJuBVYxSbYeQXfWuV0RHMpsUKYRJklJOhcgc1aHmtqbc2u2Rch
Igc1+Keg07t+qJPWnJE7UBOeZHNETCFjiIHdUqAw7MnYat/7oSskv0xlE1aIbbAdbFCGuOlvbV+J
u9oYopMDZfdWjoeJ7bWFIhRqzbAlKh5qfwmQS3fnclaQWga2kUBEbGsAmwwxl+9+L+JqprE9FWRo
5gS9faTeRv1lBnYemU5FwDBsksqH7bwc63ic6bZwMKJNH1sdI21fZhDb2vDcIXxEnAuEmOptmGba
id1ikhrQ9+AfTUbpGyQQ9UNl+Q8MnamS2k9ezWPASTcNxaeH+T6w2Lby4HFrCEYcaZU3Ts9PmuW3
s16OTlsczFGn8HVPOPwqwUrfFfDMBNpva0M0uKhBLVHOdGQ5DobRIti4P3TXJIZREj8cttaAox2y
kxY7e2XPSS+WEt6HxevcqBuXznfQ09v7HOXFgsa9Zd6Ec560yOu4W+1yv8H01P62l1AIiGcREsgw
JrwxIYKL1Mwx4bkWtt63pQ8Rb4b4JPCjiQ8kr9lAwQ7hDRQ+jqYl9k4fodpQf+9rv3vpHABgappn
NuCCkXQO1KzeXFMnrCx2zPPAnFsezHw4Fii3oOakSZ9r6ITs56nFcuIidkcva1wfJLr+bDbOD7h8
Zd7ssQTXmt7OvnMnpQkJvTANPf0S1EMWsRZhf6EOwejvHHOAVc8i4xYVaMxAGcso3MBcZT8E47l1
xWE9jjQtEq8W9k673w0axbAVC4kTfGgpkHGUSVCePFNP2bxAA7CSpA8E6fqKGIvxQ9PjwPQe9ILt
GFaHypkh99z2u9HDtDv6FmZz2WTDREzT+c2WKHAsBXItWZ7AU4xBslBpu9yX3SsTnX4PCr112wcw
CzMVlTe0No+Q3WaJpIxKElkwatkHutU4EHULjA+813DsBYOa0BptafsxaH94LdTQvdh9MPKt6iGM
hYjVic5OA6g4GVqJqwX45P6jj5z+GYZezYsJggIMCyfPO+lJuJCHAdvnrS1A3+qR7X2bOR5NUOCF
CB8HoOngOZVZAAY+YDcyU3h3lPLhuVO9ZZBGzUtPZGFHT3PEYBkMNGuzENoU8lvUB8aDM0qvSQJY
jR2cdvYjUlEAudNCwNYigwYhSmNlF6mDC4FplWq0pL5LN1DIkDvdH6RyqRk3csQgTIAEM4IO01Qc
WpjgfUdnUb0HTm8WtwAY+cZbixaPHUd8mDbCVNWCuoDRjZsidBuRBX1Lw20gcsuFi3E9IFceXIpk
WM7O6+AP+FpESDZZBPUEmTVUNpA011wngZpYe2jg6lruapP7ctcOQR0eLY7cmHtLbZ2bsYclIK1L
2ca2b4QuKQKpNEBTNQwJgSHOrcNShaW/URoYWmLhsJ3jYohg+LnIoQU2ojcNiIrlIKwnhu9SnAaD
khEkOSfIsQ997SEQC4N1s9cdUlF0ME0WG2BLGmk16pk9Yu7A8w3bUm2DCdCdfS1VbRMnok14mCBI
CCFLiwV+ik5Eq+AEURQTVlkHRtUQDoPcBJOs6B38m3r/tS69oYnR0gYW18MNPqUSsHLQ3iAc155q
b7UJZ9IrzWOnnQKnyOCPkMEsJH8VVauRWZZCTglWANygdB5AH3RN/6CbWLYjS2aO2JFIs0WM04yG
Cf2vKJotaNO53rI16KLXbBcSWqC4TBCS6NlSmQn2j6kytUTLD5i4+OxOheaSbzH5wKehru6q3WIN
coz16Bj71TFwvOui0XmirW8IaDf0Hc+6jvu4ayEapwiv6eynuUuxY/zQKPPdQEsEApADCcRGyNAr
vjTMq0F/Kb0CbdNZj35igDEKMhjo6ies2aXbU8uYTZQE3HY/hH1kEC7AlU0Bhx66G2eZqxcXct8q
hZ+S02+9xe5fQL6YDlSoaSE2EBV7lje+g3PWqVwS5BjlbJ5kw8mih+mm61q3iikidxwm5lDqeOiZ
8HZGZAKnCbe3wCXgoM05iBy1+9bzyoUJZD6ZqKGYcx8lDSQ/EweQ6hvIB6AkrYzaPyhszAr2ewUd
IfNK3YlAyLauk2XSria53UPRA4gegUIXoFe4yhH24k+Yw7tE6GDQmRMqO4hV0Ydd4i7OhMJI5Mi3
eQwgaRl1VIHdVVYoM4QVrYMEl4/lphR2OhaZ/LKIwLUt2jVg8HWD8RQBBCiapf1gUkww9dDQ1hbj
6CNHltQ7lODvfofzhsPx01gtcQl10TFxYTktLftBoBGSWqyAeDFEQc2H2nMwS0XTsO3YgD+R9A7i
pCVX6sV1WR4SGGEniyWrNpGVsr+hwWFCXQbUbRQblFXuYZ0tb5oJMR/o9JQ3GwZucrkB5AFKSTZb
ymzK2/yLFzznWCFxwdzxYyjHVVO7KMdzPfWOk9h5g6gq9PPo3aVBiTrMMsx3cCkdwBUdlf1c4XCm
pKkC3M5GM+ZwNXO4/xB0rvPutFAmAv7FG1CZMlX3HvJQ9ikVfetsGPVA7lQmGAoEHo/mDkweucRM
s+F1No0uiBEo4byNBstHEy50fqBm5Xy4QR4MiSG08wZgjVelAzqYY4KjeXKJWxcKpx46RCxpAJ7/
kasOGF2nA3wyA/2pRri+tCiQdtGA0mjoCc4Qk7bBPWRFUQiMllq+a8nR6gCZENM3oDiFEmprYpKA
hcOVZEbIkxx7Los4tMA8CprmHsAMwVYjVwocPAgmIi6ChWI1BREuXjFDlRp+EWAeJZJr1Pr7xXL3
U+fMIVReWyDLwbRR2dwFYYkqM4X0t3JacS5oCZHfHBogb8Lvow/LAFI3wVB3lHhwDFdxlRdTDyaD
mqoM4lr6vjFdfkb+PH41wPN0SYeNXKajBiAWjN++CNKioO2ubfp+Igu1gf7Vtd1rnJFeXpOATTNu
Q0cucEw1W+GiaGqhWAQCMb/rwMxFtd53DD9uWA99hijySvc/aIE/quf8r73TTyWdf+3F/h+s64Qo
dvzvdZ2s/87fi/+3Njj5d/m5vrP+5N/NVtDw/wJiG1w9YKRgleagbfp3sxW4+7/gIwB0MEAQPtyW
8VN/N1uN4K+fBuQQKIFqmA+QHxqxf5d40Bf5a6VhQ6Ub6hD4f6Do/6DdeoHCWLF94ISAEok+K7Dy
kFf6DBkYKm0NZaXmoypHmomuljfDKqkKd3BO4Ck3HbEcVWpZQ0iAUl/2I2850sW6SVQfwq3K63Ti
wC2amG5hApDioo4CQ+O98E2kMTiaHkvmG0nFl+dej09iLr8qGF880np0N6YnUMow+DUq8wXtBp/l
Q7YXaEzUSVYH60tcrUK813YB18cGRuc7gez3rZtQh+0XY/PzRc0ApQtZorvrQ2IJG+8aAsq5aGPD
1QwETeBgQQ+ArB7Iup9H1i+BO3E6yzxCPDZDBWPmJy501W6nGoXZsNcZfL/MIsldO3+FoA+K+GE3
IxYaoMQc0fYWnJ1HVcwweGv92VUIryO0QGpU6wiQm/x1bEFZBGqb3VVOPe6VIwOLcNOrdtpRcA8r
lmrng9N16HvRtqRpI8Sbw1hpSYRsKnD4cVERkBGhKVAj8PrHfvi7sf+pkY/12/23eIgpwNJEXrWq
hELv/xcmUC+KcbZEr48MsrP3TT6IBTdHZIykdaX4YZWFjTRPjnPW4lDdejRy3iceoPErG9omgYmq
2bV3Wsf88zthN2EzgoiGwibwup/nBNCUvIO1tn2kri2SuuD8gze4tEkga7rxxOx+cWrlzWndOyBq
5Z3eQ+fBQK5oGxov2yExMMIQEuz/Pli/rhWIxcK+F1BCgGsABv/8XrKUkV/3Uh37snob6gh5Yqiv
YcDd9bd8/npAlKFABIQ9lAdgOff5KRP14BtuiOVocpB0+x6S37lrYOd6qHcIMewhwbZ8twrbSIvF
REOONUafMdDwHlnT5rjtWpBuMQwTGn7mTKcE+A30J5hjbJxhmR4Hh6PfC+RydevLqkwcCyXHoODh
mVlGz2PLi77OXgsCgS5msyKoVLgProZld8D6t9KDRGJalAxFOyqLZBXqSlRTotNbUnR0EhmsnUaw
tz+w3OoE9ermGkn8Enzy04twVYYCHg3k6l88bPtFgVsPRdejM7bDq13PLm79GSKneFnHiI22lBn1
p8yVVQcT3WUMoNovGPpDAXSPEvUI6iGYHx//vj4u0O7rZopWrQi0CID9Bor/coFIQP9UBw0/3k0y
RsZiH+vZZwlignHHlImqsqGQj7STel6WVmRz5QXbuanZ65U3+XULQeV2BUxDihbiusEFfMuC/mjF
O8M8GroVyUAbL1+jcUxSJd1xrcT4WQW5zRK5lImyROj3kIeVGECU9NsurX1sIzLOV6UIP+NbAVHH
0ob9sAWFutXo8RKHPzjNkDfgC52Dmn9F2o4E1ivq2ATYCd2Ea/6V1vqd/9xMeBz6NngeNhN+xyXW
zhhDkHe9cDozW7ziDjA3fX8sqn6OLT7VSSWg1gojuA9zdLutY76K6FvInQGasUtNdI9cmxnhn5me
/ByDn8QmWPr5UMy5tA4ytKd7V/nmWWpHfHF1A2MHeP5ur6yBy4NkxYZBKgU+U0CEgRa0Hmf/AMIa
hg3ONEob59mUDkHmaKRSsOIGRYIwmWEnREzmvHUBRTc0isq3iqlrmjS/GX9MNKxKgCH9KXeGBtk/
3wGlpRnuCyMgedBi3wSSd5lyzVX1GnujCMLbKQqOIZCc24DaNvGiiR6DsL5lYCqTlkaos5nOtMQU
xY8rp/kvuxXaZCtXKlzFucFru9TeBBrdG23U2M8RRx+3HmgYl6EGwMFFl0sVaHgNNKhTiL9497WF
jj6kcr2DRBSV/vFM4U2wFmAwgHsPv+XzKLk515qZTnO2mNVsYNCBlFpLKwmT28kD1oR5XQUEjqtj
z6HmFWbM78fhH0+/wKPCOnt0IDPZnLViSHw6aaYaNQciGBdPKEfMpIT4OwC9lZUi3Rdx6fAsrKL8
2oL95WwACh0LFZhHRMw2JH4+D4OuLVdzyDadgw5wO+hEASugASmjo9OeecVbSHfLOuYG5TEfv7Te
8EVyLwNydnhScglO0B9wAL/RC4T7mj7501nC66HXC9FoqJKBtnERloxGBO2IoCrPTj7C14UG/VnB
ZNTTfn4Dehjunt4cb2FFG934E6rWkGv+MxuAleAD6RW0on2MEhhV9sVUhSWvCqdV5RmCNbegGJn3
bj63KTQN6U4OgGK20Ea6DQUYOv/+8b+bGsBNwTkF+edXnRkbf5yzheLBwoN/5ojlUTC0CSP0nDK/
yZsra8Feo5xPB/f6peA8r4oPsD64lDmam4oNbl9VZy9qJPpkldoJH82uHMzCXTmgcdpJUEgo4psN
hPjAmDc5ymbMd7KutZxYVNWYzb3gqTcpHrsWig1m1cI8rUMZHsbbfuLp4dnvUWzMfSe/4jj12/FC
BIvE8acSx2UQV5bW0kOZ72yPkDYwagfqB031CiYo2uAMCif/Pj2f6TV/rwsQoVai83rFXtBrQm3S
0Via6gwa8iOV9bTpWFhk5lJ8a6vosHoyXjs9f7lZATUAywGMOsToEBy5SElBsF+awozKc+Wh1NFQ
+9XsJd0plDDEKIGeK4Mh6+v23lgAfuMVWh2V6acQx9r0tg0YGgGH4Zos46/DjhR9FWQH2Rb/dknK
53kwFQbscc+WRJPdbYNn257Oy1BYCWpH/bUx+N3joDTpr74Vq6TBRby3TDDmHeehPHNjgcNSryoY
HhleDq/sXi/9h8utE6gA2WJAE6BqbBTqy8IIZWzKYtlMpYGmqO1toT7uPYUo3X3FgHvzlbXx8y0+
b6VVOwCIcbCc0TW8tPBANsBEqZbqbCMHuJu0tTwNkyp2BWrMIuZQaWYAIYPQS8awQbxfQHUH5S3f
RvOjoewtqkZ9sKKmeQ9zMXKirAmax9If3cSW3DnCmkocct+Yz7zx7Nd/X9k/0SsXbw8xQejZRRBF
Adl9nYN/RDFBSMFNKnl+hmQ6ekgiFGljN9D2ibCuyhHmOMgv7JiNJUBldb2hs3JuZiizvfrUgqq0
sl0ytjUU+oBOs1H3S0xrgH0iepB+EQTERplwD9MgEWtjiKW0lrjEaRrBsCtB0wPNlslzY2Th33Ou
jL3X34c+BxwN9KXEdWuAdBvjIed8OM593cdOrbutEizMQDGFltIQ2Tu7qYZNCGrXlfV3mY+CUIWt
h7IJCkOQFbq0tTPm2szBVjNOc5ePOPskIKzeUl7hU/28VC5nAFmW6UErBIrXl2IhUS6tFsCS/CwD
MSeu1wU7m6PuWuMmSvrRQgOoFkMqDWt5qFC+iqUox7u2U48F5csRxEeA1SI0AIGO+GoH7GmsIQiJ
W/bRn/UXqhgaQDkQvlKojbAHuqE26k0uyEExFCHElWv8N4OGg2tN4EG9XKVpP68nEJLmHivKODmy
NsjS20BdLEX1/u/L9pfSFo4wSFuAVw2mPPQwL49HanQofJk+O5UlNhadAsS0uUbK7vA7V8LDDRqG
maJom4TMPHq9x67cQD/VxT5PG94AHwglTnDuEOB+/lCoqNoueETsJKbgsew2gXdrULSovsHVLAVi
KZVBfWMtsGabs37WB0dEaESOx674kdtoC1bRFcXTn+zgX94IklRouiGOgtDR5zdaREON3NTstOSD
s3UoCmHWXNpA57jATtec3aBRaT5OKPw/KE/yDYdEeAxEUAsEyzCnSvUAmhte97GsjDRet2baWYA7
WXl9jQz86zJZ7xGkLeDwgSV5eWgGAXAtVu2y0wQsXzorqUDirq/dIL9eopgaMOxWhCAKzJcU4MYs
zGH2HHYKi0lu6lHlcWM5MoFlUHjlsPj1rkL/a42rIyjf4V8vlkMxlb7Zqqg6LSVUx2z0ZtHXYoyU
gV0BDGhem+zffNp/n4cS+sXdaLtV1aOhV58gsLErQ/Q0LWe4kXW0LVyAspziyMNu3zgd+tVAABtb
McH22AGLYxL7/JoPzfp1n5ceyvrrBYLiPpSeLtlKORuGHgiS5tTVFBrYHqpcblVsVDsVWxsN/dgt
Q9AzBurFlaGvJni/ezzYftBPXKuHaDN8XvleP/FGeLo6la67bHyg/R7gLREcAyBdCqMCvN6wnaNy
jdEGH2OMts6sbhk38gOfJAgbRsnnPfSyrW1uoibBqa23RjdDGQVO34fBuib/uabll8OFwATFgwjo
UnQwPr9v2/nUcVDUO0Ebz0HkEjL00CoP3VrfjPOGQ/AjMO7aEDC3Pz43UbRAyQZWWWvV4Ge9/p/X
fcPhnmTR4oSCIvTXWXk/he7yNE32BzBUy8tgRR0BvMOJqwi8BRS22JVX+HXh4g3WlWKtUZ19GXDY
QkPWYFqKExTO7nnX2ycYC3ZEcc4fr3zsOu2Xw4wyGLYjCmHohlzsyRn4C9GNLR6l2y1akApl69o5
jhC9uQmYvO145N8W05h0wHiNHU3yHqaZaBvcjnN7TTXwN3MOQDICZ8QTSLp+ZmT/GHkwdP1ldOYS
YDugFehQy9vQr72zHS6vZS+3vQ/vUxPyj38kXLPmLohfUPhYYzygoi/52qA6ChHYsjpZ1PM2hu94
cQTr6SvX/q/HH2ZzrSugHrZ6Qq+z/o+vQyuaLrXDITXV62kXVbmKUXfs0sV3H6Q1X9FX+80awv0P
2ixo4Dhqw4unuQJGagNvq5MhoseG9zWQYysRJXLU7t/X0K+ZH/LjcFWtgwos5GkudmpvC6Vl3VSn
SVkf0H92UqhS98952Lw382B+QPooSP/9kb/7ODwUHHeoDaF7dhFBQbmF2aoyypNVOcbBd+RzHvkQ
A/XN7//+oN/MGSr8aK9Crhe5yyWVvmj1tEjczXeitKcMTmf+1i/199FW3Q3QDNfOnt8kSmuxHGsD
0QlG9NJlHY50FEUm27pbCh4coYLUZ2FRLgBjwQUCbflEhNW0hYrMckCvDnRN9K5eAUBJoL8f7PqC
2ts+9wCldfogfx+HQW/GTv9wCl3fVwL2upDkL6/IBv5m/nFUrYsMIQQsoS8mwy5ESH139VnoAzfp
pq46G617GALEmbw3ZKKjVl45IX87UAGqMuiBoRoEDsPnzTTTsuPDKGwwg/hmNvP9IB/r8Ydj2N8R
UG0HYMiamRKXsdicwGetckCx2r1LNxLYkNqbnsIFXFg6+LEL2HClxitnyq+jgsME5ZDVoASSluHF
qDAKfnSF6/Nkt+ZpHKN7qUznVtghOEw9u1dc/JlP5nqKrSkqtsOaV6CYenGUd51cDCFoDkEGsJHa
iIdp01jX1M9/rdV+fsxlxQHW7K5qfWj9+iKz+yGpo2Y/eZD9QXPq1W+W1yUcNkAIH3pXf4Ma2TUn
qasvcDGy3lzmTglR/RNWR2YoB/TdEvbYyAezsbOzKaqPRhO9Mrqnfv4/nJ3XbuNKtoafiABzuFWW
LJuyu9sdboiOZDHn9PTno+fGogwR+wCD3bPRgymRrFq1wh+2iQMg+b8GBdISdrs99ULw7Zz9gM4r
Ir3VMqJPoXWQGllraP4pvp5tAKveX+uty3h9QfNh6e5M6nBo3M7zoLjWQiFU2b9oRfgiKyRhcW7g
bZAmartWtWynD2H5j6LFf5i60N8VubAfat1MDzoI0m2kwM4kzXHOFbYW/8I6B2adxoAIVnAx/uaV
R3O9GYtXWgtdtZIGf49LsgcnV++TB/wvgmjjxVa+seg7IwWhopcJsB8OSuDsVGOInlQ7zqG2oJeh
SQVUwnzwvtWD4p1tPtJCqPno23OiEIaYNEfg/M/2uKcVjYPXlbg0yOafzGT8azOohrsm7bRWbU4G
EFOQmIKmFlZ+WwbZypdcyxdaw7d5CtNVKmqqa2caJc7u1lrWafeWSnAx2IbrLoz+OWMh9i26i2eq
HDjBdfMnwRbz3/3N8MG6JBAI5qB2rFEYTjHnXQahGv3opwBeL36ODn5Iov+cIYj+4g3qRSaJO/aJ
WR3SsLYWxMpvh2gqAzwdrYVJcHSa6V6vjN5tUxQMEy6yytDOsO1/tZeEm0RTYxiQvhDcjZ13wsHo
VUY05HlQB3WvEIzcsA6CrVEJUEG57oa29Xz/nSi3GSwtReIrXdBJTH2eNAopLaf2kINcrvozpw2y
BncOLOCbSYuegW70yayjc2NSbXZqcmrgBVSRUjziU2QuFLi3FTuzvAk0YiLyhvvq9P3efZ+shKFj
GqHjijLqfzoZA1wZ/aaFXXCb/LAKVwvJD41vZT4EytCvqsXo2ZBsGreNg/5chU6579rSFAsP9MEl
hlAW1SrdWwLdXKReTUdNAI/03IRO2xZf63DnF366Kiyz3RQaJAdw78rCoh+0jTjgvD3tLVPW518U
6okwyzBwXDmJMlCKk5B3lUHjznTxPUL8DS1xM9jHzUD4DVPV23Sj96yNdnBw9ALucl3CKQfkLJ3Q
A2xAS9nyv6rRXxd23hTnZ6EZwB69GU4i2vryLBiNnYSimIx1hI8S6iFTC9jgwxiCglabrwSQn6mi
5ee+HuQTv8o+2gVM2bAJfi/8jmmd698BhpjTaTDMpx07T1KdCLX1uvDySzOm+VfTgENHARmSipXd
ZmCyuzEp1g6q6X2R9KHbtuTxcJf6dS716SbJh63ah8a5kwYo52Msdn0eZKt06KUHvCGl/3p70n0g
W1TJ2vAeQuLo+pAoBg3zjGBykYu+gYVY0vSvwy/OODpriCD/eQuzHJJfxGmSMRLrWaIYUSp4naf5
lNANKhUwSne9BJ/aLtN4ZwYonHHpxgvx8iYQTIviiEAQwBD+TQTnfSAo2cIIkLNoRydmTVs6XpV1
MixcQ29D+asPj6/HpGc3md7gADw31aRuNTNZzrHeqEIErTQ62hilRDC2m6MjsFb2tU3i77vmb9w+
ZNKxj2S3bb+oWQZRPkdILtr4q+J3L7p9VoQ7I//iOdFKFy1/6gs/9gYwRerCmSbrJXiZYJPmZWKK
cGuRZJJbMzPYAkl+scYy3E910Gegc9EhFg0KE6XzYg2VcWoTUN1p7DG2knskF8pGtg7Csc3jwum5
iXFIAvK5+FoTYooW2fV+pCKPun4Y/EvDGH3nl544+BRJxxIIthyY0UHPGQNTMvhPthyGe0fhVOld
0Oxr8FNwG2y7WTklLw2uzl+fUeQzMLBxf/9nTtv06lMjYcp3poPIZJGGzbTj3l0tXuq3OY4K6ktX
C5R52suYnJSIRlQSKUsuqrdXKjUViQYHdDLRohd1vZgegZcffOq4XLJNt8x01xJ9typgaoQrP7dO
gVmpD1O+q2fwjc1AkVfMEH5pjYAtwKhxd//hb6s9JKW46FTqYpg2hNrrH2SPjUMKojqXRq+cfd9U
Y7Ch6KNJCWropRk78Vi2zneMudR9Z2NRCGtDlTaQ4/mGRZ/sC0N4awhU1WcbLNDvvJDoBsteXRZb
bSI3DI79D6yyUi/cZTefjR9OC5HxC1k8FkOz6KNH+TgqsqdfxgCeTS+staRmz8zmuC6Y/dx/TR8t
Noki47LGHyx4/ZYAYvl6XBr6Bcvo4WwaKeTPlEFjbXJ0KidQF9a7iXI8HM0XHYk2Til75Xo99PuZ
23YND5ciLJRDGNpYsOEWAseHq7ALTSAneMzMYRhJYqIEV5r6BZm4ft3mBcgbRysWbqW3LtXVASMC
0AHkGpWNqUU322Kgo8M4lnrrkihqe5aluvmSRT7O31VnvNja5PqrJVQYoTVKUCejbl2DtbS2HcYS
6bZRGsVZ+brZXjKSE381oiPwD2dU6xs6kN6nDiKeWPmpjN7JlLCu44D2DVUcRONV25eou1qZ/2RF
SfTF8TpA3KbV2A8p3CTYml5e7aD64OAjD1mEL6djJMewROTMl/j3NRDOHM2x9pDLtHFhRJUq7HBf
heIB0UWR1mEbqxsGJB4XINjLKDc5IYpUb/OoV3aeHgN5RxoR7aXWiiH6cW0tyXbfbE5uKpUIpk+M
BQuntuvNQtUyBk3uyBddpMjoAABeoVOp86viaKMxaFjYnG9K1VcfFDi9Cryf1Ihk2Z5X6TX8uLaO
+9FVWvlkW9+VVvtRN/ZZBDH45HLlh6fChl+K3xeEJWWi/IfxQevFCvYtDdOtqtUHtWtQGEDH71+s
/2UezJhYZSQsYODEiBXAzfekTaw+a8woojB4yBkkpTTtEumL3Q5Q1EzluSkdRJvSrRxLm7pbGI3f
FAPTUzL/Q1YPcgiY7evX2pC8wxjMR7cZWip9tazOvV/EfwQo6/vR5cOVYEj8bzDCVPd6pc7XgtYO
9NFtQ2v4ynwb9naVHse6jrf3V7qtNnkoGsoUuXBOIGbMAhlQQMUznWJ0M6N/EZX+u4rjZ9sEAYjz
yQEvBW2lD/U/UXr7ADZ7HMaXjksZltgmt2ngy8XCZnpLoeebCRz8lEciPE1JdP3wkaoKeZCD0Q0q
eINRo+rHbKL0W3B10ZFylHxbqr25T2LFPoctNPnUPFWJobhaL6UbS6Fb0po5OkEakkRZh7TA/Xd2
EyXxUQFjjfMRXdFp5H/9AzOZ4g/7B7ThRic8GnZBBhhVl/uL3I7PWYW8dvoyzElw5btepe3wny8c
Fd976r4dPOcu4uqMjWNHLrqqA8/+3mTORcsc9WDGEEI9BLlXHXyUPcTKEAmEvLEe28D708FXK1Fd
CviUkYLWkKQnC9voDXxy/dFsJoewS7gSASLbs7MRhXqu6IHUuJbJLdg6odhbusCcWhnVgsqjik+O
IQ2Pwo+rFaK98p4KHuWwtAxePSixF8QW5H2CfgBRCiCd0qc4bJalg+RC2cCTzisHZm+TrFsG7EiC
WP6+bSwJLTYfWZc202mbycjINXqW7B1t3DlpUv2O1ArGMigQ71gYGCGn9VDvUwdWra50sIAGS+xo
I6hH9nm3DeoQkaZBFSeGj3+TQTR7KIb1J1iU9k4SwbM9KNhCWbjO/+h6GZHJPEOeQEvQmIHzya19
rrTQQUkMEbD720H9YNPBRkGZ9a34JEO73g6YJgk50ureNTOV680xav/Zr2F/oloC4r+QN7DYXzEu
8J6YvmOApuvDA9hBcSlH7II1dFHOTWIhEBj01R7t+OyhbgK4HJXfP+VASx4GCLp/dSXRNjT85VUh
5dXBofu6sLGnnTDbKSBUpiSD5g0jhdmDtGYfGUMQdG6J2dw26ChE2L7AOtEH+Mvu+l3UwktWNRYT
u6gvlSWkwnRu5uvjM4Ib4CTYRA1//SIhTatOJSetq+Lb+qpIuKcKq7dPfUdGSgIy7JVQFF8aw69+
VBJVStOXm0rxUFxrbLG5/1nfWsqzXwMPC7SVRcADcTsLdoOvqW2T15YLeS88ymYRs11HwzrD5X4Z
7UZGRceqJ7miVqPVHlY/kyZrfitNPLwwcKg+a62HvBvJ4WNYys5zERXZw6Cl6PdWCRJJuhPtIIQl
KzuXkw2zadSCxrDdmr2v7hJnSLheq4CpOpR/VNNEbf4Y0JD6lOZ57izs4Zu0ZAJqAsMnO6eXdjP6
zfCu1MzSblxNyctdmFShC+Ym3AP9VdZl0ZULnYHbMtiZZsy0IQEXg7uZGJvvC7kOZH2OVYjtKp6E
gmWejj8oIPxHgQI8In7ocYalgjKRpbR7vR8L+Md6+6fB2+cnADxY1iNKjoiGL9Hwbs4yDQQG4Myl
J8nwm0plaKH4pz69y7xgyNkiOH/MVZTn7++t6Rq62lpMTaZim1kxZYo+xzRpoHBlVYy4fqn1I55I
0mutdqcUvYVf/5+FqBR1ChTYsbMTFSaBEbcBJp5J26SPpoUdueUF1T6v1HChNL+tTnkocHzTtP2t
ST692ne1+aT8P9hqbLtSOyR/UoDGz9Sg8nezTCrXQWvlHA/imybFxQZb9ClBTJxPvjwYENMTlGQl
TC5FkCMQmqAkopRS+M3MpPbQUYRPalxjCAXIWDKCnE7x7FOAqmG0rU42pDc2xkMT22HW1rYrYw20
6mWlWplCU1FI7druHNmDg4BZOnwZi2jJ3+um5QIlecJrsxEmRwhndgbazAgo9LCMxSw03Mrdi9Vb
8qazUVurzWAVDd5S9+mjh8XOhp4GfVcc9mYhrTR8oUURVriczklKQjI3bZ76T3zWhhZYEgVnm9kS
ImBBv9Rhui0teVx66BCnQdnI/Irr/dGXoRNEWWW7tRiUT3Jadoi1osuCkFH2GLWNApPVc3ZQ/+sc
KSnMuY0YubFUq/yd6HGVdPyiPXdGyaiuGOQf0IbgxwhzRA9mbBLKyCLg1Y1QIZuols+jIZXoNgbt
RgE8DZh6kMqNERgm5H8jONR1gAcidAR/yyao4RkN8a6tygEb637t08yp1lUooRGb5SUeQImE4IBw
nHEFQFIcsDUVp2Ac87UxQhbWbe/opQXykn5bP4ZO5K2zotPhIquQMxK7H9ZmI2uf7x/v20yUow3c
HZoj6jJQYaYt9u7MhWWgCBxfNDeTUMvqcNU4YPpePYpktLSVUavRuubVPpDTfynqGJG22hSb3AB5
Q674SdRquA0g4EFgRXILampXPVoeAm+ygrTg/R97G/T4rWAUwD7SWFP02W9VWrORKhEz/cLE6adn
Y/kzQuXGzvjl/kK3lxlDCIUu4TQe4r/Odnk/ihzcT625ynghWfVOQ2dZh1rNPw+mspAy3d4XLDAB
R7kzAavNA6yF/lOgxYbmgpZrn5SqRue07aXNf34iLmc+Eq10IDhzoI/ZY+2k6ZLmFgNadnXbyNs4
CX4FepuvLA/kwf3lPngoYOyM9gnlIHDmDmYFBoOFrTOnHKWOOafVeIzUkLZc+E630GyIUzwX7q64
9IEOmeWbuIx2jUl94Mq+/8NoArDzg4d5KSo64Uo28wcx9AhtI+62DatEf1aD6NP9J33LM67DPzO9
CSZCBg+uae43Gvf12Cl4HLv1GEVbLYm7w5gK+1Ib3jNwiuE7VDyuBAQ341fEmJBtpGvfO1C+MUzV
Hks1+CqMoXuEvNA8FEPX76RatveaHWU7NHaqi68g9h1ganz0YtTr27Z6GGJ9VfslBO1KzfHeSB7C
yMieYrDa2RZnX2tVQl3elL4ITmGqZEu51xRoZ8+s6SZzCO5pquV5kYy2VVE6TqOjmo4UzGhZ/TnO
SLG0KFZd37KLr6XkXOhIEfGYFABrUKwlW8GbUoNsAOIeqRZFNLTUWTAwAp+mdKJprg0zCYU2tFc8
eJUPGc7ZGzxqftZGne5AKyOJPmj7+1/9g0iEY+M0d6OOB7gyCxCZooais3LNjQNsCtoaLcgsVR4b
vQSSfH+pD44SlbdjgtFi/gWY8zpAK5ZATSjMbDfrBvHLd9IfRRvIC7v4o4PEZySP5IKlMWHNWtCS
mcuSpLGKNphwa2IUxSWH24+J6DRCqsKzJbVZu6pSa28k3t8igrJz/0FvUwuFphBUCg0VMMrHWaYZ
hZJmN1riuJ1vnVV9eFKHJHk26VqjYZglZyfkSkzydqG78cH7hb8w9XvIp28Ntca6EjrdRsfNmADt
clRst36OKfT9h/twFXRGifVsVjDC118xUZI2KBsPS2AYpzhnoZan9PHz/UU+qIlghnG+J17+NC+Z
vUKj8R2k9EzbzWPtwpQQJVC4OyctyPNzburFi4Yz86Nuta+h38vPRpAYO6+yKlQZ0+4YWX59aox6
4YK7Pah44zCpBKnPgMOaw3ULZWBmBC7LbfXhh9RW9UNYwBz0nKwN16FcR+tJoGlc41QWnyRPtxfu
ott9xe3qsLwGb573P9vapS37SqRQVehePZy6tEMQrC5QVo+ei2pTSmm6oY26BG2aPuh1iIQjQGI1
zVtQR5jfTKiCyfZQYFZvjdm3OGqBmyFkkXXhC6Pbn5rUtgsh6a2ZO1sRa8Vp8OrAaWaXXW+xqI0U
vyql0SU3a/ZDaYh97qAbCnyzfFRMnL/tUnnQQ4HUi9YlW7sxlE0HjmHN4L5Z6sR88PzQU6gTiFuw
zezpQLzLKxEo6yhQCc8Nfn9bOeSSwpUsTH5ETFYeqnTI3Tq1lT+y40sIFzTrYYw2uCUBNYI5rr3q
Moo6qjcm20KXg0uuabSSNO71/3wwVVjq/D4SFQLfXKIlFAgzFio5paIL82I66WPcNMHCEbiF2zkY
+4JuoYGNERNX1vXbAHTchArTMtfPEmT3gqAKUDtGYi8Z6ocgStKNUY/DNm1kdedozadqzBs6qZ7z
byFCfPBZuC5l4HbMjkgHtesf4klDQxorKW43KNHRD8fsmCPJiMxzjiX7ypFy/YcXIIGMmHO0jytr
uAitODYwB79Xfm4/OjkKNtR8JWXNkGID4asJxn/NUlV9GzVILTA/orEDFF6b5/omA99KQoLXHVVp
/OtXyCVlrbJJPX01aBYa+uGXWKnGHxmKVwtb4q15cn2SWJv+IXO2aeA8R9ZIzaiFndObruOEK3oi
57rQ8lXkIKQlncbxd5n8Kdr+dxbaKwBqx9RsTjYNiVU6kudBZ3HsYx8+WnW1au2H0ERNoMZyyGj/
So5xvP9BbxMR9i4qC0Bokd6ib3L9PYMgAxvoB/oTIqj/0lbkT0ns5xtHb4OFlW5roql6QMdpSneg
XM7yENkPKynJO+0pVwZ9V6ATuetiK9tWAC62U+G+kA7cDq9YCyErsDdkmVjbz3J7Q64ZiNSx9lR2
KPjacqLvJfxNAOTE5m81dYyTWaTBqpvyfSOy+YcXbGmJIJRtBtIP3w6tXdkWYo3v21LSoE1PO98i
NNhp2U9YcUTpr9+7RHTPBq02Xd97AhSA8igGHcHvQP8mTVL8CC6hhvrQpuk5M2KsWIxsFam/amN8
NlGdrKSDaaN19FmCbyzlKNvLT6X6KOznSU5RDWIKcQQtHWbjyD/1oHD76lBjBS7hqnJ/A32Q+UG7
IIu2NAtjQGAh109CcT+mJv+hwRa8BqURbaQRBfs6bPJn37MjNBkl71tjKugu+3BPq1xaYNjcxiQq
CfSxGBi81YqznYXwFw7Xoam6ZicUDOql50Rztk2nPyptAdpPdF/uP/NbbTD/euwqgM+A/ZAWmKUE
vlKbZdD7VMNGctKNctsyqAiMbBNV1TZqXmzQ/jrWJJ0sduOQrhtEezszOyZF9urL6FGOL72dr2Xj
FHjnTPdWoZS7Q7+t0Qm1a/UQa+s+qpFKqF/u//IPLhLeFbwpwghcKwrs669VyJmVBpGmupTV/VOQ
ZNGL3/aha+UV7kbJdMEjzro1dEneV5VubD0B978aAaLf/yX6BwGaBg99OA4ote/8SutVkdotoqhu
oI7gDvSHEFeKPFEvkei2TvSihM8oKm9sKTgUQ33kEIEUGLaSUWzpGV2cYKcG0qXNX3vpBHLSKF9D
aV8aJjHzt5CfDFT08osWZZ9NvzgUDurXlvoq0qMpS/xPfNcKq23nPXktmmq1wA4rAAhRR78xFd4X
6vgMnf5TnBY08FBBX42S9Zo2zuMkGkDpskTfn2Ql5/GAOvhNzIUOC2Tj6+9iolNiKHkruyWqTLpE
2Me7woy+Sj0eYKQ+wroM4WcafhXDRjyvNOG2yjno/43a115T1n7r0k3ru2CX+xDmIVFnqXxsbO3H
OACFsNL4uRORi0tnXX/JEBWSjcP9D/pB8YCuBMwISkzkLzCzvH4EBGNQkyub0dUDYzwHkoraAdXi
Jcm9ZCdGNd5jG9E9NpkX7mWstgGjR8mwgk/dbCRjsnBo4+YY+K29RFa4LZ4AMJBJEmnR/jLfZPbe
5ZJYfmhDDiLY7WtxCivEoIXZGQfFjnEY0iyJ5m5S/yARHXYkce3vOkW810BRGgXW7HPmJf23tqwW
gshHgZOhL86MoBgYXLwdkPe/qlc9PYyhtJELKadKV7+T3gbHkCn9c5sEeNeZpbTVShWMGp3mkxVo
S/KKt7c/rQ8FASGYyLwac3b7t5ITGpkGvsPXooOCQgAYARhbD2MQLCUab7XjLGaSEAEdlOl7IIkw
xYN3j2t4Rua0Nd4DFQ4ZJ3S2zqNexCcD2tqjj6HBpuigyZSpHHz3AdPWoIAQyh/bYHzgFk6Qmo+5
FXNNNI9Oqyo/Hcm3Dmrpm8/yMFqPmvDkhXvldqxOK4EtDXaJMK8i4nf9kxssZuyicHq3kRM8lrze
FTWD71Ugq/QDhbGKidArs7f050oeggdZMDj3HNGfasShTwgjipVqB8NTVSa9qyQhFhmGhW2XVZ/L
KMA/y1D2vo8PgJ8W0aWppV++iSbLQqj9KPPCyBy1JvABIDFmt1XSjLroq0Z7Cstkg0iCh7dH7Laj
1qydXF9Y7PaskXVNPsETuAxtqlliA3TPDoyi0J56qVHWhaRZm6Iq/96PNbf7FtYP42JiClUPF9r1
h4nCIcyBosaup2O9WNjVyyAc43GM8v9c+08LMSKlr2X8z9Tp/aaF+e61ulrFruVL6cEp2j9l7JyQ
yg/XnRKdU3J/9PaT/6zhBFwdq1fEGh2gsuy+6+drMy9yQjnJXGE5/qs2Gt/VIcBJMALM4tjNIQoy
b3f/ld5+t2lJeAAarBnqgdkF5MHKtpKxzlzJt82z5RfquTaWwFG3mdqEAKR+pdqAL2qp188ld1qb
IPBBrgP0YxvWg03PNQu3lplgHKKqPRLnbbRwjG8TDWy6mHNOag8Ug3PAo2WnvidGCzeewej2XMHS
S5XrzVMZ2j+dUj8zHlfoQWvDOfNocSych1tuAN/y/fKzuCesUBrDqMrdUS5XbfLsxY8SqCxMOrZa
12xoKn72kvagA3fPml+Z3dJMQzaoTD8VYc2g7Auy7Yeo3o/FucU4i7b6DzsvLw4mxOtGeQmcJaHG
j3YC9RYybgztIVBNf/8uUDtymub2IAoaxghH156jbm0nW3KC/2grMHGh/uEKJLjOOuCyDEXaCOQc
BZzIP8Yi4OVE6etgJ+lqCJvyYo36Uh7wwZqoFsEeJ5zjYz6/cdViMKvRNBJ3Gu+boF91o3oxcFQR
2rAN8Tkqg5xs6xfiEk9h/ilx7JfJpZHL+6R2yUXXgn3aLZ2J2+gMLmFCG7E1AfLNO7v9iAVaHimp
G2bd19q0Mjoisnkc9QRVjSJfLItvXwIIPKIz6RAzGALb9efN1bIQPHPjxq2efo3i2N+VhT2+ikEF
cqUKuOmxHnZPUaViuqs7LykH+ksqCrIhC4HB0gNjtnJMX3tJ6lQcw9wafyaOEXy+H5A+KFUmAD2B
l/wI3aRJbv39Psxw1MD+KkfZnOTlUFkqfnCdZlZr3Yy+9U598dJqh2kLkmWKZGIpOhrFOqPeWLgD
bj8QhS03JxktmDR6kde/I7QVHNMq0ItyiSypJnXSrqmcYp/lBtNCJVsSabvtN7MeSccUKplRzwdT
IA5xSIGS5YoWywAVK6CtUdvhY1Lqu9rulXM2WXQ1og83C298ymeuUzQwKAxEIfNPExR9diZVa9Qk
u7UaNxKysRVppe7bwZBOXgXDI6k76TnAgn5r5TXqaFB6vwv+FoyEMNwRaPymS5wluZwPdiv1IUAo
QFFsgre66V0wirSylxOGNm5SY9xLJuudDFwlNkzpsu+AbZ1tG/ff77+H2wDIXQEmZmo8G6hlzW7f
evC7IhN9SyOcktRWIms9Ksid3V/lNocBqfRGEkHnlPnjLFEKC0MKy7gsXMQyKvCDSbW3lVx+HgO8
nu4v9dEDTfwh2LkABPjG1zsYP6disG0vd3tB3uCBaaEnVI4L9+zbJPF6+0zUX+AVBFfe21zBCj4o
5UyKY1GItdHOHLAZJIE644JkrtVKFNsc0zCpitLnyHfql7SXj2VTQjqwqLLjMoK9wSRhK8VJtTaN
8WdPdrTrVE+soNFr6AnESFTnZrIdpFb/ff8V3X4N9halCaRh8J/0Da9fUWnW1gCIwntqg4ZeTQR3
LzPTat+VtHDvL/VB4UciMiWVMt+fsD/7HFWCni+QmMKF7vGzptJ7EWXrbbvI93eJsJ1VTPQ+aDIW
so49TlKMdbWw+aYl3n8qTZlmaVhIoJ9AY2H+uHXf4BRl1PUTPU9p19nC3wpnsF9bOxaHLsrEoTWq
ym0D7Zy1MWY4C69gfqw11JymKIPCMedLnyOxxCAskdud9dQg+PzQ2WpxFIW/671J6U0Ot2nIyQ40
faQ+j76LxvSOUgsFsKbmeMmlVl1HMaafQ6B+6720O2RCabb3f+PNT+TVUPzREmcrczFPh+pd5HF8
H97IoItL6xR/gq4z6LvY5VE2oszVSkCzeEw23+6veTODQ0J14sqQp5J08sdsUT9FiB1eeXhJNN3/
1PkOHCMjREUmZuxp9/Cv0VMNDpKm1uu+ktIz+unJGuvD3FgFRr5UFMyvvrefo05wuSlDoeK6fgcN
cAJgeTb2dJLzC/fXb4lm7GObE4mDVbuwJ6dnu9qT07O/W2x2BKmbBS177PX0Rti43dUeaAHEcu+/
4ttHgrw4jXNJcEnMb25XpfXVoW/FRa2d5LMde9QhfOV12ffmQaGqXNjq88BCq0MBvEgqw0lDnWcW
5lV6OsJLearOxzHR0KOjEdX5Ohikpavyw5WmGQ7ew9xe8yif6RI1XNOLC34hNobj6Het4r7VxhUF
ZLi+/xrf5s/XX4vnIvMF/jddK/LsuboINidhHgaBgse1Fu40e5pgCWQEux4v69FrXvII5BEtcdg4
1tbwh4OcjLs8iR4xqIVjQWM8poghuVkhrbLzNf+MosxJ+NFC4j/PqKZvMJHO9QmUx50++61I6Vle
aDriEuSDCgkktV/GWk23eYsWRSZj6JUNhrfV836p9vzomzDsMpBzpKJlFnh9gNLILssU88aLSPAR
V5pQe0BH11v5+Ej9R+LR9JBMh6fnBI3CNX+9lDSag1EKpLgCYSXrDruGteR03cJ3vz2k0ykFlsc2
I1Ocjza9AA/WsPXDC25XaO4mEakYbMLd/d310SHlaqBEY2shYjL9/bvYayJ0CE2xExfP8Z5i32vd
kr7sqZA6fHPRUjv+f5abuLqoXeDqMruQAe/geJJzRqF6oENq/iPNLLaOZP9SY7Xf3l/s9l7hDdIj
Z1aG3wDZ2PWzobaq5mEvE+b61sAtNfhbyAVyXU3Y7ePEvoRq9fv+irebUENugRf51mUG+Xq9Yjuq
edDoHaNw3QRbHPflDvnPZtVqRbcQXW+6HSRoCuQdGh4E2Alqfb1W1BqQqlLVALahYfTq7Xo6oZve
xhjZ6uqT1NXSxg7sX0b2SfVVfKsfY/2S9V+C5FKVwA71kwKOWcUVFae/nZB6dV1a6RcsFzyMS+ud
HWuoSWULP/um1uRn0+OjXzlJ9QHymbb9uw3X5cLsHUpMN8IlZxUmWrdxjIz8NQjtTVQY+dcQ1cCV
WdfmkyK37alVUHoJLade2PkffCsKHai5lB8GqcDsWxllXZphhDZ3LWrlYRrPH3pJwGsFwL3w0NMz
XUdwa7IPAKpAcKIUmXX80PA3CieRejcNfFSbUA7c9XKZfr2/+W6P8vUqswfK/Dw3sZ0daGXa4NM1
FfcGW9lHGoMtz8/391d7mxrOH2pyYIOebiGY8JZ7v/uQioT4jl1Wg+unuKNX3ufcVjG4ryAWBrgC
nIruuxT650Y5p+HF7E5h8SLC1yF0De+s9r992zXCixrhHj6sm6Jd5+YFqJwb5z+r6FdVnpLuj1/7
6xEvZGS31D/2+Gtszln9owidLW2XVeN971AXH5yTY6PpUqP9/a3OL36PP+WvzsGg3CxhXR9CKVw7
yifNeJbGz7K8pbqVuufaQTMs3BvFP6c9dsoruvktLUmcN1ZW8E9y1pNJcxsezElr6Ffqf8Wpc5WG
v5mpRwE0luqnJf6m6b8Elrzt6aQZp6E6KerX3HmyG1BQ6iZFTlgCw23FR0xPVvff/01tQ7IMcmxS
MqY3Twthdv4RRBB9QC0FgrBhTNk4yisq/Mbv2un9h0INfNThE+UIZUI/Z0D7VmjvWkt2LjdObvwK
yooJMUjmjsD3dMre7YIk6m0IXV7n1mWO+4B8CvPDYNQ/8Y+gWRTEfxkExpsxNn4rdriWlZ/hQLcv
XTWAcQpc9LRTK8ZzXH2z+z+j8tdRDrENp0N6avSfEuiKbMwfo+yhr3dhZn3VM/XZSH5aPRNk1DHW
tO4WosJtAgNMmNqUgQdX7g3d15CDwOrMWHNVAQdbCz5LdE/xe7a9nZ4a6QOS/SvNKYyFZW9GuvjP
v6UV02libjTnBylFisyZ0Q9uo/ORQqsq9v2IAGZsePVeD0HloT/cKt+E5u3rJI0/RY1mPIoszi9R
1uqPddN4axN47H++sGnN4BSI5ii45htwZBZFRhCHvuxWiNJmCFjv9Da1MfrIVsUERru/qW8DJQ4v
xBJafxoOu9bscpDtxJcHkbEasrfYiDYpJNh+CRBxMyDlZXNLE/onGU1Ej2dHx4Kiqyq5CrU9kY4e
Ebk+AmdexfGnNknYg23AOM1Y+4rkY0wKQnNUfoVe+tvMcizpy+oTeqP7MorXbQ/vXhtxy73/Hm5D
+cSu41anb0HhNK8GRchf1wMSB3ludMh8adJnw5HE2sPN6BNjFu3f/fVu70L+D3n1yJmCRgbafX2K
cdYpTNrjsqtKsLNrJ6gmR91+q5lLufMH5wumPheVwTBxorhcrzQm+hhIPtAFC8mzjS+ANkL9bVZe
MJ79YE9jzfvdGc2X+893o682fXFyDpBEAK4BgU0v/F2Y0pIMfFEQj24HQ/w1AaiIn3CUobevDG5K
U9sN0qLD8YYaX5ek31ktoV8lhnxdaz5wCuq8/6PsvJrjRtI1/Vcm+h5z4M3G6YlYAGVoixQpkdIN
QoZCAkh4j1+/DzSze1RVHazti44OBSUmkEjzmdfsBlipVzYseF+VzYBh1Jh9ef8xzwNWl/uUk4Ba
yIrtP4kTEsw90rm10e8wohJyV6s9FnVr31fmkgRjgkWwMfSXOqB/8e0pgoBCBntNNnOKFiiQc2ui
UeOLkDEvk+ZS8cYOAjjAcGGVneEE+QqwzUFBQr8hfToVc5yVGaiW64Fb0VM71AbVfpDN8lFW2QLq
0uvMt7lFp8ur5CNdAN+um+lz5VnTzkRb8XMzZc9GPDTbocPO+f2Z/4uDZw2iTfDFa7XilEam4wIs
2qlqDrQ3YvSRLMWvpiq/cLz91TJcu32/7pb1O58sQ1lXgGesujkk7QKySIr5xkXEz9egD951hmJu
06neqHqXbAlE7DBxRuTAi+aAXoSxAZhVbMte/Qz1bAnkasAyZ9N06SHX6s9xYIcKFrk7HUNmgrrc
8V5xu547Hw/5Q9e/Joh+XetR01yb0hpfiwLYTBF7ECGj2bpd8OJ56DBf2ah5JV57dbwe879tO2ms
snngG6gq0EUjuz9+HqfTkQu3muogoKZ9NK2xul/c9DWfEu9VaVPnaZjB7iuJe6s0Qh5cW9hfdTRD
cR8cX9KkoW9Sq/LvX1WrqA+wRHom5OenV1Xf4X3Tt3RVZSyq56QtxXYosmXzd9clrRGuXzDpaD+A
+Tx+9x4cd1cDtT84bi5u+yVB+dee3Qurf112p18c81fAAlQAkA85OXekBOmg1mUNGZ98CEJlvald
awltRQC0n9K/2SRZPyhjUYsmcDQAsx6/1Gi51TJVennAWqy7UXuVAHB0LvQSz481zhkavcQtqxPL
6VbTOzUm87YrhDriGHJ5+1hOmvzuocL4/ic6k47jdSg7rW0sruxV+uz4dXRtEY5UvPbARYaQR69F
e91Jd3bazrsSXYgfVaPvk66bvwzTjIm8qfdBrxsZatHGc+oUlzTKzjCz6wOtxak1vEEMyj0Jb6oO
HEaKqeyhFeO+Ny3fTSukurAXjiA055kalPloPAk2clh66kbtRi9c1L5/wXVxZX+aXknDvhx9T6Bd
46HAe8u/df0s74ZNOiKKy91oDV/cPO195CXn56Hz1Ku2TJpAlV2z+MJIgNDJ3Pj2/mSv4cHRSqWb
Q3hCyEa+QZ/45Cyo+mlB8XNWD2oLhMUUS1Ks5s3XvYZWSJ67ydUAIvO51KrkKlGV5UJN7vxb0yJF
Mo1mubmS306Lcq4UjbekUjvIKc+eI9fbV+ky7SNpbEFbgngf2miH5NeXokqzwCoHO3SwdNCXqYM2
MxYXGoFni5zHWVlLtNqxIzhzsok1u6O5lGsHGvjyWuqxuJ2hAH6t8+hSvnl2Q65D0XOEeMf6QgLn
eJVHvehmyys1qgvl8qBYThtMOn3y97/vWXjIKK62FrkxA+E4OtlL0AukQOJePawE4UDqXb43Sm1E
c2yeDmyt5qm2rGFTI7p+4do74wnQCKKoSwZLXQ2qwGnpGsB4Pbhe1x6wc8ZVLs/aVwWnkHDKR/2m
7rR57wjrpVABI6ZlDH4Sr7/D3Av3aXYwlKWhPGAfEkdPEsHxfTXg9Vs29Rdw6w9k6aqPdGV3PXtT
flBEyz1OWeanKVfOCSKJ+r5COmtrTHiyjpWyrUBJhLKwlM+0TfTtjGHrhaV8FmvyulRhIazyH82S
k0Bclok34HhN57FukEalfhU6C2af6axhFmB4PdpWTnapaLQe7cf7l1HXFg1wQpyBzqw0ncXN8sFs
D23b7EB2OO0niwqgUg3ApDc9sXVtZoFe7vLmGW0cfxyvOwgZSvEap+DD88e4bcP1mK1Mk1rnYzQi
GqFXqwbaXkmxsvK+VqO+zbo0lOV9JxRcELZIOIue7oeW76vIwMcSsZ2kC1wz28Q60y/QPryDdx5n
VqB0ZSiGcZs66RY23t6R4wYubogiXg5EQTTIfhZiP5nFpk1luAaKEmFEyT+LrE027TszBvQJZAWM
sbsxrGZbuJhh8/94VLGAdremTMJIuQLBvZOOFmTxN5Wnmcxdr+u7Npp3OTUSRKSaQaRcjNDj399j
5+kvBQ76Yw555Vo3Pm1JF3ar0qtq1EPUL36lLJjv4jGIfpt3qxhzfJiZrd1ELBbqtmzgv7QLIpRZ
fT3bzk/FqMsraRVOGNGiCDCrjjcKrIOwbVzjjvTtkrDwme4FiHKkvyh1sWY4+k/NNrzMjTRF6pSY
rK7cF1VS36LUqlE0HJUbc4m1e6HKxBfAurXRNTdq00WbVhraDb7Xn4E4HAqHFvkqKFMHS5aO28jw
igcjXy7dvOdnJBgDWvyUeek60Ic8PiPtxeyMdgYvVVEtCOd8irez7tSP73+/vxplJS7QrCHwpHV9
PIpXqdYAObCH7udiJ1aOeWirqLS9P8pfXHVEM6DWkEdaS2KnQWHTFyJSjbZ/wArJuaYT9lnHD8Fv
cv1tUuH0GWaO7eOwoy4XZE2LiI2TLjh3x1lyw/xqF2LU88YBySkIAVrKpE/ws0+imjJvrCZWsuqh
8QojMMpsPLgFyt1FElvbpBZfMSgeNiMgv6AoCb2UpnCCJOue3p+X89lfYRy/yp5QxCGCHs++lcRT
ivdL8bB4zlfPxJ25itXywjV4NogJHB4HDKSc6DGfNUkKr40x/EiVw4Lw5i2cRKp/7VReOI3Pgql1
FKQNWfyQlEgAjl8lTVimhjYrB8Usl00nh2rT2+Ww9ypwEK4r0m2fjPaVMrvODoygciFCP0MxAYoE
/cwhtNY84JufLGRDXwojtUbr3hoTBNlxZ/W1CceauhRxSOZpwtKiTuh7CRV8d0ZBLcl/zN5g+Ekm
H4wWubJWz+YAUZyXdBgAEsXKgLti4+gPk5c6e5e2803WDqM/Y/e+eX8hnF2gZH/wuhD3wndm1QI+
nr1yyvOu66zskOW1FlJ9KuBUpRSMxm7XaMmVnfTqpT15dn0iOsNdverJ8sn4csdjNubUMI20eHKc
lIIOS5OHMUU+xJlK87uTGMnVVFKb1pbFusMTA5vLyK6u2iVxdzMSj8H7M3AWfVKb5DjmYYgK6R+f
VDM8dPajKlkq+BYujitWYrzUiAr/VGbFvLD7zzcEjTMdF10adeAlT3edmCwzyhTgCrVSZFtnWOFK
SCleGOUs+mTWWJQwUdavSlvleHp7OA4ztYL0EDl9sU0FNqgZEmZbpM7jT3U+Ji9ZGYltQ9vrwsjn
pxuiYPiG4rwF13HNIo+HzqYxMnu7qw792FnhJNT+DheGFA/CdFuaU7aN4Xb6jRTllYPPwYBgY5AW
5vDt/U96fiSsAkdcuABoKMKfosUiZzTp1bT5wbLAiSAr0u06ywm0dB4fq3SekUKnwVOaIzLLUatf
mIXzLUVShUw+AMpfQh8nMemo4xSxqGN+gF4j/ALS1M7srSFkB35Ih8zdFFp6yVftvCYH+IHzx1XJ
aqixnFakkURdEPpy9XsuLnNDgFptiPSqPOwyM/4cK2q+F+oCyb9E9tSn7CP8cuqRZI/t7K6oMj0o
u6Wi+WioX6yqZ9NnVWbcGFL1/u5+W9nVyGLAsKbhCrT8eI2kSzG41TSp96aif6RLPlBxMtHviYYL
18/ZdwCfQRIEvIUyLbzudTf+Vi1XcvASVclAi3Jw8vyzg/VkUSI/0TTZpyiPLvWS1993lBWs49F5
WAtQqwL/yeJfGrNoaPWr99BPO184UxLYsZQX3ursuFpHQTaaXIfyM9XX47cqMhkhGDeq94qSo4WN
P9yVzontU2ZfLlS4zoMnxjKhs/zis3GQnByN1ZRoeb606r2w9SdjBdZi8JIFJoioN7Ofht3QqndR
pT8lduvrYO1rP2tibxfndEuLyf3x/rb+pVR9OsMmOAdCCpoLhI7H7270bpNMXq3eu3E1h4Utog1y
IOm1Vhq9L9XI26WqyPZLpKY/Kxt3TB9esvji6YuBenuXextMtdpdEzudj/N4sY1oVexsV9Z71CZ/
TLYUe+CTyk7NrLcoy6qwbvSZY0oxbqwxy++TpRRfazuaXxv02/ey1K2bPjHtQ110WsB5jgWrOdS3
XGTes1b0Fx121rP7eAZoYgLOId6AxYZ9/PEMOE6Zpr1ewTDUeju0R+jj46A9ZqkeeOVohYxph+3Y
oN1nuHFQN0p9IWA475VTVsCviagLZNBabj1+hMh2Uj0u4IPohXJtWMptb8Ttpm6c6SZHr++6FfLr
uAzpTaGiI4jJZAX3IDXw28jy5FZKJtSIF22HO+3w0+6kGUZtszEmCQU/reJ9Q5CzS7myNzXRz2bU
JvW2dfPquk6MLlAV5PeDZYZVucyGfVdEiem7Za7caoZW47lYcNY76DYlxcP7q+8vjljEQaiTr5o+
CLefnif1pFRpX2ewbGZD2Zqo0Ue20SK2kWg1x2XS9be54jVhky17OS5PXS1DaWB/qw6tdZWn9GAJ
Arvoif6nF1LUOPTuaFw4Xc8PPR4SHghpFTEGF8Hx13FjcFSN2ypgxc36up0FsokS9lLqglFJmnTy
28FQL9x45ycflVqaTpS8PC6+U/W9FDuiauVkHOo4Xp7QDWvuVJFeavGta/to7a8EJANM5qoJggja
yb2KhnPNSyCioLL+9dkcN+U0ZptuTGsApRd9CM5PP4oKiHQRRlHfR9Z0fevf7g/X5qS15Kwd0qxC
47tqbWoi/dS+lqOpbOqowZ3ASO7nVtOvUkNYQVaiHa8rUxvqqZyegL1dCu3Ovu76SAh6EVtwsNFQ
OX6kokUHxJlR00GC7pX/8kDmVf49L4GpxKaafJyjS2LsZ9/215Ag2hHwIc/5paH72yxgEj3Zcxlp
hzmx4qBD+jRMp3L8uyVglJDoWa5CrzSJKIofv5iqIl2d0RA9mI0Wb91Fuq898u37XCmNp/f38Vlw
SGTGMHSimEDYYic7JK3GFOlhpPTUJuvvk+ym9xrMAD1PkQECQ4Ya0GLf6Ci+X0MUvjD4OUIGo69f
ApJUg2i3nGIilgxPs8Tu8sOIBN4O+cVon1lOQ0FC0yBvYnGlbsZafVZdUW2GVmo4FZTDJqco7lej
FQVxbM8XjvTzsH19KGDHzMtKKzzlrbvZoHCxi/yQGGZ7RVFbDcuy9HZZ3Fh+RtPoalD1D8KagkxN
UW5Ksn2ky0tl1XMsGI9BdWSVuCGNIJE4XgQGkEpMfkZ5KGrtblaT+A69TWNDlA2QSavLUMLpCL1e
zcKpwOBbZsWF4Op8fxFVkDqQPFBNOLPKyJc442oZ4In35pNpKvFVl6KcpYiqC9Hz2kijvrSl/+Kt
wWkBkIajo2KUY64B328bTCLZ2bV5KQ9zVTRIsVbel0YoONJ1GaXL0VWBd1A5SKmYsUjbetNOHkWC
9zfF+S4/foiTuCKnRpQ1TS8PSpYo29pW0o0s0/jj3x4Fgj89Hhq0EPFP4WF552lKlqfioI8CjJ2q
KeFYQGJ6f5RfjNTji4IyDC1DqNsIAVJzPZ7RZFbNupsLcYi9MeQyx2rrkzSSEK7SdrJePf0hta47
45M5FoGTmj4gWt+TfTgr2A339040o8mc4FWo+l3yVV+ye6O4tsy3PjYxjX/SxcdowlkiA3rZj4Hb
AjWp5Z7IfOsW40eIULduPHyqmi8lPmmbpvqG4vHf/16QALkDwTZwEZwykyH99HGf6PEBX5UbN1d0
/CLaixHPmrGcTqQLiBA5wZUkcBpvozM7EaHU4pAhXr+vrNkJIlh6+9krt0Jx4g02HU0wuqkXOGDp
9oXUNR/cRXvhi/7F6lxZX+Cbwc6SzJ3cDi3CHl6PxshhHFKD5gaGg+paIX1/3ZxvfrhlrJv1BECy
9vQUrHpviBOniA/F0jyP6uI91a3TPSscVDihJA4pDgv4w98elHAalApxPeCt04BetICohIu80KK2
8mrBLOIGYDkeLNG0lZkyhESil9xOz1+UlJiJJFXFUhuC+/H+aM1J0BXuCpRVwAdadmp9Ut2lC91i
0kKWUXyT1Lncvf+iv6w4jhcTowJOAmgCYg6liuNRvZw+Wj03xaHzDksZBZrA49CSqI7lfgnDYBm3
PTzt4nkCg6uOz1IhmzM30XhVRfuKWpWd3Xf9FeItvuM+DskXs/YCe5732bzXDBxqoH/BzcrLrTEK
PzWetPzOEPeORxk4ttpHe9G2swpmvZXoPLZ+wrXqJfk26vJdi1zmoHVhh2Sm02Zfc4DPm1mCmXUb
AIuiwzFobMb9+1OyZkq/zwglCSp0OM46K/IGgOTxjDgLe1sdk/FDweWwr1W80WoMIfdKqRr05tBR
6JzB2eS9eemI/BW1HQ2N3i1gJIL21dOBUsLx0K6Xi4VLSX5ALFP3O0Ron3ppPTR6F1/h4UILLWau
IzePNkbK9rb70dynHUjy3J6RzBpyHWdeO7kuAQ0ERZZ725oj08HA9WnJsd6aok/vT9ZZvw95CTJ/
d5UeZBWd2T1OU5wJs7GVR1LvPUIq1XUJXOpQCdlulMpq9krfhtJSq1AZCWDmSXU3kaloD6mbePup
w+W4p6RuzzqW44NmPM3u0IRdGWcPuZ7qF5b7GUpwRexAyseghBOU5sfJJqvB6ZV53xiP85I8FR3W
QIWiQzGAsPkKyvyLEvWokSFmEKh6VN7Fi2v5te31ASrE0bbGrirAWmkIVk+Zx/en8vQ4BbpHd29N
ZVcWB9Xi44+flYtSeuWkP0ZlLDaprbRhH4voQvXoL0eBJoPNGVx8OrXHo0yVFMW4rJYac1JtseFj
69V1d3XhXQx+ze8rmUIb4Cvg3cav7OH0bhhyTWqdVKxH4WhkZa79SWKSUIg2DybHoaftql9RCrim
J/S9H+OwHDBGz6zaCswsfbNXAY+57TfFkFabeUIR2HO7ZlPmU7b3Ck+7RonlpcHix+/FkxCJQEfZ
/Zha6hQORlFeU4C3OTZIjZBdqQM91sSmMJ361otyay9EVQTaomRbqraMqOYOsp4dknCYWAdFbZrP
bmZLHsWpN6nqygtX2tk+Z3aYGloNnLoEqL/Skd+Cy6QaF6/DQ/CRIGhjbRGDD+ZguEo21P9vpqC8
EyHcv0P1pXtLnqILd9u6jk4+zQq7B9Gz1ilJH49XACrMnS6aTn8ECbqH3mk2TmibO4084v1FcMYi
+/WawDFQq4KhDgT8eCR8Gd2cY0F/rG7dnb3L7qdtdaVtoWD78Ubz1W0eGLvq07BxHq2dc62GxS4O
ha9s33+O04v19DH048eY7L5PBrXWH5EQ9i104qT1xah2jW4DN7208PldR5O78nadNSgjZEFn5OSV
TWMtswik2CatsO4cN/7UFp53IS0/3cNE6gwCqJp6Hzf2qSgukVbdRDIHVZ1gtVgmabIB3ppceJX1
5j9+FWB+a4gJ5xDPCPvkpLBGgc7rUhUHu4+xdoaEjVZ0Ga+U/ShESeMLPYP8oQZMFyjZcmnxnL/j
CjL8d5mHevcplY+q8QxBldFrNbOhVc7lmnpdcrU8GQUU2Ao/wJx37btT21uPsd82Yi4pCeUoUhwo
7ea9v4D/3Usy7QtH+y/NjN/m8t/jUBxHIIQiGXv+eBynQTcD0F+OciPAJNm5/W4sq0e9sH6oi6Uh
WWknsy9mlKQg2UXhPNrDnVUl1QanJXuPkGEb1poYfXXQkk3mdiH6giA9R0NsTVXuyAq3eZqEKubL
gRc7z5qT3aVq5oVe3W1ngxp86SnWhXTnJFL691vRNKLBtaK2T7UVZijlUVfwVrUXP84mteCGb2XB
EvWR+Ul8M0bEstJU9+9t6F/jmrSPOMUJt+jdHs+m58ZTX3tNfoip7X30qrG4jvr8zZZ55I/KRCMt
6S9shr9YKMBVgC9TbeN1T+EMmcllMtaJPHSOKfbRvLiBNOBN/Tqp/uv79L/it/Lh3yui/dd/8+fv
ZTXT2RXdyR//dajeiqeueXvr7r5W/73+0//3V/91/Ef+5X9+c/i1+3r0h00BsXR+7N+a+cNbi+vQ
rzF5hvVv/v/+8B9vv37L81y9/fnH97IvuvW3IUhW/PGfH139+PMPjo3/+v23/+dH919z/tX/LuJS
fj35629f2+7PP3Tznyv3i5MSHQeSrZUbMr6tP9G0f5LnkUKvLAH+zlopKMqmE3/+oZj/XNk9dCkh
rVP2p4/4xz/asv/1M839JwcvRUTCOr7QWjD7vw92NPX/8yn+UfT5Q5kUXfvnH7+g//+zZzkZkLmG
swRjg6gMw6GT868UagfK0NnSWOnUXUMnN5d+XoHMlzuXDuxDDt3naW4ToALptHRXE7reSqDX3vwj
Vmy07Avh5l9xHTEcH72P6bXBtfowA7D60iWmXlJGEuNLkzo1nvYdWl0mbl3ujey7BqKQN9hIDXB/
fh/oljUgrFNv8vscPzQIZPQh/SadZRXIrPeeUmvqGzadq06Ba5bzsAFuahm7aHRj70VNlMLxcdY0
n0srU5utmYnoZ5ypcR5mcT7NG032IyFvK5NP85zW5QYFAkZA3SV9dqxidAJOD4SRSynx35yiHknf
oQGpFU5W5poB2KqyDtyqVocgKbSOIg5YpusKh6t807YOrvN1XFpe5zvTOMZ3StbInaMWQzmF4wxk
H7kJBTOVDSleWvz8bcn958v+/iWP9y4fEsVM6k1Io6IXwh5ef/7bIT9W1aLPtg1mu3BghjvjSxRN
0EzeH2U9wn9fLuQEYMcQ0qBaqnGhsGh/HwW/0a4fdBT1kakF0lmadb5vyr4VezQQkuRC2+vfvO7f
xgNXwNpkVTLgyjE/7WsX+ZJFUdJ/g1nZyLA2MvlaeE7+NaEaWe6XRCnFtVcWer1xWlsvAt0WXu1P
89Jggjol1U0ZT0bhL50YP6eNa4pQ8NHq9k3i6qyVr3E8o0lYSS1+mDL8KHEa6lx153Zz5N4Ys9bh
qd228+TrdsTaIzttDN+oDYnXJios10h+FRpGYFKkfpHH1Z2nCaV7MDqtfHHNOTF8F67VGC5A8jbL
EgO4kko9eSH287CjY0TA3edoNCoHUSnTyDeLsxgUJFBNDJGWaRd/qsjY9rIxxvnaQViCFLPKDeLL
tOx/qLlwXmfWFkj5xk0Xv5gRw9+3iWrv+6WZq/2qn+fuLEtabx1ip9ejVY0Czag+W/w0U5LB6zZ1
Oy3THNItnaqhD+CopkWQCs06NDR8EgqS+oTXbbbk37J6WUw/xtk099vJpkZkGtXk7Dw1t/DALVrv
OsEQEK+6hSnwU5Fl37p4iIutPdgJzVPdydSQdDuqAwuD29qPCF2+aiIGGwF3ZtYCW2loq7ZCQYlZ
zlmhf1gWzfQCmAPOyHSU/X1r5K11SydjaGlwkly3WOJ6vgDG5t00unT1YPHM/kUYXo7XcAO/OigB
fjjX9F6WNLDY/bfLKORqiK70z40ElOgrMaD97SIz42UZ9Nb1o6ZX5kBPXbvbiLx1CM7MXKxv5WaN
T8qFSESHkzv6jJY3PVVxpFOviZH99dW+U1fzhsKddhNuG7jNDWnUBrVbjwhkN3PsXBtF5sDGlxhi
CAPH5yvR4QYexgsR0S6t1/QQ/XM1CcDQq6tbPBxmH7E37VMWD/XbGM/ZmzBxQ8QHmbuD3bjY9XUV
N/lVoys9PUG3reyQo2/Zd1Bvbl0vAcgHbFkG7WLdU3goiuuKxqy2dY00u17qyVSDdl6sF8Ndpo+j
4lbXuTri+E4J421y9P4lYRb10DEbcHpUIfBXiUcj031J5SUPKoon7UbqQ/NguxmKqaNcimIzFnOq
oyiDhnrY4UN96LTF/G4zxy+p6pQf8Ldqlj3nSpMGeqNlbjDP86DslphuhG/VPT5xUYIvhi/1xHVC
NSmp0zV6MT7NaptjfEqrW+AJjdFxkMSY3ERqPzbk33OSbbsRNYcOFv9PySlTwD0oRi2sO6v5uLjK
pG0QemieNZFNbxaxpu6vwo1X1gR3eUdVqLGCmUvxjU+ZAdlGcK/1vYy2zAZt6NIMEeqMHkspjHSf
LhXFOi9fFPwDZmzk/dhOuiYc9NL95uo9aqrzPGk3/VK5PwX8eDrl9vgmFjwTN0ptWEWoNqgSs8Ga
RPhylMUCmMLIPoqlb+6capl+9jknnz8pefRa5UOdIpcuEjeMtYqzatFG/ckz2+rDXM38NXYS4Ae9
95I5pBLiHGI10+NQxmPjbGXnKMXWnav4exGb1YshsplSprPgUtQouoTR5BrdGFhDxCJc3DzZt8Yy
aNtSLb0POBJSmEAsSmXChglMl5xNtca0RK0/RtyRma9kZvRmLxR5/RW0h3yRJ1Usb+Tg3nY6Blz9
9wJ37C5QavSz/Yg1y98Z29y9FbpdPqrwSUGl11Pd7D2Zq73h0+M3y51RFpm+3ET60rkBpphl6WNS
qSC602twHaSi11AWEXSjvJgPjuObuefcZHJeFH8xG1KSmXA6MDgLBirPenJYHJKiAAPV+G5Kk9jZ
QJq1v2Sxmrt7hbbDW4KGqLW1YzF/bGoFp2LNVWCPClBB+65o28I37CxFYChOdbfZFa1R3XszuO/Q
bosEDftmnrWdzOKKmgfZTnUtDAKCEAZAGYcjor90coSrfhrbTntrotr9YeWY/PkoPIoDfVPldRpS
jFbNSEl+pvFsLH5ky7q/TvD0soOKiYT64bY5/DjcjvpAM4aGb09wY3IGWEO5WWyBOl6sYiALP0Vg
zQdOo+2xKkoQkhiWCEsX9ECm1Nekbeo+hsy0owa604jQz0vxLKpY+Y4xqfnZW7ruwO9zXsqmUb8X
URTVcN3aitgHOu7MRnWLJMS6csQaolEHKwTkXc80cMeiDZwmSl9SR1HMwPZiKwnNYYCHYqhppPp6
meObgO238U3YOTKmlj6PBHKzXvu1onaHiEO4CGLZEWmZYD3UGysvLcwquuSpY8E3dIqs7LHJdE7/
CmzWQTdjV6IJYVpknSLhO4lMjp+reLBk0CuLKElGo0WEJpCGa2tie/muJyCicBVmIITbnquH1pMF
Hl50D9pCRBmC7JXfc6OosHYnWPpZ4xr8ihhU9MPNVERc7DR2X92h5+trhaLaoYjyGMsTp7R/4KVH
yc6dqtlEDaMr9I3MJvt5aaT9tYv7+HPesevArHfwEtSsJcG1VBBmvh4vYgoSRVEBcSOhKcJhKIbX
vIhsaruc3Vt8Yz1HWWDV1JO8ycaxGks/SeKSIGFQy5+5Nq+kGbPV7ye22ZeycozvFopHkA65dQff
sRfg4wgL1VmYy8wZbivXkQ03+yiah9b10teBVABYSpKl+6IQQkAczqI5cAZRZMFUD5JeRtRnEnMM
TNwRYM2cYiNwWKkQ0a5l7+vAnrVby5gWZ+dQQ+1uvKWtqhd8xJGCQUZIGT5MovCGIB7H4slSjEi/
H5V2qvfYfnWsyMLUwXL7fblEJk6RltlpqwROY2nfiqiOBzwx9Xi2CiSRwcJyBNVzYfW7rE4xwl47
hZ5Z8RhqvLxk+PzKa5STcgSVECqg2u8X8WjRFSrweRhp4tKU/baK/Jr7OZYG1Uu4itYtrty2PhL5
6Q6dHgKdKH9Q7HmsZvTMTGpGmJ1aAoKlRKRzDHJiV8UIcInXlQdceJfs1u09BCOCSW0X8UMH86Ns
8wKZmYesEZb9g2yV93GjIgFZK2eOxivVHVTkXzTQlyr6LXCOsPb23DLZVpHeVCFyvLyFlbj4uAZZ
ArV71zp9nXxsvQV/6zCt3bT/tGAGXn5MepHrW9lmavTcpzky7xwMUKS3BCR6s8dhL617SGONqz8m
YlWG8BGta+wPyUIKEgeJmIjA/TF1uEYxl+Oum7IlE5XPEVm2H+em6706aIWtckDGyuJsNDU22ztF
lKK4xbFkGO9apwZnAo3KzWDHiIn09yoymxoKY21aWZDTbAc7XQ2R/qS3lWujLhxLmPvGPHzylEVl
+2WRaWMBnRPkuOOSB1qUmsbLKKb5Z6s11OPVrBlcUj3sz/bguMbXVqt6bD0mb7ip7Tlx/TaLRoIU
o+E6LECxPWNE2U8IFqmLvUmiPNUI8zo9vk1tp1U5KOcFGrCXjbucIrQRIBGqv9LZquqwaXtT29fC
lMvGLRerukJy2tOvtbEWalCLpMG5FHMIwfqKbM6ozmlJXU3aNf6ST2V/wH3YEOiZg9nezA2BeZjg
qFxdp0YeJxvwGPHPEvCY7gu3QPS1LNrmg2rlybKfWyvXN2akEuDPmuweJoQrRr28SYc8Nrm7nYgX
UdAM8gug6qTZkcgN6lmm/DBqVv9dTz3jx0L2G78qap28yqqJH+OyiDKYUkOGhwTAwylYhmn8oasD
9jZRaXJgY47h1D5LvJ959bLf5DYcYh/l3PYNA4lKoHw9JXu3QfMAqK5rkVKosyT/dq1muhqE03+c
TKP7RE+aQHde6gJNyCHB4LVM2vHRLcs29c0JndidaA3pBgo5b4JvUWEdQLVnboi/XvysNnb+eSFe
sn2PG0IJp7QyJF0tBTqMFDEiWE6KREc1CSQNyv/D3nktx42kWfiJ0AGTcLcoT4lOpAx5g6AcvDeZ
wNPvB3XPrqpUwwrO3W7szER0T8gkASQSvzn/d7qQasKoq0QcTDv1vjWhG92DSVDhGt8GvqkOnglk
Z0wQ81FKCzfkFTGgKf1KrN9UFLtOvrVVV/3sjytgx5W0/3WlMwoRr5TO8uhHmxzVzvj9f9fOqJAh
6aS1BhcLkAYOGv+qnWneXwtxfKmoURmlELGU7f8pnlkuFTdgXvx3aXFTiP7v2hmlM0YgyRWXLg2d
XEe8pXSG7P2oGELxDjMtH7CoTQedAR7vpEJL3TNkyJk+tNSaKHts9U6Ia7aSnY0G0YIJcXTt1aHR
FoFuYXee7iJ/znBLXy5X84Pal1pv3Zj+pD8Vk4ysfggKpOPd2h07Kyq+VFGvfHfjC2RFTaAjZC7a
lzQeDP3edSPdiINimBJpPnOMNWP5FGP4EWckB6aSiqlcOxYf6Z5Id50byaAe0FfYBeTzZSJEUYAY
Nx4zeCqovbJ518dmKIPUyEdYxZU+P0xZl1lry4+jGyfra3jWIsP6omL+h2lWepnfIwv5+g5ZuB4f
RBpr9XvDofSAGN1cQvIuhbhuqFlL9hCXQpJXwFD99VRqWq6tBDSwJn0SveJNxEG+nWGmm4OTfoJR
1uikkaMrjQetnpS36zLiuutmKNBm+DUiFaEx2XbXJBL6QtyXlMN56o6+lf3glPsCh8fl29dnW7NU
/Cw51QyCjrImzG76Ii/WQ2VBOWVcqd6r2i9V4NFrIqRh4tzYGZPwojVxUTnuhNU54EkVs2LF1vNo
tI3bvs261gi6hqI0Bx2a4QhcH9WUEPJYXwv9ioqCOniOZhP5k9d+zTIaG6umcDtMPpMiHpCGkX7H
ZrRtximOexRgBl+qq8jEaKldiUiU6mGqdTe6K1p+bRtGmlCB62cK3oU9G4TX3ogp5Y3uJ6BrexgZ
cosIfLICxm60kgJNWOrlfoY/hrdxZcz9CmyTU1KE9Lx6XxhWU1Aw05tsm+ELNG/8is/NKukaf1zP
E+WNq2h2upuGXgdjCYMS2Y5Qs1B72aOjvDcKHxtPaqXGSD9nbPjOj8ydkt4UtrHyzan86CDYuI9w
TXmqaT2TqyFE+ujMOqTMNHPru1nLPb4ZUdW/10DkXE8xlXS+0iHFZL8TUxoMdu0M6xmyjU9WgulG
TxFBHHRSkZ9u7KTlbjIgoQZgG4X+PkzNDEuIVKlqrcdd7jB6PU35Enj7/rqrHO3W0ZjvI2Kh8rbS
yGVQ16EW+MJHQqJ5WRxS+TQ73rBqBaWWgLIwYFAdDPq3bLYjg+8e0xds10K7M2pct1eRGQ1pkJe6
321RSxrmqgf8/mz4xdChqoh8pJOOLEtGK60pW8G2b8bATm2emRstE46ULpwY48YIzoiMXYyoZ4ZO
Xxb0OnF2of3MvLR3Ais1InpfLn7VQVxIma+ivpeod1FSsYnAcX/wUX0Ma+whK1DoSsVPIPtdI/Cb
mTSeTxzkdAup2YuGOoHBvDK2mq3WcmIGVVi1O1svQwKTccg/2VW25AglueuKt3V+x8h785J6jRmh
YIJJTwgtOX9RL+iLXfuVyFA5biKmOXloE/DWZuuYKh12WB+pMNB9mCovMca4/pXWzcUIl1CvDP4h
eNfkRrZ55zwOY5UyU1/LLke5YdvYrmZuWJJp+WNfYOfh5UP4IkfqDYiRw14bsiCxojj+jpWu8nix
5mZekYWWdkR2pvmzfevFSaYExg8twiYSKzP73OVETXufKgGO7VmaT4Szo1Fs2zTGwKuo6q5XlLzq
vnnIYstFJjYCLOGwZbymiA68mZzbnBTePHkb5ZOvrqHkT5O8KvjrcyyH6YQO8crtOLk3YSk096r2
nbD+RDyHCMHrjdi/SfDjKigNLbcsSBo7TL5Kp/CdWy/MQakbPaHlQBztifqgTKN3P7uJid/icugi
jRo8BhujIB1pv38vNF6qNpDzpHH3i1FzAi02lbWN27IuNwmgBhfP6XQxMJAFobJODaI+9AS6L32a
mE+jNLHnHEd7xp/TGMS9CJFd3U2qMF5iNCQeI1XphGicNMVeWZlhxl8MlLvdlrx5MFfSpNIXxJo+
UGEfbJnfeLU2yd3gWPRjgCO13kZUjqMCKWT04JiD8ZjrBoX13kwGdxVrpcgpMeNAtHK9RrVBZjKl
G4DnDN+jR5SEgqlWRGth/Bo4q00J76K064ZXsaq1dSua7L4WwHh3VjujhK049ba+Ek1y4BHHfjDL
kVdr8Jok3JhDzKSEMLPRpdbFRHCxNuywsQ4hKBzBFmp1eBp9WBtPduIqHIvtBpZGOmq2tosa3h5o
4HnT7ropIrtXfRbmARBR6EAURWcYQXURVtshxD0piMscQ1/wuPmHGFy+vbZFQolfSBXtZM6nY9Ug
Ion2ZQw26uBmlfEIIsEQawNHMufa6Jh5C4yx9qydZeXzz8IbGiBWYWs8s4+TLvA61Lhr2g9xdDuM
hpxxYCzC9MqXTX0tGcH5CEe5yrY5dzO7mUZmCDe4R/lxH+hJbHQb0lruuK4n+IXNJHvbqGmqcgcP
vp04AXMq0X1Gg8Xd6LWfWXJD+c2mLpHGentbOj1VY6cQeBPnzCA+pE6K54pshPFz8FAeBImWS2tN
c7RbXJ9rJYKUMbi7PB29NKgL38623N3xcSq6yFqLMikfxrR1nuPGaEMgmQ4Fjz6dVBbEc8kDc1Vt
hJsItae5BDlOvMk4ipATtmQnORbNHHNeq77OZlh6W1MLrXtD1YN1hT23V20MgitnQ4Xf7dC7uqq9
pWLL93xtcgqIq8ZvVPKS+03XMeDjGaEHZDl1CvlRpbJNd5lRhd/mSrOrlZ500WNv+JPxLnIBKd30
Y90M3yrlAqYJyXRXI4XMHNAc9eJ1Pjj2CNG96dGYEs/4q9Ru7H3S9jZOs0XbowBJYZrQQkBYdh+K
KdMY0EgSd+uNFQEgxrVOdWtEVjFuu1xC9aS22GztXsPbPUwKc80L3WIxL0m6GHzDuCJA3F/nYKfk
gN+Q50QvBtLyal2iuCe/byvNPfS+yJ5geU79rZHXbv3BxKi7fdBiDcKMYVXtT1C0c7MBlQ0NPpHD
pF9l2HDk4PFNCBGks9LZ0FF3JirlXZ5eJV46+S9JqZDX9nTRqju0eJlJv1Vr7S+lBeL4jlZmOjzg
FxGHCUlc0Y7ZpG1wXSYiiHfUVRmfHXZOxWV0vMiaNSQGrySVnISawDhHVvc+bOP0Z4QfJ1PVNBLi
nTkZac4nujXngGG9/qZudUxJmjwCOquloNKp26oJx1+/4rfInC8jhdgWPI1Xp0m+h8IhrvnQxvOK
ACgPA1D18Wd6Qtk9QVZIdTOymKwMMQvWDxY7y2H4dQJyOSIcefIyz2tX+B8vGGfdqQnFfYLoVTfU
3ksdxlbPuGAvqpURVVpKjFVoGIvbtrx2x7G9HcpOREEYGuMLwcuktglMKpuBQ9E8uwgtHt1mBj0W
Dk10T/nSVOvKCcs5cAwGZddtWs1PHI9NT8k21otNSpV1G45aRIRlcV+3VkK3MJG5PnA+CQEmspPI
ZQbKrj8tJcZ6V4O+QhGdivaTUhaVeUx4VBzQTKieGvhMX/k3k3qkpeHXkBSA+7dDYy3GH2BivT3m
EnW0ngEuf2WOVNaBN4RTs2qjcnqosO+lEJYO1nc3N11SImg+dLicuoXRW0VNF+huwhc/anNmy+LY
mfdRMVLMdRjSz3eZrhkJ35as/TJVRM4r3ayY/IVRUlLCjRvx0idK/5GGYT5SMHAHXC9zbLx3QhsH
JnQrGpCBT+oR/wdylv+bmfvCEfr3qXvw0n59+V51v+telj/xd/Ku2f5fi/YYe10SeLTTC3jxb+XL
8kuL5MWknU8ebtuLtO+f7N2w/loAQIyVgKkAJLaM6fyjfOGXdGTYKDrwn2OIh3T8DcKXU3Uq8xy2
z9+Gog/hHRynE7Famfod2CuhcQgb70GKRqjNBLU10qVw2EyDyscN2l/BmdPpgIq7TjOhV4HR7EnS
zfYKmlv3055Hoh+QdvrLMI+V3Ma9BXqUj4ZNYF47Hyu7TK9bYGvW7v8LRv20aK2olr62765+tN2P
6WjXLX/gn21n/gUNByUTaGQcm8BgU076Z9uZf5lMZS303IWBRAH7v3ed8P8ygfeghEKmDO5xgSL+
s+v4pWXsetHEYXlNNcl4065bSkL/o2dhp1OzYglUXaaxqDKdY/1MSk8kmVo2FdnIEr1oVUfvXKvg
BkmKy2vXD+13CE6oy0694WEsbBDk61Kq710mmydFjtISZ0NOlAMMBpw4ys+tXuWrtMr9J0Hn5y4B
YPCgx8qpA9loLyJ2w2//v/f+3nsuUuZ/f+RtWrr1P46qlcsf+HvrCesvWGK2WDTRDMfBF/rXzrOc
v4AbUTSguuEhsFyEs/8671DzQVJYDIKROXH0Iaj613ln/rWMSFBeZO6EKa03bTzW/m3fuSy5zLTC
jjYZYeP/LqXM39RhiIDyItY8EfSeZm4l2EtIe1r/95l0JOz8XYO27N7/2d38tcB3+B/rWGxxMBHH
q8RdVpm9pKzmIZ/+0vu52rtlNV7FIF9oK/ayWP92++/+/qt/X/BYjvZrQYshNV4r4HaLlPJ4QZqH
VNQ4sQPVdHXgK5ecNkGVk5UQfl5f6o876C+w9eXyqDxThTpZapr6NC9xh2DeMiufu5KYL9Lqi0ai
xwfErysitQPhY3ALEUWwvX5/UIZDu99Qgx1YmV/flW5YAT6RWvtAft6s4ryqfjA0hspEAMDdKsMd
trnRlV9IadytMOb8AlD9zB1m73KgAlZi95yq8DsrweJ94OdhcN0c6V2H2qrq+u4lGsxLPl1n17JR
FhIusJfsk00aMcpVlKm0g4744LZu5PBYu5kNwzvXLtJMzuxVPgWLoP+X8P+UZy/RYE2VrJ0g7lLr
ymj98NGxI29DSlRd2+NY3VHva67Qx6qVbI0wDhod97CkRIUwaqmzKvQRRGxlpuO7tM+nrajD/k1j
TL82g8PXkJ8RqeXy8TreDBMPejayghyj0MpNaBHJA30e3r6zHZSjPvPfZMzMgR6vopcUYFC0OYGL
hQFFyVk8ZhCyLo0NLz/syeHADuI0Q2nsIPI6ORwSv2ghJ0cOWqC53zrzEB0w1zG/VVPaHqxi0rwg
pnezod1iPrz+7p5YFf66kYivAVThX8De+jUw99vxZwrAC30Ui0BvqRZRonfcvY+4x92OtEOx0Ykw
so9GiteD48Vkk37b7UvGvLtgcGT1g7nqSzZOZ86ThdgHEph7T/xJCPP7ix7RcnHwBuGsLOzwHuCV
WtedVzy+fuVndvlCPxfMLqOk5WA5XkWLqQUInznz3tCKvSxmw6Tm0woKA7iWbhkM/Sc2+LffgHPX
5cHm+TVaukQ6xyuGTQ4HHaAkeRxqPu4jRRAmfdavX9e5VRYKEwggmHZ09I5XkWZiuHPkC5R4jr6p
57wNpkq7NIJxdhWfBXgzOPlPh/kpU5uGKmgXJF093hmYXW68Zm4uOP6dOfZg1zAkB4ICZJ578pZr
5kzZBQFTwDQnE2qxROw4adVaapq7ffNtQxTgUlshNbMwJzi+bW5JZwIWlR0ULvM3CBpD9HpzFby+
ynJgnLzpWM8QurDhoKqcHlu6agE76j2rdM7AOYkOBZeSjRU666o1H+IpIeO3vLsx9i8cmGdu5YJ3
Y8TUZsAZJ4jj60NIkDdajdpWyBRmCRi+LWkZjr5tqa1ev8jlY3R6kUD0mGIHI8kQ9clTc4vM7RWf
chyuqi2lvXHtW+UKUR01+9K8Qlc3XbitZ3Yj+B2Ks8jUACafHqCgw72+z3v0YihfArRAcJxpCl24
rnO3UHA8o/XhuKaVfnwLTadoZlO6kCnK0dpXAB23ODW0N3IYLlmGnNsnsFkFJE5m75bU6vgIFIUc
HamJQOlOdPAjzzwg8pQ7bL+N9yhdGDPRsvyxnaNxq9NUXb/+BM9d6UJFxk9vEQWgBjhavqISR+3a
5AwpHD57msivmTLorxkGuDQ2cW6z2Ey6Az2A2Apm5nipEqIDA+Yjj66Vt5gAf5iSsF0jKvvphCnE
jiG78BT/3CuYA0E6IHWl6w1I73jBoeSEpGgsAhkW1jbNQvMdIk978/odPLcKUgomQkBiOc7pYKFC
QziE9LeChK7M2u16c1vloXthEPTP50Q+BbHIdDiHgTaefCntLi7nKKpF0FaN84DWwP82VLL/nofz
fCGB+ZUwHL/VLsxOUm+D+XkUJyd7wszilkslgyE2dPUgTLx6WOPEMFtrys/2rS/HQaH6lWMVoKm1
uo3Nv+a0aqTer5mZT57nkL+FguhS7kz0bDpEEVnZmh5P+wnyNjPaSjaw/1NgmGZgWdAhMxlHzAw4
eT9uK1Cp15PrW9na7EeJyDPVmu+YfsI6SGJ9rJFnOggBevh/j+HUiyzIyiFb7GxFkW/7JLG/Annr
f1p8GW9tyk+fK08yZYWADjkbWgVHvrONUjzGyCHtoM/9sttG/NRPsTYPxcYsE/s9OsWI63Sa6IpO
EVPr7G03D6TfISzN6FRHq8Gy0bfoOSDdC1jjM9uKafFlOE4nWoRqebx5c5W6SRyhbx0727wuhvrZ
m4zw8PrePbOrAAgu1rCQXTjDTz4VWR1XnUuZiKZeNr1LLbMEduxjW1bk3aVdxc97sqkY44SVA2ds
eR9PNlXaJHpb2YnApgC0SeZksCpRKEfrYsTH/cJX4kys6y7TWcug1oLDs07ibDg4cSVzsqjSrd1v
crCNJMjy2r9rVc3sCQEaUzOuX0BBaXVK96lnTt+tuEt2kcrS+4b5tQu3+oRHsYTfy52k4gVtHWOk
0+rDUFuir4hzETqa+RXmDl23Cq1kMRzwmdnTaZBeNza7LbDs1GVqBAzITTfi8RdU9dybQZTYyJSY
5CIZy904vG+UxyTB6zviz0Oan5JR26VE6FIfPDmkK8+sulIRtoRNYX7tGkOts1qzf5L5mz/kZDg3
UZwOP15f9Nw2JAMgJcGKBTuUk6fl0hHW42ri1lS29R43GLEu9MTYM4ShXTBdPnd9sGh9SF/UQBkt
PX6tMiNNSbJKO7BjslmoO/RDXHXfJtWPyU5vXFldMns5d3Gg3Sg5LfI45piPV7TAUBQwR6iZDLLZ
d7VtwsLCH24elEou7Ptza1FzoqJPREEd9+RGluVQEYl1xOoIew8GiLuVzVzde62ZLxm5nF2KrQwz
kAod79rxZXl88qj1E7cw4yb3bqGzO3LSt15cCvnOrsReZBqY94eq8fFKKJmndBpJpsSkW9uKj2vP
qIEH0JoMNbtwB88du5TAqXLhbbEcjceLxbC17TLkQJJuje25EvOWrNn5+vqGP7PKYv69GCxR4aGD
cryKQW97NDqOJ7r7xW0GSHIPfopBjf9gGa6DMR0dRIW/vAy/Zfy+zsyGJtkOitrGAZ2d9R5Nr75/
+yqEJkQm9Afg1J1cDAcZZTBQCIHdd+M9UqBpHTW+eeHFXQ6ek+/HAh+AO+SRh1IYPL4WW+qVvWBm
0PRYfBRF8TM0hjsjYXpQo57y+iWd2XKcQphEUa3m63EKTknnYQqVxWJ8YKwvRuV6W1+P5a6NzbeX
t6inksHTfPPA8v2iLv32jJTQPCeVjh24euS972blwdDtLqG4z9w9bL4X2D8B3fImndy9jmZ7OpPQ
eLmOoYHWDgdVKPHQ9OBxmQQwL1RMT6CKv752lNEgW7HzuL5T+hIINRc6CnmFjq1vwgxnZn5G0NNf
aVSl7+famL8n2Ww8GFNWgbOKhnEv+fl2rz/Hc5cNeJx6AuYXHin/8WXPEC2xl+G0b5J63jP0AmUj
1cxPfR/TWwr7S0Cxc+txctDW5XWwGHc6Xq/gHQnzmauOWr08MDDibH0Zxx97xsoCDmzt/vXrO7NP
aYvQQUPvT6/YOTmE21FREf9VLNa6YcsYjbE2xsjZUG/78h+sRAmNLraDc8QpiCNhwCx0c0WorMco
3WDbrfx0LEEYjPLN9YuFxbaoydmqyzl8fBMjv9KMSPBON7q466zS/YR6Y752PHWpVbM8/pMzhQ+X
D+sUPyCcKk8Oezs2/dQMWak1x+yOr8KD52rTOhctnZrYdVAmMkixlyPx2eu388wHgDoXhS701WzQ
08C77QEn02GxgzFW3kfuQRiYeTxf2B5ntiMcVT5ZlExITBELHJ3/y4iAh3qOY8xVeeBp8xd3mbwG
kfWjC+XbD2iKGByWVBEA458WMhprJjEzOTOdKK35FiD5tWMgW1Oqy01NSeXCNjl3C2m3LO1E+l5k
j8cXl8+ztqR08HHbRn3IIzffySG+9EafW8Xl47WQPimpnX7cCLbyGvW8zWx3/DFDD7rBKeVSbnB2
EXjy6Dno4cHWP76UIgyrrgnJQ5mgnq4ZfrBvWt0wNq/vuXOHBaV/SqxcDVqUk9C3rKzG0Bo0GRPZ
7E4kjrhSjUjXlZG+Dbb06/SH5UCzhh4obd1TTHYM3oTYjIB+rpl4yBaeYTpo9oWa8fIDn76+RPEU
eGjJUWg9OW3b1oPEMLADEGgl6PjsaOMBKNjiSjYf0Pbaa5dpjFaXbMLKuVgmObM60RvhAd8tzg/z
+KFFiTFFgz7yCmOF+Smvu+glGXzztvSt8EJS9ueTA2EIWe3XUc8M0MmTQyMYIQC0CRdHb1rBIB8f
mC3Ld8oaowtfzD+PRJaiB48QZHHwPg3rZWNihmnPlK21sYlXknF8HNIa+yVBL4+obqmYe+UyyH3J
rOrMyuQtBMQcIGzSU+5SC1TD0bwOWIhnh7uMJPghq2zvIzkotkBxhbKeaC9BMGjSynnrq0FCSACG
PIBWOo2i42fpl3k6FWQX4KSgVyyJ2R4MRXSYKveSQeSf7zrWSwQjFhkh4KNf0Pvf4r0w9Fob4xuL
WuvAgGsp+0PYj2//vpBc0HeiXWrwzp8eW1Ra61TlXJCYIn9lT9CK+FkuKQ/OXMviDbv4AHKu0KU9
vm1eFU8czITjJrPLe6cp5sDqC/3N5xZjhfwHGCvkeD5jx6vYTgXqBeE3hJlZ31j9iJXX1EaI0cR8
eH0fLB/E4xOFpfBipmezUM5O47cpNmUhKZYHuWGXL2jZqULG/fAiwmS6lbgQbNEyG2/+kLEonUk+
ZnRrOJyPry+MXD+PWkWRMwqjZyZqmRdFsPr19Us786wIM9ClOBR3DILy41XwZxOJiw9LIEijtx16
2jWdoWn9n6zCkUz6RM53ukpdOZmW9qzSlinkWoaDgq7I5wur/HkeopokZ6Jo6S71y5M71nF74qw3
rYDeybyhbDmv8BmYV/jtygtH75myHachiaBLSEOEfQp7krTOpolCWdC4FYCIpIJCo7kZY02UEYyD
4gvwlEjhbDqsktdSmsV3UlXfDxolcObUsDJgHF9+SFFarqU9iTfXiZfTGsoCioBfwrrj59o61SQU
8XJgoYXbi8rV+UmYa379uf4ZSbIK7wMFn4XGd4orjloAVFAMYI+4kfMZ5mwJl3Vuq1Wux8WKD2Ry
4RGf2a4YtFEpXRbls3DyiCcPJHLd8IjryNGvZW7N29hOpwtdlXOrEAwtBQWyNkyqjm+eqfX9YobO
sKBbWB/5Mb4MjHxfePPOFKOXgxgaGQ1ualjGSRiu2DKT3S9djKoW1wUopYMzl/VD1/ZlxqBfVH4u
8DrCLLisrkG15d+hBwzZGlpSd227cXHhlDvz+lBpWORi1J4o8Z5EzhNj5xm0UR4myeUHUbjJrnKa
/kH0s7l9fd+cWWpRN1u0wGlEE0Yf32CRM6Hbmgg80qKPb4u0y987E1wMOYfthRfh3FKUoRancrTM
fDGOl7Iqt/y7D4c/UfMVH8VuN6VhAxmEeaO3vw4IpxfiMRUVQZnjeK1BalOIGobqhoG5bzOr9AYc
v79ORkfbdlNyqUt7Zp/SOKXQypm3pIUnT8xnDJbgpcD9oMEeOK2SZO/oU3vhrDu9g9yzhQyPapji
BXXWk6uSvd30bssq00AjqOljPBa8KHlMc+Y0Xt8XpxcEZVFfJAqU+3lU6I6Pb6Az0fbrspyuN107
oLJ6ulEdI0Gvr3Ji9sLmZhlKwbiZ0FtwEOIcLwMNch6zkWU8BrVACe0yplQtvNFmZa2G1t3McENU
VqfMohogosOPsx4FELfWhVm9+e7ys/CJpyqP2B7t8/HPYubTOOsuHVxmyaD80A/lM9970Fqt/s13
l2IQGxOiPS7zHJ/HS0mnXKy+kGXg2sUEnBN37zoTgOTrd/fPZ4joiJACm8WlzS5OLsjK86ZIePUZ
/nHUs2FP3edGlF/evAhb0hHoTYkx2ZnHlzI1QwwLAIwc8KoFWGR2K2ED8nrjKsv+YHvgn0WVlMWO
V3FqyfS85IZlltdsHOLad3bpZ5dWEcuN/z2+pCQIkZ4PDb7Oi8x+uaW/Bf9mNxaSprYVwMqzv1XI
Gp/Hws2fZ6diGGg23fpnX/vqY1aH/osljebFSqqUvphMByBgaNjGIDSKsgWB5053HHh2s9dl7l4x
G9e6j3JImct2ytptd9BatEMEVS3aA/fs7wZjdGEmdfSDDsTAgGfKFF6co0br28Rs3rxJoknbA+q0
jLWGtxtUU16VjuKYbnYbVbTusGa8vnkf28xUMtUd908WDKtwU+RqiPa1HOsWgyrTg9TYaS/d4MOs
xqkAIzJlOom9MOgzbJQg0k3R3guhQa0YUsJERflDdpNP7vRpFAa0Y8za7duYF7fDg6NMofMU7VwH
Bt4T7UEXYKkDVRXF56oHCr/g7SfGy+cEJk5jPeqMFr8wyC66wM0bJQNMnIoCo003CjeerfprAoLs
WXp9o7b4Nwpj2/rK8K+bNOTcixOzSg9pFkPXaYnsol3opaLeWp7yNagCJpOtmlEzkN0rp/QYV7Tj
cWeiuYo+xo1U/ap1amApkT/m7wpFI38NfLeoOLuHilFPxv+ArDmNfKn12vhkTbIZV1BaQXaCCfQf
ha0g78VdNX8DNoTurvMV4zUcb+29HefZnRhbphm7UBVfCFvgrcq0xc5jaoHs4vFXM5drM42oB+C+
mmtTs8QnEzYOvDzbyT4xMYZWJetHZ99pGb71vvKaYTv3KWYMI9B8vtVIm/N1zzwogcGMFjsoKyk7
hBx1ozGlbTpfw7Q0P40hDB/GyUt+x+hWCvSaazffS4CF4TXyqhlskaVZj/D2dLUxizT87DbTGO5d
o44/uOPg3dVhZh3SafAPSSzaK30a25WFdo4Jact6ngAofaKE3zkBOtSsCDRQfIDNZiulBZQ0sllZ
jCNXDM0Zhdp1VDa+68rNknVdSMVm97xE4xBsta9827IvEJ6AwaaYBQ2QNOFd4OcUyw+tPc44TdZE
nEHnNk1xRfWMuWvHWMpjZL+ZHkzR6H4auwoA0syf/zaOKi92c+ip96WPkS9ADT/d53rNuCRbL+Vx
p63hByVz3N97lbtfF14E326lh+3WqtP4s6LYAKRROhWcSEYq1rmO2xa8IgXqCpYCc1nBlNYDCKQ+
nt+3MDbVLToK5yVuExhW0ocdsu0zp+83Ve+gcBBN6TnvYe+l8tbuWst6tHNjjlfwHyJehibv8TwQ
MM3WueNDTdAciGT36CS6p3hpUe2Yn0hM9DjQDp9Sq9OL6wSQ8YgRRpt9afEDraG/NvaMc0Iyfc67
qanyoMyq1HtuZm3eGn6iqvelU2RyXyM/LOnWdeNTGwOXY3NMMD36Hu+PVWbXcQc8dWy/DLoaP0Qg
Cxm6514cMPP2EpR9nZdc1fZgzuveiFwHHnMuZKALwmf0Orki+GLiQ669NgJcZZZtj4hiHsPxvc3g
p7FPk6F8XzUtA0Jjn/Lw5lw8F4WjP3D+d881bqTG2rMYPkbkVy8aprp+qsep87eW5jT+xorxkSOt
arN2hZFVf5tOqW0vlLIS0khBXhHYTHd8gq0Q3Y0TkMtg6s15gBCVh1jZpd6E6als7Z85dk2RcPMX
IxHRXRY2MBmTQq+mXahy7kmkp6UfTKQH+YoJWaHWzezB3y981YSbPkqs275oTEab8xlCoD+Z0E/m
ZMJdq0fxG+0hquRTtFF9PZgH6qJ5lAJ/LeXj1IbjfWQMGZMnceuJT40YJy9I7d54Dpmvf24HjoIr
iJHKenGckojqMIYWrc7a88PrifdXrmTZmk+aAWKP8z8x3RWyz8zedPAF76insTcbC9jDNrM1h5tt
YFoD5Sbv7hM3Tplo9bLB25kd2Q1DyL6fbSRG0DetP4/zGhifY60qQ2/UplGluNGSsH5MZhd0Jmo4
175y4mH8gYRrbhg1t+RDNinUGp+HMm/iQ9O34mNRrOu6da4G3Sp+TlFbT0EY2/NVlo1gAEo/ZGZj
aTSZG16NDpY++TyQG0Mjn/VD3UtWo2VkVzhI+goMgekdmCbXjXWpN/qzxP9ArFPc679qMfJ9rk/l
P2oRmj2uRspU245i98wpI5D34mk0vWh+FX/M7aoHdQ2nQmwiXihq4XmetKsZw3E2cJEnzgb9sfsB
4P947w6GFa3R5YdXlqZn2arRQbiB1WeGfGM7Tv2VkfNq2AGUgI/qiIbcA9hsckh6T8Zbqyk6irMi
HinN+jOYDgjlBZwJFWa7RmbJfW8kEg4b6GbwzmBF9qPf+A+ensEJ6CZHaYFO/wn/2ogjYwNxTr+v
cR+uVnE21ALSkaXx7vvuPK7g9WvvMijJWlDPwH/2dhr793M4KgFhrmluhly1N0MPPn8l4jnc6Ijh
/VVTdc4dGx3/CBh5dvUNz6g4XAmq+OPNpFD5XXcKY/TbOTQk1Nh+CN2fIrc1bTuo2tOZ+ffMdNMx
ZyKeVY5x7Y5t7fa3+iCSBdjBLr0GfZ2aSOGdGDyfgNOxShxnmLZxAhvvS2dmENDFoA3NzmxzNFXA
pe30WsMT1/jg+9I2d1oWxtiJMo44HOLZzeutESfS3oZpF0mAhrl8aaHMDrcTU9wf6hno5xSoIhbe
vsrVaACVCNmqZMR2+YQbifXz9VD1jyTNWFI0tAI08UnXTtteVpZ1C86HYYZJVpvYLEAcCxztXUdG
d68vtWRHJ9Hq0lxZkhbU/8jyj6NVDcKbG1uzCFykpnyXHAyPW6yDA9H7atsCA7+CR2weunqaN103
lJvX1z97qYgWKPAtQshTDYHM8JIGOU0ak8zYW/W29bEJLYWNYNtcaHv8kctwV+nGk9Ivw4sEtMeX
GmclwG8PbXIV0gDWDDHtmrpXbyxREP7DqBeLeSztFcRux6toACBDV/LlMrv/Yu/Mdis3si79KoW+
p8F5uGmgSZ5JOpqHHG4I5WDOwTEYJJ++P6btdkpOO+HuvvgbaJRRVbZTosRDRuzYe631NSXRBFRf
UtojoimCLf753v3gs0PPufULkDFtVJ7Xl1pBGa3jioa3KkHhmLWFOJYUDbJnM9e6ZiHL98XaZley
8NoLsKb+53++/o9u6LdhDpIHkwbQm+t3heYJSjh05UQ9HZYlaXfKYYz6z1f50ROC94WuBf4hJEhv
zvetrFdOUsomAQH3sD1rw872KCzI4wn+9RNCc55hBhMIpFR/OSL2o03qgvCRduRBsVuZCly5g+N/
/edf6K+3bbsK5gZ2NrpLxpuTO75sKhg6TkQWI642Jx9owlyMP7ltf+2LGJsvBEU8f+GD3fy7359D
85yQDi/lMhoRKjecv72dVaX1nu2A2LN+aP3reZgllcY0X7s1XK9mKUHyOIhNTv4wTTSayeEiv0/8
ZBiyvQKv1xwm+S7NJ0rsTQ765hWpl26wGwro0F5d/SWdHG2vswGTIkSJ7mNUI3pTZj8TgvzothvI
gzapEJ1a+835HwKRbNhSt5XOEBEwWIp4GI0/Wc9+eBWMd4zkmPXDQ3l912ErqJGV0w6lqP39UKt3
uj7/bGDx1xYDBlUaMxipsR7x67y+CBta7qcu+wMifmgAoyHfi4aoVmMovbumNubffqn/n9n53zY1
1d/b4OMGgn3++UX85/5rKz9VOQvkbxSdLb5h+9rfwxhc/xeOiNTSm+aYzo/Py/Z7GINHUANIb2eb
tPO+8wf+9MQHvzAV5AUFH0fTyN+asX944r1fto4bHTHmX2jsEA/9mwyQbwaVP185h8bBpqBB8gq4
zURH8WbNaal+isWq1M4ZmRpcFrLXlz0Hynndl2VVPJokEqudbw8q5cA7FOQugZkkPZpsoMvB0Bsz
trQybS4GYO38wUCfDpJw2CYi/y1/WaVJoNVaNdYX8sCwyJS2JHu9bW35JApMuZGnEo7V5piS29Z0
eS9O9oxgI6683n+CMUOwg76IHm7eaI3ExLEKlxzUC5IbBWyOISzdwS+vREV0VkiYciDDQHpJEaFa
W9IDh3ZPi/AB6NeCyvLRKwezjwxJlj/UnVnLon4dvHaXNN70NZCOh2dOEzNRpiSIHUkzouRobdee
rjs8/GmcTEPbUQlm+qcsCJIvhcjI8rYzXFQk2anxYUiryr0SxtAGJCA18koFUyAvmIuaWNbagUSL
up9rbHmClt9+UJtPr06HhcjmdDT7PaEXeX1NmNSoSDSbLBkuuuz6HSGPDL8tIfvbyVlTFRNXXrwY
pN4LDDF8JXmNYh52qKIaI7LcREOqp+dCxc1Mp+wjGaH6DT0VvQ1zDphDhG2lnq7VIm11GHLVvxvw
8wwU02I0pp2W+11w7Nq2fDQDfE7RhH/5TIDSNGMKmuurxJv0F8ASxQ3nQe9TCUFhCBNnIZ9pbiTp
q0Za2AbjhKW4qexgfG47hoiRRTW/ZSIzhiCUUrPIIp5ptwxzsT6lgaMU4utkZslye5nvO3KUjbDQ
SFBFxjOYU9S3ZrvuU47u3l3hIRcMh2mdnANBIp11YdtZxqS1VMkUNQgha8LTjOFeKyqv22MwT65a
ZyJlxG5776tfYZu9ZkM278cJ09OZDqvpHslJM0t4NavfRSQ3lnXs08lL9/i6vPoSk4SrTkLr+y6a
TCJuaZcmwxgPpLimEU0WcqEKAzxMZExdYO/1bsm0WMLaLeO2tKrkgAzLvrLduhjJr2SOCmqCfekw
A2Cr94SjYELAmSPvB4NAaFp9nvps0NEiYkoD7g29IMumsxiD7gPEqqUjEWpOaGaNWYszymS+x0hl
Wk/SHgYTN7fSvbh3rcmglbKpceUsuoDGSdk8JEzicPULuC8REaRGGy4VG+UH6RC6uDNcov9DZy61
d+PQZ3QdnVl77iGoKLK4PefZV0p/F0yKE39TkoPGJ15TdBp1wtOae15I17T7HDA5T0O70AndEkVO
bCZJZ5/QBE+32ry5IJZpASBsDHX9a183UxAtJYgowCGB8aDG+utCLqo8zO66kLmdl4R3A24tDgYz
jpgFFIgWDSES0cosHT6PEx3gDbrin9s0WAKivDpeGy/L50fGqs61bSUL5xn4fEbMhKree3Vt0TBJ
FyCgAw3zE/anPouNcTTbUI6zrOOmLbUurgutBebl9IG11wx6rbRofOLKNLsPKHXtCtgEoGwi/hpa
fle9PhltBMFrcHmMAneKxJTPhBITpGddmqmjx12t659rM5EvoidSmC5UFiDVtCuKkYV8AOMwEwf5
ZBcFxAgggsaDw0PYXkMhyMVOTx35TndXawjTEUVQ1Jtgd6MK23PLMHILHVXAIUy+oUr7MOcjMGIn
TdNPKW2mK30sHVpqhGhorJtlgBR8djmK+MQ/pHt7ItUTUbFVFj+ppd+ow7cth6MQkznKrcDmb94c
t8xez+Qwg6ea8cSOMIZ6nCr6yGMq5VpcZYVO4plZJB9VmTmXxip8GTOdbvff7di3v+1x3yenvC7I
fv8xvhVLWGA5jLw5pFj5bOUraIPdKhmbIGbk1jEr+MmcbKu4Xu+vSDM4VxLP+22f3/79d0MfYtpp
VLvWNleqjQtfFtMHpy2Gpy4X9k9OXa9PfdsvRKL3VlniRMT18ReJp0gCA7Jbu6uIDKyjyZ6dYVca
QByIgW9949xvDbgY3kGXhVLnP9HANPl3xda/qgn/EW5IkMLnP6iI//1vc+O26/2vP/ZfBIFIcfT3
NeFBvnz5yq1tv35fCwZ8zR+1oEHBhzYKGRE8ZszePPi/14Ku8QufHaI9xuHfijoe1j/ykdxfNpEK
5SCTbLo+m7T6j1rQ+QUt/vYWMfClksQc9S9qwa3S+/5JRW/D1N9j+M/p8K+gOZcqh+TsScYk3r5L
tvzIBhomJ1BKgsz8qUh4O2W+vRydEF68b+YF/81Zj1olaerSHON+A1dw6vbHHWcb9TGtF3mxqqFT
0F0KYw6d1Mu+NHJpxbHtLeME12HUmc9gGyTmVZoferOqjrlItPuinBjXQKjb2zRMabR2+UeytMkc
9acpKlxRufT47OrkLFZ/8FiD2dU7n1Zgl18w7BIXVWWaj5lTt200j0GUB8QT0+HTT8uyzkPkOsko
48WhmuCclaVhvS4t3ftkKu/wevglveapuPvuOfrRSrUtRW/vFccHm4E7pT9D99eLiAbH0KBa5F4F
VfdR9HX75CqEnzsXBg4kSl+02yjXa9jXtI/8P5D1pr1Z5TTqBEpkYmrLkATSWHgzHBKvJDY8hqKV
PhVt7UdBmedDNNKhXrh5vsaIhShcWouj/gDviTS/xjW+cPIvir2UgXuhumI5VR3preEo3ONM1EVN
EVr4lwTCtke1WNq5mcCSAfMrOxKqh+arvvaPkyvScRsohWuCJTj+5/v0Tdj65j6hE0DygNoD5enb
nuEKO6ilvzDE+rz6DJ8r0sv9lE68lvo+OaNG0Z6djkRMQ9GFN9Dcz6O1a/yKmnVUunMATpbiuQY6
xdTy2RnJNIbiQlTMMFe7n/ywP3gBSNPSfdzQyGBIDH/9oeJZUG1pVmMsNjAAP3BynObgfd4nZNzb
zhA6xpSH1qxnscjJC6rXwAGf1U9XP/lBtgu9uWs0eYjHsdF90wPdNsrvtqii6DruQDHCCCXafHB6
mqxzb8BIsweApdZ8pNvg7rZ0B6CGaYL4r2Ak3bhpZFTEpf/zj/N2W2YZ2gCbyHcwFHJr3jzrY+VQ
421ZlOvIZ0MhakUcpryfPSrbvvv6l2ZF5SLoV9BIY497/Us7dSI8EA0Dfp+lO5tkBJ9SqzFVhL5B
MUFS9V2S2KV56LzS4vTGCTVpPumSKcnUw2TeF9jc4f5MIrlSsmeK/8+34a+r8eagA7DBreVs/lYs
IoVZOj7TxjhJ9Pepq84jhfyF9G8U4Y/Hb9f6v7dj/xfci3mI/34r/h9oKlL58p8X8eU/W0ir/PLy
/Z7M1/65JbOuQjPgjGeiMNoyUP/ckkkr2FJ0XB29/rcwwz+2ZO8XTkHk+fLwbB2YrZf3x5bsQmzZ
otuwpWC55Vv+my35m4nl+6cUAvWWDEPHGXUeS8SbV1OaxHWTWY8rDaXQQz7L4WJcfBjpXrPqn6w2
MGFTTWWyV7ohrwSEwiUc1dKh8YAmdJrytL3PS6WOme91XxAacNDLOj/gNDDq66cSw+IhWTXJljAL
/yeesG+Swdc/PQ8u80kKCh2FbfBmhdP0NdGXxlFbHv7yojjyP5SuswAWDkhcon3SPxtI6jE+JQhZ
FtK73VzuF12ZSPJoYJ/okwR5qNEtbiJF0hA2eq20nsgH3JW17l2jBl1uJXTZ91ZvYDjqVku7neZ8
3XtNsmKErHqJ+FQT71fS4fWbtBI9S7vwlzu3KLIzip/yhJ2gyiOYABxFx6Xs6IVgZQu/e/5+sIW/
XW4wL6NVp/rzmDSRy/rmsAFPYKorFwoymVFJ1I4Z2LZZ16KgRQb1z5faVq63dx3rjmdgTyNs521k
V94wix5rwtRcTLg7lCT6xaCRWWgGG/6LdsIB0c5vFcq/WkH+tpL/vpD/f47dhCvju9u/YdVfgc+f
RD5+/fKfy1ykX5r61SKzfeFvy4zxC74Lf7OaUv+zvW02g99XGTBO23iVE4GLjJ9FhSrh91XG1X8h
KnVLZmErJBHS5oP+fZUhkpdzHplAuC1ZfnAs/Yu6//WGi+CRcwULFlffxltYeV7vhLVRjjqWPQP8
ctzo+tHt09/2Fz7XHyPWf3gFwl8p9bHZIi5+fQUoAh1KE67QwWpZvaOeFv+HV9hev+9KmKCFWlu3
XKHuopzfwRuH/50rEOjqcUCjOnnrSzbWdHALzTFCeKaaY2Mn739yhTeLPQsEymB68Ujm+bTxkL9Z
I9JWzzqrgEBVjY09X2Wy1R9WeIfv8tTWjEu97zgBeeC5I7P0xZWwN4xH61VXhpM6HWqmoXDBSMj6
3dxhcYqGFMXk+96Y9PqIuqY3DomT6/NZ1/QC2kdVtuZPlp7XRQu/AU8PqHKg9MjwGT5vJe93H0PX
lHPndhtvB7KlPn7xg/LCbvRdo+yfXOn1evrblXAZMVrGaoq/4M0HrtnGkOlbJqq5tI+46orLyVvv
RFb/O7fRHxf6Fv3qEEb71hy4VujZcsIzQlu6cY2Ex1LNcx6o99+tGj/YH/565zDXYxKhGOWz/8tL
OLtVQ8LTQjSlW8UWfIqoEv6HmbOVpsqfXOv1BrH9SkyimEJu/8X03HrzwudeCa4kFxaH4vkkin2H
XnFu18gcLrOfxS1+M27+uRt9uxi/FNm5tPv437cz7RInhu3PGVr/2ooq91m34tS7DJBtdv6LN933
6YXPWAF68D/fUCQVrLffbYTfLs2UDHeibWIhYkN8/TQqevwpRBTMW6YjHz1jQnolOI/msTA9eRYq
wAcApNr7goOxukhHsd5bZJntRhirdkwOQN4cOR7kN0VDqR6VbisyWvNJhnDakdp7wqSqw+S0OhAx
UxOX5Jm1T0tg8rQ4shjJJsuNDyCFg48JMR95SLgp0mnT6ZI8NtxKdqHGSAk4keWqJbbTtieLnxPa
GezieGrIR92E1mr6VIEMdvdeaqont/VnL+o74qsrZ/DvHYBww32K3goOV2ev80WtA5S/TFulf+Lg
GVylJtBvxLMokCPlauuF3nrIaqw8yO8tmX6d5AqcpxsSAJx4tVv4yMvYrjG5ZMZDVy007B0lfP8g
fYz8F8Gcdg/dqvrmNLdOv19abfiSL+l464isOdVmBnzOS6udPdZGF2bFAlqY8FCzP0zSta4sWw0T
GWNUPlHm+Q30ry1JKCaQ1tP3M0OITwW4HDCgMMILJI4lwlekZkMM3LWrUXkv00viy+aySzsrNihf
b9ulam6N3mzihoL97DPViLTJze0orWWBitfRmxszoCOxn6ZRlw8pDXrGNF03mPCvhma+GjQUXpep
O2C+hJ06zG6EErqUh8GkegV/63lLbBWNemiFl2bRgIoCBnRwUbDqHdGvJnuILdbdZA/BgxKs5Acj
TZCuZ16kS42MTDb0Z801EkDBQQeIDq/ZGXywUBd8pOZ+6Lw5RvyLHrNJF+AgfTozNmkL8ah4d4Cj
l+68F5w67LMMyk0gAm7UOY+pqg4rnL1nADYTEeBSDrvJLaTNs+322W256F7UgbH1927h4nYZYcdf
yRHz5EB+SBmOVp+fTKSnzb0cF73dz8kSyMuaW3kTZH53Qk/DFiLEopbHkifIOii+HYmRmVGXEuAQ
fLzgcbTzase4d73E2ebCA2vVcsQnxRMdoqoHqbQ0VPNelStUk7oHblhNWXFwugkGFMAShFnYbNOh
+DzRpUBLN8M3Oy7IbNUDAR7Fy9Agrry05sQ7gYUXZTwHTeVGC/ykR7cUfX4erU3qDuu9duLO7QuE
yWPRjrEthyAhz8M0D7a3dBtMCbxsHRq9p51ErwPYaxqjfyfKoLf3uTmo2EqscS/sJXjI7Lrc492c
4Fnr5vhiViSC2ppUcNFVfzvjkvmQ2Xb7q2ko+1jo8IRJLPSPBWOrF78jAMNJ8wGd4Fz5U2zYVdDH
RFFK+psymY7D4mtPA9w+LEGKU01YpHLrdwb+vZfk6pxaRWCEbWaaR9us/APKblWFXlutLwHTnSZy
El3sPTU5FwOj0TScWYX305CM710r8194gY3tfCetg4Za/HaSDPQdzcEmavbI3XO3N7QXb8gsA2h7
ru1kquF+ETby5Lg151RjpEz+EVmIjpwO5VoNZ3td3jWizV5qbItnQxTr5yJ3E/+g6jpodhS1HZT7
OtPVARRnwZC9TfKnJe9TbLuDBmivTjDM6tjx851e6fWvaux8wuYsFdxPFMjuQQ/ayrnUpZjNm8zL
B2NnWC3en9Lpx/UMQAz0L66LRY9qB/bnUcv7la5wIua7RLNVd9UDQpLPkD5VIuJOB/Sex2Pe2jFx
35wCJUs2us4M9m2OkPeRnxuLUdJ7WMDGybHej14dRLK2WUUEAzd3P06kx11aBdq2Y6ZRnYV9XUwH
0RnqADjU6A6eVzRf3MaultArAKTUXY+CWi7Ya7wqyEnK1QftPtO9Ot3rgcifVvLhnoScnR2j1vYi
aA2w441M07jzx+XZby13PRscSK802s/ysev10ozyXIjbUSuyg7QsvAUSxUAoAx6RvVuurbXTm8y3
niqfIbSY0/aSyWTvHUl79Y1Th8C235XNsgYuQoClVQ+iL4r1otLzvNl76BTsW2+0h/r9mDC72tu5
KfM7zPn1Tq8lPaiiboyPlcwMEfu509m3ioLy3IFNvUsLtdpHokDN5GiqNItJFE+vDVu49wJ1uh2t
bruYEUixiZ5nPmrsft0yA+WCMez0154tFxEC+7DAeeRrUt0Ek6tj/vHyWZx7V82XXj+lxwZ1RXq1
TOimozmZ+tNias1D3U5By0s05tUls1EQrz5m7NsqVWawm82lbi/A+VVpxLYIo9GAMl9HMumHDuEC
GzaTgyTgR9UccFdh0TbJPVPQvjtOJUyEI3tDf3TmoamRrzfDIWcA+w7eYVaHhbvMag+2ajyuyqjf
pZpa368sAB7S/1zsB81fipjVdjp1lWvwbriEukL4y4wDHll5O6755J3rNpuNyJ6W1NiXjEi7sFkC
657hp+B2zujyB965dMx7glmXJH+AI6ZzMEisnUuWEZPMrQGEVrc6eHWBEMEoZoqSsHfcnMxD1B1k
2xvNIVtXRNPV6lmnbUptnEv4nOMQwnUT93Zjo4cp5aQ/1BlamMMQ8GGHg94H3rVjLem9xlFF7FW7
2k9rlt2zTBtF7NZYdY7MaoT7Tq9o5lzVWgXKED7bdddqtn9GLqwL8q9pylyO9iySXasVPA2jIPs+
XPV+YTMlBxezR6FFyzRhScE3ENPqqvFpjlX9UcMxwcs2+ag+l0GV1Q6XGn4oo5ztndVJMX4CEmHs
arXqbpxarX60nUqW5zpRBaA5H61SbPSFoag/0wBVuxZ0S3+bGc5A1zd5ESblDvWSKp4Vqnk3DuzG
nI8Qdevxvp/9QETr2OmYjnzo5EWi8y36aXXer4GuipBhQ3OYEHKUrLB9aRxT8KEORjxZiouhLIvY
79SY7ax6KNN7ahc5xYNoyi7yoQ7GdKrSPXl+KxVUuzz6gximB9IjIiPPiws/7fpYwFuMVWodO93J
rjN7LQ+JCrJ9OlZdlBhuuk955ZG9SGyT1TrPDGdsa1ehk1jjJnX9c2lU+vBrpxE7Yk5DF69a8M5J
SdGGizkfDHQa2h5zBy1vLxnq6Q7XYlfuksksgyP6qBH9sIDW3M1tyTIi251GSMJlZ67ZEQ2VKfc0
LuZlr9zBrt6rtvBQmDQYfsOhWYyziZSEGji3p7O+kOB7FWCqUziBg+pTwSZLgaAF6UmQEYserFTu
JeYA97ZI1vp2XrzGf1HllKbPgS7a2BzWoGBDc70P8Oj6fWa1K9NvpSgqNP2DNmNaimi6DHf0HnHb
18SxX5q14dOC8IsGMCneoIOWDOaTOelTGWJLtKJsydb5xDHK7w+I/YP6ZK9a8qk2ybMy4P1pHzhZ
yTWycR5qD56gtxqK9ZvJr5fFp7EWCg9P5tXZlemJpPtk9I2R76VXa5K04LyvH5wyY1UZu7bBiBxk
lF9z7cVN6ZPS4uRtsDOtZkH7M8GFns3BepRLzQGibvXlYsEYd4IE19QIOxIN1ZJopwi+Z1owN+q6
X4XNDNQXPlTOojwh3b2Usg7FIix7JzY/cIyRUjuVC9hjr8nSYxEUyc2c69VjO+xHqvuBllHI6JN3
Qp8JdblZnXEAyFoGC6y9Qq5rvA2COIeUq3dHu7azIK8O/rXfFVA6dMu5lvrC4cqu5a8VdrUn3kL/
QKimfzkErbkn6kf71Uh52SKW6OWk9CCBtTy0njqt2mxwEmmZ5YbsBuln127lgYCgVntCjmLNYdH4
iQku2BDGVrzqewM71Bwz3nOm5zawDQ5pQeGH5TxWu97RhiLkFNbHveO0j7oFBXYH6koY0dg15iHp
52Q95Svj3xOJHTbCraHWD7USDHVUNanipLnKw1pVgBg++7RxrRCDXcuoztvIe9Xcqt2IikScS7mq
yyYzreXEepmdOHNhBqsGSye/qFDLZ7aJQkTlWlt5OGe6eZF227EsH1D/DWLM9i7M72ORQitu9NYd
ji14SHXvz7ZH7wxVzO1SVN2nzhumq03OfEi8MogTADVzaHZl0pyllqv3+jROfehha5ZmLKQ7alEC
Sd3bqbUqunNjBpl3Ady1qB9H4a8FhFZKjVhOfNihtWFEI0qT6X6eKutOY2H/6KP1nHcgtdbLNNPH
y8mp7Je5NlMMbHati6tVKWbMJvio7N5yct6JHHSwCC2pLZfalCIO7Wx9vgYaII52ih/gMGk1qra0
c4msbaf+cwuH5QbPH4dfR0r/AwTwDmNTEo/4sdv9SgR2eeV02foBd3XvxebYW5ujX+OwuAzFu2I0
EAhabMhVNPWQI8NuWqHBj5Pk+/CWBzEetT52CbyIp85c7u1KFaBXdVw+oc74fzgUAcX+ODhUE4Gs
YrzR/C3w5X1eTuN+mYvqvjXmdIetydtJQkWAiQvdPwRTln4saMQ9pnbPet70g/7cG5xmxaqXNw7N
ql2Ft1cP6SokH8y+9ejgGd2lb+b9dbaS6BUjIOwwMuC5fBe4bf5r1VTYwMw5mA8BmPZrF38i1h+3
nw9oh5kKCWyHN0tjm4cSddDw1NjOcpENGTlZqH3XPa8eMeWoyWD1KPezO5jaVTl1xCDUqS7uKFGb
D3Iy0G3m/MpoGQYKIgRyKUq9JcVJN40Oh9BWc80Twnnn4E7zcC7zsjrzTBuxauxiz4/e3VkmzF5l
Vw+JEPfk4Y+UV8KlAEzQaOrxNDvLexYc46IIFKLIxM3UaaGgF2GJ7/nd0Ms2O/Dd7GsemrKN8Zsj
W8B49tnXPTyDfdeciAg1VCTaQaEI7TmcJETifPC7Wjs2c0sTS5uZ3EfWQNhRSMryOu9woSGKNEbm
vB0rwrOmlcHe5JD5Hv+6jd10XvOHLJf4xrtuOmT4MvEDpm55h/x1/qD1aX3vdkYaOYTBX1baUp1V
n2DktjBrXEOTrY+IF8v7PhkhAxOvhya5am7GIQ+Obhkwv/c51ocDJ8E6dhnhfpTSwTvumYN7LGY+
LgZCnYNOorQgIrNJURuwu2g4EPgBorwTyVPnzv4BbI2GASsxfk3KhXK8M4vLDL3/EQ97waAskIgw
tzAJtcrgOErlPgfOUtxlJGTgRHTmxN3led32Ye1oazzRp3+QlXIPK5JfEc3uVIsIX295BN1KL6Ox
u4hUQszXjTTUnjRp9h9vaZI85B9PZVyje8a/py9epBaSNMMGcTjC3sqY7zTTzzhAd/3ZltMIWBZd
SYKO5OAoFjbHWForZCTBFw1BXT9XC9D6Q8n6sYSGg9LWapcgVtwIPyKoC7GrAUUHAXjvfE0hrO3Y
+8VH6SBZQSF0nwyGNV21q3Tirax+8pfSe6glJHgKWk+Wn1c/aN8tPWyCvbb6enXL7eDtwcS4oFmd
G9jOEi0w6QW1dmOsrltEausdRl0x44u2TeIWjjnng+Us8Cq/NLltsBrTN417i3PGPs+1XoVUtuZO
R/8cxIHRgfHO+oTFJcPxnI3d9HnaAiRRRN7aEA27aGg5WIWGpqaznHhzPE03o4lX6nYQWIvchZ4V
ZbSyopFYvveBSOz3ybAQJsXVLuqgcMSlD/nMgGo8SD8UXcmROpOm1SNeHt2dynm4k2At9r2Vezs8
kkm+b5k4oTbBWbnu+mWQJO55WYdkGJzQ2Zk8rYp8q0/v3H4hOaVlDEVdzJOHsiicp4dkhbj4rJ2p
84v6oButfiIJJzAxCwg8AWcCM/NdUGtfxgXTTthzPv+aSFczdlpSGyg58KvC7V4vVe81Ag2Or2dH
LMbDi2fX9kH3GjsmKSFfjsAfubQarIUXW5/6O1NrjZu54oMLSl3uEKyqWK9zuOi1MSbXdpMTotB1
eJ8iXeDsvGrz4bFp5Yvno5lZ/W25n4L8TPjZyiJrFGF/4RwyOMJLcSQOuCK7waZSP3i9I9/Dsva8
C32sZxZb7EFX9OyXXRA0HKdmM81OGH1s/LZOR0gBdt0L5Qu1M0t02oQiVCN2hw1eiWaGHNmWRyM0
lC5jn75VjMfVHmmnlNPzSGX8CTIvn8M6K5NHW6/LBoCwr49kjCGjvwLYLYIjKKmcg1w7lyqUZRec
M+Wz+LaunkT0XPXI1McWTPe6iKegNjIjzmmW38zZFDRhLy2WkA4EAcTyoJu8azDqqHunEQpHgx2x
C0XrqE+mVHl+qAZPnsysGoJDwjHghdgc95C1U/miWbbfxp4yjYtkLWbEc+sM4j7vghte0Lsyo6WQ
YX7FbDg7yQm7se3sgyGvRCgon4O9R2l01ZYjBOU0aYO4aNP+fZtPdtQPA6qECijDu55jURCZ0sdD
QPh2/+zSqPWYKRWDdU/Sk4cJo7BPbs3Pv9eVVieQn30qKGsyhyXOs0QNKNhsmoeWcvurJF38LzQ9
vzYmop6szEnVmH3zZnHyxtgTcZBUu9RLqgcLm98hx+X+q1WVS0vFkFjVztdIxRAe9vw6XBY8EEtR
ksqSaBlm2G5wBBMNcthe0tav9YgT0fxsJ54AcOGXxaVhCVCFRVtW9akyIa4dJHqLKfLV0Nc7u3Zl
GUpbjuUOC15f7AstW8pdT2ZJF426NiWPM3L0MSYobJ1IQTMxHDM6TK58/NgYYfK2HA4laJSzlo8m
lvY6XYJjVjMJuCbWIYDk1jtzx+xhyT8bNNCJG9HqHKuD6Jw4sZG9H61lKdDEGab7otbUUGFLDcXR
N63koW3EWhIi0PmPrVvrUyR5xs/SA2tND5Jwj1OgSk2LeiSTE3LIrHWLWxRemodhD5kUuOygDjnI
EnlSZ4Myo87qupeJBt76ZeQQVt1OlMAnwWo4H9FkaWM4tKZ5R2a5W8ZJKYxHbSt8j6ltGcMxaAhY
JUZC7GxNq2/6xB0epIEB5VmjjPu65la2n4WBpR0Ldk2ffrZaGek4w88V930/W71Ll9rQ944j8yt7
GpOVoL60vxtSUx5V4xScq/pgvRkTPQfQlaprYQ1TFnnGjD9i0D3+FLEkX8QiEaprhVNaEVPdlKwc
UVDV6k2t7EuiU7U4c4fkWWALjnsy1/Ir6GNzE/ojnfp7aTYBMEUe4ud6FRPBzGumUSTgoXju5VIu
uxJ7fbZbJ03RrUzprKJ+SYvnvKdlwCrtauSEVEm8uvZwTseEJdorOyg4lc+sqJlfJqsp8d//T9LO
a8ltbEvTL9SIgDe3AG0yHdNKukHIJbz3ePr5kD09kwQZROh0hUpVFVJpY/u11/qNYBbP8GfK1zjJ
NWpw3F1/1SQMH2PE6GAYSRAqW90017Gu17yRzcqH5UIe8bkeRrXDmTxS5NtAa6yPuOYpa4tuI42k
Squq2yriCDzUgk7KG2LMAVlCRYh3kJIwfc9gkO/TJELKpERZaBt5UfE90Qbtzm0EdIisunsWsV7n
no1bkJZ/rTwXjomA231o/QkMe7A0cIiURNXY6YlEY9SNRBg/eiSJfyups6Dg9CECsROEUjnAF/ff
Q9fPy3XQQDmjhsJ6pvpsvZIufGj9+MWVNI5XRffdwu54bzKL2biuYXnsE1RTD4k/1LsK5tCdalRD
cxhSkiW3oqta3oZbGUGtgZCx32M6nFJWYKrv1bpI23XatOFI/jACOgR2WvAOoqFSS0zSsb5VEVBM
N8x4QI6NF0X8AAZJtPOU4tGq8ULf5SN9j9T9QGULudsy34lUF59gDnSMqMnK060cKRKT3f2DkqAU
OkhKlsEk+KCug1ICvMTdIr9USZg+tEZKTIi6w1Td4h236UmaRtvQiLkX0gLhB3ty/wxvJKk1vkmR
HByELqmGhxJNJTCzvVLITupLN54VdsEq6bJCtsEIF78iqUiDTVmOcfee59Q10PqAjLItc+gTYhkY
2doqW4NCUKJmP4uCNzDCVX10TCe1CNs3ay9+lKAaHoNAroFbh0iYrJLUEF7HKhcfRM8bC1vEFuig
RdBj1qk4QhcbZV0m5LH0/i7JR+NdEaccuSfUurxWAHVjX167GyIqcWMNdZPe9LWk/iL2ZIQ0TcrL
HfWwV0hVcA+lWEEsBu84Y9zKiWnieu55ofxSEJRJjoz2aIb74NjQXiP0DsUlT6d+gO6CrZsCx3Ws
t8Jb5vbFLjS4Uu0kiIdfTJx0FxhVGP2I0MKCdB/IwnNX6TFllzbyR5J7hgKfyRSmxKRbrSKpIjeg
hWUXTvWpdo8mjRftRg85k61XaeNLqAVtvIq7vn+tBwVdo8FTbgfy2Efq7eGPtC7KXZClSbk3kjqP
dn6ZKr+kHqmTKLYmnpU7GOVajavwOZWGwrQBHGfjihwFRa2wx7220z04QTnQt/a5zlwD1ZlJOsB2
W1PCz7XREb1Fzssi5Zh6sbiOakP/EADJxPu6y2uKOQmnpKOg97L3GyKJXzlFnuFV0FPJf6pcpIBY
uB7ZfEQryPhrZtm9AiNPgpXbB+lr1fUWMXMF/hgpKkUQ8PAiwb4ZW0vwj7Vb5xTJgqj6rnhess9F
cowqYtAZdLJ4fAsqRf2AnhA9B7mJ9o1Mru4e9F2T2eQ9oDKhl9SXDumZXLytsXwO7lGp8cUn3x9Y
5iELzDho3Nv7JBmk4CakHM0L1WcK7MGUUf7VzfpeiroCidnK0o+BzGHsdEWdPJqeUT0rPP1VaHlt
Hty4tZ4fPQ/n4ttOllOkyzLvu040VNlt75KMDBGwsYNOkf40ZSvBzPOqoHWQy0JZROby7g/C6AWN
I6leX8HZbIJHxUP6dB9rbpG9F2PY3aMbM7HovCh+T0UAC7YoVfVLrenly6AbCvViPReoCgTZjTmy
+VajJciJbSkw3+xh5EnhJEUEypm4OLklzRcf+XYBJhyYQfV3NDTloU218lHSiU5ktRjfcviLdxkU
qpVCbX6Fv3J7o5NFESfZxCHQba0U4NkOuoZALkxis0wR+gmN/ikMsdgQDLGUj2HayH9UEXexlR8o
7SaKK1P+HhAIkhEdgFHYVCaNXcWm2Zda2NxSkjN+SHljHnBW0u6RPxOLlZUWKNp0UHMT3oWBAsch
FI9tJqPAFuhFzE4c1FcXDhRjDvt4a9QoCO4ansgUNZNK2smNypsrSK26WI+dh7oOVYwP7i3IkWNe
mitXC2O068ryDtE5/zHrIy3EQVBAvUgnH5itUiE0OjvV6rx5KuRCfqwCaKpBglQC5A35m1TW0q3e
S9q6yPmjCsr8rpMGlZasg4IKYyx3+WaosoFVoqaJ3Xai3q4V/JTNG2pE/Tt5o3RD+CyOdjLk9aFU
fO/O0HLjTWyw9O5LubnPO974gQdXdBVTrOb5Inlk+uOhx+3EBSHwh63krtu8sh7DsiFbFaMcWni6
ssF8SHxQgiYkrRPX5irhTHlvRCJ80YK5WLqaibMeKjhY7EAHYCY6081uUN+pSObEHMo7IvU4cvwu
FPcx5orPoVR1P5QUJVs0xTAusz3k/5VHVHfyagfsLwU+r0ISwWQStHLcZ6xoUUieBoAQFDvDIvwr
yu74Xa40SiiiFQbljvTl8FqMsALvfOqDjIWa5O6+UxrVXXdWoPxV2IZb1DJwkVTqsKztFKfMJ88z
SULUeS49IbkWrpJPu74sEPx0g/u7wtuoRtoPUS3zNRndTFvrbTMRP8MATFybJA00T2VM967lCf4q
aYxc2BBWoG0YU0HcpbE3xi9DMPY22cvuVia4g/4TcchtMu61AzBBaJvxmKSPGkpLd4OLLAyZWAkX
YKbWJXiZJm7jVkTWD6Q9Te9HOxYyG6XUpioYFYaVl7TeXRNUQrpCIE1V3uS+FTaWN0DFcgtBI/6Q
R5UsNF68H2zxgjelMEorg1NSQBpdlxGAMHYjboprfci3nBfRoztp491EXh09+U1K1Z6pOGBEPr5S
jPeq+wA525BsouLtqI56LzlOA1sZUcl7T4Iu5IDr84CeEKyHGwP+cwxaumFfjAxY4wiE0Kt+FIre
Hnq//A2jtEscPavbH1qocWi58OcfqwwJjFVEISx2SIRnCAtEYvrU0OqTOqTJweUYu+cdoz/AvC2P
UjAg3yuLwLSHNqk2livwaDHrqHXGJremwD5WN5ieqQZqSFqyQ4rJCkEEaNkTFTbywKhI6xlaXaq7
H7hr2pta15uHrmiBQ8YFgkabUjPx3upJNCR24OqRDESjyR6VUJXv+hTDqQNQvKzfK3owKQeWYvYo
IN1M4QeBFhscQMCDoygfvFLV2Btdug0Jcg74pY8/3TLqnssa3KUNc6S7LSd+8DpPPBddfoMoa5PD
gTVtKY/bPYls+Q11Ov9dkIOBjL2mUIZQC+lnA5odZo4F2+axJwWwRqILMLfWIyjeRUFpvce9WN6m
2thHtufD991WROBkOGohL2yjCSmLIb/5ELaN6W6IFSSTVFMKMzkDOpQeqUr4wzM4g7j8RuyDoqGQ
FP5OK/3oo0LFQtgmltL6j2WeivLOTEzvl9iqlmGXKq6G66nSC/pex6THbkHqPE3ebICbxIybY8iT
bTnW8qshNT11RISrGGvxOxjAnPNP4+aTVzxkiPe5szvesKNGNoKyasyBnLTocm4mpZqtlYnmWulr
2MJFzc0fkfG7DQNZvUVBuGDWQdC9KrmnvsGmNFaRIft/TJlP2ZVqn1dUIjIz5LEokaLii3v/MJhV
/26BCNQ3gaWX4roDm+c5EZDs/A1hR/OPN4xytE8xBtTugDGW6Zr4vY8cLc+ku8FCANWWzG74VqOs
+AuMgvKzMNtKAC+Wmj+Q8YTjrxR5UlLw98w/PnUMi8OdSgy51A6tTgHwNYeWUFIw8sPkIawHL1tL
4DUg7RoDvlVRaFpHcpnAQ2TPDJ7bpBTz+8gFJMEGDDVCFbXL24cEtbUbX2r73yI36l8lK3w0M2B4
COSF5WmFh2b/Tc4l9XkoBCmmEB8E7m6Kywyqh+SYNiS29QEBy1QKb4GrITPoJqYkrgLZqr+VPCYP
Ye9H5T6rWheyNkf0gHco9eZVl8jTGe21JA+S2iPjn6uFFzkwTrVoPY4uSfDIE6o3penVXz6yFoOj
xL7LNcKlWt8Ebp3pe8rr/RHXxybb/lfdj2mTEiiR4oiUbGXUkvCiVippbp9U9FPUpOZW0pvwdui9
7qcc1gXJWFH8fh1Geo4zNszJPB4+D/GTqM4wpFkntZXfDJhcVDgWg2lgy6KDt7/eygVELlVJ0aQw
ak7ibjPkt5iHCI/VIQV72XdE4SmwfNvK7qnt5urj9aZOsfifoFgLfSk4Svi+ip96NF8h2gC38hhT
BgQEyRmKovuC6N7xehMXxgyC8yebmf6IcxEi9o6AsDdNKPkxN17ScU02/3oT53BpEzscEfaeqMGC
kGcQ5sjPgMv40JxAYq8Kgbg62iKSQqeUBRyxeQYiNkWIkdzjsBIlnM1OQcRpgcalGyC4OEzZVbJ6
XSDyONjp/e/EvAmsRdzyNNengGmGTMZZBWkZGd7IfMXlY1SKHhJOVTw6LblDUbpJEXS27sLgzvPW
LYVffXN9OM9nbMJHqxAbEJLHs2/WSdmjpGkBmrOz9knOml2b1hulWV9v5BNXftoz2Mvgd5guCcKL
OtNr6w0h64qA6DlfdQ46Ndt21a8EW7AlO1ijNblyV5ZD2tGhOOvU697pVpLDoNtkShxhRR1ibay0
VbNAJTjfEXwWMkwSMHEDlYZZ53MzboJS57Mk66Fv3mpzwWbiU8/irN+MrIzEEtyf+YwKsUeS2rQ6
u1hP/W5X7Up2ZIdUkA3H/v/123ACp1r1DtCZ1X/3GhCmg+KQQyrVyRd20KcaxMlXTah8yD+GLiKS
8sku+noQSB1ixSaKYLY57AOqEwiQWog/O/pztZHu3Z2QHHS7YQZeffv5z9Kgy2c7eNb8tO++UEVa
MWwzhJ8IoHwbwrN8NA0n3f94yByUVUmoYraydzf57jfQFhu9Vvt+sD86O3TChen/9Fw6HYjJsA5B
RrhyEKDm01ORdTf6UtdtFXXYQhKRO30PNd0pB0ABMjKmQi7YSvtTrt4q0ilkpPdBaCyQsM+OGVgs
UH64Y2T88xAEOx0OKUugDVgjKU9Fe8j8nLi/fhpCvXI6QXqUi3BFKWqBn/nJvZj1nD0vSjqmBDBN
9dmG1GMLLK8vUVoJrfuyeM87wsdK7Y6VkN0OqbyminxPQZfMtlaCm1Xrx95UnEqJbtNi3FWed5d7
/dP1Y+LSfPBVOKbAUJmYMLOzvawGqp7QxGy3/oVlykEkaNdCtbDb7M7UG1RqTGQNmldLjh/Qw6Wy
pPxCEW+BJHNxQuCYoqHJtYw44OmEGDLVXq8HjV0kIHg1YWWhzNMV3orM2C4icQee7Pf1np9FAdMa
+NLkbEvI5QD+I6XJkoWvkSFD36KjWNuU3S7zF478s1Nv1ths7nuYwKBLaKwFXkWcRyHc4P15vUdn
9wqNsLMMTUaEdCJYnw4i+Fp0clMFae5BW1Nq2iJ4QHJIWTjLzs8SOJDQuDXOb4xS5n4inoGTj1Ar
Ls8883FIxQ+IziTTkup1HI3s7V/7ZKFxDLxz8p3UiaJO+5QnSiHUk2WnEIBPJcb2lPaNVbwQp52v
P5qZzKfQscDVxpj6/OV8zGpPbuvRcm1DeqvDTQLWAsWnArR7883ItYVD8HzpEX+igjupUyJCM78D
O6H10RPzSL/Sqq0GDTrg7Trqk2Nkjes2XbJFvzBjxFQqS0IS+ed8dyFBSmpYkl1bzX61unQf9/VT
OsS2mnoLkqJnLRHysiboFOYeSKfMNpUw1TYRGjRsvzKO/E4sC9qSum2omCu/XrLqmXbNyYnKJY8J
6hSXQto9416LZV82ADrZwmgrqc+S9tHBMEpFasbGOmm/pW23/sflOLWootE6aQqr2nyLNUWSRB5m
O+icqZPzw7rR/rrDkpf42UY2ZV4lyBAgKwrneH5TkJccZJDxOLv1933+XStdkjgLV+CFmaINk7nC
mJbwfnbuU/7MTdXDmCoQbk2yPjhCGPH70LxdH7CZIRfLgShXJeih/oYZnq7NHlvISA6mFCMyC1BM
ulVEMFOFUfT7uFfCw9BoH67S1aDDSU7mbbqL8AW0y67O10iS9Qur82zfTYqgOsl1dDHZDvp0Sn/Z
5R0imlaPKqcdyuRsDADmW6TklRdFbeM9ORMyVypGBtdHgP11vkxh7000ZrDYk9nTabNYNVatUkCH
XK1Wh9XqbnW4498204/Nxt7s97bNP+42mw3/Zu/tbW3vt1v7actP//OXDtPil/1kb/nlPf984vfx
e9fTr/OTM/1w+Gs1/eQ49so5Hlc7fhx2tLWafuJvhx/Tb5l+6/Qfqz+Ht+Pb4c8hX+X81+HAjz+H
6X/hOw//em/wCEaIy9QmLVWMRWfDoDbkQSkUglmpLYyEf8viuHGjW1d/uT7g57OsoKzF3oF5CyZ3
Tlb2Bq0Yy1oGSseqa/MWBp52SAAu5YGTWx/XGzvfRtxJ026dxElod9apRGm7ACcOw47i/BGS9B5u
MQDa7raVhd31ps6XkYImGGIWdAzxOWXq95fVG8FMa0cP3ccEbcvMfasKxCgrSkw4BqX1b2rq19s7
P4UQw2G2UFWhCsvGOW3PlyIlV0KkM8ZWLQ+im8Qriu7ZTS8k7cKxen6QT7o7GLxBK56kxWeHRFDp
HhJMEWS81oz2EplzO2iHZNUP+EPZlPL0G88Y2gPAkje8XNuFwGna96f3CAIe5qceACK/Zyumb5HA
BGaBgibalboAG7RYUKOfqTBOx+BpE7PBzCWzMSRK9RTNpHSXtSjfawO2ByXoSQejnmytSOmfCCNg
p0vjB6URC+f6dF5YqdPO4wWC5j5vntkXJLGLDGXLF0gUWJyklW4zPSPMGb4h1vrvWx0OqoaWDzk2
nlezrAp4+4EkOOFuXCPtKdyI1l2SEG5U/8t25NMlWgotVGAMWLlcQLBKdy6gkKAynSJeuC0vrRCk
stCN5sUw5Q5PGypczLQaCSBDkUnHIvd+I3O80JcL2w0+K/e9xLNY4nw8baLDF8ENYp6HJahOu1Ja
R5P7yva1JbsCaRr92XI/aWm2EnqY46afMWqNCrEteBxZeP7fWkBLVkscoSTP1/yswHDrSzKEM8m4
z21A0xh5GyR3+ZdZJzHXHmpQaTy8pZfAe6Bwroq7onrs5K1IWVoN0LG7EfttDv+zfPLLW7AyjbXR
kNPLfl7fD5+5xPNh+P/fMhsGNawDN5gWD98yZFuvvs/EHy6CIIp2C7tX17ZB/xy7BxcV7jha69Fm
+DdP1P87HOgTAdLUWVzzK1FqdSXTS4YjL0WJiknOhQUE6XpHL2x8hIm4MZC3Ie0yT3Y0oK0RHqAG
ArPsQ860DUD4vxBS17jK/XtTk0gOmpakVFFHnu3HwusKFdVlHRGp8r0NhmNeaQfgkr/dKG8W2jrf
L4TIOhEd7iykbue1AqGTiwIBHVaxImzR1PutRDJkfuv7v44ezfAixCqCcwxU5um2HFpwdoNGM0bd
3vp9AnYDaH82rHmGL2SIPj/5dEVORwvSPaiPoaWhTqfQlxveUoWqyFsfzyhxQOw7qLs3iM3CKkRu
/UYtLbCUKMj3ew8R4e49rvMi3CghFck1FSfzXVXqPqR8PnKDCeiQDQ6Z7WBvCJ76EDMx7r1b5t3f
GGc2bKRg3XmISGYVgsuJxgugHinSbahNxx+DC5Nwhcuf9hYrnXksTSVADY9qIEF6177kfglJrFf0
lDxensZbVQl7sF5+UL4a+ui9VEEdQijK632Y9s1f1wjrPYQg/Pmuz875uUwwjzMsUi6TRtzcS0bW
yrbSwgjvt+y7oh5C/T/483nMkh1jOolNZuFdbkFO9bBcA82T/arBOoyd8Xa9C+fbE7uCL03MJl0I
hRbeC02IUK+oUdthZzjYP9YQKq639BkhztYX2nAsMd6uSGDOnaVbzU9FrPQoZduZ/eO/8+HYna04
AtdEXNt2g8jEKnH+dhuYgsrafYanvu0OYODtt3wl2h9/TMfbGKvhZun2uzCR1ClI/SnT1YeJw+nS
HyFZhEaVmezmCmwBwj/KUvcvDPRJE9Ovf9ld9dh2OM6nJrRhIV4h2eY5YSZ2uxHVCaTIxf7l+nBf
uGCofMsSkS2LE0W+WdCQpWC5GxO3OZCUtq7kN3kUob6HsxVyIpA0DqCsXtDmeFLD3jF9iEtZeshg
cSHt6khyeLz+PefvIp0iJKIDsBlIO2mzoMwqxzAODMGFKqY+qSoSfVWJdkG1C0f/mzlKC8+H8+fK
Zx1Pxu2CYg/+SKfDreXxoBQBMMik+IWNjxOafwpkb8fiPgz3hrwQoJ13bspwmVTTZIOr5zP+/jK5
vDcVwIE1uWpz3CmKewSkYktNe6cSeCqj+8/BtIqkE3NLBY9cnjnbtKKOLIZUodDqV5LtN2tN6TbG
iJJNutDQ/JajT8SdU5bV4lIlV3M6imNu6ZGIExpLtVp18rExtrlcrK+vjM/d9fVgmFrRZJFHM07R
CEjOjjm96T0/UUZg7u0K07Y7fwUDcZUehk28MlejQ/KOUpmdpU4HJm+7+nnjmOulJ9L8ETj/iNmY
BuRZS1UcAK9uw8bpN9Iv6+Cuqrtgn+2tO9Mu/kR/bwFGP2BO9HR9AOanz7zp2ekjjaaP8yT910Bk
9CJ0uW53vYXPIbw2xLPtoBSlOaF8Y3SfnYhI98ePcKN//63dmA/Udmz9WN8GP5Jj9lLfj790/BhU
B02ehZh3vkvm/ZylEIwRbKao8BG4OBThYwiXW9klyW2GPsf1/kpLQzo7/IAvpwS+NMUj8HsR2Xpv
57+S19v2Tfgwd+oTFBxjIYl/sUmOgSm5NMVqs1mM0j5FrVWMHV8isoHUlPu/r/fqM1Y+m8UvTcxn
MQjEVBhpIotX0gNS28m2pqhuPLyEhv0btvGH/vKO2SvuEOtkW6y6HBM4u9kEv/T75hAuvaem5uaf
w+sBLMGUleYgOj0dog5HOZI0saNKN3J3k6rrwfzIEAdf6Pb51rSoW4IjQFCTWHjudaDFSTMEohU7
1ZBlm6KJRryruVBAWmq6tzLQrboLxMS/9yxw6asyS4r7rovj52AkcIwTOckg/kt4DoFnVNeyDv1L
hilzK4c9VsayCrq/54kCVz7Pra2UFQDI8OqpqMxnoRCsdez0ZMxsAu05toQQeGgl6/uwqtC4FGIJ
5Ob1Hl/sMBLwUzXS5JExOxBJ6SNwgfy7o0SauB66FPPMqhL2HSQAWyjqYS3LnbrVhqbblm1h/vOp
z0ib5KJwFlNF+Fun85oYXRdEuZc4gSxjO2zAoDYHJXdSt0w313t6fsHQFJAMnPZEAyn3WU97K5So
2Pi4ujQtHDMpDfaQykzwgLh5X2/qfLWSPNHIluKhMEmgzu6yMFeApACHQvIjrw6KXgZHK7LM36WS
obPR9frCeSDLZ9uD4olG7YGhpOg+f/n2AcRs/KO4tZz0xXrIdv1Kk1ZNbCMOGNrRbb12N9GttzVX
2jpecy69p9slRNOF8T35htk5KKHY1vEsTp02vNW0N9/4jgbdwsAutTEbWDjQHmBL2hjTB7d5KP1N
GDxfn7vzs/VkKOcek2U/VrUw0gSQto0kxbsBYZN/b4JYUbVU/uZFPTu+jQ6OpOrSBJj/TaAbjx2w
3+tNnKEdpnLa1zZm5zcMpTitAXA7xRqyX/iYvJq34l721tKNtcUVKeeBtzA5l0bua5OzvVxhzKxZ
sDWcGDI3XqB2+2OhU+e3+mmnZkvMA1aRCVML5a3x7Ds4nVKbfFJhkSeAmyrgXeaDcZM64kK+4iyb
Nx/N2boTUHW0JpSuYx7hlaJx65jftYP8GDjm3lhDENlYb9Jbe+c62sJambp0evHRZZBtOnrOXEjz
ZKmOq1gdFLSsZ1ixpy/htwx6roYK94iGzq/rA3zhMpjqLpOUOFgEyhSnpzHHC5JcqCxinf2ATpaN
IMlKRAlNX5nudnDhcpT/fv7TIiLWQHMMnDJnh3IToqiTZ22KFB5KKYiMhj+baqGNC6fxSRvTuv3y
YiqVUiBNSxsQW4OPtnoXvVXoL224qXIzmygDL50J7zTlHz835JdWKq2e6sNIXriv4k3+jPlpbMsb
XoWE+QvV3QvTdNLUrEM+Kng9AoApfISDoCO64j/rGBn6li3ph1JzinGhsnthBNlaOHnwCORZLc6i
r1hrLUTq0HDJ84eCtG0EK7cdtmou/PtUIbyM0cqEdVBkcbbPPBmVZwzcEItxwZ8Hk+BzcO8b3bpS
i6fra/3CafW1qfk72s0RkEaQMXEGvYClkT4MTf79ehMXbitWBJYjZG+pp8yftIWKhK6b00TXeqvE
VR4jmHR+NGyvN3PprBfVydiTMhTg60nQ/esCbwJL6Dyk8Zyx2zTjEyqFQvjmyXtNRUgxJIo7YI/e
hfd5/FjEL9cb/7QGn617MrnMlSZKmkJsftq4DmYp8l0VqeJjN5Bt62/N/RrVlS0VHTQDN9ZR4Fnb
IbtrvwrbpfTEpVk0QWxPEJzPFNRp66IgGC22LqhcJXBMG7ZEsLnewUuTOKHN0NcnXw2O/rQFZFgy
rHpoIcjftOxmlCG1LFycF56QsHEoeU8pEFFHqf20DZUSMH7IOk9VigjdiiTvprX7Y3A3HmvEpoTN
T3lX7K736wwpy51GfpSon0OLwoIya3TMtazWCjqGjILd3Hyr1ogroY/cTFOV2A+gibfWfb5TAO2W
wxoyqxM5hmZ7JEaXPubSBXvyMfLpCCBcVsIf4GM0pGvAC7e2C0QZia3HcMPrUvxmPAWOxyMpcO7/
LAzE9GefreAvAzG/g8w0kKKUtttv0cdws5K8dWGrj8333+afcdvvkAPadbdAvcKjsc0yW1oGTV9c
ZF8+YVrmXy6PplDDvJzmApr7s/KttQtHudO2LDqnXwt3R/mYL6QRz+r0U/11QkRZ+Hnh0DDftw2X
Pe6NuOBK9XbwnWFd3ZEGe6iw9nvsFxq70L3p0Y5ZCUUzgpjZCA9elJVjmXMQRjsxEexx3AVyvHB3
XDgKqMAj7cspSGg9v4BNDZdfCLcsoUFymmgNnGWhhbM8N2NGXVExuAQJWUCgnk6T66Y+qppG4lT3
1dZ/V6EO3MqNLT4/Rt/8Ne4T5CeqpcPhQgR40ugskpcFP0nNhEYB+W+9nYQeg1Puqu/5u3En7+QH
iMQoVN4lB4nTbyHSOEPzf/aYs53UgAogZ276Ylhjn0PWSpx65W6Lu3Bv3nho7v+SHwkLj+lbsNL2
wffoPXgOt/XC9Xkh6gAio0iGAViapmdYmaSQ4Ci7PrFheuf690FxZ1gfnbxwDl5YNjrXpk5BUifn
83m/fdl6ZhSkdYTXsdMVb5L6TV8CVFxY++QaqEaTq6MyPU87pFWD1Lyapk4Oj6iLVnIK5mUhPpvu
2NkJxvtgAoMBV1a4C0/XpRxjddi102NP2krJS2duM+Nd1fei9uRqMezpcmFRnnUK6BDNIEMIop4d
PYs44HeJI6FZ7AQou0jDKp+UwIOFuGapkWljfJmZIpcQ3+hpBG9EqOMZHtXbaml6zqafnpiYIyk8
PlRuxNktKEpkY/o+ouwgE7AoSODmC6fG2TL+bIE2kPJA3HWeuqybHCEqnCSdHnvkFD8V60mKLUf8
df0auzBanHtAnjR5KtjM8eMu2i5EzzmZy2JSzu/tbnj3/jkYoroFoJsohVkn7JqNllBlvlYabYyI
i3JUEBnWUmkrewvv/Etd+drKdGF/mfgB9n8TulMrSrQHeYUlc/OgGNW/ry82zVTs5rlLAnK2a9qe
dKQ+9mh6xtgd9MqdYUz6Ks1/0IxGZmyyI52wzrNmhlGQ9VLTmJhSsTnGjUKxUYu+PvtnlwQTA/KW
vQ84Ewzj/JLAC5tcpo6QkaZt0DFYZ+Ow7RCYqeLwqRewSltkMJ4dOrMmZ2dAaOZIUNZGTMiNJYS4
DvKfnovZI4pBarxR0eIPFm6j6U88OebIlZG65fJVJFjs81DcGDM912rKSqYJf2kCUXb5WovyrT6a
T62bLNwMZ/AxeWqPe57nPIQM3vSn69B3lcbFBgVJAbfYNvE619Hu2WahkxmvUfQmSUff/2Z5C+XB
S70EGgDSlvQxCNhZq9wlXZCUpJiU8gZDkAzuexUcqh7L8XYhr3XhaJrw/VxOYMTBis9XTRrFIzg/
Vo0s7hPFvW3iqOG9+NFY9fH6Ar3UFJQTIBnoUgANn60WNc2qTkPAicJjK9oVEix3JppYt3lVYAsL
emdzvb0LZwhWrXgmoiKAh8D8hupkhIVdmQ1RyvoalChylNRklp6fl+aKVcLdzhMUZO0ssLWsaGD1
UD3JpGhSBvDAEMfpMZBgKWdpthnS9Nv1fl1uUZn6Ri6GUtXpmiyMSb4AX1UK2NpfhFm2iOnYo1dW
dmhGm0pf4g0vtTfdn1/O4qqv6szwaS9Pgg/Rr5EH6296eGqVUCDmucSavDhtsAf+p3vTr39pbiC6
LuKIAUX1cpMLLziDbbJgfX0MLzZCzAeaCgQ2p8lpIynmBwhv0Ic+kveFcqxb5Fqk6N/vfUP+0sps
5HAIKqNwAjT0+GfgpfCtqYs7ZfztBeVC+edSfygzcShyv8Come0tZRzw2QgHTuL2Ke4sx0Pvyl86
fC/cMOTkJmAg1wuVptmxhITyULoCr7YQZS9ffBeDd5faUupWxyL4mRgL58XF5iBXmZgHapBJZn1C
60UU1Xy6Ncf8xohuY+VP2eF2/zfvvH2rPF9fEReiQHh+QCstAhtGcda5UuwaERtqAAuW9VuIkQNJ
g4U38KUDkPBMmZixsEPmNXs2EbjLirOWx+se+5lV0w0/yOQiTKQt3JOX1gPxE5wQYyp2ztP4gVRI
Q4qWmhMaWCwrdizuKjleeAKcJ624Hb+2Mrs8dDVIUgt3FnAeavJHGDX9xkUF8xHZrOFVEiY/RlXP
kV9G2jyIjeoQ5lQIbUxhLDyzuvYZ4xe5a/f/PpMMMbbu8FSwhp3G5ssB0sT5mMY+uo6S5T4qQf7Y
F6/XW7g4kQhQKBwgEOTmUGbZQ2xlKKcWggLhI1wQpRCEqFRMcqya+7P22yVS/aUmSTfgKw1mFnb9
LCB2a3BelcYhHMTJt058R9X7mFNFdEgub6737tLaoRhDcoTbDLWN2dloFBhPeyFNRQVY9FxTP6w6
uSHJvcTSuLTlKJEzfgYFaxhMpxMVYKmVjT2y0CAuvmcFyiTKsOgSeFaUma3RWSMYdmmur7MThGLn
IvWDULY+Op6G0V64ygrFUf1ttRQUXDq6wKkQd8D0UeXPsPLLEpRQrDJGDaxKXtb7QFf2Y9DcunG/
GziX3bK5idQlh/qlJmcLpM30wU0nOcQSbx9E0eze/F27OK27a3B0afAfHM48lpH2mF7MZMZP564d
hlb1BA7nOg22jSF+S8X8JsspqwF3rIdgJSTG+vq6vLQFoIkCmiXuh2Y5O6H9Yuy10CJ+/FQjHMXN
kKQHNSNVbmoL2ZSLcT+Hx3QZ0CB/n3YPIfNIy1BudxDvtpWos1ViBcPbhNFvyAWCcl+4z4a8UY2F
I/XS3iNzSTAuqYBG5uAjhLvFMVInkFMFeSlNHss62rhNsNDMtOjnz6gvzcizvBqKzSgST+sTK8C1
V78J5J2LbOPjwdKGC1fRpWkD4s98Tboz2vyN7WmCFMrxFCBjp2VXrvnHKkB9C3Xvo8Ibba8vkvOk
Nvv960E5WyUeVtTgbpgtvVHug/IpM43MjrJuG2veRh7j7z2WSiVyWLr/H1zvmoYMjYXUh8g3nK6Z
sOlBXNccZ6mB1NXkOxiGXPWynegL78OLnZxYtupUk9LP1A/MDM+2bgTIhLalKd0Mevx/SLuuHclx
ZPtFAigvvcqkqyxvu16E6qppeS/Kff09rN07nckURHQvZvZhMUBFBhURDIY5Z6DXgKRUiKNpgw1M
9T5pLccYlBQgwnr0AOJQemXRJhLUaS4/LpuwR10Y++EAMuJTGowCA+YSWYCL+q0/ACc6KL2w04Ga
/LD+XS8tFoKwwY0+HHtn8YKweqpT1UZ9M2iPhfE+5qGTYYMaiKWAaloXdemD56KYzifBW5ftSh01
iJKnxmltH2gWbiJKIURCuGup1/W2ltkAUB74YfvTlnon1QWJ0JIMTHAgkKBeAp5aLojFVt8QIJiB
FKgCM03Wg/or26iSqEiyIAbzp7gELFQR2Nru+XmBW1gPKpmgSN+aH5iK25oBXC6sRHgLAjkmF7RU
CSFuAICma4DTLQJ4ZisB9E+XBRFkUQw4hVn8xU1jcQFEsvsJq0kGTm0KepdY2NOwDUYoQYM/d2MZ
oyJgXUNxRcODlzOCsG7gwxmI32KsvOeWD6CiNLm2ytizmnejijaWXLuzaJD2MlNgTQ685FDExfw7
j5BhxIADDAAv5loZaLma5kWpcLERdOZBbuHoUurmgK9d96mFOMG2qrEdwuaYLN5GejUEY+YcA/4a
TLy9+jMDt8OM9GTSh826JGZt51fb9/72/0virQSAamE7jpDUWc/Y28WtA34Q3Z/Hd13Bbe4L12VF
Ajl7AaM6I4iDwKgFHuaAnOAmGTaG8hqbFmhw30zDXddw8SwVtkSOXYzLC5WaGgVVZFq6Mgb4p+ge
4LEeCRyQPK7LWbITjIH9Vw6K7Od+3ZQVqQIDiiWyipruq2bPbpC4kv6W268WaLbXxfGvAVSsgdyG
lz52D9GLuYAySCtDUiiRAPYZB8ekNX8NczcLyp28c2PQGI0LzDxgUobBU3EeB/S5oAyBAO5o/Udc
EvCKmBtJLZ/WVWF/5dQGv6UYIGABggoE8n3otAJ15BhHoVu18mdXFdsAlIujZNpO3yAcy631hzGL
CURPGrPGNjoyGD47/1QzLaZekkEiaJZPRQUexdiEdYj2cy5RvTCcYmJG+7uAgQDCTvfkZsyUsclL
KYvcq7fcARysA4yOz1fXd+8FOeNFZQGVaCCWsckp0ENgpIi7uiIUrAM8sjHguW08oIVst8fWyxwA
eax/qe+TOf9U54KYVZ6oNKjKCNIrkHqDnuIbPbABgmDiGr6K/6dCSfa/HP9cvb1517Z/fbtx9iNT
fHv3qTlHzakxUI0ehP/p3IFBzQHSpvO69R/d3f3X15UILYf3ff5cuC8A8qs0bLB44GLoKXFjisdX
IVegRQ7TB1MfZEEIuHAXvO0wGYJPDqBKoFRyn2EcQB+TYOzUbRIsYhk6+MixRBf74YA11PUv8f3m
OPsSkIXVOUizDAQAPn2OEnRC+laO3SnczFhqwf6mX8wvAfKWNn2h2QgyhSNYpK6irAetg5sDLHvc
GjmYilKyl+hNE/xjmnt9EGRRykVgYj8Msw/A5EK9h/DePDfTkNaaEWPiHABAwAVJsPlmFy24AgBf
nV+nUxkbLoDrQaIRSwbtdmWp6HdRpkg+iRsa7PLYCqMD2hB4GKCOo3rAOsesHIDVe6/ppwqrSdIo
XVkkLrAJlWad5IJpFCvLdV6rbxSTx7igtTqh3vqZL3xevMcUpB+AbcXX5TI3JYhswA8Bc3hojzrj
Tp1TsHUJXGzh+LCSj41lGSAIGprG5x5Wp3VF1GLA4BilOx31D0TN3R/rARUw/ccCO7ILzkzpHFI1
a6DHHPQvUUTQBJFvSGYKohJ/0//H+SwIwokh2+UujyyQzM6qESsiK3BUVPPn3E9bLNXScafCIQw9
kx0jEs1/L3wlzIxgcgTDFmgn8KOB9dgVNFFNABp3tifTw9xh48uaBLZwEVmwF3MqRTn/TJM9y3Of
QEqPV08DbEoKKvsJCKomEXj6oj7wI4yz41sBZuRcUoVq6WRVMeopRrqXANqugUcu6ESzI3z6whZ9
MJ+CvIXVUy5eP2qjBFrXRSjhaOi6t1iRw+zYYbIpOMRwkFXdeZT+WjfEy4uf3Sa/LYT9ppPbBNwM
ijwAnt1FMeAAuooNqc2DBcb4cew2WMgWGOTFSeLtgO0iGYZvAbhI4cRVVCnAaxrFLkiGDm1NQHk5
DVeVIt2tq7UgB1vGQLpAvQ+I1fycqBawxyqzCTQYHR0kgJQc0+xtXcjF98Ib9VQIZ4Dgj5ymDDAd
7hgjWMhhtact6mAD1qgBepEFv6KxeVwXeVHmg08Bghv5JlINjAvyhfw+rgYQk4wxTCO+x1A9kvfE
HRvyKcvh/Ziye4a8grUHmG21F2ui/uCFucALFKy8ITyikHMRfymYqbOe0QIPpEfRdjA/7cLUP2qV
yq4MAFIvq4vpeV3ni2P+dgu00/B8gMnwcEVd0ARTaMItUBn34/6YD/tKvm9KRLT8DuzO69IWogrK
p+hnYVkdLV3+rZkFSj9KBD3iCjhJRyCXzF41BJVL5p7s5Dg0dn8hDz02GCuWvC8uG+w193JrALHf
jrKD0v0IYwWs5RuiCWp9Fx6BeIKvhkQFwQVL69xVEGdpr4RxC72m+gaGglJ7vQ0l6+nP1WEwfkjs
FaRg/IQu29OOkNUlbpa8y/pX328M9auKBJ639JEUZFdsptVgpDfnUQt7vnJEY3A2hWTfzV8zKL3D
8S7uv9aVWTozFJ3RkkMJD6fGiUmyDhdoYMdugqC1lWI9P+S1FseOHSel4J13sZPAKvcMyYSNXOqX
2WQCYLzSjNPEVaKBvIAC3e6dIkrk+3EiYBaZsBenOERSyM+2GMxNAcKR5wxEiPCHhJh34ADGrHI/
4xG3BcYowcuetMFXC0bvpzkKs0/TbPUdmL7BvTL1lvlDS0r548/PC/BCBBECexUA0z7/LFgerpOB
BLFLtckLIjAw2eXODuw/v/ixaPNbDJefFUqQAs4NYsDUABbqXdgRV09TUIm+rOuzZGZAaEelGHi/
rG18ro+t1Uo1a8gvaW4Cf7gYNe1VttL6AZAV6udsREix1yVexnfU4RnImIwk4Pt2ORfZ6AGIf4s0
dZNml4BVWo7cGTOxWFCdN6ZSeDWtHLvxI9FK9YKpQ64GeCSEPU3jg+xcR0UgVaAyApctW6v2ylby
QlP21/VbsnJs+8hoiQGfA9NpnEsZ7WjreVMgactYxTUCFNK9bT1rjZ+Cgxfd2y726+Cghtu+fEFn
YrQeG+JG/UdVoXPmW5o/0lvgPK3/LA2nyr3ksCaGJjV7NGJghEvHQT5b6zEI4cBYugW9oSPjDl+X
cNEAgXufiWA/4STRohiklZUWIqpPgNOiDR6XTn+Y3oaf4w/RfPDCLY2uDrBCMAOIHofFJSb2XI91
VkKWhcA4gYOtve0UDHe1XisCql2yG6T5331HFri41Dg0DSME1zAeMmG1A32oF6IpYJVEcHzLYhhC
DnveX+yKz6HWqtYIMWE5o0/WO3pqOJZ6u/6RFs4NXs5q2xitx+w+ZwatnagIo2PiAhoILJakl64R
On+ORduBII8UPtsVFxQsFmLMf9CxgEQEIKLvgHBiF1JgSTWAQcDYM6jHpB7cHAXFycp3wZALkmKR
KM4srBkwYHUKsJ+0fKmsCBAObEP3LdIE3rTwsc5U4o4xJqTT1QJywHfkhVjOMbt4R2ftz20COTD+
AViBgmSUi84kJo3WgKYLJ2d5VG5uApCXF2COXzeKhdjAGisYhsbOHkMyO3dctW/QFaWMwTV5HbCU
oIvmuBaOi0GrYpYfXTz1Ylu6Cqo0MkqaukY0/Iq7fFOqiQOiJ0ECuGDcbAYBEx6oVGF1irs1id5a
kWSEqGpk5RHYcYDiJAdafAHZFbSSk+DjLEjD/ih7HbEXH+ATz08NaGG6UapYUQCAxxVBuSvvTc+g
0A/cBWYv+EYLRwhpuLYwQWWbmEI4l1YHFkiXdDCchbN1IDpAtCzdV1pBirbgP9goQp8N5DfsUcnp
RHWQO9sS6IZJaQAEaTwkeeUMIHJ2ikHwsRYVOhHFfspJVIg1MGTaBkSpjf2UgVA2w1jTPHmNMTWC
hviCfUMr6KTCJvDFOK3ivoyhNETptbS3JvN2kkUoGyIRnDaTHvVhFUAEKNvtBwz+At5jCsOHdUdd
/jy/FeEcNZpAJjLbkGIN2NZD6NYA+vWgSqKrfNG0EXVQXkZp66J7PDQmmQswR7lxrT0yyN7eDnaz
Evn1lF6rkiV6cy+9f1mU+688vj84WWqEmSi09O0KlIdtE5Vu2WNoO1TqH0FgbcI43EZlulk/zUWp
aLiy0iFew3xKNGSh3oZxnblzmR0ApVZl/yhgqKm0u1zFqqIlELeUH6G29lses6ETi1eGwsR0NuSF
veJOzeRIre5gN8UNp8dBv81RwNQn3078dTUvEfBRXTiVy5m/JoO3nUSQK4P7HHzpWn0/qU9AD+qg
LYBny3ZyZ0ZY3e4NUTa8aEknOnN+YQRSDipWyEaXDJZj6ECTkO6mLLyWdSyf67kgv1mMKifyOA/R
RhvRqmS6KsdQzp26jTYGaEbXj3TRD0+kMMs6+ZJzlYS0YZYz2bY/6t370FKsgYQJIN5nb13WZYOP
fT5UwzBhg/QaM8rnwrIuC/tWQ9mt06UKWH+Ngw2fz4K1WuLgKdmV1NGmYwHqa5VgtXAbJR+BYbh9
+NaXgvizeLoW8HHQFEJHn9/06RUgUNMKmz5j3P6TW6BQpuB/zaxQcDcsnu+JHM5qVKtGX8KGypIi
e8OsYDANBOXze/xXjRCYHkpGqIRhLpRL5MIamWk1UtinNNmOWtqg0bZLQaawdGysNoWVHvTSLyqa
qMWNOYmwsERHUEXigSIn+hXtrJd1S1k6NTY9gpowECEvMMPMqpciIE5iRjgxiicDSIb7JgjpMcKO
wouep6/r4pYe8gyqET0klGxhm9zDKOpj1Idj7Ddk2Jvruz2KVWX/A7s9wXSgEgASzOsM8D/BZl3u
RccH/oDnGMu98M0usMnKoQCHb4jhYVjD0eoqbZu2E3FIqbd3VneIspeRlo1jivC6+eNlG5zY4mXg
paweZ3PhuysmiqWvDNx0s+GiXGEqHijRfTzZ1/XjQyYvh1nTSXCZkkZS2yqvcC20N2aZOjVAwUBI
LGHdeyh368L4w2TCwNiEw8QGKYoWnLComxslQ13NpW3bu7WqYEuQGONLWWBgkGjFF6qq07Zs+uSZ
NFRESbZ0pKzMD2wjTPTCC89VRZczLuATJZLaqnESsGbc6V2Lqr5eoMMwj1SQ3i4dLcI2iHTh7wyc
5Fwehpv6UANRhltjWq2nL3Z7QCdYDq/jTuDyF5c9O9gTUXxKM5e5pqM5UbnayJJ1vXenMnrTO8MF
R+trSps9kYzPqVL2E6jV1z/qonA2RMaAAzEud1GirrtyqtlbEXQ3wR44uPlGo+GbmYf7pB4zh4Dt
2AVB8Utp2wdST5XARfnMileee6wUrR72JMQ5J3ly16NVE+ryrVQ2btojy59NJJS6qB+2ZEsMIwuD
RLidMHtz/m2tpLaqAcwFLsW/BnGl4FmOU28Kf64f7qJuJ3KUczmBXrd9okKOFQzedeGVReja9Z2U
bixFEAkWRQHDB/P8WDwF5MK5KBCNpFQFObJbIhUPAfWJlBgd0q6Rd7p2ZWWCOs2iODZgjzNEnONR
ngK9ynV5hNVQEsa7ejZk7GckmTPl5XRj57YM9vngusqGUGCvzM1Pa5Pf5oLNYTYtgKl0vggNzHHM
6k11hWXGW7YYBXQ/Um//4rOdyGDKn0TVJC1UcChDxpiYP7s+vQpiFL2t4BH5+t6MGkeVTEHmtnSe
YN5Fo0DBOvtFra0H3YE106hyB/lJklw7/AEm4XZ4ygcF2woCYUuB/FQYdzuVFIMjZhJXron+StR/
aQkAyGTQyaofGePcHK5i/Q9zbfbZMBKI65CVuoHOen6kVRSD1pOJlOR5M8odhiDiDR1EbLUX75dv
OQrAutAPQT+dR2qYaT1h9jepXLDTO4b6GMZub2EvYqPpnhKCdsGp8n8kYGjmoyCKLx0qsDRQaQY7
Jeuzn2uYkAQ5eQVfJ+OI+xc84vEzMV8oYwN6wDwhtgme1s10KYp9L2QAdYph83A3lEHDMGklnKkc
KY+0lA80V/xIH92mEI0cL94SJ7J4ZjTwm/dakeJctfQrmtjUO2aosEzx3ISxHxflXunG2iGVfWuR
8GVdz6WbmO2bYz8Wo5FA3T8/2YJGfUsJrkc7Azpk8GAj8ShI5thS6BaVILCJhHG+Mc+9PiYyhPXq
px1ulS7zsuS1rv1RFXHbsD/Fh7JTvbiMppnbNG1MJkp+UbKPUISUvvj3MeqJCUxk+dhpOT+3kHSh
Vdn4+62dP8pR/1PJ/5QJ4dvdUA5Bxx4ZIbpF5yIq0qg2XtAIW6mXYXGdVJHArS7GCjkR3//9JBgX
GDciWYoU17zFHGN1HPfpdrqr37SN8Wg4H9UvII/7pd/61lYCHc5+3faWrhuM5qB1hE1cNPK5uDUH
XT8kHa5Vk3QuGGUncDcV/W5dyFLwPxXCpQmAA1AtzBUjBbOfa3MP7jJltlw4gpuPt/nnurBFqzjR
iPMmLHFNtV5AmIIHpow6miaq4yyeGaZFMEqF2fOL8rOEmSZTaaoKg6CyATpNtKbD7FlOWn9dk2U5
eNYhKKBVwH8bIDPCWSlyEMuKhi3BO8BPe7SCZRkVlnVRi18IE5boCONBB63O7VwiSQpoO4Q/mzR+
ZxwSgGZ1/+hV6pDiSQ0e1qUtfSK2G4A9YayXoIB/Ls2egfRSmDD5anrtWoA/UUHNZOnkfgsA8MW5
gKmerTyzIMAYPkwogSG3SHRliGRwnhMZWtkWaAkAnHNjJ/eqfoNEe/2cli7AUzU4v6kIJRVtIWIA
21GClct9RT0heptIEc5h9AJPUqpCSqO2m7wGs1ZnO3nX+OvKLF082HVHCg+uT0aMfP5NTEmxu4EF
AQaiDq4O+zkFIH9qfBYiGshFhU4ksWM9iaiJTSek1pBUAZTLAKBKbmyzVpDwXWwAsLh9qg+XD9XK
lE7VgGPr4/letyQwZOPajmTP0NLnXu68yO7w4SY3jg1MkHYY7ynjTZYloBsfRT9GdLjMv09UzkjW
FprKnisH6dZ+nO4BAA0IXAzHOvaW7IPd5BV+8my9isDxFxOn02PgfHnS9FYBzTDeEpb9MmBvNZ7L
DcYCsekRHTBBg2nqaDsPihflyXbdopaC1oloi/PyCG9cqilQOowxv/oTJWh18EfgRPbeLD/+sSy8
XfB4wRWJVTj+PdhbQaSWTQdZ4MDMu8+htPBxXX3Yav1BSCWxdKoQh5F+tDixUMoXl7N6SGwjwesd
TdwbNC1cTe9QmMEgLQCi0374miLDn0gLdvFst67pgveciea8J9Oarm1AZ+bm8nVS+Vn9UgQCEQvW
ChEAaQY8JRCC+Hm+wqiCeJRalETqe+wMSJqf2Jugv+pUwQLjoi4o6gEwBSU1QACfuwWoRGU9RpXe
7Y2dMh2i8iUZntaPa1GXExHsrjv1PNZjD2KIKGI/odc1oI6w9TmPO1sEG7JwG2DS7rcyXACdm8Ee
0wofBhv3eXyYqvcxvO+Tn+v6MH/lknbMwyCdxmsE/U7+IZvlUt8q6Yw7J3Pk3rHd4kP1Kah+RBAU
S09ZNseBATjw+WF8lIscaWwYWRkx276eDuHDdBNvp09pH+5zSKOCSfSlcH0qjedMMIHhTiKJVG52
jLbJsTpGm/gafAObcDtv9W0jhAZdSHJQIwdKAir0mFTgkxwzLZpoNqGeDfTTPg0xPi1woyXr/i3h
Yv8xVQD4L1NIINJdD0zrdp8H3ro1LH+kf7W4wLSwgJEzBD1kTPezN91khWN8Nf60CV6jd2nzF88t
kOcAIBKC0FXj01BsBSv9rNaVixn+AIXpZMK0Tyti0FlypBMpfDnarAAsXA3I36n21mmgbL4qktdu
/vPb6VQXvgarBTmVohi6JDaQADCON15lyUZKXm31ppjv17/TkimAdQgIedjpxMAc50vgM27ytG4q
sLk0CkpeRusMcxX55mzpgqfCkl2jkk4A44XK6CW+JsWDp6kRhrC577VzdzUR+y+ODq0lPOvBU4/l
A04b3Yr6XAnw6o4Af1MFo1uiM6+gopWU9r0W/bTUfL9+fktRHOu2gEFleGto451H8Q4J8ADaFjRD
RizSY9dBkR70LMQMguTEuuB1IhLGpfW1WlOaySwTLvySUncaDy02jCYZQDibdb3YSfHR/FQv7gIs
pcqy0gCi+vGGTGAyVkonSPw8Ryuyc6PmTkIqvi5yyRRPRXIXYjOk/dR3yIuLojykhf3WGcq1qkUi
etuF7I/RZ6M4DzA0wCJzRtLPeKKEErwYNPaOkr7U5outOYO5l+NdEAkS7OVz/FcYX6Qpu3wqTQXC
qjDaDVlxjCa6A/TvPtYK8OvO/yjGSB1LIiLc/aVYdaLlBb4nSQYjSRFFSh10nPXzGCrOHF8DAEvw
2S7h7bFddiqJs0oadEnWMxUHpfqIZK1xSKu7ZTodzWr0c6J6CYluR+sHMQKvtJ5xl26TVnE6Y7hV
qqdw1NBqAkEKEHf/wqAYZgJWDNnEOpf3FKqUqZUJ3xyNcNe2CNhx96ueG0HQWfRK1F+/0WIYfvB5
CJBbIEeqEkKoQZ7a4LFTb5tiO3+F0+tfqKMgF5EZNgJ2Dc7lDHbdS/WM+Jmi7zjhWWhjBL+dfq5L
WdQGSQf44cCGctGPqMHsFdUapBAjvcdvAc1h8hCMqZdn5aGTRZfCxfwDXsPY0Pktj7OeuZxnhDKk
wXjcKk5DvubovRxzl1Btg27Q9SxPTwF5NtvGNTIRTtuik5wI56JcOko9KOF7BFSSXVn6Y06CxzTC
BgVOdv1YF4PbiSQuuFWqPAM7FseKRfPM2E7JOxWhSi4qg8UgpMaoj2FD9Nw+qnHotbaAMnH01aie
VWziditFncjfmZ1dXA2/5fBZUAh3V4YMXwxrdvIm9AGUiYbOnR4w9rVjJcJmWDy5E3Gc2VdpnOtN
CrUIBpDnqnRHzL6LVoVEQjgrtDu7V7DQjrtneKyHXdY+JOH+LyzgRA/O1qQyC0FYAz0ws+fmWEhS
Ihe8G38uhNHzYQ6UrQrylAZhntJALSGkrI+AqWvqYyQCq1ssMTBaq++5bcxJMTs8ebjGFboO5kiQ
ZFmfdHoKI9MBfJ0baTcUcWlMHCV5tPK/6AnhXflbKotbJ1LxwJ1swIziIgXeWkdcA1An62e34D9s
EB1DDwDORZObuy5qTA8gFiCOa6PyjM0xmLUa/qSjjpmaToQJsxBmAWUO+mG2koCElbPqYTJmo2sR
DyT5SyYYeZ+wMV5MnqW3jpp8rmu2YN1nwjjrNsdQxrIghOXZgY4Nch1nGATtwcXTO1GIM29Ak84q
UC4qoDqV7qw8K9kDEAScSPpa12UhoTrThQukQyuRtsK/INUcn2mtb8xu2uV27TWWfT1R9RmwYL6R
iMxPdISccRizYvdDzr4XeqwG5jny8nYS9dTYb+ci65lunGdZFg3lqoFuoVTucwuUGp1oeEukB+dG
NNbKMQuhRzKqV303gh3MhiIivpqFHPtME/bfT7w1AopsCQB9WIO5NToMGG7GRmH+BIQCEAEJbGL5
3ExDBpQEnmH8zdflcq7bLaJ3NZWe2l7Vsajm9N1Kv/w0/4rgL72skoANLkGEvlF3AxiFNHd0iivp
+YbcDj/Co+oqTxh/ua62gZ82Tvoz/5WKfsRSroRT/f0juKCht41VACsFlSGwEQ+OLR9H3bVK1yyc
akwd7NajM2qIxC6Hqt9SuegR2b3UySWkZrXutOp9nv+oxmMPpvtwFAQRwYfklwnUMU5bTC0jlQZs
3DBtLUmUvSyHj9/KsF9wYpil1JdVazMJeNBagzOG/pBs85QtmXqJvB0KQa1NdHpc4AAfejrOOQTO
NRaPvXm+YyAQNPYGVbCgs+zav1XjosdQ2HmTE0hqyRbLnOAIcApZVA1lrZE1P+DiR61hx5HGLBub
MMLrGfFrU7x3sub05L1IvElx+nG7HvFFRsHFEiyqKaCTgF6q/EKDd2GpUnRuXN4s1z12+kb8/c6O
PqRpAItX8dpV+mZdjaW86dR7+a5TB9jDfmbGXYWaI1kbK9lhxz5TCZp/10bhFcpBF/FCL1Wvz4Ry
ISNujDGnBgIxDN3axz6pHHlXXMV7xA9Ncetb6QkxpOi8dWUXswHG1gz8TLYXwJ2pmSLzCRSIBQ+b
F+dkr6IeZkqfJiDW1iUtWse/ki5q2Y0MxnJKIWlqQE/flE7V/o1fnUjgjrA0sUZB2F3WACPG7D+B
thuKdsUW78sTGXyMteo2aVRmG/mP2n6cwxtMBoxZ55kqxpwFR7YYkhSMwwJaD5UEvkcoS4NZG/UA
H1buVRndGssb2yONbytJ4LqLrnUiiQtJxE4oTTUWLdoHonsgYbcrUURaNoDf2nARSQ2VuJwHaDNI
SJh6X1I7v1B8ueqcWnbLZgD+qBOqmHZ8SfMfZe8OVODZol/ABaipqpFbd9CyLb8M9bMQgZkt3lkn
p8g505zZc5CPTMPiJRwebBngm3cBheN6eZv4aO39bwbCk9PpcxFoBZD+XbD+oaXtBrM7hJ8hYJJ6
UStKYIt88cwYGmWmMrNF1Ccl9r3e4umtTw+6iHFPJIlzMTUtAUPUMklY+1Slq1iKgFfpGOPnKJpt
WIx+WKzBuLKF+Th+YqWep64OWIWEWK9YunJC42en37WiaexF7zoRw3uXEmdtyAqCs/lh2Pg2RyMQ
lK8XTftEBOdcndXL1GQvx8F6jLpfk7Zfj94iFTjX0ZPaUMMAJ6UUiUNSMHLTrRr8+t+EcP4zabU1
9OyclN7wChV8j/FWDd/+JyH87Z43TdKhToB3Ke6hRPFnSQdroAglU3BefNmg6bFz0rJqqWw+R9o7
NnqzUTD6oDBHuEjxfn9zHhUEWKxgKWKamKCo3g25o9++K3fJrXUn39Re8kr2ACwFHKjXHp/DDjDl
Tn0lCULqorOe/AaumlBbGAC2WM43SkC361/ivnab8pjGR9kenfUvt9Sqhqh/3dViTnDyJpBiJUpN
AOa4YfURAHI46AZvrn4F41MaNRuSqB4diN/ZtlfX+UY38h/rP0B44uyrn/yAKCgLGTclMtCNfJQ3
AeqcG8UffuVuMnjGft6Wx+Cq8YsXsrkPf7aHl3X5i8nHif5cHOk62chm9nwOh3etepbUedc3xiaT
QXzZGZYDmCERTQP7k2s2xsWVMuqDwWL5TleBAjpy7MAH1bUj9YKbTOQvXHwxjaKRR6aaMu2t0cuH
V+lPUUzQwDizHi66dM2sEVz/MFV7Y44PRfZTuGTwDbq2clz8hTypZlXaM9RIjq1bbuWH2MHA2h3y
0QZIOiBTLsDb/Kpsgofk1XglzrBTbqhre8/qNgc5+/92qPydXRdY86Xh98d7yuid3T5oseDeWf5u
2N1gjXU8Izj76DJ1qAnziAl83VGyS4NnRTTNsRxjfsvgbIMaSjDKFmTE2fQc550Tj9omHQOnqsof
hSYaUVn0MsymABURYEcoVZ07ed3ojZKryD9MLBTVRunYdNM3sVdXhyjZE1FHY7lYhFELDYPSWL/i
F35yo2jzMZ9Q9H1oXzArDROJj1ix0538TrvBxvl6EFn06BNxXHrVBHNqTybUi8kPbTpY9R74E7kl
yBcu9vi/ve1EDHcxgNCysIYSWkk7637yyXV8UEsve63eG0feJ9vkkN7pbuCvK7dojidSuRtCTzP0
3IDl4XbAXqp8Mr5GkkAzFiYuXBwY8dg5Z+AW/KNsaDLFyEP0NzKs0wJBMvVbgHIpo9cCp88cnVm0
eb6o04lALuo3VJFSVYJOmTUpRwPZsRtQHa1JMvUC21jIIoGThbY14PbQveb3beQglxpVbnOX9mPv
kMRot11VtoLERaQQFzNmq0qTccYAIrXT+7mI3Dg0r7JRsP28aOcnx8ZFDQUBog0ppBjZ1lIPA3BO
yI0uWnz5xrdbMwf+VjGCMh1tNk05hx72uDPSAID5pq78sXzpS9eKr7BGFwdXffswAYlP39h/9Xg3
2c4l0EDRGePOc9CSSBsM1nFDK0wdj/r0bohi8KLVn8jgTlPFCI6mo+nBCgQgqM7zn2b30c2+HHzV
ml+LFvUXP96JOO5UWwkQkE0AlTTtTZ8+ZeXJsK+Elb4Fcwexu4FtTsYhiP2y80hvTZleFuzbtdPo
9vXPKBDY4KKlnwjgTm3QgKxbmRDQdNsUWKPqP6GIGnXptkI9Cqhb7IKE657rgPV/KbJChHN1KouH
KuoOto45s5km+qHD2txNSLR0q2itiHNn6RNh/BX8EhoDN+WBH5WxGHW7GBGWjAfTvMfY46hcpaKS
zdIJqgoo0EzgdmJ7kjOEQemkqo5U5l6KF8RkH+qzJxXqdv3eWLAEDFYygHjAJFjoKZ+fYotwKMUW
uOQItt1dEgXEyapalIF+r3afBgvMbqLQACBQBSAU+GicwdU2Cg6xSnUnbG3Afs6deZSi8U1qVcVP
gdbv5BSFiKSfX7uhmrwumTS3TeOHUFXfBzl8wZJdeiMZ07xNsYzshCG4CP7sIPALgVQK/DCsJGA0
gUcVztC0xRoPAaeE+tRVr4OIOZg3V/7vcx5R5G2k5Zg9c0p5m0ovpvI0ZvdZvtUtrwpF9VPeeHhh
nPFoSaHNFYCAnSDzSBg5mRpuQCQmuM4unqVMDNJENrePruZFGFHarkcuCTxOlAYdzXzR03dVfZaK
0an1Y6o818NV229IcK2kopmbi7YBZONRg+8EjNlvIOhzwy3MvsxqFeglivxDxgZrACCa3je1X6bu
RtRv2gE7zoNvD89B2m4C+1qIsfk9q8sZNX6CClYbNs4LvpTznyAZpWGNPYzanCpUc700QKEhPnSa
HylYd5VuaZSC0w/zqIY7otILRuoRZRfqoy2FW1lB+I12NWDkpsBJlcHtkm1vPhXj49B4Kokw+566
tR5tBgtTK0GALfRHrdlNReyMVuMU7YdWhF4qXXfVe6790zaPtnWr2dtkItsQdDSAVs7yR2oeikIE
9HjRKfrP6f9WnbPmODYDEL1C9TpMvcjInBEwjCGowbTbkXp4NntT8qBT0btuwYnOTpyz62QcJQl0
e7rTT0AgAFo8zvERPAcwtvAIGgNBVsj+3MoH5hcrULNPLaRSulNOqDNMk0OyQzqOmKJ2FTyRjOmL
WCKy2QXXPVWRX1KJUaY3pKLXHX00UO6ZMa6dO/EsegxdVHT+8wUxQsk4O8A+zwX+YJoCI6WQM82j
m9m50wSPRfaPrR9kem+akpPa3px6WGMdmtQz5I2ifmGuzxl0w1HywZEALlyp18O4bQnKIlLlr8fj
i3kG/gdyL5ogDzW9lHH4OlKHzjoANsgptBzi4PMmiD/Avy47eJT4Zng3x+9ldZUWudMR9ClH251i
rLTb91TFIll9a/Wh05g3Smt8rP/MizT4+2d+E39jhJotf54HASCAkmlqcY4h7mnJdO30OY72NdiT
QBKU2KGnmQ8WYK6BIW7Xr7Ry6PillZbgtBat5uRXcP6o1MFopgF+BelM8KV+1ay1TnNXoCx7Il84
xIkYzv9AyEeTLBh0Z2hs9aGYZcJYL/SrUZ8bt7LtzqHlDGCyQAE4a5FHPqUBdRKaDH6rxpagBHPx
1P4+ezYfj0k/bC7yzOs9QQpbyBh/y+r7XNlEzV7VMnCv545pe9R+M8sfBN8faJP434c+lj6xfwwN
+DOe1g/movzF/xLu/EsgxKpqi1/S9rPzf6R92XLbuhLtF7GKM8hXTpIsy7Y8xy+oxEk4gvP89XfB
+9aJBPGKldwkOye7Umc30QAajcbqtZJq2zU6ipLV3lJvbApeu9pTgGCS1Hv+zIjGrPlunF50iXp4
v+pABp0kk6N2NzXHS1s+M1o3iTVn1FuHZVCxi8HfWK5kfhfll/++Gd1wwJ3reIIX6iFSmg3EHibD
iZp3qm4I+SZpkVM3+maEFBLtZ7eFRBIBaGcN4rK4WjFlELhG5nnBgR1avVmgtdhwumwonK5tCg+9
eT91LuB6fWLEXP2/Mf6xJMxLaFGqazUsgeoN3H/MlaKgNcad2ZkrZ8WaJWFrqAyTRlNYCjXZozi5
8UTpaNmDvnYx+FKWudiEf7wnnkp6XllkihAF44p6lu7MKv6Y3ZTd7LH42EmJryJUhgpwjneKvFG1
mzDe6zayotfMftfKV2LN+JePYTqACdypu3vgctCv6hfqKzLfyT5en4PlEMlZedF/APbpr2188nhg
ahmFZAM+2JTo3RgBMlCTY6hATbodtSBV9WCUIQs+EY/Z9kdKP+sa9DBopN3Mdu8Vbb8SLJdX/skH
CTF7jnQg+dG96eTmHPBSnSK36Nq/bSLVtSW8Vsb7Rn4YWhPvY951ZywsfTC/4+IIyRmIBorXOgYe
lyFmCBR5G4EDVjrQPvPBNrgCU1saIuwQqDwhRUd3t3C8S02KChHBgTAaEnQjw2hwkikqPTa10NWj
jRTg/0s3lHKq6RonLEtRVMt7K1sZ8FKijgI52M1BbMoR2cKXZBqdkoghzCR1830MNa+wlVetNT11
LFy7MJ5oOOwsOb215d5lenQ0B+U+1vXA6NOVqsSSV7AIOec1Lg24wfNNfLISiwTs0GWGTZqkanOv
JhMS7KL91Oyyw7U3A8auYvEruJnyPfS4Y1ca5Hsr6rKVWPHlfWELE6Sl8lfyhfcDYQESMD5RPVIM
px1L5kcWwMGqVsu3CkULfm+EvK1yGFzdTp6ijEFqGoLTbhobKqYONVcglx6vL8slz5zNkpBtdamd
4aED67LjFKzGpgdxoXkoZpAshPfa4NYyuyHGbcdWgsPifjhZHfzvT2aEVlpj51CMceI22WWQcI1n
dA62bGUV8s8XHG4YKl+GCJwQxhAcnoGXXon58NLkxlTA5NeuQLCWHXhiQThplF6fYjnHQJh9F5K3
Uduh8JQOb9p4ZMUNpAp19XYoVoa1dA87G5dw6kA+Jox0C+MyyIsyv1GJbjL5Rsof6vh31kLoB/JL
a8oui1OG0pSK0xur2BZ8abQoL5gTRqqbiBhU3zJgYIvcXqkucIddTNmJGcGhtVxHE+FmxpC55bCJ
Up/mvjY+Fhq0zleb6HkYumZO8CSuQ7zihtCQFg8KQzPzARJycfgri2yUhHyWI2dwi/wnGgwcNmyu
b7/rLkXn8fkuyBKWKW2GA0lrIn+w5fteKw59Zv3LZvufS8EAeW5mzlIQ/PLwVxqPTXufmO/zWiBZ
3GgnJoSksojlSO5GzFoK7WwQMbq9tBKq1nwlnCcASckGdNQQqaJoo6HVahzDG7tYY6jiq1hcD1AQ
AnsYKCO4St25r8JqlBjvFAdNvebHVeJQ66BULVR+9pK5xoa0dH84O5iEMBjqVmk0CWamUm766bcR
qdu83VbF6JogeIzse3nuvhq4awJOKbKRSbOxxie723bGT1u/k7WfBfkJtkldfbDb3GuKwtOHvUS+
WyboWIHwur5gF7xz9r2Cd1B6w723wPdGFUojqtnKuPV0/S5lUESA3EzpoAmvWYl2fAsKU3JmVIgI
IVOtuJVglM1+jtLakE9OHec+FLPcLtHBgfliodHg+kiXAjuiHOfGQZVPRTvU+UJAN4qWmyMWgjHU
TnOTZBbWNPobPOsuI/f5VP/WTfZYm2vPrUvV1VPDIl4r7LUsg5f57fa5G74p6u/Qlr3Sei7qXZtA
LXY+lmRfdaPTGSuxd2GPneUngqcjtWtQ2IRp02Au678NEKft85WN/NXgfTGfJ1mQ6FnTrHoKPisn
QUTv02YTT6/FNCO4e5r1vbYcJcod1E5JAQyX7M5p5M0A4RXTU5m0XhoHRfuu2qigZs48v//TtHO1
CtDTQRdKiJUNaPZYOSFFK7qXcdpn2k7Lgh76m+O8DaefDd0z3U3z3XWzS2U5eP6PWfV8taXoUZPs
HDe6wUaRMfVTJIRxFvstxHvrxrMUyy3o9z7ZKOCyLTIwrxOw94LcEDg76ZGpnkpcmkE2PkLNbN+s
fR+f+Isp43yHKu7u/NX1/PMKaOFWkQSvmPrgJVPspLzLu3ugZNek36Z5ZYlcdO7j/s5lBP9nT1iI
UhFmRdzAHUk8blFMUWI07ClBWe4y6SYuX3rryTAOoJ+Jxg4lycNEAG0MfyWjFytHs1zrsVvekyff
IyxZtEQypU/49BjveTfv6mwOFIS8Ln5RJTftXicdBD/ZczXhi/zra2Mp2Tt1htjhhWdCY1RAY4tq
a4sj/DajZWDSA8WDGMN1qfxpR5/JGs3G/8OqLaPIxvWIvuLjSYYu4RCqSasZzpx9szPZMfL3MM0c
Ur2Y1q4aG5eQJ0mXVgYrLjQ8sJo4dyFjBzE5HMHCKd/LA6R7JQvaMPLOAFfOAJ0P4xb9NXX/WBQr
4e7ijsrp7rhMIUBIeBO/ELzgsok9ukIj9z34Eex+PXz6d0+ht/Yqd7GauRmLnyUQoQFaQQRYgdJD
66KZxe6r4RyCwHFuIWXvuP525S3TFotR3BAkkHDFB5MfHnZ5lnYyZypVs0INy9j1Dt4heD/89yMI
DsHBgVn8wg////6DP2ycnYNfwdc///2l7/i5c3vretvjcfv7uPX2x9fj68/X7cqi5jvmNKLgU6G5
B/gG/2VdsM+xqjV0WnTQ4XUbNwiC2P36sV3jVPniMbkwpEGWFipAEJMXmXfkoWApm+B8b+95gRdg
0L7jrozmctliNJBclyG2DmyFeDcCpS5jVVzFburs96977/ARbN4+defNX5nii7Tky28nloTIKOeh
Qu0IlvaHA6bN9deGsjQxeGAFLyD03HRAA87XUFzYRdLEKILsD573fgh+ORssB3e7ktR9MeKJ83Jq
RxiI0rMiSgvYOXx8/Hh+fg6d2XkencfZQZc2/ox/g2n/1ne3T79L9+n30+Dwn78nB++N/H9Wbklf
jFKXXwQCP9sCZSyi6vnIa0BL8qhRsFL4dtnd7+Bex/Uw9q3rrgz/6z92zZhQkhpILo9GxY15WP1O
8LjBzoQlb+utmPqiX7kwpQMwQ6AYAZE5IaWRxyYE/2nDTR34Dgh2fNvzQIDhYXwe/3V9Qyz78sSm
kM+Edjp2TQV2R485moPfwOKO318x2tSN3V+bt83D7cPtrb8yiRdFZ74/AAr632CFA6SrejWSUxhG
BCycIHjefHPv1oLKUkQ/s6KfLxUC2gJo4/DheQeUyhBBHzZYqS9ry+Qi8RCHI6xJM85qRf4y9O4F
u41zt2bhqw57sTpMdKnhNRhN6uJjmpYUuZQCpcNnak+c9z7ofC/YPHyW/udXqHS3fA+sHL3L2//E
rLD9U40yNiswy9dH6rx37vtr4w84Dia39Rq/9zyCXeHgpNSdFj8z/PENgAO39fFw7ZhOjp/w//b6
yv1CrF/zh5DqWXkE5JX+39TyY9Q7fP2GjcM3Dz9RcYzyzcp/w+/4cYv//dpM2E744fFtfP2rTL5f
rnyVSOYvVbTq5LOv+vq2wPvv9OZfwb8Fv3Ai8B9rX6DxJS1+AUgtgfuBgD3yGMEvRYFKsV4D4MIN
I6P4+oEQ+ei8YfR37g0Pk94xWEtqLnIaVBxBnQCsH6Q2gIsTdoBWN5HWW7Dbd1PtdCYeTO3OsVPD
17Jw5d7xxWB4NkjBmBCV2ySXksjScPgVzn3ohA6uwW7v/MKfZge0AviJzM3HeB0Me3P74D7uHjc7
38fwf/8+/oRbdgHfSK/H/fboHV9f98dt5/wOvcH5udZyJRZjeH7MnYLUw8A7uCgfa6QDy/HUlKJF
TaY1GAXTovJB5gRQbjXSjmxmMse7sM6zlSC7MCUmmpKg1QGhLHLBR2NRqZpmHWQB6FLQHdziOg/v
/8CtGgC5o6/Fub74eSgQJgVYRbQEq0BaQH1BmBQ71bS07jFOrUX9BVB3fTNYLkGJgtQ+sVceiy7y
H9S3T60J+U9h56lh1DIGNz8MaEW370zzdsw3MYBe7Q2eV68P7gIiiVk8sycEwgqiiUknwV5uO/M7
/Q2Wne38I/sR7opd8lg69SZ9nrzhh7ESUvi+Eb2qyVzD3IBCHoSB8fcndwVTq7KaFjbkvMtjPHwP
EzxLrpULV2x83TFPbHRqqrChh40qpYCopMA6bAc89Fx34dJyPBmJeFNV8bA/mBWssEx7Vgdw+7ae
3A+po2gr2fdFDASa1bKAFiVANnLJv3OfITBkpT2xnDf/uFPS3Y2hvrK3lk1AdwbQX4BmRWCuWuD9
Q4fYg1tN4a5soG0JTovPv3QYhsEbgInB6arB/HU+jDDqIJhLwYc2Gz+sEdXEbzUK3fKwYuZi9rkZ
EJBCYBYqOzg0BDNdkg62WcNb+r6o7APTiQdOwpXosGZF2D/20A+aEsNKXYLcMK5vE0P/yfK/lR7n
RJJccw1+49VZkTeijY3ELnqYCc33OP8xZhTio94qyeHl/e7MDk68c6eVZlsYyQA7Wd54UrWZxw+t
uJkj1YnM1DHsO2gf5pWbrVFxXwRZwa6wtFVUU8Oecrt664Pdxs1720HR2+9HYHy1RzmXViLfxba1
ZCg+KYaJUgUnj9TOR5qPNG7HFghhwHzdcCzwFDw4VHula9w9a4b4ljuJQib66RVtgqFGAzCWxJq6
g9JcsZ/q8iOFNtjKuBY8aQNSjqhqECA+RM3RTgLVnaIhSDRl+gr1Pa8Nu84BdYuTyPlBY8Sh4Df5
6x2NnQbxJrQl4Mz9ymtOhpgSBfJVSZe7GtCjQ987feTZeCah1UrevrDbeMmMC3WhdQCqYOe+jPuh
BgwJocOQ7BuL5UDDQmW40MjaFWtp0vD+Bh51tKvoKAueG7InuUQIx4imFJVw9bm3j1rmx7W24rnF
AZ3YERZHJEt4zo57xEJKNjEgAiphXtrMwfUJuoB+IH6AEP7PePh3nMzQSIFEsBjGAwC1l6YzhB2C
hvjm5JbmjZI6I2SYKslrgEXp5n2srQCDFocJsB9WCIGWvfialUPyibPg5S4OeV+RUl+ddF9Ri7UE
GqM4Syr4KP+YEd+uqN4pmZTBTBhFrk4/Bq160uXCa1VlW5Rri/EiAebW+EEMEKgCZlEhhYlHPNYO
1oxBYVnIZbGX9R9x/At6yl6UrT0MLxzMMAYcEy6thg5l+/MJVKRGhjQkhqbF+YPEtFtSfb++Rhbn
6MSCsBQreapDZsMCSXo3D3sH9+NH6JmuLMXFgQA9AqJplEouqMjbOJ8Y6uyIT1Z4lMn4pMUradLy
YrfxhoOCqwrVZcFXQAMYKisMLPaRPtJihk7MM2Gzp5eO9ZTnvtofiX4gv2Rk8zlrN9f9uBQ6NOi/
4gOQ4kAs+Xymcr2pqDFB8S6xgHWowZz6GXc+Bdbwup2lQK/hAsaHCXF7sTG2NtigqLECOxo5oMnT
GwvToVPq2Ha26S3FAeBvZRt/YSbFDYZ6OViW4ViiiVl7Ng95Puh6DvUU7U0PgWiNWfdBMm1ftsYh
7xrTnfXo2azJYzyMg2OkkbKr9UG+oaza4QKvBWVbMcBEtZfr3ri4N2Ez4oUMKSX6aQ0gi8+9XpeG
MsQTZW49KMCzuODrD6sA0o3UAIzZfu6ilXW8NM3oYdCA0TAhSyBef0O0ocQmIIxuroYO7X4QEuTl
7MbpyjQvDuzEjpBgQqw8kqwCGGLav7TjQ5/vAJjzmLEt7YNSBuXwD0csyrR4c+O7B+i7c0cC3WtI
dIhwA7AgkDUAuwyRvKZeu3guRZtTM9y9JweS3gKooVhwn2k/DKRwWrTzWvbz9UWxtEX4VcPEPQMd
YSL+zoobxuwuzl1lvKPRgdUQTyJbWw7a3I+mf3HciTFhoiK5LhqWJYg6uuxU1V6NNw0UF66PaOnM
OR2RcOakTdg0EmIoWN0CiXRuDiqSqLht8RDc/8sC/zMeXbgK9KDvGLIQpkLlW2ltx/RYq89Vubs+
oMVtdGJFiJamPaRjY8CKbe1swMDL+15y+jWk2+Imwk0T6wCpMWgEhNUWZn0SM+TgoRZ6dvdLRkEP
1kgDWjygFfFQ5FrTWn6wtMQ5MzMesdGtSGTBaJwUKkNrRe4iufLtrAIUGVyD5HjdgZcVHEQ+gNxR
DwCJBhgfBQ+mWYE3awg5u1XVOEakOYOpO2Zfg854THZqQQNj0GtHqjrHAH5HyT+ZkR/QRB/0wKD3
1YC2yd9GtUbCteRy3GOIahvIVlRDiCM4+OmQRKgk5C3xwGqAmP87LZtNobzksysVh3INbbvkb2Jo
Op7vUVHCSXA+ySWRWsgAZNjt0LnZVnIGpIwWjYdCy0zvutMXTcHvuDbaENYRX3V1RBaa2xhcUc8H
G42Uwyg/m2R4um7mEiEAG+QLioBUycQN63xIQDyaTObX8RngaJJGL30bH5r+10R/agPw61EbOUYn
u4Y+PCnx6BtQ0fQkVQaau1utgy5F09P1LCSIrQKKXcnGepbQW/PSpUZfbmkDBLXfG2R60sEaQwN0
OueGgyJ+x7xSsfvvWJmDN9lKCIIXq88AV4kUpXi0VKl9HTslThyJNjbxKqlGTJuiodjbdUF+sGm2
H3uzzkoUHBTrKaGJfRxNEPn2jDbfKvxXEidBE8J7Vlnjpo2KMA1CSe9bR4UCbOcoYBmIjrmd8ZaH
iTYQu0kqiMypmpwGOhBPpd+ZYPTaNjUpH0pazeh4TLI6c7qyJS4ZjTKoQMrMwhZETI1e5Hj+ibrS
dqZqqO7sulVmxzTH/KfUkfh94s9+TkwqOXZAZIq71KjPSKSbCn3WelKq5k3aEw1IqVB+Gqp+TA6d
PpkPSsTs0QdL4hD6ZFSze6hQdZ5aaqGJvlaQaeiZAq6pSpLpq95baXejtg0L/WTQyL1Ss3oXhTUJ
xqRHTkCtEPu9aiwme/aUkJchqUK0x3V9tlHqtggYIJ95kNhofnLVGFjNPmzG71SOks4dRrRTRoZa
rjVjLMX404UjrOJ6Hua6h0Y6hKEKp6F3HX0kqChZ6cpxfwEa4rdctPwDvoUSKSD3gqEmkXl7A7bl
NN7nxRYU/4kcTNULJHucMtkDLqZJ2+tbdCkSnJoU8pjR6huSSyi31BHw4mqFRoqoPKKD9tt1O4s+
tKGHDjgUVJPFzNtuqrnPM9hpx3o7RPqmqJIXIBgfy25YCW7LbvxjS6ybj1M+xAqvM8/mVrF+yNOx
1WN3sr7rpT/PfpMek3pNL3fhaoGqFW644BTmp4UlHmNyF9ZxA5nLzD6E1UMxHOrxM4y+T4WbGMHU
BCR+xu52QACklkD+q16cvrfZj+tuvjy1zr9CPQ+4g1JbtI3wFX0KQh76VE+pB6iESyNvKN+i2I2b
ldvq5QKCRfB5EH6vR21fGHdugJwnjtrcxbuPW1ZSoMfWbqBrZhYqu7CD0xj4e45rFAXN6NCb6EEq
kGgN5pNu98e4j+ptG9k3phYXDlPTwY00XO3auN7FBfTLgUO3VpbWZfoKFg7Qi6CoZnGBG/73J1n/
bKV2GfMyb9w0B+Qr0YYyq/PaCdBCkHWg1AsM+kpUWHIwAeEy0LQc2vcFBTixWfZ2acdyVqB0PmZO
zbLGDauB+l2p/Lq+eBY2Dvcx0HwcIYUGOCEDocqYMSXF8Fj1Gtu/0mhytBprRvomse/9dAc+qWn+
27ZWlELPjOrnPpUZzcJax5JFO/Q2Ucz3NuqCotZXyhrLg+MvKSjVE7QxCoOTtUqlBYR00F4OlQd2
V9vPDGkzu7caV6991hwYXYPBX0Y9jA1gGrgT+EWU9s7HBu3kzu5qbI6G/aobNCwXd5ROTi6tzNzS
Gjm1I2x7atvFlBGMrW5uiuxHy3xlOF5fHHwazksn50MR3FdDRNlQGIbS1sdZLpwR4nHXLaw5S1gI
ltoQI8oxiLREN4TEdmlsHQn0m9Ru7e1/MUyezAv358meYqWV4KUIg8mtewkdII3pzCO4zKlDldtB
oU7Trj3mLo0OOwq7GIADPILyTzoxaWtoORgsVLDVVof08f0U3+V9HGhrNK9LS+HEjgh3HqJGm+QI
diIl35tKDvH2zJuz0Ls+WWtmxJU9Zr3eyTDTgdvTHiw/YrVXsjXut4VaKO/DRVAy8HAIhiHBzgA6
81i2UNUt42HGW9BA9aDqQzQWGJ2lgEWvTmI/hVpjUFqVdBfLce9r9ZR/WAPr92qTa6DUrKc1btml
BUTQ5IRGJ+CfUSc9n00ph8SaLTG04iZa/y5PM7pc6KAQ0GY0uvW9MKfm3ojDoXUlvCcgk0PQ9f9h
Bk48I+x5otU6LinwjEX7p4IqPxuie6RYucItDfTU/8K2V/JmLieKeSbDmw1SV6VQXFodZ+0ukmek
wO/j/C/jslDuwq2bJ3GCReCv0zJSUWCPY4sGSSUbN4XWp3jAzdZE6pZiGgT+NBB44UBH0n0+i22T
tWHBTXWddgs4x0Ocm+71WVo8dvDkx1exbamaWNiNaJq0s4xXlgq9FmEN3rWtKm/bPgCdvWI/qCZa
TroVio+lWAP3AV6E0gpSUcGFkmRD2nNEad0YQ4corZvN047pum/m7cpsXV6qQXyKRwIDmGdYEzMi
ktpVPcdqjmdT5sySN/eho5jfavWQDzd5/XLdm4sDO7Em1CgJG9qZMViLULS28o0mg4GgaJxijaf2
EjmKrATnNTJ6G9mmaQjhWprrrMn5uCZDhnhXGwCj7sVd47SN5CZE8YbpzR4yd6rGA81IQNFt8fdj
xQegiA1oKV8954uTsaIMxwHHYaSDiYt9dlbkMbkCo2y8ModLexyEIkhS8P4NTIGwXOLZtHIWSxw0
c99bQyBnjt0+GNatluyGMXYIqVeO+qVVg5cfkNjqOKvwIHM+NssMR6XJYmj+Wd9n8NdKD6zRnQbt
V2T0wmZNS2QhbYcjcTnhE4qXO8GValWUYHCoUDLorGpfTTp4kaQa5A6jjtNDQylk07ZWQ1dGuRBe
QHSmoYZomDpKnIJfzbEvxoJfSYzE2EizFZTxGlpi0QSnh0DVB6RupuDI3gQBBZkItt8c7ioV1SG8
3v71OlQ46YYJqjacwhd5czeBh7AzcAIztlWrEGr2t3WsOna0xsa7sLvRB453T2itggHvwl9FkoGR
zETkTwYwpIfgvLgximOorqz3xbskAX8Xmpdk8B+JSYUR91iAKbxWcLYZbQBy4amynTH/MKb7OL0v
9XvT3MxVG1x3JZ8NMYdG9x9f8QjKsjhbikU6PRwwwFb6LulQGUfpKg9XLuQLRVc03XLJdLwnogdF
RNCYNWWqwbC5iApiomlTFA9jcjQZypyboblrzL2qBnOsuwPST+UbSm3XR3kxjTwtMtEUxuUqFYBP
zjd33RWk7ucRva/Sh46CklT4uly5yhp712XJhRvC0Y1CGSAZiGDnhsIhljXKDSk1Sram26mjGwNT
M4PVTgsi6T2kL00ejPmbSjZA9hRoQh99y1y7WV5sQuE7uENOUvsWbxFyBylddJ1Tx1JpkIExHmTc
A17sD5Xl0PyWAKmv+FXeO1Z8a0sroNuLcCp8gJDHNLNUZpOKD9CVKISkB9T4ZDCZGaiL5HLqs5D6
tWqs7KKLoCoYFc5iqpUdoHYw2o6Rn5Q39cicLAqkfiuN366vqEVT6O/l1Q+EOvEZoaF2B4QdIMw2
NCilcFOqfgaGdbX3KP3bV1A+KgDrTFkH5hLguvO5tNKC6GENIrbRvp/bHevf5jXSk4so8GVC4zsE
aSFSw3MTKPL2eaWiNzyaKlR6vUn5na2pllzmL4IR4XYQ1RGda4iPgoCZyA3I7eQGCkph9856O/NN
K9G3YTrLT/mYJUFWlgMEOCZW+AQZx02axcZfRyXhg4TDsIrUuYx1ALUj1SMyys2gWbU8g+5J/0Sj
ox3vKjuIO9szySE23HpV4Y4bOAu+Xx/wBwcvuF1tU30mDB9AksZtFZdJvqbvTPlgQHoBIItC8uwa
1xyQjn7qxu76Cr68BgjWhfmQJn0ypgpLuJA3UXs3E+qo8Q8L0PThTbaCrA6aesXly+vsz4AFj+Nl
uupzDsXX6EeWPk4lIMS/rw9rcWOe9BbwyHgS+YpKniFsChNgkpTrTyu+YdZ9P4OQ9a9xyoL/hFiv
s0K2soJ3MSTTXdF94IoTqFG+cnQtBVLUd5Hp6Lh8omB3Ph5wduq1HYGGDrSYYR0wUGpN713cgSti
P9DNdectzc+pMcF5SmYgQwSY0B3o4JvhMdEnr+5/XDeydBifGhH8RrHucBbDCEGwUfsDg/4LaIdl
urbAF0eDV17N0IDvu6Bos9o8nKcGgbM0TKf4HPvBmQzmGYpfV6pvRU8QRPSUAp1AuG7X3qTdR+P3
ulv5jMXh/vmKr3bmkwUJ3t8+lkp8RZ7csuH7aNxo2RNdk/xYsoK+a7QNgQoe9yVhmdg2IqeZFmDi
m+/01LOtO2n0rDV6myWPIqnhhBGgmrzQWjTLPmoG1mRuE45Ob39rpMwZkpVSwWUnLTYWJ2UHcR3X
ShIbxKZBSWSbW1FkUN51WZXpIGAsrG2qVqCZxK5L8Vo1Z7UfplZ3sKwZOhnJMBWH0SQN6hlWZlW/
Bgkt0WBtLkJbdeck6jwrzNRfcpNBY6CmIRicAWiUq6CZwMnp6xZr29u+10Z5kzFjxHlQ66Xu4fE9
/Jd0FPIhOieFhyfF95MsVxWpi9vMrRTVy6nPFFz7LKebVsCFS1kgMm4OC+XXaLFfoywVrZIIHFnV
YReUCfmdlYb+t1dKPlu81wBwCku7QMfTTo8kXbGQahbNPgZHeZhHK8fG0uK28CQMgm6AA0Fxeh4D
zT7qqnmOMzdu1dQbx49agUTFaEzeCDT+9ei05DOAp3A3tiFHYYgANwp6gWqaEJ3SiTlWceyzh38w
gMZcwHWAuQfW5Xwwlt0bUpZhMAbnPO92Sfv5LwY40NDG0zZSxnMDdpiMoa1HmTsP5CeIPlwLBGwr
k355X8Ws2yhU4ifuOnhgPjdSQGCoqpMkc8eGbpTYt1XcI5gnmZ5mvIbQEquk29ySHVtasbw4PyeG
+d+fhNO+DPupztLMJVX+ve+Jq4fqyrZZWm6nYxMOKJSBAPaIMLZQ/YZSmKeNvmThwdxYOW1tfKqY
/oFsH+/UeI5Dei9MFIgjiZXM4O2siULdqPoca1yVhjcgOx7sMTRdPc9u5XStT3BxeKghKjIiDwfS
nXuQgWWkpT3MTr0JXcpK89KE/MgK7TWXfl5fiovnhQYwr2ZwMQYxAFWRrhZTg0AnVfbdEKuuMmi3
bZj6180sjQjd7v8zI9z7skbvitZEnJuo1jvaMLoM+NcYhJdJl23//2zxST1Zf3oKNlKph60+/2Zl
+zw9ZOVdtyYysZic885YtEqhRH9BVhayeGo0nFUumkl/dU3iQqPMgaQx+qV1h0X1Q5pnXlH94H1y
1we4vLVxtgP/boJiReQLkdHHn5tFhRGWXOL9lhT3k3kXxTtV+1VUW8M4SuozWZMhWsrbgSJFpgbM
ho6bruDXuJiQyGFVmnX0oOIVK/9ZgZLeSjf6EFwf4WIIMYH6QXFZB8BJ2ACF3kekUmGqatGA3Cj1
lobJGjXsmhH1fDyJTHKsfRiBBvvrQGW0S6yZWHQZzipd1Xh+KeJcpInY4yzhJJmk7lcVxrtygFK6
bm+t4aOq18DLSxcR+8SaMCBNxtVqQD3U7ZQZibSMBowZDfTDdyuS3mhv3ynG2/V5uiwb8kMGGGPM
Eviy8LB47kO8kUl4BIDJAgCwYWauUsYvxCpec3lyBkiiGLnitXlZosvwXbMnT+10r7NKn0Cc+/q3
LPv6z6cIIYb2yZRlFY4d2xjQ1oXgctdWfme0frb2kLvgaNR/0XLB6Y0V/H4+6gYyxRX7onMeISnT
bBLiRcbWRBdbaH1Iw8p2X7MmTGvcWW0/sxz7Dh3d5vxShe9jiFJ6iisTgEz59rofF0I1we0BAwN5
DRIHIXw2ZW3M6tDh+DbIBtWWTvpptI/WXHnX7SycrQRZHC4QJi4Smvhkq4+1FNesh4QB+N3qZ3PY
GtJNrm+VrHFqFbfncqVKt+RHBRU6lcvnoA9bGBg6ASFiQBE1s/lhrNwoH/eqv+uA5G2bw/WxLaxF
wteHRoDdUDHE8wUiS2iSkUucqk1n7UfkFc7YQbzFYOiaScmDCWThdYMLxzgMErQnaSY6lMTHqjks
RppKOIySQd10kuW0KCQP2GfXzSytjRMzovRo3ail0XIzFNeipDmUjUtLFVI7K/F/6YQj0BoC24YM
VjoIp507sLKNri1nPJXOZQ2i+FDKUqfN1Wo/ZfpRGpv4aMWT9kkrsw2mvEiDKDG7yNEjE43a18e8
dNDjJQvv8LwbndOnnX8LpM9U1loKviW5LS20GwCgMVOeu+MZKJBkBDRUse211sTF5Xpilh9fJ2kM
qNDZ2Ecq8vdROgLD7XWR+VpE1kay54eKJOBkXeO4XtqSpyMVvC5LTCHTAJPx+BHLH4MaZDNXLbgx
ZDe0Gydea4haG6MQ2uaGVnFhwmAxSeByfKvmF0ZDRy0Sd2AfSrQS2i6BQSpuqCc+5dvoxKcGeiM1
oHsyt1R/jVBP7CFatwvtW2LviH5vty8dCyojQ88I0KgrV+TFmACkLxgNoOGliaRPHVAIRVhgGbUy
nkObbUu0oLcgBhc6eGBbWbN8TQoXF1TTNDwhEwuhTjyh0nCkPaSsM1czSxnsLTF4noYJ3KZMZ06n
0E89hHRpGg3qjSorTxJVNG8gremCosTGIR6x3fUvWho9EC065x4ELFUEJthDWSVGrsPz1PKJUe51
yLM2gSWlm4rNm+vGLqhd8V6PLvb/WRMreuBODdsyhtSekt936BaTqroC3f4RwcuNCt0bWOLlgJtU
UVAqnuoS9HQ+l8ktgrTEHmXiJA+jJ3lKsvJhCyknvou/PqJ8ZhninVzSGgklNXhhxGtUWpX3OBpW
HL0UooExRt806gtokxWWuJ3SqJZaHq3SmKTe1EO23IEW706t5yoO4tFun657e8kiMBLgLoQ0G0oy
QtToq/9D2nc1yY0zQf4iRtCbV9C1Ge80mheGNNKQBAk60P/6S85FfNuN5jVj9xQbetgHVQMsFApV
WZnoU9gFmHDBBELvu5ijTibP2W3dK6kXxS3fSPTW7GHWCXJaqG8spMHnhxiT1E431rhcqwL8PUos
fcz5fEgV9T5PttAYq8H/dDuXH3MSMfSuzVSk1cipHeqW9a++ezVnf1DQKf4xqrcsQT7/8/p+rjoJ
4gMcAWdFd4QvyGQpzmiDL5gPDokYvxmiLdLptS3E2AHecQuqAPSZ56tSIiWbQWOVuwO/kfMjlMol
NXS20L+rZx7faKEbATpDxDvapdZA2no583HxkGnSoU7q58lOfZBz3GGAZyOhXN03DIpA3VrDQJyI
D5KB82wZSPddrav5kZulc2PO9tv1j7NsvhhYcbr+Z0Twh4qiFpD0MGJgINnJaiLRzKvVX9etrLsd
8IwLBhBTPeJlAflnpaCZiRe+zh4x3Q38ebVPh2QnRdDMyfQdRrKOg/HXcv5TuoOq50KbAefTLgA1
IOR0otRB/t9pXpv+VCTMZDVq0CeRO3YsZMbHUI4hOFE3guPa1qKOAuY5YBAhlSXkWSibGBKIiFFs
45IXdfsZN1Hyd2Njl2Akfr9TI4sTnZ7ncebykMBILzkA71TUHWPJzw0slQ6k7MdwRoW0WMbuLCcl
c/rn//MHCKe7RN9Nyhl+QCyxQC9Ca/4ZR3f6FLY89rvmUZVfbO0LjcrrdtcOx+m6Bb/lTavZTEOQ
NmgZSFpom6N33cJaLqeBVQghC4zleGWd72wTK7HG+YTjB2yspvhK/0qlUJd2XUbdHBJr180tP1j8
kChEYdR4ocpGnejcnDFHCHAJQpiiAIUA6FcLGVv6UUpbQMe1nTs1JOSovDKKGHCI3NWr4rmbixet
mDfWsub56H4uLFfICzDUfL6WVI9yze6RrSXtu41+Q/1Q/JciwqmJZZUnfm/IbV6z79R+eMXtZUGy
Ee9Xt4vdtn6olY34tfpxThYkOLmTOXKdRvg4U3ZQmt6VrIoMNiXjVkK1ZUhw61Giatdn2DkaHRT7
tc9vG445y42cau37oI2AHhnUSRZ1rfPNG+lsz2Zk48zmdkl66WdV1bshLh6vu/Sap5kAXwM2CX4u
UMOem4kS2Zh1C6HBzqh+lCMF2O9Woa/XrazV7DAVAaQCsN6qCSD7uRm5pVbRDagnpZ300dVaqEoa
tFZkoJYh9DEmNwP/rQ22V2M02eliP8aRsqvYzTt7w+9Xn/k2ZBEX2hjQmIjQCa0yB9TXGUL+3ELF
Me1Hko3o/eolpCdKd5Ac4O9qKEqmBJItbjlvSQmuQZ7QkFdw3SCTxKYLm5EspFvURqGBYaUNJC8G
iGZjQpp0kDfOpb2uZSqBCvkhhuRKpCquYW/hmpfAKEay000Qjqbp1DmziqW+h1Si6ILMOhZ9AKAH
iZnsd2WJ96F73QfWjs2pSWHVBlgK4ioGFsFpxiBtf/M0LAfNm9vf1+2sbS987Z8PLJxPo3Cm1IIS
HHwLmPBiLEg1WJ5pNYe4jSkBrbtntb+1OQuHofCpmkI/e2uebtPLhOOrZ71qg8MH1TgWkVxFu4IR
3f47G5+1+XtKbtuxczM95N1/KDjaOt76AJouQAJhl21tSjKAExDWFbqLLYc4ZXSj0ufW9qj5m/be
9c1eS7dPzQl7XZfI1CQ0JEEENv8optrvdRNSlaimLnVHxfm6bm7VhzC2vKC8dST34qXVptSxeYX6
bWd7U+2V1d0sQxF7S6V5dVl4yGrLmMFCq3EerpJ0Ljs9hZ2aPS+Hoq/DUQFvTn1rb5VNVk19s2ig
7QqaRCEAVw1LzIbWCEey4srxTpM8VgZT9CvVNiAGa8nS0r4DRQ+g3ZaIYUgne2zBrYzspfVbA5rP
j312L5uDayk3vN047YufiQHm1JjwYFYwGxUnFowVPS/CHvwRRLL1do8BuHbDB7dMCUkgSPZqnSkw
pQ131vSZSw+oBGzYWHM88LQiy1QVKBGLtS1lIXooKRyi6mqSdaWLtjOpVAnzJxuWVldzYklI/SCE
48xOCUtxCzUyDWqQ0V3f/7x+jtbC/+lyBP+mdQ+2vgJGDD2F/N0Tr1OiGKGivLCpJny8x1T6dYur
G3hSQBHiIS6buCsmFFDG5E4vg0rep/mLSje8bsXFcbNCGBWEnChjiS4+VgDpVMvNaulfquX3mPQ0
9j2oVGXrs99E160c3aX9CKQ3CkIyiDfOo4TKx5LPS5bOjB6C5FIAuowX3Rx3QH8fWWxuEcPol2dq
yRfAxr10XIH8PLc3K83YaRr2EKA+fzBtH2Xr619pxfkWiB1quHiE4yUufKWC83xqNPTHEumjiu8Y
xlFpvlGT3rIhRAY9T2WL1bCxjKIWNqhZpRvFHoPrK1nxt7OVCN9mSDNDiyt4QkNLApq6vN6n2rMC
+fT/HzsgvRK+SdyjDjVjNQDLk1K+ByCioxWovDY821j7+Hino7qOv5yLGS0VXcYa88LYtgZgONI1
U4VRU0wpeWBDSEEDa5dJ6bOudkCBKOv7BLSA+xEwBshDa8VOB2Id4DXTQspnqwnk1SQezklCA1jr
/mL6AnQ6DQg5HuzWiZifNRRFunScY4uwKQPwt8Wps3YdOhnAjpVc87O8UokhzeOPaJjlnzTm8Y2T
VtPHGOdW9FgMIL8hOqXz0yBbcWiDXudPlGbzg5WrUDKTMCwdVlVVDADtxQN157HporCJWqu/cZpM
qgONZ0oSNp1lvzmQCfshNbWmuUVZJj+ryVZSIsUR2FPsVu136AkWwUAx/r8RkNdiCpBsQGbioQx4
nnBBzxVuBKagohgVrdcaYYNMrtJ3Y31T6T6zn67709rpOLUmhP+YdulEVVizwBfWVRhKAvOUjVrD
dTNrx+PUjBBKeDbDcyaYUbQ/CnvMoqe++6y3entrWTB0kC2U9pCugTZyWe1JBaCJjMTRMA/t8vqz
AiUTCzX9Pkuoq1VHiYbAEDn1g2luvGk3zS6rPzE7tAnm7i0UTHvtTw+R7JI95TwDV5tvGGCb0e+5
5EP5Q9oCdX8PcglZD+gc0QdxEJ3hLsJ6bdCiScDRMRdEVZ96+TH3YwBkVNyDxYsfzHjybeTGcWbs
R4xWZMYjHof7OSkPk2aF17/wyuV09lOEPWgbO0dLBj9FHxSTaKXhSUYF3HIbu12Zga5uixVuJafA
wnE5LYhf2RKphyMzKlKdgccyL83nMi99264y12CgoZLKL5Tfd3ziz5Vu/7m+0EuRngXYrgHXgTFJ
oEdEzkErNiw+Oh1ktKdXo5KDRGFvzlAA5J0/OxzIYwDec5A/KLyB5OT4kKL72Rrpc6s+6x29jZSX
0apcSdsapbn8AkgVMfOnOQBbgyZcuOgMA4SYgyWDxk2pQpB/gTAcI29mkCaMSPm4caJXrak4bXiu
LGqmQphCW44mWYNR+nYsvamwoNcBPNJUemoMBOfWyf6ukpx7OlJhG+hxAx04gE2E+3VmoKixU2iX
B/SZ3Vbkzt0dH4/el+Ptho0rdg35f+pZItu0AaqfQYKQmNuX8z7C0LcS28zCbKre3spmD43gqsjo
kc7cKg9ZIkVH2cpTKMlUPPmKJk2W3DYzFTQXWP8gqxPdUWYrJdGlLFchRxq1P5PMGN/6GEAEQvWk
PiRDbxwmWc4fZIpkq4jLjcfYWoxCBo6GF0B6BrQChVBB45m3ST8CvSb1vRthYkG2uYGwr/+E+Fzm
N032ggrYg5FjvjfTiDJ2X9cPzsUdsIjlATyPP7jckDafR8lojmdmJZZEEhRmozhwBmhsjl6t76/b
uchcvu3oCIhIJQBIXDz3JBqjZ84TNYWdpnrJNRAHVx/XDSw/9MwXBQPCQTOzdppZuRgYn+EXivK4
Kc65tQbB3Vtj0mjWwoSdxIHRRQSkrRtuvmFCxDmVCkXwXLaJJybR4zfZ2fgO69sEbAZ4wUBPpgs3
QjSqZg+JTKyBcmINQdM8qea/T1+APQNad8EqAhMm5BXArs+SlsoMDwj2Q9OS0OHWm6lsYVwvXBdq
SOCzQQEX1Tr05IVgNw90NI0aEWEaQA2JPiFGI7skZIBjXXetlctlKY5jJgj4PVCEimMTXBnQZbYn
5tbqzxEFGv29L71G8dh86OVXvQuijiTJTqtHkmP6Sdbu8xREkTtZc1X8v+u/5uILIssH9SxQagbO
EW6V85Mk53SWEJOQwkMUqUx23QQWv62LZCXc4ssh8QCYB3rDaASfW5FyB+++ZM4XfcR7KDa+vCyi
hVC+ep4IdDt3/175CxQDBmaZMYqEkCjGoS7pLW0EAsqNAfwCfGM0PlT1bdyaZr44X0gTTs0I7o9X
lVbzEmYY+G0G/W5ytsi6Vq5gWEA5wFxYZi5Yeox8ShVmwEKpdf4kg37XAx4/zGc/2hJqXlsMuO/x
9IBuxnKcz7+Rac4RXAE5T+bQ9qEtUiA2WsY2/G3lklrGJE20WKG+sNDZnJsBwkbTG7lmblw4MQpF
reqm1nyPpgqJysSvZujCT7/HngU5BzDSeL7u7yuQhHP7wjejsWT0ZtswNAzBolz3pJ4kUP0pyd0c
fTU8DSZJx6AmnvnjVql57WOi1YtUFvkU7mdhh0sQVWlzwZFVokGT9rcq5ELwcInG45xt9WIvwxmW
+Y8tETqWgmFWT8Ch7mpzCyA9NMDHI9Qa7K0iwuqaMPaKviImSFSxfJ4lJlow5kK1i9qiAm48Kw+6
6S5vPwop3Ph0Swg+u5Rx3HAW/mdLiCJjr/Mus2ALNSW8l//KCt7LOzMqXd36PaMPk+pBCTTi+HLd
8MoaUSFZGKyW0R/8gHOXBVtLCn4x0G8O7CsuJKIWSKowR0wPlkP9/2AL1T+4B8ij8efcljQ0rKAd
VHIclaO1HapqKFeGm/COtP8ee4B5B2C7YQUU+8BRnduq2qlW4wnskw4PTeV2zhzUaRUydxv7t9Kq
PTcknLlKmxozH2GoY8csuZ2rcNT+qLY/opZvdaQvjmgNyupbWe5t7nfZ4/U9Xc6V4DcgFkfbG7eu
jMH25fueZIuFAYEqPBTB7m8MAEaCASGF1NECHbCeC16BVfpPtjVyt3L+zmwK96qGaKqyhXFz1vPA
oYHCop2lHYx2q/m8tTghqFR1a9BqxHCWplFim0ASWhPpsk/FiLxW791UDlL75/UNXX78lQ0V5QWQ
S0w2KCtBIWmhFH5ouTfrHzPXUYBzR9rs/72100ev8PmmUe4xqIhnqF2CsAqj/FlzI6EAn9VjUHcg
sqq2CI0h3XmxwuUtipcUyqIQANCEzzdnbTIrnZK4UlUoQ9jnVfQ+x7wbA7NsLDsYppz3pKgkRwqn
LHeOjRTz0suaRHlToOcNRHCl73M5stK7eYjtr6JU1N9dI0UHKTXj/ZRP4P1m4EW24wEIbl7mzfM8
z2NoFXX1IEu2eTQnVX8vhroJS6fSoeDWVlHklsYkf6Rjm36YCgW1zlBJ5g9U8IvIs/VClYk6jnXv
gRy9mUid2r0WmoOkPw8Z7Zz7zClK6rUzbQsyW+MYebHWV/3eiZmpBCyj9jt4wqTCK1EAbfwuh1xh
YEbM+VuVEWZb2tiISz+KJF0DMbusjGGTydRyJ47SOYhLONrfRV9XdRDXbDT2kqX39pPqJDwlUaqM
416PmGW5ac9ZdpCBEsH2dXENKLM2hjTRnfY+SvO43Zt5He9ax5xgwhnZzwRz+PfDnFW6m5bcMoLC
BhvwrNpT5FW2hJY7qyZwPBh2BNT9HOeZm7N8tEKm6ZEfqQ1kpYohtm5oWVuli3oH6taAlyPVN3Cx
gF8n16c/oCs00FyvTMzgVj3InB6SIVLa/UTlFpRGheU0JJWm/LmEPuG9qlZj6o8Y3LhVJykaIeGQ
j0oAvh6pJ2aqFz97zUhBD+RUgwHlx1kJAC3TfqOGZtqPuTMAmtImYMd3Dc5bX5+BRwtoDoUl0mZJ
dW/NetG9zGBS61zmVEXtOxZz+L6tWvm3rHRTKEdJkRJjojGK2A21hmNDG/tnoscWGHejeAjlmU9o
AWNw6RXdnrR2KSvbx36otAbSq8CLO60F3VVLlYrPoTKGP31i1u/lNMi3Okoeu9qIrWMnZQyTDXFv
Wd7g9DYjiWzOeyevpJfM4ezJGfu6Ay9gankaS+qj3sU0Jmluqc9VzpogqtVp9tsJCoWED3H2VipN
/dCUkHcgkTPwnU17DHFzDHSD/3buo19g8Ro/y1riNuRF+BwCQCKDsMzCrJVHR8fETBy1aiifMYw0
29JU/GIzzXYmlbS3Wukcw8vtqPyLejHXXTASmD3YEtkMtoXB+hWDKh86akpUPqaNUYWNbai1rySW
dV87hToR9C5mSvrUQU2nk2Mr9guWD6hzahH9ZUuK2qGHANeEdyOiZ2ZXDMFgJAvoR0mL25y10aLN
kQ8tmeUYHUMTz4RbacwmOShwZH+bk5LFJGO9siUzcxGcUboA8aWGVxZesXjVnd920aAOfdcpEqBH
rsRdJYHKjKm6VL616SPKpdeD88WrYbEG7UCAXRElL/K/JDUKnkewJjm/IG3gDvpGJeY7Uz27bAQL
QtYXJTrYCyn64mCl+0x3+T6Yd3+1UDpUb6n7uyfggyCyhyJlkGyMv11crd9FoH+qWcslcZI39Agz
aZ2jfFJg1AU90r694+UbnSjQXSNhfFcNWxWbLZPCx8vZgDKhioJKPH3kQNvIBSlxIHLMd/zqbcN1
trhrlhxP3N3Tip2wu2o3t32BfikZxztbDTSoPCjpVuK+/OoLI9CWRJUR7M8XieZgJqZk9jBivqrh
e+9lb/l+GEIlzPZFyHf17rpPXpLjLR/uxJ6Qb9YFdFVUaMqQPlCelff+XXWfMjfinvpwM9yoN5Yn
h5a3YfQiZRCMCmmK3s5ZAmAsamFx5sU1aLwab3aOfedS3SKmdZ9IDam7lGTck7cUe9aO4UKsCBAx
GIjA7n3uqkqcmZnVYMVWdFsvtO4bHfaLdPZ7cf/8+0I+FPd9TzuGf1+awBah9f5kE3m+zbcoI7bW
sZyPkyNXm1psTIs7ltByYcoukrdQRP8P5/jfUkSS8EbvJPBrwgSKXlbsfaSP802/+8Q0aPJVHHNi
BiyoXuuNDdw0Kzzs0shJ53GAWZAETU+P7Et2kbIgPT8OP39MHtu/OlCG26q2rMYTHIZlCBVXgvic
BEu5JKPfLpHZIfXB+FTDKbRv66/We3kAE8F0n+AsxF5D6Kt8NDfespe1lsVrTqwLAbR2OHBUEY7E
ZJA58cu3lrQNGSNfCtUfyVaUWXz8Iso4xndBDqg3EadYslRBjoi10pv6q35TXfQNj+ZeCcen8n08
NATYu2Mmky2fXV3mMu9hLTQWOIXCOxrUKuM8jFjmCAlW08AoPYnpHYRFtWlfGR6N7uotjMilchi2
1gKqVwfAGm0QsSbBs6jvKgmLZczvfNkvOlKHxdF4Ak/WzRTYgfM47JBR+1t4qLVIcGpYiK0mr9u6
R+JOMhATyGRSXnTgrWtjI4avBYJTM0JAw7dE8qnCjKz+tCDIbvZ/r8fr1bzi1IIQ0iQritQIOHWC
snRN1EMV6A8tIfENjz2T2OSV74rwEVz7D1vnYmULMa8GdI2Oljaw+MLaVGjKGXODUeGavypoatfe
pO9H5+36AldudljBZbDAycCiJgQcjS5DZM2MOKf7BZqQSZMB4rNFL73ynVBBgiYMRvAUANCFgC1H
jaV1xYhD57w61qOcbIwA68vPPDvVKEcb6EFDKgDUvheMvr1SGxyJe+IeQTPnxjvnXiN2SD1IZZE2
SI+Z3x7ZI2TA/dHFQPvbwxAadyaywoKwB36PWHOMfP3ubg5BebxXSey95u6/3GnhJy57dHJpJXba
ShhEgGyxdJcNx8z0tejfHgeYwDdEyx/yUbIjitb1MSYTm6FI8JLBpOOTrm38+xexc/n3UZKHkjSI
kwHVO1+C1MtxyoYycVvtS2meh/YwJHioeEm6YejC9wVDwl7FToRzEUOxWoW27xAdUutDz315ixv8
e3pWdJvvXGjhIAfGVjhj+YwasVZ2WJBnvo3E8qubzNfuPioP4DM3Dtub9NC7bJ8Qemc85k/OnnnI
AELppfS3UBsXZwSjNtDHAvJ7kXm8YMeDoLvMmmIABZb61aZe12+hOFc29cyAEMpYC+mgCWOVrmHd
z1GAqfcKKPYtgNeKj6AFC98z0CMCUEM46lmEl7bRLlbq2zzipFAh5VC6do72mvevT9SpKVOAQCqj
U2rKCFPj/KCXYccPvb2RkK2tBi9XDVXhhbdFvLTzMtGHrtXwUfRPHeLSxTHiGIMFpifbcPm1z39q
afl6J+GhUE0UlUxYKg0AiAqgQbaYES/nU+BhpyYEb3dAgCeXlY79CiyVpJyoPqpiPo/DSSUS4ub8
5/oHuqSgECwKLhc7wIHmIyw2UpC+SQ7R3dotjvFNjVRL/zRsd2uA4rKLIJgU/K+VZlwROkx2h0KC
BCkM/nXc0ZXfU+YaE1HACuhN4fWFXtyiOsh9wIGD1hPCIro/5x+vHYY+07mRuAzVlOxVN33abOB2
vjurQqyCDUxMgt974ToVbGiSCX3AERR5KNveQbSE2Afrnj2NBNXdgH6ZXkxKtyXZTXH3pfkDuQM0
mNh3jPwaSPz7+nq/m5DXfozgrXbDuNGWVuJOLsqSUDrw9Im03nyju8nv1o+CgoB1qPQiVyVmSaKN
+34llJ3theDJABJHdhthL3Ltr60TlM5ITZ9KvgVLv4QkfH/YfzZdcGCalWrNZxiafI0wwu+aAMzq
L6XLntqdspvD197Vg5xovu61d07oHLodOmX/lgFy+RUgV4IcLa5dZPTn7mXbg1NalYM+g+RRzaVI
Pe37eYtqYiUCAToAkgm0MlQNs83nVrpUU1Nz7lLXaIENe0nZ64bTrATTMwPLDzgJcU0MRFbawkD7
yRHkHJLv0yMEk/fJ7/lOvjfC2GWJ7zv7LZqQb7iA6K6nS7s4O2mt1j0sc7/MSf+uf3XhfM9JghHH
W+mjvuEp7vWtDH5rQ4VD0qtdkTAFVqss4Oyhrb6ub+jlKQCGDzhPeAdgHxfpXpoMjsabGMh8qrY7
J2rvlqZI0EcVRBak1g6um1s26XwTUTFeQMZwQLBofOfgJ5+vZ7Rx7BqzO1HxMANhUj92W4XNlbgC
G9D9QCYPjk68z89dxGprqeq/eSY/xnsMUNRhHyCF73dxaDkuOoi+D61hQl3mbbXz1m3jLQRQqY7R
fvGRYpvNqKQ2KrjZjnZkfC4CUDK4g88xqe5Kbu05f2fTnW/jYJwJP3Yb74MVJ8Xa/7Evlpxkmlaa
PsJ+50aPIOlpcFvaHgaBw8Hfz+6QeIr7fP2TXhYIUI8/tSk8/9IRBTuoJyGnLQndo+p4sN6lkvzO
XNC/YvFe4o9+9KO63SoQrCQjaAMgoIEfSge5nliLrNSyq+wpBpF8+sOKXBnqBv1ujEMD2hyl9NCD
nahuSWHKqIRu3NaXj3qsGrc1ZLeR8eDCFrxMBtMslWZQEtMbzaN75g++4+MCQ0GdaCH9il+sW7BV
TcTyxs/O7bYEPVfu8vMfIESG1DFBT2HhBzACUrXdjCG4G/urvXn/YwfTAQJPx/GIQTIf4zYQKDlm
Lzrgwa58uGtnt44IsDobJcDVUHKyI8KFijffODsU3J315JtQjraaIEXGHksbTn55BQAyD44XhC0k
0+idn59vns9d1HVRBtK1eyXhGM8IhuqhU3lQDb+u+/ZFURMfGXEKUrh4EWvQsDs3ldUGANU6TNll
5zxm0Ph9HHJ+nKes2ZU9T111Gn5rkBA/ZughXrd9GfkRQ0AWCkpJqEKBNvfc9hBro9TY2E5wa7uR
Vfh8i3RiSTzEYAxlMBgxMHWIMYRzCzGtzbwwFy5So/MtCSmY1R6zKv3RWpPbA81loeP7HxaF9h3w
W0hAsbRzk1Tr0gQ0j6BSqB+oXZF2a3Jk9Vziq/3PgnAs8nyuMgiZIxppiLsYQcXutd7wCzKKHhRb
Qe0VUPKWvaAmHbt/ZGA6Npa45jMAcSEJWm6ACyVh3YYOBMZ30MRLkc0u6bR+Hz8MZLMKveogJ4aE
ldY6zXM1hSHjOb8BxGAmYGGojumeuT/UTzWwQYa1cfRW75fTxQlnL2PFbHATNjFG9iIfZFf/2WE/
/9r3qduQgbDfW9zNa9uJUgZYLYGvBdpf8JjeUhmEADGkb9QGBvL8IvFG5wHDSDIFdGRAT9+77qKX
D04b6G98PdzeKLQbYvUBHWAwSTLo2BVTMOr3w5JmouY995D7JnJ364AFxv6ym4bgTvIUo95woGVF
Z8dysY865CLEZC/Kp+dnJJIKTRqWegdTDwMmserHJP6zsUb1qg1NnPycLCMyzAY2uKM/qiCPZZ3u
jvInNbIbh6o7LS0+2nj6STuAEDtlX2Vb3bGL4HO2Suhanq8SiGpI5tr4BeXCqjFCDJjfVUl7NNvR
MwDNmNItwOPqh0XuifFqUJOqeJ+cm6xzLetmRYe4VRXPZigZQ/PezTEKTPI0tE+J0VePtSwZLFCN
hQYiMqw4vlFiPdtZVdlrQZfr8gEkDsPW3PzF1YnN0LEHKNLjeQ4A+/kvg7iHzqFHAQ1DJh8V+VOu
6x0fMSxEDcn/D58elTVwjID0DWg3wRa4a1C+sTK4l30XDa/QAydyAhLhzGXlvVS+mt2xMw6sf03M
jRf32ic/tSw8hPtCbdKkgca6PN1a9a1S7CEa4hranZW8KvNuY50X5XzsqWHpwH6j94IpNsHBcHHH
bJLL0q0c/UYv1aepf3H6yo9jTPBT9Ae14VaWsxtbsg9ciX5eN7+2VgNNl4WtArTs36nryUMn7Vqj
q4HXgjyg8zYZCShaNaAzbTdp5HcIOx7bWN8KXKsrhuQhshWAH9CFPfciaZy0JIqx4jEzXkZVPkiT
4o1KC+EPM74xFVCcZ85BBgW+Ef1hKDBdX/Jl2Qw7bmKvgR37vwCBc/talChW30J4seQ3y93O9zbQ
trWNt9awsx3fRm0Dsn2ax0AiZwRZufXJl2KtGDkXLNLSXNAMjJqc/4DGSSPeyRDRHOheYcAxQ3BM
l76SFAUkaZdPgATeYuDu+rLXvvQ3Ra0JRs/l0j83Cg7PuE6WQIYWKr3JAPgnIwCUtw5znlEJubNo
9KvPnHaDK2ctZKA+DnuYTEbNX1irojUF2pYtEOm1RvSuIJYJVc1xILISb5SOlhUI2wpOWwvw7W9i
HvFBHVUYo7BKuXR749PhXYhE2WtLDvqQZr9NS3/Z5Malt4Cn0YCCUYxJnW9olyO7zxyofuOKfR5R
wgadNATdMl+x63DgD70ju30XBbFCN27elT09syx8Sqk0aT0seuM8ehiAlWyLBuljHGjWZpKxcgHD
FMBzoMMAaEJsCkjTDKQbQ3xoZ+2gp2B2qsqbRIo9rWr8jEEQo0qC0n5C3fA4D2bI5a2Bn9XFQksH
TwwN82gih14xo56VFFjsLH20xi2XOKnaJ063EriV84EkFdgBFfg9zH8JCVxns4jjTCKdUrpDY2OM
HdOsZq18SkW7k9i4z6MxvH4kL0sSiwvZuFABUEJxS0Qm6pVlFcAWl26W7o1ylxoHJQ6bfAd5+MLe
JbPHrB8G1HycQKWvUoGyM8j0rftuS8Jsde0YngZ7MTrKGPcTXFlzxgSA0dKlUJWG7If2Yhm3dhO5
WXJ0ciO4vuzVL/qPNUPoZfXjVKe0Rvwvyh6k2T9qjlx51MEgthHy1gKCiiEVbKyOLEJs+Ec5nr1d
N0PRBKCpSkpBtto9FUp1TLTsaXSax+vruqzz4HMi+KAnAsYaQM6EWMflUU4xdQEstTORWKlIxYMM
hUO9ui2YC17uKH2KirfUTlEDerluXF8Jfqe2l4N8cpFn/aDIDYN6i1LEYLGnN0rSbrjrSsKvQhUc
46uQKtVB/XNuoudVldiRXWLQ3/Zt2rmGPCELTPfXV7J2P4NeCFTfC7vD0gk4t2N0OvDnQEa7vHHK
ELpmOiaBWfzI7NjxemPMw6QrbwFghnEt9vikU5LEUDdlsfEKcvQWIxhs2shaVnwJHxZTgPgLH1c8
qnnFdTZh5sktM96ZLpLt6MZOsrnwHBXAfGI1WnY0pIhudfmW1Qq3GshQkaJBLwpziGKp1EyBpS4V
jAo1sa82d4NZeypqsxbGdHL7F+Ne2299gJWgf2ZS+NBpVzhDv0wnWTZG1atXp5FdeWQ+ZvkfLK0h
ZbLwpWgGxnFVSPY5DkQr1Y1u9HdiIKwb5wj/AamH2o/4oGYTkjTa4TA1Wkr6XCED4OG18afX2qOO
4ecow4Wn/3JSk1RGE+pdg6H0Ypeyh8Y2d5nRYrwChV4zPUYQeU4Alx6rTQbCtVOHihtwvJBDx1Nc
SGV73tF4cnDqCtRQB3rosneoPluaF/H4lerVXk/fFa4R1RxeIHsUUNqQRlY34tzawcRxRDkfhLmX
OD8cAFDBzUh8Uk1q3VRXxh2oATEAxZuNp9G6JbSXgOkDPZKInlQsXufd8jSlurqzoePAe+gH51vV
sbUbwoK4HWZCoZaGmfDzCDDKmkSNhlWunYABju/S7E9aloG+OXu74ukLbgMIYVTmL5nMiyk1aEvr
CgzwAL/5CabqA0NuWiRuUv/a25P1A0NPyo4lVnXDLY7StQkxYr2oerdWnHjjBlk76yC/Q1Fw0em5
uEDKtlLMOesL10x+mPmDHX2p4x4SD3P+kLDnTcTfyjaj9vePOeHOoG2qyuliLolubTCqlf7cvOmb
xbiV5w5yqgWrhioVsgshsyohwaoZUVchnmOA5CYq/3TSl9r6lv5uqGFdhPlWsL6sri4FqROTy8pP
bsOUdmVvZTA5uYrX/IAux9NvcLrjFU26Y0IK8nBI/koPnWt5bCNwrWzqmenlIjkxPSVVwx3aVy4t
ftYgxVFz0kz3g7bVWFm5kM7sLDndiZ2IRXLJO9iR1DyQaglT6qMLBZ19V1ZEk5KN+28tRTzdUeFI
DlqSjumAHc3b97kZyVw9D+mTLHllBE5fJ9jIAYy1k4l3owbVdYzEY+DwfHkzRTm10JAk/h/SrmxJ
bhxJfhHNSILnK688KjPrLlXphSapJBLgDd78+nVqdlosFDdprTWbfhl1KxJgIBCI8HCH8qmJYS8+
DHxXVzXGYRGDjCNv1Ir4EaqxwZg1/EWGntCdpNsjOTZmhpp2XyqYTUzIDPIczTEKtGkc79WxkE2M
gBOS3iGcV7uyzzVzT8Nk+JYoQ2EANxMRP54i3CsRBhdu6srGoBum5TQMKxgdJvIHXeLHVC4kn85x
gORqKLkQoVLe7Uau92rdJ6MnZ7ZEvS5muenWQ2hddAlCKQ7UScs7EmnyU6Uq6asuZyBOkhQLCAe7
liMUqqkSAppaNOzQZj3BwwscCp5ixhy/wWovnRkS3UmhJfENw2sgm1IN/kgq0pfe2FY9ZsAa+SsE
rBA8NZkaBZoJUWwEelypxwj8/pnTlD0ar1mN6axdnUmAxiGQTY6mpJqX1JO8tysVYzxN2qoTGJoH
G+W9Ia8Q69FMPPZJbLduFTHrvVBAOja2pv0riUrlkBGb7lDmGj07DWPjiIZoARLgscO+FdhkJ6ox
KeRVZtu6ctIYodvKWvazKsf2bICOE5NZCQvbgIZt3DqcM/1Xhkb/N4U2o+UmUc1/tLWSPxa0mEJH
r0Y0SizJ/pXq2N4HszCjC1cGmbnRCEVNsE8AodNMYMvlCTvg9sQl3dvWrstDdXDR3TlkTcuOE/iJ
D+1YqQe5Gaxv1VD2FPPsMfhheQ0Pk/hA8iPme0l2zvXC8iFBSTEfkLb5DSm68Iy5Gonvx1zB6EQC
DYBz1sJ3nbFQi1eVjyFof8Bqqbl8nCpMdZq6XdyXA4tvDD4SYMTKqZpAoFxViWNiwEr3hwT0NyyG
dpCkT8qjxgeKlkkFqThHJYWq3JV6l5d+2yttdJYaTk5Dr9Y+aYn9vbPHaodGYa6DDkA1so1EY/WF
Y6MUOIuIw4l+P2gXQYfzBt6Tlbj/ZcMN1V1cndX+LaEXkjg525PiF5+g5n0yrC36hjXTeJajSDmr
AwPWJsTVomvsqoZmC2bV9VPddRc9ek/UzNGTcqfC3Nh3QaH2N1UGTvG0gFBasRGUVkIgEKsKoN3o
EaM6L4TAHIMj4BEGL20rKY7q7vRT22s4lbILcqcNWyvRHROo6KaaugrSFLFGqkipXiuNhBpp6xjG
pcwMl9b7MXwKyZbE3NqyUJ0DYF1Fn/oT/0g59gibVVRiHExDPbbSiqMiD23q0KnSQagt09abIiXB
fHRr9FvEYyvXJar7yoxBQZHwU1kS5eeOswnT+ikdX2kKOWOJnxtJBu/BFif8linhxgQ9nQpkIUxV
Q7W3KpD14Vs2Q+JG/5oFGgVWNFbRE4cgFl5uQsZDhtHm1gi5DNblfpiBE1CVikdp6H1mZj5IA/1h
KDZS85WnyAeb8+oXR9OMmBF3DDZTMADknOAV8nj9Ul5J/pfpoggaCkubar9ZI0pMhIOPHEOf3Amt
jfHWFXdcWhHfu3nM2m7qW/BEtDbub+mFYq6G5ga0JtLAjLRdF23xqKwsDAMboA/EudYAZhA+V0PG
moKTADemztxabpHThIeUKv8+M8RkCGSTgCpASUqspTZoq1hlXCIzBDk41/cY7kfy9mRulb3Wns4A
FsziKdqcBouBajSGkpQRLd0c5/W1GhJAoI1xAklL06USFDuMCL8iZskIYq8e82jOiHznKwaougoM
WxFwtZFi3sR1Z+/jyIh9G4nRjcp74oOjtUMBtoZkqZc0fXE3pIaFYSHexcnGZbPq0IvXiZABUh0l
bjI7AjdRTusZqjxJTDa+yUqc/eBt849YnBroAo1Kb8OIBrYeddgr7TvX7nX6w9D966dnNfpg4BBF
HBS1QHv/0VLL2sZUCjy2OlSqQJ7gEboHe7Udvly3s3p+FnaEFbHabtEhwYrIfF7Ae2JBKLBXWABS
jjc91I5lkmzgtddaIfBrFKhAmjMHPMGm3dFcl1teuqCJcEAU4sRp7qfT1xiaD0r8FXylauplmuJd
X+rauV2aFc5tUueZCnaH0m313i+zJzKOu7TdMDL/dqEOBTU16IIBPwfRLvH12qTATXUySgQduqMR
iW+TqN3Yvy0TQuhWCo40IIKJLIP27xjG92pDN66Hlb1CYJuFbkB5M/c9P7ofr2SzS+sGJRW5fMhr
6VsUpkEWln9RwViaEUoKLU250VgwA+xsmd4W4KaK6ZkB/2z7pPuSGbvrLrB2fmVMw/3mKQRHquAC
WYWeVaajFtqMsVcUzS2bTL8ZtKPahJ6ZjcFfmLPwd5qoxKItJphjk1EZrYJHd4genzKlvl4Znlpy
dOnjcykdrltbO8pA2PxjTfCLqoNCLBthjUu3U48ZFvW9Ts6NDlFcwEW3ro214hNIAiDXgxOM+R/B
Q7SEqlPcT7Bm/NRMEKvshv5Xyp7sPvSq9n3QtgBEa98O2DoIAQEai+qpaJAM6NZGSeVSOvh6EZYY
PNUGUDUxd4wB7WuN9vv1DV07BADW2DMP4vyIET5fFg/FPF2Azn8B4ZTBuI0ifafiSetct7O2Mrzp
wDeHQP8ZdGuNo0lx1kAHVfvddFOH3LEHP+Z40W1Nuq2b+qc9ICZlJET9fEqR1Jr8tZBlp6DPoxE7
Zbgft7qEs7t9iIQzm90Cxizkz2UDjAYlgDGr5nAYFB+c11DafZi2UEafAVCCIeGhhbKkEuYTDJUn
8s6D6TU7agdy5hi/8bUANGXt/vr3+lwv/GhRTDpZUwOlCF905dHVvhb7wWO34zl66PYgXTgPLmYn
3PwexGHPCpDSx3J33f7nRrBgXzgKOVNCFGtgPz5It/ZjBDqQ6oV5qFc+jZE/7U08r93qSb1gevm6
6U9HQrAsBGwlbfqhUZC8TRaYHpIvcV4GzVaC/Sm0CEaE3IeHtGczyZE7KRDdAmQNeuMPtT04RSO/
RErjZLx36t7eyCA/U0wIdueLd5HdDVhXEs4eK++6k8z2oHxw6c/RdvBEUm97bziqNyAG8MjTX2zq
PBiKuAYVEbEtVPY12JI0bGqYQvSa7XjxEv5rPr15baAYBvgTD8zPwihV1EndbKOyjW7f6/ZPSL/e
NtJY7gH63bj3Vr3kjzHxfHQ2STCxCWMx+TllBwm0j9rWGfjUJvi4ILF7bsY62CQIbGjSKdS8zjgx
swPLFAm4CuSbP5U/VOn1+odaDWmLdQneH7PJHpUQNm2q5ijqsbPejRqYHFDchaLnlpLX1jYK5yCT
wxx3HoM/kvs4vKs6yARs4K22TAguH9ssnsyI4ktZ3y3NAb2qY0Yb4XL9XAEEIIOreRZFmX/E4lxB
zVDXeh3r0O2zpLhTdS40p8EgEdmH6UGnT6YUuZHskCio9FsthSyaozYbGe3vZuOn+2jxK4T0yM5J
Cf1r/IqBH2T0WOMB71DfTL7Fw23W6him9+a3a7c1ubXqNAu785W8WH2M/rJS1rA7skfVcNVkP5XU
A3Hcdd/8/KrCgYAZG/SuoMfF8MNHO/XUQlk9hB1JA0mShnUoBt+HIeQGQogGxTNhtqx4Uk2OMd94
knxKK37bBmfl3OrF3JJwBUPkUx8VFbaTyjqCE8RLAaHpB/LVKMxDtHX/rn5KjPb9rzl0+z8udTCt
qhjVBAyFGJQxf5aD4kWoMdUPpQUCuZx7cRFkeX/AYNj1TV77lkvDwsVrULke1QiGc1Z7FTEOEeWY
GIdUS7SVFH6uYM97Olc656YW0kLBb9K2HtqcwpYFXjinIxj1aFH611NvNDpHLwd//v95TS6JMmPA
FG+yNgjc1jd68RuEHA7soE2e9vgNEvCeT+DH6m8yI8eo7QQsVi6XitdL0bSLBms8llTltxnabg2m
cjewmv/HZkAD6z9seWIqrsRpBnYI/BDZAOFz43Xtnpk/pCZI9CDSnAIyxj02Cd27YSt8zSFQjBsg
XjPx0AGPOIrPH52tIowaRC4QIqPxQqQKIktbPe9VtwLcVccQsGYByfDRhDradgakDraZfrWSXULe
7VmMeiO/WYv10GCzwYMOzJkuapUxaSBSUfI5zdCPrVHs4xY6p+P360dkNR0HvARByARVMIogHxdj
piVVLIYsSu0QYtFse8lNCY2XBoWluGmNlxFAb7yI++9DWbzWtXkPjivbVTLyHDbaVm19NSzicYUK
KnC3eMUJxwgVTFxKHDovSZ35IQkfwJa+R6PPxTSKl4T0XmszXwdcKUo3soXVNB1YLMy7wG1npvuP
O6EmWd8RCSMISXnHjWFHufY9HRMnax4mpfGUKP5pgfEKzD8ddD668q1BUd7vuXqo9QQ5Gsqw9tv1
rzMfWNGZ8U0s1HsN/M8WPs4IRE4FrNw8ZciOSXefEdTAdFDHh8OlgNxsiPf1dYtrvr20KORMZWen
4zjBYsmmyiFI1Wo5faOYpNc3JXDWPHxpS0iYFKmZBrWHrQSJtI3OrFm+lP1GOrN21y2NCCkT16W4
VmwYGRF+GascGu0k+xii09/51/du7SG0NCU4UJE2bVzEkGyqwfJf5z566yYK70nkqXjijVHrlO1G
yF83CYAaNDYQiUQRIdaXgPgYWJ0cVrDEXJ6oh9GWndawL6FRO3p2m0jT7fWFkrVsHoTRGIDFbNpM
u/rxqAAcbwCYgtik7egXDfPFeMGeijMB59yN5I9ueLBPg6dh5hHKRt7khE+vlQvSryN9Cl+rd23j
G6/FfCCPkEoBTzK3rj/+HCnj+hgrCMgYO3eA77zQaDNfW3VW9PxAikIwFiAyLBV5NkGYAsTJ4b32
oATFMfI72xtc8CnvoiDxyt5xt5i21nx3/qiQfpvnu0WYTFHOGI8aozO5YY7lXTZ2PTQUEDV1j6YA
VLOo0R/qGrzNzvUPvLZYTP7psAqANaBzHzeUlxlSCbkD6Ha8TUjQ5DHy7b+INJg8wB1qa8AbiwIc
AGT0OdpAidu236TpEsXP1H42/j3Xg4r5BpAeoYVhIS8QIihIv8cUVykOiEUf27Z7YRzo1n7yr2/Y
asYDTmAAPCx4CF5OH3cMio9hJA9o/qT2WY99I7np82DkO97eybpfKD7BI8k4Kd3TdcOrX2phV4jX
8aC0cR9PcwwFzQOwMKR6KDIpuG5l7R5ark44YCyiU5T12MXY1FBCJubP2egeLePcVcvcDGjZKl6V
5/+2XYykGucZryRQyeJOFh4qep9XpAbTrDuB84hm1k1nGt44SbeYT3VyRQoM49f1la6FkoVFkes/
bDLaEWh5uqSIXItd7HZLhmI1xVmaEFwFrzutMiKYsKwQasg4WX4c3UX9l9JwQTKm5jVS5o0DvXZP
/JYHmmfD9E/3RKiXej1hrtZNOjAw6m89xkGGpPcISJ4pH46Nlp3kfjxc38wNq+JmAqA1JFCPxEqH
26m8Ze2dGr9w6a7W9rxyqy3u7LWzsFik2HLAhFGbQIQQGoEM8omYAwHrRPwXJ2FpQzhvxcALI1Jh
Q0tqR9IcXYsdTE5h2uU4Nj4Y76/v4NaShIM3ZlYyVjLMmfG3FDI6+eDzduMrrT0BDByxmTQT6S/K
cB9jF0mipqqRSLjtmKY0UNQuegOeyPhBoZES2AVgeUNhJRdzaPjkjjySbsHxBy4pgPb7U1yl6U2j
W/24cUGsrB3XObTW0JwFpEJESVk5pHAbPN9RgTqE0bE2B8fqwo2DsXYawbUJrjUDYCxk2LMPL+o9
PJ1Ayz/jG/q+0k+SVal3UabfJBVw9oncHsdO7T3kcGcwzIxOzIrpL5apY04M+ZuCICdWX7mJYY8s
xVs5tB4t7a6w9spW8++zBhvggEsbQsiB5sWU2yiXA17HXMi9+1pTOEkKmhxt3IdQEFIh6xx3hkMV
6I0Q6BxnUHnNFSdhA9CPIFAhqgPoqYl64HUHN7C9wgvnwy8TzpNlJlVYz0VTDMDY5KVvcYaO0RZR
zkpUh3OjDWnMrU+8pj9+ZAPNcUyj4FWp8l8Jf4r581+sYs4xoJ06cy4J+VKty3U41siHM9uvQNQK
Nu+x8qx8i3Vm7UjoGJSEx86D5eK4ZK8yHNMELwwSHlXpZ9VBE3rjRbFlYt7KxXmQ9bFi/QATrfUI
6Ac4dD153KgPbdmY/3xho0h4Z2kWXi1W8atK/KS4HcqHv/kif3Zq9ruFCa5AJrjssYySxBgs+mIV
X8PM7flWprzqWYsvInx5qqjAUOmwk7dHnTyzbiMDWvv7gUsFfFIFhzsqjB/XAR0NkCiY8NwJJ3AG
HSKVvL5TqxGQKPbMajwTjYjJfjRVYaNHWAJgYHazH2p/ngI037RYhkwicAKoFW4Asz5PASIgLW3O
Cefy88SYv+3sHI78aCvOuAN23tHeip19mTCo/1KfbE/b6CisOR0G/EwbomaQbhPRHalBMqCG50KA
dEpBvIFyAOTIr+/lSsID7oE/Nj55nQwG/2ZeVuUpoPWJvCk7h/RZNp1Eddqtx81qXEebEJOUGFLH
dJhwc7MwNpV6wMO3BZmm/Dxgls5Bc82FWkFAT9atDIo56aYJ0t0Wsnd1NwlY+wApnmsPgt/XUNkx
WoxfuFQ5avGxHL5adKPKsJqXYLL3HxuCkxR5AkqBCE9uyFc4dI8Jybfw1Ab2LnaMh8hTNroi60uC
9OpcDTU/zUlnlUbjeMKSLAX5xo8+O4/Nhon/YOjF+26u1MwgHBQSRBxOwwY+JlRiGLOl1TPGxvXv
upx0L5qVlfu2DNWvaZ3bh5Ay6WLmrDmyTMl8BjDKPizk+BAx3rxpQyh/q1gR7sGzMAVMAr7MQamA
7IouCoMhUtsjBIs6jNaa+fSWjI3mGtGA+74bNLl0pMriXjay9tzQFD5SGyUA6K16rkdTuuVVODSO
bI3TrlKq6JvKlPRsZG15H5b1cNIYbe5Sibeod8ZADUPVxx4C2oJHPpLV79aUtCBI0moMuqhI4J7a
llLkGx29FID+Zt6QR/PANvgbuJPHZm05UzHWL42RaDtsXP+AZCU6gNFI8e0Qr0ynbS1tH5fDPPk0
VfxECZl/WcgOHaYJPLVq89wZtZh5uV30QWXoPJAxDZLhX8qGAFBt+QRNLxq58hST5yidrGNv1IA3
y0NOqB9q6Vg6WiZrJ7WUw33U2xA2Kmu5rp0Wmxj0GehCdHDLvw2KkUn7rk2p25p6ZwfM6Ogum2zj
NWtiAFlkWXpiSJ6+TqEV3uIG0nxJiUkL4QuNAHQPUjPNI2mkQVJETpQvZFJtL9Xb8WhWDXltU67+
1Aoq3/VmyvwC6kqoVkBaL/VAJJB+AYKwr9zILtL3PNSHIyNS9sKUrjsUuTK5vB+zM/7z9hxb4PFp
UpOcQ/Cv/EQmER+sQWVnleqVx4uJlg6GIosvGAcy7vs8spljt5xgql2z0j4IsyhKd20Zq4dCrZv7
hJEqAJrNblxGyHgEAXz/1exi2Yc1KOPpNMx3PbRWwfVIdQw3QoLwkoYVKzE+NifQ9hA9RmDueijy
CXNLDFBpzLJV1VukGbHt8CaM31gRG4OjtFCHu6FKaT8zSKMEbErLY9jK5ClvSxIetD6h+zZRp3ul
JzlE3EbdlULJvNfNKjw0CpKxXacBGOJXbRUqjpGj6+dqwEN3u7Suh/u07MbOGVI7PPW6lEFRU2r3
IS0x92EOVfG9yZl5L4fU4nDwUH+MFL3OvRwIy6eCacOjGjXKV7u0MYuUgnvAYSXLn3LSVd/0FDVt
zBcBJOnESVx96fqqftRbndoQzyNk10padmP1A1A/bTcEaVFjcrgaVe5EEi9+DV0/+ApgNE+qQSHc
mFqAKjiY+x9KP6N2/EgSzP5nVI/BhIzKyJM6qlJQhC1yHLmQU0hfhUP/QnjUH0LokMFqbxg3famG
l4g0OMCFjLluMkGAIc7K7qbvE/ltBPm4oyaVhp8OObnMG6EEd8k4SqoOKNCHQxVSCaHD4Mm4o+XE
jxrHrPjIJnA62tB6PyQmhpqgQgQabn2KOerf+gDNQpa8g1q9fy5Nuz1kVmqDQhAtqNscBbIcSpyx
V/KCf4usML4gGraexLPxu5mpVTBpREJxIh9ipzZL8KdivC+6oR1F3cAejXAH4rnsERrLOOqsVjsH
hqIDhAOrANXA5KyVBXuQwjHeGzHRcRySEgfJiBs/IvlwA50/zBNNRvIGfTnJ0ca49TMI8ex7AGkH
x4j0zuN8NNF2UlRQO5otwA7aaFq3nYYxPMpyzS+6RO93pWFw27UyDQxWkMGubacvaNV4alynMSpi
HJgoHUwgqtNpJPdbkzYEOjxm4htKkj5ZjKBIn9eDhBknTeejO9UaUJq2XCe/YmPWDB6KqnmpCjv0
R8LLN1MLm30Xp0kwamn9RiKp2VcggQKMtMXggclLj8ybbita+WDJE4aoei2xHBNsW/dAAJqnqLHr
G9OypoMCT3xuMwmcqdfzoLWrdPlOEW5uqUIMDTXkWlXmV2AHrfUXxXr5/9kQHu4sUQl0KpG2NvWR
tV+4/ZiE99dNrCXfi2X8zpwXWaod5qCU4TABZco4rfAW+vd4HuQb9sxBiXoKvtLHNHiUWyjkZcjf
MuUImKyE6TY53Mq15yRQTDmWRoSP0ZG0N+UGRoz77BsY1y/TXnINrw36zmnd8pu8v75rq8n90qDw
ZZIU1LfqvKreVRCC7qb9XXcD3NUd2UH1ST5t5aLzLn1aIFwXWmvgaQAy9+MuypDDxBgvErcRo5m8
v7Ok+1Y/R2AWNzaqFVuWZodZOESF4BHnUJZxR3mnxfuIW45m3E8JJEs3XhKrrzL01kA7oeF2RhPm
oymWZrrRZTAV3rNbU/F14CWO4H9QffIebjyWV4/rH1uin6tKGVY5g61O8SztMmlB1//NUYJyDrpn
KDVieu7jcvhgqKkSorkOUjIMyTpNtrGG1ULSHwMi71CaN4VhxXOJp3uGOiUYq4pwZ2wJx6zuFBBT
EI7XFPwz//nCAUyZ5lXdzg88c9dHmMxPQCu34WTq2lKWbwT1oxGipQPvE7wRMOd7AkDytTnc9n5k
ucaO3Rme6cZQvXptjoZj78pfuYvr4llTnH2P8p2/cZbn+oJ4tpa/RThbMdRfEzJrzHbkYaKBDEyT
Yr6p9hcZsFScLwycJWOgdcF1u2uRF3za8BSQVgGUIpjlIJzHADqqslK9qzDWnvItyZzZ4T4tbGFB
OMpRW6qRPQNS7Xb8WirvKbCUNiRXDYK+Kv1hp6AQaIaNe3H1VGNSB+ppwNzoilhrqVlNaoX9/rSq
mwIXhiLE3gJJoBvd0u/X93DTmBD4q9pk7SDBWDKL1oCErAta3DCWHtB4P9AvofbOql8bRmfnFPd1
uULhoBecocWUwWhMHbLn79kRzQtX+yF7zB92+fOGuXkNn83h4aFjigrdZOEG1UBSGoXSDF+65+BA
Tw/fqRudG8fMICei3oVBfUCry7pEt1s90TUHArjwH8vC7tp8iiMod6ByDbnSQ/orOsk/+AvbmRvF
0s8Dn6iVLQ0JO5rbCQ0h54yWE8ixH4uXYNpBShEM75pjvGdn/QGqEy6/RLljXPiztRGN1mBRxtyG
RfERPNIox+ALLEJebUpc1Up80HPx0NxadxrUg3YVKtCu7UYu+1rcjTf9wYCc45e/+bYLy0Ic1O24
sOPZlZpXS3dukSIrO8MjplP8sGJQaEOb2qtv6HcG2gd3U2pj1ZEX1oUQRCUi4bKH9eqlx/tsf6uY
TvrSe+VR2tFgSzRhLbOYeaagzQT8ACpqH3eZ1nGqGjNWvQgvFPwmRtCU4Jk8h1sNzLUbbGlIiHvd
yEe7myHkEn9q+SuJDq284TJrwXtpQrgkWQV3pXNonczDkAEeo5C/yJsB5kDXEsz4FkgjPu5WAapb
TZ3BtnZ/04870/ZtfaNcvHYJL1pm4uiVUme1rHRoTEmTdeqt9NhQMLUU1CVM9a47+popw4A04gxz
sD/Bl4pysuKoB3Ykhnh1BjAR5mzTwlc2uafXXHppSPj2ssS4ljWzIcyvnVC3S4456ka+2dT1HfR0
Q5d3LURKDOPrICu1Z0x6kBqUuK1Gt67CNYdHN27WNMC0pfU76i3CStqQqZhUPBLMJJDB2aLED5F8
00DBY1A2Cslr/rg0JcSRvFQrxHGYmgd2KLnv4y0s07oFcJkB1Tzz/gq3EEnTzGRzNbypd2VxId1G
9rzqIehQ//fvF++a3LYUPuDvr/J31jIvylGQsk2fgCPoui+uDcuhnYCMCzARoFREiSY4IjAbHKas
zvAwtYNEQQr0CFT7KAs2kwkst+moEfWjpDhhIOkyWv1hqlsUHzuHQeqATLJDe3vfKpc2hCxrvrEX
a/fu8gcKTgxO+nZq571opS+WcQcuImgtxYVbNceq3JMthOXq1i/2QwhmKOviHqJoQiQAfNS0cYxy
hJrjPkIN7vrWr0Xm5cLmX7I4EbkNnvV0xMIYJiLIcyNdZNm/bmLVT8HdaCJTQhdM9NNeynW0kQAo
ZOopThQ03TfRTev79ceE4KqjUWioM2O/WkyXuHHmtpc8iHzTrzzjtj1IXv6LPrWP1ka4Xi06gC3s
n6UJV0I3mbFUzt8JciH00tzNlJBH5rzLJxU6eQoeSVvcxasR7I9FWxhroXlqF4BnAvJHwQRXP9Vm
kKevaX2Ssq3RstVG32J1Iowx7MMG1FzwjfQwncgN8VAGvdhu6dND/UP+oTrmadzryMwepo2W1YbL
2ELwBL0V7ysVLhPTcl8wejK0dH/dK9cd/59PJ+Y+NVHHgYXYSNtodwXpUSDOndRMN5x/63sJgaPq
Eq4pIfZwhH6vjMm5vHOqxNO6x56l3v9vSfOSF2d5LGUV2kzYNbXRPKN4zgxoOlsb+/YbZi0+fpZe
IUQMTN1qtYyyvJu82CftfvDsIMQodf/W3IDi/tg9jM6WO6xH3z/fSrjpQlmhpl3jW0VsL2N+h9fn
sT9XBgpvhpcrO5sE13dy3SBg9UiMILkshiylNeigpy2Sydf+AnDSKbmbjsSlX66bWQPwIjWCSDUI
fECCLEKESjYmvabBjklPNDuGw22K6TRV+WL0+xbddM3RFBdQOQcAo78J/DN+H/0xAhU8wVnyYUrQ
Q4LpuD7m0PCV0YyL2W5jgavuv7AiOEvHzEQH/RKmE6CgPj1Coj6gx/ILyOYiw+U346F6BA157wDd
frhuevV8LywLPtNp+SgZ860Dgj5m7iC5iXnRvwlTCxvCtVPldNInHTaGLAJcHsH/X1PF4BmOaax/
vpJwwUR9WVJJggV8RicEeVu3NfH1e3L803kGMAC6hCYq2eJYRRba6pTPnGXg9NnRh9TTg8qd9sZL
AJZztzsbrzSIcalZQX16Hp16v/FwWxv9xRr//ADBRwadWoC34gcM3jn07B/0hh9+JifjwC4EwrpG
7hyLjai8er4XJgXnKID/NooMYwC5xZ4YciAny/r6NMVg6zTJCDBdOj6gm/wN4wgbfrm5XMFpIBM6
NEYF28Y57jBJ7dm3LDB29D7/op+hCSuB8dJRfBqYG9fDarQxobQDCdxZgeHTBG7S18yavzTVZ+pz
gjn/p76u0FksT11tuvkg3/Ph+9S8YEYW1NzpRsiZP6ToaRjgQREbkgjAnArlBpBv9SpXsPKMgZcz
kM1R3mudpL/baQleCqtQnq/HgLU0AhPAoGPGNIuFV9/HC9Gwp9yobCwYejSONJy64v26gbUgM1Nv
ob0AgCceSh8NJKpWDTLB29YMp90MyCslOYhQNP/3ZmDDANxKMXApCWbAkqs0cYd12LGjJCXQBbdT
NG58nbVQvTQiHEPYHmipwUhMflATMIF9ityu5U91+3J9Oat+sFiOcPqGoRqjrsWulQO0GHsACNjk
qoAekObtuqW177Nck3DWkNYZKdr7eCLb36IInCePpulfN7E2/4x3PsrqmJm152mfjz6goW9fS3P4
qsxZwdk3vOwk/dSP/RN4oXfXja3FLYCJ0ecE5hdJmGBLVauqpj1GU/Lwm0mDxASEqgSoRnZ6+xuR
gmpLqnp9A/8xKA5TWGmLkcwaBiHi5BsD0IVGE2TA8Vxf13po+rMwEXGaDCDoGavZzpF37lPNPPWd
W24HCGHUOArzeHDd4roP/lmY+vGrlYWucDWffTAJjNzXNC9PH4m2EXLXAtDie4lNYj1Xi6ytYIXw
1wwV43LjAbr1989/vsj4TShOD1Emo8g0uKyJQGm4lSauetycngLoCREkscPZsToFy6WCBM585A30
yocXLmtA4AA8dKAjOnJbQpmrcQgTephCh5a2LdboIgijA8UBi7ZyoiEoBFiQR73TtwoqIRtesLp/
C1uCF6jgTdV1jv2LwRYkAapAXq672WqFYJ7X/+9qhDsvt8YcdMuwAFa3kR1L/lhED1xz82rXAlWF
agiDQk/QAwemYBJrS4Jo/WChTaVaICcDE5twdYR9ZihtCA+UYgXagpnZjc8alYDS4swqoCMZgj6S
DNVDahrZLfiiII83A/fO4AADPTkATn9z8pZ35nwyFz4rk9TC7Ch2BAJNTqsCoZwFLXvU/oKH4zct
5n/vZuGWUQql71oAQ90Q/krRzk0ARFEwUr6Fz1g7IssFCZcMtUKjLSGM6xaqjEH9b+hVaeljo922
ppcXdF9bf9GIAHgLNFAzxbIuZh2mGgHhFxJ80+6RqX7dHxt741ZbjfsLE8JHIhlYv2mq4VHAzEsC
jbUwZ5ccAm/Xj8fa1i1XInwjXM+dRSeYgehHc6ObfYFHjnJkAzW8WmdHy04x6caiG60qtiqfq4n4
0rjw3XpeKqNqYhsfUtvRb4EjfKudJt/LN+Q+87ivPuD62W/VMlbD22JnhSu8b1oKtc15yaRwZDXg
yWMR74oYA2cbWeNqcPtj6XfRfXHQGKs7K+KwFDe6wzXw76sb4XPDS8RQbZLChAoeLKQaXtdloALe
rGUbs0FbyxBitD0oJcC6+Eyd8mJasPF43QdXP4gFelsDXCQYRREiZM5YPugVw6sIjRpZdzMw9aVn
KbzDFNp1S6uzBXioo+KCGwET7sJSklRhKZmJE6Dd7oTkput+paFTsIvEIdVc+D3Zm9nbGJ5L/Q4z
cRvW1xaKltc8aIBSmiEmj7mWxBMt0JHq7+1A2xUP075IHO3Q+KfRMwH7cf6HtO/akR1XtvwiAfKU
XmXSVJb3VS9C1TbyjqLs19/FfWe6M5maJHYPDtA46GpkiMFgMBhmrWvq952vSHoJ1uWiju+YgJ8H
pMCpw49spcqUqMEGZt0XTTA/PX2ih/9usp6NvJM4rjWPwhFpEYhjzh/1pFNhdY1Ml8PnKYC370/L
ocy+J8PxrNpPqsOQBx37dVmtqwJNB8g8gGHCbwsClQZBXoNEOfpd6sPcfXTg/3Sm28QZwZkWPy+g
DYsBkXFZKP9R8SWNsAvUekCFd22xFE2QuSOVBqiE3MTUTb7Xh8M8yEK/VSG2xXuhMKd7xkTlOlOP
8iKyrtTsNl207NtE3XaxlDx1rdsLjR7gCgT6DmqZQq8HHfXczglPC6TFzUzvlhklHNrdgsstxPTU
JmmTe+DUP85Z57vF13/QJHqkQQIBkntDrLg3Y++qFEwZfpxfzcu7au80KpmmW9MjMKUxosk5tXXR
SypGhky1ghyom2U+mYA/CI8sK4GtecljIYJrsfMFtL8VhJS2c6/a/YNbPV7WlEyCcXqyDAOMmXMJ
m2utAUi3d1YhCWtWY1U031kcm0ODxQlXY67OaTxSvKQ7502tgYJwmPUnpX/JkgcNjFI3yg2y4Ivs
7clDGfEsHUkVXzgJIqzC4nmPMV8wDv3KKPEaJ6hkiKU8nLgkRzDzmKrjVKmQo7V2tU31+WGY3uji
3tvLjxJIJR7Jvy/v2Krh/avPP4RIRwGAXeVGndcITHMLQ5Vd6Rv9Y96Gl4XI1CeYRal3ekwjLGtw
twtgjxfba4lnJJKXrkwMt86jtdSkGwHuDDENXmrFNHul/Q3q0kaVNa7zAuqlbeJKPRJkzlpBdLQj
gJAcgJPz1xJhw26i5pGCNyXOG1+3dNzf/6GZA+UmQwOONDBeQYl+KtbNYkyUcCdYDOoVq8jt0D9f
3qi148UrWiAXRjoU7k68h616nDDcBhGkvW35c7pZvDTpvTIzMOXbIo10RYwqGK33KX7XGxlI3soW
opcEcOCYhAX4jojPZw+9VgIQHG8KVMvHepthvkH9tNLt5XWuWP2JGP4ZRxuICgeYNAnEMIYJKzbd
MbP9zSo1uCxm5TifiBG0yfqlHVKOElN02Y0JlDyCocSHibg3tI7AwSB7ya/EGYQT6gDqB5D7Z10U
maaobQYuZD+z21dTr8Ok/w3O860yPsGkMLDz7aajRJWrazySyf9+pErFVEarZTp3WQFdnmj+4HlG
k3oZkzRLre4ZokNEMzaokl1BmU1Hyzjlgsa53vZOsgE11VW7yOi8ZWKE9RgTjcmoQszEtq19n3Wb
ItldNgv+pYL7AEWPZaHKoeMwi51MLGqbKndsuMMRUyjgHqLI9mACFiRpsuLq6mowow+URiQ6UBo4
3R3wWuNIcVFTMga9vTOm3i9kr+R1IRY4cw1QSAKd91RIVxqYQbQc5Bo4D5D+MgMRwIolN/+anWkq
GitRo4HaRNCVOJ50Je4VNBtn2jZKUBHIzDxoTfC+DS4mSickHNNaslNrK9Mwwu4gfoZPEgP3bLTx
HGriAsEYCPNcWrYBcYdxkxqLZHlrju9YkuCRloXYmPrD8hKQtjW9eV0N7j6ukgA3zf6y+a0tSkc7
EoA6UI84e/4AyTIq3BzJ02ayw1EFTnhmhzN1JbfxmpXrNl4fsHUbsbtwW4Fwzy3qFA9/Fxxe6bw1
oUXnYBNvzjaXF7Smu2NJwr2fKOUC7CosqFI2AG70bAJGunAwni6L4T8jHttjMVyvR55OU3QwJfI0
d2Utd2R0t3Xd+JdFrK+E4LGGo2SdDQ0UZUFQEkUeo6x+zwC/ct9IH47WfzEAIAH/XymCi0tzzWgT
nhvsm/u6389AnJRxzK+NChEgleI9zxllLUNQVjMNZa5yXK8So3zFz+Y6fZyvnhW/OEw7a0MP6Z5c
oZ57B2D+W4wrHR44IoSsUX/N0o8/QjhUaVm6/cg/gs23k/Wq9GBA7yRbJpMhOD86jRQ3LmQ45saM
30cNENmyhr4134eCPCgQOekzcNJOLW8q9BxY1biT0mz5bsrkejDKQ25km6IofKt1PHAid95lU1yL
JXgPO8/JAIJIjMQszMuMLMa60qEBZMhthmujLWuvo7FvgwdSRyFJoso1j3EsUtiuodGLuFHhMdqS
3KIjztfH8sfQaGHpOpuBlBLnLluhsHMmRWd0ZEOrcw1qSWZOX1GjdHswjb3Xg/qhunEdRql7W6If
WaLc9Q39V7nCCVQwXjsVDZS7EG3aqg2SJoC8HIKSKF9THX2otXaTWLK08pp3Qb5L551cAKAQIT7i
pdTnRuEeeTzg8WJMubekPo1+X7actWo3+njBI23zYQu0x52aqwmsggn4QDj7un2j5rY/Fzb46t1t
q2SHMv9gTrm3ADVgxfMutvofl8WvWhHvs0D2DpBxhnEq3R6GgQKYBk+I+gfLSxhOutHjARfrF0Z2
JBu5qtIjYcLVY1hqGgF6GqkhgLc39mu+5Hu3izeW8l9ie/zcP8sSlGph2D6zKZY1g78P1+6BVATR
Kdn1U30H9t2AJsxzFulohmyF/O9Htx4Y1gDVP0JukjU7QOv6mdWDBhfDGG5xM82zj3bt+xhzTnqm
7qKePZWNfUfSkXkKK7Zt3nsaKAT+wxbbKsBZOVAN8HVPvwmAGQUde358kDUtko0bB7YZACzKm78v
S1o9qEeShNWPhAJlMMHqzenTNLyy2BWoAKDXIOJTbYPEdPl3ixEG0K7+WZfgkeoZoEYGX1cKhEh1
fo9Q+dRimc3KpAjOJxlzS7EKbkkW5iFCgDt4iAklW7TqXI+Wwv9+ZDYGs/pEm/kW9ezdcNl10tvB
EL1iAis07TRMk68KsyKXd2utko5J638UaAud7xmIr9uGS0Vn7sZI0z0oEXwNbKgDYTvE8EjtZwFg
xR6HwdigLT904i9wWt8Xyf7yl0h0bAvvLtYqdoQJM15Y1gMz0UG+kG4bhUluzLWQ1LANPE+ASg9G
HkEMKbrGcnO8vGJibcbM3gGTZvtfVvKvCP10IzFxk06xAg/XDfFVRhK02Sev0bJIxKy6maOVCF67
NljtgHAbB22O97RrbrThUauA7z/J+HjXKmxoYzUB34mZf3RJCUozXdYpRuIiKgTw+QROeeuxAB65
8UrM92nZ9NGdBSpbExgUfdjJphyl0gV9JoiXO5NioToyXLX5YCdXieOPDYhOw6L/BugKziNoDAcd
PW9jeHkzV93Z0dIFLXdkbHvKX+p1CgTozF/sbQye5bh8qVzPlIFCrs15n2hauB3jOGmSEm9NP1lu
rSFs0IxvDdslpYirHg3lsdCDKZOUglcNiTcp8wMBrj1+Mo8cj+IWo+rWkNlEyb6iA9jFurBylG2P
JV7W5mqkwQGTgeFjImcqGNIwW+Uc6XizW8mAHjstVHpzW+CFsZjvuLYkLmVtYXyIyFVBXgj0c0Ha
XMempZg1An6DdB7Ni5+sdQdfj+3UW3Tr5fLaVjPBFloIgQBDLF0Vk1Rx7TqdakEcOvnMbZc316xr
68Bi8bQH4Ky97W3jB0vbzpucvg6MyYlB/7c8lXYj4xxbc6Zw6qiJg7P7nHBEL5kxIcoq/Kxwr8we
gP0tuSmkr6wVc0X9jT+KeeUbQBrCncWyeAC1wIBUZvroVF/N8FCDDmYefHRdJVXYKQovW1zW8/mu
QiYSdOi5NsDdLfbpKI6epHUEmVnpa90Tx/aq7X09yuCEZXL434+OBdH7LAb2HC594rP+aa42ZLmj
5tv/32r4iTmS0mQj6NocrMYChETiYGhYezJVVGWfL8s5twiuNZgnB5cE5YHgx9o0AYUf46spnsbh
oVLvWhkx3PnhPhUh+K7EahbX5SIm8h2TvUaDuEYp/fciq0Wc3+GYeVR1cGmC2RWQw4LOGDDJlJk3
bk/NQ0zdR9XpJZnzVQkO3kPI9uEgi00dhpYlURqhLNBTn2VvpvHXLhcrQH4UjIB4WSIBfLrrfdLM
3fSnBEBeOmNjRIBwju4qjKRe3vU1Gz6WIwSu+lSh321EAs4ug7govJgAMxElKVOynjV9oQCGEhSy
V8CdFTxtzxC4NTbyY9S90+tfxahLwrY/2a/TQB9POSRXMJEN4Aq0XZ5qzFZIo04DQvDmGnMd+089
9kjQhtFnt53D0lO91xv9ythYIabmFu+tRKfzcBUHeOB5eMKiR/MrCmNUu0G6s72s4xVUDXwaNpHT
LvEssXB/Usx4VXOFyLW3Gq+bntU+8hKAlqCF3aP1jev+Nu3sgRn9Js8e1KHboQL03OtGoGoUWJ41
3Fcre7GsnEXwl4Mjw8B1BF8pqIv2RdQB2xrRtF0coqU/0FTbGq21mXEs50VW3l0TBxpNnEokSWHR
ggrqGqDnI4Gd0W5pPmYSAaWuXByi+3VRdIWXzcCx87O+tXaVUmLyzjQH4i0TGa9i8GOGbr8Ujgew
hLoCPaHD8TyzoXuJkN+6t+rBtILLe7b2vSgk2TbyregdEbvTomWIkGiHemY8dbwoVwNlma6ctL6e
FPazSmWQIGsXpYUSDIhATZwSVKRPzXcmCZlih8ewCgVFYKcGo9FfYyA3IMsc0NZFhqkEBtW4RWuh
bHfOiu8YafhzSWvISsIahFs6VZNO6cE/hqCymLy0YKCAAXKyk6a/8gTNQSRpAjiqKsR1FwctGenv
y+o+u3zwAfgBDEcBGhXHVzSPedKbguEDtHaIPfzHSBPO43ekdDLeprNw/Y8kZM9RjUeQKYIy8URa
hso09V0zequKYfBdAJeGDNmByUJbHrqSPJC4z39rT4JYwc9mSIdGhgaxLdpcAAibksDMCy+pIi/+
azwtQZawmxWl6OFVoMy0A4pNhQ1tdv9lu/5Rotji2lAkdTPI8VPnFjib3jgeqKyL5uxmOl2F2L7l
9Kq7RAwaiwEiQBV0TOgeSMbvWDtIqmpcHyc3B5eEgiQuDU2HhxbiONVOEysyO+xNdjUCIrmxr9GX
6s2aP3GIi2aTsHJzWYFn7kUQyf9+FNSpCVAakRQHVO2gB02tAcytf8qrNlAtBR2pshtoVZdHKxSs
L+2Bwe+4EFdYM3je9vbw0Hazb8h61Vbl6FAiYhfMPJjCstBFUGnzjJDIKYobN0kCayhDpcE4fCVr
q13V4JEoYUmYsXcHa2DwGB2mSb/saZfmE1KKlU9tWYJhXRbeE6i6IsQQHzG97oxNWcEULaN3vLn+
Iklx1ep6EuAht6OmtGGZO/szi+QPmP8V+IeS7cg8LKL01aDiBKOteK825pWddocuVvdV/86S9g7d
ox5SqNdga/Fh2xLjXHXGPC8OsCX0RYkusp2KOiqQ1ABseRNkLRgIl+/IiiQecdVWjqQIG1gD6bhn
GaSMIAUgQ3utJtmmB+diYcmYlM8vV37cDKQVEHta5OxF6ACbm8YlZCks1IcCtGpopikCPQYosek5
cTABG8WUTTuv6hGIR6jb8EtdvFX13m7LYhzhV2bgtNtj42lGFtgKkzR6r/qvf+WInZRzooxRqQzU
r3PXL4xPsBGOFUgrMYCPOS6L/rBcM7zsv/jmnBnokUghWpkcvbIUAyILbJiLc557Q+l37WemVZ5q
Sxo5ZNKE/N7iNJhXc6BIE2Tv0VOsPNruTWI+IYEQyx4qMmUKcfFoV7ZZqZBlD224KAFe9WxBWPBa
DRhn1oIcL4XLupRJ5E+no8OeA4scDR+QqKGLgwGMOnPjcFzAm9wXe2S8X4p0usOo08/LYvnPXtpC
IeTSKi0dnBpiYwxBlG0RJIAcvCziHMmGnzsEdZwuGYVLsW6oV2jlI+mMOEG5ToZX2r6z7mCAzUHf
AeabVrvS3CxL4UXZg6OC6AGjA9aB9HsDvHNxKnkhrh7Ho48R9EwBsj7MBRY82I9lP4dNfkAuRCJk
VatHQgStFgZ6I8YWK87zK4NOYTvLaEdW/SbmCnl+FLC04nA9wVYVbFjgy6BCbfjZmREHuHFaWVJ/
VV9HgviHHNulaURN1kLQ2DCvHoCAb7xqtsR3nQsBTQIacDHFARYgVYzyaKHpBdq/4Ejw/FPAr1D3
5gaQf3+9LadiBA+ikDQ2cgN7D6SsAalrFQDrKZMBAZ1vzakUwXcoGAdlA8NinEUPyuyVgoSjjb5H
6/PyuVqXg/QmhkMQJYhNy87UWFlhI/Yxmb0dIutqwQvOM0a2HW19kKju3D1hUXx0CcamwbIFV687
+dJM5oQRJZhBMj8Zme+QIOF0eFmIVwBOrcRtnJ+hU4nCZpWJYedxoeI+s5db0lGPufHDZQ2umh0v
8f1vMsIVbHsgE2ZhZyxKMYrvqhrNt9wk0TbKQfRwWdJ57IiqCdqu0V4LPAzMopyeoqJB3kCbTdT4
8/pKT3YDM27NTvfaDySoLos6n6zEpBeAhnlzEUZqziZewKWh505pI2ycfe19oz5Nnv5Q+80BrSK5
1wbje+z335pskuNPsvP0KjmVK2yY1qW5M4OJxSfes3NVXC/3XbjcDZsHDSy5xOu9atvjXxMQP3vP
Vjj5w1u3VUInsEIasl32qvm2pwauX1/XAQvHN+PnZc3o/AsufaFwMp26puAT4V94l2yT5+aNhInv
BG6ILzg04Yg04HLlePojQG+SreFJ4X7OQ5hTFQmXz6ICSbyf8AGgUKL0TbOftWxvlvezgZtCYtwr
4e6pMOESSlU9rpUFwvQi0MwbwwpjcHqoaPiim6h5olG4NBKXtGrmR6YnHKh5HLIqTWF6vEph9Cif
EfDi1t4Q7YjsBlzTpWFroFVCWY4TWZ4eKTSMRkOtEByp2psUw8N0hTcPAE+Kh6CnB1nH43nvFY7V
sTzBvKsUPLgZJm79Kn9hpleot2Xzidef79Y3yoxy98bp/U5GCrDmd5GVQ5cvXg6AihUcx9RMSpIX
ESxmugP9kQJamSIONfDn5GgaUl8cWTF0zSeavAiKHCDqZiI5ppsCb2QGnK/P8s1IP0n9OkWSc3he
qYcqj2SIiaPW0hudUQU3F6VPS7UE4IMe8vTTBEEbnbV7rTEPjVUEqjNiUiAO8+UNzbsSl3xehxW+
QjCgrEgTfAZWOo6N31jfbVQ9lFO90TA9kuqvyxjjKXOtKOmWDj2S0IWkeLR2WI61IBhUXmtW6VbQ
go2e6hZAMov5tmjXVnZPJglU2poVHYsSHF9dDU1LOixVRd6RNsC2JoHR/zS6DYLtvNsRGXrtqvM5
lih4utoyMtItkJjPz1m7nUo/rksP1ZmADS8diUMwDVL173Oep4YluLwJ883mwqVO5KUGkJcpi7lk
ihQcnFNqVtc1ENBVS+LFGLxXxsHrqhSNw3VoGNFrBZrqpbIeL19da87uWJ2CG1C6qGnAqg5nZ0dA
Cj+YOfDuGfGb5FeW7dO/z8pwPSJHQtDqARB4wV4WhmGnQoVpxuXvkQ1IxngV0N5lCGHrvuZfMYKR
6G00aISfALZku6ibb0xmhqreSl4Xa4Hy8WoEq7BSFqudATFq91iN/FIyNlXjE3R1Xd6l/4dL+XdB
gnkYbTRnsQJJNGn8qWChlb7ZS6CTLSgmgKzNn/CWvySBYclaZlbvJz7E5QBLUAOmpODOnKnT6sWM
O38srPFXmZvTls8l76uGgG2iL6PhUWnM7g30dm0w0L6+Mq1mDGkmpY5fdWyajokidJCiksSN+ejJ
aBR2nxKadH45mEGSPTcY7cUrwTRDkkqS9n+a5cWQzjySxQ/skaxosoY077BqQvsA4FyQCWFL9tKi
O5q6H6UxB1jmgVn5ttXtDwJSMBWNRMM0XqvDb8UpNzD/faH+cLXEx3Dc1piUbZZGjy3NgE0OWlT3
r8eEcPHY2GHYCX8SiJ0pEBJj5p9hnh75JLRspartGfEgMUbZLghnWEmaHP2L0Iyi/pqq/Ug3jXKo
S9VTZS8OmSThGLugZ8qSEpIcN/ZrElbNc62+x20S1sCduHzEVh3w0X4LZzlGmswERyGy/cWGUcyn
+xhUA/pn45VW6iv9m5a+Xpa4fpUdiRQONWIkhSw2DrVFtpm1V/oQE59KZvsRBTL6gzsji9V7EqF8
dy7ZteDwXRDw9YxAp0bzQHrYrHUourdi0cIOgFUVZV7PE5MPs+NR9wp8PBL5q64ZcIcWoPVc9QxY
ozXmiHQs7XxLu8a16o9274H+aslu4Uwa+unEHeYqH7XJt8fn0b2yVQxUyTjl9HXL+vcrBNWb+dw3
o46vIHd39gc64rc0yPbo0VM902eIEb0xUPe1/6PxEu83yoPqJg+UTRG6wfJxWSOrN/CRQoQN0dpl
oPBrnT8pAHbWx0+kSkB3U81Br7Z7y+yCqbdkPWyrL1bzSKrgSos4dpNOg1Q0AHjVJkm8X5/ubepF
PxM8VtHHCgUAn97D6BBGI/bKbpI962WGIDjYFBTqdQE0fD+nHobb/DEJ6kbGDGHwWPfc3P/ZaFdo
L6+RZs8KC1KAcVKG/U4H3429/wZl7bflGT9nPw6bt0jxnCDdV1dDyLzJHz+Mxx+an27qfeGPQR7I
D6Fk8WLWq++Y4Qz8s5o+R2uoVbSzj6m8ZRflieYvDVgkQRiq5/caxmZHn4wJu+r6FCNjWZn2v0wt
M0GCF83uN3AHssPQae6NykqHeXHlmvPDMkXsox7y9lobugiTH8TqHsEk1W/mJEOHtD7mLtRdok0m
btUFNGBJG8UhiDXbqziz2A6IcsahBguqp7aK9jCpvf2EJEeKnDDojndR0jhvZTdGVzmN59hD92Mf
4EwhsW6My21F3GKbUWJtnXZJw1ZRMHvm9NV1ifGXADls9ACVlL1QxcKD03bj9KpwTPeuxoTXFzht
nJuyX5oefJ2Oju7/pETNiTWkfTOSKd9YEVGDCt2GHvgkTOSPO+MjZXl/X8OiywD0sA2K3EsVLKxM
npVssL0iKZ17VgwzyLPRqYJ0zBwZW9Y4FqZg2Gz/UKGxQ9LGFUP6sVdjlA0b1fBaN5l2aAaL9uBT
IAATzEAN0bsufXWWYX4Glk9770xTctepQJpBG6W2b1Uw7BXjoP5OWx39qDVVPwamu/uhSvCLkUPL
TTMTbPgya2xPUem6inNTBU3sGBsBSl/Oy6AO7CZpZ7sJ2latfkYLyGujxO4jPjZg7DQwPKPnLC6o
edWjt8n29IS51QZ5MrP3aBRZJSpZeT95qDXps+dkOoB2pi5+MCMdpKp1U0S3HdjN75EFSAzPbp3y
k9A46gBbFQMKoCNUQT9US9ydalbmvRrl7CopDeXGtVkBymUVUMLUjubfRmO6vpLPo7G97Bf/5OYv
HV3hGWsuSEPmKs6IfpM+ItD8zIL7/CoKfmA2eavf1fs0eBsPZD9vEg/UcRLp5z1LeKn86yDFfr8y
6Wp34A7S2X73yNjtkieMyi8Plad/LKETZg8YoCLX5C4CtzbcpWyAdDUecTGPB1JPVHjF2tZc4Byb
cY7Vs9r02Nze2ObihFE/fpWZ8yOn/TWpsGlWPe8vL/18JEcII4XLcWJuPtr1gKUrP1iPBurrBE9e
J+IMtqCZMzxKntA4pmahnnzG7QQYLiIpyXIR4t4fR7LCpTgZSVFkCT6BtGWgJtYmNx9nc7qnvSyZ
yV8voiQkwCwN/gXD9SJeQNoapGwmTpCsdZvIAC5W7bhfIFw2N9QYcPvZCsJ3BQlutWhTT9GQkqvr
SpKyWVvv8VcIKieM1o7KaZpR3buNlGlrKvsFpOPZGFze3NXA52i5gmIHtE8qKFN2ft/2vWfMxVcz
5b8tVfnoU8cbpDBMq0EuulMN3nkHvHvx9agUuWtNJjC+2HgwcKnOTgDz0UjIWIw3YjBMN5kMvHlt
kZjw5bATCK+Ra8CeH73dTDbrfcFxxVT6XRGEMtabTS3P6d8sWUvS+vqQ0rR1sMyj+1h4DcUJ+HA7
CoXa6nM8YUL3YGHIUukDB/13xNykbZBqMirNtfABILoaRoMNtJuIVZ/BTeNmYFXn45bzrD47JCwN
G+Q5LhvLqhgMqwHXHRAGZ1BxcT+X7RDhrVAvO5rjolZudPb7sgz+hhPPn3UkQ3jjIYkAhlQdMmIC
wm2NsmHf5nEUXpaydr6OpfCVHllENM9G32qQMowY1cpbb8TEw6gHdIol78h1gzCQ3ULvAWqoYmtv
aldNpigQZY00XEa8JHBfIgzy267eA3fH9iokLBPqBGZjyK6ttR1D1zX+Z8KhmSLuXYYptcridaBa
uQY9fR7dVLHkeljbsCMRRIio475q676HiLaa0WbeBCMa+i/v1trdB4/xjwoFb7hobt63I97iuXKN
wxwAiv8dzfkvmVJ8ahGcSGF6DZOVUtd3zrR5ZVPnRU7+WUdGYuV4cGHgDUE53UWGl2vbAYiaur/o
vr1MXos+slIGlbu2YWh0AgkwRmBRVBX8sdnPCkYksFTXeLRgj+UM1ljJjq3KQGchus3RfY1uiNN1
TWW7uHWDdRV2fGj1rT40u6b5dXnPVtOEoN/7R4pwkDPm0IKNkJJiAk3D+6Wu88cW3Ded6fjgShr8
klIwJI3BSK1nl1ZKcPkLVr3+0QdwNRxtX9RotlaXiNhYPr/bE/KkS/pDMZqdCh5CymQ5hFWXciRO
MFKr1IZxiLDeKtmy4TWd3lj6OvSSZNtKjxMyzJiyxWykizohEYwyKpNSq3vEgUuf/1xU5ycQIUKL
5J7RxdeD+WNoQV0KyBSvN9IrUy89p8xTD8zSo+faSeY108/G0W5SEIGaTBa2rOUujj7OEXwBKO1Z
GkdQ+bh4bXpYnG0Pdhmr8zMV2P4yPIV1OwacL+auiIOBv9MN1jEFHMVcFYBf95pKC6hS782qkmT1
V70PRw3+P2IEQ55MbQSRDMRkwxtr7volC2Zz4xQOUEcwrY30vgzdVrYwwXJnpkVtMkCiWi4+c+LC
c9AdXrNJ5lhlggSbjRO7MbWOa5C85NbtBAD+BiiBl8/hqv7QBcsnINCkLd5BmGppUk55CopMPCTz
tzG7jecs6KIvDOLhAvQ6PGsvi1w9i4BedjSgvaIwIAR8RdP3dqTX8D3WxmkdkN2Cbedm7rXNZTmr
+kPbsgUkLtCCiKg+OQLLBdibuNvR3r6Y+wRpUwCchZelrDqyIynCLpUOx7lZoMDWaq6rbi42MVM+
CHMWT9f7hzoG+NdliWvrOr7TBf2VWjQqBQ8brEzFnHIdxPMhSX5dFrJ6vwIIDjCHnJf4LFRWY61I
FQdSijz5wP/fatTZUdKEWbTcVJaB9rKHCoDeyNbUknLO+e2EDjMd42img+kfNEsLKwQtGkaQFgx+
T4Mb0FHdKaq7ISpYESxro/TGy5KOGAgHNYL+PDTx/eWlc5dxEuRy6Win5F8A4hoRmanCOMMCRi4M
2cbfY4JGoE7WTXl2AiABrRUcHA7PEByEU99YDPHUGkMETKsoNJN9qx2mKuyr98vrON9CQYyQkwGp
ooLqLdSovjZ6GL8Y3+rHHAAzyIy9eXtZ2JlRCrIEdz9VicasGLIGskec7qXtnetIDP+8Y+SPEM6U
jVY9dBDzjzgKGjq6pAvtABeIsHmTgxfHQ2Zc8wnT5i3yILlXWWMeFHWOJv6MTbfgpEI2FTfEVVf2
DwNbZskXnR1+/kEWUMMwTIB/iqCJRhqNJnDAC5/qvwEt55XObaQq9707ArxukvjN1WOB82CqHGEC
Ya+gY2PogHPK0SUaDREvyJqu3chA81pbtx9DamcbDG3fsXght7qh3mSOQoJsySWnY812TYzmYWDU
BlSoCHs+IjnbpBPaxIve9QZznzafmfNuE4nzXtMsH5VwADGFsyICvIw1NXrQ9hS+6YyhPhXgmc+D
pEPHlfERT6b/99Z7LE04KcugD1lGIY2h1b7V9bAg9+0kCVX+mKfoWGC6eJ5raNUF3Pmp+UaWk0xD
lIDourFHPDOH0lCRsirN5x7t/tu0n7ovMKVVyQFo6HANaZYji4nm/GVPSEafJyPvF48pxPxyBmSf
c8VYkPEzy/xKbecqQYeUAgbJjtndM020LsQIKW3RpMLmMF7s8kW3mRWarNaeVWYqvyNak13RW+qL
FUXtrmBzGWSJuVwnqVkCzS+K0NyCKsN9H9O/ryjh6CDcMFBU5FC64stbT/IpJm4KZZTjj3Gyp3uH
DC+Yx/xPt4npuC7q7ICXPEtqZcAgpiMH9qijEQQ0390MaODD4nrIADlmqJOrAcSUjSz8OIus+AL5
0x5TYkCiEyMrx2QkstGg79vsZemfpga1GvBme7nyotKdJoM5OO86gTw0XapIbuHaBiLoqXX1dd+U
gAHHiWEv4CGeDF/NgygNWe6R7N0oMNux0+xbp9lePjtr1+WxXKE4melJpYwO1ul0bJuSaTfOMhaE
NWfA4RWgTEyOnMEwUTYyvaiwg+Cebbp9O+7mtuQkQmgKl8TDa/fYsSjBE+R1jNcMJtR9J2b+GNs7
xyo8tSz+g3s7FiO48jgD0RpNICbSkB2Z7qf83S1rP5p/JtL6+dm7jxsGoC8QyAEGAyWKU8PgQGFd
NTKcNGNH3Ec3cz3XeqDRU4+2eluGEaav2YONyX4E3AYKIuLEoNYqeOUa/JIGED3TPLd50hfsXKi0
D130CipYxbzp46+59ktnZ+S/u+YWmSmAvm2d4aCaP6nSemXzVCy7yg7Sqny8bK9rxnT8fYK92m1n
5FYML4zuawTQw7yh5MHovlkquSnPa2JQPHr9QayKVDOqFUKYZ1Cn0xILmqB6AhzqbTEDCM1rEwwx
5A+tPQeJhsQVq8Kipl5ffDYo4kZ+0f6wjKt8eq2cybMnX7Uf5HlPbl/iVXT8aYKZ9zoa4CeuhLY8
zGoJ5YfIsSLDb7jPWbmxkerPd7USFHEZVDLKojWD5C9OoA0BlgVzF6cGmU/oOdaHCmdMBweqTu4r
6wcDCmquQQ2OsZlkFKGrkZNpYs4fFRM+fSFIRFHZHHuC44ZRL9d5wNRZ1b9V5DkZvnr3IQWEHILi
TtYRteZL0PqGWes/rXgizsVY6LNFCmCNoSFgN2kRkBzyO5uakrhiTYztYlnAz0Y6VHyvtC3gZ1DM
LtBRqPpAsfIilNlViV9cu82OhfCw8Cj0zrvGrUBMh7VoH4x5FtuScmMkz6O1K6M7XZbeXYsyj8UJ
G9a2sxWnM8TZFkaMbM80bidwdbmyl9iaMwCyCZJ2NjC4UAU4XRYSujjBNS4vIx/As7any2PS5qGp
fRWygbAVq0f08YdXAmjnZ6UGECqiG8SEqDR7smMKGkA0YNd3seblBqZ1JRHtyn6dSBP2a8z0uFAm
SPsf0r5rN3Kda/aJBEii4q1CB7ud4/hG8ARLVM7p6U/J+L9tNU2ImDnAYG4MdInk4iK5QlUSH+eq
gDZpBNYEzTFUJ9PeCNQOIVW57Vg5dngGyaxZDAHLXO8BqdbEl9vOG4orWWQYnAU7A2G89zzEcVAv
N/VwyJwqvQD1I6bVsVCEJyoYVrkrhv2EbAVIl1ADfW4cWR5rqTYtc5g+0PE40Os2JyhW8fTQ1/JH
GmtuhJ7L/Dc1TsF8MEntDRqKOOWlBwTkmG24qwN03XQ+9JVQCNw5Ub/DBS3RnCK6GUSt+typWX0u
MzU4brpcpfj9GsUONmrBlHpvVj8HyfLN39tL/T3QDb0DtGn+NzWL+a3cQW1Bs2leLn1B9bPQvUZ6
oSCmslsniY7y5Nd0V5KTrfhqcdsaF9mUu5V6b+uvaRbtS9GJzosLrL4GSZPzr2nkNBhkGV9jY5pB
cRle6eh1T2Sn6Y9GHjrB8NrV417Xb/PMG8Z/4H4DPMSz0N0PNiM2FSXhpd4gb7NMxu1oP0LKHVK9
F2MkuE9w99cXDNsvI82BZDcUMHnzSuvBC8tDXuX/solXIIxD1DUpQoPnMpXSW2OHTkd9NIdsWw/P
Ny0M2YvOjgkVFWZfKd04IKi40FYaP9PgOKfeAE5SM/XG5LIoXsbnbTjevCFBgCfgZ16cXR65laH3
EE7Yd5MvWQfdephFNxoBBLs0pTqAd64ERF1dpeGPyvClfPcvozBsSJzLiDWxoaapIHNLpAHHx3yY
tBc5PtWi8gjuKBCUNJbYPGrPmXWJelWpZxOj6McHqGJMyQn8l9uj4MUkodT9hcE4qUlXqrBBlBwO
6nV+00AxhtJ0/Y9K37r+LsWxqHeZAJM/rCVBZC8PcjZqWJVtpxWgtAb7xTEMPyhCIOR9e1i8kwLE
f/9BMKdtgPxDBuax1G0Cf5AOeNPoXpxfz7avNoLguGg0zCLZU5hGWgco2wJDn3IY6BvkMraHwztJ
1sNhFinppqFRZGBUdAIDmKOZz5OVObZySURUfcvMMA8R2MPXzDEHiWJWdaCUgBqKX4p0kTYfJWp6
w/32gHjBEVz9FeQxTA2XZPYNPMcDCoI6mN2E2x3Y69H9ozhB11+aFSr41RoP4/IarFD7SQ+uIjO8
iypBUyzP6a2/gDGREnoE0ILFFxDr2E9/jP5RJSALvYBcfGHtqCwa8eKomYmF0hjSKGB0tBCCIudn
Ym/P0TgoOp48NXXROpDSJ7Pw0+Bi1GZ0yb4QRJBbPMUF58enN/2GC1FM7HEUZqAy4xzXzKSpDgoD
NCJO89y9Zz75Sbzod4HKX4ce68QJf6Pa4KW9si4nATZna0ALBwouKPCCwurne3x1KUnqtgpMnCOL
i7QsL2v3/ehvGxJnFdHpoaAbTjahjS4z5lpmZjlWVMK7pKJI/qJxco+KXBAdOjr1cMmLRdFLzv5Y
A37609WYDDWvlXIMYDZa7KQx2kPpce5OMRHQ/vHmbjWwzxf0CqeXw9DSMhtvcilEUTVCwCMaGv9h
gdYgKmMbZafnOa7EbgRhLjsAXdXLUAuKUTm+CwKmiCgvJMOwhOXvq4EkhjRnJIH9gYHy1BSdSyp0
cA3ULxYtwT4WzBvH85/BMa4SKu4klGTYXKr+TlBySlXFSSW/si4szKVIoVCExphfrXe46ORAUw2v
jt/Bx+9o9WFMPF29S7qPbVvnvH80ZCnh9XCvxQuIzVeYempXKPxM3EvQqO77XfpY7KeL+ojEwhFl
5E/U1W7CE4TCrqU30Cr75T4+eXA4TuOHgtzXd/M8/xRmmmU5MPLOlKDd2lQIil20Wo/KvN32gL/v
NYCAQ0VGQoLTO6nPGbLOI8argoRU67wKRAmZeW9Kx22c704EOAsDGTg+UbrCvivjOSzkkgJHUT4S
00c0aq5e1Dx2euMuMwc30gUvh++NNeheXCMy04f4b6wEARDJzRt1yWvjP6BfeN/5j79sZ36l97+y
xqcuKi4pavUczaOn0kkviodwN/vER4RuL0rmft+n55/EmHIqD4UyZctkBz7In3r7oml/2LqXixgi
OMG/NRJq9849AliVyyFfzFivW+1oZLl8QGqL7sw2CK/AwhbvqJ3peJbWxW8tMsL7SLGivdHZyeP2
un/nZDlbBkhKnH+JPCnhMBj4ksGtEZIB7Yjttz9T2bmdvBKcLBRb51I6mILNw51qlJiiohu9VeBi
PIcNarsmmUwhyFBdNRAFSdU7y/wx6l5VC7wh17JXSMsOWznfDBUpdW4CKRlAEoubPYioZEhAFNoh
Gl567U5rBddh7p5dITLu3tICqMUSIBJzXwz+rJrg4LgJyn9IvsOKEEJG4havfFyozoemjVE+TimA
ZNOlBhoi0fkIeloEWuvuI9DuZfo42tdQrtm2Gf7a/QerMcYbhHIcGvkyPsUDPb9TS7eG7ee2Lw9/
HUY+GyBbdKOENeSJCyBJmo+q+GG+VabX7cFwXn/nGMwFQJGkEm2sEcROFv3qws+QeG3nxrcDCuWK
pz52pOnYi/SEuYfH19KxVf8yNeV+UjCyXp098CPCQt6Cmf715eZ8bNq5gQR2nunlYiCUXEbxQweK
gWQSPGW51o5jw4YAFeLVLKdqWWdFMNvAqEDFMMeOBVEIiAhHiIJurxTX7FZAzIGR2HkbgK0PFVhI
XWnSr7C6sok/104lIuvguAwDlYco4FQVNE+x3ONS0KX2bIa4tA++nt/01GvNh764RjkLStvM7O+t
3ABzGYi8kZhDXo7xF3GEFnsroQiixSdTuU311+zvb6DIeq4gmLmjqByPhwm5tSS/bdXbun+qCrQP
3qid4FjnpFrPkRifNFYI4xRLDUX9mrxrbp07qdM/ox1yF57ItVMNruZE7xe4A980FyR2Pj7kt1Rg
KZ88BecPviXJC7eIexNqaNjwygSmM2vsUAOlKCB7crS9dSG/V6mTPBf79DKP3Pli/BibnSrYbxwT
PcNlzpqqQ3LV7IFrBbep/BBXrmW5GglBH3/Y3gw8t3UGxRgN2OctszQwz1b60Uqvxp9oQFfm5DTd
lVI9K/FVGIi6jjk7/QySMaJU0rTcijE65G0G5XWW97V9ykU1KsuvbK0dY0D9lDTzZGFgtvJ76t+J
5AX2fRXdp/QQqIKdxx2RBU5tBDCXZCUTkJC7oYmGASk9DRH5HslWVKKH6YmIivA53h6yD184jB9O
hl4lSQuccL5RdS8oH3vR3XX5CXbaYPDwIEt+X2cv8HlrRYUaQDAHZczgIf8gongyH8CSoWItI2rN
hhmIhWiROUN8NFQIqNPUh1nIg8yFQBh5qaiBrgGrMYDOdX3AoBcv9bso7w1odW3vGt56L3Hq/wEw
Z33UKuo45xnCrtmdjHNKTW7M9D4SXe95y72GYcyqjqsetxaMI2qOc/5sVk4cCPY/z9OsIRiLisIm
RCc7RmIVzxL9AT0CS0Kma0qcVMRkzl0VsNhZFkqDUT3NjMZKtEFpZBQq6BTNVKXbZKKuAhECM5gE
F9eiWKrhWhwJiAuWuuBGzl2Q1RCWv6/eAHVbIllmo7pDip6o9kim0Y0HwYpwMVA4uEjMIbvGhnPD
YM6rZERlRTHeSJJnFSeSfWybL+9egoKK/yAW814NI63DJtFKQJTTdWs5ne1pqCUuryrp0JWVB9IE
wX7h+WLVQrU7igSQLWLPURStKMheIPMWTbvKaDy1wBN88iTjBP9cCZmmuUa9gmPG1+p2ZA5LztSq
T4NyoOazSbypPoAJeXsi+Wv1NS7m8Bx6q+rpDKBufDPifYV8hSYwOe5YUAGzCMUtFW7MMWZVdgYp
K2S+Sfk4lE80OmohysAf4lhw4xIAse2UVTd0WVbB8cvToc8e8YJJS7dHda3xt828aAdVv0bENkWH
qoWidtR7u0b0IqWgx66pb4t6f7ge2kZSDEr10MZiLU6GXk4M9WmYOAjvketFl6vcQUFUcEPkepwV
DGNpShvHShQCRpXvJOm1ErUScq9n6AbAEltI8OFif75Vi9iI82ApcKzmDPQl0aUVJx6h6gF8LJfy
cD3mOWpg1bwCfV0jSJVxag/QCqojwWcud2BI252DxzmhptXOcEXXymW2RwrAkyUHFVKgEHNArho7
owDyM5vMXj/WkIsnWbkmeIoOzHyAVPf5kd4/5kfQMCkvtlt55QciSfvoWrlT3ogroenOkX5v72ee
1YABldi6gVQantXn6C3JbDLn2GyjdVOgbV6PD4OEUr7jNgzPbaB+dLk/IFIPvodzmKjtydxY2AGF
sleDP/10M4G6YxuDFxrEa+w/EJ2JrqCBt4MWOkC60kXprwcum8D8oZl7W3fByTvn97G9b1LB5uZt
iDUqEwYMJ4LqqAW1yS8pWl1L7WV7XNwlMrERsLfR2MfGqmoV1BBziQ3RgqaqczU0Qe5B5aVWbmUm
Ruvq0NPJvG1MnmtEofvCc6BjH7JX1haFrqQ1RjwlUHdjttdoPOitR1S690EtWDaeaXzWuSNxrKCU
bvn7yv4NEOdQkg0oeIToaQL2wqrD9VJ93h4QD4V8TSIbeUPlV5NYyyRWxXtmHivrR9fttiH4nmuF
wVhChZ7kqpyBoRhHMHw5aLZGEe5t2t7OSEE0gVdIYML0t1F5NxuC8JGC/jq017B3zJHMoFMGMZAb
tBpYAdBgE4O8tJQq16SttdcHFTJETUmvpDZAVH7KlP32B3BNBa4auXgDr0G2/jdNJYt0KT5Aw90w
JX4FLxLYqSOlz2ouuClyt8KSAkcKC2ksmbEVOSNdb9sdwks19eYYIiFSWzlRquLiKyRq45rMCmz5
mJVhzkWeBmOFYga5vJ00rx2eEktgMty5s0HMvOg9IDfHuEUJFCZpnsL2lSqH+rvkmNY7IgVohoAo
ZKQLdhrXVL7QWEK2yqhaVM9iQBOFwor1Y65fQ3u+QwrlUs4tXH7QcqeJuj3459sKldkVdW5VWjov
+/tGjtzwflFbQTzp2vbna+rSY/ho78FfDm4CL/KD6+IoerpyHfTqA9TzdUzDSlJDBR+QoYdhuYf3
orA+p0wC14YVBHOKmpKcSWOMmR13yk5/iB4hkNV72kW1Ly+h7zhHrnnhhj/k19pBC+w/GRF0h9Gy
iOcGG+rPMvSRGxHAtfiDzJIzDw7RHTt/0kUUJ3xz/UJiZhK58TFqlh3RyejBbMAe5xJ61/convix
7VQ4JT6QlVm6n/7vVGA2H42ggaLWWDTpEFwV7xKEk++12k9Og6eD9s3JRKXIyw+y1zBQuILEFQGU
JYB9biWFrEMeSJnwVjffY/IxoqGlCm4akeARbwrRjIxOOXSYKt+ahbumG8I6wsEaSqcuPMrqdTpc
qsVdZwgqlLi3oTUSs1gySti6qF2OcKXcz7V9Gbeo6CU58Wy17DylR/dlUe1VdGKOTfO71F+3l5A7
oRgh6hsR+YJjOZ/QrrbmubWXCa3BhyFpXlj5LVxb+LGNw3PT2gqHuT9bkpSimkbGjFqXsX6pxTup
EdyGPjtKvhnHCoPx05kyzaihwx1dvjPulGPUQ32j+YNoTnswHlrTk56C0Jld6iF68Q/n+2p4rGBc
MholiSimcexfJhspm/EQj5MTko8JWW91upbJPxyy6M5D6bMMGkIoVJ0vnGlN6qAEmNAMGXQQ8RrK
RzR5oSpSbeJuBaRtLJTjo7ZNZ3CyiXZqrMNAE1Bcxe8lfZQGvylvdFFcnGuJSxAG48EVmnWQaRc2
IG5QsRNS6WjUH5bd/7JTCoqySlCuJEJi9lydBnQKaiAN6p1t7bTshTSmi1YbgVFwDxxtNSTmwEGk
B8X8gYIhVdbV3BcOgUBHn8dPZaPd10l3ojJIeKJHtQQbdXSr41iX6OwP1g8N8YepBD2WQcHwB6WS
Pjpub0jRJCzn8ere1KV6ZWgVvk2pvMb2S+1KjvB0vd9GWbb1ty0JqZClItLAM4WxnrCyB1XpURFp
jW9p9wG1V/Ciy9XFVLrD720oblIMabH/sJhljTI8W/B2xhPPz1/xTL9B5wcoGr2w9XB7ARujG8Ru
8VOkHMy7uGhovUQ4gqDCnk2malOsDFaybJDxplBuIH3ubA+Mu1IrAGalEiKVUwJRSLcyUi8mJyia
pRXZ9f8S1V8PZHHhK4sw1aLPjA44On2j2ezoCGiIRGW53mQ1lmWsKwzoaqMpYMGYusyJk9exDN0E
9O9xd2+JCmO484YuQM1AaayGGrNzrCHsEWeYgFWDoxpQDejn3VFU6MC18BUKc7BFdTMgmQTPH2HL
GrHfBg5qfjv51gp2mvW4bQq8twHYGv8bEnPCgc92IMpSUk3lqwAtRg26nHa28hhBMKU+VPTHNpxg
BtlQTY4bs6pPn5eD167Yj4hykcdQ9rZR+Oc2ohhLjfgi1cWMSisnMkdkObezS3PXv8p+CHVxEO06
023uNLf63njovHew9LrbyNxLyRcwG1pWyiLp8gLAjWTtZyXxKqO9ClrzuA3D9RArGMYJ6hSZxSAG
TASeNRqBIPdlG4Ab0wA76/9m0GRcX0UIVCeg0A4mvg+tk52qPgz2s6bdq9VLhOpYSbmwROqqomVj
Hd8Y9bKhJQDVS5xmiPTiNu4lNHIQq/KI+bsD11SU33cGAkb2j5FGi0hAIeePPYgtKmhHxdrwtD0R
XINdzQPjKiXwUutliE/q4wGv9IeyRO/ffS3tt2F4C4pGe9Q6o1YX1WmMwWZlm/VFayDWp3p0Am/f
PAssk/uyWkF823o6Da0CcQc3vE78ESIVTrCjT/O+2yW/0WqYiB5WQkDGSI0ilEN5KXOOT91Hfgwu
+kt0q461M3/IDqTypN32HPKWaj1AxmTtMDHqjFqYw/5llL3RvFPMV334h7NzjcLcwIIY5kAqjGpK
/4yglQoTpx3fWvtjezA8R4J8vr60Z4L1hPVgxlA0MSqDFh1XFwKhjg5Z1b+njYNrXIGw3spSSzlS
a4BUaL7Nwge78mzottZOE182ReyVYIPeHhbvbFsjMjYBGTsbDfVANKqdBulCFXtcdab8NPyGVroA
TDCHrA+z7K5XpwFgUvGYdN7YPxHBccarBV4ENFGQiyQsWjwYa2hbSaunDkFQvW4eTbBSHMZJ3ZnV
/GoXSuIkA1TPxqaePBr26oVlpK9DUSGAH/s2/QWSqJOeDTsyzq0gXcu7FSH1iLCQATUCJJ3Pbyq2
2mmRvLSyWb2E4B4FQVGAyOx7bDitiPqZN81rLGbf1aiDlyDEiwRkNUCqAOSt9S9NVNfK29xrEGai
cSUKrWlpmMtBczqEilek/XUmJc78T2U7n7yweAqjh5YNNuPaZ0VNOOLoUzx9TJwof9/eBNzFWYhn
/w9gGevqyirHVmibGQBCBfXjaCBb1BWD/rnQfCUXsd3yThYwjZmQHQRtNfl846zAOkubZDpqS5HF
Wzn8qobd9mB4q7/+fWYwVdRpZhgQvEgR7QxJ40XmYwuJuG0U3pStUZa/r0aRI3EcZGjkd4v42Ov7
QAa5Q++mFl64D9tI3PGAYwTtgziNkXg7R0qHrLCspfNt0mLwR+9IF+xUU+A3uIvyBfJ5+1oPRw96
tZEBEqD12zL3EbSYt4fB2y8mugSIClNGVpsZRl6jM2OMcUyR6jCD6jh38vE+/pcKtxXKdzJaHQF2
FeNQw12mfIygGtsexndhBBxRJhj+DAvvcPRoMePowHodFhMQDKTScu2I2ILR3dBxn8ieFRzL+gU7
NGn3ZUhRYenpeGVufwF/Iv/7AINJLoNXHAzfSwxg0RSrLScwnormdeyP2zB8s/uCYRx2KFOlUBqM
U1Eix8LZkD7YoqsLdxNBwEtFWMFGUeLyDSurCybSgCEPAZpcfdbrB50e5fxYNH4sil3yTnlzBcT6
BLWYwjhCOAxRRHW4GoanSTpo7WudHTRRavC7rNJiISswxjVohd3VdgUw6GbMO/PBdqgzxZDycW5P
zsvL7Dr+yfcN50BEaRHuLl4hMw/1oYjzdDKBHCPtOYP4q6SCY5xbG74eHGP+cTbEdjgCgtx0mdfc
S650LbnVPrwy/cqrjqXrO6MfPgxe/qSdQk/0nuU+yVYfwJp/btVGNEuwGetNeQivi2fFQ2tZ/PAH
xBK3yt1F59VOfSUixxUYEMsbWaij1kwWUNUsAp8xUqQnqztVraclb6khKAfjgVkL1x6COugrZ7na
59DW0m5xxmNS7Kiqup2pH7u5PkDhCfRio9PWpaD4h+vWLLKQ3qOKWkVe+3wrkjagNEhxNS2oGxAZ
+ggOIRSskDcBBMgshwZ/cFd24uo6UU9m4rXjftvfcB/46y9YjHvlDCSrhtROjy8Ii2t19ObQ04dd
mV5F4VUN+4rvAzx4/wUTcbMlAaaCWo4ZNYoV25Z2Nh416BYcNCRmb2l5K9WXkQHqagNUQEWyyJ8J
YJefZUPGKCvD6YFGdvBRMR4itaw8yw3A2jmRfkPBskEqxR4uu1HKjnmz9BygTHtfoSscTOMxwYNE
HfBItWYZX4Ziir4b/qWeckkGykRFhzPK3c6nv4tBal2rYQbhwfuGvKQ1wZr/NV/+EvpagTA3czWf
pzYLoszVIM0eXRjWDa5L8SCYX54bXKMwq5pOs9lLMoaCd4ZjVsQxRaXbvDN4jcDYaiArmZwrQNCT
uyFD1BAYkEeKRPl83gFpg5UXAt3LxmQvG4klF1UJEVVXCuvn2LRva0W6JsZ4CdaJfaO2h23D5E7c
FxzrW5OMxvoc0Mzt9W4/KuPdDMezDcG7VtgLmxGUH9Eiy5IpGEqg92EGiKb8RUATkUT+EP7YxuBV
eoABG93WyBqC849lAsqMtO7lClye0MXd2SfNDS/CP/Uhegnvyp8I+ZB7q3TU36CXW7KluVvkx+Rl
+xs4FnL2CcxR3BlNqFdSmUEWeArAj1Ym5V1USOSnijd55wyjPoh6SblTi15SnBl4fZjsQ6FC0Dy3
Z5BISAFxpuC6sj5K1Hxsj4trIl8g7ENhRAJYG2xwLVhN59aajFoPwe7lkIDBSSgWZOLBhgHbZzxR
EQ5BmAcYR0SdKnOyD+mGXo6X5S6/xNOUnkx/wEE/+8Z1dCEyT26xAorKQRwMml10NjP3GwVhLqtq
sLOLyO1tB9eLU3JVDQ/JMfHiPQoCt6eTu8G/HCIbZtUTcNOGLbbDBArPIvzVgaQ0sX/n5a2wiZpr
Hl9QbLhV0SZroBQjG8PUo/F8omPkqeMgyDzzoqyWAnEMVIiCNhL1ZOcHiUzSgEAFGj4+i51Ywgmm
nwIUPHUmiirdck6gwRUdlPSW1O0ubkWMkpzL0xk8c8TIvRonRlLDwWg7CfkpkDH3no2OGiLfyJLg
Osy7tJyhMUdNg9bmJKFAI+S+Rcxhbn0wyTtm9NwRnO6Iwp2C9h/OtzNQ5vTRJ6gCtipmOCpvSsh3
zMI3Ju8NcwbBvMxCYhWZlGJcknQX6LvG8kkUepp8pQevieTTXHLq3wTi3nHkR/QlirulXwGhHddE
6Ta9HKCmGf6YqkerF8l48efc0FVszsXG2NJ4dOVnFajiM1RXP2fgxOrf9Xk3lNY+qx+12YPxoXNH
5Fx5qXeIaZlIhywZdihInJs1oTqUai1M+nQh/9F+VOjaOVSe7iaPuttdQvLTH2QU5m+7B95rB295
yEKZJmrqVDb0F8VSm0sqjpFxN/nqe/Cm+jO4NbJiF/7Jr41ddmPDso/xncgLc7wFgNH8QExQHums
E5YnLagUdO67wejE5NkoruJ2tz04ju/75M1CXxLimiZLJZVKMhmJCV62RiV7c/ylprsJkmljvh/j
/TYU5zQ+g2J2TIXCXMsoABUpXiqhHeVg5/tJJC7AORvPUJhNAwqn1sbhnrlWsh/Vm8YSNRZwFwUv
wv/N2DLM1RMJmrmFWlIAxFAjC59ov4tEmve8AxDl/UsWZqkj/daEGkW1VNMejY8mlX108jqW4mfJ
zySAhOGJoEE52aUUSr6yqG2It6/PkJkrk0RSsEeTpeWyuuuQG4foZ/wTEcIZyYrSq5GpE8W4uJCg
CUB1J0p3EGFdTHQ1oYodBynpkS1BqCZtHgsQt3Sg0m+htdpBZbkDbwQeEd62MXJWES1YX6DsOCGb
OyVLB0A+3xbGrax8GOOvbQjOIXgGwdxi6iCcSTUCIrTQUwatVuhdhyfLgaD7NtBn8STzlF0jsRm7
pm/1QZGBRMrhUe+qiziYnBhthQ0a2ZOWeC35qNNXQ3mQC6cyTtkY+YqF4hvLkRMwTejRkfbGDkrQ
Xmg8qYHsZuovCroVVFI6vZ7fjoN+E4Mxafu7OQ7h7LPZSwrtI0Vv8Nk9ghpqsRuUZxtFk7m/DcNd
B9DZorDQRkkvG+AMtSiAIidaciZj1p6pbWdvIcwQLM0aiXCb1eHZ29wAa48M5tK/v6tDdHVR0EWv
tCV/I5CFJmMGgiKKsq30oZAv81Qwuu+GjN83F81CHayeGOb57sn6ktZBjN9vkK21qxCKb8nOll+3
55BTYggYVO8iXIJkHbDOYZaqD73Q0Xmf0vsa6gnJTib7MfSMMEQvy40+e1XvmPapdatHHTLJrqs6
ermbRa6RN1xIV6FvDEMGExxjM21UKvGkYrhV8adIjFM7SfupU0Xl0t+PxUUDxzDAewHVVTABnA+3
TXOlStsKkbjJ0R/lfe/Jz9lFcDKv9NptHfMq+5272WV6IeJz4lz6gGxCysQAN5uN9PE58izLnVTK
cMDILoDyOMra+nYq1H6RPW7RetVWcw9lR9LcFWMKtoU5U2riKZQWtwpCUzeo3WooGCzsxvDIEKj+
0NQ9KuSNLssdSU3DwmmrJHoMzK55HOYCy0bkxDqoQfz3R/FSk4pzEu05y75jTTMowGgfLT7WNHa2
FoCTStBtx1umNQJzFk8V8vhlAoSxuOuh+zI8yPGlnTSOTR62N8B3J4Kx2Iv6I16lCv47X5Yu6Gtw
NQyI6s/XKLqWq0MQ+fng6JYbCet5l2vsuT8/A/vWmoOjo86XHpW68jL1apj2WeVbia+EB0PbjcQr
mpuMekVwsMhfy53jpovUIM5isALims3YX9VlqaHFNQIYWoiAWml2fmqnEOKSLMup1Ow01SmeVCmY
GHAvFtWgcnQ1AI/3KjRN0MDyrdVQCVI0B9Rw1vFRfQveiVOeJCQWbFc7omPutUde4TAMTu5cZDfa
dfTn78uFzvA/Lyury4ikjHYt28Av0o/QuAzovg9e9Gy/bU1cL/Y1ys/73wpFT8o+1pcWcKu5TxJP
qcFJqDxtY3D3Bmgm0DkD5nK8mhiLbdAZWpJ+aXQqb9VOv4pssjeCGVeqwrGkQHCh+n7vhs2i489C
p7QFPRTmadZURAqVDkNCixcIoFVHjd63B8ThrDzfFoxTDqTMwlixLarr5k4eHenJdid/2P9Or3Tv
qo2cyDP3L8rBCY+QnEFDS+lOTu5a7uBD51m0UXhruPIINhvj0NAUWy0eQa5ONTKa9iGMdtsjXpzK
lh9g5rSM7CBQlma5LvW68Qi6LpyzUBeL7Z1kuU1x2Ibj5J+WCcbxjqgp3BwbNRrzJNFyVJG6Yblr
2lt5flXjg9XcTOhYa/9Y5Jhqb6U0oDIrcQv5vdEFYSueDWHf4x6DCne8BZgDI6iMMO4IxpuBXxBN
1E6vCjYeF8FcCoBVsHOiz+R8U8hzWSaqsZTIErTVZ1cyFZIkL+vOLhokQHCEYyegSYA5KepKkqsg
QcMMFMcD4zKb7hX7ICVXYesXhhfaiVNBo77CP0H6kHdErYDZUyMx+7DtewCjWc2W9gr5GbfXyvTU
lBfK39fwY6d/DdJmtmI84ZAsl0GWYbFrpvdyVi+kiAp8imhE7Bar8tSYlmauCIzWxnyT5pd4hATG
T7k9oNBZgMbb0OsxMbutQ9lek8jLmFB7Zb417UU8/NjeYTyfjJ59eaEAMlGEzthGWerQN2nRsWwF
GkpWavqH9qrkDAXUK6MxnH3wNIro/niTuETokGBF1bvFknaPUkSovRTiZclD20KXy5Xkp0JxJvti
ELGgcqZQWXTIPllHFqHs8+0F7nqlkAxgtTZivqpmPJatMe9SE1zz2zO5/BKzyxRQWyH/hzfdwp5z
jhTKAd68oNJyaU4dZaLXYXGLZqZrSSkvSnIdyWRn6bgeb6Ny0iLog/uC/Ra/Hzscfjr8Bx3tA1rC
HXs0vZA+k0k9SJJx0ZSPdRhd9lHj4cILDjENR1SjOfGco8TySYujg9Zprqb82v6wb4aFUD9yTv/p
ITOHfUECFdXuORwLCtOK7kcFaaVGpse8Cy8Qiz9uo30zKQZt+fvq+oIrQGx0FdD66igpT3F9oQ/R
3QzdkgLNFMQS6R+KRscsdp7NfUxr4KXNuMtMclsaDbgNUp+28fVYqKlgmb8FJs7HxxawWVAkNE0K
deleaRF7faybj8r8PYqa1r6H+Rgcxou2VkDjMgdOa6tvTRJHTh3n0iWYhE9qloFFdRwNH1JxBUgH
ssxv1f5DastE4PdEo2W8bEOhca4so62lnWp5JWp1O/QYjaYtAOIuo43CFttEiBak1edmY6tGptoT
ljEqr7JqNyZ3OEMco36JRKUBXANdIWnnSINk2vk8AslWn5HcUsZdjjKwHBJ0ieWEg8gZcWcQkncI
0UPyFCGSczgN0i0t7Zd1rIBEFS+D52ln9cpAO/f21hNBLX9fbb24Tkq5JIAqTeXBUocfsY7o6GAc
a11EWvbNmS/WuRoV41OaWMpztcUkaqF9p9kGivK7n5rVCEbE3wUrHMabxBoSzUNUNuiM9cns5dDF
VaPSy2EbVfqIJvEMlCloFRfdYURTyXiVxIzGrqgxlRVBwEq1CyetOxTnF96QQxh0e92+p64+ZxMs
3dAdRxkJG0CrsqKUbQVoejz+SUvFRSXXjTWGxzajr0GeIQLadB+xDsk4Oz9FloxClsaLq8BDJcWL
hobe7Q9aRnd2gJ5/D1tm0ktmXg7d56znjgK1UAu0+2lk+HqxkwwvRatuMwgcAG/God6BfAZiC7iP
MBYlFalOxrzGSsvF4KALyId4jzeXtYcjRRAa+p5WwADXYIxZpb1UWP2Iu3ZWXRKIjxquRk9D5hXm
E4Wyvf0SIaGxPaffo6QMJmNSWTW36GUEpqZc5PQmazGRpdfGDwnur52nFVehfEhiv6mdoL2arIMy
XETtvUlx8bukoagUlbeDV1PA0hxJ0kQikuJzGj18G5Lmt6EmeyiO/O2z7XPUKJFETflCa8q4PwVv
AEILwMQmKpaM/AcCkXfbM8s7OhBC/A+CcXt2SIwAbUGY2LhxGu2yweE/S7dK8hzI7/9/UIyRGna7
8PNhY9QgbYqyu0aqdqV5qUs5XtyCmeMv0NewGBttmyjIUpS6uHBErjx6oYQqw7/WEP1cnkWlGiE1
pCGYASWjbdFGwq5LcBHFJcPNwuCyJLlgiXhnLqjL/4NhxlLTtAiquWncOb8a60dDal6b/LpIWwjp
jE6k2cKX9nI9Yl3YGpHZbTPRcjlugdjloxsVB/sPBkeup9K5oNL/I+27ehzHtW5/kQCJyq9Ktsvl
yqn7RejqoJxFKvz6u1QXZ1qm9ZmYcx4GPUADvUxxc3Nzh7XAyu1SJlJq27RDAmo8G6QweAlwIUyP
OLSnI76lHPW3KTqRJHPw8/4Os9G9KmC+vEzHLBu3AuOimDqPykhPsL6kVv0RnPNxgS7vunXDOmCR
4igM8y5vlf2IMVyQO4IsPheRZWxezuvfwJ3tqJxzZESxYOhq2eH3UXsCw3/R+5qEG6z2w6F1LO2+
M79dP4RCXO7A16YJCtMOuC16lVANkdljBboTEtRNhpG1wqkNUDdpnoLI4Dr05plcfXXuuJQFk9Jy
AnKNzLfMbmZj3DHRi2bZugvTJcu4BQInlBUW016FcdIwy5UU0c4ls+yBygGvpp5+XF/IVzx9DYQL
7Ae77U177DtXsaGagRDn3bZ3rXRbaHcsgWrnu012XX9nVT97W/ARN53Ban3cOZGaTJOYDWg1712q
y5C2ekEionZa2TXsfS2ZosrBVjxjqAS6BugPQqMO5wz0ukzlaAaiVL9M7NTbjpkEYT04udo4tN+L
59KXGZ+Lz/sXkb9dmUXybiqByMxdT3yjepiyGRN7lVfGC7USBmZrFO3+9RjN4hU0Ah0j9IZA9I7z
CnNbFDOq9a2bK2/1GDt2zpwhoQcaflOH710z76+b0eaHXeFxHqBBjT4dGMqeuj3v1HnckUH26wpa
wza7jxpjJy9sA7kiiKU2LWgFyzmAYmSjKi+wxJbepPCT5U3s9OoUVOp3hRX+QGrRQ2Tz5KOqjGsS
SuIK3wtFY4ik9TO+bEKmgJDxVZnrUwK+LMua71LlNVGmfTXYv7NJqhG/oYfZlt7lzHasLtxVhmiG
ctNHaEsiGV1ANqbdzn2EhjZfmupW687NuMsJfRpj9XB9bzevs38gDF4+idV46MwxICDuMOh3CIrT
bGdpmD0WBDqbkf8KiPd3VDcLpMpwdRmhm6CdjaJcg5mLfSmsnm7v4n8+G/jIzz8bxsirRF52kfV7
Zjxaw3uviJzN9uNitR7Ov5VGP8tTj/WYUJ5jiuoMaDjN8pskRHWm9DFNTSI8qzrR7IYQmDv9aMmm
dawAmMm9D9kvTDqDU2nPMK7Sjs5k7NXmrjEFoZ3ok3IuwGJVZqUSQEvimZgXCKOd2THBC3kTBKPI
kInBf2hHPN83tcyL0Vr2rUQ3wpjUO20yfHDUCG6mTZNfwXB+pSHGZKUGYJBXdmj92WK4KKrQoZUG
YTgKwDbNfgXGxRKK3ZtVOwGsmUpnyu9qprlT9KOrRLULEdDiTVfxhBEpLWJvACXlQzrsFCzKtMDs
KSgxifaIc0l6Df+fpTAE2cS7OiqeY3kKQJr+fN0tbcOgqRhDqZiD4tm8mrqKi26GW4L6lzOoE/Kj
zyPoZf43FM5RlFndRkipt+7Y63vFjl+mJtmlpS3QRtm8yDBz/Z/FcK6CJmYeUcuGj8V7co53Wlj6
erLv8UxpoA4oehWJvh3nIKw2HDRaAQ4TfJCOqglz0kRU+xatiTurSALEtjHi0xXo0PJaYsepk8zF
jyS3Zr9HT2GHoZFB9dV8pi/Xd237ZYCrSka+GLEeX0PTqBT3wwAm+7b39fY4Ux/81I5a3dXVjd17
qenQpnUiDIBfB968jv/ifs07rY5YGc3NxDKseVaIk6O5MhxFAchmRLmC4G7JiUl9niuAsEr0QWIV
tbk34GgxI5WNGbjMAmMK8uhftyguEeUKljsIZlmi4YzBZHTJPIw1fZvbfHf9421a5QqCOwS6kdBO
7rBpdnVqixINbC+mUNhsM1JdgXCmD8ZHS5rAiukitQlhs0O3zI0S1emwYcb41Gc3s7S/vi6RUXAH
IR/koqQEkGWI9iQzvwmr8vt1iE3XvloVd2EZaohalAWf26BLqGxPZVjtqHFKwA7y3wBBABGpjYWF
gtuj1IiHUFOlFpzymO0q0sgl4IFmY+lUlojFfvMWBmf3f7C4rWqhs9EbNuyh0I94O41K66m9p8au
rPw3iW6QdvwDxW1Rl2NMqqwBpaj0Vo0mN9WexgJVY5lGn6zNDyrq7kMdijTMtk3+Ly63b5qcjSzN
8DkJfDwFuRaGBaJxEKS5Nz3xanVchKFm9hCqy+oscJLnTzVIfRT0f/R6ULe2L+xI2jbGv4tafs7K
Cc6UUVspsKg88hnKBKzeqd13zaD/oy1ygYaSL9IyMpZFmt4Zl6dfk6A0kT3TSqTy/H9cKP9Zk8I/
gkpLKsLEApYNUaPhEIM+NSvBoefOkJPMs+fZ/jPKL5UmGvS9nCv68rt/gTl3D/2G3JgLACcd1FnS
P11oR4E1yk6PgAT877uifmZscmxmeUNSOzUD6QxUfIkK5nJmPo1a8zAVsqjud92k0M9xvsdlb2po
F8Ee9+lrz4669dhX8U2avxnG96w1BDu97bRBs6AQ1L8gvnqOpipTXbc57rwWWrkJFHeq0UnUzimV
w1j+gCqrY8fuf+HovobIoCWHAWjOI4xZSEgC4VwX6RtMCfoQJ+7U342I3Hs7/7bC4TyARKc07UIs
zQQlR3koIMIs/czbfcEeJ2WnENy1v1r62uSPGPTyrq9xcxNX2Jxf0KyG9MZyp4PpJzfQNJW9dahs
UiugEUavRNOQm35hBcf5BaPulFTpARcVv5vkTqvdxrovdcGiNm/bFQrnFTo7NTCeBBSWzQddp78U
+q+VDJcz+Q8Eylnn5pjLqV2XCSCSpvVi+DVJXXR58ya4vj+bt4O1pPcVWdNswtkgSKdJnxaYtCNj
dZI09WQU8pvRmk/XYbad2wqHs0HMS2Q0VOFj1OEdJRJIDqZJoCpOr0e+3HoS3YMCLgaVpwB3ObYX
ydEVLmd/ZJK6js7ARUeb07LmJpxVB49HLyxHp8xaP7Z/dGX8s057p25Mp6TdrWmCxe3679i0y9XP
4OxShZicOvSLL8vpTa3Vxw7NQgVUq4kkooTaDGlWUJxxFrZeD3h9tS4tfukwnDbF4w59tMM7eEr3
/9OyLmjguyws0XmK49YGUZxAV8azJ1fWBKHnphNZDgRItsAKwwvqatpopOYAI22mndb9RgdIjYHA
RPb0/rWVO8Hp3rwJVmjcXtnUzHpzxF7Jw3fSvhrsSOy3IYwxPnIs62DqRRI9IkBux7IulLSqWpZX
pk5kuKV0UtC43lZ3herrhq+K0kGb/uvvCvkOXT2OIbJEYhx6S0MTtX07p/3LdcvYbkFYYXBBRdih
jaQcsSg5lx/tZLCdLq8YBjkJ85R8vIPa4L3cdz9bdZhdU5tfu3A+SFaI/GFyn7QLnVmbp36Vq6Fb
MvCpDFMFCm07lAS38CVHAX4l5qug7LeM1Fw0puah1MuFCaXYXEW5uIt2GHDCYElV70mKCcQmu4lZ
v9PqDBSS8FTpcBh7+79JAq1/BOcfNeQDUUrFj1CqxwEySQYKmkUpSs9tuuE1DOcOtb6QQJ2MncfF
1VpB193Ow5shGW6Sf3Tpq1zt9ebQzALvv33J/HN++RGFEDN0etzAFlJ5vpFQJ8pr7S5qMpHuqAiH
i+FMS07r1MTJRdp2r4aV35jortdEWfdtdwQOH1NGmc/guVUwl1ShPwrLMY1XZsxOV3i0x9Th5IMl
RzZEg96bm7ZMJEMDBoyf6Ns+jwWiwRzDTMOm5Zmbm5NT0dsCxUQIKYzxaSj3NppdJWi8lbrgaGz6
iRXw8verV1aU2NCFROXfncxmJ43DbhDpKm7eiysELvzI40JH7IRPOVpIKsxBbYReZu4rzRRcwJu3
ItjwME9i22iN5r4hiLPssRpgGmX8pDd+gsq9jDBU8zH8K4DatMIVFPfVwpEwuSwXqOZRUwbH6GTQ
F6fBdQcrQuG+XBHF0GdZnvVScmujwpygbVBIz7p5M6FLFiy9por2dg4kHtB0pHbYHgV0wVFyO0FQ
QgZlUndv534KSbVGFVz1l5zFX94YMysyWjF1aBKd21yds6zITED2pZOd9KfpwXjp7shDGMjeolSF
AXZ2iP4girv+PbcO9deszP/H5UMZ0mZlqnxlneaDZfo6OjDTBxIdqeJNqaCOdTldeL5IvrCQlEbG
EPnictzZTuSbkRM5mjs7xkNxU0Cdy56dd9nJX5sg8kBAgA5+SVAN2DoP6+WS88+MqrGaGBrMZx4D
mh6nCWmoF6v1DOXH9e+6WSlcI3EnTy/skgwRkEh6hEumE/VU+ajraFFQ960RNIXhNqKJtcsBCe4L
c4fQslhEmIQv3DnVaUZcj4lcZ4wgMuPE7/1r+HTsVQfjE96P0I9E5WxVZEzcuSFzlsgshccGDVwQ
vhgP6XvnmX7io+y2i7Chj6lneZrbHvSnxpO+96Bk2HUfNawbetx7xEk2yDLTw1791gZQtD0moofR
lmtfpvVNwybQ1+CnMjHPNGdpkeIOG+/CZAQngeja2nJQ61CD2/e2LPpcnnB5lKGjgzpEKnahsON9
M7exRuH2uc31RJuXK6qAQ4cCm5mfQKOgxb9Uit6JXIJaiN/Ir7O8G+xAn2T/unVv3V9reO6tINUj
emsLwGuNdJPN5nHI/4CP9L2bRJK4os/J+cWWyVVZgvrbNacHXXmd2HMf/rm+GAEE/yxIaU5LM8Ji
SDa7JCHg/pyDOS+96zCb8czqo/FDe7Nlxzodlo8GVi68yHEXU+vQknum+4PyK1WOleLJRnG4jita
HufyonhkihwDNtI/WtTNmPKok/frGNsH/5+3BB+q6RZmnYsau5QMaNxjoGMapA/LGo6tTj5T67mz
kv11xO2D/BeROwCTnbW5FgKxbU6hjCiwgM6E4G7cxFAWgtKFGeeiIamERrIyLIeM0PiusgekR2yt
oj+vr2Tz2ymabUGJmVg6/+1kdABBfWFBaQxvkpwJmj8QpyeSCp2a+wjVuv8Nj/tyRTRPGchp8BZq
nlrtPsyCbLpNrW9F+DiCleU62KbxrRa3/P0qlDblJM1kA2ATm9GEfGizDqPggk7dTW+0Aln+fgWS
RWxAyRsg4dD4IDhy5cTG+9u6R6OHwOxEm8U9JI2oTEkmAwrUiKqNlhW/nz+n8VklR6kX1JY2vx0k
/3QwaWPokU/Nm3031XmIu9wEDfA03CiWlzSiofPtmGyFwplDqZFaypensXWK79v9vEf16lCcasgX
pQ4Kt5WTeOqhdKVTEciFk58snwj2jyx3Ip+tNFe/gbOSnmognchwBNjPe0jgRG/o6fv18UJ0yLo1
HnP1nenO7vRu+dRVb2bd7QNN8Bs2B4TWv4EzIuRGx6KL8B0oSAu8YnD1p/HY7dg+/Wx+xo8qiBt9
lMEU//oB2Y7YVmvnLCovyWR0DXChlGRJDgb/jv2e/Ap/UdVBbUkOiNN8okp6X6NJ2fQLUdPD5uFZ
4S8Wvzo8oaZlmZ0AX38+2eBpeA9vh9TH3ssBlLie6DF8InegrYg+ry9chMtd7KnR1bpRYs/BaJ0g
haCdZskXKrwKUL6i9NXqzAy936OK1SXtZxoeoRiQQZF7bgTPt+XHXjHgr6t/BUP0LlRTe/mI4BbN
Y/O3ijAb2gSOrP6ZYxmRv4y8rahjdtMZ/d26rwzfClUr5zZmE1Bp/UsKNS/PwIqTg+DsxUDeMOmC
6zt2yY20PC5WeFxoG9WFLdElfzq50D8CPZlrfuAPDAuad3rn9P43+bN35Sfpttz1GLZ280fpdtpd
/xUCr/g1tbFadK+C7LiWYDcNdFrGQQkqzTVUUd5EhMJ5pArs8Cxe7KZpSzAeNK5Mf1NMjl9fi2gD
F+tdrSVvy6VNAShy+rNT/I56TfxTz3zoQDqpiEf78nUG0kRMqYPMEqT6YJ/m1tRGKavMEgQLVgVR
XolGyPDqlUzc3E7SN9DOzd8sO7cPiUqHfapNmddStHo5NekzN+rn0GnmLH4v21p+KEOShp489Hq+
D7uMak41jP1NOapj4kAaRPVMDJH+oimLBoQyxfgrL1Ptdxy2SdBp4zTCPg3yabJWP5TDlB2nyKIj
qKjb+YnarQLiAjn7FnYNJMnbuMNrOemKW6mk9imTWfWvxQbAKaVrOtQ9NRMtc9yXiaissWLR+TAn
KdlJxoxxgsY+oDLeHlQVNZfJskJnqjR2c90ALt9x2BP0+iw84JjJvBhESYoaxBEmWPDJI8WtV/gq
AY2OfJhvqgDPYfml219HvIhpOUDuNQASOdAVf9Hud48qmLFNkUrEhcflADgn0WtRb0mwI/T7+KAv
rJZe/URG1493fSEXJ3TBwaAABr4N/A/fhyg1rKHJQj9vGY1PaXZXoomeslbQcnsZFwAH5TcII4OY
Bwx/XEGn1sIUQT8uDtD7Dj4IuPfVrZq69THcR8Sxd3rtlDuocAheVFufcQ3L7VOe9ooW14BVuhsw
zknqr6k65Rgjuv4VL5tgsDyFgChdWRZn8Ry3mOVhfRNrkGFgbSm7cRyzE4758CehUreXNWpFjpHV
46dVavSuHIcaYQlDLBTSULqpMGH1kGcVuu97aS5e20TLHppcop+1Lc2CU7phuiAeBufIwj6M5xgX
KWEyrEmHbADnsTV4iQT3JCoQLv/C2TUOUn5IGoFzECJTqm1yfmCIFW1gLWyKTG6r+KT0GSVOVzKn
FTbCb2wwGEN0A9zutg0+W+6cMFlDzveL4b1yWPm9He/7CrllwTfb2t8zGC68Z8PQjOkErvppZz9H
uUPc6sk85vfhQ+L2f8CTkKGhKUAhxWsEkeVluLB8TTxdoCwCUTWLV9PQ1KwPswwc9sqz/qzdaL7k
p5/a46d+xyKHudkB3MB0PxWOmxxUd9qnu0FEGLNhMmc/gTtFmW4nxJoWGv3ym2GdUlHTwWVOh1sj
t4upnDB9KRe5+s9FKSaEzBFzNC8hjhz79NMQvVIuIgYOj9vOOMmhShbDQuMDPVUGXirh7bzTwK5x
g3mXR5BxvoO0131TX/pvAk8h+pbc4ZCkXM01gqW2H+mhPCSWx941iMM4ymJIbv+UBf/+rjrbPS48
ipEzYPnC1m+hCVaW/GgU5UJEa+JcSiqnRl8saypJdjBYukf1+/pn2z7mfw/BsqGrEK+p47yZJ6yh
KaPAVpHmHt8NcCuLJoU3cZA9Aj8s9D4Q5Z3j6EypY4aRELeALIQ+OpH1AxPRNiayr69n49rV0Svw
Dw5ngAbYPSc8bAo3kh4w54n2GomKLG25Ui/c8AqDs7TMCEk3MmDM0VMaQsq18EsTLSLDvp9PpH1M
yoNs/8B40vWliT4hZ24GmhWlxFqchYaZWeQxwTPVhCdVtFWiT8gbXVxNvU2xvNB61uv7NoLur4hU
SITBmd1UzWFBemC00dNsYWzShfaoKHbYPD2gyLUQukJplac2oxZJIq3DB2tsqMbqnp3sQXy98JOa
8itKa1ry1ubPXYgXFN5qNH+RREHgZZVt8YcLvRrys5ih+MosrY5X1TUQOa1g9rQJVPORFQEkiYKx
ccMCuROI9cnjbV4F1w1lKybUbbIwrcFK0UPI7WCvx0Y7JYhxW2/0oHf4ORcOnmy2mzvRve7WJ/lp
lBwhvclyhvlzsYblNjWV1BRfAepgxg766fsxiBynPY4u/Wiem6MpKJVuHYc1GpegMY1snlrFRLGw
2NfaCZ11Vue1THDolt98ZU08D05rF1bcLyh6+1HWnjafLFY7GQqYYxAWH9c3bjMkWa2J55VWpGac
GwK0zol24PvAlqX35h1CoNRBnQ6CSB+RV3vx07N6gyb71BvQ7Cqa97lM+cFo17+Ci0qqkdZ9GMN8
5vvvCar98x6cXM+2/5scuiB02l2NkfnjcRT41S2fsOgha6CJMdF4zVntXCtZZckIBfPWa9sWhHhg
FX66/oW3HrRY218QzkaHWbGydsLa+oB5+p7eQT7lR3E7eKHDdsMelB0CwK3LYg3ImSltFZt0CgDJ
TsmDcDe+RI/Vxzi7iuFAjOS/uP5saDIpCN2/5o/Pr1k042l2s8R7SYng+bZP94Poxbm5TSpeBCA0
Q6KGF4mthjYdkhEubdEOihcBRFC8M8E6tly3/ReEp9gbrdhM5xkgff0SQsgmERJZC5bBU2wMeMNN
aYEbSGpqB7IZBr0JRbuxWOyF89CgnQqm+C96//PdKCYT99IAabheuQV9D2XfmBmo2WEa3gRWtrka
DaShYCeAOuDXM2t1z1A1NaMpxNmh7vizh4soHDOAy3fIc3KY3fpxdIXEbJt7tMLkjpIF9jdmRLC1
MdD+ZMfBt7x5V93md82hd6NAP4hGLJejcvk5/y6SO0q53rcGVAPB9rKLnorX5DY7jH6NhO71j7np
8v+ui5/k1OskRpsnYFhgognH6QIdy2ECbydC4fI2aRlPitosX+/n7EWP4S2p8MgVtbwIPtnXhbOy
CysiYZ8PQElvwUHhxuh3YX4SiO7izTgHjWH/sT8+zqGK1kfpCBztUcHV3x9bHwnJj3w3PF7fHIGh
f2nfrhY0E7PQ0A+GGEPez6EXtYeQvF6H2Ho0I2gCQTMkjxemAc7OaNWDPWGG4JuSf6ulGyR9vYr5
k/EUmoFl7zLyx5SDyhSUUzfiGaCqII9azu/FyIce09CAsg7CbpuhzaOHtOe+Qfa5EuQ9/o/lmRiR
JjakR2TO8pSc5h0pMmg6GdSv0LEaWu+V/AHpb4hwKj7UwCCfK0G7Emx40Zx9Xv+6G15jiUj/QSfn
PpFlmSxZkAeDiC0mPaw7RZTX2fyOBrI68IVIFfOOPTdZ10P3ActDeJ1Jf8bxSYpPsSi03zBEAPyF
4dbRx2qPITHAqNFtlN6yeK+HwX/xqVYQS7x9ZuuS1URZAWExAl53tKvW0ct1BNEils1aIUht1CLp
j0Wg7uJU9h901EOWRVB83Iq5DAh8GiC3VMHf/vVcWaHMnZVJNQFKGmlOjUnFpQpYqk5Z3iGlC7xR
9+YOpEGvI30NRS11Gy7wDH2xlxV6JqkslWQYXMHSXWebzzJrjpNZOiAN9CEl4aVjAUPsdtc/7cbd
fwbLRbNJnkbIq2LRs/rUhbe5fhqVb2r7XZ0FodLlHiIlbGoyWebEIOfAeauiGxq0Mpsphubl2Mlo
c1cYkpPLscA/XX7HhfUf/Flod0c6+CKD09OmLycD9G4l2JXpqR6fh2ZyB/Ug9ztmPpQilcqthUF9
FoIjOMYy5D7PN26swWxa1yaa66E2orxm8ZPUfbu+SQIIvrVOp0ZphxUgaojpttqHSg2vm7zrIJdE
fdqXcpkKOi7EtFDqO19ICJ4XJL+sDNQQUEq1arf4YzuYNVOdvnXM79LJeM48UePMpZ89B+XMHhxU
5jCMAG1AQYgOJ28Qxegbr1VAWBqKkqoCRQ++9NSA4ipOIGbgNn75wgJQyAfprjzYt/mhM5zKLfdq
+WbuavdxcOzbdGffiqRgL339+S/gnHChSUYpJ/gFJnNq6aATn6kMr5G36zu4AQPWoaWKhzG35VSf
byCOV8FsmmCB9FW3j+oYmPILVQQH+XI2S7NATLeQGxEZzCVf7/KVp5I7YjdFXiDX4BRP2ZvC0IOe
Ki4S9k5yk+xCL3dUCHidmB8FxbNQiuzLD5/H1+f43IFr8pl0NkIQl97MAUQYA+2bcod2XXS8W6df
5u7Hr+ufdeNiOAPkI20qg60utQAYfgex8SC72Rs7Ko7t6yc6Bsqf1BkcAeSlW0ahFLpZeCLDaeq8
RGgqT1KrY24HqTHpOX1o7thzanrG7UIX6cw7+7viZl4TuqoufFdsWRF0ny0IhkEDB4Js51akS5Oh
ZGEEK8rDHD0+4VMu07thlrqDIoci6pGtha7Rll+zMqbM1NNZUqXMLRNQYmr1j7HMX0j0zZrJfur/
XP+sG37UQuMN+kMRty6ylOdgaVrHYdNgI+0qckf5xwhpRqN+vg6y4dEg6QpPY2AuWtH56ueojH1l
2lDHGCFNrTuI0c1HhICWwCq3YNCQgzvVRP1evdimxCowrDYgeYoSLvRfakuUFti4ScGDS3CFYpb8
8n0xxXahNIuipRkG2fwRtwM4mA6gua6UAHLNKLeKOoUhLIMd4M42PDXqxtCNI/AzXNAfz1Jhx1G5
aEBa3ezIWji5RSiHD5B3hX2YMWoLTqzX6JmyGPXsIR7QTGgh9YJiAASvJZSh0Bk+SKiBJnM3HIZB
0t6KsEMUj6GKep/WajZ7TEUgIhdGH+/okKuKxxCU3HbtQG9R3m/vGmWK6LE2E+3BmA147HmaA9JP
8dEghfydTJV1HBOrO1AYMLhKlAIxjTZrCkYvUasFxWtkG38KuRqDWbOmz0Sa9MeqC0E1BnWW9zqz
6FGzszHQgfFYW9DoqkFTH3vFaLMbLTeMD9bEzY5kU4zLWE8wy9mxRjpVCSSoZznvIndqZfYD8Wra
BSRSqgM1ZkQ87WAWD0PZ9vMRykFD+GBDG/c+BXsycwdwcYKHpIyrg6nH01tN2zgwE2ZHTqX0xENb
gLGLE3UG0YJV1ZMXgfsBmtAklu5zUsofWTOHj1XfJdAEMTHquZDMelrRKpAMSaFNgAJdXGLKOatu
sI0qiPDtbPpNGoLZ23nIipeEkhoFBV2Wg7Lrkj8dxAlJAE6+Emlx06QZChAR/YjStPkk5lz/YbGV
fipRq/ptRLXRgViJeothRpQZeyOUBG53yz+YeG7iTa2CPpNPTyV2AvtZ9IDwJT1ivtkF2qxF9A+b
IGiGQagILGjMnDshzcwTjNijJUWyHlkX5NTTVe+6C9pw4Uis/oXg4g0bWp1GCJYJZP+/Z7rhpRSi
t+WA9pd/PXiMpv41EudR5YpW9SBhMd20V9qbDsG2SPln44YAfZ6GGwlaQ1DV4r5XwibCEHsvyj9l
UIDXv9gZz/Fc+Fqo7K5/t8tkF2qysqygFAeJRDC1n29NAphYaiokwYvZ1UbUMaR+N6fyLulrN2TF
71QSJd6/MkG8x9MRTEFuCCLJWOE5JiuaJo4WMSXpGRWb8vajcs3ZKU7ay0t0x46Jazzrd5nfePSh
+Ix96EjguDui+cWt2wQVQB3UNZhwRbP8+a/Qw8jUlpErV80CA4qJdBSWa7aMcg3B3fRQ8RwrqweE
HQaYjySnyf1EYdV0yINdeupjc0huW8c+iPKkoqUt9rWKMOoyN6t+AG6kInWZT85QHq6bjQiByzD3
k0K16euihHvtkruRPF4H2IpAEYkhHFNMyE6ARfd8DT1moKuynxByV0T6bjLT/FbGEapqjQUSV8ee
uzwowLuES6gwMCLSx2FCvD4jxa82UlPYb9Id62RgjcDTbC19HYVw5z+PwnGIFjHDgb5KeAkYsaBx
cMtq1gDLD1jtntX2WUUaKGQ1A3nLSLlrbLSHT/VNSQRIIj/DOc2xkgtQIqOoGdbJfogOZY7iQO/1
8imO99f3UwTFfbVRMSOWhahAV2Po9UbiTeg6r940ufFKsClcB9tyaoukFnIukAFW+A65JqoY7Wz4
z6EGRVfi1Bi50fZ2qzr6eBhS0Y2wtWFrOG7DOiXTplIC3FSgjYt5k/wnZA7L366vaqP6a1kWykho
HEDeBcM954bBbL2NhxoibdSnvrm3n3+jOegnXCfm19CMp+7k/XAER/vHYHuiCs/WFY4YH1lbopHL
plmDjlTPdWDHUu+gtdtCA6AyV/71JQpQ+GfnVEayAfJsFEXi0rHiB0N7MkTkMVu7tVoJnxsp5nZu
sgkr0TFGshvUrEXnh3KalYVcqQjT5+tLEsFxZyyZtCbvcsCp6s/c/Fki0K9Box2n79dxtnIEUCf8
Z4f4Qk/aFJYiLY+w5If9IiPV6My3yJnhErg1fXQqMMe6s4LkUwC78Grxl7mF6xPXOdpeIdZ+bpQt
XEgbUgU1OdwEhe7a+hMlzwoI2qLEi6ugn8Qta1vne+mrhqI5eCjBp3+OacdKPESVhm9alTW6rdRj
RekzHerCV9o7hu4hyRa0w275L5tgBFBHRGSi9/YcEgH9oJoDQcwCll5fUh900HM5VlLKh9pqPiDM
LGqS2kREGX/pkcKMp8Et0qC91jUZ4sxqyk00einJvM+GRPlOslCK3UZrwnxXjLQQFAU27jcwaIO8
AmOleB3xFy+2uMyMAQXrMtYPFT2ZYbO7bjMbp9xWZJTwQAOMBgyNW5mEsqelUVTx5CwrfH2WYyhq
diO6/c3f15E2qp/LdISNhgtMJygan+BNCjZB1nJCk2m/G3yovvywmVc6KdSFRY+cjQN4jrV4gtW9
LYEfgMQtsEBRWtwVJ+tXHBgeDUhA7l1oHJ/kT1mwVxsJ7HNMziyVqpnIgMPmVn4MtfvKwevNy9zE
VU/xXe/coAdf8EUvN+8ckYv8JFkBOyqd0amH1uGf8lsWub0zHSYHwpl++Ky4+Q09mN511MuzcA7K
BYNDRyoIji3LtJ9n6QiWwsFw1R7VIRCsXIfaCDzPsHhek6pgutGPwJJKp/NlLMw1Xe25PKbeg/nY
PUeCtW1+UBMHDlV61ER57Waot5Uo78il29LJneFhUu2lGUX7duEy8S+DyFxZNOIh42gsv2JlnGY5
IOs40xISQLnThl4cP3UTFBAqN9N/xkwkd3Bx633BLTMRhkEsjMGcw00RdL6ICUHANELFi93VC31A
8qhn//qpvADpxDSW5AXKdtxTeQ7xVpYLAHU51N5PUh60yHOVtt9Adum6ZWx+whUUd5OX9Wibowqo
SbqVM+KQAjpD+U1E8A2zW/1fd5hzK+O8pJqosWy3yyeUmyCLw2M0DPvrK7qMKDkMLnItErtINAqM
0f7RqCA3xXT66FjTTZ/etHOQDS5IJvN6j241CXKVRvI62E9G/4BiIxoRXgS/ZvmAZ6EE92s4G00J
rSpZw69pmUvbo6aDIsymDsOMUG0cQTrtEDloumNc+lTIf7MYygU48soWRNTRYcI3eEpGk0UWeGXR
W02+ZYgFSTPcSTR2LCXbTdCYhAqpN7bfSxvMtnVYiLZiE98CXxmaTAjKudx2I98zDYkEv0oVA6OD
GBySUIqnr7KBKlOh7iV0YbMi/AFByQ9NFkQ3l/cIPj0oMZAGQrxByFdnyso9VCplRm5h9Wx4H0rD
C0mL0cUCU8nNW2iTg1mZfg1mfmsa/UjPPoah9EOjv22LSkSDs+U61j+FO2Z6CKnJvMeHKFGKjWJf
tn+ruDub6L/54msg7ov3ViEjPwCgxqzBFPemWjsi105X/T/Srqw3bp1Z/iIBoiRqeZU0q8f7FvtF
iJ1Eu6h9+/W3aFwkMxxhCJ/v4SAHCJAeUs1ms7u66slEnV3Bu7tv3KS80yEKJfH0s6T5a7t5/sMp
OlHfOA2PjtqmfQVF3a8CjV6Cs/KXrt7nZJWMdJUmt9F0k2ury0aX9/WfTR7ejj7xbOBkdZAz8aqY
zdVKiyc9880kHzZ1Fo9vvVMOD5ct8n9RPFJY6N9VCrd2NMdl3vPkhBq/EuUqLV0lYG40erp6nWSy
iaqze/RkT8G7f7q+gFRTopU8MSnYHqrI27IJED9+X17TWSYiWBHum36uu8zga5rGzoNu4pZ01nUR
P4K0y0PLRJIbLFBt8nOJoWtV1ZGOG8IWZmBTZJ2K5IBGthvNnqreUyODvMSTbX4kg5exyY2NHyy4
7QrJ+Vj2l7+mRcX0ZlRoak8w3UIbedDWedf5OTg2Ypn2/HmSzvcU8BUbHw1tZ7EHYdWjMtcaLOXs
JQrW9eRp4TU6OS7R90DSW7M395LFnUPtBJvCabBm0DQRBptmCmiOtc5Uw1OCg52sFXplVps5WJmK
H0vJ3XhQOTsTR2sVPmjc20qXEdjFUKpXO7u6vaEmgrvXDoe8w6xa6wfZGu9mjI8GoMq87L2L3xRF
AvROdTTbxQ4qaZIpdXKjgN/Uz92Q3MfD4A3RS6bI7tPF03hkif+So2jTjn2mjgMssSDzyyjy9T5e
l0rxH4Iaf0uCkg3UuyhCnJphpB+VWCNYEDSKPZBWhq4dIo4WhvGekk4yRLm0fSi+6WAwxX+G6Kh2
VedEUaEnq2hImQIQdbQQZVWq+8DovMtfamn/jk0J/qmjyxnqIUxFSl77qd5SN4P8lV+adHPZ0vm7
FUfh2JSwhxYtor7PYYoVYNl+15w7s7zpqkNUfqJvrM/vKnkhwVbrX1n6QEaMBkp+wVJMPfoBYtWv
GAGTw+g/Uh/2K8/3qn0goACxtbs8lqFM+LaJx+/YlBi+q8BonDBkXjNbf9LoJcVbnZm9X6LLZZfR
uje+L6CD3XW4dwJZC4l5waKSmEra9AE+ZEF3TtM9QwbOr/rgvxyEIzNC1qTbURYTKFR5yCKvWmas
Z5iIR7qtc00CN1zYQ0wyYPofAFTILYoFVCXO/v9zGQpFejZVbAU1HRDGh9Zd0iogGa+hbgmwby3J
J/hrRPh4FDQkFDVo2DdF+Yei7MwozyOGllCsPOia4/gdZDXWl88Dd3fRioFKHxBIFmpgoh7pXIEH
OdfxMM6rF0h/qyBxBWNx8G47E/Rsc5fIxnbO+6HgDUGzAgN4FOMoKGueBrGKQZClrlTmxXbp6hhx
z7re7WYLulGopw5062jzKtagAU2VnQ61YMsKV7SNN+2cuHU43MQFpqTMYTWb1pPKiGvb2SZz0nXi
pH5ZOF6qyaZEFyIhfrKDIAh6MY75Of3J0zhk1VgSIAmbxi8DZCOJmyW/8vb+8sdY8jUg4dHsAMkE
IP88dBxdI1ZfKHHaGwxSbxuqoUQY7cLhSUvxJmq3Fs7x/2ZOiLqM1LNqzdxc+MycyCXOTdLfRsFz
MfRu/l+eARRtHAiioaOiE7Eok5dVPDaqyTxQ3WS2W6OCnqTEb7SX2HYbupvZNQu+nwIA4w98HYYo
DAvqLac7GmodHaNsYF5f+62OKm/2u5ieBlWm3rQQ1E/sCAEpzJ3BrAiOEbW3vbOHCjWFACWZvayU
YqgWkioeWUF0BwonvDdEbwzHujZi2LLI3WjcKaOn4QGtxR5nGafO2iI+K9c14GKJvrH735edZil/
hXPCtIl5YpBlC06am1Zi5tP45aSt+plW7xaF3s+2BJcgBQyo22Sj5FwshcJjk4KjRm0wFo2Jr2g2
YCSencdclw1kLn7Ao1UJaUFk6tNAe5hQquhQ0XqthNW6r+NrmmavfTTJCI2444lx92hJIuJbM7Om
tFvsolUNv+ro1oKsUBaFt6iB7Uu9e1RCe+2gUNkaPxpblhgvPbSOv6FIseowB7qODlYbNbu0WlUJ
eKbKB6X7FYQvdnRg5SOxV7X+BB5+ifcsOu+/fXaEgxIrmlZMNizXVeIrkGma2+hAzeS2NtlzU2br
aXiY9GijhL2fJo+T/kL6TPbOlG0+/5FHcTbVzYkNJTY/rX5lwX1XDT6kxfPkFoysWb8rZrzFXhsZ
3HLpFsFgmgN0qgEMknjVTlOojoUBqxHxi/bRau6CYZ0UkrRh6Q45smIIhYE0CTqmUFihBu70Drfr
eiZbjb5rHDv4dPlzLmQPpgqQJ7IPiikk8cEeW1NhEPCMeY79rBTpxixfJkd5rNXCVZh5SCgw2zSS
DI5JjIpPdYOaRBlaGIWEOeufaXCV4EEJcU1NPYCf2DVljMQ8oApnFZQJnG3eRsESPFCn7oI2hhNq
NTIWcIaUreZq9W6SygIseMeJEeFg0NzMg1aHkXm8a/FKzxzI2SAHk4k2yBYj+H6s2IRZJbdjfwDx
C1wfGruNe9kvFqKpqYKvjb9RQXghunpRYbI9tZAwoaFrZC8OW0FwdaIJCoyyj7O4b7qh43pHMQUv
49OP42gYu2AqTJXB7dz/roZHK3ykMo7ZhVOFBf2zwm+oo4gxp+goZQqsKBYKpRA2sFdmsKq6t1Cv
vEGmirZ0xwKcSDCDaSJWQl7h1Fxto6WkcXNWDt6TjwHDkUBHmfTemrdkWA3dRpH5xdInQ3PJAs0W
Wv5nChiU2baR8WQQ481+DBJ6x1qx8Ka2D5URSwLw0gnG0D6OEtClfArhdHl2EzEtsGGL5ZHL0p1D
niP2w4beFW0/oRReIwJfdsglL4F7AMuKhAn4R2FDp8qEHu0Ai0B/QwwFgglGeCAY3NWyb+OjMBhw
ZEp836PnkNIq5aaUgevhbhXtVYecwcxsWR9jeVV4QjlAdaInKKRiDaaqyzGkzJvaOvtVBCH7sEui
/Bi0pnxsLC2gq4ll4dVAo+yQzbN1MCctbzcEMtI7yNxaKbhfeku/B9KfdKt4jqreV3UI/13e/aXT
g2SHOHxcD+0mYfdLOo5NN1kMGWoGR16bzR0Fa2MGxgadRe5Qv122t+TLgK4Az6Eh5wfq4tS/QrMr
+7KBvait3JQBpf42Ih031Ts7jiS+vLg2tH3BQoGq9VlzA4TMrNP52uaqJq+jFk0rzSqv67DErOxc
3qQZi7dYvAwLsdBUgVIwhvgcDGg5KLacrjEoQQk2pIAtl+xNM641J/OpeV9q95o2+tG4b4wV+neX
93VhrSc2uT8eRUHDmuvesJvSg+6PO2ezn08/ecGOZpnbAnjbovd92eJSq+7EpODi4zSEo2Vwk/VK
BdenscnnDW9YEmtbEgynlzsnvDYcv63WRXlfOi+Xf8DyksH6SKA9jZxZcF3c86AfzDqwO6jXJfOb
9sEGib4OKV4UtcNJEqaWiiMW0dGYRV8WCAYRyxllehWjrFuC5scMXuxCnR6s0CCPczxqxNP7rH0b
TD3dakZO/1S0c346Y9Svmh7MG+6ITt7OKBr6A3Ecvw2cbfaDnaQ03SjMGAbfrPooWtW9mb7SSBn9
3NQbP1Fq8iecdVSxCAnJf3mu4gv+3UExXUsx9lUGBI6aqACmalvm3Ez9rqs8BROGHWaeA/OlBIkC
GiLmr7GWCc0v3aUn9oXLBtSb4E4K8QXDeZeknhG/lokXqt4UP0f6dqQ/SqlS+UKOdWJSiD9DjOxf
406jafdR/1udb4zuz2W/5H4n5KQnJoS0p+z7bB5V7GoUgVMY+AyVrCnw706+zWe/5s66umxxIaiC
mxJEXjqoZEGFKuyjMhBnmPW59GZnP0EIuLddp/6Ig40l/WZLplC1IYA0g7UGFeXTOOPUOcbCQsCZ
R+WdFT6dgdJIV7qWu+Msg9Qs3KGYQsMoDbJU4pxViIwWNH6g0Su9NkfHrzgg018lyWdfbS9v35If
YsIJ7z+Eaz5UI0Qy0qtm0Gek9IyOAoReWEaXuUZmRP7QtGx2p0bVInd01OJgKnY7+HmC0TW/Csf8
u0B49FiPfwmPeUdhHJrmhtrrKtDi0XjfzJ8s/tGi5zil6LrMMja2xf0FFZT1xUZ7xgsM3HpYJx2W
nc0NcwML3HYmKX4wx/qhZIAiXN7lpZNHQHGkAdNCjbMJ6T6MAhsoORyLqrhhIViAwO8Q2JbEzIKD
Yj2EiyPxm0F8dKiGardkTkv0U7Flgatqj+ifOumHLuOZWTrnYObSwW+Fd60m4pz7AsN8BuivPRv8
KMVLOUFwoNmD0TdXxk3Ooh2i/+UtXGoWc65dcL84KuaWRCIHW6nrEqTxuIPUP2q6Qbbuki52QSHR
jxBBcd4Yewn1l6SQEOl9NRTFmHZk2BJKF2PZpWqrw7Ch9F7VgYtD8RPnjgY/NYhCVsM6DvZOtaHz
FroljXFXWz/i8G1mN43MaRfTjuOfIgS7sZ3yvjPxUxQok1Gcy4EAI5X7VP2ZWI2n11stP4SzX0xu
qABb73G94MvfYcmVUVIxMBaE1ONsLM7SAz009Ar/tO2sEnobRSBqY2+XjSxFJbzEcGR0FDgwFSeE
Ws1qtRy8/RA0R6NlWGfazyDf2NyR63Uy7euk90xgXy9bPVsaVQEBRSEFtNlg2HMEozQuO9tRwHmW
1u3zGGRgYtESv9DLQZKcny8PloCaBwwUk/b4X/5LjkIddDijzK4QblHB2us2GuZpWK2CJnoP+uHX
7GgvUa57GivuiCGTG+U1gRN35g94IMoJ4gQ6a6KKnwW9oihEKcyrzCsNwnJ6KIO5nu8j4d8MLHtg
hYD0sXCljFXGrAjcIV6JgAhBJAiSpC0IPQHxkkEPlhaD5xuwAFB6REASNhIPu0wBxhXQg7B0Kb2b
rPVln/h6F4vbxVtscEabt1oFC10NfHwdAFg00qYA5pBeWTlt18oEgJiq3OaNQfeBNhyIouxtu94p
Gnuuqvm61MIQ+DV13TfRXaGnxgaTO3umtVvoJmtuqOq95Keel8/xZdH4QGjE1CqoyQX/HerepnYa
oYitmOuS5FsV/IOTqfpl73jxiHGFJPDU8TOcqZ+QkHPGSy6ghS8PEiMQuSBCo/Ek4jebMkDddeIo
BrIPe8sN6wfQHW8uf5JlI+AwQLMH7WHxmIICpMrLKcQzGocnaNSNicFUQ4a8+oKYCx8eoDlwMYM4
GPmBOOjVZMacaE6MhtKarpWbD7xLfqJWDYXDqnE302f9+tB79m1xdUhvazd7eVSeon35bvkyyZSF
aAEkLKboMPRlAagoAoa6pCqInmLBbExXQKNaUz27Vjtu8bYHFWjnT0H9QMradmkjC1WLm21whiEQ
KOFBL7g/CgyVHlPYNhJwNo+th4bzVRbNkkt24Rxjif/M8HTtKCDSokZXr4OZmGGUNTNv2iiW3Cnc
+8XvySnrTPgnBpbEqpRdlXOaK/ieZv1gBDd98QOkme34YDc/DGPbBZJ2wHm+AmzGsT0hnW2n1g6m
OOEVGJ/VNykwguDmIKi+7A3l3QG70fCsSCF1SxsJIgFgywicFlj8041M+9KpyjpD62OLGXL7Xl0x
T3sDcMn0DT/f9Zv089f3j+OxRWGdYG1geRmmqHTn6u2ks70WjtfE+rYUHYe6EBUJh4qTj0T6dGEQ
dOFE/Tmv3U+rup12Vd34pIgljrgUROEhnIMd8DK8ZQWHb50hHe2R4bPdRodx3e+gtOeRd3YwPpHj
yupI/MktOuWxNcHv0cQKgGOFtXbd+srW3MQbclVfzTeAl46uLMFZcg7gRcA1gMsSnXphD4fEjiqb
VDhlmAzUm9+pzMA5jI1/pSMLQonBssAUpuawgFJYtmt/aB7IVBQXSrHETw/9fvZ+YjZSNi60FKSA
OwBmXlfxVBb5dbSEzHZvNghS6hOhe11bDZnML7gbi18Kj34NT3LH4enbqf8FtNaCehwAttklt/b1
k/lL2zk3814FOZkHoIgP8g6oWvvfP1wGYhbiL6pviF2CVfCwsEDvELRQzyzQlwYrnytNcs7lq/HZ
js1wxzkKvxj5taK65A3TW2CZex8pIfPsJw1y0hvrmh3qF3NbXTm7WRI7vnSxz3f13/qE00ZLZSjK
HOvTNu8jDM+3xWFA2Frrj8xNf5eHCqN0AGNBU+82catXZQ+xIC/7OfmTS3fSYsjSHXG8D8JxNAEU
DFUTP6dtVnRrPULS8Apwz5X2yIus63Hl+Ma2OsS36auXypBIi8YNgmKWCi8jZ6Ag02ZOyuBhsXnV
YaoU3ItkuE8jvwh+16i7MAnYY8GjLeDZgdRBtQDcR8LeZz3wOg4v1esQeLK60dWG+5bdxTYe1Uns
VorkRlw4pSBT0SDQA+Qu8IN8/UdOpkw9rWqVwxuKHlQR9ifKIggUmgxeuhDlkHwibft6F6BicGqn
0EkZRDFaya1dK/t50FpwW1KZ2NBXd0hwXYwg404CYRmeUuIAbRJZoZmDUdwzn+1369D6FoYUwXsU
uxg4Bau/P+814irX9jqUTecshdkT28J5rZJ6qjBGgmPjNX/yl/qQ3elXeeXacFIHpVAPndnyWX29
HIyWNvZ4xYLD2GkFh8lgtcmvxv6FyWqeCweAs6ACyYhgB44/4cNpnQWG+wj/PpoqpQrS0dRN7CfS
HKJ0pYWbqZG8Vs7LKUiSjg0Kt1UJ6cy2LLnBK3PTHsjBupqvnJXyu/EnjB246pVMv21xibioMGiK
7BDduVPfzIaADq0K37TYuO+ccROAwsF0/ujWBx6aENqwNiD/lxRWF78bqjWoqKAjd4bMG/qiGlK8
S5HDc7zmcJPLlTyWDjeWhdo4GCD5uNHpwoxOjxjU6YCizDHgbbxk8S5Wr9vEUzpMEj5rECOd7zS8
COOfWbfpkVzJUt+lVR7/AuFjpnTsx6pAg1sLZmWvW512a1T08/IROI+ZGmTdEKDRvYXgoC4cvFwB
Y9HYoO/XpY9AE5nJvoXgq3GrqHvD+H3ZFveF0wBzaks4bumQKCzn8XnqflrGBoL0yXgg8bUjk5aU
LUq49eo5yjuDwVAb+rl9kwTPTuANyQMrDqMmuXQWHrOainkmTuEJLk+Ic586iqMGRp5WYIyIYnvH
olc0r70kx1irFflaQTfT+KmG2WPgfJuRGof92D+EVKrWU4IzAA+FpPVKwZ9N3+6sWHaL8806/Wqc
xgslPapiFgbJ4un6JkedYnRLcPvgsdyWtkfG1CfxbcVkOjZLR+7I0tdOH92ntJ7jOMqBxsn0eYvW
FGrgyWoezIfLbri0IAehSgNJhAFCRmHfspRUSTcFONl1fms54ccI+KmKChPgzZIMYSkPtQErAqod
jSCoBAqbB0hbnukhbGlJedV14d08QSwHzDqo0qzTtN2q+h0BPCSroN043mjk0TTrQ9hQt9I/6jSV
LH3pDX/8e8QtbqsAM4wdfs9Mg1fWk5VRkz0ti32SRndNbq8yMvkWqjJo0aNJVnw72vCpQ2CtAP/h
DUfhthh6bUqHFm33ooG4KNmNhMtYQm0ebRbULt4uf+gFf7KRz6DaZaLRAjqZU8+dzbCecvCPewUa
my1OYvZz7iVXkcyGEKRpwNLMCaLSq+PCnYNNMYU+RkbdyytZcNmTlQguG1blqJIGKzHQJ2rflPgm
yvwoWf1vVoS7ICodsMN0WIs5AXNxyPQdyqya/XTZyvKOoRKBrjNFu0A4EjaZEwtuiEYl9KgJCLQw
+T4568tGljfsrxERDBGN3QCyYf7plevCuM2tbTJ5Y/fdmSX+tEGdHurF6LxCqPfUwarCCpLRwoYp
DWTgh3ZX6tWhg5AmaLo0byDBRhtk0htL28cbHQDJoiCOLvepzSyxUohU4bqx7cRLJ+eg5sXGacnz
5Q1cSD7AkQc5W4R8GBLHsaq0SshUol+F7PZ6mq0NCz4uWzjPBng1D3mjg9oUp6g9XUg0NJ1W63g9
WXacg60c3FxpNOQrls2PhMTlA8jdckn8O3cLflfbCMQICVwX6tQmNRvazXige3Gs7kbFuaoc/T6p
zWvgdWRtqfP1QZENaQH0lFUO0hXO7IzUqnUM5OJt7PfOm6FDonY/GO+d6n13I2EINX1U9ywEV/GO
iQOidw1DNlx2P0bzLah3YfdSa/u5kByqc584MSReHg0DR2824H4m9Q8L0Olx3FxeCT/6p6kGRvDA
JMOLeRxcwH3/KAFojH5mbWsioxmv5vbOLDZK9FqH22q4KrWrsJEUK5e+0LE57i1H5lhYJF2N7jOG
hyZvgsj1VG+C+F0ZwUySSSL4oi0Hl5HuQGEXGPdTW/3Mp/QcGxev+tLaydag8z3T65VSd26pj5K8
4zxIaOhlA3Glg6Abf/Jfc7QyqrRJyPitNAwQhrLWg/0clKvLH2vpLCGlwfWKJqJhiIxeLOltTHcA
m9Gx33R6qJJDNPmJLNwt+ZwJMDGfmvyCZpyuhJAqL3SLWyH3ZgBJWxnwY/GtgACOV+RXFBK2qlOr
sigrIFkAgDLLZy34DI1bPdnlU+qmsrrukhfgjP41JrwVUEeOug60xZ49g+M/3VHrnkKw21J3jawW
sOQCFmpTQOsj/TyTbYMkzlDQCBtXQVU9qzcQSnVpJEtMFq2AZRxU48jncGOcfp6oZhQt4az0HOV+
csDz6zwolkzRZcnTkC78NSLsml0NCiItjMw4nGzXxJ8z2atERka5+HGAH0BuivI0sECnaylKQJnT
GGbslF7lqqJsUcGA9Ek4vludea2FQS45QosWAfKDNgFIKnSx8RtRTG+rAa6jIP/Fr/PG8iplpwyl
37LN908rioj/bwoYjdPF9UbRNgkD0KaatiD9robSdShSSImZRX84MiOEOTOgVdcNMBNkK7N/66KH
Mn65vJLFTUNPBth/NC3IVwX+KLZBQtio4wxILYA++2Td0r3qBC5LwCN1f9nS4mIQfFRH5bPUBv/7
I0uREZSDnmMxQwOWiUn3kiz/MRqT5P5edO8jM/zvj8xk+YA5Z24m7XIUqr0xXk3EdFsm6fgshVKk
PX+Xwzf2yE5sWiB+SWGnphEGvu2XYg7/y+c/MiGcVBSqwwLNHaCcwgca38bO7TxK6i3Ln//fKoTn
Q2M4XUW5I4Mgdx2FV126qaAbGRmQrZc+37m7ignJ0ZaJzwjofQ1NZcBYV0SpSwcwN9kzZoLezc72
Wytf9bPhV2aXeAnrt+ns/G/7KWYNGAEOevAOf4XXTnvqjU3QyLoLEi+n2qlbAPIXp3YJG1nt+FZ0
q7aOa8nQ4RIfF/H2lckGomowQkLfaVe9vaba3pIVkBZ9w0KZCoQOQEqJCBddnaKIjLAylJ9Qea6m
VZ/dZ0HoWaksn1voWKCYeWRLcPWIQBTV6mELOq/rbh/fsBsM1q7HLZiTDRekZuldt7We/kNEwoQP
uA81XFDiFRUZFgR7rBLhVX3Sq1WW/7ZkEZz/7jOXPzLBo8hRlEjCrNXtAOsyC8xFfIzkZ+p4vf1o
D8C+GxL/XqhH8V38tyAhxAZRm5GswoJK5hLIHr8VV5DIulY2se9s9F+Xd2/ZPf4ZEwItlxJlg4E3
ba3orh53GN8ZwY/pDvSD0ZfLtr4eyJf2kf+Yo31M27GhTQRj6rTNV6oXvxheuLJu+n29xSTeswLZ
o37V7pWNvqkfYr+UpWayDyk4aBOGvVoxbG1U0y0ADP34SqdhQ/Q3rbzutf/w4jj+kEJYBtYwrUMD
1rTC+MisCePBmrGGYPfu8r7KPOYL5Xa0r5YelkAvYl/bcFUHT7TwLcCe5mQ7dj4ztyzGHRptA9WS
POCW3qZHCxRRpjMZI1pyAG9QQ7XKSXbO+EQDbrNzFSfxCFpDVS3JQCTfUBdiMwvmJgpTGO0AE861
+7IavNzZaM3bkDM3Hz4vb+7iVfDvNIqwE3VOq1Tl4aUAQ+VkQVSiLR8yxZKsSraVQoiBFgid+xxm
VPZJE69s9xZYrydnGw3e5LiN7P0gW5YQZMKsxBCWDnvBdG21N4w9adXj5Z3jP/nCadeF0NJXWYlS
EkzMw+M4fehSHouzMURUko7dTwgnox2EZtLDgD22L/OkPBDowZUkug+BHptMehUXt2UW+kluyk6c
zLQQSGpbq9QkhmnTYC963h0SjLpa1rTPjHhfO6o3lwV0j8wVHVXJ/bDs/8jywXIFKauvYHB02Iug
yzu9xWWUgMsuUz/VJNpEOcTqMFGc18n1zExJTWjRV5BAgM4Yj2YohZyGbX1OjTFL+ImjkFGshlVB
DHeAsvZlf1m8io7MCAfb6OzaSSbsaRv369y2vXqIb3tIjeT678iRaZMutKFOO6/Cqky8/GIjR0M0
eFciN37P781ddV1vQ/DZ7HAD7UFMQt6SnQwdsPj9jrrLwjLNutV7NYJd0nIZhNRzuk3LMDY3uxp7
Bd/Sf9nVf81s4QVvgIwa4/xoZgfsRQF42H5tGKZb1pjZvGxoKYId15GFI0GUogDLI/xy1NJNFPoD
u+/mLSotK0dxQ0wKjo0tMbnkMccm+U86OgpGHpZVFqNW0GR/cvtK6f6MLTRSA1D5yVSvlr4af/Dy
4UOqoXd2aqru+nbEVCWCWbq2AjeK3zX7EExsrWm+HUoZ7pfiy7E5wUlyZull18BchSzFMnZZBOoA
+94Gymh2DjZblfnvzjT9y59w6UVybFX0lShrrZIPQY1ANI2bniFjB2DF1LaX7SwFlGM7wmWnMytJ
W9SWPDa8p6qnRnfpJMm9li4fXjPXbFCja1DeOv1eaJ90oVkhZjGb3fRl8IA7XHIJyEwI91vBlNJm
bY0ruwwOAEOsqkb2eFvcKAPNEtDSQp1MLIah0FPFkGUGeo+mLoneGnV0Exn7xuLB/WvkjM4XxSmI
DY4ISNY0vc/tUwyChhhF2PGjgTxoTO7t9NuM67i5If8IfXLONAcGwNOvUwBsYAcNvk46vdfOnSGb
oVt05KN/X/g0o1pMvcKTttg0t7YT30YpeukhU1bBJKtHLNvCSA6wQlwrUwhCZtTH0ArBWtATzVxL
a+6moduCJW1TRbK21rI//LUlEix11phpYPjgLodMv3x1QMWayO5hyYLE6x4cHJ0V4wEKED50hDPX
hoZH9xzLqJQWsJVwAnA/whOAOrFEoDrawZrdA5HsTfc0coN7f/xke7AbBut8V7yGm3FfbCY/3YEX
fy8DAS+G8yPbQnwtlKadbD7gOPGJmjCLvCiHKDsdY4yYj26ZZtsBj5jLYW/hugK7iYn5Gk6GjvbA
qddnBU0gNGABdJ2tIF5l9PeAH9bMV2TEEUsPQoDYMQkMBC7GRETUbzoVhZmbDsCAtFsZU75Rsnkd
gPIkq+dta/xGx/yGoq6VTJwoSwYBWFonsESAG4Og65zX05zVoRgSAGqMDpO0OtQ9V2RIHbdLWQsl
Tq3w1aj69sgq1fhooI7BH2AosMOnm1tg+BpS3Li7sK5dEXaHoEAxo5PJbSycwBMzguNgfHyamYWU
AyjLGqQARheCQ8a77Cjn08jCYgRPmVNnDqEoiMXc5jfZbbt23Hh1V6zH1p1DF9io9K756K/ryqXf
FmuEaVA78p4zulfkq8Z3lFNpRVdMAUHvLwvAEeDMH8MEek7J+hauTgxw8B6ChdYvcv7Tj9XPtDHz
Do04czLu8h7YL1hrr8AdUOyVCcLJyqjcoexmXRGkcp42Jz8TLQNKzOxTNw5B9ZiE36+h4ydhLgDa
MBAmFvvsJRc3GXWsu6eftHpMw9RPyxDeO4EkxJF84CUvOjYm3E8dutxqacLYGI7AR3HFD82sqatE
08flrV643LEsNIrxcMM+izGnqFCLcRr4az31qQeWR1AfxbHik0nZVVNM13XmELcZm98ghHy6bHsh
yJ6cFe4FR65U9GZlxrxTQKc7onlaf982D1p6iOpdIWvkyGwJHpX1FZnHBrbCcTgUnenWCaSa+2bV
J9Fd0jubUuslH3EhzPFpZMRyCygFgP9Ol9c7lTV2Jljm8PnuyhL9lipbA7jz2ADSYFqyeYAFnwHo
WsddybNatLBPzaEqnBn2iHFyq4tWrG4+9Xb0TEWVdMQWzWDsHycBUfQMv8W7pTgIkI/sk/JH0Stg
H6jvHOnlvxABOG8VAAwYYkTmJHwvKzZzakQKBDHtgq7sKk0exgxqJ+0ALjC9O+QB6KsS85Xhknb7
2bwOwlx31Xau3DGonF3aUFkevPQ9v4aNsbkUWrnCocxpCeG3CswAvQ7OBcAC0vmGth5JoTctORkL
KRYyRTRq+UtSRaP+9FsWKB1BZjrJvXLoyHXShdC8LtrBI1MaDF7QKK0Msazxi0moxqEJyVvqUA7k
GMNTk4C1FVES9rkXQ0B8Zbko31hu//aDbXIX0wm/2MZCpz3z4M6H2dvTX9Bc/v6DCQgz+C6wF5jN
FbP+DikBMXT8hHoGUqrTQMnYJa+XY86S+x7bED5iCGqSHnJGOfxqrjfAiJGd1kQfVt7ICkhL7gJK
ToiEAu0D+h7hPPa9VkE1He7igFtycMCiA2FsEFkUNfEwABK5ifmfTPIHLep+nBZeyHGi0QoxJZ7n
3jiunW6PcUX89z5RzStlLa8lCD8mm//ZEhIdIzb7xDRga0KvMI+2RZ9AftgDn1QLqQIoWKE4UCur
y19PWzoYx1aFTTWDMGHNCLqXIU/562O0kmuNsOY9COzp2m5j/ZYEJv0dDKNdrsO2A11DZqrBLlRJ
fz9MWeHPs0YwUKiM6s4hPQSumroBgQ2Ijb/EKxzyGTWhuRriUEepcUiQ7meaXm6DNA6fo8KYwHuk
tBEIX3r6fnl5Z0EPxSok/vAZYI+4xOXpGQSvTRnnIcPqVP3Vmpr7BuH8+yY0Ch5NTtENlTvBBJRA
utFJJ1xG4PDHhBjm4pTw+xSrfOwB+pSIXEBYin5YxxYrAf/NPQLmaHt40ovWC+mDYujerEuKz19v
FTFwgWyQs1eB9xvY2NNNm6ekp3oHOIO+RsE72IFh3EMxcfVJ/HCFNvN9uNL31gT1bVez3WSf7DBD
usq3SHR249W0Kjad260etUP1CN0LSSa7kHaYRz9OpA3SCRsUhWMtZophSv2xc3b4kZGxGaBV1Eug
1Uux7diYcPyHELFI4TsBWUVNcwelVn+TobIfOihFvF32o7ODCFfFfCXG1inYJVGmOd31OMh7Z8oM
uKr9aAZ/FOLn8103vnzfCmbzkEGBS/JcZ2KiA2BEjEKfNBzvE/3DYON1WdiAj8ySD3UuNskLxVCw
BfgTYFNA2k4XVBkY5CwsmKqbyh+7fa/jxG8dBkWgK0K9cV6ZUOBLhrfEupLqDyztJqocuCYo5663
BeNOZxuk7PPCQ4Hci6yNZe9UorkxilKXN3Rh2hFn5N9psYSwXeazZebcIc37OlqRK21l+9D4g/bK
eloXN8FK9f9cNinzSmFtExbBoOiH8xk+tMauJJsglQS1BX6e01UJyYtBmVk2A2xYjz/i/yPtynYb
15XtFwnQLPGVmmzHjp052S9CJ92teZ719XcpuNht04KJ3efZQUoki8Ua13LmLfDZ/5Gt8LiXrNO8
OfkUWL7qPnIVJ3Bvr467ocvyz4IYbSZQGBmiu9/G8/zeHz9RFvJQSNmdMm+0kpJzguvbicACY5y4
dqxtlUsAy2od3IpU+z3mJ7m7406vrYoARt2CTGXAw2fudkeKOBpAegjOhMlLBpEiC+AkZcU5tRWU
DZwaBhqg+MgDASjqcuuAQpnI3bdmRAWdJvUzyL+yLt3LDSzylP6sJcNa+Ie0LNnMGBAJkujEOb1F
xNXjsQAI/b9Pz5xekoqtVCuLcqL518GYyJtIhMHVyACUtzQWPF9Tn8TaTKkoRnejFgkfRpw+ApFY
dxAiC5wtubIDKB0hx4AtwYC8jkDuckdEMx8SZfH7Y+VXKzkDSN6qeaN3/6MYxgj4ABMapBJikuLe
j8Eac+hinIDGmfNaP2CMQAIwS8e6WBwaQEQmEZizMytIjNjt0a8Uk3gfT9Mz6d7CPD3UaWdVYvTW
6YKbp/NWk985B7z6AJ99wvL72fWUpDgMMhWfYAR2+AxWnxjw9b8np3KOskDfBjsAQzpttmTbDzTm
PMjLRbnSruX1AmqSgYkgRsH7oMkQbMBHblX0Kr9C2ehYeHX0Mxs4UTlPEmMAgZ+ASbfFG69bDViP
7yKuDkCmd1E3bEt/4BzslZ+6qCkeyQW4Dr1z7LqEYOoxhQQvHPOiI82ScbLrTuVxUqyZIdA/LdTn
yNiSq8swRSqm5HPsXmXHycuIUoM42xz9WCmkYhBDxMiRCRAMkY05q7k11EpAckYMrKHYjdNrZ7r1
vDdRSUN/tGTYhv/Ikbmmk+cyFytwppNB5GMCgECmjDC3wGAwzEz5o1fuFd+tZHvWj2EF9jBXE94r
2UqHjhai3WZbvdgSLsnr6tuJpOaS/1sSgewlJXmzDH7ha4biLiBUU3/54wM66wQfcOjw7ZBRdiTM
edRHLblTCtsH/WW16zqnHD7SyClizou6ZgNVhA+AJ8SpX+V+yVgg5ZN2YLwVf83Ne6mDfQsT1OAA
5Lyk6qokYImqS61FvyoJGMQPwlqHpMZJ7WKjenAdXMlO971M+43mvoP30jWOESX3Am08UIGhZ8f6
CB3FyoD2M95JTrLN7020MtBN+z7BwehfZ8+nD6XtH0Ln9bberN0HRFQY6VjwYa5Cty5pmlFTB7hu
iFyhOXN0Mv+igIh3Hz7wguEAj5R5gJrILLqogjLkE6BvtOpgFNJGkBqOYVzJOuuwIcgVoiFXhDG5
vAEDgOeDlLTQuSYHVso8SOKxR01oV4tVZit1Kz70ndztsqkVdWvKwvzt9l6uVVAAwqss2Vl8BDKM
l18gzqAYKCZ8QRl6srjrayckh1wALY0XpLZZpV4t7vSypo365ZtOqH4gK+13p4jXaLdW5rz4EtYF
iYMoiEdoYfIKZEHgY39WdgX0ll+dB+hsYQsKolPomE630e95XRBrNwApqqVXDFTb8CYvd0GrZuDa
mJAtoNYgaRsAHEXBK5k5eY01zYVDg9LdktaTrkwMKOomCV2mALCSvHqUXOD2OpOvOJxDXTPmGOGT
RCguIGTY2lSg6X0z1IspA8dL72RDqP0W+rpL6AQQV98lUecDYLVqH1MkVg1YPCFSaS4ZCq/BYDU9
htnShU4JgeVV/hpOnFAjY4yd3aB/rKPj56iDjtEVXAGoaxw3dm1/z3O3jD8nxW1n+AmSmvPgEuWf
PAPcGq+wufZonctgrmwidmUVzotZDuwZ6WF5I4OCMS7cCsy9CicTvLYgkBpi39BPBcoBJgLB+GI0
6x1up1Btg/5D9L2MZ/3X1nMugnEMq1KZUHaAiAqxIfiGZx0cIzb6vzFICwJAHkL96orO7A1z05Qq
URqzXsT1sqVm5BCCX3yKZo5vsbqqMzGMJnRVpVdthVNCRRR9fEZd01x405tnImxLg3fflv/G+rfn
RpTRCTmI5FkdIA1pyjZ9nwODhtkL3PuwfGtNpyiQ/fslVlu0E9DbV33N3z1P4zMKAgQJQwhyvIXp
c1Pc6+1xnA9ifIyebotZ285zMYySZOZQNaWIBfrJU9CoFJCajWpjynFWPTj2nEWtvYooxKJJCJRl
YBhfrPWZX6j2Yy4H/Qgn/h0Ql2ZI5Y945z9OAeVx1K5pIyrrMPwy3J+r8fdaa3UMkUCSqN2ZsZfK
DzqvR2HtaTkTwQ6+y5NSV0O1nNDwNg8/ZeB01lZWe7cPaC0SOZfCXCs5khOlG7CQFmA7ctfQqedE
CGtbhcQgIOsA7LDkzC8PRUtKFHI0CR6RstfGnILBQlc4q1g7+O9CMcIyBFTsiBIBf4rayDoc0QnV
Gm/GoGYWdlQuAzqWXpsndjzw7u7aW3kuk3GA9DyRdDyYMLEBhq/yfRvUtO3vxMwdJqsJ7tG0Ug8c
BV/2irEXgP0DTqymgAMBadbLvRTaIK7DHHUBWcbkIbrhSPYrnkY615+Kv7mtGd810mthSDvgCdGu
Z+0jMDh1Ue2jQGWpVv80qDTL6ASyslfQMm8VNwMOaf5IUjqCMu1EtsTrckpsncaO2li8VMBanhBr
//dz9OU8zi63XvhJXgtYe743Pd3KnwMnOfgbYAOGd8ouehIfb6+fK5DZ7GCYqrKIsf5Ip+Y2Aixg
8ADkN4gaX30r3ZbeT47Exdzf2HFdvlziPGS+0ieQOKBFnwo0scZd7J5m1F9yjPzxmI/XIteLLWWe
n7AbBjOrIK+1272yn3uL0IQWND+qlvijuA/om17b9zjiELCMMKcuZ8Er1ufiA5g7lGOUH4Cz3x/Q
HBrZhY7p7lewe0OhyTfQjQDwXh6A5opeo+KCdBoaIsGrhirb5S5rQdrlRo/WxA7UDpHu27rZ0ylx
ekPHYPdPM0a1GcRByGqRIETY7KLaRxOgC8bzIUOitWs26rgnxlMrbnXzMehyAGqkttG4GQ9P4fq+
L59KAMMEuwa8ZsZ2ihGZyjnDp6aNEw2PUvaBLEsvIpkw/rp9FFcngf6lBVgD8QVAPK4Spw0RZr0J
dZA2FYBYq2a1pQn4YjhGc9naCwVfpBBtqTXi5byyX5pMSj2P0PsCNLJ51xTNywhCcE/I9Zf/vhxU
1cDahnaMJTFzeca90vpo8UPAJIbBjwxJ51kOrNsirlwbrGVpgEeXAJqTJBYJPW8FJUVqEsXC8mNS
ntoZnZeoXAD0N49eNf0vdg51CWR1AP8kg1fjckFKXk7JrNUoO0f1qyYFezOsX0lQctKgV04HCpLo
GYSgZZQZzZ6XYrK0NQkMUAt/7bc+OSR61ptdyqv5XCsbpMB7wjuGxAHaVS6laEZjknCKW/BNhIqj
lnpgq1PE27LVtZxJWX4/ezCAHxj2ZZq0wOk27awzPRksZD4IXbKEY8euVWFZD95J4AfB92RVoUiz
SJF6SEIaECndBa3Tz360qNmToxDy0Kx50pbfz9Y1Ay0NHZ8pSATq9g4dMr9SA52NZS+1LvpawAw3
6BHNCOEFsOv7+WeVjAp2CTjtSIBV1tNTmUk06gjNZ/i+CudmXXlzS1V8AQhHgyxKOQZj9VSj79o8
QstDbvrguQNVaQG0NllwEthkJJ4Ar0msQUk3//VCL2LVpUP1+2Yzul9FapBINXS/He/hZoT1UyBt
g+wzLCc0O/JYpq4THN+r/COOefuKvJV7sYc4IxSdRLs38hhp6o2vnLThJYrcrLPgt/5vS2QuXl+i
UJCmkBm031NPeQ3vTbvXA0c0HkxebPFdSr0098uOojQoKgtvKtuFN46AWDI19KST6EUTUSL0GmGb
AKs3VvaSDMuJNhPTNmAyby/zOiX4vbd/BLNXf6h8XSghuPfzvVj/E5s/ivKlEhqQW85ITuJ+KMJ2
ahPa6aVH4OQUGvB0M8UDey0lpHP9MrbFXHF1dJvc/rhlj29tCqPdbdUArkSAds8ID2T/MdffYx6s
9pXfsKwfeOToYluaiNh8YV2DYLKeIEMI2xpDzjnS7+HQ015PO2fq8nuEULwKmrRml86FMnapz4xZ
HIOytUCY+hKPgwf6IrvMBxpFmOJDN2mPCldcfZQoBMfabyWZD6r0kooCVYzezrXJVpV5X/u5d3vD
19XwbDcYwyXqQTfCaWotZUQ6WniTu03fe+n0paKnKB+coDwY2Q70mrflrh404EZVpOiBVMV2+ORx
NYaxtOzHmG80A+D7ZrBBpzhveVeB6Pdho8sA1h1wWCzMCUFOEZVGXOq+niywEKJVChgPaDYFFCCw
LuVnNSzs3kgepjnkyF57yMFQ+69oxoapA9DTyGLDOr3fRVW1Benp31yXMxGMycoHOenKBIdH2tEF
gyhMSEJLVfork3EmhzEZg56LcjxhKRXCeDvZoFz1O9qgnrGvN/kmN62T/ARSzIHCRd5MnFhzXVX+
7ONyn8+e9DJvgyFFg7IVJaPdAIA41RtnmDLOzObqw3q2RuaGGn7TGc3ysJrRVptds3gkeHqSfdxh
OnrTJQ9/cwH+rIq9dy1RUCLClqaS3QwHXd/r48/bIjgKyCYF4tgfSCnBFxKK51E5cn3I1f+PkGhp
xES/HhsrKg3Ab8x5WUJ+bOunivyNzwGWMRRdAJsIwOvLg9ezvjDSBjaiFZP9kOhUkeInrXzW1XJT
6+ldPzaft3ds+Y9Xz8+ZREYHqkwXKyJDoj6hHm5NwqkSNlrx0285yraq02eCmNMfiAg6owmCQvPY
NRpm1Wg0/vdGWTx0iFkVAEyjkZJ96JJhFmLwKMIADXjesnTcihPoq0PxXZwqq51Fznmt+cDos1q6
i0RAXLK8RmpX+H6R1cuiNo36Zkq2Tty257wcyxlcnZEJbg8oBJBqrzg+kBEJTB1bF+ipXbfoq0kr
vN0NgKw2yJlQgTcGvaoUfwQSJrcWAu0iygYIrArPlO/r2mmLXyJYI3i4HjxBbE5NMEF5Wy0rEyq4
9vZU0yT5lCWLzJwWm+9Qld1E5C5R6AeSMHIAjP5lxhQEU9jC5ctpaKEWvdNBQqeDQGwT0Z4CB/Mw
uPfx7uPk28Tq3p+au85O7zQPXOMUW24hh8y5EtczIniqz76JHS8uxaGuFR2wm/PxXXCCnbJp74qH
9E05lGCrit+i7ew8JCLVTtVdYKNuMfJmcK6zmssnLMM36IgF3QoLKZTUZa5kpGusCbmtneKBT94G
LmNvtQ4Gck4Klb2Q06xwnWdkZMqXVm5K/b7WTcj8DGZL2o9v4mk6ie+V/ZFbYPqzMKRrhzv1Dru+
0Th36RqGhBHOhHUDUWJC8h4L3i0tKgUm1C1wpluDO5w0D2HsPr03XZPjtqyGIOf7zLhGAcJbv0wg
FrUuu3I0WuyShILa9mtfPatHkwq2fjBs0ZY93uz1d+/FleqfnTHjM7VTNYgT8JktDHO4M301jqP7
+ajTDpw6ADE9iUdiKZ4K9qfk7alz4aHzMGdXg4Hz5TPuVJ+39aD7+AT5oEhQsdZ5nOnoCtb31cvd
7L30jJ0CKqjbz9v6vgMqYBmwxegX6w1jOGlqgh77btAYqtU4GISi/bsCZjjDjazyLp7QhRRXVub6
KNNw3Mg1fwHENP9KZ0+9STG0aEK6L6tU7R2ZTH8hAfSfuMMYccGEL6POpZBGUOexsVKgdqKp14q5
WfnFMrLqs/CzGzK2Dyw0jPpIeTrEkQgRTU0lu9rASLef0Jy7L3BU01/BNnieaLgFh8KrydvAtQf2
XDajN2ojKbPkQzZJeisYrCC3Q6QOBF4lbVVP0PIm4RH/Hhhg9lEHb1dSYaLVUjo6fwEAbBkF/wEK
YUt7SKlWW5HVW8UHEiQDnTyuVVrzjs7FM4oyVFGU6eOyx6Bg+xrfk0NcU8xLBT1Fzd9KfigINLLj
T87tWIsVgciLFQMaBCVZxt+M2z72q0HB9kqvBpAnkl+6se+T50R+jYHMm+x6Hgjn6pt3LpJxOI1I
GcI+hsg6oslDv8EE3zG387tym2wGMGoqVLoH+EpvxXSprMUOIHjCF9Qfbi99Rak1xMaYD0OKFqEy
43n4dZOFIyhvrVF/KUDRlx1L1UNO0USbQFcdTZ5nunLASGx/w69gxs9gKRNkeTJzXapqCw15vTcS
9PqoftwjEEp5DZ8rRscE5bYCap5l+JRt9gG0d9SrYlNbKBy7Zjn9mFWR402truZMBHOIedTD1dYg
QmoqgATPdjscex5F78rdBwz/UhaCd73M8ly6CXrVxUpUQsgM7KwiSJwOy0nczP+4rQprqVcIQmIM
UFPIZ7NRXSBlSiN0bQ22jN0I9xD4C0C5VXzQvaOZbWumhzJ8ui1z7YxMAOMD8gEjIZjauFxbAOCD
OOm72mrMzM39coukvXtbxFqeC8v6I4Nxs2Yt1PM0gYykRKeI6CD8BsB8SVvFrVt7Bpv9bIct8Is5
yA5ryoFWV5BIoxUUAQtjSkuSlxEx0e+gTPe+/ysan4ru9+21raoGAPIknJmGGUVGBPgOJyAOgWm7
LZ8r4CkEypeRxnhhX2/LWV/KHzmMWQ7zCCW9FnIAdJAo92p3L7XWbRHXQx04IxPNu0iLY3AGXLyX
qiAA+2f0xUX7suJhjv1lMrZ4rWelQ8e2GmymYJ7RPFvm+0IKtzVRPgjmbm0AZ/OYSa4buL8/BXAH
MsoseOmZbZXUXPGlZKytPh2DlDbEaF6HIgxORjqWX5Oaj7IVD6WRUUBMJXbf5OZ9mISYe+2EpLJg
0PIN/nnh5QmQk2gFv2Q/ms1g0JroQUGjeT4FBOOxkVCOHlipq30ZBu0LCEV0sH0PJWajxECLTtUQ
NA+hoCdPJplbp53kdiuOk/EaEQza2KEadQ+Rn0jQ4pqO8hhbYSvHxwLE8iCdLieTylUfuUUyFb+H
UEDkBGZL0QnQt36S8grhcyV18k7uOvBy3j7P75Zuxl3C2CEa7tFxrxomy0kxCO08mfVUW7kuWGbx
gn12ijFzZzJvGlOiyqTs4FB9BtpvsWqfzEmmoRy/4dWwMw2tFWifzOt/koV+vRnQQSyhpNZz6ror
eo2WdAAhIEe8TGsxOpeiE0KsNBy03EZ3A9osCjAnjsbb7a1YeWMvpCy3+CyNGc1m3mkipJCmHO5V
YOaHNDTRuElFPZq3Yt4kj4lIvMBAy0c5Dqfb4leMBAHaDR75hd4HencpXsWskpgLsH1tLNJi6i11
eFJMZ2o4claSGBdymFsj+KYyjRmedrMGuPLsgnAWQ/F2NTz1PQ+BceXgYCxApoFkkIi5VkYWhhmK
QDRhkNC1sU8lIC4I+d4Pgr9436G+GDTD6AIuBeMXamOQ6WU811bYGcdS7G30f4cYZeHCkqw4oOR7
GhngqqZxNSU8V9LQGwAkssa4D1xDqny3n3Q07KMj56kO4A3PAShR5VQaqG42uSN3efD8v+kJY+Rz
dAX0bVJjT7OIgj6UgrMmzYAuyEn3rOqjhJ41HdYRhWXmze8C0ipyAz1R2tAG00utHUrVpIbESUqu
6SP6KABaQ+BwIqa51PvQH8s0Xq5dXSAHqjzFJShfidsPL2Mwuf99785lsXfMDxFgT5AlkB2pPS1s
DyJY2wxh+xdyUDRDlIIcKLqFLtcEnh9NnwPoSRTK5gM6zVuqCY30m+hAiZ51LX+5LW/FPyMSAk8w
n2PCQmQnH/IxiWbM4cF0ZZhjU4bHbOBl/1au8oUIxjr2rVqRieCdGAA5GiuSS0B72PbNX5h6QGBg
ZBKuGEZhmZ0LIlMqpuUqq/VnjYn40X+KhV+3d2tl2B//+EwIowZZEGoNGk9rqzK+i0liAvaB91zc
StKLknqaCYi/3hra+4546Jy/LX0lPQ7hCOQATo1+YvZezUA1ytGchjhBb8AasRkadEwG9wkyvKHd
9DwwtbVXDcC06L9DQgQv/PL72auW9UArmepF5cth68eqJ43jP2gUuSuCfq+qwByY1a2mDK+3V7mm
kQscFYgr0Y4HU3kptvQDIdEbrDIeG6+Vi3tF+4uobhlU+1cEYwjTPs4UfVEVTYweejF7jAGG3mKK
4/ZK1hQfpyXBOsHJ1FgcSiTkktnocgSPIPuYi9mVy3lLsokjxljTC4R18G408DRjDPxyxyoDaWZZ
LWqrC6WqoCnBgdEaUEG2mCW15vahprtmX41PZlf292WaJnYqVz7+SMBH0kiM2gm8WGEjgyS4rQza
jkCPFLVamKw6jJOTJqTKQUBW1xmK1D/KbRyO1BfFce/3xrxT0S38Ns5yjKlz4ldvrU8yxwwlwF1g
XiDaD009PxB1KJ+bmMy7HjhYdt+Ws0mRDDIwyjqDQg1ZoDKOAXaqZBoNkLH5UrQ06B2Q7QFLI5eI
HYyhfwI1RoV3UjYGN1XH3NJKtfeUagRCu4xBGdSJwlPdK5Er4o3dCrm/TQpB3hqC5syGVACe2vTt
eSgJWu/IdASox4yJDEHdaxVCSBqmXZE5nVSZM22G3PzKRlXZTHMzv061LmV0MOLypMwo+tN0DFtA
6cd56pha2D+P6Sh5XZUlH0IQSSBejnQ0UsFt8jmu91ogjyYxOBQwdBh1ZaNqmQhNnhrw+ETgn+4j
vyrvu6Fut0BcUV/RrufHtM670S6F0byXzC7O6RhPPDrW9XceOSWkLGAj2JnPqp/iqi2XgA6Jpb77
XQO5SdWc0f99+x7x5DBGty7yrFQwkWRJcuoSvQImsv8ap+ZuIHNo/W+ymLsUZNXUpAZyMRrxP3XE
UTRAJ1FTpyYdCuPxtrA1U3d+jMzCUlTxykHDMWIh+zExHpO8826LWDPiyxQKcligVwcC1qVtGBAz
gukRe5ebkjV3AJ8rMBwSAuMK/CyfBYZf/NjcljqvYLzmmwFoBLk5xCMgPGcca0IGoVcWHzCX9mAc
LoSAykhwxukGxUDOdVjTj3NZTJIu6+IxM3psY2lUAADp0swVdPG5Tav6EQ3eCidmWBOH4e9/1Z55
PSYgk1SYFl1cwcQGX32tJ04pP/shb11rZ3cuiDm7AvzNaadCUILxIaMb0alfU5G8zgrqO1FyyuqS
Tk3FyWpdLw/Yk0sNSca9BroBcwPEyJANs0ChaDSzN7Ns+40cmbVjDLoG5B+fxzpx/UhCHFAEQEaK
qhUw/C4VFLihkVkRJFXEGO9BVyW540sy3KpW/e93G2B6KnpOkAJFvo5tV47wmpBQrCtLUkovrHMn
7/vtGBkboL1xnNHrmw1Rmr4klxYyRbaUhK4Mo28aiDIB55sZoxcaDefZX9s4dH6gXR0RJbpMGX/X
DwWx0pW8AmBwKlFAhvw0QqGz5dn4dduErLw2SJMYaMA3AP62RFuXR4QhNqks6wGz5X1uqWJ316dI
svb+thQNDwm9+0SudlJSupJv/uTIXlZxmWTC1DdesWUaGkfHNp5IfdHFoTFXluxPTuvPTtGmWynr
Xb2qD4MebpcsWwZWhizTwAcexpxdvrZjkA9Ur2UWDAkklkC77vJWqRSxAkf3HCNgBry0MvT3wQgQ
LDUWMDBtdJJze9FrJ3smU1tyCWeOdyf0UMpeqqwwtEln/CPqCc1T5Mlui1m76CBdwSwf8iwKRiwu
xcBkgm3IlyvwMxNPHMavCoP82lxvkMV3b4taSdFjWASVaRBcL8EEiwwV1SRVZ02pQMwgW3lOkMFW
7SBHcTVC06EYUrOr7Kx/TQLR6nseU+K1Ib2UzqzUHDMlCCpIb7rRcLKs8KkaoQ+iVKt9GMHJFXvl
OPmlas2tJHI0aPX6mNJCDIsSAUJs5qJGgEY3yKBBhcL4pGvxQIcaMJt+9UOa5F3sK16HXsQuJAD8
HgwOgsLaIS/0OoiLETciKXN5yDkStGC/MZCzVvXD0IyPZTA/CgGaUGbycfuQ19T2TNT3Ppyp7QSw
lQRDThDVlqDqmvLsGPd6aOm16nP2VF2xCibmJFD0w76icna5KnlqTSUA+KaFFnBHqcqPQdW+bq/m
e3aWtTwEY3IGIm4djVTMsWWtFs1TIoMO0txWqi1Wd/P0s0s2aarQvHkPW/1OD16mcuuPT5X0Mybg
VEkPQulm88bIPXWytNkpA08r3YEHc3B9qhi/RnUVOS9UVFDEuFw/4FwCtehBbSxVtizNtEPyZpK/
YsJxUFfloKEGDj56ufFCX8oZSa/09Tdfc+pTbVpgDDuaKjs11/+z340VYUkw9pi5lVhigRDpa39Y
+ICnOaft/Gio75N/HLMft0/1WnFk7BiSKCYqFqbMiiELDo7pAx++HVId/L+tbvk+F1ZwbdtwE4Dh
IaE0KLPdrU0noGS8MDH15ZjeESTnD0Ut67Y8hK/BNPBAca4vHhgKMLmGNxqQV1c5QwlFtXFGDGjV
IBAa287TAFGiF4b33/eOgEx9STWg4sOGEmHZKkmagzNmNDaZ/1NO32///8UKX144LANoZ1jLMjzD
djCB5B4Z8axH+6FmKyX1MXWNPDzK2DRWt2r367a0NU04l7b8fmatJMmPlDSBtGhAZgC5XD017Nsi
rp8dLMiEj4bkDxBJ2FtaEQUlzWIEqUqn3Aup6UjFBxkfDflVxuwC1bpPRO48NPfbQq9Id5TUrHSt
HUDLKmyazg01b0Ib0Zh5kR5ZYOShJY9zZ0X9ZIWgI2uBdsPkKWOMTEx7kB6Uf1aJHgkyu8Is2gmX
vHRFCuDcUEJBph9tyGx61x+HYsLIcQX4yszWi9EyTMGCT2bJU/w2xfpzX7wiTWUn/gPaYr8msbwD
LyyqyHYlc/lol8CcUdWLj1l+P1OeZgApiL/43oQ8CDPMfOsEQWQneAJpa77lXXHXJ5VDZsFJh8M4
ThwztrIZmNVDnhuPH+aW2c4D1IHVMC5GNPMF5jPitQAQFmi+S5qU57ld+7/gWwHAE6B0iAlMPeYF
KABdHwlqgMaASUVnmID5/HIWT5URfGl6dwSHpcGpHq00TiEeBO4ChjmBWIbpg8vNlUidm4OBtFK+
l/+ZAT8QOV8fsd2CqSSxQrd2ZJoD1OploBp94CW9Vxo4UQcE/xWqpoC1h75dSldNIdTkYWlYAbpj
TYP7/DRDrK05waG3lFcFk4NeeJ89bxIquLcNxkqLBI5TJtBxPBrI2TC7HQz6KCgFsk/yodwr1NyZ
28R6K96LbeLyoFzWhYHWZqEJQGjHgoeMit+pUYt9Fp7QmL0h1gI7m6ETO7eKDRfGYuXKaGAM+lca
Y2/D1AhmnWBplaPvgp1Aw2NqR2CuPX6odzkvbFtxurGTZ+IYJTJIWklSj8VND7Vd9hTsDtQAWIEH
GiiO67JSFLqUtbgDZ9ZAl2Jc1e+2ql3nfI53ide9V+86GhoFdzzyfL9rMmxU6s6XxmiopIIbxFiW
1r5jqPGHcYf5xl2ByJyWNHhqvfrlgVfCW+lkv5TJRFC5qpiDBE46y3zINig2oXF9ssI9oa6S0Qpd
zqo7egA4FN3ce+VciiXhxBhbVJFFBI6A/FWuCkID6hnNVEO29EV+Jj9c/yBbAMhw8bDOu2LLPc4V
k3chj9FULerEpFyOUz0gvj8OYK6IsdeVFXgzspjHwcZY1MG0ePOaKy/3hVxGZVtgz2VCBbmdVbrg
Rvt81DxR5Kvr+vpQNcOEGqaIWAuXSnIZSgQl5mYne92v7KCgT12gGEu2aqf/EW1/hLvuDtgfnHNc
9u36HP/IZXSI5IoSq/ECD/Se/EBKA+hUe5RqHckanTylLw88tOJVgRiRAmIQypco+F3eS61VtFxe
FGcQ5r1uiHdtXjm3F6WsmrUzGYyy9DOajfMIz8UCFkT2jXOUtpN1fHz3bd8dbXBq3cvbQ/TyS6fT
x2CHNHC98C6y1Xvy/MIbvlg05GqHURgyUQpcIFAZT2yItMiMZRk3pXgup8cUNHe827ES2iDdB28P
A64oz7I+7ayZSeUnWm2h+GYjLb2Ms6v+Ieh5T+GqILBlIVe7FE/ZDKpQxFKR5CoaOkNMsEQbkNh+
qFR70FEuHGhjowpEDXs+dTwk09WnAy4mwmv0K2IOgLmHoVp1VTOJaNVxe3NTnoC3ZDn6UfAikbPI
1TWeSVp+P3s4IvThSNkISZXTqxaQ22jOIwRbFQEAaSQwAdqis3cg6tIeI7Y4r6p/CQGc5SubKtqa
PM9lVYyB4jPqpXAmWF+izpGo7idoXiDs9fxRrjZzZE355vZtW32GkMbCbUYRc+njv9ywxMzUxjd0
PH1foz1g1CXxDAckQ1tzH6Z0dtpdSO8HWmz8g7GVOeNca7cLcQfapkWkhIBGdimcTGE5VgY00jC7
06Sbm64lbjTwcBLWF/lHjsKkf7NZyqpuhJxpJ2d2r1gl0FwtyYONfBw84swaSGgcrNIJUa+3yOTI
Njh0OFu9uJqsLUF5WV8SGCjgsSFGl0ehlBRQHP3Q/ADaE4KufQTOh+nLcOtN+EOZqfJP7QTP4ia1
yq/IJTwatFWdQsSBoQ2iAdSeMd9JoGZyOOELsnk7jA+Gj8lJMHqBG/H2UnlyGBM+ZZU5FSHk+Jni
hoAChIa9dHEGzOaJUxZae+KREvh3SYxpiRIN7QcdRE1CfdAl3x00Yhdoi5Kl/rXWv9K6dEuJE1Ct
+qfnUplbI7S5Mvc1pM496MAxjCf/miRaVYgXC/QRbYsQDQ9O28qWKYPUyrm9vSuvMJAiMbKlLcBj
6Fm4vDY1fP48zn0okhEDh6ilDa8dYuUAAUKMkSY0siHjxnZzZyg7IW4SllpzSCedzsZHnD5x23nW
9hHpL8yGLQ+DCJ6sy5WUciApUhc1VpYC37s8qlvf1Q7iz9bpndIKDzJ3qO+6axRlpzOJzMkZ8rRw
LELiN9C4JZ+GE2lohz3c1P+ZnxPwWueymLCiX/AmikVWVAEDDRjHSCbe1oQVA3ohgXEA5b6Z2yyA
hJJsNYDyC42dt/ZtGSuVpstlMFY6K0e9q0nYWKKnP4R258S2kDqD/TR5xk+OrNXjAZcpuHeW4jXb
pDxnTSrWBfggpS+cikDnjOIhGmnt6Yf5gyNsxdOEV4dOaIhCQwVbCR0jvSoDLcVkqUeOojPfAZba
As44GExp7MGJuC1v7dqei2NUr1JKZdCyHPOWvWI3cW9JJu+olvNmnpiLFTEal/hqPisywAONyh4e
VA8QRLFbGwsLjg2MrdZRHpaQpKTFPvqtPd9e38pAOBTlbD8ZbRyDAWRQOaR3FgY2nOT+s3dFCw1m
tvhU/ERH+K/bAlfCrgt5jGIKYycCAQAbOpBTlDoYv5IVGic+zXnMZmuSdKRkAUMto8eRLEd75lYq
4whrLxaY/M7uagyV+EiB/iwiu+VBpa4Mky6Qhn8kMRZRFuRqFmRI0g8xCD13uqc5x9NRLGm5GWng
pXT3f6Rd127kOpD9IgFUll4VO7dzehFsz1g5Z339Hnl376hpoYm5168GulRkVZGscI5gkBYwxGAz
vr6cq46+lE0Z6FRVqtDokJ3fdgaPCXPvHLud/dWqBmuwfM1Ql6IoQwUJlZD0QQHe17fsEJybDXfk
buvNdYVYu0bZY9OmgDjMoY+OU6znATqLyqZVN1Y/DYy1Wxnd+YaiRDVamp+LdCdMozZCyMflrNDk
1GbjI1clGbE9bKvNa+DkL/pReAjuxn2EJEH8EY+M4LKWw4LhqP98AKVsUGZ1pQMj29TQhepXLyWw
uDljzD+BhjUTt/SfkvQ51SdUjkUZ/XcC2FVYi7C+q3++gXJIIHGC0ZDMi3CMtuOt4vJ7zR32ypb8
SredAWIHpwMdoOfwu8oIHdXNzMAdzrrxpG5ZmI1r0XaxHjSeT5lWLRlHfMukN0A8uZVyRtPad1aH
DrYgcMMMJlIh4IqjbDiuwnIKSVWbHdISuMKAnbU9BbjD+AGyotImtNrNdEOYoAxraWYM6f4RTG11
xgFCtB4geAJC15bgrUvMCe5azjE+LAwWNtfabXApj9pWjuRZXKWQ1/CgMkTlovIMgQecvW5fd9j5
h66sKE3RqHFj3cYa9oyMpsqbtbeXwt1cIEdxXJYcMfi8Lm/1xFpoRnckoMUrijoQNJtv/g6ltt84
QeC1k4lLr0WA9qCx4gRLw/lKsjhI8pzjO1+Bhm20yQqrklD3cVLZ5DmjSL+A+npdwbX74VI/6sGn
ySSW5Wa2lNZoiDVUH35zc13EWnJnaY0qdTbKGIVvZR4yogMx29/eQ7Ln3iJDOYn/oix6IYk6G+sG
IFoNj8VrMN86PKX8CcwiDG0Ytq5SZ2CiSI3/vyvmBNvAFHaZlbroI2pgEfG2diqj3wjP0t11sd/Z
nJ+WP+P7oWsII6DURskl0GUVFarp98pO3YvPOrLHtXHTIRcjGcQpzGdETjNBapdsiMW//ot0E9b2
zwdQu9iXURxmIXaR5zEAe2h9OwCiT8RY3tWgjBIgKMvRZil+I+wszL9ucpWbkAvEzB4x8HQxgNt5
fSVXn5TfWAnQBjPedM9DoA8JaTUoorioi5nRryAALER4w1mJnbj91rcYAlfSOqgugqzr/wRSK9dG
WuQFYJ405W9U+954fhWM+n7c5BtW+/K6mSxk0R5QIpVXAYDCzG3i2Yrd2rFBzMGQtg0q9oYyk2ve
eDefxZ1vNyhexQcRbGqMJV7ZRIBEaPwMxSpgCJjKpsVx5SWlAFA0BcVrA2VXq5MBP3J9WVeuEiAp
AiwakNiQiaCTZZIaY4JFl1AiKiuLU9wqfkEr7tSlRtGeg4yxiWsqoSMLBXmM0s+V4suwXCaSMlUB
ut+UhEz3SlM+jtjSv892ooXpjxDq2G6bLsvzBI2DfQg0HEnYNYqE54qy+euV0wlSxnMX89xeTJ3W
ZeTxUdYFOKWR7HPKTgV9ZqwXRpbl57LStTtPKsuHMCllhuCVsw0NbbgHobEB3Q00FkbTBV6rcSkG
LcnWB0mWflPhBhgdy/itbsw4vr2u58rt/kIcFaklH+qrEsRVIxwB6JNcYUcYj4hBb4KdvC5sxUB0
wL+hHwxAemjKoRwPUytFm84VvqncdmkMyCRWB8zKwXMhgVJHTRK5CDAlZlYFb/BZbNbRnZQeQbHO
sPW1dVuqQtl60CNsxhEEKeS2Bl1e5hf2VO75PDUaQMtcXzeWVpTNF0o1Djmw6sx24spzGsSD3YKE
+7aY9Fvg6AoM3eZtoI5RONjceQ2I6PmQufTjMW2lAkzVQKHQb7N0C3pPZg59bfmQfEWUkBCYfgAi
d2U8pKOAScc6vwllo283PWZWxvsuY9wJVuDm0DOzkESt3eAFPHgTIGl0Qbr1NTnN/mNC3UK15Tvp
3r8pXAmjMu71DZt/lF7BpVBqBT3Bw/xbDKFatEkRnsgNEJWl1hqDu4A17bbmVH9kIQd3uVta20VZ
kENWM9yH/U5jlZLX3sToEZ9vAWhOBdsNlSj3M3UCKIkIrz3nmkns9Ni7A+5yMh4UOBsxzQmWGdzx
S0Z9YM0Ml3KFS8VGPxiQM4XcEEw+RH2OvMQiHEPIWrpmRnMAUaiK8h2gAS6l9E1QTsiPIWL4ljdY
SZ1avmLU5EloXhoMUA6HrLid9K/rBrKu2z9S6TdaOsUdSKGhm5b/KhL5WajAW15nL/9NCrVzmIkF
KWsP3fDcdOMCl/Ak34kax4gXa9YO/Mq5Jx0d6RjIuVxCb0Zz9CUoo5KvPNn06d2EicuuAg0mFvLj
uk5rr00MLv+RRoV4IZD4Jg4hDRMkylsQ96MKBJos+TXA4W4a3pdNOavzgzo04xaTQbVNgNFnDklX
b4MoVay+ApVbExe/rn/YWn0UffmAe8IwCQGEMLXaYS5mY6oAT2CKBbtrnls8udtAsCJgP/TlJ2Co
jLJrzaHAoBfpjo04SkZfIs/Vvk7aTQI6To6XdqgVnWXiWYVeMU6R1VC4/EDKoTA7raIQhg9UjoMT
3fSuv0nwLpPALrKR7tNttgsQq1y0AF9fmbUItZRLPcv6QMVQd4RKQB4/N9Ix/Rdp0IuFn+Uv3kO5
FEmxJCECCggUIjoFm85Sg10U3XgdGLkYtdI1111qQ1l7VnRcJGAcySzBbVbN2fInWX+6vmJrB/5S
BmXjSqtNfVlgxbjEieIHEVmb2BJYKOdrSQfMNQBuChNsOuZJqI3xiz4d0m/gBuGp91WzKrcV3xg5
8oiyC6IZCU0EJSvVsabbUii1W7Uulponz7Ab3WMSP8gJ3shHhfUWWT21cFrNyFWYRUeb+6VRSOhg
CceJR1y34HiTda7dULWxW3Zx9GxM0QM6XrpjFSvXjANojirKYJjMQ2/XpdRQbbtU0GAcfRHbYYm6
Ww0G5Uw5XbePtYi7FEN5spZqHolL2EfQuFNuwaeNbpoA/gE+FkB/SKzR4nVLWehFWQpXKXVPvg1y
BM9NjDk5OTrgfXRIxQhs0UQ1EzE454D61suOcZlirSllMELgib5IsKYeuQ3b17h1q4ExW7x2HV2u
J2UsnKDmEwHZjBkOyV2nCQbAIt1arR6qoLPRP8TYvtUzbCmP8m+0BTSaB/QoU7y3pF3iqC+ibnn3
tTOZ4xZVRadmgXGsxWAVJIVIsgBU6sfgL8phclh7kKgk3O8x6j+yRLKuG+VaKl9fyqC0yieexDoH
qyRufaeZvd3teZQtMkPaeIfObAGuTPbof7q7LnfVPkQ80kFPJKGbjPK53ve6tBdxywlL7Tn00g2f
K0ctkFnqzTZOX+rxav1HDuV0vJxrZZVATpCGj3X5CL6lrQIgwFoYgbQInBHOFbr2vg7BYNLXRtGE
pjYmj3+vLCYQ5olNXFnRfXQZYMQwkZoeBDmg3L3p41OiPhDCWM/VfVzKmKPP4jwFte9QdxlkqII5
7DFCfceZoa1s+8iYbtttt0udxB1e+V8ewy/WdhKjdjBTzKQKmO2+FNxpia/FKa528lQ7XheHRl4X
Rup5jBzST3dHkzGGFDFnN/NLKZSCMerdASlBR5QAZ7j7IIARyo+5MBgjYcHcrizmLAvPJ7wu0MlC
T/bFUzxMgQdZ/gBe2vbXJCn7RnhHftxUgPPOK72J5vLc4OPfjRJa6tgddbm2pgpd3pEGNIybwY8f
rhvRSji//CjKU6Uaa9oB/NDEC8Vu49rm0GU9bsfQEpWXqdxo5CS2DKHSD/eBTIA8onNVwGLQ4zOk
0scc8GuNmWrkNk6VezaJ8s9j8VIEpZYYxNwwlmCDEDLRriLAyboktrjC347cLsha4/oy/jTXS3GU
udat3nBBDXFiSIweI3tBUhuTVDLErFrrYuEoa+2Vgh9aDwunxPzGr508QulCnIfnMECy/RcqAYEC
oI0AbNTpziG/74KoK2AYM66wXCqG1NgYTb8uZNX8QARIAC6MgE1odEMFNGfNkEKjiv8K0MWDNCCu
uKFncjIA84AlqhiCsLkudM38dHQbYgwVGXfADF/GFnUalFKTsVkFMKebSjwlfcUIX7N5XR4QoPZa
iKAOCK4EQEkZQi0O+P0c5ogipAVBIVMwzoA1g1jKoS5jYRljVQvIydQYF8wznrgTWt6D3G5Y0G4s
UfOqLo6CUsj5uJYgKhYA/K4ZRSWgldqsmkMSfl7foBWWhMvlm91tIavKYmVMCVgauU07Go1gaEcg
R9m6KZwxM2mmVgIweN6e3J12Du4eI/PRt1iH/FoEWS4tFUHQ7tC3pJktEyyyaWb3U+706AeQ+T3n
gyf913WdWcs7/3+hcglAjTHXIA5DRg+cAMrSCNOMWoSLYBTbshq61+WtWujcZYHmQBgqDWrDI90g
cm3bmFLpTOKhkI6a/z6xjGZ1ERdSqICl62GSYu4T7Fmp22vdhuNkI/T2Q53ahXbjt851pVa6vWA4
C3lUCi8rywJQc9AqHw3tS/WN9EW0yK34DEJ7vzMK3+Se0ImwEU6l02BMy7+//gFr5wBCJbJfmGdA
4xJluJ0oc0MwQl8uAo+NH5qhZCos8NLV+LUQQlmmPyoB972oHjrmiPActqxzhp/j04/4NUP2IB2A
pyvdrzzFQAQZPKxjxp3L/CbzXyvfVYfPUPpVdWcl2inF0efcmDz8i/VbyKWCjAekiDiYHb+efIsH
r7Ws4mLEAteereCadtQucVWXdpMHKWV2kvLf0ngQkOlC8dAvMgMTynau/DXGCexyoRe1ZUNelIBi
n+2i3unRa9gd/fpVZh3ZKz49N97OJPQYiQAGwmUM6fAsn0BdioMNXLqRKjoJylGxdu74kHE5WMmp
QMRCFLVRfpwIvZr1yACgr/Ge74xpEx5BF32UbqrKSLcA+9jrrzyjN2YlnKDShswkMlQo5Hz3KiyC
ZAFqANHvwU7cFEfNGwywgwIwzpD4HHltu80ZuYAVb74QRynZiH2i9jHEFcIh5e74aMNzd9cNfmWY
e6bB+qMSZYuDUvRaSSCjku96UBJVwBg6tonVZZnphTbffTWSU2l7ot1W3V7OburwXPtWi8AWMFZ3
Zax9/pZvsHSMDqh0wZmvicxNPWiEC8s/iecWO5u/S+ZdeOgOzSa4a52UM7xNfMhOirELHmsWN9HK
IXjxAZSbZB6HCkiMDxg8xxucIrAC/bXTT0XA4vhl6kqdt1VJwiSUIUr0rTLaEAB6GtKvwPkdHz4j
J3rOeSvc+je9kR3AjvdQuO+s5hOWstTZqGn5oJY6dr5NrV6yJKCEVakd+m9i9HTdyFiSqFMxUfOx
yRToCsSfztuXyW5M7urx3gtZB8fsEVRkXW4g3SQqAQ1JiipIqoRDJb01MeNevVKjw+yehJ4ugC5o
M9zDZYirpULwpJlhexzOsnfGqMmQOKXoTNl+HCwoJ/qBOUky4+H1jTRGKYbZbjgFsGsxrEu/GQK/
rotkQH0EwOFWhfg2DIADdCPwuAq9nQA/NYrBKa5s0mLvd0cu2AOGbZT3injq5Relv0UzmCGMALD2
3dizoryzp9royT6enD631AkPINEYpS2wX/etByo8DWCK4GZsMs6sh6cuKDD+9C60bpIqppqORhHv
x+qsNsQZAlPHu8kXjJAVAVcsB6Cp6H0BZo8EiCnqREHCBB2Wk4x7ACIgGlVz/RjHJqhJS7myrhvp
Smy/EEUF27yXpiYRZlHhIVSsOjBFZJlCztJ8SykYkX1VGIYGUfDAH4b3Ls3In3pAcIoQlnS6MaST
QzjFaPgXrj/k7SkqGue6cisn8yzoH3lUYGvrEbBjPOTF3BPBLIkoPPi14kytfV0OSy8qqvGAfClq
ZdZL9oy0Th1N+MxlVwS9cKFqW21iddmsCASYKOi8UTOHf9BtZZwQaB74VFoASNvEL7bh9DY2Ry4r
zyFv//1kN3IRAgbbkBRE8po+/tNMBSScr7emIHvmWDyOHjqLFafPGNaxcu5fyKFMseDFQKqBmmhm
+nmIjwn/ELLYbFYC5YUIygDFSdRDVL9as/EkUxB7U5EYV7RVJQDwiTwjwhWK8ZcmLkyi4mcBFksK
2ucmm6yuCO6yiHFnWNVjIWW2j8WNrOM1TgkJpABXzxDRgAok7OsmzdKDivgRF+gAJYeEMv1dlLY4
IuWFbOl/EkIPNEtyLvpwEJTkwXfWyNtekxB5GeVixlrR1QktRe+glEMT0srnoBMsjNFZ1/VYyzFj
0u+fXf8Gg1jsx8yc18iAesFk+3QMlYM8xsC+Bl7dKFpFmB3SJjGyoMdjnADDTrVLHjQEAWggu8yQ
e+J6/X0Ts2qU8xZRh+fFR1GnSIa2pEbnsLpp+6jl9+V48v19Uu87/8jHdtfeXl+ElWB7IW7eh8Ua
RB7pskiYbTLs3S7UDS58TgTXixkDK6z9pHy47XStLvTZh+Popq3KfZo9XNeEJYE6NvLS17WBQEIv
vXiZKzQ8w+7X8q8Xa0VFCSVMJsyiYK0SmTxoURQZ6DcAyLE+3gwdZ+ux5gxhbjT1ne7H/1U4FTwC
f0Lnfu/BIchD6gHZHk7entPpplZ2Q6QDFGWfcQJD6qoxIuuFox+lhx/Fh7rSgJnOBZ2ZImJ5mR1K
EXpvTHUAbOS7ckea39f3cM0aRRCIg6MCiAxobL+0Rm2Q6mLQIa/Vu6+0Ahk6cmEtn1lEZC6osOJo
S1nUgvYNoAfKOMQk7AHNaxUoMw/Fu3r07h+Fu+ozZzXMsVSjQrPmSUnEg4DQ7D7JKXxS7+PT+LvU
jWKvog5qW/L2Sb5lzgfMXYx0NFkoSWMPF6qQ+HUCqXid2v0XOtjlo7QFuEZgFCyQLoaGMlUq0Pgi
J9kAWWMVWhkQx6fMjKM7jYUduHbILXWaN3YRsgI5wrxKBDmpiEpyIu2DPjT7kZUgYomhAnHLB5WY
NrMYmZhav4uQXWMl71cGRjBm/sfgZSr8jtqoju0shAP+nOZWL9FDduBBK5q/SPeRYoSMMLx65i0F
UnEYoDKki+dNqrMn/101lLcG8F+cHbqgzpYN7nexFx7Qg6jfJk/XfZu1nrP5LLYNcTOpwgqSRfGz
154EsTZK8nhdBlM9KoB0Y8xzZLYN5SiiP++NN5p9uJMzq+2hUv4y7Yab2JIL0INrrOc2I6DIVEDB
qa2AmhWyUR5HCxN/lkxMTiuYd/ftV2Jkrsq4I630wyhAUhfkGf72GyPqckm9MQ31ouEx8lqEeNuf
02QXR3YiWpjCt8LofiyPmbdpW7ccLa48RbHLWO7ZpS/Dy/wBaBRHRzrq0/SLZhomX08yCZNjfWXE
HdoiC9kciYG9BVRVhDncQLEnz04LmyF5hSXnUjTlObnmayH6BoCSqezRg9dUKYB8NnG/DeMjp5/T
/FCVL7noVuqTLhudEBpcbovkN8+/K3ijyAYZ4lt9hk/xiS02dtgftdLbTF1sqiDnFB2Be0nzytKL
yKiBONhUb0NAzKY5+4A0loqNKIDw0N92EubykL6oD/UE4gjtTQNKKNdI5jA6vLCJgCaabuVyl3OZ
XfbbjHO9aKtkk9Gg41JzldGtuvt4OHriWQajhh/5Vpr98sO9D1Y3BbeKFI1q000SnTPBUgQHHYAF
pvGzc5Ruo9EhDe6r2VOKDnNvE6kbTX/Ki1swtZlitk/G2wRMQHxsgUlHLe+1xkljEZRWB1nZRf6t
kh844Eipzzrq/tMhrva5mGBgZ6vmd2nsZvW71z+gbpLp92q3yRVDHd1YPGfwH9IBpyn8rCX00p37
yelUwQ6Bw56+kPo1V0MTJREDl6JYOQaaKfGPWXTP5e/iWFs6ZsRxYWkUH8sFnLVS2tWcpYefQi6b
kv9KxlManbkC+LYopAgdZgE0B+ZnRvmjVwKr2JmarwZECfqBeGeksbr6UYs/+qo3gvLQAYK3yfYA
6870wYw7x5fsmtRbri0PjQ8KbOGciL1Bcs3V4hfA3DhpaKc6q+60Ul0D5BjaKDFERr4pyC99M5V9
r5KDFjVKwHpv1W0F5vbWDo3kUGMa1iA34lF9rGxY2D2G5Fj06mviMcrJS0DoQU81moMuxZeJDFJR
AeKjQ2IJZm/GZnauAD9oPN8rB9/Kdp8oHD3XNmv8YGVMECn6hWTKMZV8VNQKh9p3l5BnC7vSmJ79
0khxdTXvVFs9FnZ9GDfBVrUKK3K5wSCWb7FOgjnaUqHp4jPm42hx3ARdnTd+j88QZkQQiPYsxUUw
7gGH8JgZOOEs9RAbL/qv65Hp5y3oUn3qmOuKWBuJinrZ4FtB+lYIdl0URiuy9Ju//5p+1ElH4rQv
VRn1q9RIT5Ip7gMnhp6l1bmN7e3rTWuyUkorhaxL3agTLg2AKt9oWNP0qTSCbeaUEnAVkH+03pvj
CXx5Zs+4NrO0pG7NiVgBonw2Y1XfibLrDSeR21zfsLVTdGEpGF+kLAUoz0pcQUak+B9E3kwk2xZR
Db6wd1ScLD0Z3pteMABoHhuehokocHr2YXcbx6wX5s9CCwhtkPWfx8dmryWU16qtlygpl/Wm9uaP
RokHuZM5XAccHVBrAMD4PALcgdtGgHX4AmT2W7HjDixo39k/Lwxr/gYMigB/S8d30M0OVVLUWi5G
6K9LDhL/pbGQ2teVXAigrAgl9D71mxAUfYOCrrbcKKXIjIh2B4qzzGgLHYU91CyqxIhGCW/twPAG
ZPP7YOMXEch+ZAOMaEAmL889mAxjTTT4vrrXZDAmFlzIiqTfIIQX64HG3z/xDIXUS/PQ9UQo9LlN
Ahf0W1Csi062jaz45FkfsTtY0x1uGgZKX0btaAbIIp3G7K2dHBn31+30R2DBvkgCAYz0jLqs0J35
PReMCRE8XG3HyhEwZFriwKvVI3O+4YfPzQYwIxJjugHHKp3v15MpKRQQqiAZCqRCJcOq2qLgXNfm
p9dRUqg4KXTilAxo+jWr0NAw84Q7s5FHbrbx7vOtaGaDkaOgyEI+ZulGRc0MoxuqX8K4ufy2iR4K
2el587pmPw4eSjHKvJFF5mrSQjEuImSbxGX6rMuRdubTIlYMMMDnR7WNki8OPGeMBPOaiQA/HlA8
igK8WPoFHoONle+mpEed1iUAAySYT6n2gvhyXcOfE1HfKv6RQ73AJ0kAWQm64U0dF26LHxzF9XfC
K6eb/kG7z+6KvXyMt7JZqwZD8hwAL5xxlgyEKoRIcNGBSerSGX110ns9jAHivIXrbVViPGOGwxbd
ehvZuD6zMId/PtApgdRutn7ZhlULgcqxOYRI2bu6Kd+qbz0AsoOddmLmiX5kbCiB1InHyWPWqxjP
M0sZyD4gYgTajVHhCu1kZs1CU/jZUXEp7TvlubgltVmSdyOBtMHiz5rbfeaJUQOB1JwfzpOrnGvc
WAOzeYc1jRvWhWLVG/FIAzsImWED5v8vpI98nmfClPboeEPLcbfp5/SirLCMZtUtQIkMpl8NJC50
dUdpNLXQsay4BbdfrUtMxeYO5a748G5UG6Ru0ym98Z2mZwSCddtZnObUyYFptNZXNMhFxe9TuuWt
xPGs5EN4mEzZLM/tB8M5Zrf74RwLefP/F8spc0LSBEEOIF0BLUZNY6A/2AzdGgMkPQCF8CxnrOzP
u/5sPoujnDLWLgZ8NBHmcKpslbf+fTJyxQnui81dAUxLsK06U29FO3E3mLxiDeZo3f91G8zlJ+jU
7U3kpKFKZIRbwMqW5I1rb7UQHE/PYFhjaLt6MZox/+ZUB2jPqNgTdXIZRjV8ZULBK5uK0zCw2BPX
IyvmVEAzzM9ETXP8W2zhkKl4o87eD8wkGaBxp/bkyHsxBdp4Y/gP8g58AGiUdCrGcbzqIgu51KMt
8qpYDBvI1UNhKxXTAaVq089HO2DBXq2v4h8NKZ/volGeGh+SNP05DJ+k0L7uBWvHL1pd0PeCDgLc
kiinU+si8Hu/hEn6slsj8+HdgKSnz1w+S04pq+djTZulNMrlUqWYgjqBtFF/bn0nb1iNTywBlEEo
aigP/CxA0e4l/hfoO68v12y0dMz4RhLHHRfdOjQrOC+Moqh0VW926gdeG2Jn1aGDyRbdZ0XDVU1m
zPL/laRRjpoPwOFVY0gKRdKBPC9A2jmOjqn/y/dixxdEdJgmjZV1+nMfZoAOypon0mGyQdbyk5fU
DIv/2baLwAGoGLDDzHyb6O2+dLXRl0qxy/A98RcwT3SrQWdRbeSHEzqVkBVpCOMpu+ZiQGfEABrg
t9FGQ4UPKRQlLQDTrOl7QLRQD4UIunfezmvr+o7OMfdiR2d7XMzbUXpJasqHPZmnwUa0JXoB2qpr
O0qkA6f4OyBz2zIa6HJM2l0X++Msp8TO27+IXF0syANWFBA4lWgALc0oeHAzKtvrUljKUdFDDJHU
6XRIqRJTgxrDI6jBRRHkcu9JvPdAEXVd3o9No7Sa/7/QiuRKXAbqLE+yA2SQArS5PBPWRPmqFFlC
u44IHGo88C6lZElA0nGG38nEAxlc2bf69ijyrGv76hYtxFBbNE4Y7ktnMdJxelFbQ/wAEBp3CnfN
s7Jtbos7xTf43yyYi5U2RBgkSB9mgpK5pksZfuirNTitsIZh/lRJaLzbVV+qYqnCuQNeeWIN3fvI
aoT5EdbmfVvIpK7tflOL6lhAJh4ncfQ1yK3Rj896dGoC1qjijwMHosBhgAk9lGFAD0eplweNCnhK
zLfK2rHKjm1wrKRzUzyJ0y1IUf/eHJeyKLVagZvGNocsKQkMlFYKz5LywuB6hpuxdJrdcGH2IS+F
uRLMM7stGvwHzSjzXyGKD+hNMRTEZiAtMI7tNRdYaEYXqqfeb8vKn1exOOf+b7V7DEHQq7N6ftbs
AtGegJpSFOQfsKlVlpCeU4GdL88zYMlJ6XcTjhiv2QuFe32v1rxtKYraq0FKhhzUTgiIEeZk34m6
lf3f/00EtU1ZDsZboPQANoEfTAEwg8VnCYih60JWd+bPktGYO3otxanHzzYXtpIdkazCsAnupiFg
+s+87rEIW1ZtD/cEAJKhqx4QTZe2pzSFBnLNeVR7EJ6mKPLNSRmsqh/3JMlQZxOfkbZiXE5WdZzJ
sDHn/40NeSlTlwLer3qQGswVv3g+SJCADKxEuv8XawlcDUUE/jR6pCnd/JyvcEFQK1PPeqSGzGjM
TZ3zzWJkGN/8Q/QlANEcsy0gX50JKy8VAo1JVNcTFrHs3usCnKWiIebugAayyhIzmx8Y8lb9aiFv
XuBFwEiLzO+FAfKEaQM+H1Gw/OZV5Y9ZwRgOWilsIdzOYHUAWQMNBY11XQlhj8iOJeyP+qnPTP45
3hSYp6l2ySNQeznDxySCZ3u/9XYTf7CQSlcPs6V4yqvFOqiJPovvnPzUJkaJYdUPgM66oVVvgvyv
7RKXRZ7HTDHIbVVMmVwuq5ByfNLg0WnmPHA17L45epM1Ctu/tUpIEXnkRmaQQVWjnkypFMvCOIGK
ALMdg3wADXI1WBwLnOdnsgC3GwnoqwBhIIqADuhLZcaen4a0Q8V+BF1giMIgZ9QA6RZPwk53gFme
u7UItNkIpaWdugWnVm2CWYtVn/xpqfgKwFPqBJgboEmkl1TSo5Rv8dtJZQWTxeGRXThBflNUDEud
f+jSBS8FUS7Ra34A7iGoO4ifPvjYAK5Uf1zfuO+PvSZjVnbhdkpHtIaLoQy5bQ4AEN1qjuh2WNbQ
bDat47uBWdgo5AONlbMiW94SV7OlIwtKZKUwiEK5gKIVmSH1ANJ3+R3SOHk9GbTa9J+qT8XmW2M6
IyeMdiLVzjbRs3zkdyzynZ/pNdjTUijliqGsD6EwC20+R0xhqch5VYcQcLS1w71Vp3FzfbHX9nMp
jjJfXgOvPddBXDQeav5LmXOljOsdax3pW1BbCEJZT5DxVGy1o2qkt5zBo2h/eNZ34X1z5I+3/0kp
Olsy6G3cCLNAYdxG8lYkLse62f08ii62SRYubWNMc9XzEohQ78VnXB8ttNE9sJuhhB+J80tzoMdv
BoxzRu0478+2Ai7IAY08vJM40gN8wc63owOOWc1Ghw1oLLzQYZH1CT/vLZd6Uq8rX/E9qZ7Nsccs
R3CQTo0TvWJGbdfsh7tuMyMiq/BFsg23p6/hRjgL1mSHHx4MlVW1YK4FFeTQhxmJXoNv8Z9aG3yQ
h8hBA2/m6HZ8iD7ql+KJc6PTfXDszchlvb1WmvAuV4KKfLo8ynI878S4U2zP1RJD3482v+GN3wfA
E3zGr9yttmGxK83rS8dCsM3Pp4uM6Sv6mVlwJWBoeNTn1ZC4SQOuFD9nAOCshYClCCri+GJEhmmE
iJ7rNkXhb0J4S9myRmrWjigcTsDYAWfhTEd06TGqmDRN3uA2Gonp70lEUqNO1eEIUrO7AGUOG0Na
rJmONSdVJRRiZnBtDK9RwU0aPQ1gg/ODD2wliX+adMXtOjuYtkEgovfNSFkIyj+v3Dh+/0ikp0i8
UiZj283Po/zJz0sbnZNvXeYdJqULGLeoNc9E3p7ocyMUMsPU6SS0Whx684sCrVL72G/ulBQYSVyp
PAy9d9eSzsqV8fF6YF11gqVQylZqUpZVSnBRBFHyTVf0lpJqn1o0mbr6NqqqCcAD9PLBN/KRQyNe
fVJ14hL1kSSepUvdLpNVp4j9u+uftWrBi6Wg9rkEIZjnpfgqvpkcr61OQ1+YeVAytF9dcdyxUBoS
8aSiL+mSFratNsBR0uFNaSRDwjAniQD6fDMNm1rlGE/UVYcBhyQwVGU8DegWjYZUE4k0aJWkr42Y
ORpf3qbTV9aJ+0JmBfpV3RbCqPOs1BVfxXAScPUAzKFl8Saut0Q3lWBfN1teCxh3gtUdW4ijgkHl
V6FcVVjKyfOAltTbEdrRh5AF6MvSijq9Wk4hXOfBRwZM6XLiexBaHHnno+dO26ss/JZV31/oNOu8
uLZ2g17pIXACzRxFOlzirLL55Q/ZNkHb9HV7Z0mijqKay6qQzO9gJfvKY8B/C8CseMiY1CrruzTz
mGLqUtclapcEwNuqEa/jvS1KBsBDT82AGYs63lxXZ/WMQwD7fzHULpXwNoB84GQomphYgDThN2Pv
i/Z1Keu28EcKtT1ZKJFaa6GMUh80ojqi+tL126JxFc4stdfrwtZ3CLV59AAouMJRj095yCbd42Df
jcaZXItXklIbYqkaQcZifF3VC5PD2gw1PD91L82uVAZe9BSsnhBGRqXcieXz/5D2ZTt248qyXyRA
E0XplRrWXPP8IrjKtuZ5ovT1J+S7T3stls4Sdl8DbaNtoFIkk8kkMyOCcsj8FQ9JrtjK2pm6FJXw
pAkOopk8yxAV/qDSCernEJf3vCYsqW9qsG+gN3vs32p9BXuwNInQsNWA9rVUqEgIYT3XkfjGOW7w
RaCQbV8HyC7VONrkJblLg7h9ur5mS244s1ZTAvYUGbrRlxM5S0noWRs0tlbHbqYGN2PAvesmFiYP
tEAYjApAvf7tobYgQW1OMcQlLekeDDAxmvxo6Rh4ejbXKsYLbzoAjxK8gRh4LENFUPD3usBJVqDj
0w5jgBamL6uUHKWH6F00ehGeoKlWKEweRhQwpoecrOnS4KkF8yWkrgrI/A1Lx6OEQUT627gwsxFU
HpBPw+sWWgfj8J0GY+Iq7SBPLFWT5Al0H4Mra0GxkyIt+2oL07B7zS8eS8Llp6jMpptgBKNZkkst
1OYjgpccUzoOWt3fdK0yQNqbFPCIUkuqL25mzVuScs0mjVK+QQPaDEFOU0q2D6KNTxnMUw9NZdKb
OrV8O6uycAvlKP4r6oxMu7FiiMyak99LLJ1k4zdYWVHE1NJQ3ZUTh5RxMKW7SQ5p5rRWQqCjlYTx
sfIbEHcrVlfJDG3L6uiMHJ3ioKbX84ElRmFBCNNQ9ZL5U6aHbqyUGnoqZdrgHjGE4I2Qjd7FVbL/
3UPorWEhjUN0esSdpdn+MOW7UdH4IVak7Nik2fBkJlP50kjVs6ppdzDVb3mRU4hrydMEOAe1CmiR
q9B+rX1V86J+SD862pr2pJTpQ4cCKUgDLQWy1yoaS3MOdlSwzkd16epGMgDklsnGRiep5hqxHO+U
NFfdVMEjnaFxusemkdy8r4E7qPtqT/re3I2WqvYoOvDQbXupa78Sv1OCvY5+S0hwZaW5r0FlWbiV
XlNtP4RcBVi2yCymcWtAp2xaJyUD/Xn5qNdRjLw1wRnth8ZLVtYgfpMsy+O9Dwr5ihpQDwMq/4OP
Mep8XYqefEe3Ag6FpdiPPRB3xKVdlX3w2E1Naz6mKe9Ad0Jy9RU8Rdm21Hmp2MaUJeiPVMafMg2g
M1ErZelmUtI/jxaWy1Fy3yg2U6XDpgqww6suJZW514PKekLSnW3HtmtUnwXEiJ5LTsqBga8RStu5
0rVHrpY034NcV9edEX/v5pUMydDCAs010/J27FmRW3RiXVTidUcbit7r8lx/ibIg8e0mzfO9lMny
tvSTessrhdhmPQGtgw5mHSXoRKUgqAr8J9JritNzuT11Wss90Kqr+ybMq60vtdYRvEWRCttBEjtU
boNtmw7xQ2360w6KqShXThzsDIXfRhsdcCdWoxl4xJDIEDhlSvtdXycScOERVxzQxCm/tagPABnq
IyRRvQoUjBFw/6hJUvoo02L4ZU1d5I7WlNyPQ9Fug6DmT0qaxtiBsTkdkjz2nSwg2n3VKCCQzfAG
zjSM2SNVn0C4SgrqjyBDnw6jWRm8q3GMOlYZleZw5+d5todAkoTaltym9/rQWI+tWgV3mZaP78PY
jNSTE83aTIPq59uJSs0RQh8UxzyJAjcDnP2+L6Fh5QymlCrHVk7LBwLF6YMqGfHvgiBFZMNkoQSo
683gmkEOlj8jMXtA4Yc8BeSravfGREeHZFnsJujhHFeyk+89UuAqxi/cHS08Nspik/xg0YyYDZRe
xy6XHWkqbM4B/ipCG8+6Hs72Z1L90lNwzIcInB1L9p9jUDh5cSIy/7x+TH3vIhE+RsjIGlkuGxB8
4eRNwYnUP2V55sT0g3MNbFvB76L6qgJyDH0knWjIi8DUsvIBS2fH+WwIh1eqSKmZ8/nxfoj3cd45
XZU7wExAgUlnkq9sdXCRGmnoZCjlmpr1+q/szy8VaMo1NSKkHpJUxZBowNll1J9JqDthE3pa3nyU
ys8pmCJmoUbdGkXgpGWI/+ErqchC5oNOubnYT+bbn/icD2kSjUPWCubbCiRH3Se2yr7P9zmq1Ssj
XXhgvDA1f8rZraWQuom2HfTPpLJyIsuV48rF2yarZXvsX4xow8N9t8a/upCzKmg1xB1a1QwgLIXp
TeRU91HKQxKJI5BMwwug89tpkk1m5RR60cmDNP64PtCl1Ataw3+Anbi/f6dvkqQp7WAyaoCrBi9v
oIa2JO381G7jzXVbC5mkgr4nvKuDNxE67PO3nM1pn4eNXgIUaIfaF+BajLbOdQNL/nFuYJ7fMwMI
g2pVmDDQtVUEDlY9u8kH/y2NIYJr5Gm1Ym7ebWImh8Z06Ccgk0S9Tlgu0Pvj9AYNt533j/XwEsav
gbFCuLM4ZX9NiLRh4SiNpTTABNe4Y/DGadZkmFYGIab3uT/pg6HCQld/goe0o8//oj6tAahDkODP
sUv583p2tiwaePVH4Kdwg4hCqD10OOsr9AMqyluulsc+bO8nSCeW1bDWzbC0n6BrgVonSNFU3RQW
KNHSEcyPKnRzG4X52aecgah5L4WT26RPfK3nb/F4wDkFtvT5KmOI21fK+CipLQp0xkfutCpLb+tX
5QZZ1K74WUHW87/tMcRpBLiphUZO0JBhR116e95VXaPNR2OiPFWFm06fEj3wtUi4tKcAEAIhtIX4
gJeNSytdiGutrME/4vy2AR4O5JKVhhTiv2++0yCf9deOsHdJabVDlMgYDZQl5YJumykF5dhop7m8
Uqxd2lTGTEtOAHzDk6XgFlyqBxKHcAukG8fUnI5jshbJl3aVMVOEQ1jyz7X5ctbGXtaRKsAVpA5c
u72RU6fiIO/OVZTdrwe9PxdGMQzN4C3c0HWqg7JYsGWplUQAaoZUJ3/DncfI3EMLSVLdng6lF9nG
o+8BifuM2jtUulm9z//7Soly/gHCfA4A1qcpnT8A3O4R3+f5r2RaibVLT+xnRgCKuxwlBMdRG5lg
RNoi7a/cU+a2n43tb1LP2BVf/lNzN7zWH2uIg6XCM+wShC9c1VHDF/yfUL2rcwn1raZmH9OWZiz6
CBU72D3ibqtuodC42nYy/8jvC/rXpLCgWjCBa9THUGW734HOvnOMu75lFiR5pXdjqz/Ee/VGupO3
a9XbxWzbQMcNXjABB7XEYpRKyjHUWh8cExt+VJ/xUBY70cbfoqdgozI0a0SP9WY4vFz34MX9eGZ1
/vez82FU0g50nxKWFnwd4Bv11RUilNkBv0/o32EJafNk9rgbBzBQH/OQ9Yf4d/4SeairKT+vj2Tx
CDifQCFtzHOjSSIdE5iBIuOmfcuPkSuhqdIjGwtwjuT1ur3FMHM2c4JzBmEQ9e0IcwEa9dCKz/Rq
YOnwdN3Kd/gmTprzUQkOiftxSZUeZlonuwGZBnTg38AuJO/8R9n70WyjlWEtkG9dGhQiim6AtKan
MKh9oZk3O02yrQ6se2uegsnR1oa3lOvjGRX3CtABGuiOuvQ/cNwpMa3gHhCqad+aDcCNv+jJvCV7
suYfS6cpBAAxm3OCj0vMpakmbiprAiDaDnfBg/bYO+hybI/xm7kLH3Td7Q6m1/6IN9bKGbG4sc/t
Cn4Z5YaWBKiGApuWuOFL7kSc4VGBP6A3m9jqjf4RS0zehKc1DO6i71DQHkFpEL+hGfdyxEYUVWGR
GLMOvVxtmzzBkzxpR3DUhLG0A4ANw58qlLtKjWSIq6YeP06V3DwXA1UcP1P4ttCm/FTWpVy41x1b
X4gL598m+HU7mXUObBHiQt5DGI/vCmnwrptYdGW88wL1iJvd3M14OX4wWEfaYFLkNZOO5z/tUane
BzXcJllvlzk6C0DeWMr3PQlXXiuWB/ePYRErB3c3m2jExPux4gFl6uVKulkZ3KI7/x2cJdQGQgMv
f2OKwQ378qj8bPD8gmNSfjZDFvw6SqfpR/obSMS1EvBSPD+bU0uoyrZTESqlQRqQjskvbaluA7/Z
TBT9bxRCtUkV2GZl3DWl/n59vEvh9tyuEChAUIGuHxlTmkl3VfpZSXu6pluyOKOgeUI6B1Sg9i2p
r0ZuUh8zCrlpivdLcmugl1x+uz6QRd84syI4fhdJelKM87pFP81y1621wy9mTShdyriczLS0YooN
QrhBjgJkTdotBmFXFaM38l3lGF+VZ+26LV+rvy2OCFdM5PV4P8HUXW6zyciRhhc4MXr1BVzFibyy
jxeXHtzawFqpkK0Wa741cASUqxhQVxdoPAYHVHXfT/JKBXvZCqWyaeFOh6e0y1EMQ4hIOGAUY/NQ
DG413tXJyq1x0QTKXriXzJQfooMFitn27YDDrhr/3MVvoDrK4qF5vu5hi358ZkbwMHPK8HPnE7yK
d0RPIFC21Y0XOVu5eqyZESbMSmU8zc/n6TiCYPyY0F0nOcnaJWD+WDF/nEuF/5kzXbh7gIQgn9IA
VlRqT/FRrj9S6ljKDkzkIGq5PnHLByaujcpM5AT2vnkBz7JhKSW9PlQh2O9/mJ1b9S7fmznTNuk+
cky3Bw9pDw0EW1uJbctb9szuPNVndpW8jhWjnu3uhw29lR5wnzsV4HA9tS50Jd677fWBLi4dQFT4
hUZxABcu7elyZ3CticDEoxyjCYLEcbKL65+JVK7UyxeTcvrXkrh8BOWd/6ckARHCrvRM40DKV2V8
DfNdkoM4o9i18X0GEHuw1s+znHedmRbCklYrAwU/CNjxv1AQtV7DR+UhOyUBy7cc4q52ItnhST4U
jkxX/GjRZ88sC2dkj9pE0OYQHEhCuxgesvaodS+8A9vakVdrSKulXmbAiaGcKaOrEJ0OgtPKcdgM
dYVxNtRpTvLeR5FsP7njHd2UW5QcTxo0Cm/Vh+sutFjMpxbeR2d6EjyaCz6kFXmVkAk+2zr9K2I/
8x+D3Xt4srbT3Yqpxfn8a0p0ongwrcCfMMLyrXONTXVDPpNfxWm85TUbPd0jd4knfwTvIVt9D5jT
im/h58y06ETjoBXdPMregaYMyzbpgd7k2/dn3y4Oq46z7LNn5gTPAalMC5GjeVI9iynbu96OTj2j
tvYAKQWbHtNT9rnWxDzfAq4NUcysZJzqOdCVM7F8LR0S+a4eQEeErif3+jrOjvjdEF4yAUI1UMAS
HBX34ziLfSxjZEGVVFfYYH324e66kcVkZH4u/Y8RIZQmRt12VgwBEwliAwp/QJXyuoGl6Zp7mxQV
nUaAzQkekZR9lpkBNveEak07QtgjSE8FByVP2WxyWq9UIZZC9bk5wSOCVgNMr4S5LvZZqgdeV5+k
0svWoNGLj3znhgQ3UGseB5GKieOetotBFrYljDv8MIAV54AWQvLRHaQt+Lfu19iUVk3Pa3p2/IGJ
OsWLOkzrG/KFHoECetiJa7n6bV3a1r0OOddgN7m+m6/dZtYWU3BJ2axbrcswu5b5Iwv3kKsdUzQ/
bLvYu+41S75/PruCW1rdQIa2hSGCJkwwZxbhRoWSyHUji0cBKE1m0g/0d3xHgDdZZ7ZzDlvlbiAV
6IE5BOlrre9Sn3XxQQ4fJJ3xEkwFx1h9SiDmFK489y1N6PkXzKH8bCllfwjpML9ittltOj6ig4Ch
lwVFV2bF0cpwl+YUrTzY6XPhxxRfTCmoGSeTIzWMxltV+lllnrZWNl0zIXimVDe9Ks0mxkK5z2M8
gBm+10JKdWXh5qAhhsbzoQh+mPR5VnY57LTWxkp/dJJbq25Q/NbICX3WTjjaGVQ/1jhJFs5VuAlY
7sCygxRCBCVNfEiRd8OqUldMUT77rmFZBuWyR+6jCW9NCHEhlF2YE0JZX0TovlFw/dGCGt2SlQOA
4LYHUBaXu5UJXTgFLkwJwWzCbdEcjPmm1Wdu3SZ7CNu419dsbTSCa9S9RLWxhYk+u52U11F5NKfH
/F9cGTEQw9AgLQc0s4gXqQbdMoo5IeDDI5pwSLTL12SAlp7Jzm2ICBFFav28LXEuj2bqACXtWEHG
gCt9b6H7rAaV20aTM0V8W0Xj/fVJXLpxXdgWTtNRVblFBtiW9be4dIdkn5bbInqZKrcJnwOybTWw
a++G0tHle22NsWwhWl1YFzwygaSOXnHMbhaAX1n+WYN2MgkD5hcy2J37FY9ZsyY6pZWGaTLfujrr
TtF+6X1sm3nP5OyAZs6VeZ2/XAgoePNE6gatTNCGiyAtLS7V3vQxMjIiXa6ko4zS7tAGdxX638Az
8F7k6DVtlQdUu25NHdSQydv1T5hD1rUvEE6CIjMlS0kw2pj3hWuag4IGt1qxqVKtqeIuTuzZYIWr
CIiAsk7OMdguIodQCrxSJ3vNgtipmtph9vPfDAzNJzhhNUCPhWWUgylMcwUDI9VOBzligabFzXUT
ywP6a0KILdCRqHyJw4SCvlBOIas24b31mPSbOHm5bmp5B0KP6X+HM6/j2YmtqCEIBRQkX+MehTP/
pHjNyfyJSsxdnjKy17fp/dqpuiCljENnbsMGSxXIY0TRIUvhidJHsNk+dW7sQMplizZYKWCgM99S
sExmDnczr2Th3rjBPxzhuwftbp2WcfaM707690OEAFAlcMshxYeQ29R+SQ5ge4GSndo65hFt6fa4
/ZE4ZcWkp/xZ24Urqf3i8Xs2C6IjoeM3qglWeUy3oMeStUPr2zro3UHsaayJIC7lhhdzLvhUwevE
Gop5zr3SAbnB5q3hdr+NHetBeWjdcOacX+OdXHYu0CsDXWCh8V4sUmB2q0GVoYzIDYM1AFUVxtwP
PYFxuD+lpGEEgDwVBPVGFNiporJCTZyOfAGrsHIvXNxSZ18irHQYKryB5gBiBJByw0m3cvBaASVd
O0PorWypRa86syUsbGSWSamMGLW+z48nVGX6u/iu3RpPuEglDIrrIBbsfkrOPSSLVwL/2jCFVZbV
wWqNEKYliq4FA2ibNnHqumNx/yscdLYy0oXyLZiS/66vEDzKGAqCpIS5UXrlIWFdtasplAPAb6U/
WcYdKDVYVK2McTHzMjVTAe0/yg0ijESaVKMrahj1u4SNeK43jfIezBIKJMWuj2/+/G/h4czS/CVn
sZGQCnxTs7BngMJTBPoKQDFkuhIGlo2AZQWM5CZAKcLpFZlNmxA5A5t1i1TYLL24Mb1QXqOrW561
f8yIWV7ScGlKKMxAmzSWnNy/SxpnsFZKHGtWhHzOBDddyNMcM5Zsyfi7te7i3AmsaWVh1swIu9kE
omFUQNkCEeS+3clN9CX1efWaJ/EvpdfCFYdbeOsEYEid/Q3gYKKLXZTQT68zmkTokukhuEJRRL+T
qRP1aAJvnLBAxCo92r5EwZr8ynffuDQsJFEqQDzoLwtxne42anzg6S8OmPh1J/9+DF3aEPwPQJdC
ySrYsFRADt6GbJdNGxMiZDVVvclY0dL5HhsvrP1hVDjfUtCs6noOa5npStDp6Bw5/ylBqmVSgfWx
kAqv5FILPXqXFgWXLE2Q1UMPCUQ0OzRQqnsgkcpje7DclEWnxgOERLMfRu853fT7gRFGnevzO4fc
yyByaV/wVWJNflgmGLGUtG4ARHqbe9ctfA/6swVEDnS1gNZKZNjsO2nWOogBayteOsh9WIe2eglT
l2orQ1kzJJwuhEtVgeJiAx4tL+Q/dX6TczsdnA44qOtD+r7BL4c0b4wzNzH6IQs5uLVsufgCz5VB
7bSi0PFcib3La2NSYDmRo8jiNWmMgZNNDYAqYnQpZ2aCnGB3fSDLu+uvBWEHj3II2hcD3jcpMRuh
bT1Ehe1T/dgXgPUFxGkG+nHd5J93m+8e99emsKPRNRxakBLHkYWYCHhWwbI0r1zZSrMteHt1DVpM
mUpYhOb8d5DNZXbSZNXBSKmE991I0j5VwNW+Ol5IEMw2+VEeePmht2H60EuxfooidHMx0+qjbTY1
rROXSKOqrjV/p4Psv3SjPH7qqoaekIrrTqCFke/UvFJ3oVqmX2ZpJSfaQ5CajmOwi2SDv8Rte2ra
CM+EY4E7VWVp0VdvjiDnSSwIhdBG/xXKVYxOtCQD/ZJE3Fjjj3JJs01SkUeNS9ZWL1Ti1lJ0V1iR
tLKKi46vgb1t5vunoK+4dEcpV2ndqTma/ZR3ADVGKWJUY3py5HTtrPmeUsHzz0zNn3Lu+fVgmZKU
IRzH6s6QYhaa29J6l6DdodBDEkISSndTw77uM0th2SRoTEJTrS7Lf0h3zqxW3RBLuY6NMPKM1U3q
jfms0drtapJvwiDejlA6a1r59brZpXk1IQM899GjTCxCzHJ0GgJRDVCV32CHU7RixYDUlc1n7Fsn
WVlrdF86Ts/NCfHLDymR5BnDlcj3Q9q4jfkc4851fUxLO/7ciBC6aG1aU9HDSFD8QikjSpw+va9q
haXFQfWNlZC8UGEH4SviPp2hMEhRBHPQSh1QQCmBfEjAKOP/gFBqWVuO5rNkeOqkmSMYEKaRWWPL
fOXz+lgXJ9REcyGsA+chql+lkl7GZtGCc0r9SUxqR9NrW62Es8X5PLMhLFqVEa1OeI1Fg0xKNG2G
QHVojLThXe1+6mt6YssjQuuehjPTwJX1cvuZWlIEZMBOzzWQ5IXU1T85KVaSoKVjB7X6/zUiUnQn
gy4DwlvgebpoXsKceHltuf9mZf6aELIe8KVLeSdhHE0ZuaEpsWpsbaP/ed3K4v61QJ2IdiYUYETn
s7TWiqIYa9MrL21iq0YMF4gds0QaBZXC68YWHeHMmBCEtVab1CKBMat/9I07xSydgXyaaeEQuoM6
3nVrS46AgA9wD8KSiS7sS0fwu7ykvtKhWgHG2oDWLObEzZOVDbSU55xbEZJDINpJQRpsoMK68RO8
R9BNot7F6YqZ/+MG809KIHocROlpbTRICfLAlcoZYc2yuLOJ9lbJzJKOU/EMALHVrwXDpVmcs6v/
JFgi5WU+horaFcjjAHZDOV5iEN6yk7WGmzUrwixKNM2nYuZ1qEaXEAiy9V7o/7ruD8tTCEpZaEIB
vYSm4kuHANheT/IRRrr4MZg28vA8kU0CGi8/2GSRJzWfdfgcDey62SWnx+vsP1YFp9cltWhqDqt+
8yOqXiIldvT+IPU7LXlMyBqNz+JEnlkTko8UKgh484Y1SXqPtC89sRj02K+PaHUi5yGf5RojL+LA
n5HMcXnvd7eqdcPlgnXFHkzATdCyvLCB+U/AknHd8FKwOs+shAUsQytNpxaZFa39zcS5nUXhTTcE
NzUdf9Am866bW0qpzre28ArYDaCw0ydsbeiYbtNW3zR9x2rNBNuYyjpwJuT8VlbWcLhLK3huVTgt
rcQPLKgxwqr6bnW/1XavWk/XB7YWs4R5jKilNaoCE91MvjRaIwCkpvrOc/3QKA/XbS0OB6XpWQ0G
/O8ihCGnadb2eo9uaURfWTH3g07e62itlWBxSOhk+3Pkzxq/ly5ZtkU8Kh3MENzXbG5ad12p/wYL
zCbj/z2FM3ougVHFuYK9BFaJS1t1HOkV5O3RUWNub1V0uAz9jRalK3FjXmfhDnhhRYgb+aijUZ8A
NZrW23JqWb2Wli24Nwyg6VCWITcAPYXLYYzGGI2JDwME74hZDFZYRfeK7mkCCZPsS19hk7HG9Fea
jhfCIRh8VAtYSzCIQ4Lt0qoFGhZ0D7Tg/6LImmSfcUO/p2A8iPNjeyxJfH/d/xYc48KeGKsCVCJA
X1Lj5c/T8IreFNsUesJNsjKuhUoJvOJsYELemYeGkTYhDCnVrtR3BJw0xgb6MIn1QgdPRctQmmx5
vCFTx9rOxCVw7U11YaudfwEVOq1xMSJDqeILxvGUjiNTofKcb69P50KvwcUwqZBVZUGH29G8fok0
uj7oRPTYAm4Vos4WXiFo7HaIJqEyPBa48qxsif/DuGWi4RlwUkAjLp0nmeg0DmpX2xqSEQIyHcn0
0ug11x8bNEv5dAdhDQYw1vUxL24U669VwWWlMlUHmfbAlHSeAkFg1cbl0JOrTVCwEsQ/qy3zywv5
16Dgs4Ov5Zk0YZh1c6rMW6gzV3zlArM4lSCUUNDJCbCqLkLTR536ZVAOcFc5am+4FXJHrkbQwSsa
ardWXjIw83fMCtWYEX0yWK8X2sp5vhDi5osH2t2g4UoUER7cUERRxdIBIZMlQGkqJ2ggMXF98ZZs
qDoaPUFWNEPwBX/tkr5pRwvVH5A4AbM6Eg+CFisxZmm9wM0AVm9oSRoY0aVbZkY7Sskw1UCSjkgm
VXD734TFj+sDWUh+ZgKIf4wIvi+lUI2Zeoiag4HJ5slbqm5kEKBSe1hjtVho5wTRxJkpweFb2arB
jYTxGNwNDJuX9xF5DctH3m4scOwOpZsmpzD9BAn21G2H1J40FkWOSt+vD3kpdp9/h7AP2gjUFOim
RuzOoPygveTy6CD3hCY6X/GSxRUkINoAUB3iFuIzSAIcFgkrFSPWCFoFvVGV7LLwrg9noTkc83pm
ZfbVs7w5tMow1VNYiUnmKI3Dx09T3vfyIaw2Pjn0NPN89RglJ4XavHsnyW9/+gRL0PXPmGdNTCzO
v0Lw1rGU5aHtFATRyKUjlrOwu4qwNqQopuP9tV3Z5YtzC9SuAX4ycNeIIE4DkLxUorA3TVbppA1B
cYqqP0hL1m6R2sJmB/EQ3jEA/ZnRc8IZnMZVmJQhJpigARlMyQ5hKPdBjzi5SRgqVKA+GMAz3sUs
/V1vwVl4jF9/gWPkVr2JHGWDQ/kV/UZHMKU51+d8eQ7++TCxdmvUQ9XxAR9WmY+JD2nkaZdoK+8d
SwFCnckRgeKbX3KEdZ20YUzTHEpOWf1SyYgR8bYd92RyFXWtF2Vpns9NCbEoGtEANGkYTtu4Moou
ibpW01yzIISgrAK5XDLBQpFBzVupWLJWCls8Ac8HIUSXGFxokd7DRASUXX0IdXfIfoTyNgaUXNr7
zVHhK8WqJS9Qwb4BKPNM+CyeueDCyMZYmb1A98BOXkVHa83EAqG9rqClGq95IM8F3lLwAl8PcQOK
4QUAAOwbr9lYltN8RZvX0enQj5U5vu1DJpxlFLqjBeRdrzv6Usg+Ny94hlRkJB3nIUZlbcuI08jw
qb6Ppn9jB3eWGVUIXKnYOm4agxw3EYY58tsIlI3xp1HcEvXx+mgWF+zMyuylZwFbVqXBAnIKARs4
T0PaGkFpN2td1cp80RIDsga+EDTUAYgFZtVLK4OadrQH/QswDNmNJG9qzpn54kORYGIaKQ6JdZfB
vm56VupaazttyTwk2fCUDbgBCkfiO2k6GkGoFCOULfhtow8Op/c0fCX8S82fJEjMTE5j7E1sCu1W
LVbO3YWzCJy/eKrHkYvqgyj1KA+KkdQgsbJJaLIpcqdJZ7X5G7yPDaBhkbly9C1454U5YcsbIbhI
o7kZWxpiD1zKJw1g5LpHTk/49rrr/AnpwqqCiG5WzARnroGnj8tVDU29r30LHS7DvmChN9g+2iQJ
2pOdbl9s0DoMCWD303QqRh56G917dswC5ytzkqNmy4y+rynXLs312QeJZ5Bkpfowzb1QUwde518j
DR2EurBOWR+AIWL8FxfiP0x8BGqNUJcVc6o+IIVOIVRqKzPwTrIz3cGov5q3cGsl7H2ARDhlIJdb
mfeF3XRhVtizat2jJNDA7AsIy2QWVKzbQDuM+Tv9LjpOW8vrDynjYASyPvD0m7Ef1g40LOh401jg
NZ83xeS03mj77vUPW8r+8GFQjUAvJTxefEkP2khGrRIf5j9LXnkMnParq5jp+MfAVWqInowMZ/du
DVO0cJJemFUv/dAPUkmZIJRhBw2ooTXw6r5eH9iCXBV6Ac4GJsQvTR5IX1FY4F+9o211N7opbuK3
5jmy/UeCugsLHvW3EmkYehCcfegm7Pf/5ycIi56VCQnSAL1xo92wDuRWyhGap8932enrvTyRzfAK
dmb2Q3JMRpzxsIZWWWpRupgC4dS11CBAbRVTIG1P/Db7bdrFlhhbc/f1VmzkmPk5kz70R/PR2tD7
kf28PvylC9uFeeHU5TWah/QIwye3t6YNQZJPxeGsYMH9l2KXUPXR7JqzlU7BhYZkrDuF6Br+wD1e
jHBWAi7dbJo7cn23KT2iRngdT9Ep7KAwChJhKdijJAU1CxPokI8odPla8W3x7NJALgDiIRn/iTdv
yNuVBh0w71OLS6nWskTWGYKyrVcbTdsV1q3ZsKBDa1B+M5k35dq9celAQR+rjvGTWUlYeF2QuDoV
egf7AzmYsRPEuxx60EP/cn2B18wIe3gAQEJt5g5TX0IIq4qjqhhfUh0+KK2/kqOqC9cIVQP23QBA
dpZlEYYUAoahkNmXrFsf0PBw49+bbrrjT+aTstG2PTSapFP++5H8xHuNh6PEa5yRcbt5XdtVyxHz
7FOEYddxQ4dAwuwmI7Yt+J4aXOliLwMvBgxyyBOwfiN7E0Twrs/30t1gfi1S0D0GTUhc+i+DJh8V
OVR09Npb7WhPlG8k1bLbGkvLs4mFwCvigfVH22quCp3q68aXAjaexnX4FW6w30oZqVRrVTViW6nB
yZd/9f7D9Z+/kNSqBqBoCuqgCxhTeSTWEMwHpBqOI2dBWdDA40qQxnaTASx23dqSO51bE1KuOKia
seKwBqmmXV4bHgSH3dEEe0OkszFceTFanDsMDa2AoJtBP+DlujVUCYYOZOEIOZGDUu+Ry+nKzWPp
oV+F/ga1UEH+84J6aSOIixHcl2VrF8XIIigzTz768WrTTfzi0INr3QcXq6RHW1rrbGo6SFKmeKTT
bBAkrm3WpcAwkwGj7jXj5cUajtpngdZ3NaD/0NcqOQALln/IxnTDfb5VUtXL89Sjw+PMyZ/J4EHp
xl2uKqwyS1aT+IiGdjuUil3XDYjiH3H+I0FRi3SlnSfpaYxMEAm0KZoa6IqTL+4wSMojP9bADa+L
99REV4HzkvHlSvVGh6NiMbV9L81NF96RkvH8YMhr+tNLnVbquc15Ns+uc4ZPalluYDNoEhahIyTX
JDsY3EyTPLm45dYJ9PLM6tDF5nX/4tntwrjgmmHqqzweYbwbpOe2AXLEfGqUFoLzGeN+BeWnz+s7
bzErOB+uuPVykzS8/R/Ovmw5biTJ9lfK6h19A4F9bGoeAOTGTG6iRIp6gVEkFVgDe2D5+jnQVBcz
Q8jEbVlbP6hSgsfmHh6+nDNNt0BNHmIoIX9OEPAzdd9kQKcvfa3aEkDwazqetY2bkk2keDx9B4Ow
5bwvjGbOLz8ejfQeQv4kZaTHaKy49p3+0KCyLTF82q/GIAFdxV3JvxIlc3nyVKbviv2wIH+mLBN9
5jBFMOigLpYjBkaCHumQtlh/+rmCN6SHj3jdUrozTLey1k6CmrSlHO7ck+tYpuSW6pGqFr0ugOyS
PoRibUdXg2K6jrYWfeHmbMEyzZhax7bwlEYWEGgycluNYZGQo6celfl1OrFcPJSV7UVG6togjCuW
Ep7Tfknv2xNpkjJVgVqZLJrKXDnDobkG5loQWCCI+5R0wLKrr3Vt4Vael4jYsEWwjUSmCUJ5pM6T
Gr6lFaWrukIoS3+K0e7eZtpD1/5IA+aJZKl+Yc7cO3iy4RmPWjKU1k7n+shoxHosGtNAHZ6KbTRu
KHoYKeWuXq1It6PpChDwnq6g7uXFaAEQnOxKbXv56M5caicjkE5RCAgbhTlYac3Kv/K6KHZOQ5dg
SmYPz9E0JY9HjzqF5VPZJEg5dowB+di4r8zIQwZm3ei/URSFKSFd5gC8ajKLp4tqxY2V9SO20onI
yqKjZ0dPahR9BlvPeohxatVi4fDMeD3HEmXCWLhtaizaqWIT9bwFTbdBzbwk/Y3IOMSgfkeHcgCx
XbLyCvrd0KOJYl4FTzK3UMZvhCwkAmeMyokIyayDg6fo6FR7SmK+RUDRNfv1VHbAmd+D54cqXy8f
v9mT4dAJkBD0TjCdp3ulgXYuTwA67yncFYq2roPbKgJXqQemFP+yqHllO5IlHXXBnaGqO8iyxpzc
DU1x7UTmfTs6m0KgOlqjygPVo9pVEYl1+zod7gLEe1alAUKJNItvGzvLviyMaebiAvLox/wlzXBA
SSmcCGMKsvhRy+tvGSlu0jR5DbrHDImzJAj8Tgk2RhK7o87x2Gev6IhduktmXL2TYUj2Ns+NNran
MvGa3wjHuFJrHXH8R+s/h5bD0XXQ7QuYXd0CDtPpdo81z5HfgRw09NpkAz6jXY5mq8Xqujn35ESQ
tNe6IfpIa7Guwn4lYbsxhwYh0cD6wkK+1dJngCpvVfAPAqTDz+qnmoq71nCeCqywypObeCDgFskW
zMSsch3NXtrsHInvnoQYFDFcah0AvhjV9iazHoPaXKOw3L18uGat0pE4aVMVRWmVimKx2wGx78bv
wbCKeprLQuZPDnYT5Xfoa5DTTh3pObChUO5XFl5oFesAbbYGiq8SdeE5Mr94H4Iky5THZiAGcLB4
CX/TjfHOiu5be21wvx1etaBb2KqlaUl3SNWFdYTybiiEpuHl6hKn3ihqdQMeusvrN33oF08HbMl/
r598deQZmI6NDGXrYfRcI2qeEj9rMq8xnsrQt+xk33ebyxLnQmu4GuGvAuCRAqJMukaSAJWLP4v/
x6wHY1fvqigD4FEBALH8JtF6TzGBxWi8te0Pg7/TpHTxEnQJd3yzzRYGM3dGj8ci7epo0DLhGe6b
uou5WyHv7nelFvp6FC6xds5t6bEoaUsLI0/tWIeopGO7VKgui9pdPGbe2FPv8hIvzEpuYx3aoqc9
SrM9Q1Wu8xIRf41uTev+spTZC+1oRj8Dx0feI05NCuYjiAmUdNNG+pOSo8vCaFYK09y0oeAfQSVb
Z256ILQNIl5ZgOqpdd2NuiWCgjnthFWnE4EoeKB+Nh0eDcUmXauUBo5xzTovzSvXbCyvdoxD13yP
1P6hA07rguWZcx0AGzHxhSCSpsmpxQ5eShXasKbaoH1xqjZy6zxOIZSXfqmB2ZAxdUFZ5/f1QyQ9
vb6CIkBtegqRll1aoDEa7VUVdb0bCmMpwTVFQmW7ABJl5LcsKCpwuE5FZWqnRJaGBc0a8zpib07a
XlHSbkiYrOLkh2XE8AId16LtLidiwfpNt+MvwicmTrCzgvxFLni21VjTuhLCiyFeR7HxKRHjQoB/
dimPREiKT+M+JvkIA9uayRqtNFuSpn4eLrXIz4WCJi76f6Yiab3GsUs/abTi9KCFXzrwGfXmfU39
pLwyw9hLyVcFXQWXNXPW1AAifOIyBduQHObmpQPWlxqXotnirZMFax63GyunKCldgtRbEiUdydYw
0SarQ1Rom6u+H4Cd0iHr7NyCq+3u8qxmdRw5GeBQANaDyi0uYCp1kHfFlimpB28VjeocgAfwqars
u2Gz31rDD2nTxI8sSsWSWgf2Doybem3aSGHGOyeMENVZ8CtmzcjRrKTbELh7xEoHzGpgGbjjOjcq
fjikvurDJ6GoCxfD/G59TEo69XmYlzSdOiKVZhWlznVifW+C7rZeOvZzXoVzNCnp1FMeNQmN0J4m
hsjxSxYkSEY3943VfWW0u2mHDixs6D/Zp2YMYP7L52RWOKpikTqbMJxk9jWBEh6iZhBuAL9BKfy+
f1XqnZNFbl4/pMUPtgSfObuqHwJlLraCaWhyBecWguGbrnxpG99JnrJFIix1YWIyuCuysGVA6m5i
W4EKsFW0DfwWJayu7hqbF+V68OvbcZX57EE5LEH3zNrLozlKei4cEQ/gLYVsmmyMFOyx1Nll2tKl
Ou8cHsmR7p3RUAFQ3UJO8qKvzCu60u2V8alYDWv+qQTkFi67DdkvYbTNZePA1/7PmTGl9xoDiLNh
F5PYRxCmhb6yDVb6dfeov2cbvh1SsIx61Q/gBRkLRm12XWGlJ9ZpFeVWUkYSDZ5RDmT/ifT52lHR
BF36g1Ut+A1zyQFU5X1IkXYP5HORpk4nJ642Rn1rMEB2orh6rH1S+QXLV2zYlHib4UJyxOfL6jir
HUeypR3lmSUiUBWi56vR90MKIaQ8APVkU0Xm9rKoWVt6JEraReBIkLhgEMWVbqMAKIYOYATLULBg
pi7MxZfL4pb2bvr96Iroi6BoUw5xqvNcqPf5VG+8ZMyWVm/6/UiGkSJohCApVq+KcDXcZ+AKtq7s
32ivQYEaEn9EQz3XL4iMdaM1oZ0Q3EJ8nyp+VbyGS+z0867QRLdIJzQpXe6IKIFMm9kUXp3RPKk2
yAS6Avhm4/Oo1NcAf1iJsfjKVQD/5g+X92nWcTgSLN16EbiFOPqYEfVBgM8pvXyEIWkCt0NdlAlc
z9g0fiNb4RxJlO4/MBODYMeeXBWCZvOeWuvYfu4Dca+WU60YWSAymM71L/7yhzj5Ago5CUMx+Spx
g9L+lr2IAY1YlxdxSYZkqHgFFvhsin/o2DW8DAKXDGSJ42L2tB9NRLJTQKUz9HbiuW3bAghWxPAC
aq9GS4X7lS85Q3MFNuh8mpAOUMWHIlFJf8u6VAc6YNlAvZiPmyi/i4Nn1Ebr7HOjIQA5PFFj18Z3
Rbirl5L5c33GJ8Ilxe66JufR1AqrpyDI3uv0mplPBqBMejdFQq08qAYIPRZum1kPYmKE1AGrDM9S
mvFYFladRxDKlQyQeOgKiCO/o3RVGLpb16ZbWLFHskWigtnX5JFcabJ9Hdq9OfmdI0p8hghpWhM4
tvaw6vNH9DZ76vDIQxQT2I9GshThml/pI+GSh93WqWYBCAiuSyJQu3Cd8xvLeB1iMBhaV621KQOf
VdtgKTwye5aPxEpWR2Ejc0IBsQpd1bF9X7amawTlWrUeL2vm7DV0JEgyNsQgXdWEEBRa4W7AY9JW
+Hpqjr8sZmE+P8370U0UN0bcF8YkpncCt+z6p1AbwS0OcO52ifVhac9+/n4kLEx05PVLCIvpD7VY
9ZoXsF2AdH6pON7QrUm77mtXQEcuT3LeEZxYPdE3DAoFuegtz0COYjH48g14JhgQJ5KeoQJf2dha
5mpVvqXpgP9e7XQSr3QstDJaDykax1LncdDei6zdLYxoXnc+RiTZxKJCu+RQoftbAEfSWnXiVqTo
kwuvjKEAztNGQa7EbFYOW3Cm5oq8HedoKSTHrU4BVMxtLMVYPldM2zQmeAF789YcdHSuWKsCkLhq
fN9kw5Wwe2TsyM4Is51GHrQ0vHKM4HNpfu/s54mGnrQUxyS8EhYSSWC52zS5+l6n1YqxxC1zlbii
Ru5jQunpSuvT5SWcdQuPJiK5hSBkTozBwERScQdARha/ligT0onP+mFht+YN7MdmSQa2CgrhBNPb
s6T7hj7UQb8hxb3a3Op4UygW0i6fL89tXvk/BEqWlVUkNfUOp6PQA0B+OduaqGht7FeXxZxRyA85
shHl6JAVgOCfqBNsa1XaAJDKXEZQ/LVLEi9rW1+MLvCKNwuCp1N26tsYBOUQADVB+xdiu9KKFg6q
+SiBA1xEhzoA56x+ZeLE4/nSxt8ThLX62BP80Gd+Bf5wpC0X5P+6wJA/EXOaKJcEYrk0ccUUWo2k
NBzwElBVNeJb64Ts9Yj6QWn7mTF4Vn5XEa9KuTfWQBHX/DS8JcN/DqN4Og7pOqFo82/DEuMIm7FY
I7jSAfMnJL7Oq9sgB30FUOCG9eXJz87dACoJmmcMOA2SBehGCm5QQ4M75tyk+paVn5N8wcpMw/5l
eyc2KgPEwmh5lZZXjDXSoANamANgLw+CbUDWt2ptHe3MIfWd4FCjr2XByM9NC+WnmqVRQNqi6fj0
TaWAcIJ0OqbVDzdmxd1sWLP+/fLS/eou4wY5kiHpZW86DHXzOh5UoWcrODaL9VdLs5BWLhrKNOin
zclCTyBGP9yU6dfLk5gGKW/O8SSkM9ciMuAoCkRY/FaxWgC4rUx2aOqF5s4lMZID02E/1EnNvL68
1vq3HA0N2b2tLaQ05ncEtQ6IsgAaQGaezAazY0OKHWlp5zZsnTQLWz4/jX8EyBAVQTTYA0kgoBge
qmrKq4fBAxXBwun99YrByaImym9ABGqDqPH09DIrQoH1tFqBYFruotwdhncsAuPNjFv+xAwleRv1
ovk8BjFAr+s0CRZeETMI+RgCSg1RZG0DXE+uRB5jk9rDCGqWap3foL17x74ZzK0NdPis0kfD4555
sx/ftAfL777a6P2JQbANeK3Lp3Mm/zgNQ7cn3EvcD3LTkVZqI0plAFGvpz696v3om/mMPtBt4GaH
JHf5yvms/Od0oqcy6enq24rQw9JBlx2uI1N8pv956vb0+9LuVo0Sq/FEjRFqh6rYms4XJ/Yvr9us
4ThatklRjnzrLHI6RbchwrRvFGPH7MRdBCqc1QUHRKXoNJgCPpJKCzsaiRlDRlZOyBEveF5O4AbA
Dr88lzk5ADUALyrK/SelOJ0LSdoep3xq0xFmurHHRDykgR12XljgnekG4YCDeVnkZFdlo4hYLSom
iYr/G9LyIZ6QaE2loLwvzeHT/mAmaFJzHHtLAEykf7osbc5qoYCcII9HDOCISAuJ3GLZaS2Mit4D
7sk28exZwpGfnRDaGJFSA1UVCvxO19AaSaxlJq5glfY+N1eDkbgVuoqAsNY8XJ7Nz32XFw8tDIg8
aOgS/HW/6iJO07qZaM6dbfOVXmsAvXD7r91NArovl77au2493pjuF35t3g53w+0zSge2ztZCByO6
ElaXxzO3usfDkbS57EYyhgWGM21iH4Dyc3i8LGGme85A9vxjxpJCR3mm0aCBCG1t3ATX6Ji7a3xr
a91kV+2z4our4tp0ge6NWWYHvmqCBQdrTkOO5UvHtaF1iXwY5OuAFErTgx3dBLni53hpXZ7pTJJh
mqkNnGpE06b9PT1HcYpMdN2hIBxa81WBO5wM3Dd7NMibwSbNzK3eNrFLURSLGniEtH2St0uZ75/P
AfmA4VyBidlAW/IvSeLBsJrB7DtU4j+Ym3ylviq3SD7qHrtB8nbofNVP/WhDdnbrjoOrf2Wb8Qol
eq/ho72O/MsrQqfj8+tgJr1CAzzqgaW9byKLmWOIjh2yMdb5JtjsMs9UXWut3pRejdbRle7XB+1d
3aGikm/ijfnFXAgNzxl7tLv9MwRp+/sxAKa9AcqDNr5CjJ2aO3sJUmfuhKEeGDBrMFNAeJcc0Qxk
mSXJp1kWb231w9EFgHAfTPHj8mrOiVE1E8YQZhe93pKZ4rHekVyHJaQsBKjLLiNuDcKSbAkTfW7F
UHNiEt2Z+ChkELDeKrOhBqg32va/2QItxQFgBM37y5OZs7nHQiTDY4aWUjaTEB23VnQ3dg+peMRT
123beuG+mrNxx6KkQ5izQE1HHaLs4GACZIG32YLmTysvH/NjCdIZQ++PWSgCEjr9axZt++gWjxG1
+FJD5eOvebdQujP3ZMSNPxE3w4//Bc+o6esqjw0H4Zz8M9eAk0Y1twrfwuJVt75FfHd5p2aX70ia
PDnAHHQIOqKWZtiW6XelWEgVzS4eMASgoci+gSz+1GomWsI6JuBOGOKpYQeN3CQFAnrOswXOucEr
u9fL85k93ke+u2SluSBDZk++eyz0VYnMCq5kNIkthSuWxEzafORkVlbmZF0BMamx0x3gD2h4iiw9
5Of25tj7k7RoLDWmsAydrLx7EsUVcb5cXqs5k3P8fUl1xkQtMjGxzqr1thA/Oi0CUPlGZEu5tTlr
AMJeOAkINKE7WZIDspgY7aw4A6T31S50DboVuKLQapQuuQNz+3IsSjrOSshTPSixL4WG+PmY+Fr4
VNpLN9+SlOn3o91XhNmwuIEUQIBlqvBQD2MCxPDy7swLARiUOWGboVDxVMjYUsdsnGkq9C0oPUsH
KmW4hDAxewTQI/1vIVIIpGKogmQhhERoFR21yDeBBJAkqhu2ny9PZ1aShT5XNNiCVFOGi6EF0imx
iqeMBeYvPbiN+21AVoIvGOuZNDxiBggcTKwGJtp4pMPWJ0NEIyTEPGHpXmlYj7Fuubo2VmDkqt0R
ftuQAVQiYGuzXmq3mVPYY9nS6bOHRss71DB5lI9ea1R3o6MuhHnm7Ckgd8AyDMRCXBLT70dHj4Vj
yHFepno6dDTULRe+XgOUPzMUYxOQKFg1VZD41K4Ardm1v+FuIRyBAzM5Q3j8nkoXFg2sMcJtYcXw
HBiwogv7ENjNQgRm7qxoEzkf+ssAPiPzALSp4ui4dXEpBSuKtl4mcr8BjKBTri8fyjkdOxIkI7OX
Q96FxfQ21Eitdq5aBc0D2IA7gihaBo24LG3+bH7MS47oIAeUD1kOT8KMejeJiJvGZGv3uORTq3Tj
iIOCGG0J/W1bjEt+0pxbgUg3+vYQ6QbTiLR1GlcDtQffmRcg0K87n4oiBKhueQgT6uvqWwNcscuz
nbP6x4EESaDltL3e8MnqG13lkiZkHjMivqUlMPYF0vPl18sCZ5fXQsMFXHWgFSKZdno600AdS33i
eI2T9ioAXW9m2m5cteuWAuUiZa4Y7uIQ8I3h22XJc8foWLBkRVFoUSJ8B8E9424bbTm6k5t+wVOb
UwoL+6eaCO0jZSRdOqRwqsQ0cVsr1mYMgEyzsc3vxri0iNO2yN4uKkbAuqDa4K6VYVmSttP1FmhH
nsruTFCfAjHBi5J0K9R6BwrHbWQMD2bxjJZsb2QcEADqFeXhQtXw7FzBkAgYCBu4ZnIwW1EoVVBY
PtHypR4qr+OcuVm1KpauvzmlsD7kyDHtnpPaRvUUTgyPP2lRvCrV4tsYEF9Q5hbl2xAtlWLO2W9w
NhKio0UIxeuS/dbHDL0xPRAogkgDm4A2ZtsqxxMs7oM7Tcuv+06EHs2VwKMqXWLcmlNJNDtMJEME
LxrZBoBeqI6rAU9Zzfged3ciex87r6/Xfbeg+3PrCtYYcKJZE7O6/JhFS4rCEoqojGk/FfUujp/B
EpgUzy15XYJEmUndokVFB46RgcJveEGSnYk73g6wMFhRpAtasR6Qr+zWanirGmtbXdsUVFj0iS69
CmfD88dypcu+TxJNIUAoBnv2+q337pVtXa3tb5+UR7taRfWqelywMrO7ZwC7ZOrlxf8k82aOKTJt
EwqCnaLp2jjoxNXUFxJ/CZeQKOfUzz6SJNmz1OhyO5okwcVywUxYkJcu8fQlPPmZCjVs3ZEcSRlY
b2m9PcnhDaqgwUfvIk50pd03yLb45V0ZeMbny5Z6YWY/r5Aj9yno4r/XMJpwFtANnT/lCUhYsk+X
5cx0yGJqR4E6KXI/1lYO1O0eccmN6alb9fM698D9Zt+q39jD6MWb8g5ALZ07Pl8WPHcVHculp3dg
kwIwP7c7nMr6OxM7wAMyZ31ZxJm430cQUtI4QVItTxTIEOuUuvSxvAr8fmfvaj94yD+rnc89DTCI
hs9eUm+P3hLvd16Ux7OUdC+NLUVTUqzuSOldMpI1wMw8E8U6o30nymr3c8L/77X/L/ae3/3f7Vf/
z3/jz695gYAhQznZ6R//57Z453/cpS+v7/V/T//wn78o/b3Ne37zkv36l07+DT7+t3D/pXk5+cOK
N1Ez3Lfv1fDpvQb82M/vY5jT3/z//fGP959f+TwU73/9+Zq3vJm+xqKc//n3T7u3v/7Ec/xo46fv
//3jNIG//rwLozQqioi/17/8q/eXuvnrT6Rp/zXFEYGdZun2lMP584/u/ecvqvkvgMqhAAEQryiF
nrK4PEeZ3iT1X87PjObEeDdhh/75R41AOH7R/4UyFIKqUU2HOUcflPXnvyd/skcfe/YHgnl3ecSb
+q8/T68gBa2SGBMuBMlKdo2CsnUjGw+92e30DlCoaaZ7GV40YIHsVsaQ2utgJN+PluZv6cfSTm3z
h7TJ3hzZE7uLgbcROMOhpc2brvHnPuq/6gToq6bxEqvtQmxQunQ+5MjO3xCFCHSCSoDl+jCu+sBR
7/vKYjdpHDf3QNQd7vMgtvc5161HbgBn3i1FGF6DWjCzQX7HySfg3SFClRpZupSVOLU5H4OStJBx
DY1OKN8/cLt6merFpw7m8UrDO827vLynZvtDAg7L8fLmFeIIeVWLg6oE2xJYU9XILTwFh+dSy5e4
kc4JkUxmQIekI3Zm76zGRhVi7qvZFjiEK0Wsfm8W0l2go64c3E6lOCipk7whn9xvKxornjna2X0j
FLKwWj8boD98+I/lIqfLZbGssq2o6A5OYZVf9DzP11Ye5OhFs8FDl9diXeh645UVUbdFOZAXMw1b
gD866POPiNIeFCdCvCxobOox0cWfut4BenFd0eh2MAINmH22nlyFpSgXEgbS2+2fIcuefq5nWqaF
jTjE6RC+gD+d+kbByOc2HUSIUt+qidzeNrOvAy1ssGOmcQiW1FJbegmcWzNT8nUAhTQGhpKLQ5oU
nm2Hd6VWv+Zk2DZZ5xZpiVyMcdfpTzaY6FBHhnek7UexszJEu+uMDgi51Etr/X5k2Urh8SZaKrSe
tGhmM+W809jWcYLUkziU2V6rmlULP+m3zqMpGa2wYpVSpvgyKx4LB0xBUeTFwY1TLWnUGcNgStaq
EKFVKj02FQ9uwoCXfh0Xm8tjP7cqks2hJOxMqsAi6NWjXlxr3UJ87YwRkCNbuqjLQTPxXYA/e7F1
myHUOgEA1sVShPLcyCUzo9qmk9NoWnX1HjDvrggWUi3nVlsyL2bbDqrdhfa+HBQUbbfJdZ0Zu6Tk
0cJ5OSdAMiuZQwULWzM66GACXXHBAWiegW9Cb4aFwN+Za1TuaTXSqC5KrbD2LSE7HZQhbhA5b7nC
r0aD7WpzsUbyzDYbkraT3CYc2N72PmLOpgG6b0wBOZzgyb1EgHJmm+WEV5tnEbFiau+Ltt2mPd+A
tXvB2Tj3aUlvSQnYjsFo7D2YnNp1nJB3raKm+1uKJYeXlNxhpCnw8YBQWLHQrv10IN8uf/zMCZKL
itJSjbKwsKw9yE0OQ5N8Mqv4LhjKT7/3eclNEF2qqkoUWHukMz7V0bDWdOMewfP1731e0lzRM40a
lWHu827YxmqwFwq491S99i9//9y+SgqMat2kVwpm7kt0mqjJl6rsFkZ+xhmW4W9iUlJAg3BzH3JT
9Y0qeLT17pkl7KYO6cNQa7Yb2tXvKbEMDKcEQ8M7FGruwahkuZwZm4gVr02Zfop5kfm1GBdmdcZa
6JIS16NwSi2BoDzP9iWJ1qLtGpcFwa4q09RTi2jJO5g0a+YOlqvj6zru0raDpJipNVh1ISaw9dHP
m/wK5S9LpWpnDoA+iT96RagRTzo7h5gGOEYudXrq2tq4YL3PfVy6jFG11IRVidOVlYp+RXIHFWco
ZFr4+rkVmqQeDb3qkjoqo2no9gtPX/T2mhXPYliIapz7uqTYaR7QOuIR7EZ+z5trXHPrTuvdtu79
y6p3xjDpkmqjpqmjfIDl4LkebgORvyex0mKB2FKl0rkpSMoNNjjWZczBYaUD37DJ38KzCaV4eU3Q
m7dUYHtul6U7mjidJvS+s/aNWSYuZeDSy8uX31okDc/84z1ORRkyvSitvQhse8tyusK729n0KOT4
PQGSQtNsDKu8ZtaeKIALz7PAL4GQ7qZ1tpBXOLM62mRJjk5pWDgAEwJ+657QiUCK6H5iohDh8ujP
fVzSXlT3xwPNA3Ov0kxxu6qIkBqNf88vlasORawVqtk55h7Yiu4YKs95CSwYq1ILADpWCzM4owU/
ubmOlmfQmFboIH3ck0j70rX0WbDyhap8KQF67vuSGg953LEW9Hv7qDkErAJ3CSDf2nF7ef3PaJgm
6XDAOapQgZSyr6NdHt2XTXOb6Rb60ZZgoM8NX1bhJhjzEI/QfdZEr2Dpcr5mCatQ0gbwv8tTOCdB
0t44AZac3mID9LBmfq1xEM6Invph1ecLIs6sklyy3lboCK4jTEIEL0atrCuauVHMPLRRrC5P4owe
UEmLq74A5o1ZFAcja5tHjdnaxjGT+v+CsSex2ONIm5Tv+SdSINfDMK1plFY30sMYpgw0fE0WrgOR
pt9sUwluSNNbTyI1OZ9QfQUA9WwlA9qkVYvP4NRqFkYhEad8jEJS9joAKnrA6/wAyI94lbKu+q42
pN1pActAV5PFKKJKUxJFrq4rjlvoKXwGJ0OT3SZVqL4pkmYAXxngFZM2MDyQYlt7m4L8zh+jIbiL
gCh4RaoAtbtMCfwoDMClpDJLORSiXLy0px2ZcWvkpkPuiL4CckB10PqKje4wWgwkxcVoC1egUT12
LVC1Gm6UFjQEiKaWLb3epfTIx/JNZ+fI0iRZz5zS4OlBWMLvAvG1L82rXARXgBu9Fg6Yx8P4StGu
Gwyryq3rvu7dOkQRpGoCgo/emaMwXfA9LnFQn1E8OXmIQE5kiyZKD0yo4qrRS2OnxoZyEzv1EpuC
lO36mLNknzRzSEgCJlpAHhR2feOEHTqakjTN4GZU5pYnbEAmGBsX+uYgyEZEikBpiIFQXN2H+nWU
FcMBxXXN22U9lcCI/j0glJGdbkKG4p2cKnzYG66xxmXuR6tPd7Zru/UOsBeo1o8XbM6ZsPWvHC9t
EqRJBEkZsPm/ps/J1Rj49p21ql+1H2aEPjVPBfXK94WJzZ9rEFWfTkytoEc5iFz39rV1y25AOFIi
k++h8MN9jW8Gn66ZZ/Wetgq3/cLLdt7o/VKtGzuxJQTYJPas1x8MJj4Pjf55YTrzhxPl/tJ0ojzp
gVc+7MsVXsxetkILoZt43NWQX1NXxK+8JaDJ+dsBMPSnoswiQ/qmy4Z93HW3TWHd6VECGAu7WCkd
WWoyOzcf6ZZz8HADHHSC7SnJXUyUe5TuXxk6itAvL9j8JMDrczqJMEhK0eRFcih0hbp48Ya+ZoAl
bAyA9d7m7VI8n54TJE0ka1APjuoHfkAoNfkGY8+vQE6RXnFmqt440rH1kaCp3NpM2HaAPVkj+sF8
PPOrQy6G7DEwyv6KD0PxQyQ9ydyBKID+0oNEBY9pJsSdjuZI9J9bNtvbltndNb1K9inN1a88blR0
OzAwwYVguFko8JufEdJ2p0tXKxUo70y738da6Bb5t7JpV1k77hyAZ13enDObb0veAdgJxTjYTr9v
qh0AAd0szFDa/nD549Mwf73QUGt+OvyOm0qd9tGwb0XbPDdJwaEkFWhaGXDDDjB3/boMVGMXa+Bl
TEEetGBx5ielye1rfWRqHK54ckidWzVJDmF+F1nlQlx3fk9QV3o6qdYmNYn0LDl0PCUAxxryLZoZ
dZ/jntxXylAs9CnPmzDUzZ7KYSpY4ds4Tw6iagB9YaWrQgOYy+WdOZfg+YlIcnTjN23o2N3I80Ph
5Nsg7jwtRJB6/GGACKrSbh0bMV/TDZXHy/LOLdq0U0fiWoDUlraV5Qez0VwSVZ5OH/hEyLSUljkn
QLpjnLYIrdEsICC+CsmhiQ4hRdUKtPXyBM7cmZpcwMy7qEc/ncoPBbXH7+Mw2usKOTK/Dgnf5kWo
7qq44E9aZwyHIo7gQ9qCX+WgTv5iMgA8N4WIt7yssoUb7tyE6emKqjrTW27o/BBX9jYdutsiJ69J
bxzaKF16QkvthP92STS50RUE8uABaKv8gHo0P12Xm9gHyM8KrWR+7tl+D+Lbbic2YlNd843iM//y
YktgMB9yJUuO7F+AdCzc+cYfVsb6uwrGyRLYk7n3Ltynw+FG816+PHRuuCJu5VL34e1tCQzojO2Q
a+SqMm80J4/zQ9nFm7oXulv03b1Kxfry3M6oNZHMRwD8Po30fXxgvCheaKTydZO3+oLROBODlYvR
YnRdRqSDcWLkOmGfDbBMFfp9Mr7Cn788/jPnjkz//UiT0woNyqyFhFbpuMcN0L2SBlS2RLu3ab5k
n87tgmQveifhjlpORlZkKwHeBMvBs9X+PRNOJGPRK8PAKVzgAx0jP1PeBGdg9FH8Qll4j55bJO10
kQhK/0k93RFhj7oIK/K5xvzculWcT5d34dwpkrTfQNaZ21HLD06k3aN+fWdYdEH5zn1acte60BGw
WkirdJXZHBQjAXd3oCw4NOf2VVLsGk+5WDWj+EDC4n0UNZrPsl1AY7pgpue/D1Lw04UHLlGlcZLG
h56p16BZeY8D9Qp1Uu+Xl/1nVGPGo3Ek7bUGizMQBw37xh/9ZJWuoxXO566+EbepP25fU5es1cxv
Xqbyuuadb1q39WIw34LbZWGK8/vzv5x9WW+kPLTtL0LCYKZXqKpUFZmTTjp5sdLdXwMGzGDM9OvP
qtY5V2l3KHTrKVJF8ry3N95rrwU5w7+nSCTkZ8sRnx8QU3zITOdKmP+LrFt8zPm6aaLz0XaVmQlI
M3ax4fveL16J9LEomnzF6pZa14yiLg1UmyXdGJeO+d32yi1hfMUpfb3tgOL/vSaVb6D4xp9JPJXB
nd1n94k33bv9GjnZUvOaSZSBAXrgqW3jWpIoz9+pjcej9P78mfraVwBq9/fYu6rs81a0dszELZdv
NW5v0/vJs58XNa/n8PsSRVcCRIQxCryMcJraK0Hgs90GlXEycD/O97Kwt3oCP5jGwQb7J4kH5u0K
YPkyehkEhDjaebchUlaJGYeS2Y216fze2jbID0VOkCPwoW29Oz+Fr69O4mgXW2sD2zCgMgzpy/Qq
yVWzHWgNpTfZ9Zs5r8E617grlrCw5XpSv7VITihQRHGBCPK/PB2CsKi7YR8oCAbSHmp+56e0tCun
3z/d1ZUIqJdkHYlr2t24rN7PvvVyvukFk9C1/yq7AQjMg8Xh263aQ3LDOdQ2m28CNgTR+S6WVkk3
6jZnCZknnCnf3Bl0hrAqSNWR/H22mmEt0FhaIs20wRGKs1UGZszaybx1kIMC4ZhfX7YBeu4d5CpT
r7hQcd247ChpLreZnbCVBVoYu55wHzqU+aGYUMWQQzo2FKF/GqwMfMEY9Ax7VTQcBehNG4+WBD1r
u0+EF+XK2g103tlkBT+7sMN6gp13ZeBDxLKNob3xn1kY2cGoxgegaMG6klVrzE0LR1UnXlN5xoQH
aaZ4aLIdSVxorpF53Dicpisbcbr9/40KIIb5t53ZhQ2FHeaTWCLJqHJUSDxZhX3gNYl4DW5JYVyU
dvyHGi8RczaLwjZju/teSXWw0tvZeXOSYCVuXZqIZnJp0Tq+wPUcK4Y8lMONZqM6sncSH68QfoVS
z36I/Llc2f+lA6wZH3ijqwJZ1DauCL9G7WCI6OrhvPNY2nTtVlUzHaYmH0jcjXxL1C0doTI1vl3U
uJ55d8C+ToQN55cM15Al3gR4K/S8NXT1wtBtLcYU/jDamXBIPHvzvqvyp8rC6x+U6naXjV67UPtp
KuEoLBJTiCVZU/MEoB2yOMnKJ+jCptonY/986aQ2dORQWhB3rHlTjvXYV+0aaGbBLelp90R0s4tE
bxPXfhbWAQhi6d5Ln4ScIggxrVjz0vpr1gym/7SEYGIHwJT3LHJQ55CaP3U4qBdF8BBx+nuFHCpN
lUPEO85UeWcH5VVdO5fFYXrSveT+VJRJS+K+K19AUnZtpWtq3Uv7qhmrySfbaB1cxwU3QtNFGgLo
5/MncuEe+PMM9OnIAJjMQBE+dXGWVQMJ8dRmH+hcDPvGnootsO3BisNZ2Fo92w4hXBlwHM+4REY6
UqnsQnyO2mHdm+bK5i51oVmv68yjP/esifNpO2UkGpwIRWeb8wulsV7938MY0bPthPkNH1E0Hpet
ghSX2PiyAGO0o17ZaCOnQX/bRh15Xb8l3fzDg1t1uuTxws41y5YGh7iAb+D2qVUaCZb0ZQhtGDgn
D7pv4KgFuXFjYccCE5QSYFsPgs3oOn/kEft7UDPLl/MjWTiKeqKcIVudnYS/Y1Z1UByn1yArWHmg
WGr69Puno9jbtal8BOjx4Nqoe6S1eU9ZZl3Yumb5lajqRKi6i6n33elfrOm/8wuydOi0e7umU+EF
Ndp1vfraJ+Z+5HWMcW/PN78QFugZvCSnrmQTwr7J/W5NZtg0IP6FoJFpNRsS5JGSV+c7WpqHdmvX
3B3qshnNeLL8e4hQ0xDhF9TUx2oNNL/gavTUEMmtoEjtsoud2vUjozXrXZsovnGKQUHlu00u8zR6
lsgnfZq4Q9PF3LffR6QiTLt8SYuVc7Q0C/0KR/0NAyq5iyWjZsQcZjxVrl3d1V7GrwKSJJddhXqW
CAI24JdrYGg2n1sTQbkyNnNd8aMz5+ZKpLZwp/+BQ3yyOFAQtfiowNktSBolfnHs1DdbTuHQ/KyC
Cz/E/mR1PnXizZ2UaY07vSITiGHN/C3oAPk8f2qXZqBZdZCXtGiVtGM65R9mzY9uYB2sfNwlibeb
urXAasE4/twJn+bQm3NOUxZYccKa3+4MuckqmW4AGMlX5rEAiYHW9t/OryyccZwhXBH3vFH/UZB8
bwKR51vGCLtqUIF1KBtA+AJgoJ7BOa9QdFKYH1wGoPPxZRmDV8HenV/TBT+sV4S7Oa0yCp8Ti6T9
1gmoCM5e9Xy+7YWF1FM8Qdq6zOl7O86NE5zKad8AJIQoD3QWznewMHg9xxO4VWFDEhSDnyHQmc79
62R2v8+3vXDY9AyPk3tFaUPfJwYetK7dbZ04G9s8lM58LMqX830sLdDJ7Xw6aU7vmqIEB1lsJI+5
50cWL0NlryzOqZEvPpZ1NRizIdVEnA7H2PXvvDJ/TETwAR7a59nlK2u0NH7tEjeqzjcrFEbGKL7t
kWous7s6BWKPpcO84rWWZqHZfOp6lQNybxozuKrWwMtq3UddPUZZe9kNYmp3uh/QVFFGaAyMN9lY
Vm3dqIIlW8fIxgu70Ow9TSYH2QRGY2glwsgBYB68yO0ubF27zANwhPtFVpZxWptNXBV8TkJezP2z
U7nQxLnkqKJM/e+jmjUsNQFloLElbkf5bHYQOV/JsH9txaae65nbscPrYypjz8lBT0Z842ipao3p
8Ws7hsqENnAnMxqq4M3hyK+zpP+vMuVLx9PvtXR+VWTenl+fr88phIP/7oYWqWyJjQ/CwRV7itgz
LJTTh66yIS1B891lvZwM8ZPD8HPDy6ygBdyu4k/JyB+nqb+1ZfcwFXzlNC1NRLNpBOK9I90SMWj3
CA0wZOXvTPcl6/87P4Ol7dDsGZxLKOytGhLj4mm3k1c2wFxKeO/OLt8MNyOv0lb82/nOTsvyrws0
dQRh5in3RPLdxNJFreNUl/VejhCuKQu5khBbOruaZSemnWcpxfNXMTh7JKEPzFnDWp8s66vBa2Yt
BocDXmfPMTFIFxoo0oZ8pHUjBKAxjfvuYBnDwAbnsvJBpHJ+wRZ2R8fBibkzmduLOcZU0gc/cMer
Vo4kPSjf694F46WxIXMufp/v7uvvHVMHxTkArVkdCB3imffZh2PVwS7hJTK7IwgPIhePZ9HMHYbI
e5Tu2pfJwqHQwXKWDeFdP7F6wNC3TCC3XB4ctWagS41rbsCY5y43bIbPnsQkYTWAWspI0+e6m1Ze
ppc6OP3+yQMY0g+yoAViXPXyZjTNH41f7JSxWguzcKB9zfzBepN43PaMoxzMhypJmw1q/9TV+f1e
Grxm/B6yuxJLEhyJ8TF2t3P7IuWK21pqWrvFbYgHtVM/G0da3g6yCl3oA1RrvM5LjWtWXtcWAbBu
YscpuK+mOkrlo2zz6PyiLK24ZufKylO8IWXGkZv1U1m6PMr8eY2+HfJ/X7sRnUwSn/qCIWnCTwF+
DzWcoa8APS+Dx9xNzDyaWx/aNR6H8ijYg+xIVfzV7vn8UyJUj0hng+AX5ZIbptzu0CLAOCa8crY8
m6oPGZTgiSMzt2JUgYFzFEQ8/oZJY2BRWWRzBKBgAPmEVMnbUjb5Bskt6+N0vUSs40NcNAxEnrlS
d9SYGV4KhBtAa2oM3pWoIQccUB4cRsMwyqj3mejDMVOOH8mq/t4Eo9OGwuvGZyk9ciNzWUIBFDqA
2WYMUuM/18gdkGj1hnPXMgM4gspyZLaFjG73bIE5FckpP3d+cs6ZCQ+aui8z9+ZokGKMnNH0Ynzv
Na+oQlHvA3c98BXkwt3YGVQg2io9eEzY0NNl1rHvVLuZXVOBrE+qZ7Nufxc0qW7SFH7LJ2k6PRRZ
joomM0jqH2lhQQEShclhV5YUXeX+sLf9ESQ2WdLuLFaLRzaNM/7d/ZDuKDeuM9hRoYLumJsp/Arv
zXvwdDQbH4rDPylUJa7AMunfZpBRgXAUMbZJQcQmdXLr0Clagwp4rCEhNIJDd4JU6SxtegdR9/63
aSAhcVO08Kyiz+s+LIXT7EoGwDvthXo3Aku8toY9bDkUJyNL2WNUUTffjCZYJMchs0E63mQ31gSO
uYqNw8YAw96wzVlKs4Nfq57u0zqty8gwEoKyN0sCLZ5P/WMFAMzbQDNz3FLpeMWOWEZQRkqw4hrf
ovNh7k0XUsmkcl+bLAAZqOdafD/3qb0tXBiH72c2BCWd3ClQKUSAkKTV8F0MOd5NEsertsCpQEev
kDa5ciXEhjKX+4/tmIERe1SFDBXyhnsI2ZdtWEJbJIla1wjqraSQlDGdopoPNsrqgcAkThoDnDnu
PM4jiVBy32UtiHThBvCZYPbfCmO2h42XWmJXOBV7CNQ0HgLlqBSRPoSChAsdvCb3xY7lVd/gucWv
oCdWd+zo54X7G2/9xluQJslLxXMYTioqu9tKu61RVEXtqypz3HuUWPAm9FGlcMPnhnjbtOXzd1+C
isKb2+EFOV2ab0ib0RaSbS345CqbzttuMJwdvjkGQIAc4yCkWbywfPS/+X0whhbp6a6DMlfoN9X0
kFSG3Le1C+IPT/Wx8jyxLWszeykrpCdRny2+MyWNvRLC2Pq8fMbjBTlMkHCTKEmi/XuTjBiOGYjN
VIOcD7ttHs255PeZT+biipwE4FZ85oJD9rRr1uWZPcIVNHEAtAL2It9A/MSMkrnYnnfKSx2cfv90
zUIYqc7crOvixPPeEr/nIfUnJ6TNWpbnzwPlF+Gdp120Fk3mjluef5zvzDZM74eX6cNqwuYm+zY+
GO/Wd//78Nw9dDfslj6en9RCaK/zX6aNiyrvzPePpJlBeyN9kN6C49QAEt31m1Ck8xqweGH59PfM
vMkkpHlsFVfgwtwwD6ie0ip+CWPtIX4hUPVOEeWn/WH2lPNgsIxjHUxh53YhKtY3SfpYo3rPrNeY
FhamoZOpFWYO9Rho+aLy1U13vWDymY/9SMLCaH+e35MvuzBdHaLUjT4FaqytYre1b4AB/KlMf28m
EKu5rH3tmAEw5FJWVk3MEu9aSLkTJRfI/5srIfyX0QvGr4V0uVsx2zESfJH69D51QBQ1e5eEumha
C+kq0hZ94fhl3KKWyLMBEbPasHfvzy/M0sC1mK7vaQ/2LWuCIPp0SKG0GoBO7nzTX9oZBq5FdKVT
UoC2sjlO1LfO/Q1YYOhXb65ao5heGLqOdqqJbLxGUe+YIs96U7lEHYQa05Ug/UvTAluuZlpT4Mxu
J7wytmqO6KG0Y+UEtwOvblCCsUmaeo2vbeHo69inrvMZEJ/YX5LV0ShI2AOSqRBVXLQLOuhpDKxW
FCgwjmsT6qwyPTBFokbWeGEtVrpYmsHp909eqKEBStzU2McOigEOk6cQ680KcUfgrZFPfPmJfOIu
/rsLhO7QQnLSKe7dZieymm+4cD8QfCHanotHfKHvVD+u4CWXDpZmzGWS4z06JyI2chEydTDXYKsL
FqHzjEwgdykCSuqYlNbPdMQDZUdmSJw21nUux7UCy6XhayYtmRjF0AdgeRmK59afvjVijaHrD7Dj
n+sa+6DZ9KwqZ2JlOcQyIPZTWdFg75ZBinAyMOrbGW9AXTgkjRojt09VFgWD2z22dZ1cJWAavBqo
6RFQKppGdqWCof8l85HMURsUWREOpWVGCBGznYJQxbVVyexoEGMAl4NJXkhvVDsetMHvlCVgcfes
zAqbssHLz+xkFUr/ET+Y0hl/ZEgeh1mQtc/nLWjheOvwq9zJEKsWKFhF2vBoJWLc+C17air/22Xt
a54m6CwU4vOsiqVVR3JwPsypvspreUm4A+2yk4P7ZJ1ph++SurVGJOiLAwpQ90ld7VJT7mro1J+f
wYJ16hgsP0msTqHUKHaDKd3T2X6yLfsqhWhhaHT+kxXwfdaBvP18bwtWpKOyUlMFVWPkVZw3RYTX
zDAt/mvcl0qtXIlL+635moHRSWQMGSOb9Ph29u3iNbEL59g3jrWyYAuXiw7JKgLI5tbliDulnlH/
z6OyfxXjt9TtI7mW0FlaJi1uQK50zpIM2J0REpjitPxI4+3ntrlOEqB5zu+Fppb6vwihkwbg36cr
yaccoKmyjUURjbvs1jrSCKJVG9MIjYiG7RTJjXHTb80dC49PyYbdlq/udq37BVenI7loOgHrUAgr
HvumfIGMh71TTUKay06ajt/yAiCeT9i5OK9+1dDYnO27kRUbmj+cX72F4etcKYTgTbGzRhqnkBoP
fO/am9z9ZU1rVj+gGAl8J3iSMkn7hLfjB7f0rs43vXCw/tTDf3IovMmgtVagactVhxL6BFC0d9Kw
ZJWJp/lhDZe6YCM66grMtA6pIZsdywRM8H6Xj29ZSZPXETJS4PLP8iR0CNhaL5uUZvS5xVSbl0jS
uzO+C5o72bzbIEKp85WH2aVF02IKmnCB94ikjVNjN8+4L/PvAHFH1ppojiY++v8M8c/D56ddqa2W
CLzw0diMaOS/DDdOF5bfuvB+PrbbPGr31ltXhvTJ3JUb42C8qdfqtfwBQmjwvGy8A6K1lZVccJ86
esvvq3xOkhQp0ja4okAnbgIpnsB10G7Pb9WS1egxCPjSHaip23FDgvlWJjWHAheZVjZqoXUdsVVM
NKiUSrCOxD70TfFRed1l5v4PSIvJmgig2+J2qDkepHrxpIqgWKMpXFh4vYIfR/gk5uLYcTkaV76J
xxpnzJqQde6FS3M625+OGGIH2xg87Kw7Joe2Ha9zFqz4lKWxn37/1DR0qxq/nxVgJqS66sTN7LOI
mGvGvbSnmnGjDNAYAmYDoFGoX63p4jWd7c4fxqWBa3bdoADf6a0KdJfKA1Xda+lPYQJii8ta1+7w
rOzoSEtpxW5W33Suh7pn5W3zTM4r6760Mtr17bZpehJKs+PRTg9NUyNgK4O1ZV/w4DqoiksCzWfo
Wsej50woh0hR68ZurbxMwwT+CiQ83iX5Z0D4NFgGUhP+0LPWiZ3GK6FiB93dpKArwdrCFv8DrxpR
fqHGvI9z69mZmhDSEiFoolfc5cLFoAOsUEtqJdSkqNnqh5++OX93U2hisuAWiqZrzKJLfWiGmwRe
G5BqgHXZ/vwA0G66HWSOl3J3dqM2p2skV19/Bzi6B0LxcwWvCRhAajU/PSrK44zS9yRMaCs2yDKY
38wO7NohcpTs13kL+Xpq1NccR2KfKiZy7h9BXbMVXAUb3wGRlhuk1wanl0EVccC0boq2NFkKFFZs
tCOCHlrkO5lASEI2qbcbqUGRQGnq/jiNdb1zClD3ejaXe6P21L42c+vNz/Cde37KCzar0wm4Yz6X
wg/sWIoJoqOEKPIG4Jl3ERsa5qq5tKpNBcQzcU1543hj2x+UO4duXitYWHAKpubS5sKb2gDcY7Fw
8qtgekndZIvwd8f93x7/eX6Fvj4U0Bz9+zbpmSFcKk8hSOOFTg00SrlHEWwIwMOKY17aAy0GKSAr
iaeI1IkzkQRRwhkP3VqsPJz+gQn/+8oCzPPf44conjclHXwCcDUQtWZe+ph2or1v+9647bI5PxEn
DfP1HJjikIF8aGfSor6ae6N+HqzBbkGplrMoKebm7fyKfj1fRweneTmqouFAaJz0xU0/GI/+vKZZ
tNT06aB8uvon6uBdPm8t5MG95EZAsAQPfGl20c3g6IA0g/GaSxsfK0XaT3uFLOJOscpZiei+vhoc
XSYvo4VHVY3DPHQfs3HX1ALJ+e/nl3yp7dN6fVoXC0SQFPR/fWyO7U5MaUhYsBXJ6/nWvzYRJ9CM
vBAC70IFTKTtmhAMRnwor3CIQqO4qA4WwvCaoY+e25UjErIo4PIPQ0mh4MHpG6nAWXt+Cgu3jc5W
V6YQyE67AOGo3/QgTJNvBi02TspxlRoyzO3UQZdrRSlL26FZPL6nQcLH0BsPnArUys62Tb00DIxk
Jc+zsCM66MwjbsW9Gus1DDnfeEO1texahqQYH4IxX4O2LUxDx5qxvOBVlwBITE/BXsX9Byr6a3u6
CJhl/qO+WVu9HKSNWSAWAHVoF7rA56XTGv52wVn4p8X7ZBRjA0nBoexELKR4RQnfs+jABH7+PH1d
7Yaxn9bsU+PdgKIcp4aTG51+OzUEDwGcvbipAQka6IH0VbbL8tENK7/5GCZ+a2bje8HZZcG+8w/m
rEAc7gCHHbd4VPlu9ml+NCj1t0TQaWWKS2dMs3rowUKRpcXXyhi4T15xuhJlDTHP3o2Qnns5v45L
e6QZvlBFVdkz7kbgOMBYmlwrJ1t5ml0av3axkwziRnOLSmiR0FAMt6PvRab9m6FM/PzYF3yKLgUs
vMnhYkiceLagATzzqLHdqx51s1U+PPSUXav6opItE/qHf582cxbWxFRexznkfUI8xiM9h6zizs7r
y+4+HR0wKrBHBrx3YxcxeOl9s///BFr/760JrF5/D71NmBiAOjLjoSi8sA2EeE58pqLZb/nOz8tm
f343FpyVjm8hHrjRoFDkAlZMQju/SfBntleirIWt9jRrnyQUxP1icOOZInjrr1lQgAMZwDbWhKR6
Mptyc34WX5MfYqe1mzzlsmBZglSyGrl3xaC3cWR2Xj0Pg2nu7SJ1wCtXMvBUT56joqyRRbHx8yZd
e8ZeGADVPYvrgsfVd1pkynuQ8ETmdFUNYZWFEzBpbmQbYJ1ZcTBf2z71NQcjkTTPuNsMqEOc7vtk
us8h53N+Gb9u+h/palciNeYEfQcOfOtjHIuPtlrjoVhwK57msUo6OKVJcBQq6ClP7a2ZPHrNI+UX
MafgAGhuy+iLsWcD2vcANS1FHTbGSly+ZCFaVKKg4GxCl9mKicjKCGQdxW6sHCuqunKNqGjBTnRt
NrwqqzGZGKrlfbGx7XtmVc8muW/BZW60AO9dGJnoEmykqYjoPd+JwUgRFSQJRf/LG5Lt+dPzJ6fy
xTeVLqQ2NvWIcBe3Ur2xn6wjiJSP8pv3I4jrg9w691NEtwDBP2UP/pv5FNyQo7rm++KheBfvrrU1
VnzBwiHWRddKAS7DrHXq2IE6ZOl1N2pa46JbalrzZ+CgZV7bmsj4WPLBbtSL35CVW/FrHjrT0Zna
VKlM0TUnxhmKCjcUBdYRS5Puqc/5FAElMDqRx5spEtUw3wlPsS2Xg/09tdz2bgIrb5hVTrLJ5poe
wcGCZ8zML9+NGQ+bQV5koLOmrAsnkLV+QARw2MnWNO/KMoG2LISDrowm8SJnSPwNyQp10QcQ9TWb
JyKoLfPEijGVvwxX7eag2Ejjx9isqdR+7VSgQvr3JVm0xK/63p/isbrpIBXYOiMoj2+U8f38if66
fUfXqhtGs+l7lMrGc7uxjBCfoluLv6Vjv7LpS+dJW6C6Qz2aOyANTlJ6R4S7I335dH7oS01rSzMA
FdLjQQxp29n2tqKZ/CtrFmtwxaWF0Xxil6phgNJVG3e5+dIyb59OUAro+PhQl877+Rl8+a3ggT5a
i96YXxYMr9vyaEFm3EBpiJD+3mHi0ENnVknx3AxqE9hVZM/NHo+CYKDPDuf7PkVZuic7dX1y1J8+
UyrDM5XVtt1xNB4ya7it0/KmOSGibPd27obNZb1oMV7fQF1OImF5zAxVb3gJFUSgu48NE+957nII
Ua6pLy3N57SPn+bjQF6iN1GVcazK9h0o+mebF+lVl4yA4svpN+3HSyRcTiunuUiv9uZmlCjeaHke
RGlukqi3Jy/s+zVgx1f38amH04n/NBdiNllpKqwabuLhTnpiuAcbfBGi0EqspCO+Mp5TF1qINVlj
B0xP0Bzxqv/DKY2dp/CBen7TvzKdU9uazYMt0+i5geFPeXsVGM/WbG6N5jc3y935DhbWR2c97IbG
9gar6I7DjLIbyFsk+RZsXE44Va214hgXzpOOJSam4XnUSspjORT596xmJKrBhXcAFQdgrvi+Dz1V
9CuubGlC2ob3NZlEP5vFEaizYZM1kJHvOuoemrxcq4xa6kLb8Dztk3omuXcIyDWKhraeBYkyeeGG
aDteFTIwkbJvjtSqy6uSp/bBprIIwRojHs7v+ZefHzhVzj/ungNoX3j5sSF8nkJw5TYfaSazCKmv
PEKtnRv1wq6KsCRQ2h2lh4rhmdTBSv8LBkO19WsHi0FuhhVHlK3cTLXxlKCX81NbalpbvSBzq473
bXmEmI1/p0zntwIiauUcLzWuLZsw5pTZPu+PhEP/hkn2Xp+oqc+PfMFIdCCn7D0AmjhqzBFHFB9F
MmUsbAaa3xC7aa77GRVOkQGmjZXHzaUzrN3JtHBz5sHVHtph+FFM/rPrTu81CB/Pz2aheR0KPvQo
BzfmoTyOTtkDPD2Kgwl1tDANEJ+e72JpN7Rb13CkpyDP6ByESbptwtzhCi+da4zCC45XB4GPVaNS
ZXPgcIQfieIuqMawzP3QnR/PD3+pg9Pvny6mAsV7Y1va9ZGmwfCuZAYILWRYxh1giCkPgR3Jrs73
tLRQpz361NNEFentnsDcctJdSRkE1yVEAjaXtX7q9VPrgxiphbRIdQQDjtraDHxnzGqrlRez02Z+
EVrpUN9mFtRXCnncLgcPlDANesVZloeNX564aYCMwAvtz84WLxfNRudebEsmEsuzmuM8i8cqy58l
SNzPN71g4Drsl0wQ+qxMrzm6U5NGLsOrQ9k7N7QrUbqW0ajk7QoD48LR0tG/5UgTVPPV7TE3qhfe
i6sgo9spN/YVCNfPT2bBvnXIL75oOwCD+vbIJ+OJTfKb703vcgL33GXta6eqT2swm6vTcwaigzZD
xR/3w7xd0yZcMAkd7mtMSBe3AYY/2cNtVVdgevPLdMUilpZfu4O4zEvuBW0LKVpmh2C4MQAJcK97
u7kzqL+yx0sz0O4iVTLFO4o9HlNvvO6MdLiCLueFUbMO4xVtX8mZ0uaYUlROJ0P6sxqJF03FhSGU
DuR1B2gqGbZsj0NL+qht85+BV6JEWq6tz8IB1ZG84DlH2oAzHNDhtXFfu+muWBN2/7JEEuGTTsKY
G3hlN5yqP7rIcdIN4aO7abDZ8NqmMb55ttu+gyBbvUA5xNsyX/GYz3TaewMZd4Qn9ha6v5AH6CDj
d9ITfKaF+UO5eAJOhsJeycx8iVnAKP/8/skxAwMzpzKr2KHMCwhKF6qTD23AHQ/EL4AI2zVP9zkr
JV6d+8ABOnUW25bkSE7M5kblfvAK0bHkxWCFuT1v1AvOXMcpM0heJwQPJEdesRjvOtdN6t+jnO4R
WN+oa5wHYzbn8HxfC95WBytzv6/zyvas4+BuDCvYGZCBtGpza9bf3eASGNfpIOheiqZIsNCJHbDP
v2THp3Ce51vBxK/AWdvHpYNs/32/jmTk5VxP/gEFaaAtuJKWEaWDWPFVS61rvkpxapp1gxrsbPKG
XWGBQ9Ca6/Qd0qrehV1onqpRyAyT0TUODs62bNw5Im5y1ZhyjU53wd9aWihrA+OWzJ4FmXFSNRuj
K28GAcc7FsV+COjagVpwuDoMOeh8Maa1YAcWvHrqt9WuRDgLO6BjkA3BCSgiuXHoyPXoVtHQP6WI
oc5bwZ/C5i/iJx0A6EKfx5zUzA4ma5vYGGz7GkJZJGRtmsDdpKTZ2FZR/8q73t36yRhEZMrz2Gia
+WqYQQsAmSk/rBiKxKY0CbYTAJGXfSLotdgZMzgEpzDxSoIcIGMbOd87olzxNUvLevr9k/frfJKh
xhuty+o2B7mf4AfL/Lmyqqej+9WqajbZyMxmllIYeg9mPJnNfeTZdcjh6EtZ79LBlaH08W07gggB
POTm1pvzlSzpgmPTWSCp0TuBJwk7WLW6Y0kajo4K86zcTfwo67Xcz1IvmtHKOofGXdOkx7K1AUEy
g3srBUlH4tC7mfWgQJnMlYfbpY3SrJcHIAsWQZUcEc5ke4YCwp031f9x26pXjsKC5epYZDdNnXby
x/RIg9d64LHpFfvzB2Fh7DoQuSVJMJPCZwe7sj7cri12CSJsl8m17O1SB6ft+XSKgY73oYhgssMw
0CnKjMy5q0mrHhkr0gtX5+RVP3Xh4d1/Dip4iLrdK5JEpljLci+t+2lSn1pWYL8dA9BOHYocT+9t
MGabuhzUyrhP7/pf2KAOumU2aQc1YNyTObEQtCXfTdv5UEP6Y66s+2TySTgZThg0/tX5zV64ZnQU
7qioqJhh+AePj/LQE/Ld5cWTDFoFAfh65VVgacO1+3gWTuckns0OaTFsqHjMaRdVwyVgGsQrOgyX
/w9nV9bjts4sf5EAURIl6lWLbVme8eyZ5EVIMol2aqeWX3/LeZqPx7JwBwEOchyAFJduNpvVVWlK
Ka+NKOjb7D7R29950Z+Z6F4GtXJJqr8V5hezM6pk1qaS1cjuYiCabt5NNPLM6CuqERYEqKWXnhmI
Br3WOpxpVfHIefKSx1v0Kte3LJNRtahR7soqbdKjniA+B4Glu4DhaOMwvr5jmcz4qKAgu0rAhXPU
crt8Rv44oy4SligiqUDgHdq4wwE1OY3t+7RYdtDZfP5aDAZ+vP81xXScJk1p5+SogfeKmum9MYbz
vKWIfN0ymAy6LcrZapQeA+uX3s3yHVUL1zJLl7N2I5q/bhaA3EnfH3VixtqkRyPvc6ecDs0MasYJ
cu63bXutfelAz+qmtGM1VQJIHwc53m/BMP8IQruNB8K1CZKsGh5Wq9qLVdeW5kAq1GnVH6x4VPqX
25+/1r50WoPbiOCqCbvOc4A720SNnAzuvGD1S5owsuFx14xDMum2EsY86vDnZFQOakZ3Q228fWkA
MtQ2Tq3GjjseH0ndeEt/YF17j4shtObV3dd6kLLFpt2xJm0RZuTlX5qfFUIflOh+oOThdvvXAybI
4/3vDtUrAoUqgrCMFhzYn/gP1MRgzc1wILz5Bk3RLVTJ9Us0kwG3RUUE1fMIjnUonQLxJXhtbL31
ZogR0/GJZ1/ho4SblcG38WyQ2ZoYC4zpHBWty7sedDFbl7YVi5MRcFAUsk1UGuA0JeIts1BQPObk
hXZb672yWWXc22hVjR3NbRTwXD+wXPPAIvZ8e6nXPl2y5kZQQVBVFQUkMxyh50DwzahQ3rporjUv
GXNSoG5bg7paMFPjJx2QGgEvLCgPS3i+2wNYcRcypnZYdNNUVBygOJLbtHJi+23qC1CaWhsdrEy+
jKRFFsHQbAM3cggIv5Q9kpTC2nBCK98uQ2hzUiY4FhERz6L19OzFzg13yiERUTzdnpyV6ZehtEYz
AjiFxxiEAInYtXBKgTG2ll+PSrRxbVgbw+X3T4GxIPkEuAN8EWPPBOptigk2vmc9+mIUIwNpc5Iu
aW5YKPLQ+pOtTq4ajRvZihU3JyNnJ6uuzJnDzZmlabzTRAFR5pz8reMBst4V6Z7Lhicb07S2i+RD
OcvJKGaBN8SxGv1SKXPfmCjd2KNri6D97yJMGUj6jX4ojlyNeeHoHfh91Yv4Zj1V2V0BdYiNKVvr
SLLn1LTBugWU+tFmd6R/ZOlDF/2EAurt7frvRfW/9yBmSafyAvlvk7I2Pr6/nwPFP9+lT8be2Iej
A7JTZ3ZVF+BTJ4zcD+pUDmBpbrfH85OrewigHMCPvc4jR3pc3qrA2jenuXJqaNc+Kx6ka52Pja/E
pP73I3U5rrYaEFJDLbIPeT6emVGdoJ+2Mb3Xd4kuR9WTxe1JRdlR2NjmIe3ozuzJxhv5WtOSnSZV
mtmKCg0XU3uJqqfc/n17Nq67GF2Olw2wJY1pAw2aMZtjZ9ZtR4/Jg5lsPDRejxB0OVjWaFUhEdRU
R7AqJk99qViI9S3hjUsOKYdIN10VvJ1HU1+qjZzUVSwvlLjl4rUENatt3PI47IoOj9dlPS8vRSnY
bkHixVuMqhwcwUkTks7Q8QQSJfc4gChAgF06+IlRpKGVRMZebwydu0s3jt8VksYajtfFOGhsXlKX
VnFKnJ7VJmQE5lENihYxu2N2WXdHdXvACV8pbqFb4lWxDbV6Mqdkq4JmbcUkI7Mz2+CUYs9accce
m1YjPksiZYeapWpjs10l7sEcyigpdUDNZYWyzrACX3Tt0gtwwoyUb2NV5VVgxrS2XSMplHBUwIAM
xmGQnxbteOw1MB+7CVH7GP8O8WlTSew3iKcbDrPr4T3GBM2usLrmFySi4sXNtbx4qHqifNfnWPQ+
6jnGe5ZCW/X29r7u8HS5zjDvLROaA5odqMsCOVuzSl+g62hnTqOiXnsqxy8GMrpccJipMaGdIHZQ
MR59gFO5QjAmWK049tBkmRNz0JbdHtSKL5BvKEIRFegwWXa0kz6uHZxMuOpaNft+u/mVDSZXAfYi
axNRdvERsvG/LAZuiUuZfpGlbOO4W/t+6X4SW6ThUIxHvB2R+zbSzrSvX25/+8p6yzeSaBRkEiDi
R05McVHUEg7Zcp8BwOSMnPy83cfa51/m7VPIpIITGxtNsfD5/XPbMA/VFRsru/b5ly4/NQ1Eq1ln
LMEDW7wc1fRZazJfb2x3Bgjy9sdfT/zo/7mL5ENUWuVoBRq17zoR72imH7P6ITULp6kBUuTaR5Wa
/u3e1sYjBTYVLK/limoFOZ2eNFJ/mw2+Lww9dQp7q9J3rQ8ppjEU2hgKs4wga6LlYJL2vpl7QFgs
ffGSrttYmTWjkLyuaFTgqhukeIWZP7PePFEyPSHc2di3K83LtxTS4rsjYIgCZqb2O97euqemiEDg
ABbw8eP2Yqz1cTmjP22uydSVAfAAFsSEj8fWnrPB6bpBcbRMg5v6WieSbQO7D/6GrmABaZQzgdpU
olRB2owbtrc2hssm+DSGWE3ItADKEpQTfexS9TVqEChy4X/t6y/dfmo+b/t2op2tBzFTnakUfhrh
r8z7WuuSdQtTdP3YMz1o2V7FHT0GAZ4ppo1vv34d0mXm6qadBKnhmoJM2UXjRf38u8mG/ZQqrsZ2
t0ewYmtyLRxgpp3SwrKCqIg+aq6UzmgR4phWkbmUi40Q7jIfVyJ0uSKOsZiDE9/QA9qNrwSSB47C
xqfbI1ibJcmOO6ir2SnV9IBUtie6+ofRL4XLMxR5mSBZrdNmIzOz0pFcAwIGfJboYE8K2lar35di
7oOorgavsNv4d7UA/VhChmrj/XqtM8m0lbkfU6hVsqBXFnfKDqZhn/L2UC7LLtVfb8/cP+W9K8si
F8llKfRCVErMQJusXHOyaTR/L5WJ4qy+jWPfzPXIVeuR7Npl6D19INMzgERAIqWWYmzV+K+cX/Qy
A58sNO60CSiXPgnrejhko72bS9MbSRKq5rLPShunSxjp9cZOXOtNcjco9Y+4Teck1BYzUBUGIY8I
LPfVCWZ7p0bdrhtxAWDdy+0pXulOLgDUWAf1g24CBRk12UEZDfg2qIMEsWH3jg7rBmPqhSujoJoZ
9Gk9bETJKyB8Xa59aXrI6TaKogdgLFAcSuZ2DJNOE4VHBh6f7bKjjpVHLHNqNZo9sMzQNy2NtgAS
K/gwXa6MSXXWZZTlBqQSpuVFSwCjCaNh1g2kkrXcgmBNPh7iedABvoXuewQ1hhxlU2pDNIdkWeGn
xjyg/tSc3+eO2xse9eL1r214/X/3GiiGzQ5CoDTQ7fkxmqrF7TMQlCvZ9HB7vVccnVxRMwqdszhT
jGBkvC2dXhmMnQbCuC1i+3+0itdGIMVGnIIoBso5VsD+YVpSv07GpxoYlwlPVjqubiVjwIlVF7ym
N0aJg7DZ1zkYa14zkM+q6guFzopBzxkeQEq9PDA12pjclaPElBxxo05QUokB+s9Re9cqqduYB17M
Z86+fWly6cXIPnmKOWm5mEdq4eoXv1a4y6JseGPdroqTXu7Hkr81B1VNtTZmAUpWOGJNw0K9ygQ2
8HGEuA4kZMrjvBg2KNUn6pcWUJa1UtJ9OgLdy5e29wxm6h///3EyoslXnhkcu1022VPYWEP1nCmC
HwdQxnlfa/1iG59mMZ8XnWuDNUHrBxHRiJTkYnwhVLx8+MUqPjWN55xGp5E5hbPxCB1fx6iP/VfS
2pe2JdPtcipQnUqmkC13Zf6R6/dG+73ONo6Fa8ftpXXpWrOMapU0orDDhH7MAFu1I/JMUe6Isgf+
4u32zK91ItkusiEise15ChdR+CWKeBk7URvYKtDJTcmf251cs8LLSCQrLACHjOsU9OXWQBzb/p0P
/UkzfqeWujGKlQ7ki43oVDDuLdg/pFaCaaGl29Tdqc3rD1VlX3kexCjkh5h5bDpj6sUURvVvLoaT
nSDR139Nr06TX2FGAUYkradTWAjhKoXwEm0XJ+7tBbjqSi7ffpm4T1YgEsHruDbAwL6P/uKZdryD
iIQnfPtv98LC6rnaCBH/gUPls+DSkWzJQ5YwlDpOYRL0mjP6y8namS73uDc5ZG/dRWd6LD/YDhIK
+6/AYy59SibeaLMOJimsvgGZkl1nGjkwXfT1i1MnGXmRmCXYWzEicG4uO93LdgjSgjjA/nJQzOmy
jTW6fO21mZPMvUwieqklmkJUpXu18W53W6y82uVTrzUtGbmYKwibQe8Pkgl6dp93tf0A8gEWFnoW
BaC8NXN3SvV8l2jCgPSNCe6XKSIBSWb1uUZVyp61PUJ90aQHiKMb3+y8HgPQUfJTlQnQiYykA4o2
0e/rbEy9pIgRSNap1RcbPvwfhv3aACQHghR5zJcFc0MdHrDH6T16LO/NI9uD2Mtt3IQ5ydm6R8mm
q3r5975zzB10E19qd4tJwbhM1ZUvkC9ai5povQ31sTB3eg/G6SrOexGUeGA6v/hPQer8Knb8PDn7
0/efs0dcbA7V+fkAXgl3cgFOcRI/3Ske87ON7XIxqGsfJAcHJUoBx7abQtXYJUJzbPFKtC0w7NWQ
DiYl38JKyLexzsRwlUPnTx6i9UPlxuDT/9M7FjxH7zNHc3IvcS4GoG6ceKuzLLkplQ+zAsKxKRzd
ZTf4uImc6MXo8Gf2Z3d0Z/zJgt6D4KpjOWBNwZudjkUASZ1TeKlfufWhPw6/7R/Zvfk7sh06O9SF
ANzGrP+D2F+bdsm/JUbcTlqFL2yxC8gpDvmuci239UfMSXqK97VvOiC/RJ+xl2T+bSe0ttiSh0NN
fGOl04DlgGVVce2xODTJ6+3GVxyPXM0vBgiqRRfjwr0gs86F+HW73X9VLtfmSvJoWTRoyoKcbCh+
x28WVuyykXRvuAfqef+jcVIn9oUj3MGb/urHy0odxxMuf3fdYeMLLsZw7Qskx8dai+M+iS8ADaMX
7TU/PyRu6cd+f4hO0clyG6/17Tt1lx24n4FiJ/KZrwf9bnDLb1uWqq/5Dsl7jVbDLRzv2NWPsz/u
63N0FKfFI/AiBXaPCG2fPmmBFtQH7vysXe4mx/6uOtfH7qwduEsfqLcxISsngXxdaRoxZZ2CCbEa
b4IDA8sUjrTGvcxIfchhVj+UH9HgJPfEnR3b60LlpTlsdX9duwfU25LTguwpbg/8siM8w30fnNFJ
vchl++Qje4gPqLmf78EDHqav0Y6du5P4aUAqoNqZYYLVIb7wNUfxttblaj4ATk7O8kzZUjBoRiNW
SR3l3L8gBbh8Mx+s1xgB0qk78z/dry203FoEJtNOKPZiA9OJzpaz9cwflF/lneXW/ryjR+2EVd54
VF0LwORHVZzgY2GSy2Y71if+0NyP+2pvPWFCn6394icH6kII1i/2NJj3t3fVigOhkneyUXpmj+AW
CseEuFXLXBJ/SckBS3TZx5/i1nlpKnCkYNbqwcbT+Z7Nidtu0reuxRWysB0K9LlqXg5R0NtWDtrW
HmnQHOL78gBth9fG034XdGecu53t97/yOzA+4ijnd8kf/fvtufsnjnHFRcnMFCbHJbK7HHliB/Kq
oA7YPj4M+8LLj6lf7nOI14zehM0/BAxOqt6PW6H62rJJbkld7AU631BlasC5+14/jHf5qxbM5zyw
jvl30Ik8i614Ym33y+wIQyQiqPXqU2ju04N4Ue+yZxMxNHtnh+qM+ostybyVMcmSeUzr4xKVSlMY
g+4/y3QPctQbQejVyjK4C5kgAXSryswStJ2cpp25p+/5QT8A0nZKA3XXBENA3fxse7f3xcqJL2vm
de2AEsIYE2ZHZ4t9V9QgajZSVqsDufT5yagm1rEa0m8IHR/LpwUe+G/x3XjVvjfQtXeQ+EXxWDpC
7saBSEvwteFILmIS4GlUSnTZtFCbSsPILj269Z69tuiSk+CpNY6KgRyGgufljO8XcP7e/uy1lqUI
pruIjaNkEP6hM3wl+VX20waIayUy+RcBf1qDZkKlcWRgMwlBHbAhwPn8VrPXevptcMz9FivJ2nEg
k6zM3YxHLk29RNTGUfMLj+8yT3mqw9avTmUAVbRddmcFDeKerZzryqTJDBbLFGFoDTxat7zk/FWg
3P32aqxkeWSqCpIsnQLcGDZR3TmRKtzYGN0+0r0JEL7bXVytdIeRy5wVqhkrvXlxIJASf09/xlAT
Sw98R0Ll3vKVuyqIH5Kn9p4fo407z9oKydwVQmlHZrWw9OhHmzp26gAU/q18rF6j7/Hg4froN7vZ
3Eehdop/Dwd9wyLXonOZ0MIySiHMGCNFeQkYZ8/TrvdGvw107xIg5+64G73kvv6bB2VQ/7SP/Enz
WvcSOWw56xUfp0tOoVwY52aF9cSD9XvLdmNC7/Ac5N1eyn/NXDlZZcoLPDwsVl5jgI3f+NRRcWXv
9uNdh+ti6/14SRB6Fzv6q9rnd0DXhACFurimO+2fws9C7uO/vv1Q3OkbW2tttJIvYUJcaKMHJIu1
KXUQ6mQO46pbC2t3e8BrdidddpYx01WQWGDrQocDSqRJ/ud2w2v5I5kco6ioya0MW3RwOx+ACw8U
pjtoq++y83QwvRpXKHKcsTv43Xwoz+ahhUu53ffKrMm0GV3X13k/YhGnnjhd/ROv6k5jb8zYWuPS
dSTvl9lsR3gqZF/9GFKRfDkolPq3P33tfiGzZqTjBae44Nv1M31vX4w39a54bsNo17+lH9bbRU9h
I4q0r99zZZ6J2FjsJM/Rk2Wnnjrlbp8AZRB9Y+Ojnv61gIRaiNjAKP07Oq7YlUw0YZVaNGoqdsO7
5v4gTua9/LjLHVzw736lx92vytmlzlPiIVNUOJNr700ke1Xnb4KEWOb8Dd8eC/ft9gyv7Pj/sFGM
U16LAYdbAQZ2aja+bpKNptcyYP9s4dMBnSoU4pUz2q786i90iidoCQC6/Fo/W0/2D37fBc0u81WP
Pk5H4VPXDLOvXadkGb1ZZQlvGiwmrStnRLEtGG03fOLaYfNvtJ9GFUWZSckClxu9AijvD3fpMTuj
LOak2MhTCl/ZqyfN47gcFr03P91epjUzky4aPLeWTOWIz0b1zjBeyuTnbB9uN01W2v430E8DqlNF
KMWMyRI75SxOUMN5LF/ZaTo2D1ifY3q2vC0q+JXdJvNW1HHcWNTA3A3T4FYQWeuth9ujWHmEkzkr
SntUJ/1ivkv2WlncARrA60fqUwacjbERcV7li0VoI9NPFFkt2sZCL9NZP8/HOrCdBSYqXPXc+tHv
20NZ8UT/1unTemhlpxj2hLVWSXQS/b3WIPWm2pAATE6VQXx1pocyLTcmbm1JLr9/6q3D0WCWGXqj
9Uut/2y2KGjWRiHdKEqhzjPRLjekrHfpfJ/Ni49Xfq/snouku8DpHEPb2sKXAOCKP5X5LfQRr5ci
mhAYFJqT8qCtGre7gFcNZLhTZEUhY6IZr1ZinprmYci3QLprpiPFC6NKMlMU8HBD9BCZ91n1FrMf
t3eBuTIk2eKZAkyuhXVph+W1hl7taFnHeSwfO6X42tLLHBczJH9RtwTQCeQlFq/XePdEib61sdbu
yDLRRb4UUbkopRUQXUepZmkMyV7QQd9ZFbBpCunVnVXwYj9VRf0wK8awBw6gc7POZofJ+tNoUe/q
vGpqZ6ZiYr5g7Cu0erBjWa6vjSA+3daGFVTKRbj9u70Iz14ebWCd9XSLrH5lc6iXlf1kWeDK5LEo
bRa0YtTPyaKZZz0zAQ/Iqi3fvdbF5ffPXdgs78Gph1oG6Cb+HLNU7AE7i8+6rhobR+laF5J/gLhg
V4F0nwUFMqJOtMR3ldp+xMu4kW399zp/xXZlioyIAWsg8CQd6Fo8hBqYLZ1i6TNvMasZJRMp+0hJ
Ou8YRGj39pBFL1rVj4dCMP2gx1WTguGvvtA8Zh0NtKSL/c6IuvOi6MTtFSPB/5J8pypC38UzQS4w
qbs3aNRXLySp+LM2oYRKsbPikC6L/ahp+eJ1hlX7hRm3gRaT3ku7dtlZHSgd0oynfhYvF0plKzsx
rQKWZBpaZH20PJ0CodvpAphWgxcmNT52U60eu5SZQZnm6jfSVtOHqeXVLysvNdMd1EQF+1ssSNBA
RTgwUB/8Ng29/lLOY+uXKqX1rjdVPM3FmWa5xYgMSstHxYubNg0sDRWIeHMa1V3eigallFmuIeJg
vfC6ciB3HS+p00y9BU05o8QTXhwPDk8a26smm2guKYrlNFtV/6jYc39eyhG57Ult3287sOsbh8h1
NhdJXE6TFih2SLWCR9+rAMVsdLK73fz1A5/Ykn8sFjNuGhDOBfakL8yZWiCpRW7mAD7S3Ocmaom9
auRJcLu768ckkZEr9QySj7xHWR+nYnaqUmRuOhkbCYyVqZKBK2C4tkC6pTUhVV6U8p7ML4W5cdW4
3rQmCzWWQxSZQ4fK/07RGhiWceoTCzxnXfylZdZkephOnet0wsMQ1HihXVJU2eQ0hRa7bcNV7/bc
r41BWmrU+VvpUsRKoJeZO8FmxvSUkS3W0LWNdAlgPvlQ3QYuIdUrFgzZ8IJtQ1wlMg+2bv2Ya6Z4
1Kxebg9jZQvJ9awcrKS4bdl2YPLioQbeoCi28KkrMTyRC1pRxcYNUhh2wFGTjJIOXbhFD4Z5Z4RO
3FmPTGWfW5bH9M6xeRk5LS+qAxLxse4WBcJyhxijSJy569MQahf9BuHo9SCGyBQyvNJ00U2owDI5
2c8F6vpaRzDqaluM1Gtzetkynxav6yuIxRYgvsn7+qFSFZdU80ZQudb05fdPTQtLo2lHJgbdUbPe
T9A6dpKoMDdaX5sZKTzWrJGqsVXALoH/cTOwvzkjAyhH7c5xg9fjr205KWEGjiMeidQGdrczn2I2
H1TwQm20vTICubixr2JgTRRQheLcYXeQb2VvlDXiHlUU6pO1qFs3u+vWT+QqR726SKVCojCozWXX
ksjRpuEw9V8Ks4lMwdJ3uiJQZ6cEDU5eFzUKzYswdR0MVH32XajKVkZibRSXWfy0m9RIW9rIwGyR
mXzjlL2keXq0UvH39kKvLYZkB3q0lClbVBaoEwAh02khsceaYz5tHCNr7UvGAHXpLANwNgpsIwLd
JC0MF/pxd6g+vl/KeqOTtTmSbMIyoqSa0yQKqtkMqgLKjQbjpdM2W/Rva6OQzCHLoyVHpTsD5dFz
FguXk2NXArFANy5UK0eJLBZUqyPJ7Rb4WVS+MJcJEPnovLvre/AIRjosr7C2ZC7XhiKdiYWIrHTs
JhLW9G1Ka2dEXTzKt51si7RjZTFkPHC1LEaBEp4+JBHzK46oXOuTcz6Jb7d37EpGnMh4WlBcjH3c
cBI2VaYchGZUb0Vll4deMPtg6Vb+nLek2JlMmf/ORtmcNTIzp7OWFNmdsU8eIuz4Rzupzc6tIs5O
+sgHnwvROTWqJx4q054HNwbRQ+ao4Ei2dyIjQ9DXkInbcIEMxvvfqwuRkboKyex+YfUc5hFo2Yay
8yLOD61eC4eUzaM+j+9jXO9vT9jVsi5GiIzRVRWbF5HRkVBUg3WKUfH0gvtfPnqDUfceS0SeuPPQ
14BgZQpQYkU2Tk6vW4M7jvqWH/tXpXhtzJKR9kULcleDL2FkjfPkdIbZMIdFuFF7RpQitJiZnv+y
qwLh5tio1Q86zuKQtBPYTZta36MaA5eUAgkBUL8YzjLx9oVbUGxE1Wvu5v3A7sfJTH+CEL34UZC+
OEOSvf8plhJ8SWrVnnSWpu+TZai+SWu9dZuOVBpuYTqCnQVaFBQEqg8A09QPdaXarZO1C9+DQoT4
qLiY3wTrlwfV7nLPpFXnqyr47T2bDbrXzsrwmI2t7Wl1re1jNTa+zQDsols+HYa2o3uk5ppDOykd
LHnUPLWnpccbvX+dy7IYHJrN88kec+hJMXvZjYoKQFrM8z1OtcbVjJmjMKAwHnF16f1ZN/XEBYNM
nqNigCaaCxGPtPLKCoJDKOIS3XERHOVdbV1Wjsk1Shw+ifb37e20Et7IFaJDnnYiFRBiNKdl9hpb
o545JmwjU7rmPaTEWIw38ygF1T9UcOPfSjIdswuBdo5tsGF6K/5PZrCxhcbqGFfvsCHfoUYCe7ur
op8x36p5WXHlMlhZn4xuqU2zCSEJo3gAZ+1M3KRdNbWOmaV/H0X58qV1kHXAuiU2OkPlLLBzPCkk
6o+hijZc7NoYLr9/ijlKqvcJ76uLzi6yGn1ReXFZB6khznOPS+xgZ7uvjeGySJ86Siu9EMolLR5P
2mumV69l0ni3m17ZSHLB4zSCkJ8JZHbhVpATIgWBdEttOEVLtx59V7YSlY7SKYl6WtgDCQtaPkII
TnHSQX0TTf2oWOzn7WFctTbVkrEq2sBqtcztBlTPJ4tTJ2kM93bLV88gtCx9vdkbCvhbFnYsuDK4
szmiNlSjkPuzD8oCpiAtT175Mj3d7u3qXKmWDExpWTWN4ECA9xde1UJMeZhO5ZSBoKV7vN3D1U2L
Hi7j/LSX5proCLunJRwI9e0OmgNW7/J8cRPIyVW4Jt3uZmVBZJAKLeiQzJ2+hO1c+BaQblP8lUwR
BiAZQz6RpC6JTkDJM7lW36dOOdvfv/bVFyv5NDlk1ItZAU1NyHA2lan1jff843bTVw0Nn32ZqE9N
FyBLZbw3SEhzA/Wzmq0deRNR3xzbjeh4rQcpctDqhFNbsWADWZKFiVCyp6UuG9RjCrpxq15bVe1/
B0EZ5EGqaOSh2mbf+6S4z+vEuz0/a01LJxryWpM5zpZyrCmIk5q/HEW4X2tZsuBMA1GUqnP7qOi1
z2nYVeWGb1iZcRn50dNhapcut1GWXQ9IqOuoXaY6zz/iutwi3FvrQ7JXNR0siuoXgJuGxqFq7k3T
D0PvN2Z9xd/I+I8sS8o215LoyIywBLbLXN4r7Q20lhtzv/b1krF2ZgxOrUW1jxo0XWPTJfnfqucb
07+yZWSUR9dYIHxqtSXMEtHs+ogoXmLX5gb4eOXT5Wf7JelLIjhvwuSicmWm3SOzy3sEmhsh3CX/
+Z9AX7Xkt/oEacIWKZ4IikQV6PzLJoRWqldMI3BE6oco69YxxovYT75hvP/e6q/1KMUrxMTRUjFd
hOJ9WNz2u/2NAkBbOuZJnwGrre/Vl+nHc/3IYmd5vm171yF8GKW0AcauWZZZj1vo+1LiRXEN+u4a
Vf6/NNDE/6EVLXfUTIb3LFOgxY37MH2e8zzf1XM0+qIumtiB/LCquUraNH+bic/n3irSP0Wlm85A
CHAO+diO+7yhF4G2Nm+/6WnGtF3BNGNw4hIVaM4yF+mHEpNyS6FlxWzkp9cL3y/ncYm7dc1Rpzo3
mM5CKzy70ul9rizxhvms9SOtWDqxvo/A2xb2/eiI9JfShvFie3O3scdXLEh+Qu1xwR7zGO3bLHII
vMrAt1ROVsxHvfz+6bybIzy5mKDkDRMOylY845t+l0XN3jYmsbu9uVZCGVltwCwKIHaMwQiHxkz3
BHra2mTPeIEc7hqS7sc2/cr7kWrJT6h1Caa5JWFjWCtd8aYwpkFyG7Gyo9rDspGcW1kKGZVCxlad
NNHmoejToxiNE+H6t9vztNb05fdPS5ErWtFCkbwJ+7Q4IQh5qTj5uN30ygb9V0zxqekqKXqDc42E
lvrXtn/F+e8U9fN6/sXmpXiDcZYQbYiM0IqLs9aMDxNXPoDT4o5ap+9fG4IUeERsBO5fRTxZw1Mw
Ujoc8kRJ/MiUryhSMfhAKQDplo7SdJmMELKMfpMurhh/sLiEj9sKRK6/T2GHSo9soD8UtI0tIySg
TglI26S7BPyzP1pC7A/QiyTn2jCME+hsejAzt8wv1AYviaphpOHYlSa2RQzIbzQmxk6FMMEG+GBl
58mvo2bTGrxcxBIq5KT3k6NZW55xzb1Iq1bj6Z/iY0XYmKFBR6dRckf/0rMaZlNasDlTWz01kHcs
2M/BjLlbozYEk8Pe9SXfoim7PgJTVswgFAiuRYdTadNC+INA9iMnonDMZNo4fK/Pvik/iHZmReuB
WmOIt2niGInq8BQkprfNZu3zpaOpLSqAIlJFOXLQETlV1YOl2WzM7ClPhtna6GRtBBe388m9QAuk
VQvTyELITHi0m/+PsyvbkRPnwk+EZDZj3wK1dFXve3JjJZOE1QYDxuCn/7+eq0z9qS4pN6NRK6IA
4+OzfMv9PJnHz+//TDZETwV/q1bNFE00WA8NnduH0FAAz7WX8IYatb/zWkvyKGLxg0sgzL6D9rv7
SnQI2SsOUUK4z6oCSgNF960e4MEczrx+jCL8bYJf+F9FJnqq2RrBD8ybPkp1y/F1MzlFG19bTD+0
0PvIiEvCkf8Gov9PDKF9/d/XbGMNqs/8UdYthYP3mCnTpB8P6yoAzPbex9K7F8hPk3h5Wpi51AL8
c8Od0FOB4hkoKsKpZYdyohtYM1TQiS3SIqZ1hk5zkbtWx3symDqTLi73tRkZpALNhQP3z/k3PcXP
VCHuqHZ8RaPdvM28/1FFNEmn1rt1ws95346ptwy3EfUu9VTPbZmTsAKed+DVhrBDNaNOXChAAe+D
8C/kiudW8XRgjBXEeyzjBLVckbVlnBXeuBlIANvi13DVm7Fbn5Z6SgN5oaD48+FPTyfH6I1UA8o7
qJIFegPl4g46D7W4Ns2F0+Pc9U9CjG+aXtTEuiPpb10L4qlBYVJiJtKsF5phZ1bkVDLK91vMUcJa
HXl/06wQeZu/8Si8ELzO3f7Hj/4WvOAh2CQll+zgY47DnQbMEqOP6HsHd/fPY9ifE2B6KhxVx/6k
WN2AGDTJtBzugqi6CpunDmhT2/zlKwr/+xRrEdVROWObJOqOQq1CRD/YRfzEuQc4ze8GFcVVkqzH
0hYZT5LULLcG2jgihCK2ef27t3SSKoxlOJK+YP4x8sK9HNoK3EXapZKVKUq1No18fSGknFvxkw0e
l/B1AM9ToQP3xsDVqXiZ9wVIQcElmZkzH+zp1BhtVQUTiVgfO9/+inSywCDE7m0crvnnL+vcD7D/
LrdelwJiECs9tI1asnJeuj2CdHkfuqC48BPAAeNifzhvTvF4yhE6krpMDnIt6SGcRZ0HeoLBrVgn
CIdpf4B4DRXdka083FkwaLaiK1SdJ4D8HjwIyqVr38Ub5oo6C8ms9r1M3DUEeIouNZj13eqE9Mew
TPprvzOQSojX4QByG+ahySKuZYUIOYwmerFCmruY8W5H5n56NiYRj2sw9nmjR/YYFj2IYgDn5roJ
+lSNUZCDb+tyyPR9p/MAIChlxV01ab0B5NNuasiP3gUTYF7p0pH1blEM9CKYxcLKeqi21TKvr2sy
wkWOD/VVO1fQaWZ2OXSx1xyoSMBrD+d/4q4WWzDwKrhTDMXt2qzyzbS8+I5heM3TShfsVyWadUfr
qdtpR/R1JyDeqkujd8r36kz0YrwdRRdtqtWa7QKb68z23L013HXbOvSGDdVtecOmttnQKfDaVDSa
3Pq089Bw6VmQFkEAsyo7qDdD+S8KRGbW1x7FlLXiR6i22t3M/DCD4ws7zg0fM0ZK9p1a2m0V6eRb
ErjibQqLMi9ZMWXwprwrEW2BBlfhxjk7Xpmx/qlZ4e/b0sp9rP3uGM3F6zgWwQvMGEDujCGcv2LK
koVV8m2WpHyWjiY3LGrba52M6rFKTJxSa9iWBzXoZM79/KttcKq7sU4qgcSvxMc5jrvOb4vUjMOD
WZoLzb8zkeIUnDEnxMHdFVE1CkuRdhWwgc1Uf12GYM2rYblUF57bzR9//+0Imif0dGbI2MM71nso
G3FfzMNrCwnMv3pLp4gJ6hehJNG0HuO4BnLkXo1FOq/kwun2kX3+KUqcnDzcmHqwgJ8chjqBI3Xz
jEDx/fMbP3fpk3OHzqysujiJD1qGaezdBuQvL3xy1sS9Lm3t8f5YLvErrdZb40dXn9/zubU8OVwq
abp5Xe2Kag6OG3o3Uh/+jRdKjTMXPx3He2Ubga4xr8dwVhlTDerpMO35Jc76ucufnCqTa3zjOtcd
XaTGHN6vLIOQI+gOSe1d+BbP7Kj/kwNbY89TvaKHWQAk09LyLfKm3C+XDt4bf8WvI5R+/Phv+0lT
UUGRGLqwbf8l6F7M9Pb52p75Hk+n8L1msJ6RCIBzWI53oEhDlTZwsrzwVZ5Js06FfeoqXLw4wura
Fvu0XTJ/emyrp26gaRhc6JGe+Q368Wi/vZqCdiW4DnF/XGgAFdCItXWu4nHaTh9ZacLW9dYn/XBJ
/vrcF3USHDxAtZIIZmwHFWDJB7r1iyHV7pIp67mnOQkQ/tAHYqi8CKVpNRxa+LpstY9DFMVpn4VN
yzdBPdZPn6/+uWc5CRpEkagtp3A9LhyIzw9p6QfeX3Ku+zOnEt/sadwoezMJh6u7to0OcFJbrjwR
JIcZE5ZM1JHYLpCKPgZe9RLUhdmtQIZlc7eEV0BudJvPH/FMsX0q6jXF9TTJtgSzfBT10/LBHBWd
Fdsu5invKMThF262oZrrfdf3f+MPwwgct/77TRLiQVl6MevRUIbz9W6sLiET/xhtfHKK7hrgvq1H
J9jBsvngsfq5rJevay0Oddld6o/88bPAb5x8FhOQGqUfBmgX1Fd1967an867NDo9d+2Tj4KsBUuW
wI+g7eKuAlpuFiq2A5BYny/3mddzepwsGoZzCUXA8WzxvSce7MsmEqZa1O/jfEl34YxiEzmFdoWh
q6Y4QZu28E2dQ5cczMfhxe+6t9CoY9Mud7S2z2G4DqmHbnEKW+L7ukeFURXFBQLGH+OED6uk/35h
vFxGHQ5Re2RDUO1Kr4GvQYtKeYoBEy154u/8iV0q/v54SuDHTk4fk1R6HRQgErXH5huHmUL28XDP
n6/Zuat/fCq/BXBJS6UMhOUBDPoyj09K//y763783m/XNa6Q3ji1mHNHNLjVlBSolSq7/fzqZz7k
/1OG5KLW3jqYI+PT6FJRBHDPM564cZFcL8Tnc2/m5DDwKPS60FNbjmoduqtp7ued5+jw4/MnOHf1
k23uCZCp4Qi0HqmJp3s+zuZqXorpL69+stEnb11VoAJxiGY0HSs53/aTvYTZOfPyT6M6a4WuYKnd
HOXCytwpQa9cQWzuWLxemFCf+4mTEN5WViCh7sUhKEsYc4NiVa150V8ow85s39MyL440VcTQ5ri4
AIZ/KlwyWZZJ6nr1vXBBmYUm3H++zOce5GTz2maFeUK54IRgO8cpIpLbSD7/TXHgg7n63022wEqq
9WXboJHZZ3bd9UOYqqS/cO9nwvmpeiJp2EqoX5vjUn9lxAHz+B0eUJnhD5+/mzNb4FRC0fULzMoG
bo/V0ug85rR9EV4C+u3nlz93+yf7N1wnpIrdilevVVZDerkB2WGBjtylTXZubU+2sA4qTklvxEHa
+ksA86pkSJ6jsvj5+f2fez0ne7jHuylGj4tDONji2mjyWs2aX8jbz9z7qewh4PM8GAjFcFqTQ0K9
bxWyRCXHv/E1Zj45lTu01OsatzjvUPG3xBxxWF7BgqKfi93nL+fMFj6VPKRlkSRNUfJD37bQolnq
W9+PUj7BYlVXG7hPPn/+O2cW4VTt0KglqQLAaQ8QZJKZ6OLggUxBdWGHnVuFj7//dkhqD1IGSllz
RAqRQ14/r/ufVL5/futnvv/o45F+u/goqiaAF1l09GB4TqYfC+p6Vb439JJuGMOF/q9TgzU+Kcam
j5Edh+0HzE1phdph5I+KVnM2q1B4GSTcpns56hFuH9JdaimcW4+TTT13SdQ3ehYHHa8AFfX3pBd/
F45OweQGugOqpCMuHVGXjQNkJq25xKs/d98nmxlasfXUC2T1Hlidq+nfMW29cJqdufQpeFybEtAV
ACGOsFkPrtGj5iARduLCcOPMJ3oKHG97a8lcYFpbYDIKOZhsUmVq5+FCkD6zj08B42vPdQNCNTsE
ffdPT38u8qbyx5z6cFxtk/FCtDj3ECensEdpO8Dagx304OMYrp9Ub3dO0wvB9MxOOxUsrAMofRH+
sRG8p6CocgNxFd5DteoSa/DcD5xs5ULGMOwlsThUw3ePoO/dR96xtt7tCIuzzefh4tw7OtnNhS7G
0sZYaDLLjXVkP5K33v5VS9on/+pu/xaMWjIv0VB4uHoM3+thwzRP6ZB9fuvndsDJQSz9cRIU1KUD
HOUwb23H73M4/fz82n9sYeDGTzauEFHdKjsDrQCVrRRc/Ixpg5mDqaFLIjZ9Arn2EHRapdcL8+8z
C3EKL7esEyRhKjouUNlkMF1PxzjMKVMXitc/Q2B88q9z9G9rkdi+cbWBXUzdeW43OIbqpqr0i6qd
n9tpbDJwIsftBHM32Hy69gXlroS2YSl3beDzfIgtBbBoHf19HbZ2Y9pgyNC0gGrL5+/8zHqewtMD
tnjCT4LoSFX3I6Gg+KSi9tmPz69+7v2eBINWj40QXccPpYUg+PK1mt89d+HMPXftj7//9mqrRYS8
IzB8WaEzlS6Kf6d9cuzwDv/u3k8CQTuHVdiPSEcSSLJM62vTPzfThe/uTCg+1RWc50U23Yp8M3Am
FfG0XczRgoU6rv1Grz8/f4BzS3tyfsethZxSIZDUcvPSEHIk3aXh2rn7P4kCYTOBFblEIHyMHpA9
668gkAlJ18E310AJN5sGcIPN549xJiD/O+L+bZ17A6/R1vbREdqc98EEdnJBj14i7+rk7zSFySkR
wUccWIoasCEgYR3k1jAwbDmkh/xi/imqOP/8Qc6sxykdIfB4XILUCwQpjbbtIne+u3Qqnrv0xzr9
9o4G3yVliBbBYTA9hZKQqzbKH79/ft8fG+oPuecpbpozH9JRM04rPRc5GgSHRNLHxV1Spz6zvv8K
p/527xBzFoNPVxDy1vbeK71MDCiPdHdLLv3Cma/1/yDUJAgHFa7+UbDqCEMS2DfZKHdD+2E0qPoc
wuSXuIw++7dX+KfXdbLtlJvjsHe9O6pyCDawroyfQzSzr6zQ/S7o2uEXMHjDO/ZP+WLWke1kWJU6
ZbSHHRZj1ZvyoT7brotTKSOD93VRTbXjy1I+6rEOX+eorI6BstO+WkV5/4GPuKYAWWTJ0LLjAJek
Gx1F9Cq0PctJx91tI+P1HkoI1Q7Hq8oJmX3QbXhXbLtplRvW+v5P3XC5CYLVpVMzgGbLe/MFoP9u
zWavQskqTfMc0Lmb0hnl2XGtqQDALjT3wiurfxRYxdMW/zzKy2iwh2kAyhkasdUvy+PuFaaf4VYB
y/bG0ZC5h7nrchj1FF81YekePD+xPJvI4q7sXHlVWkGY5Yq0wt41NSaauhnFD+6NxZY3ZZFD62TZ
F8nMutR54/AM3Olksr6xdbNtw3He6sJvj0tLw5z0vEipR5YHsHvFm+sW/7uHYn/TiKl6TBK4oaWQ
dpeZC2NZproCAWyt+LpiQNSEGQCE9qi5X9QQGq+KMMX2Xc0BT+1EFjufdHkNEvqmjEDfnoTyIGUB
sywZdxXeLxPxdTJO/mFOeJs2CRRTTNTV4SbpO/C0xkoP26piyRbbq1VbUvfJQxfBxmwDeatJ5VEw
sltfjAHLTItmQdy4+QVaau7JUu3lCdhY+BYKvR0iaba1HtW271x98HQ3X3VxVRyAb5k3NlBqE8kO
kgXLNEBkIZgODQz/9kHv9IGoDhpxzAQbuUzxg2B6ekd1ZmDdRWSwXxMGbo8c7R7JCE2nLhxViq+V
PyxkXB55GCX4aALvTeEw26kFrCAGVTfIu6loty5ASHpyZmm1uuVHzMrhWva6fwU4oL0hg9Q5zhB9
B1b6+i46jMXnAaMDUETnbRnybyC0qDDlKNxvOq0+1BPBW+wnLX+CnmTvNVtg/CQacz3g57bRAtCF
FqOCNytwu7wDSZwlk9lCrg6On+PcPfl0tllS6FXCZ7RyN8XYsbdi8bttPDTVvVy84a4rAz9nI/yF
VbPoPFy9NoMCIpw/Qn96xYQX4Bth9UYR1m4KU+GlEzNvEvjIbq2AFH2BlbhxYDtc09G3WxNxhqVb
6TYqabsJiYJ8eh+LW43hU1pC8iodwjLYc9nAIHoA/jZqe3VdVdABmJpRXsdDxB6cFdWN34slG6My
eSerbzPie+TBBnLIW0mCIu2h+vOw9G2wp13i78mCLxNwd3crZ3QjloKW3x11yQ7yDWLnwSRjM4TR
9OqH65eeVXDAhjD5blxHAmmiNUoD4pYbj5G4hR0wU9um5u0+EUv0zibjNpBQrP208waVFhNk5Hpk
z1m96qpI+RrTHJoQvwgN5LEdB/4j4DVNiwKOMBGPC76VFZ9fMZF9FY5BnSIqtnE8Nft47YhKZ8/G
r3Vhix+uKbqsUu2yHlpKx4MxsZdFnt9l3tC4J5YYzIo5x5TTyrC9D6K6f2xM88OjwbwlZdI96s7I
w+SS8M02lFRZOxugLgCT2mjJw9skbueXNtRkU/hD8SXE/x2QbiQIdfWcpKticP51vpe2mod50XVf
rGy8K0Dr3Cu0uuRz0c1w/lra8kuzznOYYaxQfuNL4KL9CFe82yKIwp1aC9mmPQD9T6tft1ecWT+V
vm2fI4se7MbSWOzaJbbHgK7jt9AsU5tVk9fdUtNOR2wy/jMGUh3qXTUsYJTC8xLwyEcpl8zOTZwt
iUe3FdxC9jDnht8JJcGRhQP639A8ghrAVJMtHDHraBuLpNhVsgX3cZyaZMjapKyyKBrLXSsoZKAT
CSbhOOBF+sLfBD3tt1L4UHYHeyWbLCb0dc/LuyKK2ZNzXv9kjVxffN3BaL4a1mvGlgWeswo+Q3pa
dzFbWp1xT8xpFY7Vm6tLklPFo50bYe9qx3E+TmunXtzcQ4VlwN23AtKOFEEndSGPX8Ii1I9y7eCs
psn0vVAe+gq2aYt9O5QPk+r5dgg6s4NqEY7R0hGTD85OUMw1MBhm9fgORYHy3u+naAcRHZuPSTRn
jQetloIYeYNJ7QTXgaG8XmGG8EP3nbpl3thvq45Bv8UVIxxL66jOMHgJb7zI965mKETs8VngC2Gx
vJJF0G5tV5QbqQnN4sGa1LWI2xrLBOlgK9nWDxl56aS0FbR9wHkwDWVwseO992NEU+NGc9HcxRa8
CDpG7raysnhtg4C9V6StDz3vm5sS0L8dm1iY20Xog/FxAaD4JeL3YO7reRgPpV9ZDm3HoHpOQCRP
DRXRgxxGnUogZJ9WUrg6K6CWPm64LsUbwJP+AbhPni9R0+xCCVhta2H9WCyxyORKx/vWJDTjNgwz
EQPnqZnrd6Ou+heljdly1jev0Vr/M0JVkuYzkMbXEagqm0TP8zMyCWx54VfV1QrxqKto9TG71z4I
3bCHMmpOY4RW9xiizPoCl2Y6bNq2olkZ9I8u6W/biqcKW3xuERabsE+XNRLsKhZl6N/FUgm9AaFv
2da8UK88IcMhkIBuyUHBuikR8OpMhqqDjdtS0QKuElBvyYwXzvN2RHjcE83mIOMDTl9nVCdSuEzJ
JyJ9P2+WqE7nuvWfuiaA4RMUOrHd0IwItVrSWcWtt/FWQR9c55MNwhbJC9/aX4SN/QaqxIu+W+cO
A3FLHZRvBCbUMR9+QClWO1Bmm+WLz3yoyVO/DCOcbDUn+YDk5117U//i81jyFIhYuTVmNtmMr0Wm
gP2IGhabUfGFChwAYe//0i1xT+sMH89DJQwz6dCgIQS5pDjJYCgS96muO7b1BCBJgO3amzDyzA6h
MLzB5z1fzR0Ap23loj7tZo48Ct65xZfY481RBRAokkTbOaMIpSloTtzLJQ0REtckuSqTxOyiwrk7
pGL8JUpWckSfOoTejLEZZBHID6ibNum66jl3M8Q0Uyhb+RsI+TU7t1REZ7AKd8BvV6gB0jniEsrX
g7fcx0U1bxfdDsexDTFPghT+pqGu2a5N1R2MpM1j14VFc0dZ2R0rgBSeI8h48LRcBu829IoOjpu6
RrgPJy94kZ1Mfhkvrr+BTIrjN3HReIAcJzvWEgNtn+h2D24Y/FYnpu6XxLY7EQfmeZjp8CBrHCDt
0oTAT0cuSaWmTYHqsIRi66SJe7ZKLmM+qKlt0zaeZ3qQRQkSIvbby6hlnRdDHQQbJVZ5xyiBUY2i
MrhLZEQRimhrww2k77y3QDkB7www1X8VCVQ9wmXQt4B0YJBWUbexSWuGVPk1XI1pC2C9hLYF8Onr
mPWDiL+aSUJSZlnsRkVJ+DTBX+S2mURQpgXswSG4W/Tix0gSL943uFSN9NJy+wD4C8QC2NhOW4/q
fd3r6OjAIUTXMKrgtCaK5uiBZrxkdGnI1lWc++kSBMv9KOc4LyxKWcoGsCFGI44xn1eX1db5OlOh
RDKzLJV6IqaoNkY7fecWm5h0cmWgUgkn4gcrJ7eFtCb6WTDHq99V6UDE8gag8zw3Am/WkGbjj7CR
r7sB+f2g0SVp7RJkEtq5wK3OgFI12iDCVcukaBYB1P7YwhdIwSobd9whT7tSEUF5WTXFVZFocawq
gwpnnsQVxHy9OeWtRzaLH8ircanhtBMrdROiKjvg9frZMnF/O8eyB/7Fr2+HpRM7M1Kdjn4FGjr0
bPQ1SKDw6OGT3Jd8CG9AFNVfgdOehyu2esPWk1X3oBkPNmNh6HUd47wA4GG9T8pxulfhYGAXCiLh
sSe1vWPEuCFbxnrdV7qiBINsgf/QUr8Q14dZ4nvFRuPYffHaid5EYQ/wtO46vat5E2/Dylic7UhB
UqhbimwI4nonVEkOH87IOwtg/CMpvO6rQ5K97wDoP86QgAdfamravK1FG6f12ugubzpXZjE0Ab8U
8ZC86143eWWAnU/huVQqiNiirOtCnxx50Sb/NFY1Y1q3zQilm5hmyO3Ka1YNxcaDT+0HNsnveVa5
CX9oxuKFUCevIa9e/OzEQrZVA+5666S/i5Y2yJvERHnssEjoe5b3oFW5emP7It5WgddfhbSrdpCS
i6/5KlvsmzbYrpMpUHW2/qEgsa4ySLd2L+XY6O+LV0dfJKvib7j/pc5a1geviyBov/qet0GhLt+G
piBzGnQk2OpOmzwgiu+jJp7eaQ+Isad79wwGOVTW3WpTiKlNJkFZ5y9QQC2leuxC5EnQra6h7jdW
ZOZZ4Ik+L2m9bnUJWiNyYv/jpoDSzVHigTMBLQ25N0FlMDcnwTsZND8Ci2HZtmBFdz0kdtxM4Pnb
bJiKAbNXr66+dK1hzU7PHaqYyvaousIhL3s9bKoqhMMRrRnKdz6D7VMRJK5GAo8+6m9MIiPdBGsT
J3dVL+XwFFSAJH0pMcaCsyYK5iojUrtX4ASCo+zqYJ84rlM+IM6roYgRSiKYnQ9PtGNis5gg3vSQ
Zanyjiv/SgT+BEFgvIQGMo62/45RgUoDZab3OKkj0KVAm0YmNgLdaZV+rucaCnqxt8IbIsHA5QWk
lLjMCxOHaIZ03D/ENqTwYnKO7sdZIiIUKEe3Exf/BK5R98hVhrRIVhrkiwdKTaardonyQuwN6gN1
r5LA9pmLWAJ2cai13fCuKnku+qbKPLS0fgrbgwJhOo7EdpVqB7Jim062lykLp/ElEbLEswX8KvSc
/V4wNu/qdWiyGS/xMQDf4lm3VOTTFIUIQh+gZYXeT2pkR8YUSObxap4mBXYJrTdDo5otUFreu5Hz
cuDI0Q4t4cV1YpOoTUHoIFtrWZ0bOVV7yzy5S3Tc3HSzj04L+ujuwJoo2kXhCps47g4O2XaKBhCm
hEXnblvURnlokQCmbUH8feStEl8j6qIGaC0lbySXdEOLdth5wGymIDJWW0Gr5QboTbvHB5xkvpu7
DRexvOnBvUUpkPDdGAFQnKCS/aJbH7QXf222gfT7e2GTCevrarlBzH7qCpRKAW/sU9KsIAZBNGIf
CbNmopnYVsmO3Q1cBFcmEJAd8l0k8rCelg1oRdOBYQtPyJYn/m2NsU3BjzHsuvcE36vBmBvHgIDS
01w9V4ty35A+tu+1N8+ZVDjCc+MM3DHiuV1u/dZTDhk42hiVofQOHtb1tQdmyTWUFBec0FNZbkGO
Ch6MGs1Pbj2fpUlCkn8qyNIbcCt8m3sdJ1NGoZoM5VaUSGPC/A0C8RdetjfCn9H5UjVsjFuJJhdM
ejLmV3IjSDuj7QMYAwY7TXSEFmKYzwWft3HNKJqMYfUCD2CDYV9tUagsXfFOmKwesJuKFOqO1XXS
REXeuThCrrmaTfBRlqUAl7VLCtSCgP58FxxGP8RW7M3QzRn8YoovyKHIBpi55DCuiz7weuluBg+C
j1oN/S04jfYh8YJip+MggC1Y2V83YSO/8wKVk4HR0M4PaSRTWy9ihz4idNAXFaQhae0Xfw3XXUKF
bVLErfrWcEeOte+Pj7Qc45eyafy8LSRUIA0MWg9IBMlV7824/2TWu1mizTp4K71GXz040HaNM4YK
CAc+MXsBcaElhT5SkqkCoz2cFH2LrMCjP8DnwskplMTBFnRD8Ewm7bO9lYLtZQ8jDai4zXwjpt4t
6VCwGj2QpOnYR1U3wUpaKb4pzbJcY7tOO9ba9YbrsQU91Lpf4xCVO1eW/i0kyLBiSRDM17AoiR6V
geUiTDExeW88gZxUeBa2UqiRVDZqFIPo/EU/fQXILZppkEgVcRjfeQEmlp4dwa0EUxeIgBn9jK/Q
E4R1au9P8X3TQyo9jwGfp1kPKtWvBMj9Z/TFkpulGCObs6BSd82ULNuqdfWdcqWfY5ni+w9TCRyY
Tf+rMLx5ZLqc8smgusFwNOo3bGbDpolavSHWNtlKOLkOg57tly7Q266VwbavOpRC/tKjD8o1exNj
NeyR5XT3AoF0w4AW2ZuxL360dZQcunFm4GYvy07QUF+FSqvnwGiGfAIDl/egRL9Uom7f2FGF+4k2
w66fK3JtGFn2ERAda1pyjJoZjuNfXhSIOG3XgfY58NvBvViY3BNTIWNbFSp4aGOUHm5BQme1qD3/
UA7AEY+hD5V1vNSbBYoOMKFWZd2mXc+K28ED2xOqweMWGSGcSlUPDb9i5CFqOA2QQd27RxdKMDCi
OMQs18MXvwtJXYkdHebmH4Yc6sBamUSQ02Xrde/QFMtGSymIcADN1ot037plaOABONFhB1fO4FXY
pd84Exib96DHZxS7/nFeJpSHVpFvRJUrGIsj5JMcQg0sLwnsG4NgP6OjdyMsnfMPkd0fzeT9ImSY
t6CQwz8Meo1bj3f9u5rX4Mug4/4u7Jf1qwlrdGYZHzfjXPYvHZKMjZJFk5Oyy3GI5UT73O7Zar3d
EsU02s8WcmJUQwM1VYXp14eiIejHTtAzTOF3go58jHHAS/KRmxVeAUffMIYcsv0fZ1fW3CayRn8R
VfQG9KsQWm3Zju3YyQsVJzFLs0MDza+/R3nycI1U5ZepmkwGUK/fcpYMfjwQ4tt0QkNz3kFqZ8ak
hGdg5k1POu4kqLvCfrP7Se4plHgeCt00NyhdFOdGubdBKiZ3OkR8ViUopivcY9sy115Aijw/xMjy
Bmj5Vnwr4rzc9hN5m9zQ/VZamYfbD79GRajWQZlrepOujm471NOOCkfLkw1aiK+j3MG1F+pTCX3d
dYsuIBjeHSKBsloPDtKgqfB6P3ZQciWpW/1Avza9tRiOazZGo89q4x5pCc3culPJryIjqC2goXFb
qRznvAKeCjOYwKDFoJ/S+qgXF0EfJghUZMa+4WAIN5OwSsSurLj1TAj+XYQ48JFaERBqCJy2pSqm
PUQshI9UDJkHTNURYqMOzkxIt4nuxCNUS9M1og5cq9okQRxaY7TqLFf66H7UJyg45j8n1UJWKxbY
wDLLwf6cEBBFgwrYmBCfVufyfT2+SOICdy1thSeDrTqWoDGZvCJPZBIvfWOFAcTOopeho++jbRmw
QPtcrBOP1GtHcbFGB/6dmWL409EIBblxEKg0Sx2oQcUm4C5OnhUK7tJeTdxGpVe67cbLpPc6lfn0
VJk4j/xUw5hE1wwU2dSRYxAzJ1lxLd0gj3Fcui7K0BxGdfteWSPIwrX9jUcG27/r1DfVx/WGhlB4
14hSAlxjxa3deeFd0jTlj3Acpm2kWLGFnkLtc51k677CTVj3IOrkiEqgco7gfeMS19nEBqU/BJzq
NCIMlGvHjYAYDF0r4A2Tm0pRin81eufwUa4RiXqB68B1M825Bzl2w15FMoxBNpXyBmKReeBMoX5o
wMU99mmpUGSxol1Vd/IESEQbaIYQW3VFuUa4qrdhV+MC7yO3W4Uw//mOmFCcnFSRd9BXwR7uYDM0
TMJA+i2ShW/btQGtaXiLI+RvK+i4iGcS24+wA8ogH1Eo/S4tpn1qm3qTuKQ6dRQV+9RJqxduwOE2
kzaBqL187bTteXkhO4FierROcuX5jW1DPNjCHcWLJPmZOfh7hmZ8o2IbBmJD0+m9NGG5ZSGaTxbq
ST+ShNu7yIJqGFrSSJSipopvwkHEsFZp4lXsgariet0PnEEoFIQlhjCvuqdMSbGBjLW1i7gjHkDP
YfghLvouCl5FzSo2qJBuR3QBzsd2NYJ9mNr0N9B45NVqQ3IXIpPalmepnFD37iGe0KhJcpcdQS1u
VugeNWtJIwErX7Q54SjxmjnVtEakg6f2pdoUloIdkRqqPaWu6+eobW9htjWsZZ9Adckq83WYe3oX
E6z6sUCJYGUQh3/zrEptbR2Hx3EoYaQup+JQKqSSIh3kPuQTIukuVU+lk72hBVMEQ54lgezAYU+Q
dvrWkNjbcYLhG9CvCqqBiKxOWKFknSIQ2cOEDKJivWMOoT4LRaNHtzYd8tM8TDVWMe/vm6jot4gv
PBd7m9frOgrB3kNkZVZD1cQ7UOG6Q8/RbS3uCkDL3VVUe90bfJxwVBSDISstCvdAPNbCyKNPBFqW
rbgHijiJ/aQtBQCaQ/unQqH/DqayTf8Yo8AKC2+P0rvR9NiYdlxVG65I8Ytww4/w3SJ3NIMUWus6
nuMPWqFTlaQdBKSMZ2X4gg4XNorANfQcRtKjd1ZpVDPjqMh9kRPwekvEJ4GqBHn1ZD/dynzi3arB
ZbQphomu3QxOT3mME7EPw8rZgD3a/qK1lW2Ao0/X4Opn6wrh4cvQTgIop1qmvxL4pcGB0q5yFozI
sX+DzVJOQRbb/VGmNDk4zHF+Vp0qDpFbjL87tLjaFRSknFu3ici9jBFUolJJbmlbnq2CoFmIRP82
SdzoVvZlfdu3+L9XHhpnYl3gjGzWHN3uY5x40bboSJYHLCraHWjpiHbQo0r3jaXSIGlVvB+ravrZ
xkaPflY0dTBAJOJXDyX1lzF2xtNQR3xjZQ7dojPlQPaiSm/rrG9OORvyo5NQ/giLG8teF3rQgZsj
icB277Z10cqbLM3Nwzh1MhCRMVtSxg6oEnWOgmUbq80EYxvfxumEEi2MXCqd5SdU8OLAzQxHPmuz
yI911//SlgvDSNiA2SiMjdgXkhfhT95WLEj7JNq6LIXdt+N1DzkRfVCiXuK72kQHFNCLB+gTEV+H
Nd1EtpSPbhSNT25SiC3cUdLb6rcH+bMnAPChrRO3tAFFoWJVedLtqPUqxfLz+YBS62pALfJVmBBL
R7vqxqXKxeeacEMINTcqVcjebN2Ik+301Rva3hTaZYw6PxDodHzVeCnrYejndrGfRgqljtZqIEkA
84v0xu7iEmCjSaOBDNOfh7iuUTNwBHOCQRGVBUnY4+jvWBZ4TA9mB+e16DWshbUJK6G8TT/k1s1I
sW9WpCDFz1hS/V5kNqzPxkKEL8h9FCzGIrIXbg37a6CdAgNIAPKhiRs0nXk3+pXnnTvzOg7gB9p+
Qxg63oUSX7/iUQIhWZNOt14rpj9JbFl+qXor6AlYe35hp+OdMnT6Ruwx/ul5xbSdvGmkUCMdM98Y
tDBxSiT6VIN9dzQs/uFNkOAfpcj+at2qA0pM+plqJvyOWSjbdKX7zDoxvFZJgfVhyvZ9wL57rtDj
Z9vaVt1OxogQukG5d3JI2G3OG+BeurZ9t0dbgemWVRsrwfcBh6KsFer0Z+rbkIlo1YLQypCnm4wg
S82nU5PFSPgS3IJrnQCss80scKqh9+8iKAtt2w6EyLWFPnxePUmNcHqlXYo2SSLrAn6msd1t4hYN
FDm5XdAh6ztoA/bXSoHX/wcOl/lj1oHnserarv42lUXfIgWHlZVfcG3BFzU2u47Ynn929bvPlUAi
nKME8NuFnBE5dEbbANHVbWCQQaDRC+O8YtU1Z02dCOcpIB8EV2SV5mh4AZ4jfVSyooeJI/NNemZu
OrQifigYGjy5NYf1tynA5XZNtquNytddgTaF104uijsN3XYe8ukB83NfFCQPcK9nvidY9FCD/Hvv
DsOtU5V/47Ygp1qIet2oHp3wjKhtg0xlZcMXJBhLrNJV2iq1Fiwh7wOa/Ps6hNzQhItxLVSXb1EO
LjdRNMijSSYk2Z4jAmu0bZhOiBZ1Had8x25L7wl8ZDdQvR7uIf+a7FHSce8pmh8+RL7idV2XqB3Q
pkONXI9hgI6R2ZkENIUBSel37jnZHeCUwzEKRXKPNk/sO5iggGkMW91PAywmAINo4Qlz07SUPzAW
8Xfk1iX0YZquBSplsLdch6hNMRrSh4HQdHPuQcNPZFAgwFLkIOiIuqjbAlPjkzHJAtvC2kwhCOKX
jqpuoScD4dkYNZ01SIHhDms6PZZOE21qBnL4KlNwZwNfoEFIX7hNSIMoXrUnVD3ipjAC8jRIyF00
9NBfwq0LGXzm85iNJ7Q/9GqIYIsEYbJx8HuR5W+FKt5NFlZblcROUKZYQZdhc0u4thlGUrmqzlwP
CrYmB3QmL2yxAcjgJrVGD6lj+DWU6j+psg/oOZ6HLI+B3Dg6KBvmYC8hR0DRPlNPl3/FAvhvLnvZ
tJC3HGRtjkkFmzloGXsl0FPUe4dms7yC8FxAL861fs0E6FfZU6gmK2RDDzhxL3/7En15bpKKlEIR
b/SsQ512h7RTSEPT2D83SJOsWqdJfRhThgJQv2UAipHY2TcA1FnVFeDk0u+aoZ9l1E443ATQz/lz
4z5WQHJf/mFLk3L+8w+TnkcesjaQc448Q8ekXmnrjwOQ/+WHL6zbueYvamSwsIEuHA5S0NVI41tC
Yd8+Dtcc75a+fsZ+qCxcDEOURMfeKKSUu6SvUL70vvj59L9jowma2x2ax8cJnT4e0XCNrBQK2OiN
2/ZV7eWlQZptbiPJVNlRHB0BdESsc7JZtQtbsUrEdOX4WFo8MzJEJBuuManDEbpYfsT/FFGzvjzB
nz4ZQdyZfvFh9aDuGpOu7+TBTvNtyVRgj83z5Ud/SlPDo89//uHRJe0Ag4rEORuqT0Af/m0jLlZQ
W0IqTBvpG69/gXb3tX3w6SzgdTPYM6la9PHCqTs65IeI7inx/Db9VjbWV8gueP5sA3fISqTlNPyI
Dkd3G9WlPBIIybxdHqyleZjtYt0MJYCANag0fXpQ2rvLUND62qPPr/wwDyOgaAm6WfIgJsiOp1Vg
Fa668uxPty8GZbZ9DVLccWIAy5ceQCaEDbsW3Z7AVtdst5deMNvBWdejqIee+FEX1YnB4Qlmm+xv
YvMflwfnU5oRfsBs7zayEGPYjjkA5yZeD2HJ7iL7HFI4HmFbN6v0g0Yf4aGcKu92ggPvNauGpeU6
29JORNp+csAo8YwGTZRapwGBB9T1z3kwb8iVCVqQKQWC6r+z30aIxLgEWRoA120MMArN6jsA6hBT
jm9jXh0JF49hqXc1mZIrh8o/G+H/g73bci5VGjFSUItlEPp0R3ayiEQkCVzftEbpH2UZL6qCGMiX
TWZpseqJhNowdeNN26XhaqDc8ltr5Lu0GeExKMJ001eJvgOYUWzR6eY98u8RkIIYFaSV5bLqHcX7
dCXSrEl3cdeOMQBEZrqlXZW+sKzsdpUkzSmZvPGWTKO6b5OQbXlH2pvW68ZHqB0jq2i6jKNwAtO9
LsEihknglD8lWtMSUG/PQ+WgKhAYlGhM39huah54k0lfyDHahKPjbGXoufDtRqorAV1Mku8hq58B
v7a2uSLsd47q2g79zmxbNY3ea+6ekcYePRIwNI596Ezrmg3GNyqlJyN1FqRWy7Z5FLFATTwFPGhC
e11aAl3VoRtvTQi8ddyeo8gsc+5Th/ebshZIlWBj4CJ3M6rcqtFNN/ADYjcAnNrXLo2FTTkXlOxR
q6NoxXgHoPLP5UES6r3TXZGgWDgJ51p9OesBEQC7+OAiSAeZM4qvcZgX9ro7O2MFNMumNOVQiK2a
e0g26rUIraepj1rfRiRbd2XQ8XRPAOa+fLgs/ZTZyStUmtgtQ2jmQhFhM+YgnIPuQa8EBQuzMPd6
9WKWoiVkyQNDg9rzYhgIfsMpfCV0Wvj2uVZvb0e9Vw8w4vJQbN7LHNCtuufX/IKXvn02FY02UOgU
uJO8XkNcFD09lMUl6oyXB37p8bOBt6yqgrkimY7A/d5P0wg4s92tDHUevvb82bXXQ4kRTX98PjGF
X4ThOitPSequv/b02Z1nt6jLpxo7IEQjnOzaxEVz6pqIMflngfXZ4Ty78kI12WlGy/AwVbXwUbrV
d0NvNhL9fKgOQ3gUwq0OMD8WW3eS/07yKn8bcvx9S2dI2gfDnnkTs/UYn2t7EiTLAHi/aFMkUQas
QpU8ZxptW9vKmhs00YD6hGa98yAZQLVwDnHv0A1stzzuyDYkXbVmdmz2EWzLY5hbJkCh4Q58sqPQ
2yARGx8au/sVkzzRgC/1w30GqbuNV+rsh3SS4YDacIjqe8kfR4nzrfQk26CxhXweMPs7FwdV5Lfd
mB25l3gAz9mQ/R80vBsZNEBDrqattjp9DCcC1L0VmaBLiXVwegATUDaFCShYKb9Qwut/iTwrIH83
lu9OAh1Y1+mc1zghznNrdcPdaHfTycmj6dwAEAr18myCSirJnklTdafBWKhVuLkGSYiMkJd12Wsv
SXmyjEZ7AnjZ9MbIRBx00nKUYxLyKyyy9ofH+VSsw8YmPp9osYX+lvjmouV5sCgfT31o4Zw02RuE
WoHINx61dnook53T9uP32rG8G1sKOA9PCtBSSoBvwSaD8HvNgRSvRBqoFDrcXmsA5qvscZUAo/V0
5rcdO10TQNjREFyN1giLv4SCfuGMKLPosPgDuoD1yFJSHVua8J+W6Oo3EofjBppN/Q3kcoFxBp/6
hkO3zw9BfdqDtoJSHwGMqYnJcxJa8K0lHo9vMlfjAI7LesV0rZ6sCoL0Xdaya8Kmn2f+tnRnuxWM
q7whLUEALEZxhH9C9wyUWvw0QcIK+DSoYu9stLLvkgnpMy/qbg3qEcpxoJncqpCPAWq405Xbbelk
moV9Yd/B3dYe5KG1bnqjT7a0bmBvdOXkWAgq53rVfW8QUUr4fzn6F2gJPuTEoc15yoerp8f5DPrk
8PgX8X1IJjIHmHUUe7zDCB1lB7nFKs/RzGrYO6hK/WqiMMYFLC1dsbZ7tKl8GWXa+Yl7TbllwXqF
z4UvJ9egiVm0MOeE4vuhLOAZUE+9efNo1PiITP7YquFrGiFZZtyJgrCAoS6M1kDiokqbm0iHgESm
Na7LqOK7yyf255cln8ui5YUDqwrmwfHUGwJGp0PeNsHlR3++YKDZ9t/4PUSYDjggghYxvThRfxi6
16HgXxEZsbkzuwq0AwT0SKv0aAq0UVGp3XQAmoQOZZvLX//5guRzNcwqYi0HDsscgfyBld5fZ2rX
g/u7Hq65DS4Mz1wTDXgVXSIQYkeLOvemyY4OhZEQtdSV4f+8iAEe03+Hv83E0CCah2Q+lEkfSsoi
kAQ4EOsEVKSgYhn6E2jPQMZpYNeqVp9SlG0uZpUME6ErjOwwOdoRUD9yUusm19u27V7dMgpR5K9+
X56dpRedZ+3jZuYlUq8xhl+QvB1BTgJraWWFKCFOoHeG8ZVDaWkIz1P34S2DW09wOJTpMcrQt1+h
XRi+tACJo7WcteQGwI7hJrQZ+4HuHP9SgMbnEmoRTIbSBqCPY85SaOuP6DE9RmP7dHnclhbd7EIB
MpidNdgnmE3LHeBfexYCIk7YFaGQpcfPtryVoovet54Lr59srSpAkaGsXH27/O0LR5WYbfkeYrr9
mDruoZH6AbTWk1Mn+8uPXnCY4XPrYTCqwcEAfhGjPt5FKj4BNoqijbUlRgReJx+7skE1oEbkVVt8
2+ivOUjxuaoaIs+Gtq6ajuVQot4AZvp+0i7wpgmj4F6aNFld+YnnOfj/+w+ORP9dzOgLTgS26Mgh
+5xtw8lq901vFfs4y7+HSuWwAaiG1WAM3QG2XaxK5lmnDtg8JPbwW732GefZ+uwzZkcE9boSZG0P
Gsa2uSlh3iOLCvsr3KjcDl+hC8aRlkAFDlLgQHbTNNx3Ymz9y4OwsKHn2mxGNWdXYxzqFUiu6fid
2RL0uOHQt286vYPr3ZVfubAP+OzgAC2l63WRTXCZHgqAgzvYPo4w8KmT/GvHxFyqDZjWnk8tpDL4
+LO3/8Cce+Va5sowLX3+7JTQDTBbbVx5YNg/uw4YIESs8jDbXZ6EhX3Mzwv0w6lqk1S1WaQ9CLCb
e9bJvSj0lQ9fmt/ZEQH9IVSINYzMJgjZJauuiw1K0hXxpTLFm9eE9k9aWP3BoVN9LbBcuIrmvt88
l3Y9RZCSmhg00+2fqfku23er+e0mfy8P2MJ0zOXa3J4WgA8BaaYBmToVFlhkFurgHKnYlWBnYUrm
km2eAKPEASMIFmfsOwJxEEn6n5c//p8Y0Ccbfq7XZuPYoXmNlWpDs2INgiOsaFjd+JT3f5ULmJaV
tLbvjTaSSdvJtrBKJnDQLaeDAObhFvzBlxFQxH0L4MsPjXb7yrQDyKT2pAOQ7/qXZkhkgF6fvRug
4bOSuQvE0+WPXxr5WZhBCTLbqcdSzcX0CN3CI08lYHmR+OLzz+/9sBWYC8XDaoDtYaMjA0WKNoCH
zsYWoPZc+QELYezcTbyttAvZy9zABL2yfuZd/MfwtP8GoKMLfa5av5fG5FtHebeUezBfz+v0ZvTq
HuQTW/4o4GYHhLJrQ9wwU/chuH8/wcEFgpeF/e3ghM2vEswMSAEY0PNJH/tNwxjoUtlv4C3TAGZc
md8pDaqMMeQ71ZmCE7sx7xpxx1YBbvcARYAqaIDT2Ts9OrQ1qJV+JbtmV1ADnznivEU1YCaiCMtd
KFPUZIAD7I7AAsYNxAjwaEoZUOPSK+8dXh5i0EHFUNr3eQMVGMOy9FfZV0YB1ulVtwL6OX5FtRy/
OIOzo1JmdCg9py6Pg/1jtAERKtt1Pb5fnr2lbTk7KXtl6jC3yubIKl1D7r8BvA2qLc3T1x4/Oy0H
WSQSQo3OYcBkOuP4W1rWF798VixwPQWEUBzRowUplk04gd3mNEl1BRFBFwZmLnjnhJNNbFS+j6An
rFElWcU1WXfVo4IXI2hOKzCT9gOfDpLguFBZD0vAb60xQQpWFewot8aAqAmGSSzqwEh+iiy1VRNq
YbjoajRhYAz1pSGeC+clokJJygzuwSpEuTLOBAJm9rUQYK55V0OPYwQozByHol11BOpu+lnU47WT
4/M47Z9P94ejqYOKYVpB4vqAUCm51TwqwBOi6hA2eX9NtW/heKWz4y8GfBqiAo17UGo3TA9gvObs
7fLAL9zK/1bOh89PpBZpen503Wo/HEAASaG/0EJO42chr0mRLn3/bPMP0GHv6Wg7B5IWJ7fLvjc9
2Q6Zu738G5ZW+Wz7u9SFkgYvkAqWKIhVDXimU/fytWfP9n6P0mGJOM8cCcSiYvtXlV1Z8UsDP9v5
Gbehg1YZfSy5vc4SEINhoWfLb3abok0YfakYyedSdy5693qAGMHxjPb2yEufvjducHloyL8+1Cch
y1ziDoeuEcRr+iO1QP2sbKfZgWE5gEQP2pK1FilgJ6h8T2PvE03omiVZt8t6SB9JPsVHluwhZE23
dVSV+6YDZ0yCKu/4mp3LSQD0wjo2tCJUEcAdAhGcVXA8diCOBb2ngidgEw4y3Q6gwP0I7eZ1iIHt
A8/DBJFdNhsbmkFr6VnDBtend+c4NUFlBU0JVHaarHqVIsx9l9OsXYNXS8cbeKVAggDgtCqAaoh4
VKA9rClYxitATLObVqTJMUvcdMeAzQ/qmg/vKnLTX30M+U5XNGkATkCKe1tRdGWb8RHMfQHdjjBM
n2QN8agHQyLgDtwyB/JYiyg/9pZy9qUdiy1k8aLHAXpM+3QgIfSPehcyHvG4DlVe7DMN0ZIqERAx
aSgA232ndySFjDJLFDiBgDHCEI+3etvlmm9LUI4KiO8D24t0hMoOAiFhe9OVOajPgwBHrGRWeYwY
bZ/AmASbE3gsNFrC1NlZwrgvFqA+QTh0BvJK1ASyAE/QLZzuETLO+YZHrhfUrAf1DbD9FApOY8Xv
0444UIBJxS3vE9e38d075fXsOaQTiNmuaQE7tUg2vmX5OEEyfoJsjJ2ntzG4jkEDz+w7UqTFpuW2
fdc3MEHN+5CvKpxOEMpsaYEOTjNC36wClpt7lAVRrdMTSGbqFspn5V+opqEtUjbwgQO2r4A/q+s6
5S4bXXmgkBi4r70aGlaZbFHF5nEbBcQ1LApyA8y9Z4etbyGdf6mHxsJ3clvDnhA87VuLSiDNszKH
/6SpQcCO+9TaFMaKN8A3/0sBgK3WoI4y8PS2pKr7gDiieswKKn6LythBFoYDZLwdrzwTLGTy3MRg
6KxqGKU/VLJFPooKA2hqGWz8HuGg24JpYMBygNiXxipdV+6jxXHXMmnx332t629ZR5KNnZXV9zRM
ntDCMFtam0LsnbgH2cWL0VWfps5vo7zdqXJ4magzOZCDa0H0tuwhB38RwDm/bkImIOFjOKAZnADO
ryL9JWVim5Pzef3hbuGooRnovngH+CNqv5y8bcboszg7x1w+gRbulbnSI5ST0JWE5t6RQnRaj0gN
oqYJQgpw+eUXLGQFZHazgAtDNU8scaiArYF8W98coE8GwQzXBSszjMMrdbWFG+xfue3DSOWjcepo
GlLoGOroDXQ2C6rAsUuvxChLj5/dNQnIHKCGwA2t5orCLCYt9tDspusvDdIcM2wJWJEBdy4O0PKA
TIcfIQSi5DT29pXPX5jmOWA4NqwQQsGaDDIQFIW+Wt6m19LupWefr+cPI48GeTZQT0E1F2jxewMg
7N/RCu11L2NxJcZfKLb8E4v+8AoajWNapYAAtQZSU+novYKBjTONxDtFrDuAuLeZ034trCDnlfzh
ZTIF46jjQMQn4hU0Ab9Bo44niOlqUDaK9srVv7SgzqP54S2gf4p4MjXqdgW0KcqzBHBXjt2vywtq
YcDs2W+ApCmKT2AiH6mYhqMmMfinMUBzBbDpAcfmgC9pZ1auzJsrAs0L+9ye/R7mlq4rcgfV1Frf
FARURkna34PX7tvMuTJmS+84j+WHMQMtqgstCD0cY8gbfxd0MI9tVVrgHKUiYHFsXQn5FvCA3J5F
27hnUapuRXIUrgf6KKicQeO6zG8SAoG1NBuSZ5m68liGYCIB9REFfdMM3y7P3cLKsGcnZkEgVjd4
ACNS6AZVw5kUKtFvuvzwz+Fd3J4F4zTKeN6MGe7zEHKwYTN168Fu/tgy9HsPr0S0mQ70FgoAfy+/
8Dz/nwS49uzgLGMgIUYGCCdzvWpHnGFnScSjdkzqL60K6c7GK/cqr/EqhCjD+Eyg+lbyBAYH33T3
fvkXfL6X4I/231XnOClcanUBvACEL1AC0CzIoJUGJl1KV6DPZG9Ww5r9RL3+mkHi54Mm3dmgZTCZ
LdPGg6+Fd+L0lnetD0z+lbvg812EYut/f09p2pFbI843YjcvXlPtozg+0jp9zvlwZQMtfP/cBU/A
/M4bMuDiVNj7A+fHVFTf2zz+Ii54bnFnaC4ooi/3IFvUdaG865gXESfNE3jyxvY7qAZ/cbDOg/jh
yAFLupLgZkGvBCX3EulO7jYrwYu1OzxdXl6fZ7Fy7rOaWnE1ihwbZOSoGeTDKrd76Mu9Vq21wn+8
su+X3jI7OoWAIl9eEAi2k/IN6LDbVub1RtrDq1YaDF+mN5d/ztLUz45OgIcqbeKIHT2kVKvGyqEO
V+e+Z9lXrralF8y2OzcKoE4LbUwUWZ8UlAdr0A7Flbt/aW/M9jo3g+NWNqabgaWS9XQ1eL8icdPD
gfxrwzPb2ZrIbkyzFnS7SOztCIoHpoJPZBK+XH7+wg+YQz0mK1awX8HwTzCU92Xd17fQ0Id6VVm2
29xuw+Br7zkflh/2hatCUKlx5B089gqRNR8O9CveJltm/b38goVpnuM7hrod4jZJp+MQA/0KxcTf
MhKvaXqt9LI0UOc///ADQqSAfRRRecA/ViWM/Kz+PW/ioLxm1/6vQvz/N58U51/24Q2g5YrJViY9
OkCVf0Ndur4HwQeiEzFlOxSuqoMzQI1pAgALvM06UWCliSRI0LBYQ9vS2jaWJ7ZNnYlt7CrnJgvR
VbBIm/geIyZf9cAnrqY0Avm4gGM9igQAp9QwMpgaq10nvB5PZoSiR64j+YIbikL4rI2/hr+Qc48z
k5oWENIJ9gCxmgCqbH6ohDUB5L+/tsLmDfSKQfCtOYewOs5ewn68yxAiT10EncuCXysLLxyL8+65
ZUVKTXEBkIo8pXSA0qdZKftE9J1JvlZblfP+eZ560mm1Q4+VgrJ010D2dIzo98vbhJ5Ppk9W2dzn
DGQGMCUEDGMYcGq7hrVqrbhGbNd2wuxyo/pvoUma5wwaVtBrBp50auvqHjSa6q+pq2gD1h+UApGj
Q1yZoBa5GkjlQr4qhmwA0dFuiIhbbWoOC6y4c6GKe/nDl/b37ELikerAdx5gwMHke+n28RopBCx/
xZV6wNLzZ/cQa8tITn0ICCRn9TZHnSqwIXi0Y8wKv3aWi9lNBNWOaRREAF3gWZu4Owu7J9ErLM70
+vIYLazOOQxJmWRQBSykD1A71juDxuQpavhzn6V6VUc4HAoI9X7tWp3DklC5zfpowsU0TLcxf0Pc
Dp2nayCVhR8yhx4hHYXkVdilx6qBNBo18UoyqJvJYxb+jKNrm/m8dD7bCrM7qcdIeX2LyxtT7vmh
p45dKq7RtRbW0xxKEtpD6vVQPz72YF6RHl5wEFHJni5P9EKKMXf3mwSyDkgppcfO6/hPu8z6n4U3
WM8MVdx6A4XQrICScVH/tpkBaPzySxduwLmlUj40OAQ4guhqqP1sYtEax8gWFKhTopJvl9+xMCV0
tkUmQXFg20CGNtQloFX2JVQvrjmrLUzJvyPxwwWLY6lpQ+qIA/wkqB97VQCVgCRICYrelz9/6Q2z
aI04mrCqqZxDJ/u1NtXeUWYNYZwvYRjlvLUk0Fe2ipYXx6hjsE6A8vdUBEJ/7elztFBWdYZSpMYg
T05Qzv2TEWg5NI9fGpk5UEgxxLF9B04rc8dDFLqvmdJ7O74Gh11Ym3OUkM3KMXczdDCo+6iLF9g7
Bj10m3KUKy5//8LCnEOFQJ3MVdETc2SDRhMGmtGsBw/g8sMXlg2bxZaDJ2NXwJnoEDtQQBLe98G1
E2zg7AqpbWl0zu/9sPD7KpwAd8HoWGmPSsqDq0Po871n5ZVdu/T886B9eL6TQqkJRgTTEQqrIZTM
WfY4OXeFVVwZ/IXrgM3u5qR18sICY+7gFj00Q0f3xmo9AHrs7ATtr8cwz68UJZcmYnb8NCYGh8sq
AapKc9sXyt0yMhRwIrqG8lxaRrN8EZoodcog2HrUebTK1T04HF9cQ7Ojh1LwdFuGNDeigvqtnPYV
wQkBv9+vjc0c2PI/zs6sSVaU3cK/yAhERL3VnMqscdewhxtiD71VxAkn9NeflX1V7VemcapvOqK6
Q00EhJe11oNo0kzixARZG5goXgpjp1Fd8+lkVFcfPjUOlpIUVyI0QU6X5nfbe/BzftZS/UQO+8bl
V7rRUpVSjumsUfSdzl3nB6d5dKpdbykapmlrYiivkGDn6l/Xf8rKkFhqVMDVKByQauZzUD7YCYHu
7NZH1JNWWyWtla66FKiAXNSC9HWZ8VgVFmkVdb4P5M3W2mjt8oshLdKy4dKGNJJ2XtTCS9q5UELO
W+WllcsvZQyiGwZPtAOsu6jNIdXXLbHDgLwu9ZBudP0NrAy15RlQ1vRBMjO7PIPUipP6g4Tp7nNX
vrzzd9PdBNj4DHEHtOFDI0K/c0Cusbbm6rXHvrTYu4srmCQ9ZISWZ2QjIqLw1ep/X3/qlTXj8mg4
z1wFFkOGtQnpLhHi9wagOOARBoRlTTtHFDTCGf7p+s3W3u9ixgbjKMnqXDXnJDM2iklQQQC1Ze1I
yzYqbyvi3WB5UGyjzmO7FWRCI6KCD7zw0jDLWhGW8FQ+66BzTwg+lOcywYl/YlInrkauD30NDm3C
E8hyRTkcRp9wgIyS2r/hKAjvlEvhmBVpWiP5PC2/YWag4EEh+xQro2TXDip4ud5CK+95ecLaC9DG
HTY0F24teAi1k+5x1NJFn7v6ZQp814uQkJihX7rNGVbwyK+bH9Ji365feuXVLo8Kx8AfUiIdNwbQ
78AooITz+Ichm/5zl1/0f4hxa8ZaHG071dBhQoMWCEi/3dxufYJXZublwb+r9ARtIlweKfTZyJHF
Mj0ERQApu+lG46+00DIxrIMGpgOcBgZA4vy2amiLWupaO41j4v31Rlo5cIT59L/vF5y3Bj5xhk8Z
6p6RLCUy8HFOc4CkUCFJPUAopDWqfTAWWZzYk42QZWBFr998pQGX8VWis8qhMf10holXCcR7s69t
VUeT+P656y/mDvhgkHFUd815MCh02sgu3rm6LhEV0vgHr84Pn7vNYq3HSTPotIPQJEf0r6dCkSc7
kt9mVb3xAVrpBsuj024eMrAJO+xlRRvq8h4rbpltff7Xpo/Fcs8NrK5VOUQUGYrpE1xIUrQbI/Dj
D4W/TK/yR9eAL5ZXeL+UIyYTHvje5rUMLYvPJzgckOUdCPNl6PJ5wzL78a/xl6lWDeQfma+DIJa2
Jx4JF+nezsdg4wd9vO7zlyFWTi96i7ZSxIGBLp86O+E+I7UJ+aLgnc1bjvi137BYFQhkpJLZgWRm
bkD8ggwRcUct3dibr118MSs6GtQboL8YZpInZgX/zJb/5/owWGucyx3ffSkCG6EYCgy3c+E6FnyL
/IR9LYkQP4UgZdE+Ffxz5ipkRizulBUZvtdzjdr5cCed/ma0/I2xvNY8i7GsyOiwQNYV9K2IjG01
FeBj5LvrLfTxOPaXaVZ90wB7WEJuDk4dh6QncKc7XpXtFBaW+nv9HpdO8r+lSKQJ/Ldt2gBbK4R6
iNjGtsrJmx1AIyHACGGyFTO5codlZBXPy7Lqass+pxy+GelEXUZjHwJRT25seS7fng9+wzKfKkWx
ZXaNQeq4HqCFbFmBSWkkUTkhrMBVNohK5DcIA79E9zmbCLK9/9ts1tRxkJZFcbZmkQaRyXSLIMWx
MJ969cRfdNnKH4akJImO++qifsHq0kMgHkB+W0liH78V4i867qS6Vncua+KxnPcseLN1FTnJwxy8
Xe9XH/dd4i/qDelc9cYB/iwestuCYKMof0McvrHO+XjUEX/RaQvj2Q2k7joGnKe87yxw2CSq8xtt
//FniCxjNxDjNedqHIfYgHeV0G+ZbUWJb4edd2DigK3dxkZi5VcswzcCH4HPhSmGuAJBIkLgV3uW
WJMfrr+AtasvemjK4TrrZQCYaDG0D2BusBgZ4VuL5ZXus4z1IgPAdNQASe0T+MEtDQpC04DlPDeI
HfC3bKQrnWgZ8QV30pCqeapjmTinyp1VBNCIgqTf/L7eSB/PHMS7NN67bxD3GOcOdnFxRRFiN2UN
YgxKx1P7snWyX/D68Mhv6l96RJydU6fDlklmrYsthrdTcmQvFwnU2xVIilL1v4OuBuZsruCz4ihO
I04b05nlf25bRpbSs1H4NhhxwLIHBM6IpPK7fT3SaqNCt9bXFoOdIShJqWGS8eAUYC6mTXVT16l/
uv6S1q6+GO3DgFSdFvncceVlyb5B4sCDG7BiQwG2sqNBPPR/+wDzu8FLBundONr8Ab3MhH7pPoJ2
98VGUBTYWc2N6MY7wHL+YC+7JWf/ePVDlsIzVASUFYCgGQv3rAC14S2SeJ0HOpsTKILh9ZZbGT//
oz7jaQf6misRIOSkD0YiHQQEI8CnU7/divBZu8dlhng3hJK6sUfCTQvKwqsRB8TuhUFTfPIHXG76
7uIwqQLP41j12dBkPtYU0RlJxso7zXO6cYuV3rVMIMrLqh/cFpQIxL/etQm/QeLUxuaC/rtz+d+V
CVkmCTmaFbCoFEFcQvxgQcVaOA+OgFkpHArVPyIARke1nHkEy0Z1TBhiZ1AO6DTiJZJux7hKx1AD
8nwsso5+90nj9HfTXKNw0BOtmxMlvPgyYjlLoonK4g8CJCsdcgBD7x0KJQ4IxoC8i0Lrsw1xD/Ji
EwCsESBJ7loXdLa5QaL4JEgSGQEkBAdbysCMQNlDW/DpUM6yfSSil+ehINmdchsvduy8hv7COapG
u09FLrKo6KkBWMENDtPo4HucOfZLp3H0T2Z4SgVzke/PxjF9kWnG7lqjGXI1KCgCdsGfR6BIIzso
fwZZIn65LdiXLQGsgDiEHGdu2X/ADLW+mqF2fnJknB0yK2fjwXKtdA/AhP/Fptqt7ks3NyAX1Ka/
QNnse2JV1aGEp9mOus7C2jzP5ESRg+OrWzchnh8lldsDxCdG/pollo1YMwuExTlI6F2DT8IOM3ML
bxeUh2HOVe6ccYZbX2oazr7SVXXvplIDZR2w2EUG6IOY6HAnwCbbiwnGobGe3LvB+METmAj8BmDy
4tzl4FiJPnFfGiTX7REwkp8RSOccJ6S6/UCAXFHgBAvBQ3WOup90G3WTqao9CCnK38Uwkn0fgFXg
IZrgxoYa7zggIODozTQ9OdDr/fKZBdxa6iZ7ZSN9dA+kNuKBByiNHYQZfHVFV33DrgoqKKIHuL0N
sv/PbTfC32t1cJFRnADifxU26u3Zo88h/wKqF3hwyS+gGLcueQYqwgR0Y1Wi88FveGCqtY6I+xnh
lINtpuJCHGk7Y00JaOON3QE0nzfjdKvhqz/XPEnvQbSWJ2SaAGbOarYjlQMTJzY645sPFCl4RtQ8
JXr2D6PgsEka6ngHnbkNHE1wWe2QAJue84LlUQUkeZglJXwCnPD9gJ3jAeXBJPLcBtgkPQBmBy42
Bd+jFzu4tLzI6nP7wWqSZF9ZGtAYkprvLdBKAJGk+tYAxBXXjrBvZFaNOtI2zOvp7PABsGOvO3A+
mIOLCvb3FnyiXd047bluPY3w3Sr4J8jz+h41ozFFyRZ5S/jKji0Yigagt8jUwNyFJbhisMLPiapD
1zB1oIDMw/HI56+zA5K0QDTY84Bg7XuwCoDj4lNxzrG9GeMAmhoLH4mi25dZSm7aihZg9kDXXcNg
cqR1Wj3zSYFLBBpBhEVlfhitQT4jI1Ahy5YDj5kmXxIMQvhlfQ/csNwGDdq1QNBJ/nLOPWy8B8vb
Aek27RTYESCYCQ+x/TMQMgbUp6KT5c5oG9q8YgQjmk9+cmM7vf9P5rCEnOvacB+MI985pgTxnEEw
JTswb3wG5gy1BdjchsBM5Ta/bci8dj6QIICHZOU+y4FCga6qP1yGFui2OoBKHblYrAaXrfo1Schy
zWAyMJ2ZhuGTN6jLVek/AkiK75IE80s6y+pUsHr8x/CW3HFf0V8Fgjfht6xKcP2QdJr2xfygoBuK
JqepkSVkB3eZTOUxCfz2MIu5wY40BaEWiHrT3UHLaYej29KTcH0EHudKeAe7qYkKHQOUB2BodfOL
AofIbyz8C2DZwOBwPpEDuAPZSPO7DuY+YMXmEao1oM06dnY8HA5trIpWvrvL6KKhn+zK8vrmzMdu
DEnpmx2gs6DpFCo9fmr5sFROau0xmXZVc86r5ACVxrn2pjMCvj63Q1nqJj0n8YIBUlGEUwoH0lD3
yAY4f64/+8oGZamXdJ3cxSQu6rNPXjL0K1D+dp3JgDMrP7dwWKolHcSdaU8lzdkDcLsLgrvA9TeK
bivvdpkSmAQFAs/kJGK3BQsGDogOWk+O17Bp6lppnmVUICr2ojNlKVAyMUfWiF8DTL4ReHW/hdJb
yUNrS6vFwh2IA/CoRN+eQWt+9BkgP5PZaKGV5fNSPc6QIGtVrGjOeoimOw3qh9xh6ewN++vdZ+XR
l0GBXSEta67B9zB18ZvSvyznz9evvPJul3JxNpCStANrzqWbhVUvo5TApG5tbfRWXqx7+fu7FXNC
Curjy4JeqZynvJ1PblYcRDv9dOpkY1m71jaXX/buFjoFTXlkojlb3Tc3e/HKX9dbZu26l7+/u241
BUWLBNnmXDfzkwnMm90lX65feq1VFvvtYUQd1UaqxlnD3k39W5UWN4G6r8dpo7+svVX632fvqhzx
WaDcn7FMlv5L4R2N+3j92deaZbG51n2duiDRN+eA/i2bZ7rlQ15rk8XorPCNahNL6vPoPaMgcEAG
2a7qxNGFPPhTT74U0+IDb1n5aDfnHpv2EFn/NOxlvtEL+b/Vvg82V0uhq+6bMenB4rrpxGAdYBhM
3oyq/FPvjPIw2km+b2tqQCxLKzuaXZk+yQroYAg8c3CqkHkPmlZQmrPfiO7RgtflgKwk+2Hgifcd
sbPqpwOwwl0Op9bLXKcF6IgoLNeDSe8KlHrvM9NXe1j+56PT6jkeqHbuMq+dk9CBPoyGc1nWSBHo
B/ufqbKQMyGtv0U2Tr9qGAF3XQ6m/Y4Yf6zga2QMLDzuA5DLewRbSziRLussv/ew31XlzZyV403X
OFRF9Wyb+zSl0o9MoGu8Nk5EhIjGeV/Onj4GxkkP/sxAMqZdA3E9Uvdw7RK6XOYMiDuAMncHHoPZ
JzBytIpYgKJjh9lzC+mRcvZ+zY4yt5MwQA1w5Ljbwzw0oZ0Y6G5BWUbINB/zOxx6zN+1h50dzvtr
HtZDUZzSASlkRxxtOj8QGo40ZtT9zUFlDbYgQSZJKGrVIsYhEffplAVHOdnyy4wI553td7kVBp5M
71qM1QuargD2EWfmP5DYCtxXp7yTTEF0TNwGvGE/HX67YBcfACm1UTcz6mXCinNnz0kAmPPkxNhW
O79tx5LnIBiRTAFe8q7RCYd7WZbsoNJGYR/bjQgJt70Z+eCWSCLl1VOUTtU/GfbAPydkp8WQxLAv
BSf1yU0DFhGLZt8lh6yEast7g199BO21zbqdwi/auUWGdbU3QICLv4YlIjlBpu3dY+4l3rMLMgcW
Oll98ksD5/xoWz4ArA1Lf/YIObt8f/1vDW1TP0xrjuRFayiHeyZkeQSgFWe5ekTqOSLc70VWiRMw
at5NPSETeWeEi8KoEto54zElmGGg0pI9YL1FFdWVN5Z7L8kRT6H9vDzjw6lj7rrmyZik3892Ph9y
qRtgJminu7AKWPud2gzxtHmng68ehtQQUgzet8CU/MELND63tqt+yJkEfzukifyeULF8QBlQFiH1
aP3Km9K82AUBoQ2e3VkdXMfniKb3GDY8va5DaEHbe1RH2rh3Lz1gdktkOzjBY19xghBzMEEGeOkP
KvfsvauBEg497Uygxo/WoS2n+kQG0exKJlXsFAySw4obC/tXJ4+1D2kLs3V2KLWGnhK7NDDBhIva
RKNPntd1t8OFVMxt02BX5ZqjK2a5L4IGSRuaXzYZyFoppw4bcsSi3JYUoSuOR8ajNlqddJOz3eRq
kLQBYPwGIi+oFklV2rthqpCHSlozPEkk2SAqe+6eLtuKR8xUM0787WnXdBJEZQSjIIOxCYBM91VX
Io5AyC/cG90BeWl8Ovp2RqooTfwGiTB0PBgxt3el3aob7Aj9lxR7/wNc7OZPwjDlYCfTh+3ILVzX
dOArt3X9mvqe+0OVA9sNlRzuCsK9PfUKqAGtLoF6wzQCr7wwTvNU+BPSgnMHaFTELSNpzrI5ku96
mKRw0jXBbsT8ELDxIgb6bo6gLrCemt5X4PpZ2j+CcD//pGRUJ+A36UE4in3TxVj8AolY7hUmvGMe
kPk5T4V4I7MnbwYbUXVlGrg1ig1M3WbgzT5RYETvM0CbH9MqG3Y5CfjJDLmJBcHrbSRPHgqSDifI
XJBmTyfrRCBZA0074b98y3ThPMzdT5WncygyhyTh3DQ8SgT4eV5Vy/3UkuoVJ3ZgHfaOllFZ+Ulc
YLY+1AwlsZyW6OVkxO6VWVOxr00pDlI66WsxiRn+I9fA+2McFU6kGbE0/JdYiMS0HhXbBsk+SNOq
kxMi4XWEiOQX3+5h8gZUHBM6QZwPa8VN5bHg0a/ATAhhtNNuWPqqOWjkagDdI82jhvUnxOZ6ug8U
z+9kQEyxY8Zjh5E5GpUWnsI7RfBaxoTdEsDeX4Qg6qVX0NLZoKDteECzV0Y6dXR5AlgJlPt3dkeS
p2LMskNR6qA9trQqvlotWGGRi8GHJDaGugRT+ihwhvkb4NEedTvWgrWu6QmSHxDTKwwBWpR5pArB
T2UL0RrJrOGIt9uEmZVBmG4Dv6cGrGVVpgQNHR+88L4F3jX0igYi17HoUekcvTc5YD7J5KWcXzLk
U0pmN7fwQQ1fx5obrKAEUocqqBkmw5OogoH2a83IuLd78Af8xOLHkbfJt0JM+a3t9emxE9Xwpc4K
Z5eAYHUaDe92BNH8IUjeSCkpaRsjsUqdLUYhxfCoP+05y9lBFMEc5Zdop0tF1T6AydtFQzaqeEyN
E4E0L45jQGF4qDC3WMH8y2558gNOLbOvqOXu8R8FUMxQkED8pNGvtL9zvR7scaylHhAwhVptSyz9
J1XleOoS7b7h+0PPoqwdZI8PmEUOOOF4sS3T7BNBarorjQQpyctT9Zh3ozlUcNjfosoOK7cYqEKx
rul+Ynywb5KCbqGmAsOaDfWXZmzpjcgKoCoIhQrR1tMuEM70BccnJxB+1BGrpQE9p2G3GLvsEflE
/HeHOt+uwoZz7+VVfULBcXgIlNOcpBBOVDppfTRT64OJSqeDLlzrPq0tMNjzzrrHwtQ+IRxqBr7c
tA+NX4vHTErrGTTf5rXLAMzoTVfClVI/pkqhkgrGzQ6fhuxIWNlePuv9rQRO92DQJU8MgVCoCoth
Zwt81jXL2lsVNP53RE3pbMdTU9wquwzuuoH32DjJ/mAmq/uDeG2g6BKePeY2dR9m8IQPFLXzt6aq
ip9g7tohmFH5fkJU2aFIc+eJE9d+8mSOfMyRyn8mJDADi678c9fyL27eyH2dsOxY+bq6TSZqPzt2
bf0RTqWeB1MAmQwChzlozDT3QVZ5D52ykSPC7P4neLf0r9f7NMYPNnuiRX2TSsG+oFgQHIN5ml5Z
C88sN5T9Gdxy+g7Nub33Oy0OOIoqkRVT0zuQ7/jvUnT5nTuU82uCYmyCg7VyeJYD8unroez+4jOP
AExojdVPmbX105BxWJfwdukXnhOoUsdiGJywzROUDgOQsgj4qrVy9gxw+TFMBlGicFTVAFl5tEXd
y2blfYq9+n2n8+C+LKz+dsoZ3cO6ab02Bvk1IwQvTThD8opS4MiLXeF4fYy0px45tSr1IDzi/rjr
wRh5hQWzQl+v6pu8Kdpd2rrDIw4t0rAEE1IeM4ug6Knom00AqSkNUm59p/KPwCwX0dQq+6kcjLpD
EplzbJWDLi4r5xaOCxDWSz+5z+iEExLoGI5e57uPORX5a2IUg1yP62GfsNHdB9oadvg4Oz8H5nj4
gnhIxjMoFJ+0qYLHsSPOLqcWQ7neVNMe7Rf8Ean0nlG3NpfjmG7vcmrfyh5W/hD5GvD4DgH55mcd
HEoK4XdBQOmN33L7ZlBdSvHykKhJyyR5yDNS6FBp3+BsRdi7OjPlzrJd9sUdkXGwpyinP2S9x+8D
TcgFVz/us67t95VgyUOVutm9xa3sMMve+2NlThWilA00NyYH9kC0tWMIWAshrpSPHhac9wO25f+0
ZFIBVMSgiIOL3d24E2rFgHzAxyhqbe4SLPWeFBB5u7Kx8qfWCijbpVhVYY7vwAIepqPjOfxIRekf
HTY1TyhXsBcqwV1UuTvvJav746RxqGSagsKt71pYtttp/U9fG/aYAeYeNX3Pv0zI/wPwOnEyd8eq
QG5IQFf22Uv/IQWaxE0EBdNdFVE7fcPZYIjOdH2/unbxxY7YGW3SpsB9nrlAIEQVl/rPIDeOmVd2
20sbWosC8GQZXLtDP8TUHzle6Ce7vttiN66UCZZGtKqiBFlQQXMGFy320/TBM1vu3rVLX4pw7woz
ja4JE9pCHTi4x2cfO5CNWtjahRfFqnluWWAsiM84seJ+dl/rItsoJq0UCJ3LO373zFnT4GgB2YFx
brEYWdlfc6FucVagwmByXhohN37CSp9ZZkn7CI6GdyvVZxRpdlASRA6/B877eodc6zSLshXqswH2
hggMyrDSHClUTtb3qvKjmST763dYe/xF3WqqBqTspJdwiRL7RwdegC7XDyMZttxh/7oiPqjSOIvy
VW8BOq8HnFN0Iiz22EDlUborXvl3L0KkJZar01ZBCG/2oxstRq8gLfCUbdmcVQsgdB3m2CC5FqYj
9TmvJ3BHiz5lKZAjvUSffRfTtO6R7k1Dm85hviUnXem1Sx9a1/pj6TeomAkPce6Vk8Rlpk+yIv2O
jJ4JvQzFnE+9+aUnrShyx6tH6B4kGM3T8KAAVc+LjYD7lW61NKEVfUfkRFCeb8RzyXBK7LaIa/yc
vh1L2f++B9L61mRb/FJC73ZW9pUzhNNYW1zJlUlpmZJcpVpaCiiduPX7vYVFeguN/vU2/9dl9kEf
XbrMSyKwRke98UbqFiUUFLvnXWryYQxTe3B/+FrxtzkQyFBVShf3c1dm2DGq6QYJ8jzbCwZ1hKK0
xZp2tP6YAof4KfRrCP+B2iJtx63AiJWJZ2lYp7YkJle9A+IIIkbyKMPkMEFfwennTi/pYrA2lNY4
6PftWCDt6TbJAfWqLWA7mswyG4298huWnvUioazI+8qN54pE1XhTIgO99RxsQTbWIms3uIj73n1i
BHEpiKYOBUk9Cf38jwoek6kJlbXRRisdcekjVNLzESRsWKw9lDKko05ZU2x8HlcG6DI60svgjJuB
Ko5l+qWt+mgMHqa23Jha1h58MT6HtnU8a+QzJq/hCQbqJ4ZK1/URtHbpy9/ftXlRgDCe9KikJaP/
FdZy0KCK3ecuvfjYOr3jjabuaIx9M0KhAeHItP3z+rXXmnvxmW0b5H14hGJP2I8hkj8Qcoxe87no
N7I0lg1Ol2CXj46CCj6AkLsapYpseC7F1gtde/zFaEUWbtYahHrHKBWEBUcft7+3fKNtVr55S0cZ
qKBQ1IiexVjWg7jMEBg1F8NLwFlcueVfnW8ifFY6z9L5mKA6MTHfBgJB/ITGIxLF1uJ7ZSogixXy
7GWoFyLQPIa6tjvgyKg4BdgePdgDdqFFJgq5MamtvImlB3KepzywptSOqe8HEbxYQ+TY6TfPCg6f
6qnLdNRsdMuipg2NcV4aGf+Fz/em2vr+rTXTYvT2Se31Ndc0butI8wu6/ptseNhU/HNT8jIOFe5E
z0fJboJUuAx24IHuS+EesLZ91TgD+eQ7WAzmqiwK1KkwmBO/iLpgRszXn2AWGzPc2nBYrJdRy51l
g+zsmJRvU4OC1qmUBxfYcpwgbfyAtdewGM6dsgwy0AOK1HUHZ6TJrtLpQfe/sUH9xI/wAvzz32ma
oVzR+AF8PqLD+il5CWTykKq/gH5FjbeJ6fxoMFzusvgAt07ZDxqW3ZvayrE2ZoMTB0HWxKnjNa95
WdCntEAEczh5wKZBCzTuLZnivK0sUc1BHR7SsDxHEvQsyXgLA4x9U+VIU7Sgjo705SgrxGBgkL4N
aoY2zGtQluyaHYFyKerrvr5ViEJQYT/W7S0yR6p7Odh55Feu+wVlbL73xmGKFO3SNyxwetQz4TAe
wyZPuxtm8nwHInHnhvZI+xga2QEtVJVx76V+f8LxI+qxfcFObpV2bxyo+Y1t0kf969Joi6nKTn2E
x9uS4iAnh3AyP/RlBzPi+K2CKFEPeqPesfZuLn3v3YfadpAPBa5Qfdb61KA6K+FsgIx0owd/NJNf
fsTlru+ujlofHRBJXZ/dGg/tlAdT8U8sAy6XXsxRzmyMjxI27PEJ+OtuOG/FIKy1yGJ90WVZLjgs
Bec0/4FkiB3DSWnHvv7/p+3LUy/mpKYY06RHbvFZMER+ZNm+9l64u5WhufboizlpmOcAZ+pqjrvh
bJlgZ/VvKeIbrz/6vzkQy03R5dkX0xHiGacs82f/JnNyoLEkzMsHDlrEvvAQQunmXX0OigCF49zH
yibyhW72BYCNEQVE9b4PuuBQpxOci661iQhDP/rgkZaexcaB5r6RI4nnZP6hcglPSEOOFs6INzrw
SosuLYsUCm+nYpiCAbrdt9kznD+7uv3neouujI6lOdF2iUiqy3Kt8MpT4zg/3bb++7lLL4Y1cjy0
R7OWxghsjUT6aPdbLbL20JeWejek/aTsmDWgRQQxU4icRSBCTLDxPfroi4cu5i8GdT/4LUg0l2WT
V71B7P8KkPFR+gilkjCVX2+atVe6GN+9JrxkkAPFPWVhK+/ggghNvmWFW5m2l35NoTjUuMAHxVPz
S81sX9PfQl/oWXxvZRsvd62VFsNcQhme+lASxb73rP0feRsgoVVHbtbfXG+itR+xGOnCKS6OGIrk
gyZvfrqEs1NWEiJ2wGqh1iLz3sZZj2d+Xb/dyhtZGjm7uW79rpMkBjr8THIX8Bxz4vn361df6bBL
+6ZtQbHvFwqbIjaEpfvDZhsXXnvsxReaQUyOnKjWjifjegecuJzd1jym2toKKFq7wXIQW8BUZEVF
4swfTnPWX6BL/kNm24frLbPympe2TVfOIGtXM+L2hupuwGoqbGznuWqxmXPkL4/Tzy1llu7NsuN5
kKYYEx1yKPZpre486R3nSTthGlgxRxDK9R+01mCLoT31cihz15pjoCgAESKuOARW4O1dVbDj526x
+ICnsqL5LLrkXKkxtjz2VQ3iR8Y/4wTEBLhEAxTBaBdumoyg19YxCm87OM9eIUTemPucy2N+8MH0
FiMbp8gVkY3A5MdgnElaazhk0CvuZdfB4TFCHFiFszLyp9ca+4xdcf1qY3WMGBedHOG/y4oQFaN+
VyPfqo7SoUKdAeL6k6nKIEBOMCLgIqBA7TurSCboL60UpxWF1T3kDiNfS5+mb/Pszv8kWV8dnH4Y
n+AcprFrQ6ckaT0AU08huJuHafxz/YWtdPKlgl6PCrpS4TSxryewFovuLpf+oxt0BzkOfz0n3bjP
ZTPzQcvyRct21PFSiEya2FTWd1FA2jPom9Sox6IIIl6bbyPzNt7iyoy2FNVDDAnhTS00TG50B0NU
EtpqK2R87dqLvZo9mgaTgqvjYO5BnvRJ2Nng0l9/Fyvjc6mpnwpWII0BYQOw9+0d0f4wajyQDPl0
///r+8T3FxNmChM6hX6zPOdQhZVN7PXJPvUer1/8o5a5XPzyo94tfCx7yJKWK30eaH4rqQTTyv79
uUtfbvnu0n2A9BwE0oM+4QAJ671N5acM3/4yniJDBm8hgWGEq5SHvrlvktfrT/zREuTSGItp0IwD
yZG9yGM68LdCJyp0e9jESgjzyKi3Yk/Xmnyx0IElwssqeNzOllARz2DYGi/ykOs/Ye3iiwGLE+3S
szqcCLfA/IWpZf/tZbm/fu1L/WQ5GaB5liuaChpa1VvIO0UIVzTn7j3LrSMcf7dl79wjgmvX0/ZQ
J/wTH6XL7RaDdqhzJq0Gqpe6vvOBak+cvzmUrtd/y0eD9nLxy8T6rnMGAspEYiNJDCw7HJp4kQeN
izV+MhVpmVBh1a4eSeUXZ9dBk5SQxcCMNGw8+0o3Xa5wGEzpEyIi3NiGgrGAzsX+67bwq2x10LXr
LwauJKSkBdEV0CH3ldeEBj5Q/wvpPzfleMv1zMRgMwBC8QyDQxaSyfvjwv11/bWuPfpiBBeu68yE
SSQiyRqnVi4UTdCUydCHseGQAQxx/Tb/Hm58NBQWY7jIMiNLgvNrHPkjsa3ANx+2yyw5sswvj2NX
IqM/mMazVVEKY4edP7h2IVHHs4jcXX+GlZG+XPT0fVU5HYZk3FnFF3lRR1bdy6cuvQylUCnsJDlH
Dr1NTAnBzRhZ0Jdv9N6PlhQYecvsCdYPJshGyEqmLIE+GU5qNj9m5jufnt0MSavgdWzcaWWMLwMo
VNaZzvUZ0sOYNqiVw5tMGpiRATP/3DGvzy/98N00omZoEslEWRy4/8fZlS1HqivBLyKCVcAr9ObG
+zI+vi/EeHyGRSA2CSG+/mbPk0enaSL61eFAraWqpKrKTJAOm3U0oeOODK8Oe768FUtzOP392wBo
vckH1iAkAUWMh9L7jE5US655waW90CydMHO2OpeDBa20m12mrGGXo1J9qCq3A5cixGk3aEIubiq8
i7+um5Bm/VLkZsU4JtS6WwmIx3xqY5/k5vLXlyak2b/X01RNKYp3RsXulOkmFLgsNVH0JEM010Ab
qxiEtTLY0t5oTqDoMqNKTRDru9UUwvyz+9Ivbq0yuyYReDIVLZiD6VJUoY/ZpGm1xy3t1hx6UARc
6UH0G/fEpTW19kmRsoFybBjs0Gp+uLwPC0ujI1hRfpeWDNAO1YGy3/VVLNRL6F1XAwv0G3eADm5c
4mdY3VxtbYgllGzczHSFGWshhuggVp/PvK0rkA529b6yn0X4L0okQ7n245c+r1m0CtLO90L8eLu8
QSnviYAuQp20mevX69be/dtlTBbviYt+raQ3xZ4Q8kMhlxw15rCSRzt950zs8zQLbnIFpsTGtBDc
QDwgfRAlBPnaHXPp4GgGDLRBmiqz9RM/rx7q2UkjaBfH9Qkffnl1zib8YVS6WowygmEIq5wlZAL/
jQ9tqXuUi2aoBiNIDK4TRkNAwgTsXBPIMuzsrc774KGqxHTr+3X9QPhQbnsLQg4rYWrhQOgaCwqv
mAkN427SqMaLoKn5a2rNx3L0702K7NjlaS8Ncvr7tzjS1xUKj9bgJV0NbfLsYVLPRR2An/2fy99f
2jfNVWUkB/U1AmBiGqfU/Jekw8aHQt/lry/8eh3L65/Sj3jQuODVJlENPp0ADRRo+Y4M21tZoIVT
rTNaBMgMkywL3YR7c1xYG9muhYmlH689NbyZ5LTv8OMJ2dTuR0fB6PbZrFXsl76ubSw4a8eagsYm
YeTT7d8aG9Cu7pl6Kz0NS8uieSsIkwdZl6YkARUWqsX12EboglqJEku/XfNUHkMJLbdPKyPrSKS3
BhivRfCz88YVV7VwKl3NVcGYgUFxSlwDSB1T14mt5j6r147MuSQcPIkOAcdSg+21U3ZiNUAfue0n
6M6AOoaAzQ5kXGWcCr4SkhauNTrwwATaxeiB10tCAH3AngGQ96sHXNgIHh63+DmYa3WwpQXTzLjr
i86UcEiJByh7J8FpBDmqjSvmenvZkhfOk45ECGhVTl2OmZgsh8jbS16sOKCFzdARCK2qshzJfZKM
kJ6/CZsO8CBVq+1cdei6B3sjQJkeXZnFwn7o/f10SJEt9xr0YqM4vUsJBRMQQ/+ralGYrPzSLqIx
C+ghn/Nw5dV8fn6+XhQ2LV9aqqqtZKgOlmB75maHtv+sa/FC2xV7PL85vl4Xzry5sHiLBvCeFyZA
OuldP7O1KujC0dKxCsIWxMR70k9ag0dDQw4p6Npdb+2uvMCkGOhqOQF1eipRu0h8GAavmqg39y26
lmQG4k7biDL3ISx7ALjXukGXbhJ/yhHfYmrpEDd1IfaX2AWQcP5nMX+20EKdujuz/OEMv8zgkRXv
Zvcw4f41eM8cj93LVvSnU/bMHUzHNVRsAuSMQdOltXmc9/UPYlkRBYAFSsvZAZXOiBj8ZurzPRps
/p2CWW7ykbyaeXZTWN5O9P3W6vzriBIDR/MaLhcGcGOdlaQFRKWVy55o0dz46Em6PN3z5zLQoQ+j
OYHugjIvyS0zSblzQKfz23WfPln4tz2sQ5N7eeqjQtv2cTmVkd+ugU8WopuOcZDgJMu7mltJBUmT
Mihio7/1RhqB33flzvJHKevMMdCRDhyQ49aDq0tK15nu8n6ge5BRgw2TpyAHAKg/Vm1vHHrUD5qo
663mYEBG9QFMcu7BkmTaZD04r4Cy7PO4KoHTRTNvgBZhJX+HMzQBZz8soM+Rmy8ssMwfMwpNn8Qy
wKogG57903fhnNhTkX84kF96KoA4nyLe2fIW9G1khy5p4z6zfAMECmlx19akfE1LAorviQVg/Ltu
B7UYH9bF3EBmlSdG2IGKrUjCzP338qcX4EOBjpjgro90gajbpGq68StlrrHLQH5xmEx/+AVkv3c/
qcpjsSqa/BF8e9MYId+UPqK5Xe7lIABXu/xLFpynDjqxRnco0T2C0z80aAdy6I+ak5fActYS1ksD
aFexyhSBy/rASwA/ibN2ihmbY248X/7554NXoCM6uDeEaLxVoDllhnM30NYFGQ8olx6b0RvfKrev
UNcWoAS9bjjNHxm1qkoL7Y1JWnGxQ370ZmAgK5zI9Ijmy3tXdiu344WKiI7ygC51KEPw/CRUOODZ
y8AKdO9V1N70rB3AaD94aNh0Aer3mxGMIqY35msh4Lx38XV6/rQvSTN7qZm40DKK+9Y+2A3U8yzV
/JqGtT7KpUG0hazKpjMk7a2Epu8CXa5l9eSilj7Yvy5v1MKp0/WwZuqDfQPEJgni9o/CsBXiVzib
LSjJPP8609GBLCDmYNVQ0jZRufpRZGBWn8e8jJ08s1ZGWAhPOpwF/XpORyfXTgzHu6+89guaj2tc
3ed3ILBOK/ctPqVe2Jm0qGXSDc2vGryTUQM9RpBS2P9Is326vA1LE9CMn+Y9am1+PoLkK3soVLOb
ASW9/OklC9G8syVmQ6YO5KqgJrUTBfD3xL/N1RSLAlkUWcSonEcOWVuupQNl/71cczOmTe6UoMtl
za3D1CNn7meWVms3naXt0FK+6PIxGc9aJ0kzFaKnxAQ8baqbcBuc4mw19y7fXF64808MX2+jZBXL
QZw8k4TVECcf7fSOg742DMdt4WVgvJry/xHZfl4e7Py0fL3U6gduYZs91Nd8cuMMr6Dy3ZrQf66m
6wgxfb3cKqehRWM6XvotWqbtod6z8S0cb2q/W3npn58BLiN/b3xNSDV4NZgH5/meNXeuap5zQQ5W
6qzsx4KN6EAhExxcoF9FAzVJ34n/2Mi1fPD5jUYe4e9frswGFGNuYyeqkbtKGZ8gNQCDkAxuOQgx
nbn9HzHoyj4vTeIUn795E5Sr3IGI3E1EMd+5UHeJrGk4XD5Df2DCZy6jOjoIPCqgSAfHdpLNdvfS
2VPw6Dg0eCx5ML1BhNLbhGLuf2dt620KErKIn5h9Oa2MAsUTAsoQ03Ctjc/9bCuhsr1rnLrd2dQO
oWNYI+fnC3YwpAM8ausGT7Yn1RGUVXIz8S7Yg9oXxFzZIO7qxgcl2UjWONrPX1788HTkvi0aQ6e/
SStPJkGBdDDMj3aP0PUVHwFh8n5qU1SXOKv3l5fxvAeDqs7fo1mG29cWCKmTNswOleQbG90zeLZd
9/XTwfg2F1WDjsUpwABkyPrJ66CjlYV3tO4/rvu85u1b2gUVsTjKPkjotW29ycZ/ar4mQLm0NJpz
h+5nLaFhqJKsG2gEOrsHZ3J/Qa2pXglW55wI9lnPARt+Sn0iDedYdJ9E0Ij5PuhMqk1mrzVSn5vC
aQTNAOdxRIUSUQJKuzMgYm7bQx+tMHes8tdy5eeO62kI7biOgzmaaN90jozTpPDvA3Jjo2Ubch5R
n67Y+tIY2iFNM4LzY3rOEbzZDQA8lMqNzyr6rAgY/5oRsKVxNNY6bZcWTTu0fO4bjwdWk/RtcxRC
bMOR3BlyzXEt7bp2aCsb9D8UfAvopbS7OK3C7HaG4s4We6X2qmmqFcteGkc7vpSgHw4K5vZRdEga
Qp7tVQXG45Abxa2JroHLFri0M9oFhdRIgYL03TnKzFOgZ89vIBvyZXJ/L2T37pf97vI4S3uixVtS
CTWKGZi3rBX/2qYd17T8Kcfh51Wf19PEymhdQNHw3m1Bdh7kCpnVu8L6uvzxc1EQFqKnilneUeAl
JpaY03ikTX4wsnRz+dMLy6LX8joZ0sYzsfxmzj+MzFSxT+ePdJBrxaSlATTrhghplw50MBNnRIan
feYDj0p/Jc+29PHT379FBxI6DSk9Z0qs7N4GzSro8XbVatJy4WjqCWDoUuSlmpsmAZ2tOCAbYD6D
hbK5tejgbpwirHZBU7hrjZAL1qang0v0mdDJ9oLjHMqvwbZv7ZIW6AhzPvx0bqPL2700iGbSji2K
ofOnHolPtmuVGUY5qRKoW/zykBa+PMbSadUsGiCSjg8j2uVAmnBv0fGVFdYKj/nSfmtGXAWD5zWg
CzwWOYnAzxrR2oxm7+XyDz+bkYed6WlbENfhtWSNZmJAnacjNj26rthngfkFWtu4r6yjP4ttGqpP
Va31DyzsiM5hExa0zCAdMCel9yltewMW0qgvq4Ptva3M6hQW9GvuaVan4/3NSGzU+CpXwY0bMxjs
Q2PMDlCR6V5BOC/uAerqX9hsWEdQzzr7LiTm68RmGzB22/xhGqx6FJO51gh97ulw+imaMwBfaT/M
SD4kPJ9iD+oUBZGR7GUEcuI7K/1XhCtubWlVNcfgV0Vps0ZaR2ecGTDEZEsc/pYq+Z767Zq269Ig
JwP4trDoV/byyQXyiItCeXgMkPChlL23B2qj3nAUNLqV6Syce1uL+CBftoMCTRaJldoSUIBxo5zs
w/b4Fbfs075obmEY/MHuwJRxBC4FfJ8onX8xBirRjPX1r8vHcMEr/CejCjUdJQRzjn3TffVBkbRm
+Hz50+HCAde8gtEDlZ63NeSb26mKXHkqn5kxKjAPPk+frCaALsv4rzPSx8vjLcQFPYlKakc1Q6rm
kzK1D6VRW0xxEDwMTgtu7PfrxtAe2R6rDGDgaXiUvtqkwoOGVBHZ5Hchwwi8mbvLoyycKz3VKH2v
MRmU34+lO98YGasi3O7ewT8dxJcH+HOCzjgfPdU4Qdt8qqUHQa1pMq1N3iKDVg42e8vTfIYYNTPc
iDtCtBuGnCQe1yx/ELnlPE4QTaSR3/TgIfU679iANy4JU+a9hIR4PTD4lP3P9wV9yMK0KmOiQPXL
UP5JIBQOIMTl379wanWuGGkzo/ZGbkLwuLyrcr5xaL9i00uf1k4t4FuWR8wR2GBFxENBrXI35GWx
0vC98HU9+xOU3JIQzIMUHGjYb7jw5T2YDNIVC1jwfHqS163bth/MiScNKGYDVUtQRWV3WW69OhD9
WTk7C1P4U8X+5l7TMazlwAHSB4iD36vcJWhULtcixNLR11wqVZM1BBMYJoUd3mRB+oqCyzGbxdvl
g/PHhM4dfM2l9pAPNGywjqOXuzEPXVXnmwK8JDuL+b+tPit2Bm2tHe0FVMDKyrnJWese3Ck1IEnQ
fVG3SDdZSEsQ44z9kxe2zmsDNuIVj3k+Dnt6LcakDQUcr5+OTTuicTArwIXfvdaT+wTcyqYEuf2G
Sdw+L6/FwlLrCcPwJLw0+KpJmsG55SX5knV7aPx25RGwcBh1NqFOFSPgK7Z5xKP4NgMNTPgD7VkQ
+1srlyz9/tPA3w6ilTUdqIJn5xiA2uQn2NTZcQBH5tGRp0L55TVamsRp7G9jQIK+AiRDDklt3JKy
eTKtWzCq7EEAtGJNC0HLPFnZtwGyoagKuyJAGSt1EOQFCfy4MAOUleqNP47766ahWZUYZkaBl7aP
BVBceO5ZR8wKVMzVePR7tRIbl/ZDMy2vAGRGptDQnIfxcXCGvRmyHavp7vIcFvyOqb1f7EBIJE6F
Oo6jh2s4TYam317+9NImaD6fBXOeh9YA5QbILw/U+0UG6FWDdvnfWpEqFm7wdnmghbjr6ZRCCmTI
NZCSTWL/j/8z7chxN92IPRpecH38JK/uC3nIHs3bNLEPL9Vd/rZGJHt+b7z/kAzNwhgVw7hG/dqF
XUwDaNetiaee3xlPJ+MpbH+ifjOIJBPlB5Xeh2WscbYtfVqzcRH6GcscpFh6UGnMpHgOyFUsZMiP
6xlytBaZpZWjmWAoRb3NLet3NbfgT/fFyrE67zyg5vu3bZe9mQelUcujB5zKfZk687NJqdowNTvv
mSJqxYcsjaNZ9zgqvzGKvoP4K03CCkzfEJsGV/iO5cZK8mDp/Gi2bdZObZuqxD70Q+zW9Y/eaV/L
0l6DWC3EZU+nzwmnEFJfguFW4Y7/pG4J9oDfHhSQinS+7yBIb9iQkyXiKCGsExPAN6fAi31jjLjZ
AnMJgdmCxuC0usrZQBvx763L0IE+QbyrTTIqjz1x9uk8rZyKhaXUmyOtauBOE+KGA4mmB+bVj2Zm
bO3CuSrj6en13szNUJsTs0gYZ2XsW86bqucG0P61o3DeWXo6jJyyEOoTaQ1rV2gAu0VS9RA6KSSM
cuiNZJvLjnJpkU5//x4We0gqVg0aphQTXwBIJp0zPyherUFfF/yKTqUzQozWsl0D9/Cy2zlVH3nl
VQ2k8Cs6rLxB1nzu5l4kaK35Bb+Y1KHxljlOH3NBtx1XT07GX3tm7Zp6VaVsacE0AwWd/Oi2NXAT
wdxsQeV6q4b6QNy1y9zSemnBtywzaMXiQZe0ELjkoS9iIxTXkDifFkwLv+PkOLNUXCSqfGdo3SH+
L3tcMeTzSQhPx5pnlEKOgCDw0VaiAqeqtvhEqDdjEs7Wr8Hl+YMpiXxzuhGMYLk9rYx7tuUPk9Jb
IUYLBDL53LdJRwcIKDwU/B6iEsgeg4/CtHaOO98XbXVskDTgzYOVXpfL8/QOCWVYHBotLXQNp6GM
8jRqu3iuxi0EQ6J2hrKrXElOLfgBHZpe+IFT5TNrkmHyzbcMKuCb0TOcX6wewFZcZkZssW6NmmXh
eOtQ9TlFHswRfpvMMnFZEZOMR8Ewr2zW0te1QN3ZyKqp09f59F66TZwh2xauXvEJfNZ/n5yejlMX
qF9DSwOhDeHZ+2mAQvckZ0l+Q+Go3Nhzna9syNIsNBdQQUbdnmr4HWmHYAxlIJ0oQO6TrrznFlyA
Tr5TjC20ULqCJbMx3Jh82lHHXqkfLH1acwBOBhrVpnLqJESaaWTNx+gXV3RWwgx1CDotrInkFfyi
QGvITs7BxrRJhKeKdZvNUP8afWM/zaG3BW/ENeCX05h6kjBFcV6CJCCxKsOBfLz4PRQlGDZHZ62V
ZOFI6Yj0tFac2eh6SRqO/oiu2VX+HZ+CY0qc6KoArAPSnTJHvVNZEsCA5y7MojQ8EG+Nx2khz0FO
J/hbdPdmMFpQZ6gTg/1vGkB66onYdY247N9829sH9opFLJwrotm1qMCY11chxvGsWPXVTUCclUTe
n+LTGasm2qUbWjaTyaHfl4Su4BthmWUc5o4DnUYL6PAGXGFRWg7Tnd/5zgGESuluqjL3HfJaHJx9
kkTQPodk2JDVEbNq+3dVpgNIWIFil4WrXtIicz5C23KeFKv4LWS9BPjmarYFkxLUIAoK7QZoqe3k
OJUn/b3qDUnYYSWPuLQ/micZGs8vkYwSSUorhaahfNd5Q5y68sMfAOmiFhTrp2tYxU/Wol0txtkp
6knN4AYBRKhPwTTND3XZbC6f44UopUPfgw7+vE5zkZgn2sQ+AagggqDKJqvu2sZeeYAtnDMdAK8g
DyIMhkH48MHzXVustfks/Hod/u7zXpRgGRMQKY4d818vFGjFqCIbebq1yLr0209Df7NFIFXBbiwL
mZQhtEC6wPzBh3l71eLrCPhirq12shRuwgKSl3Iqy8iCgBQkHucxgjLfHWXF6+WhrJPd6faI5ked
8ls2psxlm3mJkCXdFz1D82MI6ct3QCjUbYvr8OvM6mKT8cLYOD5LN8pw8ngabWPXtlUey1bQH5d/
zB8BiP/+GF9/I9ViEuBTbqdEGMH4OKq6OORG5qTIu+TZvgzD/K31/VE9OxYp+l2fudzbIJ1u98g6
NeHGLvxql1VBacZ5yTNnO2fOeGOAi+aLh4Oaoxa6tB+hm4ccAC2oq6xs2LnDEJi+fqcL7Uk4KUA9
iccEpNNIYpfmSow/dzs5fVrz+WkYDrB9SRLJFJq3C9Cyg3DyOqXzQE+jjiP4qmWPznPIu4ZROUsW
izxb+elLAD2dkL0oOB+dfIRzR5sJwC1zxPM5DlT1k6a0vWnE8DkP1SsTFJLNab8dyHwQDZSCp7nG
dT/sXi6fq3Pu4HTGNb/cVUWA93DuJHXb/PIKDhmuemNzSeKu6T47j1zT9HIaSPPJIRrpraHnfWIE
3hTVrEh8lr8aCih50Lw8XZ7N+cMWmNqtzwZTFrqboPWVQpAztlPjwSqr/13zbXBFal5tKmlWOdRK
eO1QvILkI4cUzMrd6PwPh9re3x+37WLkpwdJkgbjricJeGD3l3/2+Q32/5NJrdC3VAXcgfwZFHeH
JpuejKrrbsDS6mz6th7vW0LJipdasEidsi/IJAobtAZTASgo3BMt0Hg/yZWZnBb6nAc8rd23sNKM
5jBapw5xUqSREM8+dLQZdaMAbHJtryJ0b0cmC1d2ZGkq2mXMLJowh9G7Cdw8KPYctHdbR8teMbtz
t224Lp3Oryqh+BAa1WmhGogUtQcQp0UCwEMm/O1VGx9oBsfZaMjSSIE3ASYyEPwQiuBoGBBQhSKU
JdZaVBfOl55pgUaT34MtrUsmUPy3SsbKYTdCJI7q0Wb98/JcFpZLT7kwPxWBNHKQDHC0CwM5jYfK
zpvxUGmMlf22/jj2M+dLZ8213dDyfQPhHgrpdTzNLHjiTVkfaAc96LgSafpIS1DwRK4wm5+sDayX
LMzIXWkO2L/Ra+LJnu2YS/xrFHZGuJ9dOebxzO364HLLAjeCsKsN2iOAk1cyPIKkV95CkTvfIv/t
H9rUE7etz/wNI/ZwKOgcgLnLK4NXywRZrNEIPyprDrmrkv+Dq4l9J7kAu5By/T0rZrJpXYCnWZji
rR6gF0DknDxBJraJ0a/KHppJ+ve8BJmFhNIB9gqg/Yj0rnUojTAD60Hq7nvCT4hgGc7QKm3Bj9TO
6hXiP9net/EQdDwpb3Dzcm5SoJfQUois5z3osIOYOGEYi7mwoYFtOu6vFAROSa+gVU/mSf1gjvXk
8uIzHXkCMd5gb07VsHH6TDxSAg3UTOwyA4XwcSyKozLLAlrBHWw6DNLwxpm8FkrjWTlsBDi0QP41
O1DfRibI9Z10M09t+axQyDuasNUS7SUGppybPv/MDUDqrYwFr7WNXpdNPWbWwewqssWW2i6WPYBq
au6Xm5G7ZuRCdPyRZwBjbo2hGSkUQHGdXDlgCw5Fz9nQBqLSZhkIXOA8dbBHI028Ke13xPbKq8Kf
ryu0WVatOjNlaJosZUwbsD5YbNVAln6//bf7NYYSivKt3ySTA5SfhFA6+vqKIQar5zWV69OFTnNZ
zshAs9em6KZ36d6behFz0/gJAegUdKHjLYRc16x9aTLaRaH1gw6cQI5IXNFNNzmUg54GlTsgTwrm
96t8lp4mwhvel2GDFHRnGwpNxKRGv0cxfMx1qe5s06crvnGB8NHXc0N8FEPVDgD+Ed9pb8uq6/dN
3+ZfYT017tYJwLxgQcpMbgGDcJ8gaE1/l4NbvpdW6NsrwWbh/qJnj0rGQg9kvShuScjHN53a1YjS
8XUreYoK3wJ/QIxQIeuGTG3ZA7JVfw0CF33bdTb+lK9hUxZOhN54CT2bAtzUJDhOwddog4W5/gHu
zBXbX1qe06DfZkDQW06MGQU6byqOgpSHIC9XVn4hNOoJKTZN/jDMVZswIZ5ImU4RGaWKupPeJ8Qg
r9wC7TbkT1BZFAqM+1PL4pIO/9hDs2v89N5pvN3lXV7YAKL5l0Ja3HI89LERW4DJoSoiSOuad2yo
ppV0858+6DMRXs8L9TbAz2E928lklj0oiigUiKrJqvCgyv32hsuMPaKkTreTSMfD2Ev/gOGzF6jI
yThvnPY+sAKyD2k4v3i2ggJE2FsP2WAPm3AUwR5yftlrAC21LnIGA/IKAFdExqzYTcaDMo0CUF6w
CKB1sJb6Dl97PCxcwf6T0jEzSIUDbpjk9tcYkGiUeQTCs6gwfg5i7Tm8cM50YkMb8TcDy79MLI+X
24lNEK4KrfLLNCfvt8W88IoEK2KAnl2DyFCPbRFD4pXjm+rGp4zNh8sn7E8i9cz+60k1JsLRqM15
QCGru7ccnlsnGr0c2u62ARUmOqtDb1Jn3OR1wd8hXS/+1+IKfVs5Rr1Hm7l12w6if3PswbuZeF7f
QaDN2AYNgBVe3XVmDM3b/tAGuRXTnrs/vbnLd0GbWb86wXkCBbN+n5asAyMn4WILnA/ohtLQOgyj
Me+ATwz2RTOpg9vREoCEvH0MzLz8YVbcfjc6t9ilOQ8Oc5i1W0bJ+MOc5+Ymyyc/ErXlbfw+l4dJ
UXbj8k7e0WyaD1nQufHgVMWxPDHngmnKaePJkEF2CIJ83Hp+j5wxOm1UFUPvuL2vq8CdN7SpRXkT
kpx95UEICkIOiAcybeYPa8Lr9/J+nMsJY6v1XvS+ZQpKXnlw7JWT5AOU3MjG7eXGysJ922XRwFbO
1IJr+U9HejFNqUtbHzIVc39Ew6W1CYiYN01gr3XhLg2hXShsNZ+yM1IlJYAX7Q2b7wpzRc1jIXjo
KU+epm4/Qx83ybISfJaesN5GX9Ur15SFTfBOE/orNEnltNQ3kx6dPkqaTzatIB4qn6Vf7HkV/Fam
WtmGJReiPeC7uitzDn+LS0INUV7g/5C4rYL3Klf7yydqaQQtTPX5HExTCaItQ4p7QOggJFaP20x6
TeShP23l3C7stadFKihsVYWf2SOUu0tAAj5osc3y7LpIq3OAmk2LBrW6TY9z/9pCvxla1yDOujPC
35eXaOk0aQeVG4YtWd6Hx7wr600zzrE15O328sf/eNIzHlZnw5ycprTrvjhlqWek5hsT9MmjnXnI
bRT+xvbc7HGSvIhZS8NbmTdzJNomb6Ft5njb1iroDu3JoLtPf3jI5uOOBy1xO2CRTTsnTikJ4y43
oIaiOoZidFDkWxvUQLEXpMWxGntvaxt++5SPpbxzvaDdTul2TKfxvsqlt2sbUjC8oKcahP1q3BCQ
1b1YdoPireqgwKhkkb6Fzeh/DIZjPdpWL26prKabEHIp71OZZrel0UCpsCnpb7RyGhs7aIZomsRQ
wCEP3V0rvQm0h24+4/JlTDfMMZW34W1Lt4Qqe8/LwHiYm7Q1Vxb8bE8IfKiOCwfiy86ZTYwj8gK7
uqUblG+3aaH2VbE3De/NT98NUty64nVACgEvhBUbWLhz6Ghx3JXRS9706VGa3W9/7jYlgB3EZc8l
hAtcf42TccGgdcS4GmhJJhumBjnsbV85G2qBYYa8+Q3bXD6ySyNo/m9gMxTZK9ANuKaI5mCOzODn
EBZx7q+476WV0ryekVl4aPamcQxSE+RBkHKw2KEIjhZ7NYo1bPXSLDTHh7Yz7sgGs+jCF4kUYpor
sPzfcm6uuKUFt6ETiorcq70wU0i+Bg2YK7n3mObhWrfWuSVCvVaPQXNRkQqYRJEAbgvkB4tGlINp
HaITE1X8Xl4xh9Mw2k5IRtqwpi1D0rX/MPx655l8pZ5zbnlOn9bWPxUVZUbH0G/W4+I4pLvSanaX
D+i5aHP6tBZtgJuqei9EJdhjM5SB7czcE8eSLGpEk660HiyNoSVeRkJMPzVOFMmuF+fIXAasf8zq
NTrKpdXRYk5r+yovnJQng3L2c2hvBFlD3yx8Wg84UJrqwrDOwIDSQ6095yN7C8KuXHkxnjMrrL3u
XVuvQ/FvoDLx+ix2m2YrQhUVFYLSuCbRtDSBk018u38NkOnyvDpHQ4lkW58jaz7SVc7cpY+f5vXt
4xnyr8LIaZ1w9eKETRQ212Q0TiujuU1R1CHv8gL9HL74F+yDqOlBj2taE69YOJDuaULffriSvjUM
ZsATBxySdxKPmldwC6TJiGLVymtwaQjNZAfB/dERJyY+nr2bSPZKmFokOF0DEy0tvma4oZfSUllo
cEUj6m2e8tegGb8u+4SlT2v2ikqATA3InyWSQFKT1nG/5m2WvqyZKs34ZJQdvpzVdmRkU9SQ63yM
zpvRT4YP8UYI5VLUccDklph9+OajEeHykixsp86cUfRowIDiCU4MRyuLmb5VJ4i9omsQ8IUYpdNn
WC4bSDOWuImM9bYi/9LJ3M9NBgmaMqr8buVatTQLzWBJA4IAUDehO2cU99xwD7xxPmi/xmq+9PnT
37+ZlWnWta06d0xKkHXzwj5QfgT/43UWpbNoiGKic16htShtm3FTWZCbFNS6NVAPW4ngS79fs9lm
HAbm9HMGss7iZ16Cgc4sP1XbvFw+QwvuXmdN7rlKfd5gAkNaPBg9dM5Bbn7nuMHRL68RMILj1OmR
M5rWEHJteZI7t67B9vZEdpd//dIJ1Uy3ENZQ2Da+DLzrC9Rdd10wPg/ZvE8RzEc2zSubcK4Ojxno
3Bm+47aphDpfMtrO71wVN93U88h2iod+8CEwVaMbKyRT1AerjKIL+65TZ0ytNzhhChRyi8ATywLj
pZxbkcz7tQ7bP4l+/el6mpYWiClkNqmc+wGvF9k8lUAcHjOOt+Im5H367BQDgoN4mswCj6wAzYws
ao3TLanj0Fcy8Wq34hRl2ilKiQfNGvCx4arfiYKAn6BiD8rru8/M/D9nV7Ycp65Fv4gqCSQEr0DP
HpPYjvNCJScJkxiEkBi+/q4+T74ct7vKb6lyBTVC2traew3EzHHpLWhkBQM9O3nnMBIOav7J+L1m
4LbQsYNv8HTWyxy/0Tq8l3P25eP1deEjrNm30KUIAxWM9pQ77gNLg4MaxCOUMZKPH/9eIQrzv9bo
W0QZarkQ8BjJ8Jx74Oek6V3dC4Ou8xmryMrfrgWt5uPRLrzMWp9Ez37oz6ihnqhn5yho6RNkwsuI
TNeAihcO0rUs8kLo7IY9BijYo2ggqvb6uR9+Hu9NCIcEUuHUsKE4Le5NUf425Y2ef3/86Avhb90C
o4L0QTP0/QkuAS2EbnXldJEm0EWAEAVvbtN6IFc+9qXZWeVGmUc8PovZgvEVRGq6W5xrbP9LT16l
RgFYMpmieHLX/OD9P961o/PSc1fR1VdOTsYOq39xu01ui1vP+p+7ZaxVRpzwjIkOCnuSy5QDFl89
Q6N5xwuIUBRquBK1Lyz4tZ5xzq3obAlHrR7KXy4l92GWbd3sGlPkwvSs9UVoA6Y/K7ISGakp9mKc
2xsFyuCVH/8u+hXBYS0uUnhh49veYLvWRuwdmFfAa4ewuO8rZBpzraNiSY0TOYGTb/upojD8tHUs
/UpEsDysIOm9jK8j6J+JCqCvEqQeiH8OAXBUQKk6YcZr70Mm6yup0KXpOH+FN7s0LzrFwqW3J6Lb
9rmswvIWhuv9909t1H9BpW+e3uRFX6kiG44hJJ0hiZ5lB2dchiQX8DjgVac3nxvH+/+3oHNZ1H2O
w2ScgbVjAvTxInyeq85LHFBZPznKOhYoaPkiJ7UnVG4H8adGObhQB5dduXdc+hSrgDA2jhmUg6Wj
uz9F+Susr7VdLz14FREYJWOYwVL7BGl6JAExvH+vLPcLe3Ut6TIt+MVLtyAgBPVTSaiOSz/7Uqb8
+ePveuGXr4HtC4Ds/16XTozcU5tFfnPtznvpl59HfLMyc3iNl0oP4PjojcLNqAR8qq8/g9o5pwir
9Yi0bzIdaUcY6QSbfioij7gJykqfm5XVOgyoyAA4wG+vJHyPndvJXqMGXzhY/4N9bqnjzMsIqQRY
WBBnjpdRbUz5ZaqvnaeX5n21FoeWIkXWejz52otsfkPPikrzlZTj/eXC1shnBa3ItIfQHwgvJsrn
ezK8fDzj799Y2Br13Huz6nyJm4Ry7FHnbUx7N7LNV1fmyQLQ18ejXPr5q8Q+7FF68HwUHkQpvupS
x25fP3786H9vbf+9NLC1AHPgDWNXzgA1wh6+ZDAEpASm3AVLpl77yWwoGKzNIJLRb1ArCBqIDBLm
+kmVqTJBu53uwwx0bhcuUIljw3TT4S51cvpOfwUTto8M2GYxVNZ5DPPe4I7zua0iGMbTyBZdvU1l
HiBS0vFOlF24cz1VbESdsUTWITKJgv76+D3fX8AsXG0NUoJ/nvs4zjgXddzk+XYYgm8cnafYw/X+
kx9qFalFy5Q8B9Vjm34F0RSzeU1z510qjwjZWgtCVJ4TLtAlPY59lP+uMvjVxtUf/Vq4kbyrXr02
TuvomjLKhQW3VnpAJb2FyRMG62FIUdOv6XKllXThM6x1HkqArrRpJVZbeUTvM+p5HaWOjOrJJh9/
6Pfv9mwt9RC0pVMa15MnobPf2kI2xmRfoPNTxoUmmyyrDlo5t61Mr2ygS1N1ftM350UvR2bbAnuT
za9MHc4uNR+/yPsBka2ZCO3s9WbkiFld0IUbIHZs1Hl6OtTwqL0yxKWvcX6nN79djbJXLA+qUy2X
o+X1chrUpP9yiJjdoqLfXfkkl6ZodeilNl/gvzu14J0Ad2XDQ8n0l48n6cIbrOVqmvBs0l3q4cSD
xotkqL/qTn8bFghMT93h4zEu/Py1Yk0vA6CygxSYK14+cJ3+hFbale3wb3/wvei7mppZ41i1vrKn
KQjnGKBhtgEl14m5GC2LICMnARwu0zYGstBshqUV27koAxDc0mra1PmY70qtzZPPdHMjyoLCQFIF
UZsXBAYgNnusIWr4RLjLoRYPxgFmRW3NPAcJmpWQYWjdbFuERf+USaOPHkD7gPv1QZnH+USbv8w0
7tdF9XYLhTJhI4te9n2Tzu3GmsndhDg8Yo5Lnlu/EOGk9c5KXySQViF31tD+0MF3aMsar3qkOiN/
6ywbXsZqsPcunrHTHbSCTegGe+QtIByUHr/PtUL7An4GV7GF71dl2Jqo0oFpVrpArp8K7g87YM2G
J5gkzgljuJlCYkJG/Tj4beSGGl72Hy+ZC8tyzVwxTua7aYir9tSP1dkVD33h/sZdpp+ZuWa/eWFZ
rmkrVtuqty1SspmWvwqa/wM65LXT5kJas2ar4HSe/bZb5EnNk4lrp/3WLNUpb8S30Qy3nrafPDDX
giAkD51aaJBh2ZQlI2pCbUA+l/OtNT+GLoeUXwHghRxVMtBXkv76+ONeOGHWfNCzVu8Cz8PhVPtz
8Ed6utjagkOZepHioTNeEffl7MCUzs8TA++27cfDXjgP1lxRywrXrySuVE7nbkAT2WbCjbJRX1my
lxKMNXnIQnrLLwjaT+lg2yzuII620bUf3E4sLPdD2rRJR2ixzQLT3ME7Wtw3Pk1h4l3Uj3PeZXcQ
Z0+fPn7Xd8mlyHbWYgil7CF9xQX67Z5RG1vT6haCAF3MwJbdzw3zEwfReNNBn2TTSU9uxsKhez4C
u+RR0//IWgB46jGtrpwzF4IIX91OZD/QBbzA4dRXRkdsQJXC9929B3PgmOa6ik2gXmyrf195/3+V
1N85GNZcm1q5GYWw5rkT1ecnkOD4zRJ4RkaBUst3AiLhQQG+8kI6WzxNrvB/BlKAfuTN0MdORnAB
4LldQxbTk57YeMXQnUhq1AFMrvTehBVJCPHEVo5S/XRzYW+DLhebYmF8jHzC8vuUQmjMccP6l7S1
38Ujm/mh4kD/ZMNS3pfD7NwwldOt44jpgZhWPMwNfDonaBbtILU6a3RxnCDh0FJ+BfS2fxi6gm+0
asfn1C+Kp1yMxW861flt09sgzrQiu2JeMhVJKssbyIguX1nXAHdmVPfkD+gTZ1gVf4LWBcsw72n1
BW2OKR7rZYKID5xLqBTe/bAUXlSiVhZRn5Z33GR+nJsMjrWdQSmtaUCER/W5iE3b3SnrT89FM9LN
SHzxalmDvgdrh20LRezEDNbf2TpXiVB0+L4UnEdSBjTmivB4tqI9lgQsXdwCh1gXEASnICxEDnS8
b8dcOH9Eyt1d7vtp4rT+cDMSnkb1iLmvG8X3eR6QGOpUYucMmfOLaJ7HQM9kiVsyOSC/z93nwGhn
O9Zl9yQgGxrNnORx5gP4g4Xv7jNCs3ioIBQCwYv8yVSL3PhjPT+gIsiADaLNQ+XB3L0MbbvzWq9N
+pGkm77LUBWHslweeU7KYznb5dR44d++s+MuTSuV+H7X3zRtOO6EFVBa7Vv5fclM9lvWrorqcoSy
R26qa9ItF86yNUB49DyvV12IMl1OihuXK++Wp5/xwUMsWWOzKFgZbm9w9Qvd9h632jDqmmLrNZ9C
054HOL/VmzQaFnta2XoCG7KBlf193v4J5isJ4oVEYo3KIo3vtcPcDKdyaROITALnflb5a5LxmjTe
pal3///Hq9lnkHZGZIOtJpBBRRkesKP4lbh54dBaY4FtgbXVIfs6GU6SgHEYBYOqMvErZcb3jmKo
W6zpELOcocECu5QTDbgfeVNo0RQol80CBmdSdGyXd6bfQOM1TIZ+ev44OL83Y+dBz2fEm8+tPLgt
jAGYRHCx/6Hr7DdFteTjR783XedHrwo9eGxbs4W4UGxofxEXTHeIK9QPvkG2/PEIl378eaG9+fGg
IYtOFrl7ysNmjIwj7mdv+fbxs9/LGs+//vxWb57d0IWiNRPQ0+jY2GdlMlY6A/McRnej39/jLw8f
D3Rpms4v92agjCovqzEYThhaIFaFVST9egRPVn/mznp+l9XFbAAgOKAwYjoNvHgSc7rt0+mT07Ta
ceFcDCmnywTNtt/LpKJqeg2cNjb6NgMD+3MztCpEdQNkN+ADQk/C4wNg4p2Ora5x/BcwbP94iPdC
03mGVimRcKDIFCIjRDPdF/sArbk28VLZ7mnbzMew1fJz1mR8jZDURLXECaDJUE+peB6FyXYp0+kR
ZNvs5eOXeddOBW+zxklyt+4GOeOiVowkOxAKMH2dM/tSZdUMp5EujMnUu4eqZ9lhqvI6huBbfeWm
cmEm10h0eB4XBsBe2KqAI1HhErRoLpEF5V+Kll7p0F7Ym2sYOhwZ3NntC3oKBfd3fZvOG2iZ5AmY
lqiVAMPxQtF4/HNlNs9LeZ29nmdzFQkygpowFJUhDhGM/Cvu3d1xoYBxoHGpj9CAnJ9o77/OYQ9D
aTsDiCKNgDuOrELxKPMWDPmPf8iFQLEGYQayypxyCdSJOzYhoZOg4BuDWf7x0y/N6SpGVMNQ94pa
eJB7fx0HSRhajO6gIuP/9NJr7NgLR9wati7LgcD/OIVtVFM+hKpyDnCAjF0ownHQ/+te7lhhX6c6
ba6IA16as1XoKH09K3gt01OAqLQpmyCNbKpq5NTGfHKIVeioxzqoQ46kM5j3ZfNo4emdff3UN1lj
NJfGcLF0znSyxt+Iatwi4YMaUPtT+80GoJNroOcLe3YN1qR8Cpg0BTnp5li0dTTraUfmJunnKx3y
C59hjdb0iTtj7WYE9kPOV5LmSe3IVy39K2v33es+tui/rvdvz9BqYE6wLPCUQPEigVcU/Olr4cf9
kM5RTWQXk6yu4ITmejcopKCRIX2O+xSc9nQEW+52By4c+9yC8FbxYpxHhu4MrU6iGvpI+2rjlS08
xdvuc2fuf4Cds1v7DtLcUyltDEGvTcv0Vrv+s6mbu9HR16oo5wzkncC3NkYbvEZmDU8RcGwDPrsn
k6Gc8uTjtX1pza0Sh9GaNuBOusDnN4s1oN6s03voiUA18TOSxudVsdr8YZUBBdiS5aRllZgA50N5
LSW5EC291aZXUJYWQVGR0wiTSV7SaLBPOHU3kw6ioryyrC/smjWykykHbUrUQCDcouLR26bQG/Ou
rdILVDW+BnEWHmSLmYIBPF2y/mgCCCzFueqdLPZtEZ4cMxdb1MTFxkE9cNegmJKEASw8x0E4kJbh
n7wmrIGeKInxzDY5ObXdc+jJuKc7x/8MAAJLYI0rJMwp87JFNqJxvS+pjCj7xq+xjC4sgjWmEHJj
C4QEGvzysVo2vPMhOWTqIJIN72MDvftj7k/X7Bzf3y9sXSEfZ9tC/jufT4FgMho1CkPN2cNmyKF0
Xc7NlSTj/T3P1sXysCgq1Q6pDzNES6LUsBxNDXYlb7u0oM+DvgnTfVnKoRg5jkpaIU97HXzUoPpP
ZtZrvKQOwMlnAZILtEw3cI3eGeMe6umazbo47+13wuGaHz9kVTfzwYeug+DOn7E3qQQbDrloDN3H
eaPYOP/gE5Qmt3pBaTkP6oAlLsty1H0neAR7pveDiA853440Ncdu8MsNdbzCi0UK/XBWL3M0lU5j
4mDsGDBd1mRxCSDJLXQB82TIZXtAcdTs56Lyt7Vg9CZXZv5p3CX9DufQ5atoOiCZQ7ihWoksJ3PG
cJ+XQRDRwJ2SQWjo/FLWzi8NtGeiGRO2X6CMFS91p4q4KoT5ZpdQoe5m3F9tE5ToQHbdcXba7gsk
E5ZYTUt+QLdtCiLr2f6Qoa69sc0S3FpRLonrh86eCoeLyK8lkAOdELEhxRhJ4BK248RLveF55UEg
C2B73eYIKH2ad8eumryfS2VElkg5VgYSmvZaY/L9rcPXegPB1GRdOw/LaTEQQAW5HhjwCrIJS1WW
sVX6E83zc6xZnQn9THvKOz6dtF/ksbLwopW1vSJ3eOEd1qDUOjeqLQc8vLIIy/WPOf8tMojIAdv+
8Xn8/sbna0AqLmglJI2RKaMX+hRkU/eAGvo1qZdLDz+/1ZuNn3tc0HEB0WioLIrSyu3izoGoxud+
+irhKltAoxmKDyee9jwC4P47mG+Hj5/9Lg8BX3UN7vSJl3VSw3olLQRKM0Vvlgcoey3PlKUIXbxb
nLhRdfCI1gTf+ERPexKUzb4H4BSYmV5AUNMOSP+K0rvV7uRF7dg394MDqz9LZbCHUp17G4Aif4AG
oZsUYPcBPps2zpWge+GU+jdnfjP3M0S9/V765iQ12hG29V8yOtwsEoBbIbqjztAq+XiuLoT3fzON
NyMJFNHIBKfbEwnxwmU43FVhMMeomSWfG2CV0OUmHB01zfNJZhaiKBQyQH2f+q8lquLXKkHvvwRb
N3EDNCQzXPEh+GAUcp1nScJdqOYrS/XS088f6c0UtV1QlBOi57HHwYo+914RWIj7n5yfVQRyQq5H
Z4RGrtN9Y55O+umnNMGVzOBCBFqjYLPWbdvejukxd4d44lmU8TuL8rTrXMs93p8cvibLhG7aeEsA
L3rDbARF3mRMv4zkGgb80tNXUy9gXSbtPAZHhpOR9+DB3ZHxn08tzDVZph09WrcBqqC8s1vJvRna
C+0Qu0zsPx7g0uSfX+rNuqmo7zWQl6YnSJ9GUFo9ZjKNSV2iS7z7eIRL03MO3W9GyOo+1UsxI/6P
P2j33WFH7IIrS+fSs73/fzYdihzKUvj1UrT7DkqIkZDDRo3k2k310vSsLpPDDAxMICk7CRGYXTFQ
vcXduIHsdgcoDsROrugKXHqRVQAa56lExjPSk21eBfmHk+MM6sPHH+BCnF6LJStkVahmIkupi/wH
F+6pZe5BKdQQUZjJ22sSHu+/wn/Qwz6uxKroluVEXUj+qJBmLwYc111dN8M1xNB7AAPQPtZA4mWk
rd9pXIxwtuwBnz+hiOVGiznLr0FJNVDOD8dMV77JhWo3W0sqa5eWhR9QdSIOFT9mHMMhJNNNmW9o
qNV9Dt3AmNp8iCE8tGEyrDbcTNdO1/dXHvsPfobAJqFCin0kjKRf/CBbjkqkcNsEAmAflGN6JbSf
t+F/Lx/MP4//ZntaKTpFzq1tB2XgSHn0VzWLKznOhSWxxqdgQUOinkAkh7V0NzRFEc15dc53rnm/
XZikNSxbzU2doTk/ndrlthp+O1ZHZL6r0v7K5Fx6/vnF3kyOB2nV1CsZPSlrf/i2ru+6WjobDvW6
f4ouvHYCXpinNXaSEqrGYkI9TPay2shm1kfbKX5iAORuPg4Cl4ZYRcpWK3gZOHiTtv0NaGQC5EyU
F8WVp1+ap1WYbIqhyUhbI/tQxTG14qUds23WeMUGdjPkShy79ArrGFmZpmF9II69SKOR3htgfVtx
LT27sA/WyPFF8tzH/Ts8lsBxUpY/hnPz6+O5f785wdY4cVNolsMyOzi2OVPgPuTuvq3hWJKJ8BHQ
NPFD5nl9oMCvbKsWku0fj3phutYgcseZ6NCOQ3iUY3nnluo7/BDviVZPHz/+widfI8hNprMGp/py
Mn4SyPzRqbvXsSyr6BpP+NLvPw/8Zu81vZZN61P3hIr6nEwDxAJd+ArEfFicz23vNViwgSdVKDMV
wGbeHnyn/WtUEM8i3JEG0pofz9OF11gDBl3igGsM/epTU3O6q1P4xxVy0klWZ9f29oVPsUbBhWJa
SuLm6bGF33o615BVgn0bKofD3F55i/dzCCbc//8YrerAcQFq4dhQtnEW4OL8m3T5Km2LpuS3z83U
an/PUneFcTFGuAybuiGHJpMPzRhcOc4vvcLqDhNAkaFtAzWfSNmRL0TC0wtW9MUXXZsqDtmi9gDZ
Vi8fv8uFRGUtCl2RwPaqAcUlh2a5G3hx4QN2nHbLd9+aMC4N/zu019wwLrzZWhh6mUoJmqYjT2HR
pCdIXi+RNs68IflU9lEGm5onCT21z12WmX/+GW82Zj2UsuJtiXyy8eq4oO4dnHCemOd9+Xju3s27
YJGxnrwucDxiOyj9dXkFjXNU2OFmPmVik3dojDsF/uWW0J1OShhf/fa5QGIhltK/Ejjf207n4c/f
9M37dXnNOyfvsyNOYFCF0T8CloFGhstPtF/OA6wmMAAQbjShnx3B9tiNvS6TrhBPbLbXOh/vLYjz
AKvQGY4VAKquUx7R2uVbNXHzPCy8OHCbdzoqZw/i7kyWy5Xg8N7ReR7uHPreTBhEQoo0UDY7orB8
D73kfRlkn6gxnR99HvLto31qeVnC0k+yYrzPINSdpoJsz6gdKJ5PMQB/n0OOw87t/4eCxZrnWpgh
HwcQkzv96kp+WNJrx8C7XbHzm6wiqBnC0c0XLOoFnNZhWZ6GxgmOUvi3HSn/EvQtihKhu8rHH+Au
9ujBIGDU6TUq+b+9o3Wefx5/FV3TPE9Z3gN+qRl0NbuvHqorPTN7h/12QDCpaBOx9mcwwp2ID8XR
kmYnca1aGnpHaoADPO/BcIu79XwDi+OtJ9rbsu/u8qX+Ss3ehst3UbifonIHa21oWTkNrNRpcfSr
/i+o6LC1V78+Di4XNvcaC0lzeBsEEB0/pgFsXorwpiY6qQf/BQzVzcdDXNh9a+QjuHUAQit8aeHI
bVU9d4E5AMhM0gciPrnl1hBI7YB3mAFff6QLDN9h1lF014y83sU8YKWsYcadBbSS9gGmqHfjwAeK
NkCYqt2ko6+pV/2oh2/gdUTN1MXDbDYOMydfVldi46Xvs4olM5FBMMxldaxynMh9s8DRD2DtbZdN
7TEtGnXlI12IWWs0sppTkO1cnR0hsfYANZ2jzSHp8/ECOP/Wd7baGl0TOvnA+tCrjmLJdQRkO6SA
MGCkxfA5k+tgDazJ0F7PG17Ko67dDtrB06/MQgQl0LuPX4Gizff+W6yxnYL2baX54h2bmeZbYvR8
PwRZt4eltl4ipUvQLAiv6n+6QKt+j7hvDyZdyDPkcGx/DB1PiWiAY/kzF06zR5PZgaJ6n3+VgyOi
yQ3ce+7QAg7sZfoM8XeJqfJKfqMztzr0jZ+eTEPyZ84lGiGmb4MbuIrClBiq+tXLlKvFi51cil2P
6iV4rKTpNizscriVVK6IO2a6MNFNEYLym7sklhWhCdTUgbeE2a18bDqht6p3vXhwOLoqPJURYGrZ
PiXotIfInLYAGReQKIZsNdgWM8+2tvGGfeM75OBQI/dYDCzJeKOjERbaCKdz78WtnuWx6Rj/6sJD
YaedWW+bOQ2O8wi7nMl3xamrjfPizqTqdwMdun+GmTl7SCGqf0L0xRP4W2nQcJXeZIAZTPHAcd91
WQl5ZMsrJ0HxKYXrsy/GWDWt6GNZFvnvZgSXLvLhplJEdUHY11Y5CkbHUxaZbOiTOYP/ccjAJtYu
h80R5guu9ywwv0dW0J8mM0Mdc3Sdv8E2rIO58PwHKlkhvjFU8L+YUY+AQnYdizrfy7fgjJWbSsJR
gYfh/Ev3BQrr3QgOh9uR4Z90yuxLWE7zD5Ak6dcGzKQvjLfNNqWZ+D6BHicTQUqoGM9LsOugvfyP
X8wu/KqaAfZD7Tyq+1CpuYozScYNgPdTAjPICopjZgzvl0qFsUSnNybGBbllmYhzB1816sUWiwYC
XmeCpWxBpiwy6T9xT4PU4c3yQOdp/ClpF9yE0p2fYYWoNnQO7R+nyMNN6/s2YUASJlIgpfXSXoD4
zscgggju+DyI0D/hu7AvYIWEXZRO4QxZxp4vMRyzGwEsbOkdaV9lB8w939HGDb8oPfl/QfcB1YbJ
/AwQ9Jt/lslzHnRInF+SmPDBCYcar6qc7Adjbr3TKQN/KnBqSiGPq/ukMWPxs9M5upBZF7BfoM8P
4zYcNL2d0SSvolqWoUggCNaAIxSAIrorIAQUO5U3m6h3C3sYeRN8GdKR4z/zIDbN0H0LU6gPzgPH
8oCYQLdjbC5iWkOKKxeVijLiA9c0BBTia0qmeGYq0g16xcVNVbv91zoMxE1WSZi1QGVLY8/5Fd2E
uPDKyGpHv9TVYP7yHn16eDl1ZQI1+wBieC7ku6mSMmpgbLDNSzYfhcCmK7LRAulIX0vdoJFpa7t3
eTN+z9xMA5LGzAMMq9S2Krv6QTMcSqTBGTFRBeX0YEm3KuTTEaI1/q1rQ+8oFAMJyXr+FsLd5g6C
ItMBMhSgQZ3NlQ9ysHRDXdn9apFwRdJt7RcrGlRYnbqOaFXaW/zS4BU5W7stZqbv8kxBOroJ2piZ
HHJxNgk8BDrD2iNtB8fCMCwcdlVXVDs2eGaIcz3BGt6zY3jb9TJN8JP5iyX0q+oyQJfTEjLooRdu
nR7EK+Mt5W1Y5VkT69Ezd/3QORtSjmZjWzJjH059uqcl+MpQdLQQkW1KU22IKvxDUFXu3nR5+xfC
j+xFZ92yh6ulHCNtQUCGo8UAueVSQBOh7PiTDvx670Msg0cgw5mdW6nlYGZT37ihdXeCq3KDdFUl
XIr8gLvQmPh8YC8TOKIxHXMRF3nqsEiEQGaM8BrdqsFpjoEYzY3HZvJt5qWzB4PLf5Xd2KgILqdN
hMhb7YIS8BnQEyux7SpNQKILimjsHDi89d209YzjPi9OJx5smLOfrBd1uQXLtkJdI7T6dSqp/9hw
Wj44Sjc7+ICmL6Cwzi+pM4u4H0voBfoa0dMj8mYZQyjIMFntAzNn2yEj3SalGuxT0YJvTebiu49t
fwtHRpFoX3Q3S9gQNMCgG9X4zL3PRS1xeJyZ2woW9UPtk5teOeLO7Sz0e8Owoo8DYdl+gOLpXVCI
CQLzS39wYKCVLKP4PoA59xPgbj1Gtse9KQpzp3oMzOhOsESe+sS3TuMneDWWVHpsD6Vl8yPo6wxf
0zPbXjDQ2Zu0SGCmaZ8zy+ovKquLR0dPcJ0LPShjdZTCLHSo8D1s3bh3Shfpl66q+39gNacsTDcL
vZdiVr8aSOrf2rHPDm6NG7PvjSMA+tDV30sUqHxYA5MMKnaivRNty38wt+Qniun7VWdVcXTsiJXk
TQ7iFKeHYOL1hmSk3vpgoWL9C8ggDmUKRxQg5sH9K9stcuD097TYnu2RXJlHnQbhTYpE+yd6vvVe
VsbFHV4X9I/b9/U3K3l2B4q+ugem1/sxQ2H0xQEW8ptOWw4EpAEJK6a+oRs+nFVWIJlKnkUBTVaf
ocKinCV8kTBQX5KC5OOYFEqUQCF4MBmRVXWb8hw45zEDP9MW7oaAGnsw8PEFQlwNPybpsC1i5LRx
oUoT8Qy2vmXb1LFSfZc0BMU6HN3ql8ERmehhHmA9Dge5qAfUaDe5FXhVqUpvFVugBllS9TsIF2c7
TF6xW4YQIqwC+8mqNn8VlOSJBsvyKW8gUzbZtIO1HynuZhRyQIFk5DSX40vmT+bX4MFsxgppf1O7
qGGba17Buagm38de6VtmEIcosYsTSQ8WfXFTFWUWpyCy/GjdxttPuVsDjtTS5WaaM6ihhCBi1vAJ
vhkWN7wHwpxgI/SqjWC04MapCSkunqjERTX0JR9ZALNdFHmGTZVX5V/PN/xUW2nvelGoOzgfeDA9
PPsdOgRSwoeqq3iVhFMQzHd1oZddzQsGWze/fwi4V21JwfgGJVxxgMC8/MYAz9xXLJ2Rffk2fyih
idNG2kF5BwJzbkIoJIojmoFYHWnkW2GkPYHJ4lCGPZI0BIG2SMvHwl/AFbVtKdt4VCK8VYB8fR19
sNk8D16Voh+cPS4ouHtVS10nmgFOFUOt312SgY/dd8uqhkSVFi32vVXhfTO4iH3Q8TQx7/I8jKq2
ID9MHZqnlE40tmHf3qO4xsD11tzJorDIq24TpBTuQYOGGIypS4Lbu7uYMwe18g88qJ19x/LYMUWM
s9RNFuqV8QgdqrjtRrWDmGcoY9gi8iYZGtlOWyRE/JfTT+pHu0BbsoOXXRWB5FgFkYZu40MRoH1j
ic8fM+WHPycVyj9TmjdJjnMvh8Xw/zg7s+W4caVbPxEjQHC+5VADS7Nky/YNwoMMEuAATiDBpz+r
+sqbv0oVR1c7dneHWAQxJDJXfsted8B/mW/TEBk4p46leo0C4mKrhTPVBGRv7cA3xZ28+yakEUk8
yOm+NWIOnydC3Dy0PeeJDwPsY7k/0ExzXaRYZP59FQbhbW/43KRGDPoeB5WN4GkOyJ0Lhe+YzZ3Q
GI4+2qEVQz+E1are3Ik0SG/Yyn6DmaV/Z5hu0VSLROWNQ333/F0cKSBQnPlX7Tpkr1Zb5c46yteI
FM0JwhyRyiKE2rCWRR52aqzjCIqjc2iMIgGiZu8wuOhtjwOYVrZpy2373nJQpoijCqW61gp5lLkW
LrLURYkaeCNI7XCGONa+7YHRnYG0HWOJakNW9qH7ZcQ0Aeo/hwKAHHDCRd/CEdMDB7F0d5Oopx9V
5y8JkB/OvtdVA1vQrv8NhxjSZGMogTVQbE3ghLn+KtdBcYD85xbHvrKil0jLwMSunJvvpWX5LDZG
09teetXt6BnxpWp8kxWeTZ/Aq6hyiWLIlK5C+/AndWxo0USxvEFBL+4c+Fdnql8Ojlfs0Rg9o/lg
re5xOA0wBmmNSEzky0yMEEC2xrIfKzot4BGgryGe4F2Soao85VQHwykywZhNaJjZByvCjrKLCER7
A0vdxaCjTE/moQoleShdVx+raOZpP6Eroqn78P68dd5OZkBm0VJlusA15KatPLi3VDavT/Yo8bma
wPH3BoGTxHKbghMBFAiqTSg9V3eZ/oJ0RU+mbup9wJX5DeYjzwPMhwOUcnRXVlGDtic1H+wIRlzj
EEa7YBBoVLBsk4p19X+WnASPA253cPKVMJLkEVMJjHWmbFlGLEiYfXYUklVvnBJhCJzkHYnujIW3
7UPgtvVb32pcKhrJDRoydberfKdLWF8anlpNMfxyZ67iNVBzmbqV06Rgaw5fGlEBfq1C0iVc9lik
Ll+Xr66p152sy+h3M4Xne6Kr5JPwSHPntTXrbspVhwcarepxgaTn0I/juO9WFzFRFS51t2czqSDK
sQCrAQZ+ylQ3rAeXaG5SsvAR0kB43PTg3fzCjjDuQ6guvnKrt/BisnizlGcSfyJnIESJ8H1iTWFl
i0fMW6u4++jWTSX2s/FtxM4LYoqkk319wwwPebyWdX2Dl7RhuON7WJpVJQIsfVib9RoGaiF8hY4j
ln9iu2Q4aFF5CZ1GcGHmSpjcYDc8OkANjTEaBPldySjuF/j0LSwLRRfbSnQyFVHVvRBB4ADbmfJJ
BnbwM4CnGRxmCSzt8IOffK+kf/rIM09jRfihnZzipPsi2C0hte8ikNdw6FrjDp4c5ZQOtEQqROEf
fwVZB5FxUE0P1sqt7/Be4H94a4uXwLI0gzrRZfgP21knvYGVbYbN2XHSISjbLi2dM8cBemHr10hJ
jyjXNAz2bQGgBy0MYzBhI2e1E8upz65G0bL+kBDNg2cnVJnZvuecgOjRuNyMxMGBUo7+GOvOH3c2
VdMR2UwSqxKkDha1sKe1WX3UuGiVMZqHDI1Jj0hsnYmPnoia33ZB5fxyFpjwxGqum1NtHOibSlzg
OaRhKZLh9snBUt8V4MN8G1rX3TdzMMMcciqC0ziFa8qR7nSQ2nDqLpHAIN3DvHl4wL+WD04bDAoI
ayGLWLq++lmuDoxZKh9LpXfr3KOSZ/444NbvLRUYMcaYQwPaWVbQyfuN9ICTqxauczvh9H3aQ4V1
U9ORZQyQl5QtyM6wOvKRbVh8vUOEEgbJbFP3zUbnR1Jp2uycxTQPTTDR3TrX8ls92/xmDhGzEZ9X
X/0GV341TfxXC8J/Nmp0jeh5NrnCHXOJARko0yG0rW/rXHgJQ1YoZRxmY1PpVl3cEXd+c6mldvCI
0l5sRe0rCKck1+jKXWKPCn7qJmD+3R50Yl0H5jUckKRLCnTMfxdtP34D5gGue7jYeLfKH5uUOKTB
iY58DWARXk6guLyx5spHTsllCdzuyW6KovZXU1tzi8RMvaxxQEfx1XdGk9G57mO38McEKvolxXW6
TSH0QCzJhxmlVJ9b036FiOiuWSR2dY54a5nXBqPYtvlkB+0zUEPy+2SHdhvrdeLYvVGMhZsz2p0c
5Z2aQCJnW5nyVSnD0qUd+ld3Dc2JL6jY4mqvHnz8mR8Wn+3X1Qv8wxhJemNbBTI96FlzotiaA2c3
8LDM0KgBqepKAvFwTm+c4J57nknwmUdMqlWZLHCs2RsY6j57ELc+o7eEpHzu12PTmfrAcfnbd2Nd
J1gpMnUWWt6zWbFkBk/kHr3XOHHUTHZ91FV36NaBJ9PiR+1hXsXwwzFzdX8O8lLbZzAKW9Gm/Wfw
VHgLF1QSe8bFbREKnIw6i0qLEYGWDSoiLnMVxcDh6LcH0e8t0ZJ0lZghCq0Qu8BBBi1uOtJmtGyL
56DAEaMUCj4+3jDBLabJwHy3U2M10Zo0DfNOK7IkO+0zPwtxAu36eQI+bEI71tir+dapqFdk0q/J
Fzb6iLgWDmh9f6Y0gu3lZIYt/tFa8VWCabKeCOKdNh3msbjD1GhJ0qm6eUYHIxAA0exZT3SZh3sY
j5oEcO7py1RKay/l2Nz0pJ52ipYKXBZcs2ISuV7OzcRJ3Mpi+dEgDE6AbmwEakgIhVfN+J3BOf/N
Hmz9pwU67blZaoVMT4gv10/NsfCx8mPBAP3E8h9gE1fgLJXg3bvjo4Tr1x1W8HoKom7Y2X7Z3UK9
5Rxdyeddoz12GMRsHc9Xwju0RyMzpJfQwxbTIuICkGUdIFI3bUJ9f927quAZGQYLmbQqehidPghi
r+zmdPRt9zdkaQA2rsSPXuZS+BmEH4jzhrF5gAmpf1sRC3ClqA9Ash5GC8loRExYev0tL1hbpVDX
92kRCnXUlcMePS1LkBswNjsnVHirkDbkYKzVpWD+YMebNCjnvtBBBpRLsVetUFg1njapJOeIIVTq
hxNVTua60TCBE6eGG59p+2i6qssEYrdvwrfULTCguA0whz311VC+2PM03aqAkoNeNbpZVoAucUvt
OmQljF/tQd4Ij77H1TFShuzQVuTFNTbBmyEaZ9jFy/4XEtZjEg5BEauFtDm4Yv6aLHXTIlXSLK4C
WScwam+UDXvSXnX7MaIin5ivuzP1qf2Ofb67r1ftHgE/mk6okQK0X1buHenW+h55IvYqyahu/dDl
Ke8lTW0QTVMAxjSOPth9wQZ02kvWeK/+XOA+3thigj+Xu+5D17H+UhOQbLYc/P860PINh1oJOTup
KlR9zwzTtVseR68av9LZG2N3xnQ31dzeGsn5vkR2btfhP06Zcp2dcZGs9jx0g7Co/xnhMvBcBkOQ
Yp8KALpj5S4MuXUbgjhw46CdKO1cXr5aha9ekMxxb1QPGyssqxog1KUVy26O0EYaSNk4qYc9/dYV
ETKEPlnJHmmHKoQVq0V/Q0Q2UeB+lHvvaSj8HyDHmKaEQMrw1IUOe2Ed1/cL7C5eYAJT8WMFgK2/
c9Am802MOLYTB/YLuG3OrPs9yXF4gKthTxIHFnMyXpA0fyF8pi8TstMkjnpQPKmDDA0sYgvnaxSV
esGtmnxlK4wrpYItIbxWn33CgDdXAxJy7mr5SNGW9rC3FsoyRRDmpLXbz7m10q5AS9hCQBaqwzkG
qxfe7B3UV7BsGJ6XqlpUXHey+SkWPkC94PvOYwjLi8PI4eM899aSM2yGb0vRyh9epRaEyc3wZWnW
IciwIU/fSxRJD5HgGtJaf71WsrpUFt0UwEdFNYwbG4gSjHqubWDZIhxlqMKQuGgUInbP/vZx8eo9
vd25gLkpdcMfhYxLY1nHuoiGW3AUCoTnS/UQWeX0RNlcPbYWzHMBppM3vldHh48fe7FitlEYGe31
KJjxOhcgOKTTKp3EceSSEmPGVE7aDaH/WpHKlX2Ju5PxLEB+KN1PDZiTkPRXewqo+xHZxULEBuCQ
Pcet8GVq7O7O2M3wvfWhf1vK3trTQf6daEQRl8FfpvXD4NQ14xE48YElOG2QVmiAt37qIoFsHJ9E
9acKRuQhZMmWuBPlivkwtEvGeIHMu3S6WSSI+exbZKzQ81niYl0iu1Fafy1Z878S4c4DF0O4szrW
u/DJ4bPcD7pbceYgaaRnUmR+jRJSO+BOh/gkvNGl495WE32jraOfPD2HWGIgymo1yLjvafsVPCt3
Zy2q+kKFXX9p2wXlJRf3GivS9d6ZkLHoSks8jqU339DBmvdF26NDEAgB2LShlzFZGqRAXam/4+rH
4i6kHsy36TUbogtTdotUmQoOI9OyQD3Pba2jDu0iLVsckwshOqNRY6eotDS7j6ePfZ6e75SNt3AV
Yw2gyZWo6TrOQN0EF4fhT7/AKXFkBfhuc/dnHpHdjVfYq55Y1CEO0ci/PE/w83i+8hvOU/W933Ae
iX/0NmKVDNskrfJJ4lO7Pmwy2/7Yyv6A2hbucwFaqac5q4CHcwb/ivDvQi1+S10ZwqrmzFtEDrF1
/0pWFGdk67hXxvVCHXtLWZk9GzUQlxR5BcTpadWjtwtJNN+7KBmjYgZs7JWy/38mFe8M3hZGsfou
Zwr5nxxGFLi38P6sYIhCYMCBwdBPrcT8sXAQJCvOc3A8F+8WHmm/8Sl7Eq/cDg8twHOvQorpoSi0
izRU8Nkx3gipigHtvxBqtTkd2DfknOtXaP7nT37AjXQKJBTPeKWPK8oKf2R77vwnQuvpigbs0vTY
HBzQM7bgr7c8F0BgUxomHb9mwHDpk7mbo6K3A/Q067HNQ2v0v4WLDp8IFsEv2D3MQMhZPvaopUMM
W9qHGc7fcaBRWYpwP0xLQQ3i4Gp8aKlV7v1FhMfAKtQVl4JLe8/mMJkQRoI4ObW5Quo/KfrytRxF
BNcPMNMXlyRca7H/eNVfGOAt5GQEY4aj0xQDHLG47BC9fw4qGG6JJRqw16qfkcAcQgn6C9xjfq4h
DHHXqrnWAnLpx5//+T87Voiil/EX7R9xAj006C7jcr2iGL70pzfTmooq8gG8avNl9KCaRMvg68cD
fuHbbv3nJlw7C16BiTOsev5N/cJFP1blwozMRga6cIAQkhCgfP/4aZfkSJs5DghPwGgJqdOK+4al
71z8zxpdQS9e0jVugSVjV1KEy73KYcACsBNA1adZFjrcmYb4e5RdSueILB+HGRGCeXFAeMFOJQox
9OigFjTFwhHzlR34PdU1Ar8tN4MrVQ8NFP05QVI/CZCbHhc02tbTXgf+sQ2L3YJN/8rDLnzELUQl
8EutPF80OSfdYbLsJxYqABeq9Y8XQgqLivjnJHFbnspgFLWBmee5YSYnLd8T0cBu4BctrszzCyfk
FpRiKRhRVj3jeV0LSB+acWGvii7hvlzBa7HBUJmvqO4uTMUtNWVti6BDoZ/ntHngQH3rIanq4Mo4
vffHQ+Js7UvoOEdkhsAgn6mbogkJwjWeMSauzPT3Run85zey8KDvTDQrsCcWMnwbLX8XlM3NNPBn
J7xG/Hrv4nJ+xHmq/bOX+cJreQi1V65hgLPXjtx3tDz6qgbHyG1S2wp6yGUWVICvGW5dGrPzy/7z
xKJXlXBmh+XAZN/aYkElrMhETz5xdJ9f6PzYf/48t2RZ+j18NXtUlobV+o7Lwid2tfOf3uz7ruxX
PUx2lIfhq+lxDQk1GNf7//8t8/zHNzs/5GSw3QpImNdltUOV5LvT8V2oy2tA93c1tucHbGKaEA4C
HtpvwxzXLQo5USDuB1iJpS6zNRyDWnLPUEDJXNZOUF4oKMCG2tr7LUEgfvaQWf2FpJ97183xAIq9
CJBMQdtNV6RNoyAxK8xdU9fmkw/YRDL1ANmzrZwg150RyOYblrhe/TIQdWWWXVg22/66GVpE8PhK
9Ne5BRzgIBFJxpnetS3bodX50YBynpjGPDdN9OfjMXu3RQXfb9tcNwG+bKOr/fz9bLYrxyFTrbMr
Ov+3cJH4XB3xdYJhVVuWL0v7Kc/D81M3+wOzCYza7MLPoYawICyel6Mu+yr7+KXeO9DOf327FwD7
E/IaFdyRIZlnFV+hgfpmC7KH8AEircVc82y5sJNuPVsGx27hyldhm/PYX0bYj8jU92ArndD4c40M
cOllNtuDHOcgbJtInRxfAj4vAvObhnadWK6xfwCCom9lW/evH48cKvvY0LZXv/PYbTYM0ZEAjoUz
PxWQ5v8KZt6XB4XMm5fMXBbTUUDsBzi8o6wcliXuF8evh1dLQYIEIk5545V2/QQlqxDgxs/VsxvV
8PeaF10eUFWcf0UiFK8ob4QKmRngXEMNIxO7qF3oGeyOpiMqvY9NGA2JBTvsW/fcwBRPKJzNGcjk
sooX+bWsfnu0vRnIis5Taa/fkPfFd/WC/kfYQfHjlIv6ba/Az8UM3KceWRbRf+WtjA6CeGDSm0Lf
TN0wtDiNyPC7NCg7a+RIkt4n9i7oCJyoFqhTfAdpImK4/UrdAZKRCH26Pi2Lc1xo7xdrmRfUXTvr
tfD8NmXUqDQIlvFYWN4Tq7357KRRHZCfbuajV1jwrCO1HqFlqf40YgWijFvWbQlxRLLyEC5VqPum
sLiZMrEs34eZOVB2zLA+0NAVCJSKd2zS6mWt/Vpn4Gw7TxjS9Y03wv3uFEH/OJuDDgfUaqE/g+LY
UYH7p2/FW+FTVDJWJPRTT9Wos6y+Z2N3RNMgDGR972ujh3bnNWufu6aZdxC6EfxWUGK/EBCwVExr
C18dFpQckuYBnWRM6iAu3XFJqtmbIF+pPDfzoEG7h4YXSnNJhuAGeHlYyJiRx0Fx7gjqUSUJwNWF
gYYK54bi/fmCRh3Ad3alDNlBgo6f+0TTgzszIrD5MAAPI1F/cdc6ePUm3R26ymeABlEeHtEK6B4c
E8LCoJDon0d/GwYBOP4IhKx1ML85bIxzFUbFvvKgV3Nkxb9YfGK7CumwKSmMiVhCZ76ARcWsOfYm
z4I+QaKG2tqkfnGDQpEYlj3tbR9IgfahkGdSllVChkqnY9R5v0zkwuQohKgnhsgxPAqkTQ8SEXqV
tHO5PoRRbfZ9S4c7d/ba+5YK+oSLggWdBApR8GVFvRV6al7otK7a0YbohVcjHJcJff54TZ83ivdW
9OaEjmpHGbeOhlNgnJPpnmAO9Ilw+7xXbA7cDqqdtShg/xZR65Wo+o2G7jEs1kNd28nHP/4/uNZ7
v35z5jLQ6UyLjPKJCwxaB6j1r6bVLm72tMjpNDUPlSjadO7tkSUB4DLRDoXb+Rf1WlOg+B9Bsu1Y
Hf1buJy/gHgi4EEkBtpCGY8CchzWLZhPH//YCyO9JQOuUW/o3ITDyafaJK1sdRLBg+LjP/7elRCD
vaUuFeEcYf0ssN4jQEc1HTvNZX1frNNL5UFCy/ScaACNPn7YhYNta6bTzGZCC/M6nFZQjKDRhQ3J
oSzuRn6NDnohXN9CQUgNewoCm4Y8JPrQMY5iZD9kgiMD/7k32ATs6DEpfYMs88n0QZgDWa46aOCE
/wUkl/Yvtmm5//hBl95kcz4vVsCtoES2bKFQm0DA+5MF4q6NrmFNLn2KzYHc2iifR3U3nnQ07Ja1
Soz/p+cwpbl2Rbg0azf7w0jh/1LrFno3Kr2YreM3aHqvXDUvDc5mhwj6NWiKye1OhRmfXcbyiLsJ
0frx47G/NDabzaE3UWQZEtn5IM2USBxPiWcaBB3qVqOw9LmptO3iLsOhruDh2oLN4h8DQh95yR9q
PbxJaq7spBe+wbZTG5IN4/iuAg4omPsbE/Lyfl14d2U1X7hWbNu0l8KHqQ2yz+huPOePYh18m6Iq
cyc3bhvImapix8lnR+v8rf65KcsVrqBn0he8wYHkte8DL4dZQNJUV9LJ7/b/YiPcNmnXK8StC3qz
Tu6e7cvD8tzm4/18ax+gOU+CRCdrQnfmxt9Vhz7v7skBmNODn11rir30qc7//J/3c9YmiNiKKa29
MkZV0Y0+xa90tm3bGsHKiJo5IE3l9IIG8TK1F/bUgQbpB3CC+XjFXPr1m8UONunUDF0FOWw4Q8HO
Hjv3GiPpwgG17ctephLyndCN8tohCYP6e0KBtkBnweh+X0Bkkn1/5SUu7CrbrmoyQeaoQh2CwBvl
kxNC8NUML2zlPz8epAvbyra1upstJecQgqG2SJTx4ct4bwYV9/Bn//gBF15g21gtnUHBB8oDMhzO
axFjA1io3Zc2YJ9oO8cS2TZVW50t56J2oHhS0y3lMnMQjn/80y9cR7c91a6oR+6UcwMvlq+0u1Gl
f2KkS6L1ZfWu9ez+h519J+jbOssYiCxRo5ZhziCQQfWdYfIU3i16ftmbHTXFC5iW1aPNWJSYCTDe
SVgkG0QTZEb48r5zRQ+1W9fdtA0oNajGhyZ2iobv1wn6IlhlSyTUreYVeA7vypx8t+iNMf8/3hMU
6lPGwRWuGrtBt16pEX42sCKKe2suwdhz0MYIuy+Z9SQ0z27hyBKueyVd4kEV/ZWZdeHzbBGU53Sf
3zQrugfr17q7qSGDhA2PWvPFKq484sLq2DIoXcsvJ7RaqlPQfRtxSyPlkGknhyJz9/EUu7Q6Njus
RYDRtKCfzW0XCYN1yaxzfZJ8Mv29bQc3wilZRxBQtSs/+tr/C6pNGg38C7W6KxvIpTfY7LJSuD6B
xHo9dWwuE19Vx2Z1spr3dfrxEF3Ya7fCIGQnSkMWyNjXgT5b3TSmgOV+w9f3Um3xJ1OtaYHWlytr
/tLTNmFW6FWuzTo/yFvh/Rz4nK8kOgWzgubRqZG9YX+VTa58/AsH1FapwiIxKa8dxlNVNV/9cLzt
Fv3n40G78FW2shRpowGclWI6NT1UiN3S/KHo8lMLgAYfP+DC4tsa+5DQRcor6Gku2WtXP8Dh4oi2
IbRiyR1k5FcecmmAzsvyn/gDLe/9WLoSZr5leWevNDeiuzJAl37/eeD++dPnduTOATXjJM5MHwtk
zAOqdOwVKel2tyzBlEwjKX5/PFiXNnnX+d+njTAtLLxpoPmi68exJvNNQSUkYC5artCgCOKXE1Jx
6B1rzaFf0ruy69/c2e2y0CVwa4RpTYRuDTEdVEPgUuhPgDjBbNg5CNj/3HpI1/2IBtrfUhuX2I9/
9IW9b+vOo0Fc4bzBuuu0SuGRCrt7N2n5V7o8ffyAS3N0c2GyhFHIXvoIPRaA5zmF2nv8hZZ0c2Xz
vrCU3c1S9hZWWUE3kLxEgSatPLTPLmh8z4St0MdaMEjsWCiTeoYW/VNvtGWI2GNT8Lqe0Y7se7cj
pIGjxV5Cfu2e/x9l/J1YYQsQaULSjxAI23lT66exbV7ouGQrOA3o+5v9fPSR3QuFJ+Cf6o8HTlX1
2vrQCOJvT/DunPsM1irllflx4fNthVOWHFtkFrmdI4H5h1bl/QTxegKq3ZXBvLBCtwKXAWoyC3ms
IFe1SZr+xe+s2Il0MlU3DMH8577YZhtohagh1y7IKSjQmDU/aGVi2u8/98fP29q/ewyHCRFcX3G4
hz3NgApjQB5QJP4jICI+fsSFRepsN5aqX5xe4tvLOkrc6o+mx7WRaa+urNHzT31vxtH/fQUHFBat
i2HN69HW+QiuRVyNY3RlgC594s0OEI4jWh/XyM+dEJXmKAInjMaomMQhWtdm8clvvNkHKoAibEda
Ts6EZX0NvR5Nn1BLHKfCcw4ff4YLa2ErK+HUg0EF9xYo0m7CuoCCeN/Ta+X+d/VuCLe3WhJG56qZ
OtucirUsywTC8+ZJWGCqSr9Ym93QhN2vFip69D+6lQsmSah9Grc9g0dy28/t11YG9I0N6E9bSdH/
DRqJWFZVrrmSp7hUWSXnD/zPTFf+NFUEHXs5Su5odg2LGH3PU4xzdNeTFbwZWHDVXbWkaM290YF3
/NSwb0HrsxgCtxdgaNZoKkoJVVGOCQWnE7HIK5Pn4qttdgjNZNHJaXShs6P6efH65dZtg3DvG09B
p8+XRPoTgwdrD6ZB0SAFjzzOz4/f78Lq22p8UMXq0EVSQx7XBCKmHf74Oo1Xos9Lc3YTXDVl1ci5
O/tZ6ubJGfoGt5vm1gnsrx//+Atb01bXtazlZEFyLU6Num8E3RsYOnewrA0Zzz73hM3+2vTuEAal
D6PFSn5bg5AlZRvtFnQSxIat/ZVxsi/sUv95gfwzuddxYkxRaudi7HNdWWkDTBBCU9QlD+As3LPp
SKcfjk8StCRmBva8o/xh/OJVzGhndH7gknflcnLpk212Y4GOSApRxpJDlSy/Q0ngZFqzPpGhW3zK
ksLZuuOslEBEAApBHqkKLLwW2Yh2F4VXXuDSUG624q4Who6O68AKaIwt/41JJy7D+8H3oQAxV87E
C6O0NcepENmrao6qE8gyS5OMEsUEFw5QXTq33TU05PsPoVuRFDVLb7mLC/Mq68wPC1mbaaVYykhf
f27i0a1ayvMhlaobvzs1tBqKWBe1+dUK3/3S8tZ9nJYFO74FmtWa2I4d/QFyA9yQaoV5eyrGFmnI
cOWoDFgMdRu0Pk8+ELbn2wRBV7Dsgu7K77yw0LdeQYvXomfEM0u+NObRAZOiLnQsAtg6ml8fL/T3
B9v5b2X+swIp4SASaXfO2YpGYFADhn24WnbWtdK7Mu8vXBb+O3v/eQQajKnvrHzGWJu/dgskylx0
S04QotRxqz20+tEKLZfWsJrsc291ftt/HjlytPMq2g4nlwVWpov1e2n3M651zZXVdunDbPbHThoZ
Fj7ewgfM/GH16uBe6TJIReGcZXdovP34RS4cU//p5f55EVbCUAsgVrSoFcEB/bAZicgnP8tmx2uq
airsRZUnlKJC79lSHYB9OK3Q1RI+8FFf+RSX3mATiGrbCTqgn8sTKNmnQXkvUOhcCQ0v/enNlrf6
Yi5Ljy5ACY430ALmRdleiU0u1LrI5vuOY4XIJAycfPAWCmhJqXRmAToC3ykQkiI1OJk1ApSOFsnm
r62t9sqCv/TczaUDfAwb/pCK5hxux/PYqLihKouAxoPF2XyylvE7ERHkMwhYrnygCwcH2cwD0ZX4
5mYgJ6+B11M7z9D4QHkTCzrjofB02fVnAt6n5jPZzAZnKaDixcjmY1Xcz7zOGh5di5QvvchmOkxL
A6AgxYuUFaRCWTVl0xeeFamb1jrmfwBWU3ftw3JXZfx+ffj4fd7fB+hWY70urF5BGexPxDjH0gT2
LbjfSxYVs0o5RWPix495f6bTrdYaXe7u0COheUKcQo7oVG2+AGV4ra3v0kucB/SfTQaQdHBV4BqU
VwIWXwapMHQPHrUSZqdtcy3jeN57/+99l/4fb5LFWqsJ4teTHexbft8VD5318rnh2awaB+qpAX7d
qHtH8rVyyme/uGaJcOlXb1ZHwOcKyq/Azo3PS3h1RweXjhVuXdWVmv37s5ZGmxWha8VGz8AmyPKA
pTE/danikP2AbC52rrqzXpo/m6UhScCYZcMWmq/yETRJyGQRQH9q8LdqY2deg0ksqFLQ3sR9/UaW
TwaCW1GxpAsIkxruRmNZLzeQYrQJ7urBMeLUvnK+vr/f0q2CWNhjNIwtgH39WDmp0hMtYiSWgB9s
uiobINdrkk785L3YrZ1TvX48ZBe++VZZPDW8LySp7FxTH6ggI19ERGg8qvZO6vqlbRzvU5s73UqL
Cz+ahLZhBNuHX8BdBRs17TDPvO5nOXzO/wDivP/dPlYvZOUaQPtdiUkD+HEWNHCk+nuXX2tq8/7L
O7yze2wFxWg4lgEQi8gmWlzuImBx89Fuu7cg8kBMWyEsvwM00dVxjTyx3PslkYfBNg14yvAGhh9C
Dd5D7KCci7Nh6HJoYJcESDcXfyvos3bh5jupaBWXAA+n1QQEZOJ0sMcAoNZjR5T6/LzEl0raiIyp
Xpnz5tYkOsILzUNyyC7DO8dD66wNSlFKRqA26OjTm7KAnbSp0GkFNDjIGfUSvEaDCF9s28CcyZ9L
7xnXBbFbokj56NzuzK011/yGBqMDspTfAE4vWraH8oznfCzaX8g6wfquwiY0uLJOQIADOqMMqx3F
xRwwaXSKLxDd7X1pdRkP8cdjWpjgADBm8AWEWo70+UQegS6Zb0eYSOa9LU1aRVWd6HNHKRmjPq66
kR1AHmwOobQBVShCC+AG7/9xdmbLkeLcFn4iIkBi0i1JTqSdnl0u3xBdE6NAzEJPf1bWlUu/SeI4
+qKjqysg0bAlba39LfUHexN370AtEbQsAUrR6J3nseDzyTBdc4+NxAgXCjKGwBiZwcQ9fLg9VTcG
6lW3kiTyaYDFXtCC2PNIDIgxQUZRHqiUDtnJxuRHEO6x38mgr65d0FBqyy5gSwLOTOEAmyLLpv0G
Khjd53LKX1oXVRRtg2OhXUDwDPhiBuQzqmN/9I47hcjKi6fGgXvUnNbDqe6dU+eMIPeBNneUsGTa
1qMCgK0321A0KI4qM9KeWe5ZD7AG9X7QpEfqvQe2ux7r6ehWHJwOMxlOXj7LWyatZDcLT+FRgDd4
vv2zNbsetyEg7AK4GsAjEjJgVPxtAJRWgc3Se4Mb5Cih1955jP9K+tY5ImdqPll291yURQ80R05+
QpAA+A6rm/E7AUV8MwGwBEhCgzEcFIlDN6Aw8T9gyYhNNcv5WDRtF/qizEIILr37HArnJ977Eshc
zra+kOo7GLH1S9PU3TmZ3AQogvkPiEEtJNYyvwNiJEYDyPS287oXtxEZCpfJiA6p+UnKGq4Gltvs
oMgSAZX1q+e06Zk1aGGrEPwY44lH8EvAnyy5wzdi7IpQ+K78FufTFM00M/c4RVMwtFH1aNZutnNn
5gS1ADe9dOt2L4iiPwif+U2boRLc7Gf+0wBG68hmOWKLmLZ7it3+NrPMGGVgEKw2mD/upoZTw03r
ADXoU4qP5E28wYgWIWuQwgWu/y/fJt3lgzfcg04LybqdsNAQ1rSzbJ4enBR86AohBchKKBd9RTaS
geNfTLIKaeuCTx0j//nmApbyUDZAuQywlQ5FMSShI12gVKRlDtvGYROwlT28yUscCADEAsyvM4xs
00oTNQUJiI8PrU/N+6LNgcXyaxHJtp/3nHY2bmDz3zGtQJh08jhMKK73Y+pmB9dixA+A7Iixrnqi
PjqNGs+sqnIOtJfF3riZOUFKPOSlLR6jwqEemX+QoqjeLdRfZPBhL8S9VBxkvm4gcK+oUOhwBwSO
fy5tlry7lvEqOW89xI4WZ40UIWQL1Bbb8WbublQDpV9l4yUGn5tb5GAGUDhxZeRWSEFUsL4A7ZvU
6l6lGIVp6arQbBL/BCj1sGUsbUMmHBXQvvLOFlhlZ4kUzq7Aaek2BYPt1Fte84pRnb/G1KQvGDvT
IxK+E+Kp0XWgA09zywKzVE4wKzbvi5YYj7h6FG9QRpso7UjHDY8HcUNkSY0wnpCmFD2dPHiHzXCG
Fz71kLAWLgIpUF0HazIYEucD5iYnKXluywyk8hQUTKNU8r2bWhLC86zdGhmL4f1XZCzdZoAjYioA
BbvpeUYOpWBgN6fltOn7djowSumdaps+BBuKnzOoNA4Anyj4ADGk3Xxi84OcIZE0aW7eTVVJ73kK
BlCr1LDDDMYwrTEXhFfBSdOc+v10YRyChd3BaHeEte+Rmql4AYKuC6lZqNtSZH1oZbm1y1nln4k5
sUfJYTSTKlBT2ICTG8oNrDtUVENH3JLkZwdG3q4emvScIOJshK1omLtOvSlQCBYkzIyjiZoqDzIz
nnfZRXxUMIY9ELZfJXCPsC28Z1CJPFZFWz6ZPVRPdZVXWyCNi1uUO/PnqpBxwFUinou8cItgwug5
NrUJY5qJmDtBAbwFKjDMbFMd6Wyb78iFu4cYBG4wOAU7Q95bBT7uPANYCc63fgowb+BmE0xglG3u
kVVpHircmUeyVPU3BzSUbUkLbw+VqL8fZ1/iPy/WEtZsH+s5655rWmDpEnX8OALS9yOFrHAP0ZT3
QPt23peyyTFPTLYxTQdsaaNxj4BiAcc21N3NgDTnyUbw/k4tY3oue/FLlsQC2QsAkm6cmnIjkR6/
HTopzzYzuv9GW4Bs2CZw4xmScQfzrPlmnFWRooklnQNstrGYF3CHQADHKNoWHE4LAQg4TWhbrvGG
e8b8Ccbj6X8zHA9DhbBwR5I+/953oCXGJK02xFQELWl2L2DLoUjBcKEN9yyBhSXO25ueTPS/QSmg
GefZwoVlnRrHcr5sxnqYsT/1pgP1LHfykCLjvpfAQAciIeoci1r8NoccVF/H91BJdcHKyhEmDWaa
vSVdnt2kTj48Im6rG4ReCkaIch55OVc3DULcoTQM9ofO0E6EddOTyBux6apy3w6tDv4eeWWiem4s
8rexMpydWdXlsebWeBjgf36yLJGGkirbwiUWBakaRlNRnqJqPYj9CSUVSZtwhPPaPzpzCbAy6Pk/
MzJcALF5dY8KZHsl47Nw0PO1I1Jn9/bcsQ43fxlKQqac1qCcG8OGAquzkq9aOGfrhR0tjK5dp/VY
hHkYodx12MRYl9q63vqGY3xJmkH0Ag/HBxW8GSHNMIcWEMee3Ahu3CT5sHN4egTJzkFigq6c/Za+
SMscIHfuI4jihFb39KYHQ8pLCniqF80xNviKoHnh7KrXeCRtzbxsEGbUG7NAOaBzSMVapezSsy+D
4UPmA4aclZfNuRk1dfMNFvIIIcJfq/Nderh2LvJrMF/8oYHnnQsK9QwCbYQSRL6/foZceLqvJSZs
i5c2GN/DyW6N92ImP0fir6QklqaClpJwJ+h+RemiHgKEywDg06MQxdkEhfJLP/1v0eiHVjegavTc
CdYCjUP6zSzlBDuN6fv1hy/8eE9rl2ac66Lk2P5hK1zt7NyqDjOZYTPReuNKffXC8d3T2oe3KGRF
tgZTzIA5izNAEDzZsDlX32u/elRC/b7+KUuzSwtJHrfIXIFEHeEwtWlauUlguDwOsJoCJfRLr9CL
UqgwPdstRwtc6WYjrZ8dl1HLtgJ1HddfsDBM9ZIUNzHxozsKQL3AFqkbbrrC+9ow1etR+DRmquaN
dUrKbwZWo6596NTaBc9CH+uWgU0Wt2CyJHBNceDsEyssU7nRFuA0FnvY0QFM2CNjc72Nlt51Gcof
5sPMS2CveiShkimuTo3j7wdApt0WsPDBNikKDf01Yffnd3HgyP/7KmZ2yNawGTI3abPQ5RmQ88QF
wxtIuWAC9ghM3gkqTZgKhtc/bmEQ6/Uo2D1VNnOdHEs9rrxdScdAyebbDKEZSMDFSh5+IY+nuwkW
sZmhBDyJI5U8DjVqgjsz5OqNJzwAUWLbDt+tcSVluNRb2uwHhW9q4JgD5az4Q+Vr39/D+WNCX2XG
2/UmWwhhemEKnLdab+oMflJmc6zs5gdssMJ6cL9m7Uz0wpTZi5PcnB0rUg6g0WZDvg1Tr1b2HwvN
oxelOFXdZIwgUQfcJg2IV+89inp/K9v2tnwx2JoT5kIj6cUplQGXe5wGrKgZ1G8Qx56yXh5EUa99
x0Lg0itUiARD1J0gTXFbWh85crbnfkQi4noXL8wKvTSlLSoLNZ64sryYfIFkHlr5G52ybW2seZ4u
tY8200XFDIdVIKrMzN8z7v+Kc54GrnJX9stL7aPduTDa5I7jo5wRx04wHJp9Oojj9cZZGkLaEt5Z
BbEGZWF/kIC60MCz7A9496FKca+zsktYiIN65QMOU0gjEAVeSQlQQsas/h6g2+JUjfMdzBZ2lCZq
a8SJ97Uo6GhLeSfB0R1wUI0qByDn6c/gNKGZ/dcjjXG9zRa6Wy94EG5lTHaNi9UZNoQjUhRC/Hbq
/64/fGG06iUPlBg2oBLEx5miOcDi8AXplnJjjM0dMir29vpLFgaUXvZQtDZwDqNtRRfKgSHVSwlS
yMoKu9Q6lw/7sMIiC9X7nZP4kWhMuEKYj5MBD0VvRUmxMF51oiZz/A51hJdqyNyGDV8Lz3fS+zir
mse6BfLaylEtdr2RlnpCm9V+bsP2r4vViTUHBj80m//IyjFA+m9loC61lDatkwL0tgyVb6cGFxfM
eyfynHv1Shcv/XptYleFnSE1BQULSgRe6wrFwhaS0RwqaDiBibXIvfQJ2gIN7yUwohM5n3IBTSQh
2UM9OwQpRLnyGUsjVZvMHNUsHWfCiqa4Bmax+2Xk/oqIYaGF9DIHpOaGCtV8iEuOfQM8ztucwUIC
Dnm4VvtzfQgtjFa90qHO4GdbS9Ke7EptOhc3m0I4T7zwnroEeBVZ5WtqwYV20ssYkGfOLebx/jTM
AjcHrfNGSLVyhlxQbhO9hqHNSQlqUo2Hwy8RhhrwGTNru9/OKTt49XhsJ3MPkeVrquZ3YlV3Xkq/
T6y475X94GbVQ59bT8wyn6436t9zwSf3kzrZ02xNoGdwbxUVo486cS++2G/k095xjensV01yN5ci
2cd2LU6GDXPUklByNBM6/OclPXuko0RdlKL8yQb1JaiMsntBkRJu6YdqwH+DXvJkN1C29MMMXbQ5
iTubjOSGWuIXtc0JgvWaDAFzGL8DuMq9mSrwZ4AWRM4sqcoHBadPGC4J9HKryL6EVfwOLTgFxjDE
tzFOMyfkQazbEvaexxynHNB6hLWz1ECzjcnAfDUoLnyU3/MIab/yewlSeVgRZR1SaeVbBG5Yq+RY
DURp+afc4DFKRqEiUzH+B1S0/oZ1iIyKieRcSJZ+iyfLO4yurHdTAtebykZYzqd+PA/Mc1ei2dII
vPz5x7gvJBMURFugVPgdpeJo2/HKJmUhylA9UJYMdGoXchYGKL19k3sPtlw5zJBLIPlsMGlxcmpg
0FHaTnMaInsvblDh23SBc+Md+CbZVgdyVxzjOzsL2jOOarf8bliJPkvfpEVOhpMalA6kOgkfnrBb
PnEA+YfWsrek8Ke1uvulTtHCZ8ovjtowZjuZav5h1/NbCcORlfVxYV+nV4vgYsplheORqFVGdwMr
VRhsTPa87Ws2bZG8hilB5/lhUs798/WZv9BmegUJhWEcS31IayxZqPepadMad3aqB81/XDsQLoRs
vVhhNhu38n1KoLAg3gtQNOquyDweWSRJN3Hduntg68vHr33QZWn6MGdSL6bAfJjqJOnvQoBv5SCN
7H8NCUT00oW29b0OvFYauYh1QPZ19r7M/Iu37vw2oVosvP4RC+so0SY+6GW4W7yU87kTPbJLltQx
6+BiECsu1zTXX7IwkPXqBRxz7aqueiR4exn1WXbP+LiypVz6/VoE8Op8iDM4tJy6rHpKjPnArCly
lHhOU5+v/PylkavNdke5mYfpLk49nMDnDv7h8ZT+IDF9vd48S8/X57ldtjncpllUDTVc6zM5w0TN
r+AcN0wrkXKhB/R6BNBuYH4CDGSUJ04BpuX0s7H9lSzvws/XtfcjvJ1hDM1I5DLofoFZK1/qBlfH
ExwAVn7+0isu8/3DVGsSGIaDIIirDVmn0Tg0FCneYhf381oR40Lk0LX3U2wYBeOmGTGafI8vZnUo
zv1VpRDe1upbJu2vHT+tyxd++JIO06yraNudGmbft7K1YcAqIoiR1hRgC2AM8rdw98MbzKKoiZfM
buQWkBhJyJuAhXEN+HqybYUilxZMqzYeIzWVt8Rc098v1KgRXYCv3CJz5qYgETrlrqGT9SJlZkSQ
GfCXBMiUoDdM9tsr5PStw41JY1r5SpMujW0tBOCe0MoKQhsISYYw9b5LOHlen5hLT9YmPoFwIjZw
93wakOYIsix/hnvxyrMXFuC/7fixm8DiJ37Wt6dWtfDYzbdTcXLFEHVmuTXnJ1q/XP+GhYGtE0pm
pzDgu5xBKN/xDAKf8TnlmQoSr/0jcn7HUblz/UULkVjnlKg6VrJzM8BZ4bECHMpQ9oFgOert1vYs
C1FAr/C0fThMzYMFCkcBTSIki+VxgJNSCDP47mtXJXo1Jx6MUioVu7CMyPuzxS2YosnZDiuR/bze
TEsfoQWANJkzSEEGiJjgsZR1DbywnY0FD+WvPf4ylD8MK5oibAnWiJPI4U1X5JEAORRUxsPXHk//
fbwHNBaXpeMClD9sqY/EBPSgrzSvs5XfvzAt9CKLZpyUPWUoqYJz6IOIq6PlGXIDeum2TGGsAZHV
jSTmSm8vDVltfpdd4VdeJXGimzobtbtxitMmnInAZ4UglO6ut9lCFDG15V0ZDuHcd+uL6P5lFPFN
wZKV6qrPB5OlV1UIA0V/PtLuJxc+H5valqBVwiw5LZy1hODnP97SCyp4gkS7mADImI3h6NBpD6+h
lXZZ+vHaoh6rtOnsGXEb5lcBM0IHBTW2+nW90T8PezD2/XegjiZqRk1hNie47w1hVcZvAEA90gKO
kPUI7Xrh85Xz7VILaRPahIFchoUcJQMlP9qwfCy8/un6Ryy10OWVHyYz5MJQrBY4OoPRu4GCt88A
RzP31x++1ELaVK67OoHkFkf+CfblVvLuX64m/CcfVE0YWK9sz5deoq3Nnoei5al3aOSn9j1suc5T
B6j04LlQa2OhS0pITa9/zudzGZrBf9uqRfmJpcomjnJv3E5AWm2445sbJdw8sHO5kk1beos2lwfV
mK2lMOHs+YCcXTA5sNsD7obn+fZL36FXidg4RVYOGWhkOKN3TgxYIDudH+/TPO/2bE7zL0VyS68Z
GRhsVMGhYFHP/HeHA4cHOLaXWSuhdWFW6PUicBZrhcDlzSkF+0kI+B85K8eNpSdrM7tqqeeK3mhP
cDeGu7s9WnCYTtqVpy/wbWDp/e84MsauHaUH88taiHvheNnO9kt/k45cHsuGowYaS3hzX1CoHVDF
HMP+M2EA+cOJLOirLoctTTfvc7GWQ18YcXrRCMRLjPo24Pq8mHFJ3w4wL5183kdWNtATJ/kaTWvp
RVo8gMcYQTUbFA+QouCadXbGn7Vn9Vsc3lN4ntrVStz5fIW3dD2WVXPFHRiZnZBkCrnVBzkK5MlQ
BJ5xYlV5rnFGuT6VlkaKFhJshQVzzHHDPkzvRkEOU7km1llqKy0MsL5EuVuDJ88wLp4gcmEo/Bzj
pyxb08QthH5dAoktUIlsddpglBd5G7RmAltnZtED0BVyJQQs9IR+t+tXVTLaY8JPwvnVVSUsYqHl
hpS0p/GuMG9a3wmvd8TfQ+D/5mkt/VbXzsFkoaAYnqpYZXsjycp9Msn5N8pxtkkm6GkEhCuoXCEe
KLXT+ximLHtOfHmIASI8FIoMKz9lYUzoqk81WNmUlnF7El5+grTmhNevRO6F5tQh3hZRkzHIy5bD
dN4SSb4PpicDWTdvuKcK6cDLgM/m13Z+utgTtw9u7mOMRIU9R5NR1Rujj28TQzxc77Klj9HCoEw7
GqOEwYp6XDoEXd6IjSf6n52T9vty9O8rVBlkz9fftTCbvEtffdjm2PCvgFq8JFEHzyKbb7P4l5fD
bLR1Vw4VS5NJC20ZzLBNEO/MSEDYzsb2NR2nk1UPzhefr+1yfKSxPX+o58irq31bodZsfDWm+Itd
rYUxSzpdOxUxEDOCHA3rUi421vCASMpxd70DliaFFs6yJM7zNmtV5PrqbOfFoYL1yfVHL/Strpts
emsYnMK3Il44p2IqQBARR5G+xXSldZZecBnAHwZP6vdIMzp9d5J2e6jjwg1I0h6TKf0+cPCErn/F
wjZWV1CmjCS4ywafP/agA7S+WcYYEAMFB+kP5a/ZtS30gq6kdAroKMsGozTPzdeZDE84uq/sahga
45P462qz2aM9T3GGNoEGF9+y2ni0Tdy7Yk05YxZsUmGd2h6Vc6Yq1+6uPrX3802ItP7tlxi4P2bS
hETG3BznAtyUDNYGQxO69lMGUUxdmLjpJTuzGZFDyEKV/LreV0vNqE32iYPPapYUzdiTe9WD1BHT
8Pqj/15YfNaO2kSPgbIRPkpjgUsR2d4nYx/VXSnzbd9IflPCC5kHijN4XqDupWw3Jc3bJ0uq+WhJ
yKoDT9UMBxPbsnbUsVWymf0aV9yNbH5OzdjD1NtPUSWbw5b+HgShHuzkYkzyvYAn9Kbqy/lL95eW
zg7PepjbotjMjKy6QqFYnwVzOQRDma8pJxcirq7MrExI6uSE5cOsK3nqFRyTUHBR36SGkd5f74yF
ia+LM2F+afDOQz+naBu/PZOLMNt+UPnKnPl7N/JJZ+sCzVEimsjJk9FUA6pkiIzustzv75G9zw5t
ZdWhWcXDK8p6AEZThcg3KJRqdw6qkA4yd1g4eDN/tOCNHZpmj5t/WiocGNmEM1FeHVyx6lu+1BSX
sPUhBoIMJZqxgFfJmLEzhtQj4DenZGaRImu8lYVZpas8TSgbuOvmkMIm3aFyvHRTIeyuLBJLD9fC
k28gB+dLYUcNzASR0zobNDtcHyVLj778+YemYUxWHAbg6sRT2byT0RVnz2vcNeXOUstrwSbPcKtR
zJKfSkiqi7LeU8s6AYp2UGxc2YktrD2OFnOIzLlvkW4CkuKWeztK+L7q4fnFAjudVta3hemqiyI7
ZakCV5z9SSZ2C+tLu7sHhI1s+eisebctdIQujezspoEvRdqfCImHA8onSDB2DVtJwi19gDYDaGrC
yd5wxxPr9zVIY3RIthR1Y9cH0dLTL73/YRDJtEwVJU5xGv05QYH5HHdhNhTknIFKspJZWuhmXRvZ
FtQuUQjfY1/qFTt4YM2vDjRLA7zpGeoqUPSeBo03jGLlmxbep+sLapGUtVlAc1b3sDTyyHuds2ZT
KPYeW929m4w/r7fdXz/fT8KorjBQPaHp7Bokqib/EdVSTZDnotw4NJ4C14llCJlmEtK8OSfIfAWu
5+wLa95jgWqCcnBCYkhzP2ep2mEF7TawNt8JVJQMLYzuhD2isplUw65sC+PAcD0M9EwyhFAxwOxr
IMgqO43cdEVOvxkotN06w6rl0UIL6g4Ejlf7xjTncWQ7+QbCSStEPcKtOXu/ccdDNrzyX6434dJe
Skd310i+MKq68dRKJaFhhVmlUavXrG4ek8ElW9dW38XEHjin4GGR2xhbjgCeef9df//S8NciEAr7
y8pNfbBfRB72AFyUdred5NrF4VJk0M43FalkSzLan+KkfKRZ+571q4jEpWdrJxvHZTb4kog6rW/v
6Sxu4TG/tsdZiP26BHVyW9MzqhLofJz6qu5pYLjwnFHE7Pbh9YZf2LbrCtSOSGY6M8Jyh5r5rcrV
KzfpXZuKXQq6T8aSU1Lze25UK0nbpS/SoqiTNn4GHnx/mrGjD0dLec8+2AowsjW+W0B2bK9/1sJ4
0hWpI0i9yjKM7jSU4UTyTQ5uNKnXLOwWulwXmNbtaGSDm4AZ779lqPJWaze3Sw++/PmHVaAhEwDU
XoYVrKHfRTq/NkLsr7fIQijRNZJirmIQ99vL8pXvYBh4HgS7s9KJBEDn5GE8TCvboaUe1qYyIImZ
NxOBEdVeFsgqdJNfmfOomvKLL9Ams9EZvhhEOpzIrJA2whEovk+AGh/ap+tN9Xfd+GQ9+bvOfOgG
AldJSS8eucZh3M2beG9u0w3fUnAKwulWnQCY3txMN+Lcn8tD9UC+FXfJrlxZNRdkLpaumxyTtK8p
u7wdkKIyANmnmLaG3NY71w8cEXi/rn/mwhzR1ZLG7LuO7+I9Njs3A7oJ2p3w+qMXxrEukuwTz1V2
Z1w2e2VY28Y274svPlrbKBmOR5sxx69Whvka52NQe+1KbFq6mNFFhMBXDZy4ZXycLfiQTjmK24MS
ju11wCBaPnHUDd3WmXSPoK20G9Sgqh1BMHib4jEet9ArjN8yc1AvkKmQlc9dmLZEm01TJSzfSMQY
1WMxBz1hIXxmzw0tXrsaN/A5d+KVALF0GNWZyEUzxBCotfExtztohUD7eKRSECDwHEA9YvixPiS0
sd8qp/yDVM+uU+5mmNU9xfnhYMWAlaIBxm+jJNUz+N1mgEBgphuoz+Mgdq345frYWlix/orSPkxO
q8lG0HuyPvJ7NZ37Kk/v2ym1N7ASTm+4NyZHahcdLPEamd/Htr2mplroCV1NNQ1g0HSzOUQ994F5
qv0ta2aASEpcJVBY1PnD1y60/yrRP3wgWlN5XowXlaDDFQrca/vsZSRwG3gCrxUfL33NpXU/vGQu
U4+C+9NGk1dDwFDD3HmG65otq62kjgmHt3QlEbT0Ji172sSMp0rWXTRatrnNfP495d1jz/rHFkr2
MFNOvxI5l3JnOkDZGllaw8shOcWxA7vWRDVdup2cfP5TNwQ1TbObt7+UjXrnLU1Ecc8H2/pvlql3
hwqUBquVO6WoyzTzETKRCTQaFEvPdyLh41GN+ZgEKoFfuu839s/B9dRPH0ZsVZgXWFFRM0JXipoX
gqcupxPCdAdbWG3kZ0V97srZ2bW5scYAXlpedBHdAF9qmMl5TdTPeQbSj68GFIH00EwYfgxoV2dT
4z4vRrCyhGLerqN9Bsejpmr/XJ/ACxsEXQfbGU41o/Z9iFQZm081z2hYeK1x9lEmdOADmArX37Ow
vuk62CwXVjriOBsRxzCe3VE0G5zM7AB3c8ZKLFroKl0IS9PEHYDUbiPoH9P/HF7AlSKDEOj6Byw9
nf47RyWM2DEUUNIL6pa760nFzjRp7JUws9QN2srC27lkRRw3QKKIdN8g+/AE3hVYHUQWAady/P6l
r9AllbyFlg9btiaiidGifAl4ti4hKxnahSbSxZSeA8leOfbJyYcPOY+L0DN+X//Z1t9D9ie7QPMy
rj6EyESkZModPPv0bgRvTuAEPPjlhf5m2jjB7W34ngW7Jrh9O53C2x3+uTsed8fdbRje3j7fPaI8
KDg+Bj/3+9/7x9/H32Pwu9/e3O+Px2B/fD4Gx983frDZ7stge46i7Xb7cjjgX9+jp80h2p+jDZ4T
hqfDBn9nu4k2h9NtuNu9hQ+Xv7bZhG9heAjfDmmwVkGxGBgubfzhez3wdamcEHdw8du/Zw6zH2Ix
Qdnmo+xsmCv3zsqEvzW8EvC6nDeb1qTN8/XWXupHbajTOYnTrDE9lAp6ezfpNsWcrQyRpV2drvec
J+WkXe56xzlhwHEaQV8aB3P8UbioslDNwTYep2y8b3BMxMuJl72Yjru13DWHp4U49D+c7UrZ4zTD
VMOcTfsojdl6E5YBqmIaFz+/1nxaDsLEeQuu6p53NDt44ZBXp1gLon9BOv87CzA9/x0VhpklDWnt
NoIBogDGrXgvGLKVQLnSGU6RuWX9HqSdJgfDLuqwGIX5PNhz+VzHmftHet6496oa9plZDpUhLk7j
fAOAoRVKR20zQFywW5wOk7Tpg6jz4qYxjfa/dlTw9JlVrbILZSwlge3BF2FjDwSfyPIsmFg37RU8
wTa1B6xhmXWAfqRyyu7cHtWnjgJqSI0p6hIwoOJ9zQ32m9Uq3pS5PWGJr6zCBnOtB2MVdvcF+JK4
cfNZxfYztdkME7ghrjaK2C6coCb4jG48e8KFPrSSW0ir8Tdylwx3JO5wbTNTtXV54p5x2zk+43qN
hnD0i3Gi4u2G1k751o5Tded27rixpZ9uu051UzAaZvLC4xwZCtrTUEo4bORd3964hrcmWfx8XsGu
8N/eg11TaXWW2YLqisu4gJmlvYVzVuGvrLELz9e1u1kmU5KK/MKJa7P7OE+KTVY1a/djny9RJrts
KT9EJBfotHRCB0IV/Cj9R6XUxjciO1+zzlvIepq6hNeBZVbuj8I5Stach8nYe0l57GoGDQSDv1S1
Meo25DW9T1pQdkmB2iwer6QxlppOX14ghADuCUk2ZGaCuL3rktfrweDzDbep+6nMpjXZnIg2KoTR
7XPK5gPsVJo7z+vJeWzMMupjh22vv2ypi7TAzSmuRmHCwiMB35DTXOf9bZ0M3clMXFzGN2P7NbWa
qSeo05ZSp0tHeGkL87fgdWjD3D5AZcPKSF74EP3s70kQNnMkc1HZ525rTmnolnDjbL2z2zdrPrgL
L2Hangv4UE/i4OAdBRSl4w/VeUE3nOsf1/tioS7L1AXKMivGunebInLYYNpBDFnPdLCalNuByrEC
bdq+B9BUurS3AgDWHRrkWQKjTdIP9r7KilW50tIY1BakpJ9GWnVuGeWjX+9Q9Z79kMNIrQ11ZbtN
1AigktVP++sf/vkKa+qCZkf5omce4oRZ+ZHbixszpQ+G56wcyBb4BqYuZB7nwlSV6L0LXXrGgkDE
BF1FKttv2DPJGyfJyJG6pH+0uGxh6ydB00y4PR/Br+4LlJbEU8graYR2bdBXaaO0KKl4svLzFgbV
/+igLyttWtkiYnHjHVQcW1GajupWAF1KAtWxeEWusNCpOio/kWVSUtcpIwnQbA0xKg6RhiwACne9
IrRSbBPFBBT09U5diI+6SlqaI3ey0m2jai4g0rTqbj94tbcSfT8bMh4D+vffpWU2Fb5hsktsdpM0
4F3+Esvp51yWv///v/7yfC0uZrNV2iDElwgnZA+vg3vXjlfSlJ81zOXRWhCx/KQ0hlQmEZd+cYs9
jNqzuF1D/yw1jJZdb334BdhOnURmmuxs9YzdzO5So/a1ZtHiQtt7xZhPFeDBxbsJEnNsdl97sl5+
bBvA4rsST24LGA9k8FVYTSR8NsHQ4Hr1scjdpOpYk0QeLmCZ12/gCr/zZnH/f5xd15KkuBL9IiIQ
RhKvQPn2Pf6FGLMDQiAQTsDX31P71Mttioh+nI5dKCSllMo8Rm1J5q0M+rJwlQ6VmPOxTM8cgiK+
83no59CScmNo3ovb6++/ftebNMohrK3TfsgheYoyVaSNLU2Y+rlzZ0QnX7ppxnDxzB42Kn4rC3RZ
eFEJeFEkGbLzxMbhfk4HAG0l2TpD18ZqEbl1W1e0y3kK6ROCZggVT/CTLiNWBRtbw9rPX4SuIxUv
hHbFWaXiztPqgPLFBpJ0bSYWoTsSAZRBp8XZAPTiK2+P8gIIaX7cMrJz+o19eu0DFiHMGO6wKOYK
CG/MzqueCr8LPTHbp9sxvBYOixjmglqF78wCOADyl87kUCSyCQVMQrGomo+AebBol1XQWbajk7FJ
wO4ZstnNV87+3v7514vr8kJ7fTD/bzSkJK9KqF+Lc2nAeJP2d97CEzSvLn5TwLVi/qdEfibk8+23
rcz4svrVEGZraNNjs87dL5AxaOHGkQKjaO4bjur3HMxbyqUr07IshVkuOIfDgAFj49eslWfmfnJM
AtXprbvedYDeG7hrQL7ZRlLbGXo3dwTkY/s/rO7vgKgL/cH3QzdTTliM3dEK2FYbdCXMl65vOcsl
ySnsL1Te3/udMiDx0Hujgdq/PTNrL1iEeUZQSyXGzpA27cU0Ac/zMg1brYi1hy8CvZ+Dq4lxY51G
9X1qetCjnwKxNTQr8f1/BaVO1tLp8culsB962Z+Kvt0oCq/N8SK26wmWJsZo60RygALcwM3OnoTd
useACJmyzr9nWSWeof2wRfd+f9myZX1J+ZIOFRfWCdwWEesO+pucAeLi5OMYNy2MdT8y3Qj8/65e
cMinjuZBikpFNoVkdMSDGum8r0qpNl7x/rywZbkCCDTog9Egg9uJgZlD0aUR+sYf2nXZslQxeFIy
i1UC5Q/9aSrUEKctP3ZXVaXOVRu71doXLEIcbGnW5fmUQfdRhe3gR/4mJOD9lcWWVYlZBcmYeVSc
YW4Zzwrbb2kiWNHseT3dS25/hh3PB24OmIVgEdlNECRe4uIAdzM/kr36Q7Np4/BYG6BFXOeNIVXS
e+KcSeupCeqYovlze4GuBcLi1AbQvB/gtyvO0AE80eyfUdF9yqeQTlvCMO+fRSxYBHfvwrq8dpB9
uC4cU+QjIQ6oua/C+QXtgPj2V6wM0PIqDlPeUtU2xl77UMyuf+YfXUDLSzgfk1bkSYINyaF3RTOr
0OnH73bLfnpcPM3Uuki/fLn9Fe9v3+z/rtQcePFAYof1kt00++gsPcJkeWN5/ntR+/+DlC3v0RX3
8mGeR/dsiskuIjvxeFj5dntRGbH+5BXt4YQjxrtkgjhFZ5c+quKuuWJNpx8trw1o50ReCg6HNNNy
+6ErZxL3gnxFdb3fZxUUi2TTVnvH1tYD/Fjl7vaorKzQ5Y1cwGfZ9xlNTphl+zLOtXoOaJb+Y3qo
lhd6cDe2uvczNJh1/XerngLg6HuvwFWOFN9FyYtocNxne2qebCf/Kcv5qULh9rrBfqCCgg1jaWhn
CmS01dVazqeonzCs2x+59SCKbCMo1pbTYtfwhMy47bPkxNz8R1m4f1o9XszQvt6el7XHL3aOoh2m
CTiXBGaM45GK3kRzps6Mqy+3n7+ydS/tWKQhghJAH04sVwd/gq1YZne/GPHOoqrhB1UPhznZGquV
DWTJSi7rKoUapbFOwrLR3AysV/h2bZUfVkZqSc31JFTtOjIlp9n5Mo5pWBAwo+yNTWPtl1+33Tf5
cZDPMtBAnZ5m1dioAnZD/uhOROxvz8Lab79G5ZvHNw4pIDs1Z2eHxm457klNopzSjTvjSmyz61vf
PL3z0hZdJ5z8tT4NQLy3ZQUhfVxSEYa3f/+71WlE2ZKDS3qvoSnBBxQyr/beqJ2XNM/0g55QUnFl
CoXTEnDdwmYCcLJavEITZkLfrd5yyFkbwUVeQOc6Daa2sk6tciAed4USAkEXFCwmmkzH25+59pJF
rFeFZ7eDA2nTwMf8yGJXFnmk2mljFNcW2SLWWS+LTldOcqrhV0gLCCk61gfv3IwtEgQxOHBZ6y3g
H6cTnCngt7Sllb3ys5cc3blz65pcj46OwqEoCRIUnCq6Zcn8b53snRP1/5xNLIbrXC3ds/b69ilR
0j2qtrH3zeBaj/BCyh+q0bOiDqZYccBR59UZ/QdNEj+LsdvwaHQgHGCXlXPiLGcXCd++AisjoxsH
zMqiWFLbLK5MOTsqOan0xS8+OeSObAXu2qOvf38TuIU3zKVn18nJgbtZHlELrK3UL8AczpkIft5e
1CvT51///uYlOjCqZCmKwsYzwFsHc/abzxn5fPvpK3uPv4jLroX1qYKk/Wkq4VaprfKxLgbgbZL+
nwCOc7dfsvIJS341yGFZkTpYgdQRdzI1u1rUGzG5MgVLVnVXe53G3paAgfug/Hpn6wlLbYsZtjI6
S2I1t2orYQan7zjyiBUzGp8B5JznXdl/uT00a79/MbudbSP5aa+/v6r2SSXyGC3wT5Zs0vD2C1YS
iKXvTG6jQAQtKHEuWC3b2KYkf7Z4k0Nm09Lf0qkHjgM2O/2XWbhbfYyVYVtyGjvOYaZCPQsy09al
bsSzMs0BerO/HJv8c/uzVsZtKW7i5I5DbUCNT6W24I9h/7Ec+3nqIKFz+/krS3YpacLrMh1Zxuqz
1TY8rhU52ZnakrRcSbKXfMygL/sqU746lwkD5RMFpR+07INdC6/DWDgeIC0a9hWFsqHLkeVqazmv
rYXF+ViKZCykhxt02d8N5Z46AENJ1L9/Q0c9aoutA2dlbpb080qjMDKmKFIzbcI5c2NfQ0adbJXg
3gWVIZlZss9H6N3X/ehe7ygNTGPG/sShf1DhUsKKGH5kaTw50NdNYPDz4jYpQdbm93FAmiD2jNR3
VUn5I++QS99eK2vL/TrNb3ZoKYEe6iFycKb90B48N+CfO2/OWaj8Cd2RUcL45/abVqoIS856Bre4
vrRR2mRwqZXyHwGONnUFKsF3Odfx7ZesTN/SUQjQBIvLvkKaU+Vxw1WIFn9YqW+3n74SWEuisIYH
mtNlSXl2gca475LMjxu/Lfa3n74WWYt7gKgAKxKWo85eVqsqZJJULxYFvcadratqf/PbzErHTuLU
X512Sjfawivz4l1XxpsV0DWAfORFS8/Mg1IgLIe7A5gyzQt8p+mB1gaFJaDcPrbcllRiMsCZTFNC
z8iZzhpqBLLXoa3lXUY38ui1Obr+/c3n5HViwd02ny6NNav73ggTim7ONhpxK+GyRBNBgtORDEby
F1kebDYdTPIP6GqRn2yJPa/9/MU2B9kOWVF4D1/Kpt73CdubhL7eXl9rj15cAVrU3htVQBmsNfYz
qO5POYhKG0fO2rgsbgAoXo/cCwh+tvkssOfb7GB6lLG3lFNW4npJaCVwNB6rgqnLCNYHgJEJs6LB
+vOhgVlyWbkrYbPaWOzcCPcZlrWPlPcbMb0y5kv7FAywkU7pOOfRKvMw0IGGyhDbCKZ3kdc4TJZs
1bqWAaQ1wF8fi97cy0LUUZo5P9Ia+RJQh7y9AIPb3/WZJcMC1skHKHZu6bSszPiSyyqryYb1MOSy
x4mOoe8G34M829F53HO725LcXXvJdVjfBDMgvEnXd7BYc/3yFxyUv7ZwKA6gpuR23dePTb7731dQ
4jRivppEQmeiD1MiD35uPhZx7iKYA9mYwdBaX7C9NodxzkzMC/YRm6fr7C/imfJu9NEdts+9ZA92
xoEyts72wA63B2Yt5BYhDSJr45dBJy5l6kVgzgHhLO/yfPjYPr1kqxofxj92QcZzUFnfK41zrc7+
3v7lKwfpkqAqfQonpMw36J1nNGI0/TuD4RUWk37hqT+CzQOp3dJYsZVZGy28lex0SVxN1Dxy7Nqw
kCA0ouAOdu1Tepp7Fs3zgRdb9PR/bz7vFCyca6C8CYjp6vU6gU2IawNr6C6p4B0+JIGM6mQ2j6iq
g2dSoaneDm4HOblA4+qC+0s61uVxJiO/K0w/fpoL1YdscMvLQGeGieXFcUjU+LOe7Rk4b4uc2n6g
0CO2R7kj8NA7B0KKMnTLJv2SMj+LgFG3j+PVTBGrDi6kHrV2nUtoDEdwdvJU1h1FIvxDzWAa6avf
sHQa937B0ye3K+zfZChewLOsrYh4c7B3LVN/67NeHAFkryNbB1MVzo3lTzFpcpD9iGqP1PPcfWWK
+VBzG7qMPZnuXPhkx2nttHFeWs2+zsr+OR27+Un1jUfBGiLWzu1Md2/ZtXufoGWyu73GVqLDXmwb
TtbwmjFhzrr9pym+MfsR9IKNfX3t2YttI0l6nlLPqAu8SQDmaoVAwgcFL/g4D1psrNi1ILm+/M1K
qkqWTZoj/uze3YNUIcIkGL86o+2HSiQ/Cx9aGuU87egwb/k/rOzmS+ykQOXHha9bf6msZAiNY0TE
CRSeq0L50MzfcnX6V2jyvSBZzA3854vAEV12KUHIvGjiBT5YvrNzR02a7v3Z0Djv4DjQ9x6XoK7K
dAc3OGc/uc4QdbweP4PmSnEgQPlbB7N5MoNFvxKAcKvIaJ79cBPeP83tCF9f4SXOT2Tk4nUCltaO
U9+q40lIF7cO3sV1lpG4KZR6UlVHdrKC5x8uWehCCd2lX3UGt4ugc9t9C/uDEPrK9GTTgMRy1hVu
0721F7L2vkhK5Z/BrdSOU4NtxQPWwYpBhysfiq7jT5ma29hNcrMrSG6OQ6XnfS69Oi4gnggSOgn2
5Vw4ccGs4T4fMg9l9ELv1Th+b4EJibzCCe4Z4+OZ9zw7wNvHO0E4XMUlCnhQwq3Gxx6alyEDrSKa
ijmHMZo7vELVSECZzxQxJva3SZNq3wfiY0AbtoSrVFUxS8rVeIaaZJynd0HbR0G+1XBeWYxL6ftO
NWNAeK4vDivlg85cDmMFuR9JLS48U8PGheH9BJAuYSrClWNRe2l1IcHvINvjpvuhjJsucSlFlQ9O
XsL5Z+yhy1EhnkYeuiO0T83HwEh0iUtpdcK72sBKzM7GsGi7c9aUoTFbEjIr29wSj1xwrF/Qz7AD
Bf63QEzPg+9+HdJmSzlsZYaXugQakCQJl8TsQlUTg6QB27ARhwrUnA3Z3T4F1jbRRY7Eq95Ni5T1
lxqpnYDk0n3gen89yb/oSd1XTeOEOcl0TArhbLzy/QXFlnjl9mqXlDiFuDh++zBz+TwVVXz7a9Ye
fU1u3hwJ4ygTlcrOXCg1cCF87pFNfOzJi9LG5CcSdatSXExgnukYoBNMzccQ3GwJU86snIx1CxU6
f7ogPQDVaks2eWWFLgHJnZ05UFB0sgtoUM9SiKPfpHdWWz3fHpW1x1/n4c1427YnM62xQEFs/2Hc
Iu41ZK5Z5X2wfr40PuqszIGncDBcINcCd8oSTmq8DycruBNgE44CfhljF2zNw9rnLNIWe+qcts2h
/+D49dc5TXHMO0edOR+7MCz1OxzLbu10aLKLZUi/L/sGIKpatx/rY/97xX4zFxZBWzwtfcxF+d0T
VuROILPPQZzJLx+a7CUuWdQAlDXwN7pUzW+SeTvLvvdHs7EpuO+KsOAyuEQnZ7LqfHiWJGfbs0pk
AGDvHKXfw11yzGjzMHJX/y0gAm6fzIx6bwhBff+cjLppIBdoW8+umcZvfmWX7NSlXv0KRXTxbeq5
+WEqz75wyMp/Vl5Ov+U6LWPVgSQbQWxKARIJUN6Buo1zl87d+KSAQ3oadVCfM9ulX2ocgPtWusj7
gZXet6iZRsPQ0l8pafl3nkKgvlciKCJcFNjLaNvQryr7BD5/EDUUoVdW1cOYdXnskDw/igYEviDL
rL3nO/IiiMi/A1MO1nWaNTvqwgk8zKd2uAOxuDgmVZWgUJdMR0NwWOLKp7O7fDTBCwTDwGoIWH2Y
WuPsgtaz/soBIjChgYzG73xy9GPGCysNGzD5DyPz28NES3VqZrvdFUazX+McJI9Fzf197fdchBmc
MC4DpGuhTGHgAFEZ0I+ZKKGQAnXJ8plxS+8TmaSf4VZegkcBzPvjnAh3R23t/y2DCn0Go7zncQzw
+VRlQchwZY1pI7s98WV1noYK8pHQsfkNqFf7SoY+AboLThk/vMlxd7o1dLoresLVnZ3o5onX4sH3
kgadA0iY8ZFWd07h0RD1ggYtbi+Py067e0at8h5/UzG8db2IwgRqxztiRXmaFpHWThdxNHzugBQD
c3uumYooa1g0Nu28kz1pv7jU9j93ee8f5yabYjXA2EQ0PVQS3cQWqATClxAgVxM1PsFMZikPAbSk
p8lyfbhvAG2ewQIQMsz5fFfpOvnkmSk51rWezxzBeGzacQIbjooDqNBuzPMaLNuhJr98f4R3asq9
qAms4HXWU7CHWPX4WGWu8ws4FP47mIX5wiosDwsWtb8tltrRhCriFOEiwKN6dqY/YK9HidV2UeD4
at5p4QV3AxyJ/bE7OdkMWU0TvJaTCs3Mf7A6FRGkj9WukYBqNNS/+IV+cVJP7evKrXYtrQfIScN7
2+1Fu2NlTn52uL7tsrIYPhum+f1gpxhU2Iwfx56zc67hvqvLge2Y0EBm+JU5Zqxv4A7Tly0QD4M8
FHIu7uGw4O4TsAD2aZLWn/IAv1kUuQJyy23tqLGAEJjQY3oQFlhMgfbkoyI1rsm0dh9dDrEpXI5N
WNLAGvag9NqxV1rsT4+KPIThWwhglhn0w7U3mbNTT/OXdMA02YCmPPmw+jiSQSSXHM3kyPIS9jAT
xl68GQy71q3sY0NlgvqmAE5amDaIExL0R18E/X6a4dqqGoxgbddFPNdDEVPWtlgGNt3LugTuKaCA
I0R1C7g751Wzm0soL54BHvTcQ+2mThxIR8JwBv9r1kJ8yOJY1EKqJAIBtdjbwnUObOygGwfkKwxJ
3eGnYHklY+XOxY82zcsLlap6gflme9B2lX2lU1D/QlhXUdCkOgq8FiovU8o0CgngQNM9lJThajTB
FTqyLa96LHQhwOQiY5KGlUG1O68xNlHbC3uOKFGsjEot1fMA3Fuxo76Ej1rgUBIDbzV+KfyhvB+g
PO6HjWtPL7xt6SHPlfUKvQAHeDjHtn1AswgsaXzfa78XWZP8sMZiPCc1NIki6er50TQZBy+KTMET
QgP+Ph5UEbHTeEV+Qj+RH/25R89jrKcGwuZwfcElG2SLB2OwP4EuNrNjwUrRP9b23IcqaSXZtZYS
P7Mr7lzP3EWuP1sDAXlmqKsY5qKlwrWIOHXUazY9T2oAwE6NrLiaCQj192Pn4yJFdHv0dltdjZB7
ch+TVCBPUeL7SIt6Iwe9PuidqsCS51LyOhFtUOjL3Dd3QQOpkKD/YSXlK0HmhbjdYs2tZNFL+RfI
nPRt56GwMg7i2evYPpXNVptlpcy4JLeg9mDrnKPMmFPB9zp37wYLyh0NpRnKN+3Jmv1HLzEfwqfQ
JXWAdKjVVCMM+7R8BYB651iPhb/V6Hr/dkaDaxb5JuEC2ti96uRVFxuaaH850rtz5zka1ukdeJi9
tSXh+n5WClHV/74nzXsIG5QFLuApMJtQEevlj74cPn1k1dIlZYByUqZpOiu4Hfk7bVqzJ03DwtmB
HtjtN6wgBuiS+9+xYag7CdcnMQ7JOXOaEgXmrP5igtkOBfafO9Oqy9ShJgPJlTtVuOmxnoduV0qT
PkooojyoXmzdEdembdF0wDSBbpCa8pJp61EznHZkhrEU7z5bvvV0+5Mdf23SFvdqq2k1JAkIHEhx
AL5OvWH3ptNJE3UGxbq5HMyArjEKalnRN1MEEFjwXY+J8+pKFvih7Q/9z45WVIWSTuqhUbjDpbwt
X7wMt66YyMn9WQaclwh8FM7Dpm48GFhNrIp4nc8AyrcwdEwcXFhdj38u6NQnkRco/5TaXvu1hjlg
FwNHX3tAGpd1Eo6ms5FM+EG7Q02mh+STm6in3iLjs08CEWXghVqhU5A0zttx/AYfTG7vrKbkX6Gd
NO3qgSY72x2tkKAT+RPCXfwHmQF9PVi6aL5wl1dTRFg3vdaV38UTtP5QVoSQtBpydmxr4d0PQ6Eu
UqX1Y18AWmGNpfYjx+nzMc77DsIdaD/pUDVOgJ9e2VdD2r6xvmb2bOVhrazu0PpVEQkvhR5PRYtM
QuhGJc+25ScYctp9JuVEPlmam9B2alwheP7Usdo7OnYfREXFnT8u9HLSvVbC7BlYtq+jZ0MHL7eb
I5SwkTmJ+Wyg4XBfFjwLCVp7ZxRIgxOUIVHLAO8t5LiIhXZXD3uh+Yja98yceO7z8qmBlHVccSBT
EktYhxJWBiGXvnXf+Y2OG9tU3+UwZ/t5Es3j5JbZvmdE7WVr/ZQ6q/YZdRM/zAZ4VsFnWEP1hzlt
FAAxCJXOIM1DkMDdJ2tGLPfCrb9J0nAAcIlgTwTOgKCYNSN/7BsHZiR1ZqUPU2YcFlWkxsAhiYOD
TKcfHGT1QCKO6q7NtILOkYcNOhraqsigCwPn4dkqnZOfpNjf5BSw9E8lWv/cOkCYg9WkUQ3PWe9F
OlDJt8nkVgg/NS/yuKcjC6QPeD0EBLeUILUf7NEL8H4zHaEw3n1y2sAcZeawnQMhznMTVOTizJO3
70rZXjJRFa82hAz3UMsTJ6wqL7KCqj1mri6iLPHyR2bGNKLjACEvNfUhRLpqSJTX7N7zHOdQV1YX
TcLyHkfKE7Wf8F9fOiedIwcuovemdpHHqNE7UmM30RDI/Bvw4CRC8lTvulFlIYTv3WeF+QWB1nnU
Bss07KYWDM3Crins8kR7l42J3DW08X6X9eDdl3ZvQ/UDtTTZNvS76/v5cWqq/CpZQaaQN2P34LSZ
9RBMUEras6QUv/IM4AOJ3POLxcxfrzLyUMPROqLNwCLHM2SvkrG+F10/fpl4UDxWBFeQKDVz9WrB
mQINL9gPQscRZfujn/ABhA6A88Larbi/azmvjxUn3b6Y3C62J42duCiSz32eDBDNKRyD5ptFsJEE
pP5DAqh/RnXgySMkIbUb97ipfapUhTZLDuUbHXpBXn1C5jk38CcfwFgwpBvuCnuevqWBjX8Hnkci
wgPxYJU+/l1ATwuGqk6ONHFIzARRqzZQ2BrTAu0L+HqRX7e34ZWtfsmo4L6EGGaOFpd1/Zno2LgJ
LMEN/HGqjQRj7Q2LgqOYsR4TGBad9dz5uGRqO3LK4TwE42eejlt9hPcTMrqklqGL07SNRuJXlObF
72bYGHQvt4fo39bV/yeVdEkuy4oh8Lse5X363NyJYxvSaN+GJ+hifwe3Scfu83xmZ+ugdq/Z+XjV
Zf06buC21j5rkTArDThPNVB1oR1c08GD9LYy2JXTd8kzm/KmBV8EjZeps1+zLnkeMve+KOnf24P2
fhJLl3QwxLVzLcrUF5iYH2hfRAkhL3nd7ZrCDcvGfA/sLW3CtTG6/v1NkokjKEAKizEClb6Np2ZO
Y6vw+P72h7x/o6BL+teUODYLErsG/644E+LGduA+d850mKtfutzq+a8N16KsWkCcjsD0zACa551q
r1Qh6mxfGwdW9rl5ka56Sot2yxNtbeoX6Z3EZQ9H+5xdOA7N7zD1db6mTVXEusXRenvU1r5nkdsp
Q7MASHd1wd71wgP7vrOCr8rpDmUjwTDVrzTd0q5f218WIQLVr7IWaTGdA9zAJoYErU53Y/9bNFti
bGtvuP79zQIjrT/bnknGM5DW5zEtj9lYHFsrfyGFim+P18oqWzKsiF0E7mD8/FJLaIM6ReyYc4aO
9uzWkNP8cvsl/7Y03tnIliSrnJSWq0thX5pv7jf9MH+SZ5OjXx3238af7eM5+I4E2f5x+23vt80o
WzTomwByEA1cGy7tfFVVDJpKWSHccvl+kqk6E5nqncmBFA2LfLCgX2+JZgP2sLIjsEU01Xnu4KzV
DBmEOgvqHn2Z/779VSux868S5tu1kLqwow0MPYvsmxtcw/Qr8q/wYw9fRA0K0q7R/UzPjpo+iUn9
M/VEhqn+mDgUXRKtmmFIGmeQ7Nx6rDsQ7tKj0W610QVfWcNLnpVxYedqZcCSSUbrAxgc8inzLRSl
qrm+9KDc/1MKtlXoWVldS8aOQmLUoyNIz7RM4Kj+e6paXJMmuG1kkSvacLR0NMBT7vbErCyoJYkn
pWPGK4PGkQCUPkSlOvvuQKnv5+2nr+wvSxJPFZRdnuXeeM68PxOZoazdXSuPYVBtscrXfv/1729W
rRTcBLUacevh8m/puT+9ccsebG0iFmEOTSrUKm2N9qnOI292LqiHP/fBjOaN/ARES8yGJDR8Szpt
bawWod0xrnHzssdzD8QSK6DajXZJACcMEJH3t6djbbAWx6OZoKuN5H06U5siwxciRrNpyx1mpYdH
l9yQiZdu76dwDh88r98l8+RH7dC0sc5G7wHmdm3carhOJWOufkCI1pYxxy3FDf3Wyh4UJEiPpRr8
AventPnajYl3SpJKXdq8zb/1vlF/rIJ/jGNE/63cvFk21DLcZi0pLnNgCwCOxp1VBN3GMK9sF0va
oI06ZzY4lrpciekpOhnQ4Q2bLIvGipyqeotwsZKJLPmDQ5YkOSTlexjwkT311QGl1Wjs0wee5WfP
Hr7YPrRIP7RylrQyX8nORlUnv7T+N+1eJhA8bj945dRZksnqAQqzE7sWaYf8pCr9eXSC48CzP7cf
v7Lil1yy2SZ0zEeBXrHwAIHjnxy7/Xv70SvwdbqkknGftbycKD87175VCjxoBKGIYqcs0R5R2xFH
kDn6cCxR3/TUlOxqOfrH2y9f2SyWFp22W/KhGfHgElJOocrgkwH891NOJjss83kj0VlbYde/v4mS
hlRDI/yyvlSoPaixgjzRcIKK2K4APlbx8izGDfzC2jJYpLrobCREzLiIzoMPx7oX7c37Inu9PVhr
D78O4pvP4L07l27OEY9S9lGioawGUv7LNG/R4t5/gbfMyvK58KDvqIdLxg/YT8CRQLlMfrr9699f
wt4yLwt6dPKl3w0X0eahqx5kufHg99eQt6S9w0ymLjNdFdf7H87lpkvTp7ZJ7L/VTLJn6GEWhw99
wTI5E/Cm9OoOhoi1/SSrNC4zN/rYkxcLFC22duyGrrtw+6jcLgRAdWNfen8P95ZZGGS9J88EsKBL
5atX2yerfk0HwB4k3GbRPr3981fWzTL58gE08McE3podutrWv/6XTTiQLRX098PXWxpFd/7MqsqG
/V/WB6Hj3JP8k5WDDFH2SCbzsMq3wJxrg7XIlAxxPeDp2+7Sd9D2S0469WIYqUQzYPC5t9FWWfsa
579R3NWpk6DPBo1tnpJTWU/iaIY02NvWUJ114XZf0RXnUZkF2e729Ky9cZEu5cMAOfsStnSmye8a
wj/1rrhLfRB2ZYriLyWQN6RbnamVMF9mT5U3DUEtsIdYuga4nIbS26i0rczO8qwAdmRyEwvh5yu7
v7dJ30RJVw2Qc0VHashsuUceZn3oyPCWNFm4woihZ7q7QPUijWbI/IdNMogzZ6i8EkWBKPC7/BsZ
1dbiW9nGlpxZyeC05eUEQhZw53pwiql8Sut23g8qdUINB7aPrYblcW/pRjNrzIYL5bEOe7ObwTXZ
iUepN16wsgKW9FyYLJh6gGHBBWs77IkOSf7n9kJeWQHe9e9vDkB4mADTNWBtcVOe8tQ/CaGPwtGA
ytdExzrpN160sqEtybipx3PLSRS89eC063dPgL/Ejn+4/RUrrWRIO/33Mxq7xHRWfn8BemgE3oWM
RxfaOXcSosSnfLZU6HeYbslLmNiOAX3SEp0zy0XRSbfE7KoBfV7mVltaAivSPt7Sp5b58ErwAFy4
JLyZQpmIQ6/HXZFi/iDe9L229CerLPcEjRfUDAOENWzNbg/G2kgvtlzHcSZPuAhqWHdFtvsE1gdX
p9vPXluIi53WzbIRwmBY6W31i4ufrvhQkoe+z3/nD/BAk3tu0l9c+PnR/zH3Zc1x22zWf2Uq98wQ
IECCU5P3gkuzW1Jrl7cblmXL4E6Q4P7rv0Mn34xES+pJ5maqkpSdlhpcsDzLWeoHSB75ZIxPPJG3
rnpTYgI0EyqpFsDsQ5uFpjHtW/Re338gryrhQ8Nxy9+ltpo1dUR/vtQg4KHwD+4/BHXPrQZ+umjX
q92SKh26NZ2/drnBcDiA/BQCapAdZpaNPk1L1zNd1Yd5V9IohTXA4/vX9sb2Z20mAoFtWSXn1eC0
hC6BY+55kfuk2DOT/LPpsKWBauC6lnYysKiLs3YM7PzEC3tDEJBtGaCsm4mbdfji3tehOuS38ny4
J0EVFLtkN3h2MO7qg3um79mFOG+jyj9VYnvVMW99n5u5UtK2iAFURWR0YV2JqDsABrsbj0XiQf/u
qM71rjzI6/EiO69Ceg5l09C9r0+UcMlPjuivxWq25Y7mwl6KZEiKc5lA4dCfYnTNG94/TE4mYRVB
EGkkYA5d06mJNbzc3WoCNYZXx3nQ5LMhDS58e4ButhgqdlGZbgosBgJJOPek5eqmY7P8cjBoCaVF
VaaeDZceb2yYgIFVXLne4Cypr81MITddrJupKIegYMkSGGYfA9A6oGkdAxBpEQbtlYZPV7Kkw4ca
3agfLonlUcEb5JO7crw4tDx29pi2gcNcx+OuHC6NWha7DNBLbxDEuTc7Ofjw3Ei9ck1Yiw4toIlP
xa40zSlMl7Hew/VxeqgHKClmwPWGKQBO33hPhfRmOBEds1nZO6fN56OqSxoK1spvLYAH8GIYIRYD
HRL4PuWNqi4VeqN3yPUM08u5ZXyNjda5oA3QgJKX0CbpBNWes/TJd8iEuh7AA8aDBeOWy9wGMsMY
ufR7FT/y0iEfrYTCySVOlmtIWQjQSgG0WSyn8SYyZJA4KeYRqFtSAvfVDcFSq+7CYAvQAsQujEiY
g76dzZ9ZP+uuSnscP0q+VEk0J4P1CUEe3G9Mijlt5OV52yQoJ9aokE7DXH1sqzbe1XXaXQpW2OcO
wLM+9mT3UEzSAjihAnxFQ9MvnPPeQdMxTWefAhYZe7Nt9cFc0dL2VCvxY53TDCGMY60LYVjkTinY
X3rgKrtnlm4+yhHbB/YlOZfnHNA8aJuPQOe+vzO9sSFvdQkSs2UEMj7u2ZQ9TEUbZok8ESm9cfht
ZQmg9wkSr9G4Z9C2yzyGAnmdO7CV+WciHGwrTKA7M50q4BjO53Ss0Drmn/JOpydQA2+otrGt9ECW
Sz3TDmkFDFRZADKp/LqkXRzGDSxs4hIahzKG3tFMxiSozcrZISeHq2cBVcC6ZMY1eMdtkFU4iEw9
lecd7+gVenenlPzeOlDW1/ksWGz6oam1mw3nYLjGiEWzqMqEgDt91wRJnJ14hW9Mji3JnRmoBy8t
/IyFC6fd9DIuH96fdW/MjS2VncuphqNmDU28DIsAHMxHnWLKp9o5cRy+FYZuSew1zL3jUbfWGRB1
xbmw6mVvI58JFkMAJV6BH0yyBKzTCjUygL7EiHoTMJxXXdFPkQVsV2TIfxgG0vUpPHtZAPYUMZlr
nM3LIa0+FCr1pH0ib3xjImz5ziWCwBmUn+x8UleWq85dMR3GgkTgd5+YBD/LsK+dhJvgJTGcKa3X
WTBifd0DDJReqLgkBxUrYy8gKyq9uHPYN7fTywNOjxKJI8l2BS9MD4YCDv7T6psaRaAAe2QalDMH
VbjOm31BCIGn65juQUcZopQ3NWDoDZBAiayRl4hlP+ul30Gvk9405jx6CN37neEoM+iHVn50uTGf
Ne3cRDmQiUcB7cbLgqLjmiqa+I7IqlBZiREqDnWjehHueUYGEThtQgCjIyR0h7gAHg1/GoyM7lEA
a28SwMJCMK+Z7wKpdaKK9EaZYuvT0gpElEaPMGoI8ioE4Nw5IusGk+BkovPGYv25kz2bZR14xrU0
UGZLiYZprn2mtHNiCvy8ylemwJb+2CQ9MIcuZhn6t0PnjT3h1SGF9cydgH1W68HEBcwUKRn5VFru
Wdc2rbd06ceyz/YW6DCPqZkTREmGXs5SLtodmVMnKoiygDrrToGwXu8FWlse9LjQcejY1J1b7awC
VegyTKcyC4GnZPscQPOPZu260FRKHmhX6BMZ71t72SYRy2rT7KAb5OJYjr9OdXrPBvNhdvmJ1OGN
17plGBct8OvdhLJdKsHv+hhn9+9vwW997ya6LnI4ciRZjmaRrnalnEMusxOH5xt70pY+DIcECrMx
bBhoP3oKlCyzqUMYV0d2cwqw9MZD37Jmk1LbXW+M3Xk1Xw4ApTGYVFa9+c+Cop+HyrOl5NYItvJq
LZUCo5pZ+675/v5Df+vJbLbSOU5KKNtijQKXfGYp/q3r+xBO3QF2mn8Eg2A/7SSfXXvfJB3aizgJ
gEJwq6Ohct8sr4x28tvyVGP2rdvY1AjiNIfqamGl591i39lz+qTYdMjj/tLK/mF0t+XKgmVkJ6O2
snOMM4d5sVghSwd+YkN74wa2RNkJcPnaaKvmLHWZDEvdER/Su+yhFg7/sDikObES3pimW8ZsZujJ
nUGTO2flEgq5L2gd0lOi22/dxKZgaI+sGiSk9M5JXFmeJcZ7154/5qkb0Amb7fsz9q07WAd/Np2G
uMTmZmPG0nbXVcKzlfRj9+b9L39jD9rSmIC0h0cIMbvzzulij6nW9XACW/v3v/2tS19HfXbptIEM
sBJtd+7aS6Chowcvq56dCDDfeviblUwNmEuVAiV0Ne+cZQcr0TEBLWP3/qW/9WA2Zwr2CSmRfuPV
2pBGsUe/OQUleuuhbJauRLzYJRSFeJ19NJOnGB7C3Sm5rXXivRIlbOVO5l7TaZly7Pu92SPWI2nY
Jwp+eqiCBm5Xp3s5DnPw8xH9+7fpP+RTff3n9+p//Sf+/q0GoTCVSbf567/u6xL//Of6O//1My9/
41/RU335tXzS2x968Tv43r/GDb52X1/8JayQ7M03/VM73z7pvuh+fj+ucP3J/+mH//b081vuZ/X0
x2/f6r7q1m+TaV399tdHh+9//EbWM/7fn3//Xx+uN/DHb4f2a/PLjz991d0fvzHxu00tkH2E68Dy
2l2z+fFp/cQSvztggTLTFjbIn2RV+a7qtkvwkfO7JUwbH6DaaNk/1T503a8fUfd3kwsOODtn6K46
AFH+/8t68WL++0X9G/RVr+u06vQfv4GQ/WJiOJQLm1MTCbPAJTrmlmbmdD0v4sGsgDYy0sVvWxQD
ZMVry1+q7pDE6cqnj8HqBT8WHHI1tWMCrimU+B8cd4RVnzklPLnB/lzm9yYxIX5Ui6pVEcFjob7U
q+WDqSHvdVl28OLeOdUsZWSOepI7t0khuJRUqBuhJKGtBN07JIjNl76BHeotZM5U73MDmvtnWYXy
8Ac4hWuQayshO+Z1dklElBQJ+WxOZZz7dd6by65rDdP2Ynss4mMvezaGrUvHJpBtMVmIfQrTBBVe
Z9ei1QVIlOlK2HFh8l6EUrX9/IBkA0rG8bQsNko8Jbg57QySbOhaY/wDlF6rCW0LgLBogPaFzaBr
kKvmyHuH5TdNpyb2QGPWl+HcNF1ne3aNg80MHHBQxjMO4/rZK5XtMD+jSHO9vp8HFoy9I53IncG0
Sq3CgA9b4lRpQAG8uISgadWEcQ+uEMqZcyJwzcl8pYv5AQCH2vZaKNZ/hX7VcAWxBKzmqgc83Mu7
Fr49wjHq7+CGGhAjZJnws0UBwkYs+LAFMUfXMWiqeoCJlu0MCkT9lCQ73QD4hYeRZkpB56FmKpIJ
W4xwxI0+sIYUCwAttXscipLqQ57leRcqYfTyR1E6Pb3vlCn0zoKmlvDnHiXjEAxMVADjQae9PzRO
Bb2T2B2Oo7TY2vBiaANNMsd0krIvGy9HUV55rJJWEhZQ5m/8SWqVHWDsJh9a7JgLyDXEKkOAbxfA
I+NBOL5h6Pg2cTqz9xu46AwhWD7ie4zaPg2tTFWrTrnVJRfNTKvbJOsAY3EaK36axDx/KGd4sIcN
0sFln7nu3CA2m0gZsNxAmYzxkib4VHyWpmnsrQI9tSiuBOxmXeTiTmRLG1OM9oNre/NKNttVucAA
pdWOuxRg0SWonAn9dwEYqgnNLrVMQU+WAlOsGdx2N1aFuJ1H6AtbExQQArRESjgqSMXgajJnNTjb
o9aJR8ukuCqSObO9BYWvzz24hH1AqrmmHmc5lJoyXjardkUHVJtkEqQKPcbUOYJnTuagRsutPKhy
UF9BY+BQRyKy+yHSPpNgfcHJwC8XHX+0OyhRw5nYUg9Lwnvtx1xBGqIYuvEyy1o39hQp8sTTM4uP
jEjBb4CuzxM4EXWcekpkM4qqjRQWiOoliJFsUNYXl8g+CWJQHx0gdOt0Xe62vjONAq2nEaa0blCA
6ql2A+1Qtcss7B7HsR/1AIQKQtygVAZvUKev2QO8kqkOIW4AHV7dushue22V1q7VkIIOeuiafANR
I5FB0nJoDjUT666rtO8ec1K63xUDp903zWE8NpgKHZ5ujnKTMiSpIU290I95ZscUuBU6J7521PwZ
AhkO96SR2pjUiW1fF2Yy1MFox470MsiCYC/kECTy8iIbez9TVk8OFe5MgYOWAbXNgRpKd4UxmmyX
ZbgCcLwU2lvQOVkuYcPjZn7aV7blGTo3O88CCrIKOAXpcC3nt+W+rOXEvBp7+TdWNF3pN6RXlZ/G
AzxDYDg7yqBWeq1mSxdKjwN2j8uC1dDMLSyKynhqpOVOJjZ9bHhZL16DKvYnGKHaxBNLT8/nkQNW
CrFpfQuZB8MAz6zPZw+qypBfsUpshb4y0UENq1iQ24KmdpAWorvVsDCBRbWVQnIyQ7CBW6VOXHg1
I8u+jzPH9cBhbAbfhVc2gQBHD6ukgpXxJ05lHXsVnpoF4VqLwDnQqrX0iw7GHL415vD5E1ARadJl
AL8xuapwUsGJGRiSOEk9K00egGexDk6hvGSh2aWVOsMFXpcMQWK6ybkcrxInC2SuQN8sZH472ey8
yJrmOhfVbcF0ejWXTlAJAwI9yV28uoe2KT3vYNcbj82C+qcBDqEYrq2ZhxC3P7NzqEF5o1Rm6WP/
r/dAZSloV0LuYUSd7Cbm9RkUtQ8J1OQDV5eAklr6A8448GqL+NapRPaQz+MHJac0NHERtpn4edv3
36U5RaSkgJ/yQ5wm8HoHFxfqevYVieMoR/liXMZ7pzNsvx1mvBHoD+6h5IklS/Lj0mTxSnuNYA38
WNv5g3ZKGIOBa9tQzZ4UmXYzNpMj8NLG2WTpbgl6s8w+MQnlPjsZ4EEBEMXBHpP7Bt9A8hgiE8ss
EiQXmWkV0GXAfPfivm/2SWtd5iMlELSw/dJk5zj2sMvVNBhKSa/oPIidlZZ27BEwO0I2cBnEdBI3
bmXT/QJ9P5wrieFP3PzqOEvug4ENfq6umx3Qc2AI1WfdUJa+NUAKSM9XRVreFF1+YQxzZ3hjy/Pv
UKk95hBXPl9kOd04FU4Uu5nWZlB+PRrTZdan/X051HYA+rKxZ3P2MLYpCKUCLkXCqe2LONfUT7AX
RaKS0gPBubrKTXaTVG4aDdyeeQQl34hWhrM3WP7QlEURxJDPvILTVxrkWQ+hzvi+paW7h+LKES41
7E4PQyO8pCQ3BH04H3K3N1MLBEMpxuoLpy3GLhtxHRs4ThYb7YkKbowe+qqXnXBhKJu7qaUDXlXd
HXp01Q/uzPUFg+QJqqnJvJt70wZxaqqvzFZ/p5m0Do2BguVcYd+Z0RErsPS0i6ZX86RrcqVhOpGF
FbbgvTnL+g667sDFT2YBC/Oq8ma3T68zOQ0Si6oYLusG0m8QU4WurAvcGPoL43Wu3DwAtOG+nZKP
puqMG4JQdXWqbMNVoTTuhwH0UPmtKLovIA8jpLFtzsCpNet724AdeNzk1neHxA+ZWS4PRQlVarDx
Eb/AyxbNQNCaUUYISTlGFpRrfRiv5HuJ06JAKOFNPfveGzmkh0yvQSAbpq407pyswKk3FHbAZ0ib
kSy+UNTMD1M34/odxKxpfZE3I78slqr0qTUdNWmxmhPuZpGTW9ahY+7ByJFruTi76qpaIEsE3ZNC
O+Di0mKHFmxx3duSfodk8W08Lp9mmvxIe2O4MaD4dw+dquyL7BoS94eEZ4T6qJVDTtW2K0Wjpma6
OqAQyfs6xIZKAUvSSRU/oiUFNCclIN0cKekHIX0BmQf+o5H1MpXYBVNmBWPcdHhHPdP6tu2obZ7N
ou5yy+d2RdMfMU9zyHIu42DT0EGosKhgQZWVJuAJj87g4GDNIVj3bUCurdKQZ1D5qQIX3NEpv+SL
0VsxGr9pWZ4hv1t1wQpaEt54AkCn/CZLrK65s9LJmD7zspTOGI5oDivrzJ6XIc2ipExqwu7b0oA8
zLWwS3zthaxTE4KnggpIPF4PuUvz7Cv0qGRTBjoe4h+mm0AYy6udGpeklT1+YRL2vE2iW7DJJxuI
KjEwe4p6S9m3mTsiUDZbaPzYSow4wqGPD/fC1sgM6yGrhPpkWVSZIUQeiPlRpQkzqvDvJ7LHFD1x
Xf/otmnqi8z2Sj1Vd1379NQdv6rtT/4fTGjXptTb+az3VKTL0/OMdv35PxNaQzi/M6gVCQjDUPA0
7bV39mdGawj3d0ph6eiaAGfYKMz9V0ZLBH6JOSC/Ixn+K9n9K6Ml/HchHMtyuUvgvgpF07+R0GKE
Z3UOyCO5+AJksdRCvu2aW8e+Hvp2xLZMHUEE8SASSEhX7ZmELO6zx/FXHv08b35ZTvlrGIJ0ngvG
udgqLM5L47og+emoNxA4dCZUAR5j67s1JdeAtJ8CvLxsnvw1GjcxEheWy7ZqM7C6Q7hDFw0GnXMp
ibD9tBk/pYbT+k5Zun7LVDjlJnp0M1SHRXIN9uQXAomjygEoZ0kOU3vL7CTfxVI/QvTsvtPGh/cf
yKYN9dc1ClQRuIWHT7ZEUjIiGpncSUeQk069mXDfUpbwFIgkQVYYdwlp7htC91wat5AebrwFxr6e
kU3XLHMvTIpitZFoT3HIFQNc33sQMjnx0ujaP/nvItif14g5Bl0HE0Qt8Ezw+bPqY8J4jdCj0ZHl
sN6LG4gY9u1uANPO6zN6BqmvT9hEPaEaIHCz6YikF2F440STVe7bpOeQA+s/J23zZayqu0VW+xp7
tueY8SmV19feuGutMxgrzUHs+PJKV6tBp3DwNCVlZaTKWeOsBXweWhorVt/ZMxvl5LxFLLOM5p/l
uxfVu+eTG0v718dkQ0EIRQjboVvagdkLBUU3paOiTaMKPl8iMT6/P122y5SbKAVB9wfVJ8sGyn29
/2dvAoIKKUusTEelKdDR0fuU5xFBUPb+MBuKEb5/HQf8Wws1M1TUxHqrz8fpEPxlVaKj1m2fJM6M
IyRd0hBuTMisSqeIcoG8N50LGSypzAF7bm/fv4SfXITnk269BILKGrY/E3L4W2gvLyunKHKjjXLm
5hd5CrHuFt3sRzHOMzRa6tY4k904f0wVlIIGIyafZc6Zp4teXJg8V9DcL4v0aVBFrkLXAVKfl9Z0
gIbGuCccXwUKm6G/TG18jBv3UjVOeeSV40YkHw4Lyj1Bwohnpi1EKAZFItLbV70y+siS0gxG6VwN
eb2DsFD8UEOr3OtWyW2TWntcxoVhtgPAUgbfxWSS96wzmT+JLPFHhhIZi+sroaA8w9LM9BAPZf7Y
OlDvMZMLpG5FODr1oZtNgoDKRGDkSD8ByvOjMUJxG/28KpRsemQlIk1ip4GITQO683uLQpvTGjr3
gp+kJPzERm5fB2fYuEEIIohDNzOvLntRDKVuowIQtTWlzP0+GxMfW8Otg12rGtPbLkEG0EwC6bdS
SR85VcsOkHIyn/qUf+h7a7wae8v1asxsEFxLJ4L96eyZUhj+PMijHlAnaCU2ZNyy8XFq8SFQZY3X
NkR+kSAfemnW73GI8EBC3M+Tpvjx/rR7bYFxhwNpyDABYU/6cuLPyCX5ogtYQFBtPBQy7Y5y0few
aHt6f6CX4Ik/VxjH0W2ZFP+yLaRshEJNi8p1GykTYXvVILaE5GhhAIlvYteCQU0XDrr4nGEe/K3+
159Do4jMCBa25WB5v7xH06pbojrVRjqt86dGi2MC2MjnGMK0J0baHvd4hAxoXbigYV+1fhkpXjSH
e0WsoqVyrjn6uUjl2Z1EmMEWdp3G6vvffqg2RU/AIdREXX6LToI0Tox6lNlGsNRhobacMzIheeF2
F8SKHFlO/K441Tl+ZcpgUMc0HSLo+jZfPk6UObNiWks4cMXJA9fOLiDSAOYim6oTj/O1bdmmFC/O
MTlaK9ZmW+YjIskmb5BcO+pJzvlXyxmXyOWoDUOSM+AjAFN996MxdQVn4fzb+0/31Ru1GDZk16EO
3U5ZuxGD07qYN62lvZLzo510qHmfgry8MmkAVmfCRJTMME03N+n2hd3FcdVG9UKHHV2qD2kLxckZ
lSi7IPeKVKfc1TbIup8rwqYOx5ltc+GgSP/yFRJQYZapNZqIdi7/aEPGlyp9SFIXu+9c3M7zlAQG
RGFR5ZHAA9M2+yy0Ckdo5u24PS6HBIjhE6SF11+2S5EpoOr3a/Rq94ZCgQWOMTQ2d50DSl0j5q/K
/dZOVQFQ8WSEzOyvuQuI8dihb/D+2371NbhocFFuEpT96ctn4sRWxtsRjjh8zG47d4zicr6APvrl
TOVjVswyeH+89bVuDhjbcmAXijewJkmbZTTbKHwQzpuoWNwz2tQfm2zw3x/itVuysCtg/kIXkmwD
NGln6KksYxPJdrX06IYK1Ip23o0E4mGmPO+NEwNupAn+nFjPRtxSXqULWai2AqZP1ioOs9gYrlSr
ICRdDV81V3QKW6fKIgaptMAZ9R5dqYvezj8Pml4Wttq74GtGsaO/DiU9Slj24uetaQ/L4RPH0Wtr
mxEYDnE4eCEJ3ATOsyaoEA89wIdG9sEppuNoNZcof9y8/wZODbOZVHnfowEAwG9ka3Rz4DwImDGK
j7EJWZv3R7JfmU7Pb2gzneqiddNlwg1BwvcbxI3DcoAca29/6MpTUiCvrtSf55zDueuSn58/i5ZH
NMoSVugGenaQzwBFIu/RzmpzcqkFP5qiQMGs2JspqyNQuG7fv9HX1o2N8xVNJ8Yt/PNynY5Tmo6m
whSDZCSKOii5P+pyUp/+d6NsNuW6SyfokJtNNIvBR60gnGVxIul4JSISpkU4qhDCRfK2mRuQcQf7
pLFU1PbTcaihazYttwT9ZieJ70xUkQOwPU5FKK++O1gt4slhVE628KnK7gH0UFC2j5eJREY1QS91
vkUjfzlMDjY/iKyjR6HJPoNS7CFG9e79B7vh8v25ReA8x30TiyLwXCfys8mTTXM80anE+1PkS90U
H40kh65kPvowWHiYmvwzU+mPjhZV2KEF55V1Gbx/CT+1gzdbL3Jl0JJsG5fxi5BKnWJ65apSUc3b
OFra4ildyO0AzWqv5YaDnvoMcXenuGkgn3JWQig36gYaJilzwgl5aoBiSn6jAfWBu1l1JrWd+TWE
x3eTKwLUJKcAHYb8UEAivq0SdMvr5dLlg9x1g3Gn20RDbHj8MBuo8lcTPwdRKo+6TtcBdN7zyLHi
dG28m0E3GoeiqZZPPQroISYDtMwNjTYA3phtLHNgG6TyUgp+EwywJw8OfHdjgu4D+p7XqnUOWVIn
qxjYGHAHKpHJWB4hANtdMBM+9HQBxqeT99NQDP5qcj+104UUqRWttiNoKUPftFxsqC0b+SoEP2vm
wUcKNJO02A0GhNjSGaZYhrQP8WJdJROEyzXwJWGSj9VnuGNRz4TBQgPJvkhD19SDNubFUPNiN5to
TdkKXChKCBTKgeE7y1thrIWKHyV3HlOdX0Jk9JAaWRFICJd6pG75eU+Icagl+/snvzARZBKHAneC
P76ckRB5sdwS5faoG0ELWUaA4hOZ3Jg6vZZudovfOrFXv3IuCyRcApL1lK+5wssBHeFMRpY0Kqp6
d/YVXO/8lWwUk/xMoG7uj1114hZ/KWkhM0FBnVooqiK24lslBNYmxYweeo0gs6FBw+c8ROEru6sr
p/MGyLv3DT60UY0PFax9yrJ8Anb5ApdWHWHDxLxYJcUBdEIa8HSarwCwqB6ZQa1dT9AbyUQBUfn3
l+lrO4WwADawsEsRLNXNBgm9I0jgulD706q8EPAr70GSPFvK5EpYSvstICtenC0Z+hX0x2CIO9aO
/Ym94pUDXADdguAfKQgKNOurfLZbsbGxAH1yapw2JYxluwahJ/eTxREn7nadZJs9CfCudT90ccso
Gb8cyNKAMI0wsY0gfvkFshU7JBwnIuxtsXCdA9jwkGwIBlTVNsJFtaLpwf+rYQFGP+gREvdJBUpL
nexRl4HRNqIfW1o3juanEKivHXX2euSgJW3BC3RTTKnyDCKFk1lHcLA+ywV/KmDiwXV5DVO8a15z
tDez4fj+9FkX0S8PFPg3vqYTqBlt3lwuWrGYHcHdohHvz/FyBzADDDRydweY04nBXnu0aCSgHrx2
O36pbvRzEdcTmFZRwe1rI+tzH8AuGDLY52q1omDOndXYd5Ae/lsqED8PU7RWHFvAJcJBQLSZNRxi
mbXBiIoGAqgDSL40RmevTvtANSTkM4U6RJ5/fP/J/sxIN48WRUouoIBOUSL7iRV8tijyQZea42CL
hsXND8zQF4QgXWOaP8LOR3qpnG1ggsrH1O6AAdQBbCrPyWwPPkgkeCyO24QoqgJjMs7AHrUWF+BR
Wjw0ICUq2+wbYwq1QEOH0hi1D6gL94lu75ycP7p599lRixWohTzAmZlDycG9XJzciLQBF1dRJ1+V
BeQHqsYStUZxjjrNAD2iPAkyN0/CVqPx7jgt3ZU5DByHtLl7//HQdV/65fGglIYk0rUo+E0vlzKH
h45yp7iOJl0imHIM5tE1AVPahLR4zc/Y3Ds7FaNZu0YHiUGbL8W8apEXy52ZsKDrE/jC1OWBL3UW
EqdmeBgNgIAp+2yLrITbYeruajs5VSl75WBykfkKYaEMAcOWdTd89mI7ydMEbhQ4JWxofU+4Hrgv
LQCsAIR5IRTeat8IcWLtvJI0EvRZ0BNybQhLIjR8OWpRTAA8LLyO2pF1u36aoMNdoAKhcC6jBKLM
HRyYSx+EsXin4LDiM3htrs4opufG1gNQsI/Q1//QQ+3aG83lJlM2O5ug6ByCM2ScOElfOZXWIMEC
2hbNFZdsl5zSnWycnlWRCbPutsvurSruvLSuW78x5bT+b1xmB/36QkETGwjVPYie5MS59OuGQ6Cm
hg4mHhpaVdsddcoaRWBFXkXGnJ8XM9TeV3SQnsMOhqIVGCkjKMtcAAj4/uT+NX+wcIrARRhFTgZU
8pZXyluIvUFvpo6KHlxIg7iRSpbcA/PbN+VjGyd3mKXgn/fHojtxz7+cxZuhN6dIA55pUpoFjshu
3ufxdJhr9A/gBfD+LZ4YZlsSFwMtEqfJsQgAPK2KHsVVHdH6VL3plwN/vRvCUIZbX6G1FY+SZmn3
VoYHOU6sPcR2U58XhJXh+zfz+vuiwlxb5hQR4HpMPlvSdBE9XEiyGn2KfEc7dpfY7NJOk8fBda97
WSYemlrn0N7Z05O009cHx4FPHYcg7twysWGe0CEZkBhcGWdVb90A5Pd9zjuY96ivTdccAA+HnVN7
D1jq4cSNr7vGi114fb7Pxt7ceGYYaQIqRh3JtN9xd5W9XDu1SPpmGxZkw33Dsk+TMO4nrS5cwk8s
lF+20nV4Rhz0LVFhRdfj5XOXQPEuY+5W0SAek5l6bSnPx+aKFtkeSg4nBlvv5Zd7fTbYpiayQLIC
CbRTRSWE/gdBAYHpgxH42pIX/8uh1mn9bD7BIrtxkRpWkTYrSM1Cchq7HxluKYry77/B128KjAgc
C4SB5PByJIv1qrEJFkgPhnKogJdaW0UTUtllvqQ2H/7Jna0hFVYkdZ1tSbBER5Kjp11Fs9v2u5Tm
cPcbCrWL25LCttwqTszQV+/v2XibGeKM+dDTEi8tleraIeMRLgSHRnS+Sbv9P3iU2GeghYCI+Jc+
SjajOlxkcRWRFEgAJdilC0n4FoYHCA9PNdN/CfbXmY++AorXJpLc7XvTBq1i113va2YAY9lg8rb2
Ze92oW6WQ1YAjwBg1vs3+OupjM496oH2zxY6BX3m5WQBkNYwu3h9eZDFq2cK9+s4eeyaMiRSHQxW
XjQAVXsQew+rzrkrhvZEcvXKqfHiAjbromeK/T/2zmO5bizd0q9SUXNkwG4AwwtzHD0lOk0QlETB
e2DDvE6PetBPUS/W38nMqhSPWOLVvZPuiJsRGRmVzNIm3Db/v9a3JnXme29TZDeF2Jl0KApnuv35
hb6xavDKcIKjZE3z4Pdz/nefX9GKVaQzN7fXtOTA3rxFej6+92oiuPpxRqFIiLdIZSeo/e45+v4z
R/XLtJ2zhxW68ilN1ejWBPewYUfgF30V9lBRb5aGgNLFWL4sTUbzlpJfkJPJR/FL/ZAr7Tenblov
dXS5xc3f7QlUsb2ibT7kqg5uZu12i96ftbVxkc36zVI1sAxxQOyllsjNlBIwD6AfbICcVZ89vuIj
Y76jPtWfL3XsbgfK3Zu4q8yzqKzIXzGotftiyOvKH2GdwldX3Y5UlpxUSFk632pCFXddkVjntUx3
slKu5WiUxPKkFnFGq+u7k3rQRgPAojSQFpOqCRmIHHdwrBN5NTvZafq2srn6vFy/krllXraR+RhT
3wpmer7tUe9tl4PcOibUm6woznlIn6xCzB8GTsd+7cb4YYxm3c1xZ6GZjuydaOrK0wmI3BMiPwaK
MtTkpmZn4zrvIBlD8ysVjivF2N7A+Xa2Y2VHV6ZZaltUckh0BRoL0+LUJLQhiBMr9dJIfWr68eOk
RAo4U/3KjrR9rjVLQ29Pt/A9NHiNaHg+JYyLGFXvz0vbGCj4KcvFkqsTobZrdJNEliQ6MesONMsd
v+ULI+BbFZ51LB5OSZ6/KKuBzl1fmktUxgvFRBwFY9yFQKesEEVsdu5YcY2HmbR4NbFCUwzky1bx
uaYY9H7KYtqnpibDytA+GEv8HJUTWWHTh1QzpkOq2aUnm672Byf/UplFcynX7jPH7JXLdgOD+jnG
iHXYGkaBK0StdxPagtBEEMYaiB/hKPTZ4f4hODXTdhKPkasbri/cxQjjLLMC2sbGThHVFZX3o1Y/
ksk2nQfy2cbaekQFT1djJiGO0F/aWp5jRJsCO1CFI6uewrJLDkjF+zsNkYuH1E96rg17jMg3Edir
ibx/7Gdk/zHS+KyFzxPXj7XTF5vYyHJ/Qqt64wyS0BzdGPd4ksA+LerDpJC8G+txft1FjaGE9Qg5
qXdnT8FCcy4cxQwi05w+WVUHOYYb34cqKgADHiNJsTs5a8qFMNu8o3zcWZWnRQshkxiC7Bjol7H2
N2M1EoW5ypzJGdhYISHdUM+F7rc2zVlJq2KvQI6ySGveZjW+MVev72112CG9rp+tUdT7KLNuOUfn
9/Q2Vd2TKCD3rRTDMx6HMsx0atheRXbui5UkOqlA5iTbg6u3kxMoi5L5iOJJKdB2NgWLo1XJH/B+
Ncrkg6AgOikZxGHWrSc7mbWzVtXQ3TWF7U14AK4QBXb+FCubseOZrMbICbntxy7QRk5sXr1ABalW
V4KoaBWmFGWazvU4fh7USYQRlB3GsDIj0Lt4vRpwOhjbGBT9tcmx59IuexxLRjdiwtAWDCZGueob
dcWxYBFGjJtMB9eG+azVt4o9TpnfdLOthgSJNleKUskLu3Tlodf4ZjZaNlZhKZT+Q7oo2t4samgH
U2mmX+Y6urITp/dX2QuwiWbqSzVSbxSJA9ObamaypRTVeZRNezn1l0YSw8Jqq6/WqMyW3yRpHBJa
BexQSS1qklERiT1hI3G/rfNuurQq6zY3Sr8fOEG7VGHO8jwh17WJzGP6mK/CPs3H7Bqp4s2kmZsk
ah6aLvsKe0PxbFchsba4dGJ1ZxPvZK7gFm1cG4Ftw0IcO+2BGDTKMioSjNHJqCQXxWFBZrNd+/rM
EcXNqi5UYtKuCtdeKQLOH4/oEfpAVGLY5Kr2gKEMEx0bH3+JjWuS9xLAXKO2xeJ0Tc3ua+nwXsz9
MgVyivfkYU8+S869XvCv3cH+xkCjXyBlG4BuRk16V414I40HOQBa5vE99KIkuo4zuXQUDslqczu5
w4fcMS6UssrxPNbnTmqHk2IiempvYY98NjFSepOYjmR9mtI4nrkz5KjeKLCj1OjeHQmjVoQaFnW1
cZzxohLxwXYqy9NcIhc0alHB0lJIFV1yHlUWENjyJZPcQPc+qV2/bdy7qko31Lr3tZl8i7J4m5X9
RVwkZ1jnwtkZX9SiupOTGSSTNh3WXD8WS9nFC0RjmfHB1pQzVn/og+N2Sa0txfNLI37SZjwA+Jwe
ZCMuSDjUfV7M1p9yCHfGunMFc8EcF9WtovGl52t5bxB3MS3OVrPqK3rFwO4Gi1aU8iWR5HjlIr40
j5bGFBie2d+YpEvumWe80XE+8U19yjEB2XZObJtWfXYp+MVJeaZ2nbON3VsRiQ25hs4zmKCLoRQX
3aAVfiZ5HadO2S2FeRgiS9sZ/IvZiGp8JQn8UNOaA5tkuNySYcqGJKhcUr3NRQy+6axbs+1v82p+
mQhUOLT07odD0U+ka2wTIdP+cUmOcapWaVZdfRPV9pxABeI3idN8PVDB/PbzbdhbJ9ujsB1QjWM7
bPxOalbRHNmjslApI6nm3CbsvJrQ+TlP+nSFf/IKNe59bE47kr/fO9C/cbCk5065V7WQytC1er3T
batZKrxG9bbvO99NnF0xKH6ufKiL6dKNxLXRKPtIpaNKRiaP8kUDzr909s2g2Wdr/6wWSjC8pwj4
cfOLSlfwulEUOh4vTo5qk1krceyM1TaOpD/p4K/LCputtfn5Xf9xU6px0QQBoOVTERGe7LHzXMc7
BSyKF38gzVT3FAzQ83orMSupEphb+15B9McLU1HPmKqtU+pCK3L8+XfbbVNNWjEcqyeTJfaOJqHO
jxerYgU/v7A3joJHCTJRfXQgDeO0AppkOGJoneIU78dD7FpbYrZRQ3YbtdXfOeW+9eYeD2ZsfrRj
G+g0ts+sxZQNNmPZJTHyItqI5Vmv7s2+WX0DexhWNzNYKC034Cx/fpk/FC2Ph7S/hj4VYtZlF1Xp
wN1ciuUsTukfuOReDlGzn5zcW1cWxDGxD9J0fv2o/Wrgk2+mV2alK6ek3hqR+1Hr+o1VNZuxhWY9
D7+Ei+Fs9vs1Uj2g0+YgBT1+vt+9MfN69EZXlJ2UiqOmod1wRPFrZ3yHGffGLGBZmqZbqCJ5jqct
mFivNbHS3t+O0+gJ90EvJlpOxi7p4TMr9jtSlbdeGgcfxNHGQ9WZw+frqyLWxtabYuA7WHrCbeSh
rKWy65z889o1lBC5vV60GHdxmxyE/Z4O9I2vkEHpXDsm7h/bOamU5Bj9ZF3WPL4VGzSW83yT2SL1
u1Ez3/kSf5xiVLxHx3qdjiQAj8vrC12aXqYYMettIlfrrLHKdVPCZqX5AOkutxBxrf06h846iHfa
Rm+c7L8bWTslsDRKxdxAnsDW7p39sXsYOeb259/fG9PMsQbEY3SZp7Fmvb64eBVtQTBBvbUW6Fti
5xiXBscJSxjvDPTG24m4CGWNhqLVBPH3eqBSuF0STcwxTt496u1tt+Rfa8UJ2z4+s3vxztf91uvh
csIQ9K6QXp+uiGAh5y5nd72lZeZ3g9h0MA5wwL9zUW88oOP5UEdDbpq0XE/Wgi4FEEpud71FkvCp
O0oTLfPm5w/ozSFoCVCsx53FZPn6vs1FtaqNyhBzulyIEsCFPjgf/3tjHF+S7yaoWJ8rEhaZoLLS
8mk7ekP+XtPhjQfi6ijgKTbyT9J/Xw+B6mVqKGdU28FV7506/SpJgU7U5b+wOvPnH/2AHFTRDJ/c
Ljk75awKxqns9V6W2WdpkCOMajz8+S17+3r+GufkltlmLFurobaHVEchB0gGk+N8bKno/3yctx//
X+McP6vvHg1uYQMNHteDxe9GtY0bhbCNd9bgN8ewsBcd/VSudWoZGBfRCTc6rk92FI6Rvmu797YY
bw9BZ5ICos1kc1KLbZzFmZElUAAelEM2VOdSmruf36k3ZjJKjYg6sBFaXMuJ7kEF0VwwFVTImYpv
ZjReLGXyue3L89V9r53/5tXY9OfY1hpAlo4//+6haF1UCB5/tZ3ZnwCP4JLkL2tVkMSgjjGEzsN3
7FMSrObWuStzUW3RIV26CsGW0pEbs019NXPeKVS/dT3HzR+WOhsbx2mWkpiGwoKSyFiAL9b+No7e
m2He+lxM7CG2CayKDvXJw6m1rhaxJXk4S3l+PFXWUU6JMX1H+/LWMEhQXPQvOhT+00Z8gYDEifHv
bw2c+CaBh1jIfWG8R/49ocj/vqNjubTZndM90dDSv34BVmrhTlTwAlCEvqoXqonJRtds70jfsRtr
o2Qo0Fw7GDprb1HO0WJ9O/VPR0xMJTQPbJSffynX4x5i9cy29Fbd3eZ1E7AfPlST+aGq11Cx811n
QCgwLiEuvbNAvrEcv7qCk3W/T3qUAK5RbYvBoLr8eTD1babWF7rZhabevbNOvjmahZQNQyXP5/TM
FLujmtoNL3PapYG6XinL4ikJWPf6W+q+1yR86yVgp/GvwU6m5nLGvuekDKbCBGM98JLR9mzx8PPp
5u1LMmhEsjFERXlyfqgS8OQwjpgDrMXjg/FnNdnG6N6h6tTCfmeKfvua/hrtZPmUkppzUzPaWtsb
21i2lnKf6O9sN98eBB2HflTHYXN+/VZH0m6LEvLv1lGWUKluVLcO8u7XMoP+/HbQFv9zlOON/W7y
LOSq9rbQactlEYy0sxVgsEOpVzP/m5dz8oo3iKPlYjCQNOrAKb8U+pPV6v5/4TVAqWQ4eIQo/p8c
DljrHFmO2nEf0G+V6Zsh2m2t2AHlLh9a/juHrrfWOLa1/xzt1EuDdiEd+4nRYrMP59gNVvygC839
ZPxl8Snrj3tcTZGJ0Fc8fRlEqzaGKhZeBlX3sSJsSjBpP793b75v3w1x8ib0Y0xigzLzJpAaQ1XZ
qceAeIh3Pp037xmGXTafLG5o/F+/b/Rz0ojuRsU59cJKVJwbddionIrfM0G+PRDxWyw9sB1Oj/mx
udgVqBm2uLTcZluEizb4g1555q+lBx4/IWprJBixOaDf+0MJqtIbV81StjqVJTaG0e77ng5JO15l
HLx//oyOd+e1jIShsIshFTd+d+q+vntSbxJoREymkWJvnHa5R/6wTbTkUsmTbWmc066tsuGdQX98
MRiUGptQVYS6aGVeD5qvbiHKamW3kK+haj+QyHtZ9tM7r9+PMzijWKxHgkLl0W75ehRXG9Fslzyv
KVtDLCU0AMswVx9SqVNVEB9/fiPfvCaOzVREcQT/oFxvMZVZMRn20EVymHvIghX6hdMc/vIwGuU0
Plhqh4gSTy6KLiRoPaBrbLQgVNXKOVfutWP1zkT0446Reju9MxP/Niqu0yODuqLwTQn92sa9movA
adTho5OJ7D2V+Bt3TcNPZrvQSjGBnlZB40oW6eDCsShr84NpNYE2WdeYW355A3yU1xt4ITjHo085
mSO0NS+MwiYlIsvyzncsNJKpYr2zHr3xvlmkoPO3iUaajdDr9w2iv2zmYS23ugueXa/PS9U9l0sb
6jBYKvO9cKr3hju5Jo7WU0Tftty207KhJXHl6DrxN+Rbt2kAtujp5y/em8NBHIHfQ7Eakcjrq6uS
WtWlkAzXdD6EnW1krdsEknWROiAO+3c+3jfmJSQvzIACZwTn/ZPt1+L2yQRIswQDXXqzFj9baxsi
7/Nt6zJdlt24QF57N/LjxyleezXqyTZsFE1OvmZVblEj+E26onKbw6VPt3kp/viQ/wQSX/8xx56Q
j0/+57+lHL/CR/3nIFNvM5X/H6RL8V79e7jUf3TlC8aj7+lS/Pd/0pLFb8yuxlFhSUWaV4NX4g+2
lGn8RnUOX6qByYlq59Ef+ict2dR+423VKOA5x6MpO4S//+1PthSMZYro1ERxf6F8Z/X7FbgUhys+
gL9WUmYvOnNsejksAreCcHUyM3eiHxb0AVnodHR8QdImAcuEDIEs2T685ti3WgPRUmoPd8ZUOlu9
FJ844wZZml8k4Ob82b4v12wfL82DsYhDn1A5rRe26NoOXi/aoHY3TSitKRmZm9mMvC6uyntgbslZ
npH1hvmhL93IN7oOtKGbFp8Acw6Xatxv7GK9iUQTBXpl6Ic51y7UOX7W8lQPra5G0z2PXmIBO57t
+TNBZQB2FWQ8Sktel5GUH+Ai7NLMccN17O+VJY19s5mmPUQ//Trp4A0V63o7DNY2Jp7vIjUr51Zk
5XjD0osdAmBdOEsMppTZB/rpXdhHSn011h/6qL5TzcozTEW9QX4JbLXN4C+Ns/TmCBNgn5b7Ic/q
DXFblVdRyLrr1eYqjjiFu2V+2YzGsAOsQlogcs3PvVQ3lKizvbTHFdYipFCtAv9cKul+ypanlr0Q
RssCGUY5n0tdg6Cr9RsQrO4GOxtsXAc3zbjG41mXg7ePnLveRAyGxgseLZlbi97tSkNqN3o/ihBZ
LNFvLfGFi3LbR0+1XKSHXB4V01EUoFIiUIdlP6z2Q6P0LwYQYOycrk5dwEKW0VTBZE9erQ4QCIzH
qpTQbpL1UwSk1AcpiUKiaTqvssYPelpNnl31cc2hurujU4x2RylceJWD+qgIgpq1Xr1znSvVSS4X
0tNE3j9WjXvbCXEgYW7adSI+F0Pf+GZPmGIcR52XYX4EvtL5hPocsVtYKmThuJc9Sl8kMM2nUhum
z2at97tKKe5kZ98qg5usvpWt12W2zGHt4AQoRYL3gVB4fKM6W8Z5CQxb5z4CxR3WyD4H7Nh5EVzo
MEaEp0XZS+UCWFpmaJKlOBh12XukC4Cd7fLLSIVNMVVzkOXj50y9r7vsnrYTmrlslJ+Taho8eL+D
B25cUFyZois9RgBUqqWyyTEP7VACyHu5LMc0KXUJW17JDZao22YCwtM6RXxtVCXWIGlb+Ddyyx/F
FL2kBW9MGpH5yU4iRARHp8QoZh/OQuuvhcIuqFp1mPhdEjZmtNwi00CJqR6zxYq80vxIxOi6nDQ7
c9u5/ZLrdn4hNT0019RA0pj5Mtrb7eJeFD2NLKMr7lasgT7T15Fpu03seLjBzt88VuCF/MJUiztb
wlGGp8jLCb7bXwqHF8Uq/cqIy8BSxlvZOeDF47gKFrstbyx9+eya+XThmHV5kKQ7BSip0lBphrY5
ehmLYdORlAiIepyKgCC09gI0JTDFSO/vRsBbyKz05IDvrHrILd29LobI0BivG7adklLaAmbwXNuV
uisaI0NQnFnFxVzL9QbUUBak2gDF27TX7E6DV3WVV60tiZCK9AELMz70MMKHeit7md/l3PUdSMrq
lmp71Xj24rQmeO+2Y3c2xamfJFQsPLWJNFxnOnmvfSqezUTPaDz2Sn6Bmt8OOjITN2PTdiR1yoqv
aYxXF0oqCm4+z854TmMnfujspjBQ9ph12DvDGmpLVvpLlic7Xcl59U2sa/tezC72bOJkQm3uk/ty
5IpWx9Y8Cdn7XBQLbigj4v7jnbQuMqedrmddrl+g8MwIgOdxv1rp8Jlkp9TLqyGagLJW7l6r+ZJH
pc0/m6MNnsfu1kttVkC2izgnjqlZRXTRGWWyWS3cwZ6iC3lfaXyuvdVxO0kqAl5rrraHNA19UlNr
/JrTugaG0Wln3diXgeR692qbzDfGOovbuVU7BK2a9hIZ4MK8NZl4za1k3tlGbD6jqTL3tkVepS/4
TkoYW9JhSne/GEZebDt4m5ddPY3bNEIPWcyDsqmswt3T/clDFGPFhW4pziPA+oJC0jBtyfSDk9sQ
9lgB7gMGrRdl9Ny2MTaI0izkp2wSzpWux8OuJVrqJi70aZNYsgC5UhTIuoCHubkqN4lIijuOdUo4
rtq4F/B+DmuTgy9mcd3Sfpsrf1404L9LOVgvmkVWcYWv7pMVuVwnkNooiBx7/ahUbu/nUnc8vY9U
f2bXSq95hlstjfPBmfuLgVkegaxmAs5bh8rco79bfbdeOy/Rx35rwd7eJjpIfMi7lj+baQlnFhlX
MCogcuD79ed1nqyeYmZjoJeS99JJ0vUmtzPlvCxNlIjE4WxKQnRxhjmdX83IyOYxM4O+UTSQ+Zr2
iFqy/LwoafYxNpzlYIy6fkZLnj8fIzImq3lCtiCsZs85PWYKSPN61wIT3+AeLq6VeHQ29SrR/7XT
nSXSYcdhDrmgHVkEV5rlDRsj6tTZNG1n2ySAoWTSw6XWAvBYSDLINRvl2Wrv1GodA4DxZMQltr6J
89r4tKxI7uKYD0wxBrDNSvTQOvHyDS1yea5Fq9ghvJV3Fgo5r+/7zWxMIWmhT5HCyt0sLol9xSYC
srAfJ2dX2+pHprIwN5smRFKBuHBKtobLOpvoDqIQnp859DrsOC1oMNH6RJj1ARBq8Acttlal050N
bQYa9eIxlsbs1UJGF/yqHOnGxx7udWTOY+COYt4BnyteZL/mtxUG2fthXmoo8MjGImFze5TqqoTH
sx0yzbiAuQ2m0zbTB2eW7u2Cltnj+G2FCGdc30zRUVp1hlQc2i+kPj8nYNlILWMr5gqvpiKDObOv
SjPZlJ3jr3x8ARpz3asTsSmEcitQwXhza94mivkECWF4JL3rqVRm7RwZeLpL2V014w5MZsDZFGpP
PO4LJwqgZK5+tUzFZigXOOxJs5dt/E2BmpskrMJtBVFPHWPDq5JoCOA2+8LMdiaA7E0vJhXKOlQH
0Vpp6JTtR0oKzc5W0GpYeRTmS+VPZeN47dK+OHynw9TezuWH0Z52jime3CPWwTAuVVlo3iziEA/O
pmyt7eh+nevltutoIrcT84PLTB9IFUQiOtTEaS5Hdlpj6pQotOV1z/KZZ5Ay4qr3WFC3QytCzJZz
CJfEDlLTsc9SjMG5SnqX3rt3KE01X7eXb2pf4zFAaeq10pwDvYhntqVZGgDwe6JutnWkCCu2zgdA
G4GWloCSEe2a04dGFkSBoF9pLzmobxpr/jaL5W5UrTVAj4U8UGu8lqwRS7H6c2GVUZBKSO0VYqwd
xSSypls6NlaKiLq3RuVRHbR0a8YTy0sfg3oT1F+sYEVW7plxvu4UdbVuUZeeIcNHt2pGN7VeOLU3
YJyBMUELYTTlTZRq9VVsOdWBqTeHbZ/WHo4ZrHgDEuWECZzPQLGnQF8crUbjXHxclTrxhqhePiz6
IHnhR3ZsSXxe2L0/KRlkNBVyypxDC+R4vh+qTMHdBwnSniqT9ogGQ7sS60PszmjhifK+aNRsPKr1
xCdsbGeukjm7wY3tM0uWYL9zR6kfEG0OqCnKaW91TnHgV193kz0a+7rrQKN1leLz7kZ3aqTVvixc
+2pMksHPnLw+dIQiBK4+K4iBpeI1raH4VlOb2xgtEdNncmWr5CCLYtCvcXjIC8pP8qUbx/YWAW3y
aLKcYVpU17OijMFyYDYqzwlJMYhHm5ePkYOdJNRlXPqN27q+nR8V2sKWR2Gpye55Ti9RnjuHfskB
MHbsQHttKdC925l8mSpn3CLRniG8rtft2kI5oYOgXdbu4IR202SHyYm0s9qIIr9pq9EfJlV/GPU1
P9cLkV1XbKyo7g3DZdNYTTgowC0ba8lu7BrJvk48yyNTgPNphEBwNi9s44n+Gc+cgdszofn3F4h2
hFwALS+VamfS+t/F7UQqwvC1BBrriGj0x0a7d5pqC3UltPXtsqYP5GHACflG7AC1F/2brqaTN+D3
90a9Ce2xPO+GaAfz/SLSmXrzefKzOtqSMoLxyvk4lPKFLXa/r7VE82xzeurMKN102XCV5NcLSQya
YP8k62VbtsnxM13yLOgiMgC7CYJY5KzOnvW18/oO07/ExnYlRgTcGi1OfWjZJcoBg4W7FqHo4mln
NXP8WFPaO0zlGpOVXDshlu/rLk0TxseooaoJO3AKmB+J9KRRRN5R/FVN4ZiOx/iBXMi6ZuudNxxb
Sju01N65ZgErsQaMQ5BQTQyiabCZtSgY7KoOurEyz/omYUp8GdaRtbgzXDKkO7V7Xo055irQqDxk
UkTPgBJjcruN2jzgQXcEp5ImPUxzswapSOJLA/OHN00Vv6fWWbm/xnVyk+KeDasVCpafD2t6Wa0F
pktLNXZFoY97FNPi2hlUsXrZmFhHxI1b4opemntDkdkzeN5q5RYr8S6bExEQpTuGqWXnwN8taMiZ
0SWG1xJcs6mJG9hFnOk2wGDlPoUHdN5labozm2jSgfxmw0s1SeFnZZvt2pk447Zw+01TjukeCefw
omEPPZuaMroGwQHL3xnHc1m0SXeQWHC2gmkC7wBRifnSYECcxKNBUdwhotmjxdvbYBZJzeiVDv2W
m02PZCXUt5AA13AsTaPg8NJTrp+0EX5PL9fnNXb6Luhy27hMspLtt2EvTMS5fOiZGDYKBiT2IDLa
RBEJsV4pK0kmBJ5gBcot25HUOa/ZXnEqn477tKR4GIUrjx8kcnQHdJRXx/TWlShdgMBQfOXgFU3Z
HXHnzWExi/GQOKX61Y7GUvPUYYSux4p8Vq5Wn3ukwCiXeC3qMOoicwk70lsO5VxciAXEpN4WLyZG
CG/tyCPI+aFPqbi6SFuBqaOrMvBPulg4AXYySK162VR6p3x0zSL7lmau7at2vG5JPbGeirpk7leG
4gYLuX6mQxMKR0J27jLdlHAUAPRzmsskXzUwDU6xOZRQt5VT6rnrKJ5KbW2Z8CAS3QhQXVidXD2k
OiTZQ08ONaV8Kg5kb0xn9TxYO0Ma06dGjZnNanXJc58bNXxK9OYlV0f9up2MeAvpsr0gsiinm8iW
I1sN+A5VY6a8CMl0geJtIcwSNXC8Pkkruibwg7lRqc+Gog+Wcvyzz/1LVc//XEHz/zdq/hGt8+8L
mxTxPoO6Tb+vbB7/H3+WNilgarQwKUQa9F0Agv6rtKn9dvTR0+hB9QI+/yh0/LO0qem/0bw9svFN
gQofade/Spua+hvudSSF5FOQ0AOx4ldKmyeFTePIJ6JwauO0hf8A0Od15d9lyhqRj9Nm0qZ4x0Q9
BJldutvv7sef5fB/Txa3/xgFTpDAeorgWD32H76TDWCiWUl1YBQnN5fzOOb8XWjv6tS033VV35Vp
DSq9mq67JvdHp8d6KiAsZJIa+oS7Jh/RxHhDclw6Ggp910ySTr9dcpvKHCih3JuRbfpxw8QVuKYc
rhtX9ECw5VgBL5hSEZaqpdUXMop1otHJh4H9EeMNI9/L5iSUVnUqg2GI3NXrqnHug9k6LhSZFqUE
3czjVsMyiBEmHrSFk2g01za/iuwpC6pjZN2mSaG2Z4TDGhw32OuRQWWaMVaXyqp26ijtIbBT9Eah
iGbji+muvbMDUq9tAZt2o1eQtUcxYcyzq6g2O4PN4zSfTUB3bi07ddIrtZ7V+0XXo5xdVpbfSVm6
akiyVH3JUjlw6ojpLCJ2KqHNt0NUsqEnRU965jzVudehBWSvEUnLCbJVrW2qmo7ahB1x3SYu4Jk2
6W6Okuiekh3lBUuPLGfb5HiEw7Qg+3s7lqIrQjfCoX6mkFtSegOSz4rA9yXed/q0DudUu0zz2awt
twyosNfVPcDt5qzLVrPddbW9XEepWnas05NB1oy7DIDxdJxSx+J4+5w1kfvcg+a5q5yu+SZLQ7Ax
iIfiUwzz41OqjtYXmUrjGxOlVT0hkFxb6Gyz1EKtQhe0cxMF366VKWO601ZtmsLBmZps10BVzW5d
MTQzF1bIzItbp2/P1GzuHK/U5iYPsGKM+icyB01ieHTgklzeQICtqRWzvgUa0+ClRuvG2hOPFIUt
lRLqvhOwVjY0M1Qbf242cFAg5WF6dEYHBHti5VWzaxuRXZG0KP9o+/7P9Px3Wr/fzUfHFNBXKZ0f
/vG/6r/RQ/vH//7bc/X1b9fdP/5P9SVtXr6fr3//I/6YsIk5Eej9EIeptK41Zth/TtiCn6AYRW3P
rE0z6AgB+eeE/duRP3lkW4AwJVjz+KM/e1GK+htlXlpQ/EXgiTCPXchfmbNPAEs4cLFlmRAZdAdi
N4krJ5O2JK2ua4mhtRbT5ugRE0RFPHONQG/p8GsN2UrBtRipSJeOZXrGmhgHmSiyCMrcLu/oDrXX
Ful1lCvjZf20tFIJYtepPwLWnfdRlCqNN5DH8d1Nf2sROP5a38/OGDCwt1He4p/00465p9+vArlZ
L0VnsxXB8kskpKZd43tdOPLSfLmBPZ55iSOrG9OIyIOjqhJfFY4AO6DrxoVRGObB6PX5furMKgr5
ILWzOZ+YNynRTE+ybCp+fUxmTNwr2CQ1Fee0DrXjUbVQvnTsrF5U6gC3NB/mjTUa8nNmyvRCiSM7
lInkPM3ZN4NFoG8KOeapp66dUvmklLGpdYDof6Ow4tA4rq1zjoJUXJteqd/pjB8Xwr9uEQsjTmre
uSP5gvn0B0/CoLtOYR9vEdM/Gq/LZEQznHe1Ger2wIHlX4vm/8wKf+ez/fd7tv/oxs/P308A/Nd/
fP6KcH9D5MpXjAUBVgbpHf+XvTNZjhvJ0vW79B5lgGPexsgIzqREitrASFGJwR2jA47h6fsD2dWZ
yrqVaXXXvSiZUiUKEYDD/Zz//MM/338r5FWGMsq4mWn1h3rq9w1ArHm/vOUBXGzINWsx98+gI0EF
GEFeW0N8mK64/9EwWrC3/WGN8LFWa0DIY7BqXOjYwZ+KKYtZ2hxakvDC0WEqZBNgidYuvRih1men
0hnLUzDm5ZchstKzM7fDcvSxpdk21iK/5LoxZzvHjDjt7H3rKVVwmLfO7Rr6Sp4oooxzR+TmTWAV
4YMYo+rRRDqqDyIA5vy44/+39P4LJtRfLL3lZ/f2mhev1R/XHz/yuf58m1islWUWrWwmtndOkv+h
Qnj/wHnKh7gFOR6rmJUk8TsVAm4EJxPrAQkoOTr/u/qgQrjxam8XBhTia5TFf3L2/Llf4GhDCUmV
TTyFQ1rEn46eJbMhqK3mtuFChrjVJtaLNXjl31C6PmxYf98HWdeo9dgJI1QanHKEfPx6VFQxp8MS
+s5eJlV4mkNIVsFqChOIeXyeXe8dCz4yMDtR7htdzXdBkTYXMB/kazCp/jpYGAvv+ioPLowv8f8A
wwIqSNq/EYeurK8/fcy1VPM53TFFo4X79WPm6Di1kBU8C9fTx6le4bVyiXHi76efyOCTa9B/2gQs
DT/fnX+b1fSRNPYvl0aUhc5k3av+TFitCgdHwEiK/ZJJ9TAq3T/35Wjvc5doq2UIGWvXffJaJikG
opndP9dFpp+9odDXFOZ7R5n59IdVfPd57b9q8nhmPuEeLLXV/o4G9debUWTr4T9UWKt3AhvPybIl
c5ey/PGfXyZe29V1/a1r/tfLtNrpS0/3sBOysjsVDDa2vj92h/+Pq/C+rNpK24E+++tV6qCpWi9q
J5oZrIRU1liHyE7e/voiv572H6scnyAmMwFLCAkX7/MfCyLyMccolvm8V3niXsOonXezqeoHoYN0
5y5Jv1VAUfu/vuh6f35ZOOwg+EyCa63BHDgW/npR4eqkwqVG7EcFwiTr/G6J6F6KuEq/i7pKGNVL
Jkyl22xj3L2f/vrq/7J/rFdnB0FF5NCo/9kqe1msbNIt0Fdg1B26pfCOjmh4+OuLfGqFfvmSqBTx
xUZeHGLZB7Px1y+ZNs7I26iLfVtb825c4bAiSIuz/MDICKIvXpIVOPNE1V3TXTL2EaXHHrOonRr0
T2YcPfDbCrxhAgoI5614XDo4/oVaMTpcEBmdQAc5yA8IL+Eb0V4C68mIgUH1AfYlK+6XfECAOK6T
4vcBDOYrRmg+4EL5AR2aFUUcujnfd70rLnXnq/vJbUH5sy54kbJeYLaCRSYrKhm2nvWlWJFKM4xm
h0QC+FKyKe+LFdP0VnST6GlwTkb/B3/FPl1A0BnK2s/BL6ijp+Q8FJE7M78DNRW+k9yUUw2U6q6o
qj2q+Iy3MWPBHnOh92XFX0t++owAuPiqP+FZa4VqmxW1TblTTMZXLHcIiDir+uoZ7KLb1nkLEatB
z3NVlHm9zVZEmLB7c7A+YOImFQlEOrDjaKn6Q6xm80y+yrzLV4zZWpQHt20FntWKQafObG28D2Da
fIDUoJzLvhuH+mFGzv1Nu4ohRJs38IggE4L0MyQOmP2XUKoJmwUIFyskHq7geOhZ8tjVvtWeXR7h
FguWb1lN4BliM++4jjcuGjbxDae0c+qsOjgVBSEByxiZ0+ANDWKvPto5ema23ccTU0y73jg66Y5R
6B6WxY0xILP6u6JgnpKOfUA3UpsL3ILsnWDKSCbq4zxYD+kAfay1bYDpcIbnXR+WXFdXg++8eoQT
bhMbTkKQoLXtLCO2CV4VVz1MhW3mt2YvlX+Bcn46F4WV7K221t/Dob9wg8TZNgOLqUk2ZTVcMeb1
MJDJn0HcdgSMXw65eANKZwjo+Xe51A9Qv5f9gn/DKcaI7S7oovKEC7U4VbW6zGp541SFv6caNRdw
JL9HxUVd1D96Fz80a3iq0h7C2dyfE7v65jeuOUUpN0+RTke2r292ImVqNWYJ/rWEQ0GecYwiJg2H
HPrVZQ+RCf0QbCufrrXup4LBtnissfG4AIWxL+IhTnfSW4ZDkOEPP/f30ewnG6/y9E5mLpS44iZf
RrGDZoJVFXE0m0ZKGxuqrtA30A0EQ8L4pAlC2A2VWB5wjxCkupnkLunk2xQFGmfDwVyjBce6TKZw
UjxmH4NFahOkoz1pufO1aSBUFKmxmXdqc6Fr93JuR/KfpxdtY1UW5dW3Cke6TT35t8VS3VuVG32N
69rcCWXHL0TT4JVoq9u26uO7qsQiPR/baudY3bIXnXn3W2a7bsjH9pu7AN/hSubvybAk66Sm2+Ho
pHfGwvkcZsvXWnhXtT+RmC25abHz3eR4EwONvUJWm3dWFb0tUXPhaMcAW4KYQpTJRf/YT/AGPEgw
exONvGUYz/1I/fmo3PAybRsbMkz9zamX5tnKp3critJ9PWbLTimStMdwudGoP60MyFJVcabw5Hbn
25n6D3bQ7G5ZVcWG2L9+AzBqHaZAvyUzgRBQCI9jnH233OwWX+XnKM/a6yCEr2aVmnd13Q9n/yT8
VEIUmorVDAleQIis0kmCTROQFDXN985CYkG7+IfaEmprsLbjdVJ3+NBHW1HgKQ4IsI2ymL1cE83X
MaBsi7eimM8D8+2znw6LtynnV4Mke7N4BFY3azBXMzx3Wdox7ILYEIc3w1BWK/cBsWPnJ3vPrbw3
ko7JKAVKP+V29rXSxbd5tP7OipUItD+fzcTYUvJTd1AM4Fbxp2MLXoNNOnNINohFHMiBEL2mOggC
Gngp4ECRyO5OEGmszO/am3SQSXAxdnMwnOLAdPm+kWW77EwtcKye+j57iKq88tg3g2XeKgw33kY9
xK+JorQ+wCit9qPpxy/kFOjfUg/209axLMu+0Aom4xYTtvn7nMfZm5UvSA+0nHtqrSpNMHof/OYa
W8DyFWsfC6+rKvB/VDOVeN4w2scVDdbxjlSF8rdQWfIVO80AIlYd9VwYeKrd2XZRE12ehto6YNFR
vrH8xG1P8OSd7acNG7nJUv8wZ1Z+V9dDvWzLtC1geNlDsXFKoctzrg3EtxnmDARTSF/lzhoSeZN6
U/RgN/1SHCMtTHOaxnR6zeC/btxwCJbXcVB4XMFfhc6V2W4y7O22a+xdDaU8YhowtuFmDseu36ZU
aBredRWGB7gD9Y+kDNvmEBsLQ9Kxq9jYPFzBbiOvmIotI0L/q69LRumW6OVd5CUuB41vCGZvMbWI
sCsV8RXiKx3SyUzY3YH5O9i6JTaRLm0/RsEGtM88uEEdlrtcdUDtoyALZkM7Bo22tLOk3EnZlde5
KAzc7qBzV+TZxffGtcMx3nfuGEzwZfOiODQ4rjPrrgr5PIUkz+/yAeNLYqvqaN7B4V2yTZKWojhg
9VTOl3E4xeWh82EbhDCxnK1UDqCTyhIdkTWczM0pGRz1LWiD4t2G/Ue8fZGyZQVhkr77YYVlk0rS
1t+OZq4ZFAP7//S0YrsvcXnaiWZi8BwphS8bDmNeeBQtCeL7zmaavW08481rCmkZXPA/832YpQgu
83Jq2z0qNiFugsUq5VUIbyWBjexV2jkrEMMqx7uOHNQTS6OWOwNF2exg8eWnwsDgfIojY427mGb1
mWz03N0m2cr/ysPcOxdB6+Gmphx3Ig8UY4otjiGeuydla/jaVTZbdB0m0+NoWikx0kwnuEX+COM1
ZC3ctyKzgVJkWrqbSWYwfRpfEtdORLSzb7pFpFthpzYccjfo2ODhTDqQG6O0YYXJ7jGo8/5bRgzO
feAs0zf+yXTYogGTPwb6uNd2hpAr5ta/Y9l3La6OuT9czCKc6p2dFuZ2dttKQGkvMW4m0xgH+yaA
P4WdIREMpogZdJkxhHnORprbW1jYS8HDwEAwH0Ys+ZXU4w+d+2x2VjL0HJVuNmb70nc6hzVrmFOl
YQdL1KqprXKD2c6BLT0Mdn6TFs+WFalk6+cdJr0LTMWrKB2LV0sbneymQHCkeQ7WJ7xHBE/jb8+N
mBtnMnu8HE20qcuMqQdaBHFmpNfL2xC54nZKLVwB16r7illbAzfIGZN62449dMwyijUqAzeFVAv/
2z80Y49bp0p19H10K0wveV90u+lDaCw1Q/UOq8NY+kfdk/G0xVoiXyM03PjbYoeFunSCRQznIhs8
TvxlpbqDgxfwMAZ7OlGoRK++101fZyxogoPjKFtzblduf2Cr8J8IGYbWipdRI4/YYC5sYkNfYvKC
q++m0nP4rmZItbhVze3ltNTWzTjbyTMSSQFvn9WR7x0e2Mihb2fqPBGJvWyWKR3oIxixRbuZdThe
VA7juJ2/dGSqNpU3306jWI29Zpnct2EPP763jVdQrfDObCoTEsoxd/BuD5aEcAfrOW/e2WMZiTYN
HeWud1o72ug49x5d6HXZfg5dfefjVx/d4LliD0fpBwnOBZMXwZiQORRQUdj2xiYWutngwVvJfQPo
8SX2c++LGl0Lx0uoLfkuiybZbPywHW9jaqY3Icqm3wxB1r3bc7/cOx9UWtaaea6N7+J9mwi8Phcn
fTO+gafr1yzXuIwgKcXQdDgjCuSK26Cj5dto209wIu1iDEzrMEx5Fz9Iw3RhHeyhkXGbrbLxLasb
AqoypnPkEuLxSaxpBXs5sKb4AXsG191CSrOQv5ikhAuzUqKH1sJ4L/jgTWetgEI9yXi6kASD4A9Q
+abfdu3cvVhTtoht2BdtSw+gmq+zyHvcCR2lMIgYufxpbsYwpjgafP/o6D75IdrJ+4mQtR43LoSh
uz6qrZ/kX5ClLIUfu1BM0/EY1SmHZtW4/ne7TKFHtvCKnks2fbnJ7BaBBZaMBOz2lRtQio3l8NZm
Y25wfFvJ9cEH0T4N4wUXcJEz8q0a/ngZHapG9cHSH129mKM3pfKromEYUT3IMDtFfmOwFY7yB/mh
CBB+HUBormyNhEMO6GiMM1BIpJQuy0l6Rr26qUYaMYIkb0QKF9IishJD0jDPvvZ+n1JWBVL1e/YL
EgVF7zrlKdOWCXZyaKIG08qoV9ulAUVCXRQv+3bOxi8it1IcX/VSP4wsAhbR2sfg4PRFJOMIR2lw
EY5EZXk3EuhJfcFBGm680OpJEA1omXZ5rtRbZuIc0/ASLuSu051+khp+ulsUHo89rMmgi6oMknke
jzj5LiZT9wJ6Ez7m09R7m9iva/oXJDRsm1M2vzVG6Jrvtsjn3vT0MVPYc4JblvHSjWXgXh3ho7fZ
FwK7PSr9InuxSieYNmlhmcsyHJR/OdpRe4NqBMnOVIliz2A+Gmh3PKxh1eCp5FCa0G+2/aTqdpvG
SfTI0eDhnxml2oU3ChYGq2rEb8GyBk32fMiL4IimeJ2mET5sNSgdPdMU5RqO/LQsX3UC+/Hk5xpX
09FJXoyosSl2OXwmMmraZN4DWvaPTeFP3XaABRI8R9HgRSNPp1rGPZLXeaMXewSJmEJM9npHJN/8
3uNULl013quBOJ59SMGAqKvs+3on2t6wjinajq6JW2uf13P74oaGeJu5mJHHNCPRcZvIcmx/1RM5
a4Mbims9+Ass1wWGJ1u8ttXB5Q+OC/wAF07W1D52BTqgTZuP2c8wFxx6Y0mOCizsbPEh9HbNsE2s
bkgRknjqZybbAm9u2aar27Eqzlla9s2tx6hxQL2Rd8nfDDedf4GCKd0RIMPWwdpOwKn5FXESQTyF
2BJjiu/51RfhpXFJcHMOyzDE9xvan+d8wX7OuSq8udmSX91Bt2uGdisqw+sCxS86tbGBItBYmPb6
opJowiCduXuZW+47lgHT52f+v/nLfzlrnsC/n8Ccqve6+ql/1aJ+/MznCMZBWYpzBnL/1SQRzjgY
6ucIJvb/wWSCZ8yjJl2d6cT/jmD8fzD5W/1jmfFhX+SvZm//ZACsnC2MR/FOAvQU+EEF/8kMxg1X
YPh3eBPVP7AcdShiVHddbX+eO5RYTFR+WwTXHg24pr2wiLiwdhxPvQUTiOKaXdTyOdnAyQjLyhFS
bp12FN42LL1A72dRW8FZJLCCNnlfzwhRp4igeooLqvVAB+6ytaJ0gIjsefZySDMvecsWrTMiATT5
yclQx5tRr9Fysqay2Iym7NrwFLkQaPSy7xdpWd8HjKmat9C4UbcHAkfDPuYZseI4ivVQsBo24Ee1
DADd+KC4JVeGVw4gx/dfLnJnGNSX9XvY9Dk49ggObaCNxxQZ5xNKn8J546DlOL82a7LoZTrVannK
mIVYj0SD2cGxxG7lfoghChV7RMaCv8N0NvWR0ovOtTmujV1eCrewA44w6dDF0qWUgbx2Sq716KPY
CZmPTlm3s1Fd8SMyD+byslMxpyPUocIJcNfIPPEyhsVY3/Mx+RN8GQvvUnotOgJPdkJed4If/0bM
dRNdwmxKvceE/L6XQVsIWGXQGKRihJjA1sCIGOka1Cs5Dj/dsp7r6z6vHLfauk2v4HQwmi43ft/l
9t6Gog7liLkX0rAy8Nq3rO3r+tadPdlcJ6Ny5NHkS+I8D52fPjPuldZdZmuvv+gzioFDU0xoUmg/
7eFnJ1bh5MJ/XLa+CIrLIExnHP1Hw10FA1PjLcVkUfyM69H2rhdHV/o4dm49HSXxy8FLa+Wj9Tgm
XtC+Vb7nyFu/ACc6jjVPEm7aknJMD01RHkoXlc2jKZL2KYN+XZ6UcZ1uX8vGkgeSCITMt3md+9U3
1xnktEVQ1Pg3vt3Ow0+VNzzrKrUD+e7anXavKN694pX7nC33Gpz548Fq0iK2qmGU/wTzT47hFg2l
0pDj0yFItkU1s9Ck9Ai/xFXZburbsmgWQaBPEGcXyIriArARcwvyhvqMJidLFhYo1A1WjIokd7xJ
Mu1C/spUdpdqxc1jeFNlO1/xLmz6KYxvsZw31aXkPDeQN8LgKrdFqZ7Xah0Hf0zv4gvi4mnSZ0v2
vFBRYfUnND1ohLLZ4tuaqOB6hqfdPzSRn2nais7Ah7dl/Fwmsh6OlWdidINulF3b9VgTBTBlWXOR
+aNxrkZJo310esjSCC/WX/O8KZenwq9673220+Zm6jxfXn9+6EovLN8BkpO8Xs36g6Oa2gXTx0Fk
+PUrOd8Rhmc19wnWQ3iEB6S4E5YxgaLTVE7cOGMvw0/nY0WmYhirSyTCSftSd7KYCAVh0kUzn0vr
AjknOvigAEj7rmWWv9dkxFEN2qlXPFSpSgA2Bj+3HHcTgCz5lylM++meSwn/BGWpoTS0Vx+yrGFU
ticYBH67k8sJVqaYJZ9qdtUxcmRq7ws51oG/GQsrTE91kBfL0+c3lZNXTveECbrtW4PulvUfOL19
rufe3pdpoe3vJsoXQcKFj8qO7AZulecikQN6tXkyRd1b+W6ugHrwEYUUSPXjIdqeeqO/dsTNgnrb
AT47CBTkZZgrWOJhXbETRU2aDac8HVx5Xbp9PZ218vr4S52SMYw0xNj9qU1dc28nufYAofCv2Pc+
dsT362ycu6NnLMkPg6RjPeQTwtLjMrAhM2BZHN7AvGEVDZZsEPZ5Rh6TJHZQLQ7WMtzl4/C+NKLO
HvK2LpbzYGxMcTsjWn0R+6hdWhJK3OMonJnmVPFCXjvxYrUPM4q97HVY3Mw56nlKiVsehPPK8ECN
jEMI/J3uVcG3OqGHZC2jIWQf9cZ45uXp6Yimszf6+UDMSIPaeyPGmlSXqkodQkj8cnbYiOGsWNnT
RF0aHGRGAv2NCTHXTzcGeVsEjIioM70rOjOYKz+aCvod2YucCyM8M1gaoZUrt20SrJ73hbT8q1TO
bnDMB8XzMVYwdftgEv60L61wcjddPgctW5N02QVwcODXVFk5+zthOKI9ap061p4lGcR7L9P6K5EP
wAVeDzj7+dfbefT04fMtm+Ecl5dAFko95tPSB5ef713PBjhfEN6Cv0I2Tyq+pz2jg2VM3C9fi1Zo
f9eoph9uZuxv7ftBVYrT1k1a96rWOf8eO0g/EXaQJP2Uml1D+y6v06il0N4BV5jofp2VDC9V34Xl
7VIp/m97jMr61lFBjgNY43p5cpF5JgK0W51J+9Pny29kYzj66o9/sV0aFubn73XfEHE9c6pzpIKa
0E7mdYKwjfauuXLmuM+uP7cr9XHwqTiSy9Pna5KC1QZHhgA+HjZzW60v9CSLKLU2SoctTUOdGprY
v6nExa/FEX5GgkgsKIaY7gpG3O6fQHR/ccE4PCPOUTCuwnynLstz3MLiwyWdUG6am7g/F2XEIwMq
IvMjQ6Pdn9yyiMJTRWP8tZvHcjrGUS6sy5IMH/8U4UJWXi7RrEKY3m7fXYyKxJX7QrSNfFTIAb8D
jOfp3xBMPoxPf6/0YABCRYUGSK6gE+CL6/2JItDF4VxioROcEILyUi22bcZnL1jTTmt6Hl6J1EfP
kiV1elksqojOWRtO47Wx4yHcRm2eOARKqcXfE4HzpXEH8PsNiZbSOiBtaetbr+2t5UnFptGHiJwR
fbCtRn0dwtauvsu5BLrMFgMMXfdLfZnngEMgGc6qZwJQC90fjZrd5iducJY5IQbn5PtDaf7/oJVQ
2/1a7TIQ8T038JnbInlw0Ob+2lpVC51fIUNmkTohzTwDLga/AOYvHrzQ7pZzDZ0y3cqGD3SgxOFV
z2DXE1++WNJ7ykmycHdp5Ml8r0pMRHBEqR1MPF3TK0I+kaOxStgyQrNZwprGrCnAADbd6GTXhDoN
AVw5rx/eGmzI4m8WUw/mmQOCxzImvvTMbrA8YqPhAzeH76ghu0Prq5ucEHIY4Hi/Fp58mPLlm2/Y
RnpOzi3bGRYXi7+tev/GqetntbjsNgHzTd85CJkd6pKxBxXMFMKV1ZGKNlHb36jWuh8aaj05n0ct
YOn2s89gJL6HXR5d83Q5tWIxrCiw2S7JLM+86x0jXtthymq79kOSEDZm6sE7JxxRjHMmQuhx5FBo
M8y96b3TUppTVQXfg2Z80nWJZGia5n2UOg+OZ64tPILpTollsYKgADoL1db2gE0yJ9A/fSck9WVM
/TzYjWJJ71RSmf4HPuh+cYP8n0SAz8LTSaOofyzR8HaVBMAK/ItqwmwiDO/CyrtIXevaq7Lb1MbV
I3et9tg089vQyUuCeGaQm+hnMUH+r4LuvtXojv3Oy3duMXobXBYQkLlgJNnMEJ3LNTg99V/tFsRI
CXtnXHmXme7RWvI7ldXv7hw1EPzBf3rlfukys20d2qhgzC6xgDlHY3tnJbE+BzAhBN4R28kUP7A6
PE4t01hVVAc3BiIXur2hvLjJSYfeIDS5S6f5e2AFjxNT/csmJKe7Thfg1EG4TxKOSTTK84JaZj/j
lLYXyn8C20YXrTScruE9TbuviEpRjLrQsQF5fhPJch+EMw9ERThBlGc5xPtM1cljk1PWW/M36A2r
j+1gNi0xKaO/iB0wpen32NLkitw06o/t2EKKZlu+AZA/2nA+tG+/u4EwV1SSBquWwsOzZLxmXHoo
veI6a4DDCp0su7AHfysh+BzB3V4Lz/m5qOa+le4j1GgmotylTUXIHCw0hywekI3DhCm5bU34m4zE
2mW7ERPkN5m0Imdpd/Uq2yfC6tjqGhhnJDUy2SZIS5Ormlyj+DyRJR7eEgyEjIXRf37lxZYm5sHh
9N6xt62xMxy4e+ZCBRFuAmlzl/p9PlKoV5DCGrfvv4dFWVyvemNUdEkf/A+N9d9S8T4OlD/u0QC0
RLc4aAYwEY3o83/dn5oqQFtTYjfSOmloHkYkVygH6yjFacat6wgnEHudjKfcrZ7BBskAR3IdqCSL
JnLNQ1RTq5yLCXYMsGXehXSZ1Jveha+dAZJMl8HK8vyWGjUtYgVDyw/m9AohqtPskh5yzkYMWHJs
usDw971+hinJa4/vpzu6KtlX5ZR0+65SlnUKcZKSN4ODwneHYqvQ62ytF4/pFBn/b45i98ND/4+3
JmC7tnHCprdH/wCp9ddbs+jQ8txMJse5J1b4icwJNzk6zWA927rjPMOwhwOjHb3MuxBQkNMb9jv+
BLsAqt1ABpQwcFfQuoZVFpR3VesGesdu1V9XJm4wd+HmIRf3powtMmevJqeGRDl1aj+qeT9xR/9i
QEL1c9Yi1W9mGZjuMUyP7j9LU8gO1AGfB1c+OlxvySMW6uTN/vyQLD1BePw21Xu/seuX2s4pjrwx
4uNJps3TvZgcfl9bMV0V4lRqKsl90oeqb3hglNT8iZc05fQmtD0aDxaJJE+EqlMO3qE1gi4inFr6
RqLqqJXncbUTWoq0ly8EtOn2GiiZfwPkFP7EZkiM3b4xvgm5BLFS5WVfjfnyBJwcjZelzaz2Rjkh
vf1Eh5bt5trQGCBpo3z5vEyfe3y8vsiofCBHWFT4ZaL5S1kd0iDbzKn0S+82FAczg1h9iGtg5UPk
ljywgMEwF27wBABF+Wh44ixu5b6tcHLZUyRMw0/QXT4XBUerXzAH4sfGJqPPKj4KcJXhZ3GC/7um
2M1ZWFaQjNYrk1ZXMFfPvHmagHo/oInPLulzuQ5WzNcKKQb0uYySppXb2fJyO9/6aS/wEeqxfT+O
VC7lZSMWvt6oMj6a45oMqAOiJUarHw1fjOqaiWJUjdk9+x05aJsoHjWv2VhKGWG00U/mVqUYK90b
URXtrurR/+xhuTBuQ3xer4sZJ1dl7+DmOtQCqZwW8VvpUA59VZhX47zCLDc4BUnOfQkXnzav9SMe
J6ZU3NXdFNYK5zDmWUB2WY06O2OiAJrUVMogG5RDcOVabuBBswFY1Hti75WA5ZOWdHe1bHkOsk1q
PHv8dO07h7rRL593yng4DB0Tch9LSDlmBRkAzl7Akd3+LcPi7ps36GI4qx6h0wZUhwfSipl/q6o1
H1fHbJQnwnrXmn2pqLiPcelULPBRZ5ys0UQQ2UMbUFowG85LeH+BoEGhIo9RL5ZD2p9AMjSoRz0b
jbnjVPBW6wC+2n3YlM1LivXNhYvSP7v7XC1JNYXRDX1o88NWZd7d9vAhEuK45sQ8Vmos9YsHh4Iu
slQFOZ8i4btcLpMgznfrWSGf3Vi2Y71XBaQQMgVl/pR2ll1uIJaM1epjEiQXYwJTfMswiUxEx7WG
6hyaQC+7dCw7fw9aNObHisK+IKH0Y4c0wuXpMRXEqCSrs75EHJiG4suUSN6J5gMPmKpO8jYwAeI+
2R+7R5h06wvyuYYB8fjy+Ivw5bMiSWksBySx3lPp+CjeTeLcpeRO0p9ERTZ/wW2Jv5iqlLJiC++c
eOtepuorJB6T3qNSNEG3cyUL9i20g2lGPur63m/OEPGxaQ0hx0XVfK7HQEVbfM7j/lTSWLJOPjZb
kGLlc1/9cItskg7t8+atRjjpNs8YQbI3tDT2tafRYcWpWbGGqQwzyoIlsy4S0+bzdSixTnnELspN
bsQyTeE9uefSvcwC1KjbKeG0zLaFG9fT9wVLl3rY6BoxwzOGSewNDI0CdJ2GWpOR6Biw4wRxZS03
Lv8uAbKNaJanT0BGfuB9+TA40TUNfv1jbgNRX6OgoHaGvz3skgRKwQUJSutqHUU3MOb24knCpHBM
m10EvA7+ecwsqPTEQEpNjLGj9ZxvY7LW+lPaKb/EEaob7CtIGRbjXuh60xFoCG5gEORzddm4xGtd
oEBdFBtHmEFyIes923StMFQ5SDa63eeeA3143QJ9l6fxif0mYZDY137OkGofeeFMXg9HwXc6WBg1
tRri5T2HJ+9MGw2ONBEyh+0fnNoBSgAZlSVaWBTL9obhZDkepXEKcYRwtHS7OrJX0tZCpwDfIpxd
3F6ipbzM4TVbBP81uA5eeejx8qOLCWN5CXOSE44akpXqCAiqJ+G1zE3nvC0UyEthN2Aj1jTbR9uK
pwzyGE+F7CLM1iD2as7G/UwM40vpFswCHN9Y/QVVd56t6IcxYOF9AZNmTn1WfGFgJWZgQ5gSBen6
0hazbvamtRlrUK2su0GQVxyTrOOPY5JfIlp73BzmqhRvUTyvr9G6x0/3NF9u/Zzj7TscF8tdGXlj
OPgi3SlCIcN7pQcvqW6mqgeptstsqe8AndrwARfk9VlgacVZJp2IA6+tK8rzQwTAA+AkylBGv4VM
OhfsL3rYb4/Fx84KM6cEHsCDBWfJ2dHLSktkJbgHXPG4hSJ12Hc+y5TPEsL/2O4/8c/RbtZPz0Zu
35BB2Zv7VLJ5rT5L0nswHJvesY267vrvGuZf+mVM61d3fqwBEKHBfkcG/2vRRcNFhdX3E9x0E3oX
BWT8gO1AdeN15TUzdaqdugGugkFNWRjblmjfFiCQFA/8XAh8SAfcPLDv9r0ttnlZ+IDIebXgSnqs
Q43l/jdlZ7Ybt9F17SsiwHk47blbasmSLA85IewkJlmcikNxuvrvIRngtdo/JPwHCTLYFrtJVu3a
e61nhSdIVHZ71KKCXa2bhhoiIHs7gspAuv1DVE7jR5FvC2H5f6Xk/Kk8IM8mawUSSYt+wNtPpddJ
3Xroiw5rpTEJx+93uESFvjMoCarvvOBsicmYDPFzJzLhURZII/whMoop2HBpprGemXgT3FM+Jgau
OXfgnWi9nnciXhr4ntdQKbKtq2LjkdlS3Y9JTa+NhZlyPZZ6ETxDyDEq/OLTVF9DTRnRV9k0ZfPI
3sXw27HpF53fv6M3cW18dii3GNJn85aBoNK+uaMElpSG0WnDYbILCkXkzYF3mdAS9SfbaasMLiIN
wkNItKV9MryUnnnfdGbub8bSsz9KF7gZdft0pXwb8i6TTt3xKOvf3glPQf2KZA1TZlR6+QXTGaRo
LbM5e+gOg51DnFFdntMc+cMWrCPirQ++j7cdIX4+dQSkO3yWOiN3Bidvr8DoGk9qfVFcAne0jpJI
6OzCiEh8bnSjh6xp0/+3e6TL+ykoYOswTIiMBwSD5AAjmUiK5yHsuFBpdMJ8ZtTaP9qB4rt7/zrf
flHzZVoWGUPAPXhuTfNWzktDL4caFReo2wqOwBtn+RmGqINkn5hWkm+tOCvGx7bGu/GcMDNLP1oL
3lqMfIpScjwxqhs2Xlb+uukfWn1sN0Me4p0WKBj3IV1iNsmkNakVAyHC+A71f5080UJbus3zyQWl
DNXjOkGVy/FIHypzupd22X4S+tBGz+ylRL+V7RhbnyN/cssaci3MIxW6o0IQVzTyuz0Ylfda5mLq
vnVeSo4HnTstuqd772VQd3s01143DOXx/W/99uHgIzOW8z0Sixi6Y+F/+3DwwrIycha9BKMIumev
NedDnZkH/asNqKH6wMQ1Swt+G8bzciL7tpnCY2nHAUeD8u3Paz3ZpIx/nGM5epH7bWTf5F7XdFmI
GNcRGlENVfL7ZAKj2vi2k7fXdeVNREwG+4QkFF3Y+9/BnxflITNgycQaCPkyuF0t8dBEMGTqBMb/
PJjMkORQki8971iUrGVrr9eQeRv9HXI8pE6e2qn6hSiime5NJtvsrx9c1Nx5f7OEe6gqPINekolN
1fRu7kwLW1oYcKmP4Jfj9m+lZUX9DxI2DogqD7LoSBk8kFrqhKb+KbQ6T5xCe7KK+7zIdPvYSLPo
z4GteEbrlGrygwzOP5dZz3TouMMYZ9cEIHMzOTA6Q+8F4rijngd287n1iqlhNF0CUqaz50iAzIFr
Np+d0XLA5UZp6yMBxn423nnO4LG4fPCFmW++MB4sjvG8vXgDdVxzhnnTPlESEx+GnuoSGtFAsiu7
bn7fSkYqm2p0B+ig6LjaQ5MLyCjlwJkdtffQxgcfkWp7LH3Qd1DSbF7tD67s7a2c1xWMnjysy35k
8u9vH3q6NugxGJLTg7SGMN8GQ9MBFLYi+VT6iOSYtUa9d4lk+QP+Zyq3GM3Njp6z7J2fPQQLkChp
gOzhiBgCvcb7l3fjkZ8vDx0H4kK2CdpP+gyN/91Z2bdG1qdwly5Wnlj7HHRbceejDE6hRTTk8I4l
0vwrQJoJeb+l+gcQ0oO3yVy3LfGvhk5wHyHhMu/zpJLDOTXaMD43BcwmGO8qtNy9XYd9cQ0KSe24
yZb+CYfHabqfTKu3DxGqXO8zAl0V7t//bP+PpxS+NhR6nL80EgEKvP1sSWqjj04Z6JYW06MHlIBx
f24xNZSPVT/iiLZ1q4p+rPO/il9CnVpiUzgDC56L5g8u5+2TwPKHBgmuxqyIsma4yc1XXZeIYzh7
iWPiWxwyR9qVElV2YV0Z54Aj0REiwCW3VBZ63pazGyuwu7ZDQoOrWgdb67Bw8m20N+9f4JJO+b9V
Z96F0Wp58wvkUxYDh3r7fdXC0GuNjPezErXnv+raiN9QimlE1j31tE0zwPrdcwHRjnW7kpVW7xMG
IfYpnqRh/pMkkfWloUvkXpCtJ/633I16W25FbyAruHN6o8e9F+CROeIWqZtrkyGn3va2x5+9tiEr
acWjvX3/g80v/9vP5bONWUjKAHcFkCDefq6CobwLAZDODa8qAo6k7byLm/c16QK1q/WvYRe05kdr
5Px0vfmpmLiDOaKGTS8gDeWmDI8sEeOcCqH+Fprp/Og1J5TfNbPjiEEjLKb745baOVdABfdjPOn+
oWmThrCcpnfOXZyXLbrzURzxOBDZoiuz29GLs8DeWVZmX7WwMD5q0M9fxNtLZhM0eV9YLFm0lkDA
3+hjnpubWVGmEZqDkWl2sIxyBeR3tfc9gAYH1HT5rspaStp8SmNMka78KPMEmeAfl8FrS1OTK4AD
98c3B3qs4n4Z+tkRIxorEOBBsIvHtgXdOTJDeK7LjPqhQXeNScSo2GtwBMwPkURFYJ8aK2tMvIX0
Z1EQLPMDCbeS+9z683kt0fm7loSTg/eA4Qp/iD8WVLllUVTJ1SmwxrEAz79WYKet90OgeBcZ6LrV
AUWjF+x1jV7FZW191bWkIK4DwU/AFenqZ1aYYqM4k1tz172Vn6xAc80XTgueBs/UTMu/OVf3n/gS
lPkpHPU63K/XGcmBnxr5bTS8GmgXwkNj5UP0gtSEDphlSf3rYLtqoLtdyfIuNxNbvY6DozX79SNE
DfqOV0MPC/FLT+12LrBcO3cuFgyNnhGZDvTYTaPG+VTbg5b9yHoDuDqwzia+ao0oNs1yQoocpr3P
Eg5oT5PHtcNPiCSMo0zqxh63RZ575UFPuym9NkwVgdtmpF3oDNzypjy2sIRplSynZrNMa/NRKoq8
PezLqT5iMokNGq3hoH/isTJrlHdCmY+1m/CpoyiZkLv0+EjYd5YTJ5T4wPkWEbOTXrWg6vQYt4zj
3wedK4ZjSQMHqrWRWCMfFiUxv289P4xNz9OgFZHm7Hs3T91vvPPQYrGC87oLD3M7qk3geN+CouJM
NhHbWu99Rv5ANpclwVeI2zElO8l4aJqISIa1vij6kde41hikPa6/1/RLp3u2OrzLTJdNnj9KYG5f
1jo8KOuthF7IWrkeqAYsZP0rPaiw/haUbM4HjMaVq++tMGrLc5qFhjyVy7eWay4XR9ijFL/6QUXa
MQWCbe6Nxs3FrzYCZcyzyaffKc5m4QHefFQCEUXnRYqZziDxGc9Mluw9mxbTNY4ysFB+ZAr8n8BZ
PfD2RZfeNUStqQtFvGpejNzTx8/+4BbD915OhEOgsWGcnFc21g2dFJKXMMPies7Qu54LOAVPGDMc
lPzrjY4GZD0HzUc2BM+b56+EW8xh9L6uEZJcLeHV1hcrxUvg77lhKr7GAdXFOW3ByyItk2Mlfrlo
MpxvhTGY/TmdOre4xsSxt8jCkDjwiwrBe59UEAAfozgJackX9Log88ig3ZuQ+s0TT8BQn8LKU9UR
qSDU7E1SBONR82N8OfUwJOSYKKSHLzUiEX6k1/EEuFrTezWzhhR9ppMxej5BAptvJo8aDP4Yc42L
0cThjsN5cfOWA2slA2YjZsrvj2Nqyk2D2rD9SueYV8GyYRGJDwqKpZnxdrmek2bRu+DpC1xrkYP8
tlxHgSMpX23rjJwl+OkrW3COEl57Kq3W26K2YIJruaB+6bg7lX4uOER+E1YBbVC3ik4d6LD3xhEV
bTKLFVFalBGP12th+oDGh2pAuTxrD/PLaPHePBdaG6bPWmOkMFNkM2THSmNq8WjlKqt2KNomtfU6
I/jbxrvtHS0q3/j7FEeSkQ3yx8LdlH3bTZusyh2xcwvXHkE8ksqy1VJoC1uOzoNrbYDzNvpDHAMh
3suw8tPnbDY2bCMe5+IsGRCO96ADB/cix3CQ27mlgE0+SqotbejO2CLzcx9gO0j3+H4hcVNRcuCh
jPSh0vF9s6fTM3xbSVDIuqrLMRzHWDvtE0010zoWAA2SZ0VDjgiTBInk1XPjjhmAqI3mDnI7OGKP
lyv54P7f7tZcjGXanu+CJqW0nEGqv5fubugoyBLBcOAIw1PH3KzDv2U1vnkwG8t40MiUQMBe9NZ4
SujmFc/IIBU9//e/lBuWKAQwBtfUzhBaTYujvX9zHUrS1sBy7Bz6vNB+6aE3aPvKkfmj2Ucl2TKj
psajq5y4eLTstq8HcoTpeyAnDIZsumuXoVyoN5S4a3PF03reGW+QzFyESJiChM1kPShXjuoa0mhu
HurRUcVL7plWZe0Meo7jQwC7Qv5EU1rID0q5Pyq5wHBMPzBmDAzT1tu6OI/mabnbOedy0IbviT6l
PdMeAymPDC3g8wYbDDgCptLNj/e/W+ePxhjWHIc3G2XAfEhbJHy/veK+OYl0xCpxXt9mlvwKAu0Y
/o0Gohs2LULwn1WaJcAiNEp2mcfRc2ihoN8IZkbGNgpF3SD5lfiMWAyNbdmVFJLl/B/aJC7tT4TW
eGrfFkFAVFOeke+Dc6jY1MhlxL01xFa0Jc3aSi6N7WVOslVJq4xt3nd9eY3iLu6fhWZ3z/iwLay+
TCVBMOhu+xJ1nY/GyiEFgbS60aLYt9VTF1bBD7xFenI2O0ypQ60XDMEKOk8wWllSIFWUzCkFsX4t
jIo6/wwuGqURnSoSSepR5f1uAOtx7UNeqQsH5nBLH5jGiD25Sb0FLRNiZoscu+QQknY//SxQZ6+W
9Qch3IY1P9dvll8OzficeSLmmo9K/+37R+s/0mCoxheRwM666owpGiZeikktYTIjgtUhYhoiCxTK
e9v12uqBL5zBKI0jEpVGu7IeZRY5fMGxMeE5Bi/X7l1URSjSjDx0TmYgHWMXIM0oT3U/PdrzdnsR
rHUCUl2NS6CogDp8xSMS4EEtGZD3lMTNg0NdzZGqxyKPJM+ovxJK7mrlxuXepscMmN3r2LBxXcwi
UPLeMrvXaKii7w5t/QoyDO/lV4YdPC9IuL3+vnXj8c7ucraSYIpZYqnBmnZfG5nXnYpgGrD3p1K8
YMwPAjAxVe3vcOrycWIddTUjQy5QtEDsoQb4rTr4acAFosQ2QSuYKLO3la1Xm3BOG8wiLe4PkRV6
Fl0au3GdL5HqJ1y2tArY3wUrCjkwRYe8ydf9YguHQjcPUcnTE6bJ1O77CDX8XV0NSh36Sq/w2+W8
H+cyCdoNcS6l2GVaJpxt3Ma8KkqrWvESm/qsv+ihKUS4DFDEZRXJyrty8OO/fTMXD8UYjtmnOsgm
4qz0bHYgI3U7u0mYPRkBcIVtZdXk3RgT5mvs+4b3TwraN94VYxP0J43/OoFzYO73ZKQ+i9uqEWGC
6ydMlwR2CuRhXn3OgVdE11V4UlTuVN1Du6v/095ELme0x9HNnOonWwRJGKkJjVgPA/nLIjxO22eK
Uuvc1kI7UbS77WPjAZUvPOX2h7IJ8WLaWlGOZ8hS/SdN1KLbJp1LykSa+11/CNtC9adwZEm8lkOi
7WCdujnitGp8bQuIqhthqnH84JB+u9JxLue853o0W3VaZrdOLQtwSCI8jrfZouhaN9hB9pBE3QlC
46MblWy52VQMJNLghVAfhL0Gt/spaXNEDKAAoKZyZvDW2/eZ+BGijqy4uuvHOv8HpYgYXhLA+ALT
9VR9Wytg36/c6ugu2lmAzpN7b6Le7K7Doonvdc3mMBlmlTjr6MTQdmIcSferbMhYm0sx9psvhQ98
5Cf3S0vvBikJfooL2mnnNglqElCMvMpeNX7vsR51c3zAf7aNcqF/m6TT8yJLAB7tmewH0RL1jCRk
64MZind1hZTjxdSkLZuNadB4Tbarn6uRhHDd+dbA6m1aY0QOGPc2JT+DiJNN2VkO05c6n84JYAr/
6KRj5iqOx33c79ZZbSMGJtNwaNFoxGHIFt22iO1+Joygg20oGCpe/Wm0/s3DPAn2lqUK7BYZ2uk9
YjymcasYTA9ThGGrKaRflFdl7TJGKaU7V8rgrnCN4cwpvkNlaFjiFnsGAry5PYdmF/OGgzIdtknt
9+quIkBSblTQxdNp1px99Tq7DjY8zhxrrVFPUagJDLo/2R1qif2jduOvgGuyb50K+/JAu3Xukvta
rG0jT4Iad6M2wPHu90KHe9ZOKn5erzNsJEPsyXIzcRw0jdmM7MZmOEGdqVAHkbUCPXtnqKFUj249
ms1HDc0/BiiU+x6FJ+pJdIJ/zCoYotNJ0gsyA1VbYIidOI0Ab+v1x0IkDXfR7/3m4ivUXFgcZ6cF
R2TzU+4EXfjM04fg4f36xHxbGs09TWScDE84gzDpxEPw9p0haiJGhhdXx7H2vHQfCJ79DYKf6aka
daLdCJhhU8zahKwe/D6Mfta7iQYgO9qlXgLAIkouO2Q5ZugNIlQNKVPd8CTkaW+hyhGJth/81vDO
6BVQgQCS0I+FpL+4jfzB0k/SHlySxdLWI4ZDR+x/BCQQH+ooq4v/vxswl7pwG6kEDPqjPiXHzcdV
kgZBN4jwUCMLSJ5lhdEKS6kRNa+y053qwJQ07F/XZsB60E+zJmk/i0bW1WPduuPwQR3yR9fWId/b
9GEg6y4hLwgG396CTvM7NbauOMKLYPQhNZtGWJ43BG+jta3J5MkKVLYoj/51UfybcEOkDXGyxKZk
fuORt6JfQZO2+VWffL73aGmYjV6TegeV0Cjfllaa4o0FUxfAIJm7MLgw6Iv0BBhwEO60QOAsev/J
Mub26O/VFXnvujdHo7vMr2ey6duP1dZ1Y2kAw45rF9L1NPm9WY4KlS85Y7WdlM2l9Ahv/bYqugQT
DsScTT1LKrPKfySpVY6XMcYxcRwHDCj05Gbb4AdXertvcKWMrb1Z1czuwaHs7ZXWMU8hkrmS9O6J
cICWKC7UyWA5/O8a1VVMTqLbkDmH+gjYFpxT0gLzTm+eyBIKiQvsbOMOimTgcXkI649N5pr0ODKz
RF+GUfIR4yRWVaEG5tJm6nw4mHXnK/z9uw5YTEhRwZUNyp2s85vvWlXELuZDbl16+on9bgzmiNAg
hjR+DeoBeSj5ekTXKahQ8ZZhRcvIIjTlD7ks2asad61oLOblxuwmtqsvNq1T/6DrhbaJnHkUOSyz
pLx3xoB5V4RRVyW1Vn0q58EBehnJsuUFoz7cBbEyxq8C4QiMBcy+TOJlKtzuxfS15DN8P8xoqzoW
zy1/svA6+jmdUcnkiPU3yu9TvYUkidCZYvaJYQPPRGJnfJTCq2dp5YD/8YlH3LKeXUSU/8QN/rit
Bsgoe9S4VS+UOMH3ylVGu2u6sL+MmNwfjKAoyl8GKmVChulW/I2eimQnYGK8OPHi/3URMo9nSY+z
PuLhrO8dIgbpy4yIbU9l7wTjXz4S+28fPIR/NM2ZMmDUceZhvkPn/Hbc0FqVbKZaYmZg92++I5Pj
SWe4wYWtOqB0WVVbksKKv2k8y+hgKAYKj6JsML5FI/qIo2fj7jk7mHt+aWkXOThjgnDaIwEpAZaJ
MPUpNCXMsYFcweZrRiaGg3/RtcTBJpIxuCezERCgkORXbLTcaboNWjN8NOvUqtSE0+9Fz+fYIEWy
Q8g3gxW9wFrTo/uQAm9OCktdc0urvSlPHUmRPqz7eVy2OtCpZdjVaETV8udUccq6cH6aTrDJOEaG
Wck6ZWdT2yH1nQRgTPJjXTYOYcxyWGfkAVuLkKSrjAQDD3Otz6ssXBWxxcwck+CjV5Yjmh18xinC
QRrUm7VQ7yOPZLo8TPJ/eLxAVjqLv5XZ94BM3dEmSJSxzaEFghia0E1dE46MzpBKLRXG9IOnCQWh
zZaI2d13a/JKTYFE2ZsGDMwJYml20JAEVNZgokX2q493FTA3MJl/CavPnAe3G9yzF2opej7ZxE9e
baviuE5W0cnSeufCoqncYBbuB2iR1XxnMa+GWMt1Equ0buiLLXkhWKjoUe0MwIsIT6Iq3MYUWM0B
lYp71qbaBAwXOzCsbSMa4/twrNCmv//gzhyIm7XHYRbqutQQDlXEEij+W4cjzqAoVtL2LzrWjOGp
WOTaE4MhoATLsDgkaSTd921eIJR0wkUsOgT2X2VblPlPVTg/V7nuOh8YQ77ZrSKz4QGv3whExPbC
LWMQoJbQztL7JGnSF6HyKdxyFgYjhKYWMbxCl/0Ys1gYez9Xgb81AokOu8kTc7tKHBuvofDNF993
ZTj6uRpLOT7I0HP+MoiFpcLpIiO+cHQ0Ek5YFQG8739Xf35VoEMDB+sM0hCdTvzbjSbnQ4UgJLQL
LQ7N+aZhZWz2nNDG4VrBnH2o3Zatf5RCMQjpl5nV+xdwU+6hFjCQA+n0wQCno/24FcuYtRwhADTZ
HRGT+QBuPKi+NZEfl1TatIIfRQThamv4aGiPrRHiiaRtknanVVOlvHj+ppcTUebBhzw2OYC203/i
0Mw2wruykqYBdqvmXKstdz7KiMC9mqCICZKsVRqdeKBtwsAyp/+iBaaRHbNFtb2qoD/4xG/LkKXA
xRqJRpQaCzL8QrP57fEUJhOEHnoAlNEuby7r2wwJEIUsm/JQnkWhkX29Oj8o0HiE1xe2Y2KA7hhY
LSwPXtNklwecm/eM5gZ3WxLrc2qGyi130htpBQR5GaTnIoe+ddBolXOKTCkyj1HVegzlaE5wNJMp
xd0/JSVY95F91r+tAYjWIgQX2DT11ozZvqkBGpyO3VAk4blcjA2TYYjiviozIe7VkGIqCDI/x7m+
FoAr+KBGSTh9GTBx8j+svp794FZRllcC4nX1pSocTl8dfEHKQ1f47LgFoEvoKfTqhvFB5Xh2CbTN
rIbj0yoKnxZTuOM10j1nfWTYD6vIrllkTOvAVctdXNYrRIDsmQmfRYK4KyHApcui7l8Zo+N+Bixi
KbLobdVd8o6MwL0+cVjagKGiYtDJes3vIHuhqY7CqKdkc5ct08E5jg/cmjSoxZrTBc1/u2gm8/lq
1TSN9icD9171d23HurrqqCVxpoQWOMt6qU1dPA/0/5wxaZu/Uoa+uIcBGGK2oZvYPYd1bft/pVj2
6OlMjMKP66a0PkSrlUgWvTujVgrFfkckOSfv9aT6nw9qMSDHno8fAGowC6QPfAU1Pbw0+ZnXt9V2
Oc0OlORk+2pniB0xsMUsxABFfcqMDcu3EvtV3DaGGSkAKUp/kj8XcbDW0eo/rrap1YAGnnLWxKwv
wCpFWa+agRP3vQTRzfX6i2CeVr9tPpgS3th+dQ6sN4vYjRlYIpfzPi3aRp4b6KLwzcbOHE7M8BVR
5yvAIXUFZQxohCwfN4AC6FNtSlAJzXcge8I7ir4PaDuuZslBgNn/lNA68g/GeopZOQtrEYuQCc+Z
13VBDBVsSrTkX4u0bPVvMY2sUlsiC/pwl3lTBsBcd8jKGbZFLTDo8/+NlAdK9Q3uz9k9tKrqcs/j
m0y9kG8+sERk4zfTCet8bG0vDh5hQwaMJxb4iQtsUrvooHXKveTQ4x7h2aQYkCBUzlXJbNmBWFC4
kpcAP8D8b+Oy/61C+ZGULzAJS8MQwBo67HlOxi9aTzoFdmx7W2c9WKwoyhmqM1+rGSZvJ6K7i0Nb
cvAmPCtuAoxTBMY3pC9Gs+jbXGgVNFPm5oWGEyu9co4s8+9+2QrzaV194/V71Dg98atArnED1Cy3
YzGWA9+QSWWgX4bOMpyrX8dkk4JWn6WzugLcecV2xBJRxrT+SiJ5Q9fv6OCa9rStGd2Ii12pytjG
mgyjbe6aWnXI8bZ5R/iWdMqHqPW1Tat5VXZdH/9VX+4GuTdTaxICnv4xc2VPz7wwLZmeDZEvgJsT
GeybRBubp56pESHIggE5wa9tRkdJQ9RQ/iyjvBZHDZx5pm9MU83WIyuZuNoxlTPBhoGmXb8Eet4/
p1aU5NeYtikg3tnpt7r+0kYZX1JdS7yfYVyx9JMkbZjPjH89xtSRrZFuh8CLFOARa4d1V6W8n9vR
0iaLgaU3AlI3gzba8uUm04mqgxvdtmPp7xgakGK6Hpv6ENnYXRWno3pSMF82KMl02HooiaZ9Pqse
Dh7aZvOwvgsNTahjlRUpO5TlstcoomrmnNfKdnesBpyBpmCQ392lTbR6mpCOcvXMrsGsBTUNkIf/
vE5oNxhnUrzy2qaM4qjVfdWpUyzgZcmNkI6ZbwvkLdMn0FUgN5gFDABKkMHIbwRzCeNzsDgC1j+v
XA5f0ENC/3ttjV18JzWYIU9ENRvEh/YzZGqdARadPVdbWUc7bH5U2uH8H3wCJCy7rgAusE3DzITq
PZn6+B0RFjydoAUE/koLNWo3RhdF1wpJ485NEgEVygjSESfOzCWSroXBtMmUyI5WbLsacoKZAjJ/
0JmDqwflqUArZRABFCY9I43abO9BfrF1lFlN6Q1KR5Q8I9D4WSL84PzfO7sY7NZ/Xt1DMcwn8+C3
4P9fuTcQp5GDDsk+kn2gXdaFNmvT6deA2kXutBKdzj7OE03doZFTapdicxTbMjUy867MfRNe7WK5
y0hdYECCrRs90Cqf86neeM+Q4swOL9HrSnvJiPibvvgYrlnpyh4fEmSsmfcxlebMTQIq6977Rhd2
d45sACpvxgWF0nklX6gnPH63sCc2RSbc/GYCDDHKRfpE1ALLFt3siyCYOr26fs9BcuTLz+8snZP9
i1/AnrpWy3IPsog/Yn2J27LXfEhfXuueRkmm7CbIWBkvnaysAamIyfmj2mRkzQIijgy26JU9YYIw
40MoPccpGWKvQaxVOr761C60HzzINnm2qA6tdu8stVjuJy7fhJMRI/BCvmWqH4XUhkpu1uXNd/qA
V53QwtY9rm3u9cvB3sqLIjydi1ud1v2Y0sjrQogYG6HBpT2+X2ouounfuzCMxmYROt08bPK2c9vI
a0uI4oYoM9QWFB/7nPiHbm/naQ7V1DZq1ndOuaZ6hOg0qF+UIbPWZyhiiium7ZwaU2bC5XYY/aa5
d53ZBf/+FXq3wry5+Kf/yayTjC4H98DbA4helwgpyX64rBClAbclznT8l+rIWi+x5kNQfSoji2oX
fIZCmYLAsz5CmDNOvhIY8dZyAAcapukUVFG9QxmXRwcvDSaxm8FV8Z4MEF5RxDlxf4Rzno2HaDJb
80TuOsmjlt5axZE+aIj/wtXTI/Apwtb7MtL9S4nvKOBdno24nTA475dkToT9JmpUWR30hjTrbaFI
2TazQdR78GqyeRU5AZkzygms8I7A0O7YSEjfzyKiZr7kyIvDTYKpbdhnXRrwPI2kmqIfAl0gMbR7
qLsVcUrTl1XZO48sccqvHLS1oB1RpOFYX9YP2Ybzcrq2I4ZcURGsHKDC8DV7p4wgIRFTjyayhy23
qo4meNnpSzcVFBuDN8OIqlUQvJ6nkpIntVoqC5+aD6HwYmqmW8t/T2xaLFt8wmr84DRq386/kSNg
TSBIy0cjx4nrpvGMi7vH8WUml96O2D2k4TDLyvM+VoeKrpj/BPHYfMIySM8Cpowa9ujb3OGbnjue
wKvvBbCVZtdFu2Mfr3EXMsuxj4zgmARPKST7p/VP9o3Kza9RX4HvUgs4IHIcANPQVXRsu9t6YJL5
ZerwKG2ntKRLOtqJSWrDKMdd1Dnm9/VsYVFpqUMaGG2Kns2pvbOtd9ZVV1lkXE2w51ODrsOqtJcq
0QYYARz+i00UaZR9q9HbykodDrcanI9e/reRj5ys0SYTooRQGDU+J+ybV4sjqG+Uet1c9CBGzKNV
CbGQGxZ9FIarkFKoyNB3Kb4AcnCraKqLzXri1RNaHh+cB/8Q9QRuwM2gGzzrgQGV3FyPKCx7JG82
u4vigZubxSYSh5XP5UYFgHCojwaEcJx+HgcFsleqn3AmDPXves/KKeCO2q5T/N1XuWsc/6tWl209
bYk2+ML7iTViu2o8dTNlC7ER0fl7Oi96eKeW5zoHW8shxmr48e+vZn90U2btHNxcbHn0UrDbvF3M
Yp0kS4wBHVgII9Z2JIVkT3HHHO2Y6C3y4oitzTh5ubJQOJLP9JHn7Y/1nr41QzOGG0zzGHzffsXc
X+xmoz3Q87BRS3pxiO7UwSOCjnkZ4jQiV3jtVaxlrOoVwqkmdoJHSTRU+uR7GHQu2DYp0JQ0PnwC
lhSy37cjLg8TALow+jzE192O9sKwhqJhGdqlW25EF6bs62tTQoeqUr60mozOCCJFv4NXgIwld3Tx
sFKLIK5gcQ4nO7/kCDWGe8uBR7Qfx2RiJ9ALMT3UGOv1y7i8r+u9fv/+/kEEA6SNz4wsNZxYABJu
m1XDOPi9hrb0zoqcLNs1phbNdPaZ3ZlnutEfapl51oNcSiLAYmNL89juY5r1Zdb8s6IAoiztOBc4
WXjJ07J2Pv3XlFpEGBpqZO1lbUogi8qmz9CdwSMlmt/WR8TXLMAp88T8Tist567heGFv23xKxCMM
WG2er81r9wSe0r20zeB9tGHf9lYD3fUDJkfMdAzPu60ozDxBFOrXzp1gYcU7Xsis2BvmLFTarNNJ
1Wm5/RTJwWg+WNFup2Jz6hypYiRRQfH9czKsoF9VU+1pgB9Lu//VJnXWPtIl1elNWjzYDTEpAy9V
EiUEQ8cZf2/AkE2J84GuY9Fh/e9BpoVHGgn5kBYXw3Km33aY7YTOYTvV4tRiJJDPdhRa6r6e9DFH
PjWK9I4xVhDu4qqx2r9CWP89Lv5RZg8jvIXs81Cbo/hR1Sr39wKpMMrg1WwQ11X5hVTcgZ7mrID9
YAm+cSYybMaxOyt7aWFxyOEuvl2g8pzTskZ767geqws3Y2dLKoqaM2CSKvnrv2GIO3KotJAQes+t
XWrTQY/tKtp5kFF+vP9KubcFIPovPOUOSlZ7to3ebvl1xfCHsDjGqb3gNVqFp3rZetGnUJNu+lpm
uSCeuOsZMe87zDzOJWrAXIRJJvaK8tw6ocrq8GWUvgagaXVZdMv65XSV3z2vFg5MjvMGV0UKN8Pq
lR6KIaLUXSXW0aBZNvHxPYtlF+TwaJZBJaKQhe/kLXaOAMJHDZNodqSvP2idEbQq4cGrudWQdBfi
08r7caMcRXmbs7ReesziKEfMsQ22UIb1cLcO9Rn/j2zMPaiv4dVZfsMqR+8a5aafnBCY/D08TiWe
S1P4SAEFWpltIZtKXqeM1hNxyfOYXQsxM56coWODX9/FWMtjnFYqmvlATjyF0V2tShHeSyBjeBot
uGGHLIhBYL1/W0FNzc/S/94RrF84n6Bz6a5pUYKQyPH2WWvaYWznnIdzxNkxG7dVbpSdAQdJz9Jo
a8/Iv2eXjr5LNRz0vAKrD6IXHtcULG76SKA+3a3em960+CirGKIu0Bw/ahE6s19yqvmGc7SLP1NG
sPKBCb3/YltGVZ0RIFrfU7BlPj9vLgaIIOzSswl8Bib1YghPQ6r+l0F0dfuwlkblsjEHnS3/SrC/
u3s8danardcSuwGlFNhkZPz8xdc9ORqcB4QMjE9QTtsPjT5FHs/cfFmJTzjUc0rfSe5kheB278cw
bXeTE7An9L1utU/rzKVZbCmIKOZm7vKQ6VPMfSTSGJy6F7qW9ovh9ejsbf6evAAcAqu8Xk6aumP4
6rbRfDPTHAVPGLjzN7q6T9aHmeBYvgBOuNhlUtsbTv/H2Xk1t62lWfuvdJ373YMcqqb7ggkiqRxs
Szco2dZB3sjx188D8fR8JuUS53xVXd3lli2QwMYO77vWs6bAKF0C8fBD5V/wXA3JvS0GGK6KbHBT
r00LmvifB9f2AX1gl5rdr6uJL7yplUao35TWMeSfJMHxmA6P7GB4rUyQKmjWK2QHdNYbd+fGgvvR
dcLvH7Ny8J8OXr/DiUVCy6VVVqq8PfVI65LaUgRThWqo4kxXaadE6YvSZMC3KmOKqXcF0VsRSFve
quyrjI2piG8oPl13e3ixS6NgsBz2vTOko9mbmZaBZHvf9B3e94P/0AwLFC41abLiym9LHyxW824d
OizBvcBNs+6zhjU/nAL1JxKALvNcve/0C0uCrV44Zi3Y0+uEU/Hf4FBI8ivr8nujMTzuOQ2640Wm
hxQuA+zq/2sMy2Q4ZhdT0ijdl4Mdp+PFGDd9PkgSLw5WopgJytzYEWmXD0HVOLgEFOivVyWBYezg
0iKMrW9a3DMFHDxWOq77EZr6GI3b1G9mVnVPCh2R1l8piFlb0gRJ85007SF1jHKpz6lsg11oqLoN
exPnuNVR4CH/9K+THlhmlbn6W6CJcFkz8677QszazcLGrKGbBPaJcJ9FY3FJ+XhaNlrAo0kM6OcF
ZO8mNRvYn00y3KKZcGhgmnWwpUsTrFO38q/NyH6bkFVvMqdqUFoM90nXG9/zWGDGKGvnYQqGFpGy
O+xK0/L3YTAoVyJyaOjjSKf7UwVrSIzTNZvKcFPWdntX1GO/VJRxhG8rSC5bApmxr1RCklatn1/o
fUFcGr9sRwwW0cBuq8Acnlp14QZp+MLmeNrZaPpWOoWxtRyN6koNp9Di0FEY37QuUr7D/ulJ+LLd
pVLGOrIBEZKrUeIQLBtiCfXB8EgHRnreAb760hrjuDXL8hEhA4kmrLpyBTst3oOlGfc5oKJNx/R+
XQH690ZJvhhlOIPMokDbVNiftEWktC89q8uyVkbnzi9F/M1ALr1FWkG4H6ZzojdG4HOt3iqrUqVh
WlciSfB5AvCqxbBL1HhYh1MarqH9EHRW4d2etWbKhVJR75jcMdVX7Ha1FbJ54weTMJXdCt7jTmhx
u2HXUt+JRgu3rs6uREkHsto67WuZ5cGNExbaxtWxoTDdXuYius2mttin7M7XfjxCZrMjY6JGMcmN
MiItXIW5RRkb31u7rnBnR1jsnhT6EEtYdNGGo0HwfeqTdCl6FQ5uPrwpfjrAFmVTFzvyFV8hOb29
zdL7UIxVqC1H3/ya2F1wYaqhPlvCmG24z7WxKoZsWlR1fzshiCA+B/kIQFRt5Qaxg4h80CevHXMC
QoG0xdVqHDJ8fHJy0mWFv/yRmDt4ployuZs8KHQst5PD8SNyl6FJd7ZtUpDxEfPbVFtocnXUQN0U
VhegYuwXzJPA6dTMvXAJG6p0JdjVsWktfbscr6Qou4UmDPGSJ0b8hDscgnpXNpf0SOKvsWhtAspS
Te5JZwogKravWYMUJdBzx5NYoVcAWh1SthqSqqTNzIuFtyUFkgSflgqsr6xsp7Lvcoz6/SpEsH6P
zitYIt3nzhOCt0ZzogbsH1z5prZ98LOPjLuYkLKfWWwPt2ahk3jYqsO3tgukWOoWyXa5avbF11ZJ
tK/+5HKeRgtgLRhf8aOtdu4lJmJtbzTi3seevPap4K6KBMp0G9o35OdIOvIAojJ4dUJBElXEywyZ
lrkJDIPESWHlW4eowmu9gDaL6nL6RtiHievKVdYVkVpPeD7SvZW6Pm+3VV2M9mBgFRDpZWH55DWI
wr2wrYmOW2zO5wBydex4IdOUH9pNU/6ZBXZw07i0K1S1rHZZYH0xolK/1dmRpDmIOoOzwhp9Z790
2mRaprY/rkp9fADu4z8j+Bh42MQijYlaP+R1Wt/6tBbICRiD23BUbo0yIccnbQnF7guYb3WjEo2A
Pa0WARweqNfdMtWS2uucPFoVY/cwJml4pzfWm9ONA/NR525N3xwv9HFwL/w2icIFq5hNiyQdXhJb
bmqa0pd9FBlLLR/UV6tUJ23RtH23xCGcLnETBY+6jmxfN/MqWjR9pn0pzUm9Dkqle5JuXD25rNT3
mR6kSOMwgFyHnUUdWJP1jyqV0iOuhGoBrwG8WDvxCtUFWmXhWnDMXCdprhu/DonZLxiSVrosRpNs
qNAKNr5Pp21iOmGXFcQvbtBMX6cC1cHszUrXLtIWRhRuoG/SkJxvDEIqnSYkbWoS+dZAbLxxZNE/
tJZzRVLsuNWxf94CkWtuMPjHXjOxV2Zw6zcmtunF0IWFR5FwjBacBrvLODLdL0kE/xZxt/YF0kC4
UWJT/9FSd93SQc1/tnXr7O2yyiGUakO1qWwpl4XSRte09Y2lJUZnw96EzG/RlbTswq5ZTH1KCKWR
vWaVkl3GJbROZPiuuBRjZSySjqMG8ILY08IeL707QKIbiu66Re5G6EvoXskgDL4aTeVCA+WOtDQM
nxO438vSDSePt2F8SeIu6ZDpJ/Y6KZVeWfAmIznOUvtHn2rX0C7ksxwVHYhgT4KwVcEUWbK9NJZZ
28KQNUyXRiTsBII9M/XVDAL2db6w1imSPTKYAlHhiXPaWsG8lepU9W0xI6LD9ibR0+ZbOZb5XZqi
kFxjFY4CrxiTZpMMgfMAl9NZ50V7If3c8Hx2M18VWAJmoJMgOGb2sifo6hLambuUqjlHKTGxs0wW
d6yO9YXRuOMKG2t+mbAXXbSEBtJxINycRYdEJj3duCTTLo2QrvFgTuyjGxVPrFXHHvfpWoA9fVTx
/zQLH8HMtSiIwcMMSoK1UIgIjZGNeVnbPJu0s7wWkeEWMa27JhlXh8MANjwJi+eBKQa38jitItOi
Qms1Zr1Ts+EFYIx1xZ7ieuyZF2iQi01padsiVOGxljZbZ7afS+xL9QWhWtkrJxncN2N87bM5WyL6
zNc2HcKNW6N67gdHWbEFsFe6FdTPZe6n16DElSVH8fQq72pxzbis2Pk0Q7sgnvC6GrD6scZpEX2f
vK//xF0nPcceJwJ9Ah9snYmtdtTVH2YQK1+tTHyxtOSlzVv9ooXmiScdZcxTm8b9bI/twjUJG/I1
SVp5ge3duTOS3HrEOhCBYk6qjaShsgjsgRNBmPc3FG5g2AxO9APRqem5vgrHMaJttYhHJ904qkSy
01jymlbkgCN1BubqGetT2F4DClfQg2XWHnNofZ2aRrh3kHrcu02nbizy1shvHCr3AZVLNV7EXRdd
KUZg3PK7EkBY5KlZkfUsSCdZSsIU2ExY5k40fSWXUO/bCd/zwPZyUIn/NjqVOOLMX8etEd2rkVVe
Fyg81mNZPkfAHFdliY+vAem6LEpXudWsUbmrc4sMWPQKNxUIyh0E5JJXhGlEx+3/xGQzXcWQqBd1
FzyrGAoRPZgR4sn8xYJru6jpQC2hkqeM6BH8O8fIuiR1V+u6dhmYtHg5eBFV6ZC4s2mKGEQs+r1u
G8UFe8/YmR6oTmU/VKsSzzJT+AIyc/c0V6JHHehghh4ST3OsckKQiIAvWuJavvnFGHktjroXF0X2
VU/G+OVEAMIKUJokKMEY5/Z7Vi7ApxjDEhSlsgbZaaULxQkqD30H01nkX0F3Ze/HSfmpBAl7lQ3U
TngcYha+ZXj4EhPbrB+brMP9rqNh+JPscsapHd305li8DJJ8JkAY2TephSabbfYNSdnDbI96QOE6
74rtoBNwkX9UbqftrTEsdtPUsII16ZXJWeoLOTq0HIQuV+zS7e8lxnj6rr553YUx0Uciql+RAqbP
wgiJGm24TwsZKi7c9WBcTCYfuBx0XEQFDaaOSBr7fsQpco0IlVxuXzhbq3ecy6rF1pfr5NgnWTXt
Nacm0DdK7YVCd3BPJ66C6m4AJ49Vaz+60l2NtfyhAK69t6ShgFTWWn8FWnok6TIPyNqZnPBJzZx0
FytCXfkVWdfOZHdIZgs0uxgBVv2UfKsiO0SaVxf7gEmMVk4hm1VD4vA3mFnuU6Z1mP0jCIYoosxm
p6LSXVNGBXs5DUpxi+0sfiSKEK0ZYRxLar2Fs0jb0NgMcTveYLjsLpWwMjyQEUX7PJG9vvIxjK1d
AlPXWcNuD01PszPCvAzvkzYzN1jFylWQ1V/GSHE8K7K1Vd+EP4syaJ7SIYtf8Ze7qxo90RIGGemZ
iRVtbUKi1xTb22gx+gXVNRtVgGEXhB5MqTWuJ2Teu9BA5rMmwUI+mknhUkh6x2+grGPt0yLLxK7e
MWrv3dpWy+9tB4zoBtyPmzFfC2kulEHXiSgKZDlXON/re2aURL5XuYkrrw+UHgU3KaGSyVQqmwKH
b4b/yFH6FRagoFuHPtLpdT/FunuRwF9EFFikarRqjEivly2HpPTxwKg41MCmfvDFPsIPy+Y/iWNn
QwzZPOLrcFSVR1r/+ZOq1TFxZ6IS8qkczLFbDJFRWms5KE7xJetHcVl3Bmfq0kWdfk/gKSWViuLZ
8ET1hHqAHpl56Snt5G4nEqsCL9Kb0LoRZejqOz/B0bO14zj9qXGT1lVNLXJFnT9S9oE+cNMOeI+A
oaJ5Gqkd8vpQIIycBDZ1UpSk6MzuI0pHOLOoMaG385tdrksr9/owCuRDM+D6uBF1y6c51CQPnHk7
GCxOGGE8iJu2blKqm6jhJa5p7HhM6CVAi02gzgQalu/m2Z2cyt9HYzY/y/cqTOrUHRBeGqQFNxkN
z7cDx2J4rx9N74zJIXWo1xwqJIMZspMTFQXKy45l1biwspFx0CrDqO8Qv3fWzYFh4oKI0W7SUoM9
t6SFO2cnNLEl9lZPZs5DMSl2hWqkGNaDDwvV3CgQPuWTiQNj2uIC0+NVbUcUb6t3HlTz/ogOT71B
q+c3iwLFWbYhgolS08HziUCW6lwUKyTPQzuMr2cA/LCP2NhAHxtwCZDE11kUi0Q01uVbFlI4ImTX
HOrLgc2guNBhYoRzjAKIBnRH/LYD7Ccn2s38po5tT/fhQPE4U0I9bXeAIzY5h9Mq002Vkv2pCUgt
ctFSNfwLp68ErGJXwSxh8UiMARhdI2YpIKnjDb7sDAoOV6zp9Y/ILsvpAmlVZq9rLlHsfFSz9LbZ
MysoU0j2RR/QphScbyqcnsoF1Bkn9HrS4+rN51/i9Du4CHgUmqIKdWDDQIZyXATukfpTPh1zWMp6
PhHCOkzxtnerObOkVH+6AVVBXKj48i5aKkqEjxRAku4//xDGh064S1NW12nKkuAOzPVEVhAXqsyb
Cvyl4HhfXcvQlsEl5Zs82ZBno9AzyEynezENChd3RNnOUkgFgZf4WcoSgd48EPJFaFWJeSdA0KJM
eBcgHXRoaVqAIyGqJyZtm2R56n1SwWaGtpROnpXn5rPfMB0pminYImMTgGDRGZq9jlIDVXvWFaG2
A63A2Sa3hZ0w2B033tRGPn7Dn6cg3wYpzbRetbedSqV425hCkSsxwE27or+NDsQcY+ywh7fh87un
fhBlzDauuWHkmCaagdNxWDhA2q1mcvdW6VJCNqK0zS6BSFfJVh2siLi11r2vVctRVxq+hseyIdhz
KQd4TpddZkhO67ADrMWZj3Uso0feACuB9wJWCU6PWctwPLSS0TQZMra/14VNobqmQ5EvUYqTtjki
TkFSlcZt813joB3cSVpJpLvFhf6otwOrqBHYLS0j20/s5oonkxkbgAA0vp3SbFitPv+wH+1wfFRF
BcI2J3GoVJyPP2wXDd28AS4ve39o4y+c5TsbhW4n8TkEPUvy5cH4ZrIcVItDiMW7pBJ1G71e6z2V
8DDhosBGIvWXgu/d+nowWqkHHva7jVzoajx6NF7sCkhHmKTXRF1W1bJjdfQvWnZz/Up3g3KazzJ+
CdiHV9ILTFcTy7xWdwdDRVgi4N+afLristbJXdggXA3ZJ/R5N771SpmQkgtz7U3id2hXk+ZMX3ib
Kv9S5xxXrhAZoJlC2tf0WAACjtdYa6JmOyaTNXrT4Cqc4DGYhctAMfp+Ecue7AlN2GFCdy+r040l
YIYtdVeCykVMQc55zEu4MIJQKFdaFXcaEdhKWbeXZs9hdwkinRYbcntkOxElgHOCOv2kW4mYhieI
ZYaWL/BHppPj51hHoQQPJbT94UHFeWvFu0AtivbGcLrAWtmCHc4ScxdPLeBgke8IWk1fJvoyOC0J
cnCWSsw5jawZltstsZJxem1FtVnc0TGvHg50BzLneNPsRKF7sIjdGsghppHiu95iON8dfFlZhwLq
Sq+jgERSEAYDXEVTeT1I9A/ZolYfyOlmygZ0ahWiU+2hSS3fIkFa6cYzRJv3r/5Lv49bAxoTdQAU
XtrMpn6yXLGRwmmdhPa+1IXIPIJTdG8aawd9PNpoXb1Qoy5Rbw6RLVnvq/Z1bYddsIrhEaibgxuD
Sm9hr1hICmLFdfq5NUdFwGiXtnDxcw06h6klr3FowD00qNWM3VBy76UzqasqVfl/ZAf+cJX5Kupo
eBddcDnSuNopqtJQogyyXnAzTTj/y8/f8RNRAA1Pk2lyJk3MSx2+nJOGZ0twYhZZY8fZOSeQSGkr
536whqLes+vSBqJJ2yRfoBfNtiqJLG9iMHC2Vw2IlqUDCI4MQOaIWXJpTqxI7I3oG7V9u5kmNkur
UegiF2cmphPFEG8nIgYMApAyYFQwjZ4oAoKqZJLItHZ36G/CAKqtOzcIWL4O/bgDSO+w53HVLCm2
JQPgfpSG/syGIpr1Y7TVlv8XgvZHIA45y3w8GncGIGWY5yfvm2Vqg8uZrN+1WOMuexeX6m0xlTYA
fdGPFKq1LnXoMYajREHeoZhhS1YFKNddAkq1B75aoV0cwnHJayYTYJHF7rNrir77YmjItJ84ThnD
BqSZcsOeSEbUHvqpvqCpnaj7ElHEcEfjD8DrIZwHSWDVXrLRdclC6iWoZ4rc5exjOaT9GH3p68uy
8lN335K88K2B2aOs6RHS3EMOHytLeBdl9wMPvVXuLEd0EsqChG2PAaHEv6nP6X6WE2yc3Azkk58X
UcsvHzO5iEJFjj+bQhk0mpL+KBx0ugkmUWI0hL6FDMfOjkgZ9G12aWJdPyjh6kFnZ3cQTdeZjxMX
smT86kT2+B/zXPIu7LbMopywZppVBP4yysulAiwvW1kMwdELieHke6ZtLmm8SCgcF8IwI7lOghI9
esfnUui5x1QeWUiSnTMUo9iwO0BeCuasc/eRbU9U0Q92HME+y/ZykfmYXA87VBDGDSWbmtPYF1Ju
+uB6FgKRMaRaIlo6ZOIWNNboi+19OMxz8YxD/hoBgm/wCuHFXYrcgvHW1WppXEYmphUSTaOxIvFV
pBddbNQVMR0FTs3Mlo1GGqEi7a1Ju4ZUYkomm8TmFLflRRfY6PSAnQJNaTmtJuJj79wszhovmiyd
aT1oylmNGI136OhkfIHKRGLHHusQ33Es4mSX1I2rewdbmIZCA20CZSCAM2BpnsZendLVX8pws52I
9a36gdK7X8M2zrVBpi/RZLbRA46ITF/IjDSzm8EmG+nzeesk3IGNFCgEk0yB2eE9TwYn7xjsrZQN
vAsgOpBok9O8Lu9MThuPQjExNAF+6aMLivGpeG4cCfnIV/tx4Jmw7V1b/Yg9My4IbV0RD6K21ACp
pGD7CRicQD3rYoXnJcluOQ/mt9AQnW57cGcWGqvQ0il8c+XH0rozemFuQM3lmZdzuSfa8aiTKidn
e3vmK897w1/WKlwiBhMKSziTNQesU9sr2VmVgXxMUO+mWfmYF8OkPxiJgt6axixLr3j3JR/0egef
iVXqkatSD8RavW7Knr80MaHj+O9EhekEymS67N+pAFkFymIzJIHRrZKO6jBVqCSpHkPkDIBofGBO
56ApxyeceZNl6yi6TBVRFty8U2BeP1qTijdQRRo1I+eTd/dEppCsdIWCg5xyTl9ltKO3xLpaVG1L
MJ6fqs62aKoe/uZ7MNCkEeV3TWQMRVGpovEr0EOYsJKqiv5NGiB1W+DpFPmfpAsnFNgQInJS+vzZ
6KfPBn2oZtGbhHrhGrMW/HiLpQcKU6Dw690hJdotsfxtA/LcAVjHYT2XifvCXxHqV487UYzQoFHS
FhSkO2St0KNhlKKIhItAGd3ANqAPmarvDyyIwyPI20idsWhdE20OOAeVXie8t6gpvbZsRzzzFfsQ
mU1qvplyXFeeSV09pVs/S1YPMWfjbHkKyG75DxTh8xvx8dSqgz904cBxFFSBMZ4ccCqt11s78dVd
L0gW3k5NUuQedwNIWAmW4OvgMGlTZKPoyvw6ZhWtP8hRV1XRt9T18gmYEZXvOcaPWbe9zDDUKYtQ
l0m7qUcR7Ehzc6Z1YToOwDuaBS8HUgB1gdnq8G4IqoC7lN9rqCzkCJuk9zjexOT6Fx5Fvm9B3THg
EpPSRMaNRS/9Eb+HnhO2OhY58Z8Nlow1VZWabhqCsBeRhqP/k7nRnr6Nfd/UN3WS5eLcbuzDMNLt
eT/G+jCT6Lni8TCCNI4JUUDlTiqHIhlAR+SqGW1qomSsnLKPqQ9ItgYUNPw/HSiwpwCYq/rdpn4Z
/3kop70/0f86Squs//3f/PkHPn1qJ2Fz8sd/P+YZ//nv+d/87985/hf/vop+VGQh/9l8+re8t/z6
NXurT//S0W/m6n99utVr83r0h7Vsoma8a9+q8f6tbtPm/VMEb/n8N/+vP/zH2/tveRyLt3/98SNv
SbfmtwVRLv/460fbn//6Y+YL/devv/6vn82f/19/PIZv/1i8hq/Za336j95e6+Zff6AP+Cd5GhqY
VEzzLlASKAX92/uPHOWfOsUd6kuIyjVw7Gy6STJrQq5q/1PTsRzMHqj538w/qnNgvvxI+SenFSoa
FqI0lMxg/P/z8W4Py8ThsXE3/vrzP2SbAY2RTf2vP47PhNRENOSNuoGjF8MKFzxhKJhVX9OqMwvP
DfFKmToTj6ys4kwl7VhO+Z+r4Gl14DWYqPyPx7OGmb8bXa3wAJETVay4eBWF0S/cTuFEJCF/lEVw
Zln57TfDnKWwyZq31ifXxNuO1hDtk5cZ2hzNUFdLAath9cvj/s39O0Hgzl9NM9hTQuhzdKAd74ES
vwARLDcPI6TdOclieA4MVYOIOpBNNyn5+KU2w+Ea5Ve4g77yc3CkjqZtMM5805Mi1+EzYD+DGvJ+
kLNPJtsecwk+IHKC60kYt4IDOAZmjvfL1O/ML07UOHfEeBr3kxrZ27gsy7VNhXs9qnLu9ZR2f+am
fLz1eBVgXiExn5MmTg+TnSvQlSJwpFmfVFuRCmMhqNGcmSWPa2h8a121LNKkFP7HsWjYHA8qESlS
Cfog9aJi3or1OAUVi30bMp3qzBf6MH55PWEKU/riDSFZmTnhV7SwYTaaWisyJNlPlvuMXvjXBiqa
xBkhn5RhED/VoKJs8/nY+vgFNWcuRsxhKTbWnJMv6Jex1XS5G9BGNuYs41i/s5vWZmetp9u/eSl0
7OiBdW4pj845fWKBZnel2qilF/E4d2HUJGts8vGeSDvnzLf6MDjeL2XYMDXcmdxyMlj9wk2Moe5L
TwCzewx9Y18LuzpzLpinrf+3R2ZscBGelYpniwkHhtfxA+M4BHglLgpY7ohMKFMkF1rD6SOr3Ooq
bU37705wszWIOQAXLaFi5nsJ9ZdZIGKKd2HZlSTn9LcEdF1ORlyvWtGts0H8MAdZnNlp/uYuwjvk
kkzajo5T7vgLUg7rJ2k5zG4OkKhsjP2VxF3w958VV0EHT1osnZzTiqHdSmiSul14qtTcxaS19Vqd
ARGfD77ffhduIH0iNHGweI+/ix01WK9So/D6qvTXY9x/H1T7XIzGiX3kfUiwnuKihE5Mzd3Rj6/i
N2WHzIX1gJ9PS7JX5FJTSaOvJpU81RHPtx8nF7AkiPpL22hTajJY53SbVn//29rwKvieNuP09K3W
JKZXzefJ4bQtlnXq6ptJmv6ZAXnCCzx83feAnbmop7E4HX/dCIe4U1NyQCHjFivs9s2CeuIaIfnD
mHWPIY3JRUS1RgcpCCp+6xfqy0D9AxADAJJchZ3sBtWZT/W7Jw3Yind/9qEpp8cjwwwSxEXsA0a9
fRS+JjZGOZ7bbPzuIo5mM1EzatnfzHPDL++ibpIcqFRcpCga6RGNLJccpYMzg/bD5MyAfT+IYxFh
qjdPBm1dO0kel0Ph+TDyEMIU0WPCrLYbasLHPh8xx87Mw6MEZ6+gilZA2Sknq8/Iw+jaqkU3mDfs
nqSTrR0FsmqhxcUSGJGYdY8j9uuxOPMlP740eG9VSqzzWdagDz1/tF/upW8BTDc4CXkWsZDPcQsU
V9YkbhQtpRG00+a+tfv8rWYEX4EISHepoftLUPzRmZEzP7SjCR0S02ydY36gQK2+14F++SBCoWzV
5G5Ocmr5p6KIeI0ONV0jP9YXSdslZ17SDws+d9mmMMfXn417pwt+7TtBnRF97ZGbFmPulQC+Fh3D
9xr5VX/Bmc+HSNAZ49Pnj/rD2OW6MNRZtmYHEm/I8f1u8K1U6OLYOfGZriybtxaPoHlmdfzNVWhp
U++3GfizKfH4KsKtkVjiCfOQAJsrJI9I6+Pu+fOv8v6enTwyrkI9h5PKfMo5GbaIOEVKUK/0KCf/
IPTiZrAsuYwotC1dtYuoLsnbUBcPUpnWCJ3MBRnbXtgGG5KzJSSN4jIfKqQ3RMOeWTw/vLsceRTY
XrMjFj7DaffVLNEvtb0iAXNmZAB1yILhINgrRFv5+vO78OHdPbnUyU1o/ajLnXJiIGkDZRAVf8ZU
6C6AnRhqvBowluj9oV5WnTND+LcPmcYDGyB8v/S/jx9y0MEjUFAqYpeEEE65PgSKQKrw59/vt1fB
IscRiEAGgGnHV4HyrVMvngds3aqenvFcIcF8+fsXAfvFIW4mz9HIPb6IImhkKAN9uUp1ytXUaqiv
+149c8N+96g4nFLBUzhafJhi4HgE8KtiRgVr58anQfkt9HsT7R3RDnHcY4IMsEQnFaHG/x930WI7
gPud95Ll5PgLdkkUtbC2MroURvTFSGd9RNWbF2du43Ghld/NYMT+y2PipVeV08rxMPuBh3bMvLQV
zVPpOOMWB0174VeZ2BMX0kFNH/ttCGQA0IidXtu1o6+zjDMATlFaFsJq03EFaNAqVqhFnVUoLffJ
bo1vmZGOAJPY+XKw7zyLxJVFkqA/deO+WQ1VUOwwLjaEJQ3tSgizvaN02NF8oSMOz0fZo54N975S
NQjDRbTWGz1choTEeE3DNgSwiu9l6ZBcF9lkrUZcRGde1N8sMEyErDLUQmydwsvxI5jq2UvoRBlM
9dLay1T219waeCn4sZcVAsTXzx/Gb0Ybo5nyBAcVk+V1frF+WdC0oR/gkMaZJ9BYe6ZO0bPqAt2L
cweddSvbldbZrDFQ8M8MtvmbnMzLBltt5mVV5WRknRwd4Bam8GvhjU+UXVcm4ojl1IKiIX8qfrAY
8XhsZAVzNSoXeVGoZ/znv5kxji5/MmO0vGHQ+uvUEyVq4Aw8CTFF1XBm5/Kbx0lEDCspX5G6k37y
OJMBHrNfm1wFyBAZY6Z6EaMxWaih1m5MHc/e54/z401lJaFv7trMHXR7TxbuSQzsqPMw9XIsaisZ
5996psxnx4mtJW4jXoY8NG5EiMwnG7BZfn71j9sVlRgmdqIme9JZKHY8mPq57wDYp/DiMrkh0AF4
H5nLd2LKhz3jS7m20+DMbPk+Jx0PI65JmYcKJO2oDzCFFogACs668HLCGYKVEcnZoKRpHbhe0C0E
vs+U+zFtkCxMgUh3umS/iIWiNLelUg7aAmv6d86x7pw9izvggXIH5CStsAlVC8daXI4hyrHbVjVx
FI5RHZT3eGfDx8/vnf5xqEADAelBrd1CrKidPDpwWuSjQJL1sE7E4T01sf7NiGhE7Ie01N84xg3u
zVi3SK61oEWQT4euSBf96Cv5OgsG9yuoIwes3MC6YI2V9VzVamevqBuK1z5OMXOp44h/oYlhT8AB
bFAz29PY3CuJsME/ttgisLvgXlwOfdeoGw0V+hdpNu1WT4L8pQ1sGAyFUwCaDuAa3nBOW2mlsJxn
PXBQqAsCy+FqZtXb57dm3iKcPmJO5IbB/k2l33gyU2TmlMiJwBoPnoa/r9mSASiy9C8YkcMzw+k3
IxjeD1q1uVdEfPHJpWQ36RmxM7knqNIgVr5Ue9dZ+Lp8dMaqWGg1CTKff7mPlVviNKl6caqihAG9
92QiKnEEhU4VSU8xDVJrUPXsRiUfVrzowc6F04jcpZfrARgWJSTgz+TG9OeWnY/fe/4Qcy2f8ht9
qpM3NxtqSKG1n3mdOx8xUrcrkYtMDurEYCJg0A7UveI708+//+XZ5rxH3HJWZNo4njEsnIfBZBqZ
10R2somLXLlm+yCQ0VfxauibBlx07Lz4DfgWO6/lBg/Z5H3+IT7OmZpGoW6uK7HfYnty/BlcEVaZ
As7IE1IvHlPdjrZB1DRruy/jZRuEgDMo28f7OGz6jZEk9pnrGx+G9/H1T3ZdfjMqOCUJky2j9jVo
pHNvGtO5yLLfDbOjb3myec0JLO1oRWceedf5XdlM8d1gmJBLul7g+DQxY6Cj3gg8bcsOXskiosl8
Zqz/7pvSo7DeS5TM/ydvV1NTp59RqYwyPbzFH6AsVC3TLz5/nr+/CkFN70+U7frx8wyDpG+Lil2s
7RsKzOpMu8WL7ZxZaT9WtkhY14jmRjYw79bMedb6Zeekz+YswynZLMOpW2QQih6GeoRqCbLsqkHS
syzbobuVyHKupEwnNvBD8ubAWlmTumhdy8JMLoKxTVZG0sR/e3dz/OHmxeaXD9daYR67as2YcvIJ
g4QcYWTY7erzO/1xYuYqwGcQ19sUZ9655L9chUBNvWxVboE0ivRJ10t5OZVJtI6N8Eyp4OPiyJUA
0tsoI2kSns4TflEFSWukmTdOkboEaaovQtsliDKqXoi5P3fSO3e5k+kQf2tABikimhGbzlKHRL+y
qsDfcoiPt64PwOHzG/nb61GDZXGjzs1G/Phx1WBHyqjL8MCSXveU6bnqiTq0gB/ZDaX13P/b21Ju
J7hf9t8sI7Z2Mjx6P0MbN3I9X7biEqA33tlZBOI69egRldP9/evpVNS5GNtDCgEnU6yUtRL2Iz2y
MJITyt42BHGdv07qVO/tKcs3n9/O32wKNUj8xPMi6kHR877X+mVgCuCpiZ+LxKNc0EG5SP5sCg6P
TQOHQN4IJQoWHUkMapRcxqLcRb6zsrN8VanJRuTBJZ5qBw1pvIksHHh5sQEw6JEqCg9LObfjmGej
482NNnM72fVxEv7YQcHD2MCz0hMv0aS8GDKrW/q+uQn7F+AyNYbZxl3FwrHPTMW/vSwtxP8h7TyW
5DaCNPxCiwh4c4Xr7nHkzNCJFwRFifDe4+n3w5zYGERjqdWBF0qqLlRVVlbmb7h8yTapjF3vOEyW
paiz9PSkiM14UgxhfXSDuhbb5DHEVvMuNPA+jGP9yC1rJzrTwKSVuCpfImW3ue3QtV0KAWwaWlW9
5goVGPe2jLqD6W0wuWuNQVaZGPJcnCgMWbcn2BCXsQyi9NSlhelk9Od8o4jaD1NnGeexWeI7OTCW
H1hgKa4l9eKTOEyoB6Ah7FbqYD7FWaMd3Bg70ZL3CRFsLa2Cs9hcGMhaIU6CcSimH9hUKAVa8KoY
S66SmX/csmX2azgB78GbkwbE9erWKOhQpmb2KRy/E87QPOPDLr9gSPn19lHbWU6CFs1hMliqfNsr
PZdrRN5aMznVEHwxMK0bv0vN5M8/HStK7KckxiHZQphbcVbnvCpXMy12jjlI1isSsPHnoh6O3mE7
qwRejBIYqwTEcYsRGYx4AOupJCesZNU7ujgT2kHNfIfwbHkQ9XeHokFk0tSkGbVVQgQEmE8x0t+n
KB8WbhnkrJZZkS+olKkH9+dbRN+EGct4I3CRttDyVq53RN5KZQ+HNaaTII2frDpSHWvAP0OrsMMA
WtqeG7ERz0sxR/6qyfW4CHpxQcV8vFfMKHiOYlUFqWHW/yhGqOGlM2mgosLBLaYmdtFzgrCR0gRR
MiG519NMB9wcDB/SRYYhHEyW085NdgA42dl7ABwRWuGtplD22OzyHhXrul2Y00THxtWHSrdnrU8P
7q41Kb3+cjBVTElXeRitl+YmacXxtY2zAQersl4Gv9Qq3Rs0sz9NalKedF1A7ZlwdHCDvd8aXArc
zlQAyZNhRVwvF3yjbsizKMbXQEv9GKl4r8ZWB+z38On2Ad55GKxVZpku0wpSMLfPH4jtkRgZSnTq
m1I4jb2p+pLSyXcIMyveGMmxU5f1qiJCTXQcLdnRw6Y4OAnvV1LBpZqIbfAnqpTr5/jtvkbTvK0p
w8SnhkqLr5UZQuGTVh6s5FtPe7OUEgAz9N7ICXi+bNIQlPQAfeBkf8oIz6QASAh7kAkCF4UyGDZN
oJyzue0eqrwsLlHQQNW3iu9hUGkPC2Jl9swmvlcARZ4O1mC9bbc/jGWm9EDI4eraXIoS1eTVAnBd
AyG4CPE4OTUazGctR59mLorpqZCHzsuTIXczeTHOS1Vq9tLEmIC1UP5v/5y9zUcpGIbhGtaRuLxe
DSRhR7TR9OgUopj9VzDPoj8QVdBBSrWn20O9T0NYdfJQug7ka5RJN0O13MxKp6Un3IBzSr8t5gU9
tXiEbClwwY+xu3AqbAogR4XDvX3P20UGIy2CbyIluR5a7rsYH+E6PcmJhZflJCe2Tk2Vusswnrul
elBn5Ow0BJfQq8Z3LFKa19uT3/nOvGmQdVxJA6sc7vUvMIAY95EcpmThmLEqdB3OSjn3TkPucHDA
doIYgHDEQVGHX7/15jsrcRLp89utJsvtnRDp6KcPRYf0hZl6LRKfdt+Vfwyo4aXGiQY4KqNKSmVz
Mz+9qNBx5SqdAaM7jYD6Dm2X/5DqKfz/SSf5B2DnFoOkFLUJjwYNLHKip2VKzA9mh/6dm1Td6IqB
RPqOF8hFb5XZxbIH61qsdPkXuW5NNC8vUiVVX/58ZaHpr0xH8i/K09czj5CH0tEGSE5LNj+lplo/
JOZQ2ZFVqgcioTuRE5dREj3dJCvh6Xg9kooSeaWjUHJSaj1ZYEbnpm2ofRsdxIT1Lt1EKIyl6RCZ
PBYUQsNmnDkXFqkqSL6UWXICVcetOm7/TWTxA+HqiMCwt13pD4KRAtGKg+Pm+usaWYw0cFAnHo7o
67UqWXJc4/Ki5rUfGWHmDn2mHlwPe8cRkMVKbFknCKD56hJKMsuqx8kiySzK2IdLHPq6RT6rDCDx
b++PN8DK9nOuJvVQYLmRuOuvxxKtWIpGMWCDCNJrhJJOjHYqeedDoMneEBnnREMzJ6UkGmCtMBgv
Yl3bU9k+IU7gFiEV97F5UoPps1EN54PftnMZAfanpsWNA69p+0LDMFiYyfGSU0bF00kBfTowMCXb
kOIROapU88ekqZ4WTS4vTDH0+mAZToaAYFQlo9T2n37OG1ILQqC6xf7ULakQ7pjJKRnmyovxrLif
8uZH1lfpRxx9QliGWoUGDgK1mKpPdzPGln5Y9M0J1aKjZPB9rZinpIYawwo0oHW52SN4z0yiPBJr
8NJUL/SrLbuoxBrunYj0Va4AC4gs/WspR8N5Rr/tIIzvnXaL3gT8d078G4j/Ok8ySgTyWRoLb7GT
AkHPgat3xNDenSSPBeQBiKbUJa43Z1AWJLzCzCh0ShwUbOovEPDQQU0VlI048mg7DaihjWr+1Jaq
crDiu5PkTfnWFNbRx74eHgCrjCTOiMklbgpeW7StM2ZhfpB57J52dLPXJvAKglx/xW8pp6H0YT2i
iQPWAVJ/rEyin3cwnfrOsj7d3sK7E0LvntHIO9VtMj/FWCBZ6XobCJJ5iixE90Josu5/GUVlHKAV
FBg2q1anVgIeTExORWjVd6OO2pouyOV/uG8sk/LC2rJaKcXXn62elEzOdBZH7aXFRfgEdxgksi63
57KzOGwtEnS04akZiuvf/7Y41aQhmEQ78rQadIBUqmZ8Fwt0qqqj3uLOvcZIzIO+xKprsv79byNp
A2aBicpen3VzeRiEVHXEtMTTp0wTN4EtdrDtdvYCpBk4ZDzreN1tM/1cm8QyFZnZBFPHhTtgQJed
4z/fC4zCyafkymtiaxLBS7jPsRbnKusbBENzTffCgRvk9irtzgVrREwoWKR3WY5BqjWiD8aO0+f6
Xo+tAZ2qNj8oXezuBepmcJPYCTR1rleI+2dBjK1PTn0ihb7a5YjXhkXlaUYVercntJN2rCXxN+gC
o70ZLf22GQR0FetS1OJTrlFrqizz315pV8nh5KPYVP1d2Zrq6faQe9+Qex0k1IqOY8Nfz66BSjjn
JkU6o8uR+WqFxYtiPTqolLz1Rzb5BjhO3tgk41RKto/8AfXvUehgjiQI2QN0qOO8dkwjbsdzI1XR
h17AJd2LZQOlQ+B5HRbTZNzjXaPmJs52eCbdG4Ko1jYBAPFVLsH0K9LBiDIv1j9asCyeMHXaF4lG
m2iLBjRGO0kaxHikGRCCXVfGoN71WiVrdqzX3Wsojoh0IhU5jKdp1hOSckOakbTn4fXTAPHqI0YK
CUwMVau4I5bV0nMgN5bqDUM+fNMb9MWdrMnH7lRrQ2/gA5XXIyqaAyp0CM3JTtCU8l8iz+rE7ks1
v+TSINNtVLSfAF+0ycZavXQLo0TisJ59uUD60mmnN0U82l0fRxPIBOhPOftedZa8/j50HPVw4ad2
ljakTmvm+rcMuv4L7oxARcyua76i99D+vSx0cZ0gB9/lIO/c/tDT6cR/WfQ4nmmqh/ab1ttWpSWd
Y6Gc9ZeSJspLw3tFA201pqlTDPqIdi0KspM9G3r5jFGmfu5zqUK/C63tB75Zv9yhARx+rlOzvswU
Yj8iBtp4/RwhGV0u8mM9wiQXNRTSrRhbXyeM5cmym0qi2Gjo9fJVaSeTsn+A5sZB/Nl51q91OXAE
/GFCGrre1aI4imOrsavRYcOvFbAysXttxQhVs/hKAM0WF6MU0UXz8+3ztHeE4Q2JwJtQ46D2fD1y
MSAN1dK8O8V60vlCqJgvQjFTw83n8VTzrvg705fgIG7sXSLQRhSmalBd2mbMWS8PAU6SVNrHSb7j
Kw8XBcGYU5lMP+nfiAcxYyciUolETwBIDHRJY/3738JUE/QGvqSovKLFkTtWqiGzUMX/LBB1Dib2
ntKHJ/RqsQyFAYImXarroUx5aRCV4Xmpm03+KcgI9qKJN3kNXgMTsxqrQXrNntLioD4GoX7fyBUa
0AsgynAQj3gbO4t79Ws2wVIsQ00IQq4ClpACWZQ4w4zGRNSBysHEM79kifjr9n7a/dYKyIm1kbjS
gq4/QNdx2I2G2wD6r+WpWB24ParN/mKUysGh2StPIjlPYgUnRQUwuMlFEP3s8WWtUO9dAGiFyQTc
JFRLL46byNHNtPbQSKl43qM3Wk3KYNPhEi5lUhS+XKEg0SFC7EH/OkhZdnb31c9aV+W37UZMDU3u
DjLlJc3OAO1FP0ww7uxqtfVEHMD825985/lBjRYUlooKAw+Q7WfQEEjCVZOdBinCHZquog5afEeP
VPQwt8y9Dm2Tk9ikwlmu+qPD9ZYnb65KYMn0RFcSIm3kTb4BCGYqEkMmgogYpwpT6ZX4zo/ojnV6
/+9i6J46x76eNl8wd78AgXgg3XLYHa7QIZcsld8MObhkev7BEAdnyvpPcm/NByFgJ22gQ0U/HWwp
XI1tGjlAKQoxnIxPo94itp8Ulocz3/jnCR6aa3wHuFJg4ZTNkyIFSy8WQkhZHnsEu+/l8pSaqXQw
lx12z8rRBYa8CtIhxrc5Y2KmwIiOMVJoBODHY23lnp526TlfpuCy4gEfLCGpXsoiCzyxiTRP1hvx
lLfxr9sb7/1Gp44GkpQtt5LDt7mY2MshMuUNnm9zMrsq5gvutKShV0ez5lRyUx9Y3R2Mt31nj0Hf
zkaA8+wSyWh8a22JypIin3gwlj/qWjHOt+e3A1mi/LtC3fQVQsPmvj7JspAlwIEMy08a+ZIqvSLY
gtpYid2VSuLgs9F4aTkjsWSqgS21qWFHqlyx8HH8wayD4S7GUTh0MVav3VI8AsFsxL/Wnj09EGrU
siGvicOb+eFvgSbB0quLa9PyW6OdMZkSHUBVpa0UqHpFhuSQKL/Q6se2RBkFQEApwk09M1Bpm77o
M0DJoL2vjOJ1bo7wkTtLRTVXpW8EjIX64Pr3v/00o6pxJCce+UYXPYyLYsx2I4jPaYCir6mF2cFK
vQuBZC+UJXBBhGWyUiWuh0MWKYmieolPalhgeyaIprNEyfCIU5DiTAn2rNhkeXEq/TVVS3dwD727
ZdfBIYFQ56UrB5v/enBMzBVkiNv4BB8aqS8l/KhjwyKlKf4YffULhc+Pt/fl7oBvFVeSGmp8myQj
RlG0HquBYDZUwSlLi+5Vn4H+W7Noeuis63ZvdkdE3HcRFEAx4BciPR95PRLXs8RAZCmigVmKvc6t
OWZo8CMGdvAt3+2bdRTuMeKJAuRlu2+sdDIs3CviU43AIcbhYuosiLd4UTv33hggNH77U+7OitIC
dIpV2dPYJN71EDbIz5GJJjniCzm61n4wtEe4v3VBrq7IdVa/jbKJI8WE2E4W1SyYZjzVJbxMig3m
Y6AXs01Xy3AGudI+hu14VJve+ZxE55U0pGOoTX5/vWgYE7araQV90rLoEWlLDb9bMO1GcGp6TLVD
Wtn7q4mMbyUpcRjXduj2LAi4zMpJUEenoJLlM7Qj5aUKJwXlMnZqa8bVpZv77DQPANOl0EDXK14d
vnHq+nR7YTcKYwRHfgn9F5IfkOIomGw6eCGgsAYZeH5JhDMJEJnEkYX2Xx6GgPaJ7DZl2otVT34S
KjgB9YmL3F3iGAQz2woShyQZ0z0ahO6Yil6gr+yQOfLm2LykcdnZkyg+j23yscutDwroJzteBcep
J9xTENG9tuvaP9+rVzPa7NVqSlB7xOCDPG/+WWhK+BQDALrc/m57O4aO59rLoMFMQLveMXVfDYEh
p9GpbZH/GDUcalJd/AwaZnBlVTsiNb1/MK3LZJiAYWkP4Gy3HtDfLorJyIVkwXjxFA31P+jdyW4y
q8rHFLoueprai6YgBw9UJXogAK8uS+jlzTp+nIPy52SG9besqCkasIS47WlBiK4rYUmHJws7Ik9Q
xhDZl3ZxAnnkQYwoum9my9GTcSc2rDVb+NorZgZgyvUH4NES5hjKRae47Z6xspE/IbyVv0r0KD9J
EX5pRU85z84qIzhY6je48SYsMTSPcBI4avrqZkMRLhaECmNUuI3yPpQWTI2CoAY8kNFHMyiNdCky
baixT0ZPgAyeM8O4KHr9kxfuP7UWOOmIq1SWD7/0KKWlhDdmJQw/qFOfQ6hWbtv0jyC3E7Rq6h94
CrbYXhWdF1ZHwls7UXwlAnEzMRUUPdYL87dN1PdYkcwW33Aq5M63jM7wLQmS++2jsTsKDwjWiaYu
DMDrUaiC8rAMgxB5nHpw2dGyIwyzeXDKdy53arYGNWIddCvP2utR+jRNBRR4scXpxgXjjkh00VKW
LrnO1LqlSOy1pnKwFXanBlwc0Sog+mjAXQ+ainFuDYYSnlrV+ll3koTnTpx7t7/fWxXr3X5DJ9Ck
/r2+UzcfsGwCNTFpecKST6oPaq1LNoo1GNYPoXZXhErm8qBPPVBHwmehQqG2bjLRAzIWv4KJGZ1x
mFQqear2YVg61e20TFg1Sg0/01PzLmiM5T6pisye0DrObCE71MPa/UwmWQKlZ9i+2zQzSeI46ASR
temt0dZldGL0Ifp1+zPtD0I3g8ycELytBVZpGTRmzSAYE3UnJck1T2+Kyv3zUUiXQXyvGBCW/XrF
FaNLR9oRrPgC5beYDazE1vTg9ijvSzQkimvPnuYvPMd3fKUcg0w1MDpCKo7JX6w2ylCfNaYnfYnR
MeHB7kqGWVFZH0MPA8fOGajo2CkA3PM4YZKBOjEt9aKoDx4Me4kKICaREVZcP9nR9fzlsNLzEAqv
z4XS/wDSotghpBNHzJf6TtTaBMFYLhiwzao96xk0p173k6Q6MivYuwCh3wOuQ+OG/tMWRbEsKMD1
2Hf4M2prH8J4eqhRMT0vIurwWqLkH3Apw8DHCn5R2cx/BWpIqrEM2AFopfR8e7l2tp5J/NR4z7+9
Jzd5ami1Y9OapeBX2Vy7KBRJdhQA6//TUdbuFyk3sBE4vttybFtKALsXpHP0TJ5ssUuaS5SlRzoK
7+Moo+iQXwijnKVtJVYVZz0tpCXweafKblPN8zkOhsHBH2U6y7mEZ+cqkH17asQB9s11jGNYbiAu
VsrN0LSv91Ubz0qjTZTvsx41nlh6qJS8+rmMVIs9UU3HE3ahjWVXVomddI/e/IsWoK9rN3Q6JRuj
KG7iyhBfQPvMz4BVBG5i8YOeWNZrOKjp96kEjuNZAPzik7LI+acoUuSfJs0DnPCquMSpb1Lm732G
5ZhbY6Yj2EPa5eplaibcZSzaURmEiVTu3UxZkk9JM2cBjKrYmu04j4LQNhSAS24rJdaEhRnWYC5q
dILlmIKM+XiiZ+HjMHfxQ5P3wV/TKESuPlnVjzjs58zGeqhFHh+c3vPQV+pnaZzyX4geF38j11sj
vR+K2kjPRRvYzlbM40CI/04xbnuKUYjR3bYQGSqg3jmxy/WJNMwYK5AGOozbZUijn4lZcwLKtI1/
CCPi4JitT/HXUC77L/oyQ70FeP5FKpcKLx6FPXBKIrnAug/XQqcCU/dzUqX+A76kSJrq2urrCIX2
OQcKrtm5JAsPUqPGgadEo3qOeoUGnCyI2fdIMMevRaW2z5kqIYYaiO2zSVNhdeZ8wBNJQJHK7EW8
vpeKqksxBp/0odbuiS7Gp4yi1XOdJIGXUzNq3aawcGKlp2fhTZXQ+0vRkxLcxmwr8e/KSDvTVkcr
jqngYLTj5EJgjT680vC7VCw4L/WS1D8lQ5TOp0arBNX5n6xLkGzBgIs+oBHB/axU61lI8VMbxEL7
jJQfDoEoBgYfp9rqXkI4YKFdmCloTSkXTCpDYhp+NjNdeB7jPP9y+1isOez2UKxEWTojFIPewZXD
xjKmIE0CP2yr0gmiInf6UpJPRqt//vORUP4hc6LdShFhk02TUtRyE+aURlFpuK/a6FcH9ftJtNrY
+S8jmTJ61HTaKWVdH/QShdlomCJG4k3g12He3C/ISjttL3y7PdJbyrf5fMDLgDFR7Xuju18PlZqV
aQpsSr8KW8R/8B/+hF9F4xEPlDOXx+xGakvrEmSjG4UDvKw0Pwqn0k5g40fwA+CV8DiUN4FtrJSJ
qBNYPj6mi59NOg4QkzX5pVp8luf+HmJmg76zOTqYx/8oEvSc894q7xuh+ze0vifCeN91wV+xqd/r
kaL/6qslPLfI4x/c7Dt7jQoSNCaesNSRrM26TGhlqyJ2834ntMOpicx/cMzsPQCxwR9n6jwUUY1G
EADRwndJsxkGYGyUDOdzDfOHIdfoLfWG4VZ4esE8z5TJxjf9jwXMSNZI2iCerypNPJ2vN0MYxCMS
oWtN2gjFb0MnzfgMJ+OZf1f/D58SVgWFIw4ulYvNYTKkTrWigqHwcBXxF01xIDTiGhG+bjk4Tbt7
XOLAsr/B9EOPvZ6WpaX9iHaA5Q/NSN+/BA3goUfaeu2Ce3Ama8Nl5ML1BE0a3NqsiktN9nBwfa/f
bnvQ0B7hcYdoKCd782119CRmyVAtH/vmzJcsOXeHaDL9eKF5iZho86lejTMyrTha1d2RV9D3+vJb
pW+vp6+JeZQIGfXyDjKpVxRNbatRbd4JA3qUaTyGn+cyWdXPNflgkd/nfGCekKNH/ZJiMoWf65HN
EPmGJoTu1wOv9WaEY2hsWEcaRnunUlpZAzCf2U365suOddqLcTFZmJcHsdsmevADdskDQCjjoPu6
Ox9eHYApoApwSK7no5L41FkqW74KcOaJFlXJzo2PYEjrV3m3U6gQgeIiTwH7ez2KRvPcIslglAIN
nKHB9kKRpuxRrJLmsaDkehBr9qKvvO4LQBoUBZTNURxQOJkq4q0vFFH9wZoR2cC2ovLKcsiJMoPs
Dp2S20qrRB+KZjxq8u5tT6IpbwP2Ci2OTVAdKykARcPwLVasP1vsPO8VI499KDj582ypDUzGRnUF
Q/90++47GHgbFpDRJaeqGRiNLNGX1TD7KieGYPcy+hNRUkZurUTZ32keHOA2d54PQEVW7USgHDzC
NyWlTp+WBpgKC0zzDKGCpnRNJcvOYlc3ztxF5Sv6RT9vT/btDt3uKnrTVNAJPzrdlutd1etaEqAh
g3mzlv0963ru4fkyLXaeKUHvDIUq+0YSFncNGqd2KLS5H3Qa4XnOMS7KhZmGifFVE5r6Y6t1+pO8
SBY2W7DwZK6Tc61aozMMde7TRpUvGQU1IGZoUYJBK/hPlf5nU+Thy+1J7e7clcEMVoxq1lZhqe1w
lGs6PiTNnKTACSeULoowp5de1AZ3CebGwRU1vRdqGYdGnjWX2+O/VTI2H5WKLqtBn5Qe3RYlEjWL
weOKm6VDw/1RFOPsMZ7M/rExMMZdlKJ85IfkD2ZnWHbbWYFdR/X4UeDZ5hZSKrp6amSXvJ/MM+lk
cT+IwMG6xRzvW/SobHMcYc2HKoBbRIpttqX+GGdS6EGeFz/j8DfZbdUaroVOnCeGLX55MriDidEx
uZCle1Tq0JaSFBrIU7w4ae/1Cq0SFQ0hOutqhDuEmS/Fo9rH8zdJCtOj7/M+kiGet0pBrS0wiBzX
e07ss1oQG3aR1uXDY2UOlifGkXIQv3bO8Yrkpg+FJvDKnbweJco1PC/MmuwRiXEvzPFDTyspccOm
pQ6EXZ4rYzTrlxRr/Nvr/wbt2K4/xUakIwnV67v8eugyloZxoF3EAyrJsdtW6uEeFqzcO6Y+4cNY
pNX8fZI7xTXVZrWB1tL0SzYZHnyTaXbisVf/KuKmf+0qZNodpF7EB1OMygKh3aD+ghiE9CKIUv+K
vOn4MVqM8Y9JFCsMnn4EEuZsXxif1zNI5xRTMmH9eIWknIUQj3hDxjG0wSwPBzy1d3UNNyxew6ov
WP0Rimzn7ubtsbpYcnxULoDr4fGhUqcZF3gfwQ3BneVAtbuqzc6aFBxE+zdAxbu1giVC9i4hMb4N
gNkspv2y6KY/G337SenL4b4W6uQLiMTU7ZW6s2weXs3fcBzlbxA/xsZue+uHgLMOiLYhnj/M8BJ/
BmCSGledpseEQmpuR1qc/CULEqJuM+qAX7NUwzi+KdENdOYgkL+lQSIdMcB2EhGKLnw4VgxNAXVT
TItb00A+jFXDgy70Y1NrsRwMxYODtVNh5b7ApYytjVo0z5jr1ZniHNdCbFf8uBnH2Jfw6G1s0KQT
Eqxkm5lTRXF8lsci+F7kafjaWtpyNwZZnJ1jIYvp3wBX5C1Xzl1qd5MVvx6cv52bdC32QYyCMA0C
bbN9SssQkgCDE3/sdLcWrO9T0qxyarmH8fe5KtP7ocyerID6Tqi+4DL+dzosj9Wc499aPff16I0V
blxi8TpQ0K86xUmN6SxIpSdrlSNY0JFDjkCvcJv0VmPLqHEcfOS9KeApS2EUthu1xE2MjDO9xxRb
Nn0eeoA3cZR086pXnVbVHiSsJl0s6C3v9nfbuTcpktItQcQNR97ti2DqkfyOitn0O+tHluXLPVKq
+aWogAKbA8q/jZjq2OU1qaeEgLhvD75TlUbYa6WI0h4g5m5hwRne8UYFssdPaAHbRlLfS0F7EpLm
kxiatNSlwhf67LWwpJdIF36p8BnkuD2Sdt397gbdIl5GILG2QBcJYd8wrTsTv3HrSRqjtVq/cHkW
cYhbUt3ZRvDv7YnvHVog2DyE3nK/7WYd+yyDWcdKV9KI0EmOY2MZcXJvj7JXTCEhoc2+mnpS19me
iVhEM6LnruvC+Ts8wfX0oiRU0Su5TGnRnKeMroyYt/onM5ggycWGetKlsD4tuHr6SVyMZ9rV0cOM
GNw9EmSKn1VUZyc9yp5Qvf7zpiTaHgBkVtyPudY7roNMuyhC0VaK6deDnN7TxpN9aH2tHYVyc7KW
RHgMBWE6OHW7a0EqDKsSZRqSk+tBKXcvEEEX06cIk1CsrHVbKWvtID/YO2fUJDFuooRD5WhzuWI0
VjVKMJo+zmSlD+NCpwI6Wn69lMlnTYvbh3iJrfsc36nXJquzg+HX8Ly98YDfA5iB/AyAYv0Iv7Wu
QfbXViYwfJOuPXSsUid7wPWF3oAV3cGZ+HV76+1+1BXFZfI41uj2XI8nVDFIKvzhfDNSJXsO8Bbv
IO67/69Rtkm/BvxwogZu+oLStA99W0BAxpHx4NvtzgUdBIk6H4jrLf2IWsxM2aRlV0o9quu9ZLih
iRTEf5gL0BRUU8hdAVNdf7FMS5Vc7Qe2YRzhaRfqrwWaagcBd28X8sqEsAWviYbsZhDZxOWqlYh0
U1TgV28u8dOCwaQtzGZyVjID5YGphUdel7Jn0S8/mONeek5qSUOUrhUd1835BnMQVUOd8SVzuThr
SS+RZxEAoYyN54TXo9cpveZMojEfpAd7IX4lLSLpw+mjR3D9dVNZrnW6xATcJYw+NqhGu7WefpOa
5tXszZfIWI4gf3sn7vcRNwdezUzgGyIhF4FSl17Bz8yQlzNMF2cZF+Fgi77X1VpZ6yvCCa1MbBK3
bYK66eM+7blQslEovuVNOdV2heqvV7cwwSMu2YelRdKxmIUvkd5ZdyOSb+6kmKnTm/0/tWREB2u9
c2oAxBFzOPyrOcVmrRtLMHveK6YfIqV0Lgp1uPs/5KU763o1ymZDL0PUhOEaZ+YJBao4DFQflS2d
dlnbfkzDOUZV7uj5sDszApu0Vm2wFVWu95JWCqNgrVEH48mRLHGZHX19xt+OB3stXqAyNJapitMV
3HIJAkNJS1XtgZ1IkYGyUz2qF2xLyxCggH4yO+bV6VbyTVXSqbTxYxIXOxY1IXV4hkzanZYMi2nj
+lOFGPQUwa8eJ0Bas0I5mC44O6O180JD71OaOfdhXUqVrTQW1OR+mWsKP5TlV6MyKw8dpedPW0jr
tYloWPkLuUT4olhZ+/32rPfeGbw/IcmCroaZvbWF0FF2lkowjhSP5OFZ663Ioftau1MkRV4bSuaX
Julmf26Dxm3VWbkrlUL9QWtx+CBpQXYXpQJe6T0oits/bCdygjNdgZ78KkBZmwCC8KSK2xaqF9Gi
NzaRsnWGLuDxQH3JydOcvpgiSP6gKV9NsRk+3x79vTAFWvDAR5D6AEKqIUh9vedy3qkLfYrA5xU1
NI6VhONjFGhD5cQWPLNikiTLTc02fJHqVY8hXTq8T6Ug+yhTT4jseGjpVJsFD1hXoAnsJfWURX5S
xtkaAYgpdmpm6sHP3on3MGh5M67UP5Bz60n6LeswJlkTknGtL1ny+Ei78Kcw6t3JyiJUCwZkGAzK
XL7YBvoBhWPniL7hDd+KcbRpN2HBSrJk0BfT8KUZFS/bMiultTW1yg9yx/fhh5YsqMaVGIU7whZE
JWZGo5TtYPhBa2WuiEf8S5Q0iaOpk3GaeHBgdx2kL7c3w86ga4MDFA9PRLLlzc3CPqmqVMKEQg3k
trYX05o/lpb0NdDl5qGsluJnY0z6QTh/g8tcZ5B0IAAlQsWB9A2w7noti0KZKiAbgFN7ciU3EFMM
7gKzUwwbA+mxf2qrofokYrkbOlWrlZ/ioFU6UumgV8icjBVRaMEAgQS7utdHrTlTlo3C1q1CfTS9
mTpY62BzqydOq2i5CKAkkF6CCjqXnbXxlDhWVibyg9nMdY34TJ+EdtQ3Yuu2/aT86DkHHWiqAnKE
2ATlP1aRjj8M6tDfYqPED1tCXbK0GzVpBrdb2uXSwKKp/aTlqLiFOJqZo6aIKNiSICzcJ5n4QpVB
FG103jvzziyCND8HWllbTkxN6QFH9qx3Q13I4bwL+NpTwNKqFaWyDI5Wh2XmglCsAKvmk566vCaz
5yk1+tib5/hrijF35YlBgKOvAZPk2xwM6vNkxnVl09mdsntUxCbTRd1wNIZW8jNe77iVW4uOQOqQ
T4/8+uRhaPJGddK5SIHJ9qICUrBPioMNt5NdULmF/0jihGMWYJTrtceFI6byFxk+4sjhHVXu9mXW
qIGYoaQgm4mqYC1VwVNjgeuZJt16Qlmj8kudpnFrghZQjerPX20yqgNULsjHqSFsX21Rbwah2Sq6
n1lBdlbSuj9hVlp7t4/a+ySOUeCYorcGdo4n9PXEqwyTZQy2dB9btuzckNq6iGy4OIVMvBTLI33Q
o+E2YatVrLYjoug+dCvdacWq8awBqLRorO4C8fDn7ydq5Ly46WBibUA//Hp6cSY0wiLMuj8pVXOa
OnreWSWMB6Hj/S3AKOvTiWc9mkpb4mjT6gqS/a3u64GcukrQTs+DEirAHAXGw932wQDh4SzxdMSs
W3//JmYh5UHxgyiNnMgWb5yFlZVnc6X7QM0FZ85a5M7UrL7EqTH8qbI3xRyLRw2wfvqWQFA3nzLR
FkNLR83XFqu5EF6Cy2DIYnxw4ezMaNXGwQYBtMTK478ehsJNHhZxqflZJIT3aZzI5wHYll/WRnlw
h+4MBYUVd2JeiqsK8ibgq32EWkERwamOhRKNtKV2sJew3Kpcjgpwu0OtCmZvFXkaANezitoobpvR
Uv1Ci0ufHIE+4SiPJ4mgeLAZdy5PnL1oenJ/Unncak3SvcRheVFVH0NjSK1pgLhfFGpP4hKnX6VG
Ek8USpeDVdspxPEZOQUq9OXVK3ODFhAl0nOMhhV0SilP1CMaZlPFJZoZ6t2Q4Tc/TYP6Mobyz8RS
4tdUAaqJ4UfsT4tlIZilSXcLYhSunv0vZ+fRHbeSpum/UqfWjWp4M6erFgASTFpR3mxwZCh4RMAj
8OvngaZ6RkzmUc7t3dWlqAACYT7zGntMMr+qkw2tDzozVYYEZvr+z6femTn6VZokdQMoTAXn+ecg
OU5JOTa6PI3tc9hxNiSRDfLv2DdpfvzzYGfOPEzMafczNwx4quNKYzTwUUayEwyurVsCQudKU9qM
oB0GF0prlr9Mr0BWCDgV6FmkF4nbnr/cUsuFLQzqOd2AxvYGFN/Gb4oLb3VmRf9ihRGp89mBvz8f
xSvnspN1wSiust+4Qa0OWb2NyLlznP95Al/GuhwEOyueth3yGqdQYDx26tYqPUqzqjdepcGQoThQ
XMp/XvLv+Uo7/RQ5Q4ADOL48f6Ou8VYHSU4zQVdRu9ECP30zVJmkH4ikSBUWtiYOfifXa2yy1qdG
9CppV3u97tFmeOVBaL0NXDrSTtGJDdWWuo46glhsL4o8nLx8G6LN0NxHp85V8lcniIIINeVdxpaM
+jQLGa1OjK70TaROaG3UMv3u+332PxmEkj7ELmaHffN8eoxuayZEcs0E4+kZSKIYvrhZ177786u8
3CzorlmU84nA6Zac0ubsJqtKmP8U9DcjpYo75dE2juRuYGVQAS4u+fedyTufD2g+fy1tIWItV9dL
TKmNN6ruRVKpvHlaRFXc5Hc5pEpjmiPayh4qKxPpcbHmCbpCy+cGOyNCWy94U7pIgvjAixPCAP84
yMa8/vO8vNxuPCbtv72Gv7exTh7TKrYOkKTn4QNVdVE3EQjKRZ9CABjWhQ99htLBWDAoKKXDm0F1
8PmU4EsTgJnDI7rIjCqC49fHhhBGRAN5TdJW0q5Anvlal2KIkfpR8VzZWuS2XXvhjHm58XkQdOv3
GjtZ9ovFEJA3w6jxknVC1nBJ0Q63VHCpjnkGMskwvCc9GQhJwGuev2/WbvWQAhyg9ZORu8AKO2Zp
PoWd35FZOxLlFWUuUY3V1K0EcX69UOS+8H3PvSoxKmVEqKnQ4Pd98VshQZQ5KS+wiyTPPBuXwFxE
lj7Zf/kkJdAnqd4RJKQW+klwpUvfELvrT1KMixenalHHEp/6w5/X6v6vPA9KGQW2NOo9u7rG6frR
p36FpWTu3EEP0KVvrEdj856W3KMUYhowypaquTGJAS6EPuc2yS8Za9RTyGlOq+9oh45p3dlM4ia9
23Fw0sOQ1vhZG+2loc6dU0CxCL0pXgKHOlkzaOZbmlR8r2Va23guaSsaRlFi/TtyqTv2X09kfqVo
9OlALBN9n3w5AyXjQVsXL3FNJa7NqajDes79C6HD2bfifN+94zmAT0OH2VC4gWsrVaXW8yP6WZIS
TNEei2Z5b61d/fjnhfILuvFipezdUGIwwsfTtLuiSainue8mahQtMt9TEHlOscY5kv5RllkyHGDI
HNH/dI8L4UEC+QRd8qXPX2113cc5FcNQg9BBUoKVRz3ZS6R0yCTz0BghUt7z/YTdyF0+kcmqcUBz
OXXlne/OSzxtO/ZzydS1R0ITARLTRRgYnX2UfYoJL8YC1rCsoSv8EAl23xUrrj+lc2Uqq7wVK+IG
/yGNfsyKvkdLsYFIKbVtuEEKaoJLs/gf/zxZ577NzsHf/e5B4562jq1usqTaqMRpfW0mdV2lCSUL
sDDwN+gfW8YF/O+5XcyJuPtH0s2yTvHM0ujy2imozg+B2YX92FgfnNExXnVpaUUdAtxXCJ05UQCM
68I2PnMW0gxA0iwgAwQ0cXIWrpkI7MErOKVmp7ubVjSljXoYjn+ezzOHBXg9bjiPZiGgxpNwD5Du
WrmwqpO5HnG5qx15LCxxtzrrcGFXvcw2qGL+NtLJ3d00FhLPdcauyjInssx2wQEAjLi2gRTyNKxO
e13r/yeTCHWDkHCP2U4F7jXoJGM3lBzCTrtetYHU6OaUl+DUv1DgJzuYe2TXFUUQiqzjJFYoaCLl
IKq5O8GCHgQQ4ygNJhK3WqWJmVnZ9WbN+tGnjgzcv1hvTHCrUONkfWxW5JNJ9cbY0Ef7Wi8tBHaa
uY5Hrfghx8W8BxBhQJJwxNEYDXkzVvPnrYaEFhigoOa0mV6tCEbcaWPqRqMBci8r0xZG1JZf/Xmt
vBQwQpcLc2KmEQ+5vWbw/Hoe5zYoxqbxEivLlZkYltRklGmW/62W9AjDQuhu6EP9QvOiWNQrfBXs
Pkydbrj1F1sOcYfg/tFVAsQW+kbdp2rU10u1vHMrmvYNXeS9T+qcNiTzLs+kLSliVv2ETJGutdEi
FvNm1JxLSMqzQ3Ea7ZAqBOr8k+sv1/oic4zaIxCuurgLzLcwPMvjIICxXJj6c6fBrpD730PtP/89
MmrqqfJy10001/HuAy+XyZCK6s6Gj5esQSq/tGQM7wqf8HNqey/MqMZdbaPxusy0LR5RULquYX9c
CNjOpIuQb/deOwGjARnj5Lmo1DO5M1Ng5264OHkiMZvdAu+LEWyvcg0YpG6QvNiwDPPy0ZrW42zm
98sOMZ+q4lFJ7do12g/CGSNl6Q+Dp0XL1l/SBfl1hZ5uUAJoOPDc6RzmJ3k6ZQ5vG2oKvL6mpXRR
p0XdBk42H8ZipBCPY07SmIM8ZngzhHITEKByBJfMfJtBxZXNQa3WctCQOT9UjSqPWl3bD8FUbnfu
4oKbt+lslO5mfPwPE7mBRRArJYtZqSMKw8sBsJBNm773L5xuZ3B1O/WZCHOvrPBeJ/GQ2jqVeRVj
7bps35UcRIgezxyXut1e03MYI82azSvNbLbHPGjBOAYFOXzTOBjOE5r+DxYpxTaaR1xXOJicLAZs
QldVloGb5Dt4Zugb9IjMzL5yUrsJy3pD+NTXCgioaNrptfvUz+0MR72uQgJU9BR7fUp6GK8Xpmn/
uC8+PjUBgHHwXcCLP987gQZsqOaST4Y8vSN0at+6Vda9HWdEXaWuP7mFJ48N7ODE2lA1/POknNu4
JBt0KNH1QobjZHBzmavSLVM3IeNRsVHAvyBYCi6kNGfCIur74Kn3aUc+7CRYmIx0Gajh0isUOJk6
6bTctap+b8PxOJRj8NehUrDq0GYEzEkzFK3Z5zO60zymovfcZMpT75CuVhF3JorCf566M/0ohkHF
xqa2Btj31/L/7dBrhtwytIU+SVtVU4hGUR1ROf64mV0QK/77y6JQ5uh758bKBPq7/r2vOXE+rR/+
/CAvZxdrtd3RjY6nx2l38rq9ORhuVi9msqr6MzmXGTkavOkME3Uwb+14Yb2+vFYYDoT3L6/Gl8ow
nTPjkOa2ZmJvmjaFQLymcK6b/NZ0hf2X+xnPxvpVFfhtikmj+sFrKupZqb7etXX1M5XiUlHx7Pxh
kELVlzCTJs3z5VKLtHJ6F5SnUlBb/SnQD5aS4uD1I6mVpy4l+OcmEMAO6BLwnoATT4JanEPVjjY2
ktWTYyjQt3tF+NceBsdYD39eGueGApmEOidVOoie+89/m79WbxCfQDgL6EOrH6YCzI0++jhEeWl1
Yahzs+jur0XvCYbl6SwiRQvvHN1/sh7bfmUJKW/6tJOHDJzhbSrb7sIy3Ff182MTlwFye9DicDrR
Bn3+ahzXqsoLwattOpWtherUocCcksxwbA6p3jWxBpkxXuvg0g54eWgytEmpGwIv7aJTXAdo9cIc
stpI8OPurwReZGELbfLChJ4fhaMFtTDU+k6rFxue9J3hFwamo4YdjROFEmQSLtkwnVshtPJI4ZAp
IijdP+tvK0ROvQRSwGfb1dFhiKkNh0Gpos7u+gsvdG6F4KVAFY+EB3TVybpvbKS/RN8ZiV4OdVhm
qxv3+WTGWTfN4Qj3+EJKdyb+AGsMNR6CPARyipPP360LSpr/baonxVL4UdNr1Z3mIy5k65kTVijU
HxpWUR5ayFKDaUjNo97p2zV4jC7qW+8SEP7lVPM4lIdRnCH0B67z/HFaXRgzD4tf2uBDatK7Ilm4
wBIQE+/+vO1fzvTzkfYn+e2jpgOJLFwGPSFxcw9K+BMIzAq/q1xvDlDEvv55uJcr1QFWhRYi4jLE
ZaceWwMCDE3T8mK7NMhV0KXLoTba7gJJ9cz0GQ43D2VD8jxC1Ocv5Q8tsBcRbIjTDe114dRZ0gKo
vSb/vNQpPfNCAFnRcSIq20+Xkxt1AJY6msLZks1BrRl94ykCmVNeyJrOfCVGoV3m0wHe46KTF0p1
Z/Jcc0ucIe8ozdf3aZU+GPPgsjjUJejUy3ei9gZ+BB4GpH6uuuejySllyqzVTCbT6hKUVGpUewbt
/Z+Xwq9v/fxYpigJt/4X2NZ5IVMetF2T1XqvJ9M0pFa06Gv6ZWtNx4q7BXmlcNaGtIqXOt2IZ7HN
vi0BPcsk60U+3fBXkMaakBRqbyHQ1ls46Y3x1vBwf4xNDosYJGr2uixVu1yn7SY/4PLgoosmg0K9
1oP+J3BT+R4/qNIIUzltH8st7Zdw7CcIqfmsmTQnyqWuX+X+4nZxY5SdAY5JYylVPQDs1RPv9Xox
Jvzh9jLeundZ4j9P0ZkPQaaMnhpoEFRDT8sUOk7XreXOerIOzXjVr4VOdprnn/88yhkI646oQd9u
V4bBr+SkGpITy8OWQyU+XTW6vcWSP7Tt1qNPiPZEeedIpZX7xAVFnA5s3hD6h6eisjSdq0yk9pvC
1eW7catSSJgAqy4s/pfXN3AOwh8EnIi4XmiUL3pVmGtbqcRa3fZ256bG1pI3D/2ogYqADgKNe2hf
YY5xSZ/25fwzMk1+6m6E7e5p/RxLRXqJAf3dHs+JowngNLb8dr7wfmdGIWfDRxTEEUSKU2sAQjxb
W0o29ziVC8KvG2L19upesL85M4v02neRQQp7BjjA55ta9LhTsq23BOnt/sHCNnoCpbgzB3WzjVp/
0A5ao6bYkvMllYQz9NUdj7PrAwIEYiHvM/DbJdPVvTV3yqTBbk+kx/na1B978oL+ptbMrQsHre7u
hlXP2lut6mEQ59aC10amK6GFpaX57mHc7PGrlPl8R7aep1d2qrr3ARXXPOqlBhNMwolDuKoLtDDo
t2kNO9GaD2MKyTKeO6O8VDI799XoaROsAahF/ORkPqsuHTOrx4Wk27opbjolksCCg/bnvXlplJNA
yHA6z+/0cUsyMRa3LvCwqHAb/8IKfHlf8n34Qg5oAxBNp+HW4leLhuQXK7Bqu1D0hRXaVbtFGQfQ
hVT43Atx7zvIqwLPAHb6fCnU7VLiaFIyVGbrcV1Ccy/9VY//+rSBmoHtQL0cKPfJtGWAQ71C+Soh
DaFg5zRLrFnppeD+5a28Q/7Jln7BG5zTlKnX+2Y1Jxtwv7LyD5szj1eA3eorgWpP1MCCv/BWZyj7
1NfoaHMU0TB6AdJZNrfuJxp6SQN0+rYezVlERrF9zKwUfW6WSbhK2Uar5rSfUrbWK8I5QMuD1L71
7TZcY3wy40UEkFmbdSTaCgEmZjG7o913Ou3y8oc96vl7dnJ74fR5OVX7RuEgJaSg7X16xbiD9Ca9
s9ekt40lKeE73E5mbb1LndXEAXRyL8SZZ0APeyuIrI8ohg90CoQFHFAP+T5VqpPBY1MW2Y2+io+T
1Q7Jaurv3dUqE0RF4MOgTXgk1m9QrZWXdNfOPQeV7j3a3Tu93OXP13un0tLV13EB8NjKT8B+anhO
tMsehcz6n5pGNYQm89K0B6tb1OvW8HoPQyrva2svzSW1iZf7nKSKjQd7GREVtvrzh1nrwpmBru3a
3jThrN6b7hyE4eJG1eaFI+XlPgduQi1hJyhTaDqtXHhljt9PzVDzvGRfsNeZ4gH4x4VA/9z0UjYm
ZKGbQ3Px9O7EwihwZ7deEirL71DeSaN6pr2pNlRe1vpuG52b1VvsSDPna2csv5HnXwJSnckdydHI
ZvZ8hjk9RR+ayvHmWuVLslRoHjmGsLGvM7NXtW11IUU1cSyKwErWdmqicVHDTVpiuiCKbIyaYrYv
HBJnJh7hViSY6LUjL3CKgq0kNYdZc+akKVzrjYRFEy+TyC7Qns6sJNjvRItc5/QEf83Jbze60fnA
6wdGQZ6mQzE/G96OG0j+UNes4cIb/eptPk8UdkAB9Up6U+AKTkVSNqQp6l4aIw3IFeceV+YRgBcf
N4/F39Z4Fba2hY4GK+2qm2v8t40aX/PImTX48EO62GMcwM66pc+UfnWGvmjw/q3H+lq6qdUcvWCk
mlaOnQWYtRgOzuAhwG91svgKMnAOrrLCYYAce4YtHCxpVAhn+F4ZCsD2bUjZvzVCMKeyi+xBpEdr
pM+NvpBpPsCm3+4Kb/De6PaKu7Heje0Qp57SsxD537yN0HGfDoaJGmBkpE6whqXQZzQ4ZnO4U6Ws
oxKNGPR4mqr9Ojgtbu2DrhmfC0p594XAo+2oGuV+r/HvMQ8+zjoCjDAcuCgtcfoIh7y317j2nWm+
s4JmoDdh5QgS5uDPwFbQxf3zxfsCOEyYB/EYRMMulMt5t18Evy0MXbaajXgZNBUQWAeTq/Bzns7d
FRpEwQOUYdwGxtx/XadO/cXXquzaFot3b9N/DRGQph9VoLQt7bm/7RvPVGFZ6cGHnmPxCDC1vKNz
WP7FiGR/4gCA3A73hzhxilDvpdQgl09dstitF+Xb5hFGLtuFQO5F445hdu0E2rm8KmnFydm7LIgT
sMa6xFh0E2PIckRJTzfzIkT2sUUAitQVw72lGPPYz3au0uyK6bY2ui9m00y4/ZmgZiO1gJ4Ps9xe
63CUFoZeY4dT3VHSQYMmXw7uq2LCghTJpnz+4OVi+VHPAl+p1m2uy1nn+MOBzP2rKSRvB2KAGaRu
sDfwTgKuGgBZPhPkJyJ38wdPdcWdVefBa3N0+2tDoxDvjNj14WjRizcwX9Wb0hN7N0CBOSntUprR
Ngjr9RbYl+TVTw/E/dG4ICikEahDBTqZ+FaV1B4kft8rdtNQB608qUR2yYTiNL1iFHoZjAJunsLT
6br3Oh1rGToOSa76+gE22nAPJ2yOpqJ17mXauvdI2VaHHG3eS1tuD5l/Px73obGgQceSxUuefBJi
pI2JmB9mLUntNB8aV7A8LH1pw77Sp7cr9k8P6QDV2B7Sz7JyEXiu1uXCPXx6HTjc83TPfa4bKDMv
onrsex1z8aw5mTdLREXvDjddn2tX00pw+ecT5uxQeweLywBPwWD/3L8dMEiqasXoo922Vf7TUCnr
Wonio9vISzj/FzjS/aVc2tFQpmEVAA18PhJy46KRXjMnXYqVq55j7+NVlfXWVT1eXhX6LyvSf3G6
1P27Sm+3g239Zaw8z0B+uUeOAVkGzNTnz+Bm+2zPwZRsPsACq2jGaOvGS0fgmTnds1iMcEgCkUo6
GQUqUAAnNJ2g17YVOMEhjeAUT7cNdYkLl/m5oeAcOczrDmn5BcP47fPlA3A+T7gT8Ipajw2EC2+E
UN3NulwS2DvdkfvUQTtlX1BFt9CQfz51m2OtS57RiM89vQXcQ/9l8p3q2Fs40VqbNbzB3XRM/BWF
sz8v0RcGZPvQ6DpRgkZ86qWIPuRKq19kPyVZoSbMxywjdOSEfEGARLeRb60Iufu7t1jSU9PQtyt3
Akk2Gb28VXkgj6mZezHbzUksq6nwyrO3d13alheSsnPfgiR8RyFCz+K/ns/QTFsjzRHiTvQFqIKL
yv1Vn8n5ABbWuTAl+678/YwCSrFjiAkLOCKoNp7sJVINNWEr3iXBKLF9tzfUR5d0vXA2/IKnnQzj
cLfqYOv3kPE0LO2qrErnQsjE6LvOiSs1qG+WzioIM+X5NytGPZA+sOJ8qNdh6ENlu6BjS8tZghDz
YSnCyhqcIpGta8Z1bls9Ouu2dyjAz+I4Y+DGepUKndivNJT1JIu2E+HgOAP3N44ONzSPtPsltfUn
6MIabJ06z75Y9HC45etuonSv460bqmAZABmVfTFEtdv6P+am0p8cexrfS9vKsrich7k9TFhhIJM4
O/6Dj+cxwuROvn4utNxJw0Ha5QdYlhjcme4850mQOt4AYd6YXjuzgZ9rZlW7PBD6/nrebO+aKgXT
RDJG1c9qIryNt/eLaRVJaXemF2po7WURJUIf3K0rh0c7hRfzF0MtVgHNtT1G2BmOYPOfL7jaH2un
HxyZOE3Osaqwih5Ku70wyn6hnywCuiS7szzh1l4weT4Kgi0KcHIjE1CtfdwEZhojHFyByqG7LT0t
jcE+Xrr/f/WUno+6Q0j2mpNN9oUb3PNRB1FDkEM/ZWdZ2HMokSJVcWsXmh2rXLMfpWlUr2rZDEu0
sUZtVBZ7/bvj5cbB3xTEjMJV6Rf0gbbloNxCPXRTJZwrW4xDntgmkrppn7oVLS2Sm8OKML+6doO+
eKNgqmKInENjPhTdmJphi4HEIQ1yFP4sCgxrpJXWimPRLiYVUxtGYMBrxgxacOaOU4LHSFEhX2Ho
yN1bHWal2JCt+Ie3ajGuFmmlbjh0HiUlxY61d5a60rH2Yhx7eqex7Z3QXlBIjjiIjfHC13wROOMV
AUMLctqvbtQLN822G/VGk0NFtYbPWWol3dZmmrbHYpNVA61CVKGp91bLQ/iz/9g1FaXjdsAYZ6tR
x7rWt1k8WdNWgI+DWBxODXs1sgu97KKywxWbLbbVpIjbMB5KKZGXRZZq/AgMLniYuH6LkEw4WOKl
VaJ5vHBX7Kvx2bqh4wy4gJQdVzgohSerNc8na6ymvkhGzJih58z2tMW2pXWPqQo0TID8HLcp6QfQ
9mt4Y308rzJAEpZJASLklh+WAPeYX0/1n9/X/5U9icf/M/7wr//iz9+FVKA78/Hkj/96JZ/at2P/
9DTef5X/tf/q//2rz3/xX/fF914M4ud4+ree/RL//r/Hj7+OX5/94dCCTlSvp6devXki/Rh/DcCT
7n/z//eHf3v69a+8U/Lpn3//LiaUofjXskK0f//3j65//PPvO2fhP3//5//9s4evDb/25klO3+ri
+9/Ez7+N+dPfItFm4vTXn74O4z//bvj/AJQDVHEvpe0uGHy45enXT4x/sFT5qDtMEwjbflS0aOjm
//y79Q+AV4g9wrvDYAegKfckNNH9R5rzD8wQAXdTvdnVDUF2/vdjPvte/+/7/Y2C0SMuOOPwz7/T
Nnq2rnwEhUl4KH7TLwtcF6G45+eRqVFHKXuZuBg5x6DKVHYfQHWw7lYaFi06DBrb3d+GqgYrsuXr
zWqu/accOd0hopgmuiiYNN+ONlhFJZ7cE06A2ebUetiST4p4KpUKoioQzVvVsH9DEJOdOFSDKj6Y
wFKDqEbOVh2ESa8utqo8/dk6FVbeypjsd4OnCy+ccm+6H1HcENGmE5Idp11P5spDGnk+2OvomSE9
32zZA6f1Q1cg5HM9oS2hPvpe36kbQ40a+0ETGQqahWEfTUPUWcTp5RaRLDUqNRiPp1/skbMiXvKp
zsJSNr0Mt60XlGOKvSC+chuhhQog7z7QFGG9a06yD/GA2zCJmbTqG5UI74vuzmhhrZZDnl32fvBh
K8riU0e/WEETDMaHiiJyGvpBbfwUWDqgIuf1YokCW7jXy7qMWSgKUT/mAkG9gyVN4UeWzMzisEFF
hW6LfYAO8rxIKSJuvnyHKFLf80qFsmPX6jTMT8Zqe7sUtFujtkVbZ1uAORyWnpeJDaPW3APn/ORf
6WB1rorWGr8MBXi7MHBb79FN3f6hnVwTiOOwaU24Tn1AyWBYKmJUnSZkWLh1+bUP+v6NQHkJLYxi
dAVBzDKr2Ns866615m3CpHPObMLVojVjI/enNbLaoDeSXve65srczUY4ttyyfLP28+i+2ZpuKY4F
0jnDNembJ6/RQumAz9oYKh4ymDsqLgxkKw5NAFcnNOXcGhHy0FUfub3m9Khzo+t75biFrXBgGzft
SnMKfbyr6mAa7wq31Cjpua5cY4Nb1Y+pGAMqGSpT+9TV6Kx+81VpDgcErAvaQVog8bo03M44dEY1
58estLoyblY786O2szZxqMfOoDwLhm2iDJcHZjQUVoeW7oo8w6GT/dofoXoLlXhzWRnhjO2s4Yfb
SNb4TojFdRKMWqsaXV1tKG96Gmwfi6YbV/im8EJDQIRZcVdIMs83xdQN03uHwmUer3JUMFGLspFR
Xs9j8a7W8qW8r9p0IEfy5ua2AHAyP2SA1ZZXPYjY5bpbYKkiFNdOOeu1stJPoxlU9k+eWxNXAdac
RjywgBwueWUUsSdMIV87y9ySF+nKLJK8U7ifrmpxpljm2VhcG6WP+NAOtdjixlVd/eBQkPNf1W2/
UQttV826sTaoPbGW0n+7ygPl/PScFmkaTJPa6qCjiFNHelUO1oGKay3QyHQJdipnafLjao16eUXD
FGKkvyF7fZ+lOPJEdTrJhtI9ErdJmhmj+QNbeiSdGz2dxsfdvFCPpnVt88Tp9DI7jKny3LDTa9FG
+VDr47UA254fZLv/1LRg/R6BUnfNvVnjSnpc9H4QD6bByXPEYr3Or4cBhv0RzlDhRCbrKL3p83n2
r4CMLEZUDk5nRx6pWYrdBJZAsWPliEGJwUZIuBYw5t/a5VS1oSzs1YmHVfkf7KDicfj6/BLYMCz4
1haUbY7+yufK9PqfdIWcn6pa8ZNqByU+Uq1h9Gaw+B9aPvcKieJUxwfL2MVyMNGWKeebzk9n1+S4
AXNELNnaXXDoUr+uE1tbx1emgx5KGMCVfMjnTf8hbbR/jo2qZM/5XZJ3UGotngyz8x4qbDPasDYn
8TF3Rf9z1Dc9PQ623f9UtA9/lnAsg7DqROmErTHYbNa8Fh99Y/DBDBMM/EiFyfKBZsUmbVtUGMMp
RWqVzNqB1S039TlY9JZmv8BUN2L/rnZYrllZY561SRXq1uT7MB/1xQ7pS/XFde/7JYWONl0/LDqM
5Tt0bqt3chR5hUFwv2jXc1+sIuLC0CSyLLb1icpeZWlHXK6oNod9YWhl1LSTuJtUpZvh2K7ThhAE
iy0Czza/bygYPBWLvcvXB5N6M3tDB68H5MESZSngujx3nGtkX5yOjjuV1qNtDOn9jNLOj36qqeAr
YzcI742RlG9My1XFqT1RdBdWPd6Z+G22kYHvQJuQAIqHaZlMcn9HWe9EVvdFNFsmitwtUrJmhPVU
f9fItBDRZDXqdb87FV+NRTAFodelFWcRZA0vNlbQGrcdAX0V1qhovOsYvoJbRTqYbHCZb1GrmRfC
8d3NCWXguqANQ8onjWJ47WNJ9LHUCjMPbUTwbtOgJaBNDal/sRF2lIdazdu3fQgcqExb21kVYlKR
F6AQgEP6WL/b9L66c/XOLyErlv3n0fKz+yVYEDvG5qd66FTXfpRjgxEYTedPmr4GKG3ZZvM4uR3q
DpQk8SNbuwmI/Zxmc3cwi755b+BOboWWUVEy7P1m5xanWn7dl6XotCvEV/VdVn4uMQ0yvc7lbJOm
yg5yaxwjJrc1UXEC0v/DTFsBRGpx59ez1w7vZOm0EncyuBHU1iUi3qW/+K8IAsb+qA/5bEZZ23G9
SX/DuqfWcWSPDHPyHiZaSTiVr0X/ZjRT8a2iWgyP1V3JGgrL6qoomLErC2UjcEK2S29dwxEzu4/2
0vbf63b/lDY2aY+UiLXqKsM2t4mQbVnfgInRv5nIO76vCwzM4hbdLCuSa0G5xQ8207qihyweRG0x
s0OXIzJmVlCL0s7pv/iFHnzbJqd+R6HXuTXy1fogAnhUMV0A8YOsDvGxpi5y/PPEStPR5B/uEkQ8
gM/UvWN/7DiHMS5sM5NNTfX+KHq91yiGm0MTm/vFEZWgCb8XnjfAr15FUGADKGlH1SX17iPosU4d
RtfeWxT6uL7VipqSvYUZ7xxrdjk/duZs2weIdNmT40yZumFZ5Z/bbJmaUEM1cY4kkRSBoFJ+ETuj
C/Bj0v38+zA36NrkPSnyuKw6Sz8TMCoDrauqZLNWinVgYcsx0rN6KA9rhTNkuHEZ3QipadRgF7n5
UA5FdTA6mdrHtA5KuuujuSTIEi/cQft1GkIvk2g2ue3yGRiUezuVprWEqH4Wa9RvqvSv+qWzEU73
BLIIVTOvaYgMFMKODgRdZKCAQd5rWSuqxKBn9QaYvFcfVFWlj00d5MMhaNFpD33hDh1RSGEDmTOK
7JOmZdbPXgfzFOt6uULF0koeZ8205j2B3/KqJSyYw6Ea1X1AqoaJgKLOG5qp1RahyjuKNd28tXUy
yCKFGtyoTAslblBfi3rqmmt7spYunuvBX8IONOcXma72h1KUkwaKt4RXUjKjU7zSzD3gW4XMG7jL
aomGcYAy3RureiohYj805TTRP6f28EY49fDdqoN2xEh2nT95gkZiSNWjMSMVFF61B83EqYVrotu6
yqkUsTe4zWM/aMV3326cz4ZfrgvydlSd44oDljgbq1MqF6mDDx/L3zZvBbHm64x0fAuXBiJyOAEo
sKPa6tzXIBS8z6aaZ4IuimY/9BzRh7hDI/S9gZzC+23IFjtOe6eEmUdZGen8tJc/sPmb6gNBFJdQ
MIsK19s6862wVJM1h4VfqS9l49VAzNCWBIxvFG56cJy2eZMhgSLCTNdxNiU9qR5WMvaSwSFiEq/l
QEzRRCKgT7PM/i6B8k9h5oj509gNuJSo0pDfl7GnyYWrk5tBsTapb/VccAb88WlB669DciJSq2za
KO0VJxrQJe2jsCG8vhmA9n7rg2b+orYle/RHVW2vHXdo5rDdlgVN+1TwRSc9mAjXnbHFX2hMRVwX
LdZUud4HOmYAdnrXkxFb/5u9M9mOG8my7b/UHLHQN1MA3tHZdyI1wSJFEYa+M7Rf/zakeK+Cnipy
xewNapSZilS4Aw6YXbv3nH18vbfVs46clWwXlVNLMpBBcA+APz2+wSiBx3wE+JcGGoPJH0k90bHU
4Y35njfZcZgv8XQulZ51BTH4NPvRbIwXkrZajtIi6+5Se05+JKXGoWSO8vGR8Xf/bUIj+6oPk4Jo
j935sepbvQlU4rLvaI9FS4Dkd258oxky1LYlByIF+1Ua9BSqN2bp6ZczipLnAh93F6CX1DDnS3d4
dsg6h25fNXkcLljuGn9oKFyaZpmywKkN8epVnBl8JektA9GaZ6X+YKEXLLokeVWEkb52nSef4gyi
op8r2goRdqyUSMuYEyF/XN4Wbobz1BjyAS3k2F9Zrdk9eWma6wTce7waT/2AYoNtgOMbTuCibX3F
LLKHbPLsB7WslFfVGwwie7vEeiITIVY4AOs89vPkImCOTdHftlUG5LSk3LmYx6J4X8Zp+jYN8fLq
TF0ebTjRdz97YTXjlgerOHPKcpI+fOCUhPc0AhQZd6aTBmOnDk9541Xf0ctaDpAFqaV+ogEZ3Lpa
MRCbauU5VfPEdrtZstJ+kDojiUsvdew6QFbguWd9IZMunEdK0VGZQHiriaK9cQ5DdLAYsZneCEBq
TqBXg7UuYAzCRLlQDyIs4Q/gCcccPfVcu4TNPRcUDLL6Zlo91TqxWB7KC9WIf3TZoLU7sxPZFUUx
kogepscQRH2iGpsok9VyZ46cpgiNkU3O6iNbnhB97nT4gSkvClRJXlxh11HH7uZo/ZFN1d5EzeJC
ie0rpw7dhkJxU+hLFeExp/PnN5k03VuMU936f5qE+kyQTUotpRBDqQ1BLOmiBmPrViSakkWof0us
KbmOa3fWLW4eybC/7Wn/qqP2P/bJPvTWPu27/X/YUVunX/9zR81/Ee1L8qEFt/6F3z00S/1r7U+t
yDb7VxIKA4HfPTT+ydoFY/xK7xfy3Tr4/LuHptt/GasBD7brrxSOVeH0dw9Nt/5CjsQImtECznmk
f/+mh3bi2kRvz8kQCSmsBw96CnXOxxaaxRgvddbEZ5smB/TH4h2YcfKSIjw8XxoFMXjKSCdLJ3PH
oSXe91Vjb3UA31sVDqBvGACw/3Hv/m7z/bOtZ64juf/uFv/+SqvCgPEi/4Fq/+Qr1eVIoARNDKVe
2AeStPfOvLaX0yaHkO3HUxK9KGaDgqiTA7KhGrkhQqY6KEkxvEitXnznMGJeAz57tck25vQyGnfR
vCx9kNWj+agVsxoosak8E1HuzEzpUGawAai9k1xpSz09tZlJE5BoY+cRS3QfdM6g7CByJ8z1EoWs
r5RkegdvcOSFiWk4d2RxVMiwkFp2dgaPOy/xyvn9YDY0AMtMBq3jDD9zt5amr6kmZ0jdHud3zQAA
RApVMRn+4M32d0CInl8oavpVVpD+cVT8+67CQMNnZfEBNGg/3lVXLnmqCI7JjYMYq9A3Olc9T17u
j5JjnsIJsHgjC33H9rAxOgKD3J0jbtnHQDvF28q5i9otXKuEc62XTkRw9n7fcwrmjxOYLlGWhKxF
PrnTe3KyvuBefpyt/v3tDcbcnBohip3qPxYWuypOO4KdMkaHri0RBdOC2X3+6P3pHsEDwYiB9W9N
K/54jzRnSUTRAulx5nKNG+U3LaObvjjPneI74V6Lnzccfz7/0BPFM9fGtHAVkcIUWh1Cp+h6FPZd
WrMnhPTzik1tFur5WBAz6A+JOr3A9zN+8hZzJPO0uLoxC4jofpuq4kddFcW5BQv3PEdFct2b6npG
EkI5V1M9/YaZJ3sQc47XqCWobrJnSw9TlwL+iwv4jxeWC2B5W3NFEG7jNf9421hZFmumwgjp5k1h
a4wysGg5BssCrkFP7Wrb9gZuyiGCBUXo3JagdF5AtSZgR3OBE3aC5GBF5JvJrhpf4j/ckzqThcVo
uTv4dmfUiDdFLoegoFsTFtQDFxrE/6vR8YydXau3cpnLq4x8RITwUJU+v8CPw1Z+IDjpWGrxxgAl
WImLH68PjSXVZM8BJB1MmtVte2gSlw1WN9/RsYeuQ7fw809cH7QPS+BKZsdoh5CO0wyDjo+fCBi3
ioaCT6zb9n4GaeHPLFJhppxVdNA2n3/YicD49/WtsHQiWl0kxr+8U//Qq1QZI4sOeTxyDDvIpSW3
tZo4wTrYDdPCIBmEM4FfXat7283MMJneP/8Cv1b0k8tlLwO3QsA0SOfTtamPlHbuzRiTvu3FO0LJ
zLO8L6JD7ixREMFECyHYNJtfqJS+gfVdGQ0rjeXURG63A2KvwTmog+eFlSOxqMh74uLnjUnNHShg
a0JdmCVhjiWC8KJooUQLguhLm5SnrgHBk6vWfTHdmG6K83bUlOuizBrqMcvajIMX33ap4t4Poi93
eVRnGydtiZ73WEOtScyFL6VbPWhJzuRkBXyN1hi0SmofJplXj4lo+jOtonRHI2usZ/u/jb3/W3b9
11oR/c9lVyBe3j7MLfl//665dOMvJD/e+jRjgkCAxYr099zS+GtV1SHM+AWg/mfJxT9BxM9fM/mn
7ALMOv8uuZy/qJGQyfFnjBkNppv/puSijvn4dmPWWdPd1jjF1ZEEquzj210hIjcbzT6jWdSgCXa1
qBgPLQjL+uASrxa4mU4JQHqILLJ7w6vETQK2YM0UAO3ZR7ToBI+Rd89+YJl72+6AaScFB8jjgrFT
PVZl2tzqrEpjYMcp6afIX5DTwAhQIP2pWZHAI2qxpj0IrQcHECuJhggnHtLECOM6tobal7k9Z2So
9El1tNJ27LqDNWZqEaScsZVwsjELmmu0ix7kbM4FsgOOfbT/y2uRwCYuC7Wv/MlUdwyVDLEbFb30
gWvZfm+WM+9iU/haUanxJQf3Ur3EtAUWxedbqSRDK9kTggav2Ge51Ownt8zFS0xmRsgMYFiQmJf6
NZUjDam59ar2snasJWzz6KEvxVy7fhE5aHB8ZbE05ZvBvyLMHGU2bunUYQxssqJSntqWaSFHad5v
zmCd2wZ80ZrTNq7BJj9ndltYgkZIYZCqLFxxqypzT4c5jbSyfpsSK/3ZEJ+aWgENCATojHbM+C4W
nrRuyeE1y2fcLwzP5kXQBUWo9/ZLVb6EuP9eRePM7zKfzYaaomcH2rR1bl+Zc67ukdjS74EIRchy
11n9hVtwJr3C2MYAQul0/arpkkjZL7ZQRMiep80PbqWOPxloZDWyc+RXGUkxo+Nu9Diu75vEY+Kj
zE6oohraq+aQ3NBvyfbjzDDFkkRV+l3aTRtyWoVxx7Edyr2Pia6YtkniwDb38xoFixmA5p4q7h/9
mPdW9hXAMNI4OyShIp8KmSPadlTzWBneCIDWRpNRwTDUm1nz6cy1LIKMbjwxrRYKuZCdWEY1tzcu
rNzvLTN3NpNZ6e5RxiMDKFRIE7nGFMndpmbeqBx7jIH5bops91qPpN2fLVOaijM7qhuyeyPZD2En
etmio6FFtnfarCkPiyrGFzku76KgXzolsgRw7/R3Hp6La8AAfZgU7qIEag1ncS4KcakURbeVlols
hlTJ4rI34pkubLQoF5FQnBb+njHfze1MLHtlzUT2adVwE4t6vkoJEgthSU3Kpds1/c1YoesPpk4v
KWfoxDwSZFHudVFZ3LOSN2PTzVACzKGvTd+M2vwOP0HPmyRFc6gb3byZdKd+icvYfo54wtrAdZSF
NI58RMlHvNBiBXkZK7O/5JVRHyyDpM/QTTKhcDjzyIpOuixTzpnfyW82fcn7aW7MSzfjjmPAaKJO
HmZddEXzQH80TaY3oU9pRPJWJE3hFIrfSHLH5xHrxkgT9weLg2n0G6ypDaHJU2oIo4tD4jR6HlMf
I7OHz8pry8nVdgZeEMJ0hTbGy3dKR3x4R9GZqrzzunTQQGJ7gjl/HStYgyETtUtVHDKMzn31TvfX
GFIcE1nkiDTsij4Zz9WpTGsaxHXlDm25KZkM02MnFQTfxzFyewbavms3U9H4ozZJc9uWrUpsEjww
c1t7Y4moaMIwYDHFVrP7KFb5mhcGsOxxfASj7s5GYLotZGzErCJXERh08LjIW6c6CeyBhjV903IQ
D4y6ZFX7Jcc48WJ6cVc+epKSAtqfWWX3LqPYadtrfdVeeJlM2gs76pZk42WihSZbjX3ZX7fQQ0d0
FmnV+jIbi7BstdHx6ffaL31jEe6kZo2zLzwi7KUR635VqcV3wY/r46JR/JG7Hworr8/o6Sl37gwy
thTAAZibpdkWUqQgstdC7KbzL7pYrKY9czMbY3/ZxCEjMZupNbQtiMzEgu3WuPW9M43dM6d6HUCI
TpqIYix9OIx5sU36gVa62pXabiq8/FHgCbuKJewBXwV2gw+mU0NDxsTrCMc8lDJXrnq7HmlB6RnO
ltLezXXswmAmjcZnGG9hmesd7GKFCIt+XEKIOcWeyXR17rGqK0zTlvk+g1U+kTJjyU2Rwk2gLs5H
X9cnfaeXnUPHftZJajfadMf8T3uwsuJ2WW2iVVz0Z3Wvvtumot3TQnXokOOr9su2NQ6eqMvHfE7t
4jhzr3eR4bxKLWva7yJmQT7r02Fo3qLc6KqLOqkmhvq4OWrfZnr0OOkD8OysYs99TiBZVQy7SmRW
wodhH11MbW7GdOm79IW2D/oMe+rJBGjLrHS3EQkbUcgLouPw55Hxu1h3hsCLk9FFsNeVN5Mz17uk
VfPZr3q7vLQpGdUQOhiSE8C+zMYTCLeYXIljvciTpStDLWNNbTg07pCAQKtppcYowkuVoPGK+Vpa
i7lsjJLGejh1Weod7CbP7WyzzK5BoEDF/EoTVrAw+tvlRu1+t/pFDQk3w2im8nbeFIgjz6M0s28l
mepW0GWrzJseFcfSxC2Vvcpp+fs4KQvaBSb320hBLbnhXJjdTRx+MedECMEHW+XH35eC7cZPSXdY
fnTCEuIyymJAwXMhG3cXJcl8NHIiSIrashxGO4lAZ6SI93kx43nXLeWaHC5kj3bsVwH5v6X0f628
gv+5lPZfyjh/efvZiX8W1Ovf+V1Qe/pfnH7XopjWI+X0WtL+Lqhd9y9Vd2mVOFgDCW9YiUn/3cS0
1yMdtCZ35aOtPdH/28RUaWJCd/x/Ffq/KahPDssIoD1E4mvskAY1EFPgx3K6iHXGTIqX7Je0IrEC
jd4uFoYT2AwUdyjEze0/bs0fGpQn7QC4cisbkIJ09V4bnFc/fl7JNB/lehnv58idglU8cW8OojhA
Ok4vZleo53qeR/7nH/rRx4D+ng/lDLK6PTgi07L9+KE6k89+qMx4LxtLOe/yTIQaB1jqwS95DCft
nPWjEGnSE2Zeb/CjnzQfSrQ5S42Ebj/3RXruMcANBe5Cn3SxbNuCdPIT6XS7X/9NuOr48PmVnnw8
awFNb/zUKicjZJ2nXEqLtO0xt9x2n/GC++w8xpYJinJNkUKV01QtM0opzMsUfOorQcjdF03AE3Au
3RZcVxqxMNx02qU81x9vdTYOIBnR9+2jfv2Rs0l/gAyUfM+GpKARkZBCzZjKPNY6DQscD7sGlQqn
qElHkTnITrtz7H7auVo/Po2zwUDv8xt08rz/+n7rCZaDqkXmxylajqAhVB652uyRTcM3IZ047FCD
Aiwepo2MS+X3oshA5s8629P+0PqBDGnJGwRXyWz6NNtOaaUrB9l3e2XhY5HYrIIfrsx2yUqrzFtR
Nelt2mZhpopoU7i6jPysd+bzidaS/KJbpZ+8fmuUB/aadcHRDNymp69f0TtVq/RRBpu2MxdUArFX
+YOjY8djDDP5+EWJYKu96inp6zcbbfGuG21cGJy2mL5HnOSMJUIZBPg38Y2pjRF3GYn5GMu+PrQz
aGjqPYcJGtlbLlZjlxeuYn05L8pGORTCRW+hxwDNo4FhnKMV6hfG818+in/0w35dIslmK1BhfQ9P
38BaSuI2y6TYW/XoMlkvmb6HUtbTQ97aWcA8cEIc0zAkmHvNu1TzOiNhtaDE6M1ul0UWEsEi6l4H
zVKuFznld7nVq98nJgz7eUjzO+Sc9bNbWdHBQab6Zmi5DDCK6S/9oniUy0gcVYRHg/Fodp3a+h1k
jYuRoeumgaN59/nzfNLb/321zhqdiKcUh97JeqMMIzowur/7pV/AafdmFnSzpQSff8rpW8Njg4mU
tqpmcFJl0/j4VrsWKX8TTdi9k7UoVgRPTiQ75HaL9dPN1K+i8E7W6/WiYM3gzmIhwyl7agNi1t2I
VX+9N4oqvsiq5IwvRh1LiNQXy8Ef3gc2hnWH5ZEBBbN+k390b8GzlLHRdfl+HOL4Aj3L9ACOI79b
lKY7I8knvys0kdx+fjdPF+n18lZ4OhwdNAr0xT5+KM544COyLAgQl/GrTEfXxTjKtN5PrUozfDzs
xuPsTfVzJnNeotYiAfbzr/CnO2zxJfCuwoBgp/j4FQgkc9JBzep9WzkKgkvUUXSDy2QOdHQ7X8yf
/vD08EvSqsOpw6z01Po8GKmQMovbfa04+Z2ZjKy0yehAu0QpKXIpf3x+cScZP/hGVxjqr2QXl3tM
ifXx6ip4bwm1ewWDsQHFbA7oHzaCzMwOhTy6iWBRsuVaozkTCvBPcRhVbnI+6y02+0EkbnqogIlc
INfrXnu77V8L1CMmKTiRsR0TWzmPTFk/f/6l//iL4MPAYcvDDwnn43fWCzuzdeHW+xnSup8pVCYR
MqSjF5vN/ecf9aeHHkPn2tzVuI7TsfUqLewaLolyqI0u6CxoF32H5VvRG/eM8OXyKIzB3n/+oX+4
PpznvxgKwMwAtX68vmU0m0wvad9MRmluHaOMkLh09h6bgvIF6fcP7xeDeSLEwA1gWTudgVcCNfoC
dXcfyVGU2wKjwXlhLO6GiXJ300ttPugGmXCB1VfW+egW8RcP/J+ulU/H5YfNDwSY8fFae5Vxp+LI
cl+Yce8XMMbOUc14V/SDvX+V2vH7UYeZBLUHAfO6q3/8KAp05IRiKfYme9bZVBrdWWcv7M2uuhiP
sd45aehWxJQozZc/6R/uswbBQ4fEbVHqnkJICajKF2u0ydFo1GFncK6+xSdgNHSJ8ugi5XxcwQoE
s+PPLfYyP4+ptj5/qv70KMMOAq3lMnT+j5966dwILT5RHqZQbWTeNk4aGanAc5h5xopmIWHPv6rp
/vDzsmIi++B4ZpMbcnKGwZ5Fb65j8YxTmCWRMlDROXpDJwatYLr9/ArX9/6knAGmqzt4wiDNc0r7
+APXnJCgr7nVvqFWu0yK9mHovqxS//Ah+noww3PPovAfpvvCM1prKQQrQjyhstRqxQPuGHdfRW/9
4c6BYIIGxBO7IoJP7lzeLYNCHGu9n+zGfKTJ06HZqtUpGDIDmO7nd25d5U/u3BpVwZlqDfvSTo8i
bTVmwzQh6aZCB6givEQPPZWKdrHd4iiURrmO+mpIglH5ii72p/sJ7WOVJGgak+GTHV5J2aHkVLb7
PLOVsB3MV1LDvwJy/+HZR62A7RonIb7Z0z3cU9TGmVSn2GPc4TFcKBpQZXZnDC+YfWRYmfyEztgX
xcsfNnPedSzaXBlb1ekBajEFY9s8KvaKLM1HqJvKNYyl5t4lbWZPR/CrN/yEDfl7heMki2ea3QPC
+ckLEFu2VuRkRO9TWAf2fprX/OAUk/s7L4PzwMIA0bH3vPFhqd3o2itHj8C6pELkGFtp816bWn4H
PpNTQEu43E6psScgaxSvlplQ+2eWHI2AskD40m08Y2OIZthXjd7dU7jU3z5/KP/wBqwJaS4ZBjCB
YR58fJ3RQnTSBN+8J35QwQWeM0fHy6F8k+jr/xW+4dedWxdGNga4mjAP1u/yj+IW7+cqV8wobm0l
DqUGs4jxY7fz1l7Ev74sC+UP6xM0YCr3k21oZlZRwu/M9786Hp3qTIEauUpoRiL9opA4gWesl8WQ
efXGsuLbaPlObmGRgOoABczLhWAcxYttjPQL7Hqntbn6vZT6YoVma1XLFTNCNp+euR3q8Cy/65QR
B3XOc3Y9u8NyLp26eDCXSRs2/CRJICqlev38xujrkvZxFYIzsFbaqq6y6NknP0Jjzp01CxoixVjG
x3o06pfcyZXzupuQuePVjF97VbT3koD10c+0SAmqVl9uYkc0Vyk920AQl3TTVhJkpMNZpMoZ1Alb
dmc2DP6b0SXuSU0YxOH+L46jnfT+55dwwrlZbzgHTHZ4ChoG//9Rzmj1olCwuuXe0hscRn3lIRGG
AeNj9uVgz/JzyZSLDoZEiqTG2uucp8vhiy/BTftwJ2laUM8hbwEjBAmXn/5kUXXLaq5hJ1R7R7ZE
26dtE4urkameFrT4BpJU6a8cVifGU+Ojk2ZQB3CNqSE6k+Rdz6rHqa1w9NOOk3f9pCS8DKkM46ya
9u7cpojjhX00ZX41lG2orDSALia6d7ReYXj7kRiONG/CthtuCV56KWfxYDvr42VMh7jwdomHYa5R
MuhgEcY3IzuqJULpzAlQ5IcJ1JahERtTlFekyJ3Hdrrr6vlBnTAAed91hhRK3u3LLL2Zx+GINms5
VEAHFjE+tzX2DUKGZpoYacgs6OCmjuNDb6KVMh+Wtnl0kULUox3Ulnve6QmD+fawCi6NVN9ICWwt
zg9k5P1ELbRRi1VvnR5wh20gEz4bsgvchGqY5gUePvo3IH5SaL8uYd+oqfbL2Byxc+zVsYs3Zgtb
xBvKUE2lEXSm9b3XyL+tkVSYgJez8trAfpJxXFryKfMr0V0mUmNssSjnsyVuzdZbFe7lc5kyO+tT
1t/o1XCam3k2AxQpT7Q0wlpXt451nsnoLSkUbmJ838zDQZg6aoVlqzVXcawfB7d9nmYaLDZqSkwG
/qrUU1JvMxdJgPNgE8XRpl/mY6tMWbgMzDXBPdYlA6LmdqyPeEKeBvvNXMBx6I515ZbJtp3fEGDi
P6E1Hdi1foZA7qfbv+PAOuthqbCghlKgsyLYC+TSwUmtjV12x8SbYn823Mdaw8rm0eJdxhZPaUXs
ZpWdaY12m/dy7+RJsxmq+B4T9JanGCyH6Rsq2ioVfo+Pxz2Is4H7Og9XeW8/xDzOuZM+9G0XyKIO
7Sg7EDSw7Wzth4zzLekseJum6NJpS3/p7Ic6695QGIMJdJogR6e7cyyEWzbGqKJ7VvA8etOk+u2s
freK6tKYB06/ETP0+rJrj2NMk1bxAq8usV4oB9o+gTCs86UzdkvJNlvax1jaF8aER7Eap8DWUkBe
uY4TKt0O3oODkTJKzTsXj6iv5OWFh2cmzDLymUjF850k2RhG+2xm1Y8VUDjU4ki+bLjOsnHV4112
kgsLZUQQF+Nm0pjGskw+pEtzp47FjeZ1Pxat2S3UXIGMfra8XHWrbTTJu/0j0bKjaWVhPaSPqfpU
elmQ8Zrgkt/NyfDIZHyveN2rwbZBuDMAxka8d253iCoNDEr1Jgb7XI8AwrTchCkJ1QG4zzBgNyJ3
s597UiWHfWxHhypr24DZQXscUrHNDXlh2voDdi9Ik9Z9bg3okUsQKusK4jX8O/Rdmud8xnCLyhqB
DSBqWY+HCiO6PhZ+aTLYpSer9uKW0XpQN9kxZx3pXdKT3LQZw2EY6mdjFrJA4CcwfHUTbUeq5hos
YRvVF7mwnvXS9p083ZTm5M9lfZuYWTP7duqGzZz7RWxsOruWWK4AG0QutQdzCuw8mZ9J277LHfJA
IO5cQj94HdQxf0SCseFEv21U74Wx/bnZ9rdNV93QzbQdqQTFYI77VMaYjgeyko3Jz0pJGNMCWkiy
BCl9fAULBhV3Zr4VjJG9pb+0BF+4jveLtUeMOPBEZRUA4tinXvaTWtyo2ZtGeKdbD0+dp+y7frqZ
JaLKwnlKWVYjz8JrVP2ogPHvq3iJQoTHbaAbwvpmLY6GHgM39M6tjqg/86t8ssqt10gnwCyJ7NEo
iD6B/Nvdx0PbCBacWL9KYw7Qwdw5zYLTj/btrhll9WoJRN9hFdlJKB1v5NU3Y79fUucs8jLnQTNx
5TmI0fzFrLyN0kxgubRuMzUaIOlIqfK7JI+VN7eOcFzKNB9+Ot1yi9nmXdUqPexmB4TOpPnJnHl9
UNtoFOqoX15URF0Hi2AzdA2Vc5nryrKBd1HfW0v75kW8IUbtoXTq1K4APGOYD7yiue3jlbcPkO6H
i8ZVoDDk2uKSbJDmV7Fo8r2uYNzxxzJS7ptqTp4QhWJlqdTE3gtrUt4tvauxmkoWQ4D6s0QcnXv3
uFCjqzLvckoXc41Vc1u3DmpZW1tZd9ZCqGVqhmlf40iMnEFeYJlngbf7aHjxGiMjoWRACTbV4/eO
dJtXgtyq2ZdWMT+3k5kcurRRerBEAAj7yBC577a2tSmx4t/SQMkl/fnhmTK6+IEkZTowbjHO8yKv
H7146Ane7eWFXXowITI9q/mNEJSgIrjDc/DoFXmB6dkEGbnFKFHZPsCP6aobC8bi0BEgeMwLngjT
6zwDmxwEAqFCvZ6I3MbzSr4DwrDqWmnK7jzhMPctsbM5VNsoOXMx1h0Uo1S3ZWG6F7NHZAkLonSf
0Uu0h6Vb1x4Fj58Y8UYSuoeoRBFncMTe0nawtpGcDHLYDHozlntnTtWLI2WxLzkU3Mkha++t1DH2
zOpLv9dx7IJcL4bLoldNtGnqqnvSbLazttFf6V51N8JAcjsPZnbGVEc/xI2dPmiKpqBR0NtzInc3
iFruwUqlIUogecbori0DWxnzsEQ95NsaUKmKVNFN0kWLCKpsarhJtpcI5OfpvI20xvYzFwE8KjUm
myjkhr7fSHWqG3a7nGaaO6syClyvywPOMztNKu7r1CQZXS/T3dqlWJAaR1ZQl6g0seQWYbbk8Xm/
NGroOGK4EMIwpL8k+bBKmbXDsmiz48+AM48o9JWgTMweq6/lfh9gxD+YpduHZU02SMAzrh0KikDF
Z/FVHt1ZXMglWr61E2qQaUq0n0kjyvcotuIHRbWr16W5iRQHQaKkiN5pXh9vI4BpV9MS1edOmQiV
BUOi46b5BSjYbvjfoFdD2BQsLslYX2I/Ul9reAMIMuLpbKRGvu3MPKYcUvTNkI/lYa6n5cwcbMf3
WosT0Vhr1I5y0H/aGCcD6tUo7GB/b61S/4YZjoGpUjbMpdtJLh6daHU+Zo45IuCIa25XVdU9NUnj
PESj0n8zMzp+cWlbw8aCSlNs6aQM+0nq8w/XmcoOWw4H22xUm3zj1ECwfVyKiIfi2biaydIoVsHN
dFNG3vKtT3RtT3KYHk5OP9TXiVEqlLbNpLxq6ZzsckC0mzQZisdasBtOalYilOFZC80BwnIJujUj
12Ykk3XAsbMTZZKiSVOSvcm59szyou5esYTVIjwnOZCHWK+vrdIQSjCLAc5rVkQmeQ4yYzfvFqf0
rbEZki1HY+8cxVSxVXu0VElcG/dW7VEq8TtnB348HaRsXw+7OCuKN5u+1d3AdOC1K98nOMcji3P+
kzGVsSFg+JiN55IFMvRS07rpDBbfyYlWpq9SBTm6xrtGK7yjlL2Ly9xG+2WNA4u5MJroxR4670rW
aXk2VkNzJuHhRD7uh/7JHovpQiukHViDOFp4Rsm6TUHwaEa2NZCsYYl20AA2bbPjtQWopuj9ZllM
rtXSMV7ng7LVCts8NLNcdxCOk9+Jv1azoGFSc5d0vZc95djCt5mjy70G+X3Dgw9/pZHzT0up+wtl
ys3DDHvm2eJUsmO4nd7otdXuOtep73LdGjcFKqC32SyXx3pM803TlDup6/lN75iPXSuoPpVxDBcs
p6qPjnFm9aoiquA+Q3RFxRANzyZ5bBdAMuOzwugxpcTZWPuTPosDpjF19GvGeWmgLIY81mab3JdF
CWKp7UjLWquFq2a22+qslxgpNvwFxJ6AKfgRRB7fLGaaBEbb25tCwcGJSm/VT4HxuYccqwJ7Mab7
tlKQOAkXJoKFnsDR60vFHDSYAAiv1xVCuneLU9lopJ00gm1g1+69cKbippLIXINaV0SyG6VGo6Jz
jJ+4ouOtiU4NDy9I4htbs0QIcb/R/FpUILhnZOWWRYnC3c+JoFX2M5PnVxiG3mEqSJn1c9MadgD6
PcwLQ5ufD/PSvYmoEVh4aitewtxsasbhI526MHYSfTNRBwXIWcv3XOm1y9oW1sPglRY4Em2Iz4c8
MXJKIT1nMa0GsPgIAW2ilu3+Zohrfb+4FYnwRUyYQ5XoxxkTjB+j4rmsZ2N9tPsFNDaXqcAaX733
tsYJSYNiYhovHS2hwKUwD2bCk9htDZUEJRuT84xmEgi5rW9MSwBCMOtmObJg/RQIYTcL1cqxK+Nm
X6VD+TJMMQ+8g3S1UoaDlJ7nm24znMfUnJw5jfyKkiveMBKcA5c0jxDZ62s6jO03tbU4myy99pQA
wNzLyHn8P9yd147kSJqln4gNKqMA5op0rSIiQ2XGDRGRgqRRGGnUfPr9vLoHmOqLxfbdYoBGolGF
ysh0J81+cc53rMZake23dsRCweyjDErzMZ9hSyyKUPa6DuXBWxUgqHHqN0ktjAORy+HGsmrnklAi
2NOECG8ELUrhCRJ8FNz7sHkT/IZt9oyiotrLVGfXtZcgP0Yx1rvWH52Hosicb04xrTejQaRrIilk
J+SH3zRm4meNNKOPC3seI4UgH3nuEhx59iHiOKj4+0knb7NsuydScAFH58pXu+r+EXU+cbhYz4aN
n3saITVBVE7xnduPU7y2U+vFtYqVCdBC48oukCGChU78mnbe0eJDPpnd+hlkto6crg92dleYB6tW
mKKntswiAzTHNwqcPx7iww/ID/QhmX4fkAD/8HX4xVhhjDHKf3UW5+9UiJyWxvoAwaweHc6FLZLx
9Ztf9G/GlCQ7aRv5ExQnoDCNRCGYttUcVTbpLtbgTZtBI0gZbGasOuyrq+l14db1+haDdaXPQZiK
XaaI506TCUCR1EeXJu/KPGq/cMGihHYWa1e1a/quAyM9LhUjAKd6IQ+BvqHrmxN95RLPblJfoEcM
93eg37SJ+zXkxb22m71taPMLxea2rpr8R1573okO191YmBAOMljVpl2zYGvIztjNGgbP7FUhh8Hc
be2qvhea+rrIAeuS7t9Cc6RRccRwwjx8xwxZSRBbVi6LCChHyNwhSbClGt6rXKoVbJPRYijwLRTm
s7JCxJtpuK0Hw7vKss9ia1XjfqwMY7/mmPvFWPlX8mqqh1mK5mdTI9z16/l5UInYWXI1CQzOq/dh
Ssf9NLszwt/ppQ1nm31/I97KPC+uOk2nLVSF4poauLJMyGhuDS/FbMwjymjzhp133GdKDQerTYOo
rwCm4IXpTitN3s8pd8xd70msWa1PcTYE86vrguLj82+gIbjZCb3PsK0z5yOnWd3MTrnCM5t4wq1E
Mx1WB13JNZYCu2ZplYwgSGivb+HUN1sUxQPu19Z9CJTjH62s/GlBgXvrk9Y9cKKPp0SDn7akVWzd
QaRf0wJswWvr7M7iKd6Y1Qyf2vDUU5h7+Xd7NCO3FfV+qALn3E9Jt0E0qCNbhOPJGGFMHXLifQ/K
nZvt0jgd312Jvh48bP2HfJEcXkxzV8Pus4GNY24eTLLdbqFHCp6bcumaBhMvIxvak16oprORIBzf
UuaGr6yMswY8IOBsKwqnYO/wmTIiuuMbzJFCqSNUOi/EFgsPMQOBTfEJzsnAU7mrpkLGThc23+ai
TA8NRo/NVBV62yCUikOfs8ejh9nIslJXgsfmbWEG9MyEUtc7q4fyDynG2BmaZJ7IpbDPof0W43XB
I/voe6N3ZlwPCtFzVp5T7wQeOag3oTOpBxBn1kNNBXgAlDcegwKb9wI7f9e1afqtpGeK+AHTpg8C
HaHgAgoRzMGhNDoWs2bDrKNrzShI1kup8i9zMb1b2brjU7XK21hT4I/G+sttexn7VXENcjBfuJ3t
PyrDlTq09fKEhrnc2UxLvzv5YpxLpVYbisUgwEp5w2sy2vWlZQuPvL6+9eP4wXq4idzOfCfdeHww
BggzQ2YbkY1zN+5gax1KixhP1+6Lp2a8M4nYh0Zmb326ZXOH8IDQOlmjndOYt8netPOMt32Glu8m
4duEkHpbyvwn5Lj10nasrmICpKBe5OzB3bFf9mLNql8jtdWuR+B2tOxGPk5SqY1tc+b6sA11xLig
7+O2at0PdyxMgDOlsU0su3o1CKY5B50X7AoyJuCHWB46EgIIwdAtD6gHv4K0WTYAZAmB15n/VbSk
i9A3WYcwc92XQdDy1pXXbLA0wFfqK7BWoBR9rg+5fvgD35bVoLpPMYW9qjC8WAXx8YE/qf3Uzf2t
DNb6tarx3vgkMm3GxilOE7IoBjoLkM7S9l68MdkvauqOhAx6BEyN+rMf0n5r6hloVAvit+bhFkPY
PHk4hn6aZftmQ6W6jDVG0HyZdbwGc34KSY7aSb/zAWjld8eP1w0XnajueSn6KR7uTpJ4KmdGlzCk
irOTLEWcptmf1WTZTmZnurVKbCnrAp7ETFixMQtr5l3vZPbOrOYVU6w8KKset03ASsM2HOIIho4p
Gy6bgy3c9c9MRXoxEt/aTmtyNXKnf3a8gknbyvAGS6256Sxf/QK+pGKohR3VAW9emAWiinx25Y8S
pRjiTk7Hd5/Ywr1wm9NQZO0NaxRj43L+CAv9O8ulv/M1C4VJ6GVnrqG5D6epOs3wS6EQNN74m8WH
VYM7UOOrDJfsvQyk/iXaP1L79JpCmQfgYnrD6A2+ib1WP1LVEi/p4K7S4+SeinYeH1cbQmQ0eXW/
tZOwOyTSChh39qm3J5LSjed7Lw9VEat34iXfsG+1WOfW8oDbSj5zu86xTbIubrUijfHQzirCF692
pep5kwqD9GLGxx0Fo4JRgx9yZrbWJ0yioGf2Q57xsVrLCULAlyY97KSnMNkXZcvaANHnA86XELyp
NC/CCdPLdKf+oF1T4U7nbWHSoWuyizI6DCuijDa4RwUYMbwjuhi3XqvQWwh3ccvYSrWZ8gdqm2nT
2QvzthI1RkcMzxppWpAXRsb1TrG0PBKU8JgJ39mqlBI8W1nouAs4TFms7c5Ua3FEPmpycQTN21op
THYUs3Ma0+AVTmyXKdFtvS7mSFiDtTCshhw55Pk3ZlYshwtGTA2xp6nvFxB3QBZtHG+1gFmCyeLH
TLck6JK9JfPhNid4j+1sdbdl5ccWotzYa4urP+SfY70Okevm/YHdU76zQmPbrl4bwYNjPNGGw3ly
wuRQTu6jnvAhKa0pPzO7eTVHV8WtOdvRCsnG2CpY9u/sycEkCjppZXrtnwnNw6fienySxrgwc5dp
rBiB7olgd67gi+3vteeDvkqptJ2oqmz5u0lTa+8n7kfYNBVc3tqO8KWII2ju8ugb1hn+2zt+zPro
V12zydvhVVnMxYmaGg/E+3QbcJUrGNWg/zF65MDsl2Tqt43rcv52tSv2k5+IZ8amxaZ0hnbvNOVw
ndEnn+AQApa03eyDWX96p6VnTJa7sWHLQVyVD1vwjx3k+Y3A+GBPpzVuPCq+08BTeqYyUAfV+CEI
ScBHGlLcqapW/EVG77wyUmDEHCj7rDOvu4px9h/DMGV3P2HA1SqgDh8Yae+8jleWdsrepeXcP61J
7j3Oi1NEK3lFTyLVw70WE+duHvEq+YUzfBZs80hTCGc3iGY+w2ezd3IjIjrV+5Uj8Mkj6hf9WNsz
F4ZmydRTN5ySIe2uXNYs74LEP7e917C1sgz/MIDdO9ZGaNswGJnvtKJLvq/Y4o7SH81joFILm6Lp
7Yq1AE2WmNnA0TqutMiIHj90gthc5k1Ptk+IadTvoQMYHYxLVfvyHQy4fra0295S4LtchHJa03jm
JFO4Pw3tgUEq2JWkss4/YTbze2tvrDCkBel89RBEbBz2bj/7TBq8PFm5L5b7QipR6/SwGoZ+IqGe
ZMCkbl6klRZUE/VCL8gmYdtm3nguvMmUcQrvrYDoG7I/WQvL+jXlpb7IdKq+zHuATJx5s3wcl4yJ
vEmypnep+poiIIAwcekCLP1R0Q5BtvHn3H5387H90w2F7mM8s/XZlgEX8yz9wIiM2k4e6ykfuHrp
uC/mgFD8qv3asEGPCe/Qtqb/a8kxU6yci3/SRaXBmTrMOwDa516dMV8l8RBaI3gzQF3nxquB1Oad
0b4YxCC9hWXV/4RV2DAtTFIZcIYhl5k4qj6Gzhw3azXyxx0gYF7SAelv4frOG1E87R9oKuYHX7If
sVIN9XayDRciDQT4DWIVUMCh1wNy6RwDRSg68wDH8eIxvy/sQ5I59nNT6u62ZKZTcTPmuGDhkLpX
/KLIFiazx4dlugzJN9lwd4iAsH6t1wDtfKsqLBvuX38ukhtxjDXSlDsKzPZHh/cvjPJi5Nem58Sb
cK0zdPTDBwel4RWCj74jI7PksMz+/KoSGysmTJTwJCHz4oLzBvyMae2bToTsM++eJZvjAxE9abr3
KxQzOXER3TP+0cLauZV0d5Vkv78ZlVM+s6tMi2OJ1T6PexawzsZkG5aTP1Y7kN6wOWMp4q1PBulo
Ev3YtnIhZOjnq8VyojBIqrM/deUzsNB+3wzVLLa9P/CBdEvHR2qhPAXwLBrL3fGUSmuHdoLKoupQ
8RSsroaoSZluxIm/ls+MNNLvjOHpoEOjcfGMTuaH6vzuxPxc7sCylW/mLMHwEB8wsw9VPbS7pf/Z
TUN/s5Z5OXlCDvk5RPlzYyDLb190aDbXu3gl6IlPiOjocSUqHswYqxaa7HBofng1lQn0t/TqY9PY
Je0oD0Hioeip/SX9soyUWORFdl00Yg8Zt9pj8ERUGw3StmBoCe0SGYJix7ioZ79irx9jNV6qTQ+e
mxV8IpCsdAH/VztJfhkYjb8xEchzcGcNCEhVdvMn2Wnti5zq/qccEyI6ksAxPg0bhb5QTvvCVBPW
gLMobwPWEPwtZpfpVZuOfifOXsdEiAVv9AzezXfSGSt9EV6V9qgPWnJ/ueRrg4Vix3mFgoZ6PLHv
ArqySUFdZRLhcCfs2JwN6sqeg/TGe9BX8cxwtojlUCJnd6wl7TZ2k7A8GIDhp/vBn8zvTVnkQVz2
iMGZYPFk6VG6bwETeqiwrcMX0ZI4FHm4OPkyC9mcYWeH7Kp1l8BsC7l3GQZXDzlGh007Btk1LMPy
MezrhMi0hLlqZGCo/7nyfTMArZZ5i5htyU5ohcWb0xKVnbAK/VHavffLczJ5ycCsM4ZcJo4Hs0cA
T3K0XwEsCmfW6ksuF3YMJi9Pqe6SRQK93WEjShHCA4ZBW/khT6DR3HNS6oHN0a4jXFxuRjy3Kzbn
ACXuCOL2wIxqejWCXMIRsHlhWRg8pzk6jnLiweVaSK6Z75XPuIPblyIMsu6Ui87/RbODw1mNPe9G
3uNGoSBYDfwKhqIy61FW76mjU7lTbmLDymeO+L1cVps6SzV2d4Rfk33jKmoB7ugikUePtJ2DDvwU
JQrvRxVPrDg+spJHu2B7dUOH0u8XActUQQj7kxZL+p3tFB8n9m5oQVMXLBQdWbpuTTZGcveXhmlA
i/ynMVNlb0HwcNx7jcMj3Mr7+903NDo36INotBbSOu66RkGTXdf21gJ/bsf8EH7TcJneSydkLDyF
tn7unWViFZXIHhIHJzMRG+kuXOf5YoqEQJpaNd/q/I5BXC0oZxT13EAAIi/gnAFo2LJerp4ZaD4D
LCCPnZ8o8QF5u8xpITOPISpz9fuEii+J2Ol+r+qMZkhXWJPjxZYeAe/9PO7bvlVH02jUEXe1eerX
jO+CS67xYr5ghtxAM5ydmPl1k61kxnLC58lDKTzOSBCFnHMCQGcVm63hvNFSmvtSIuwRqZF90zzf
D+1cJNcJp+K2z8R4MFKLZdlMTR1Xitj7LRz2qj/7o+qA7dc1k9baCBLjtMBRx+2seODsUThuPC5y
3GPypgoHxUOxbTIl3Wesa1DgDGsQSafgJCGyCJUvhiycLlA7XubG4l2stRc+QKsfN3wO3iEhLzsu
nArA0aQVaAzRiZNin8DGPkBhaluNeHF5uvdFZ1QpdZkSnyUXClWytbaHJp2uskI0dWEVypXVe/hN
ahchOMWDPISzJNRBzgKFkuBRGdnQxk3A5gNhF/eFCTzhFeaBR92ouaTgZyF1d5bymULrHjofpDy8
vQzZUWZNYGfx5JdcmFSH9pk2fnhY2rGPpiZDFJF1HY4uOVuPzKgeBsulYKlNojlRTMRQ83DDNLNx
GoapOzGa4G8jMifpYkbjxmEuweRFFSy7keDFen0aaI6Ad6q5M88y5Lu7rQlRDLExMWPbzrOVG1eU
B6qkZ2nYtMt2Ff8U//9HjusXVfG///ob9/H/NX7lb1jJ/W91zzjp/v23+tvv/P9HRgvTn/+hHrxn
wPwtpOWq6v53/TvVf0tm+es/+hfiCHgkxhfEy14AeoVwjv92ZBPawnbwbmgI+HcQy/g3/3Jku84/
BI8XWnwsvqiRBRrX7p/RLK71DzyeIep5Cx8elq7/KJqFu/FvSkfUuvjE/xL72651d1b8m4nWIKpW
DGTFAzomMArBjjZpgMbeRdiczXegMkrAe2hJb2+HkUOKfmBEATIz/EuZpXFqbZuF8fdYoaRj3h94
l67ru5UV7tLnm7VczBfXprKPKk/7vwpeZSbbFWSKi7BJaMBDXFWb1i6Zovau/u27sz3vXSP0d3AS
BNS2RLd3KgHMY2Sr4wOABXAj85KAMXHZGL/SQVIx5ESPskVmPL8PBlQAalw7/FhT47wST8TUo86H
WdBCrKAQmEF9LJbwrhR1zEfuZdyr47aQxknNBUZO20tmisvKScZltZLOIiwWBpg8GsSPqWEepGM4
Twpv0G8QDcqILZdto9saOTvJTLEwXIM8+NHPvaqj0OlVHyUIKclYmCD1RpMQzYUwvOIUmHQLtxL4
DhhHJpkHOB8sRcJV2OYBZEb6UgLAPXFxr8B/ytKHMswZeSu81dNxxsf9wyh78d51jg0ge1jU2V/n
EaA8SQBz3Icc/FtMtltrshuIE3JpegpCOis+G3t8NIOmRZoDpvO1NcjqirJ0YR2bioRehFW6RIdE
u8xygpnJn2IQ7nUWc/GQsvr+EvXgDPuqYqwNbJz46w23TsgGJK2sk03tSVhPOTCarKxywxUwPyk6
DfYB61wd7cJiXjxOmUfYi6G7x1rNOwYdocX3nBWXwHDz99ZqwjfP7k2xHUihOPnDcJ+X5YTjxG3Z
YzSvRMiCySgZMVpsrIaRAN0tab5juTWSGp1pl7DF3zDA0fpWoK3BaKvXs40sZN6EaPeHjcvDFxwZ
cVtvFQxhHn9hpVvqJC/dpqJt5TZNurRBZpZ+mh7tBujeyXqFqz9+gsN3V6I2+kmCeE9nutHRZT2/
iBRRcENsFr7Dxtc/TBPiDHrhYb6mhQHZPq0dLPKFKvpvRUo3NcnF5GeEbl7HgO+qCdpxXh4rEtTY
+PkoZCJWZysIkGAoHjs0gIyb7uIL/FeNQkG0ZmQB9rbmhoGnzewsMzp+gjA4Stiyed4tqA1fgqZ3
+wc4+crYNvM0QhqdzRzk9spgYTWbkeShLqWADayDb7OLjjyFg3SjiuUOuneBF3Uwt1qC8yxZUxWl
DjkTJgVotA7OlSGPubkHuz/5UwDbK5xagwczh8NObkdnPlW5aQJ7ItsNKBZajjW229ByX/oKsTXm
Jn/0/qkq/4/urv+dvOO7n/f/Qgv5XX7qofsbKoT/4J8Xk2P/A8Ae9hDg5VhYCSj874sJKh/XCzZl
FxOYD7wL18O/Libh8a9wk+DnuKda/kUR+dfFJKx/2J7tBb4XYCoVd+P2f5AZxh1093H8DzcDHhKi
zPgpYExEQA7gv3kvxtlJC0BnYmMlduFuc83m10Irti+H1T+kHfi41fP3IhisjR6M4CjK9GGc2twB
T7+W57bMkYq6NSuh1YsscsXiFSRDLBfjSFEPG6Ahww+rdshswnyq02E5VAFSSmabPm+/S7TQqE9A
6ATKWIPhi6nhnrH6jcpuIHyHhvMU1Hq/jH36p7kfJPXgAgCSGbEtFpllobMLsSfsuAebARhGs1LU
IUDKfFE9zWSJHbg0fzRu95QSibMZh67YJGmHBnJ9E6hZsVkAKfETWx5SJ+12JtDMetI/cstvH1vS
jI6hxsiR+mi6MbieqTQ+4C9dMxWY21T5f4YQJ5gYTXI5pKUPgdM+lxkU4SUMmaSO/PGz5YfPXxnj
0mevim7ThcGZ1ex3KcqJMI2R/COVo3ZhtHieCwqFqPCzbBe49bBn0IyqTdMdxmFGAAoqV/lmBQhB
0OUq5D+Gt5vkpNF8uv7+boLB7AdCyqjYIrIY3dImuSdtkt5oQzF8cTw2BynnzpELG1mUN4VHwxsQ
ctX+2MSDargXSXt6bRH5hkWuz+BN1C7U2jutTUJU7Rp+CmN9qLt0jB23sHdjjVnBWIv2IQMwtjUI
SuDuZUWAyMPZ9pZ+nJ2xuJKz8dEAw1uikqCJ49KqfgP6CB5cwhg5X4cj2TJDlBhIOIlQwTRQFAjL
VNnEbZ+fcyQPYdZynBr5hvUxubpryJqSPno1MuNlYcb5KNk1f1gmqPc8RSKbsV08p60g/atMsonu
YtzTe3xKy92Qe0deh3FJS2vjli2advRB80DL13SXKUvj1vIumRIo8qp3j0EhT1EJcCUa3fUgtfU6
d7WM0NaAmgIvtxArVKXuYcTI/FDdjfeWttZD4lTt1hRl/VAT1Ibuc9CCJ50iljfO7d7AUYgAwaUy
T2WOLSMzkvGlGdZjwpuyB2pfozpKzlpryfjWionyI4p2sPejnvj0CIIIWhjTXZ0HD52DWkBi44NT
ZgPFYwu3dc2h2bnmJK0IKy9cC9voL5Y5O6d7zhVqAt36W4VzfluZ86ZiI+gYDYlAzCfcuHPG/CoT
x3sq+/tEGz7dr6lYbmHVbwfZ7RXZCBsSgKwNndq4MdE4b+yk9Lalt6LnVJaK4D3o732Tyseqadoo
sMXCprNh3IfEJZ4c0DDFymglGgaUA6vo50dX5Be/s4fnFU8I1yLisS2EvO92Ali7k/2hl8OpxNW0
sdSS7CkHVRK3wVhG41CK05BYKr4LBR1qiz1SznvgT4rmj0wFVmafvtf653FszYOfF3lsL3q+ahQY
PEoUTzvfbcAmWzTGobcaTznKiqgfJSdLZpM4Ns0JmDjv1eOdXrsMJwYlZYjY8ZiO/hak2RDRonzz
FFNfmfiI6kNBDLSo4HkFJkcliVgXZtlyWwRJeGoTJESRx2TgpprE+GZnnAOZFAl5NtmNBaSBi4nA
NBgFN/i9fxpqzqpJIevkxYfQnnNdUb8sHAxX058ESqXs/nNHcWGSkDsxgiLAZDPmBRd578NIRXoh
LKk/ZDMF0NhWN9mPxiaE/Htj3Vq+Wv4YxPe8DACPvc8spZlOOvRZJmin2TtOZ12YQvl7RDcOoYqF
W9CT9APeBte/u41cOMMOqqtx8ZmYsKLuI1ePJaPf7pN+BOVBtS0y6wEF6I9lGY7ZugK187ep9k9z
Y25l7RGnRRbkQAazXmKJBkz2S1zNWRCPhPgykvqChsNo2uePnV8SyGsDNiI22I9pmJ8EooV2RBtU
qaeqCPS2JZBv31gc4VScuBIGwvaMh358n9zsWZSkVsrlyUUV9VMtdglnFqNLwt8NGPxj6qvIwhXj
GjVi36KIl8H9RabNUVpfo0Qnbq99BGKbriFr8+zJzxzzIVTKuTRr2cWE1C1stO2h3ywzpWY4q/K4
cOK+gP77pSoSgqi5XxMKxL1oWfEjT62YOGOxZ1bXjueRuV+EzI7YOzP7w8MVHEIhC5ulX8NezjCr
rT1P8k6nZKHKy2O807axWC508mCVeLZAMRIeMjNvd1rrvNT91c4AvbIjm2gs+yK/2phJYCKya98z
m2HDM7XBN5CS6Sd5WtabF9yDxFrp93tXU1VGSYVhYQb7dQrrBI6iY1rfe4Y+MylGXxnD8jjtpPel
C4dIgiHjoSEW7gk3ieFvu94WB24bzuPC5OJp4LAe2rpsXyZUgYTBmM1DB/8dGig8Qd5Ar94XTdXy
uN3/mWfDcNIYbPLQO+ohhAnZB5n3WEjx3Ta65Vh5oog4Ck7Qqu0fChXCRqUz7K4MNhQV/vCkdQP8
yMzxNhrrz3WFbMChpBlzo4K/ZKwOPzDXujvlBM8qWUDeBv1XUpMDs8LpI3OLTbQ9rtYxpaXb+Yot
kuF51RcblvDKg/UBqyRBXGSnzMuwkx/bvESIpwWcSWBNtxKADM6U1TswCGBpnf2oErs/zs36o8aR
x5hL8y4MGLr0IuKJULuXSc7msYckyti+rne1mNV7VSlmYlzFfOlZezWm0cHal6/JcR2m4EL+CQYW
FAgxTZEBYX7qI54gotTqfr2kCsPgtCIQHrzmQYY10O4iNWNOCFKHwHfy2hGmhN5NH9hmlu/ENUcF
s76KyOXUXz7zMVE/6jDXO7cJ5hPs2abcBB3CkS4LyTKHgXoYQlESxxg8Fb2P56Aj1X4AbU+XjBHS
Lut8z26neqssViei584apyrY5iMJil3bVEBTyQ00segV+tqlBqEWVIebyRVXsM2SFi97ZeGFYlg8
s137aLPxuUTkk5v+ru/HxxJn45x5yWNqJfmRL1FEIAzAxDGu3qLDf1nXQrzfZxXVki97gtPkz6Al
VbYSQ33q6mx8VF3w4C2Il2QhyA+q8v5Lrsl0W5FhIpkxrXIrmoBExCx97DUJR77hilcIR9aD12B0
w1R913kggL2Tf19KPsVLmNr9nc7TRmr0iw2znnv4xWQXmDXHXW1lyFDHZP5VJIF5xvWzc+7Ljz7D
CymT6ieSaXpPjO0ibHYoY246ZINDbpnn0chi/FFsGCLGJ99IFT+6xfJdpenRGxwCxU0XdVEQ57V7
Yl/7PZ/n90k0ey3M2+QLSrk53Zve6PBmUunijWIpPYT7JVPjARjsm8TGg9kHOVkLyJd9DSdBdxJ5
eLIWcxMkU7KZRrwX6zp8C9A3w9TddRMCi/qnOfiQiM1zgfKPvVGmPyoj+EBCecxKjImsRV/HoPqD
FRMgKCFZNW8raUM3pyFCZO2Maz3OeyfoT15ob1kqb9daPbPf5aawsMiuyFgSG5lNWv0Gzsp8hD3p
qSWP49IUg7llsi/PHQOjWweGkxMef1OeNBHsL0ql1Kc08rOOqDcPjqbpPfip+cPouHrnyia00bX5
tjjr+CPlCBdT973ONetNi1OMIFuu0VydCkvtqxUdXi2Wx5KJXj6j32hyfOj3WM0MKnAhl/Lq94Fz
GJvcemxwVBwYLxSP85rthnS64Uy+FOyxOBxTHOIglwl9JcZdTrO9TyrCIHVeT9jAnPRbVU3m57To
crdCMN1Kc/iN96Ld1vgfoi5LB8S0A3PExJ8esKMt21C2jBFW4TxUlXtzguFpLvsqUo20Pn2y/XYU
T9lvCeEaL5Upv2Cc3Qgx5QDzeXfG8d2sZf0aWs1ucu+eZVQtSEBLoti5FdJIFNbEzKyZb5Xf/vJq
q7n7QvtbvXKVOiaQ3roYqy0w398ZZjm8TYgOTExnU+v410URBsMksBVnAVX4lNfqdzKgWVuXxb6G
Tvra2fqcJ2hw8qH7knLpT9VQOlurWcg9toqr3cv0MyTCFm0rOs01xnNKWoIVCOIuveqTxJHuLIgT
3Y3Bui2cfNpSdto4LsvsYe783eRXjMi496rDot1DJ5B5+uv0vCz6yQsw2vl1+6RE9pyl2Xf8UVdP
Y3BM0hxbIV6tNM23kxEeDKlO3G+Ius0hP2mu4GvA4v3IeZRDYUrrKOh6b0M2CdNdHAhJR9UWtvUK
9Nri/JOB855ozOMVIdKfdev0P7QL/LvH7+wQQDGGPn14v1XtgthVvFVVT7glRbE7OYcSY16NzOSg
uYD2peCtnkLsf2ygz+6Uvo5ta5zmYHmyy/zLQ6GNdTwosLA0nyOe2WQA/iaKz36aOhZVjv+SF/i2
haCE7hrOoiR0IndQ3Gx5xT7OKwjiLcpHg4MySUw/snvnYBmfKHYihsE7MbneIbeb04z6QTBh+2Tv
5iEck+UxcCcqWXwLfHLCiwQRFZgAhPMifB5gS2gcZphOdNfzcPnIhdrGMu8x5T+HXB8dv63OjPXl
zUUcQ4oagdayHuiqWTDi5UxZzXVhpPzmI5iS8BCMgXcowpogxJ6Mn1ZaHK7h+ugQySismpBSt7nm
iz9u+PucnLx9G1zwEdoYgVJMIKyh4VfteU09Oirq+3ozrhiOLV5P5s6aJXNgVhTKlfsaCKt89Tur
o/6yjWPfld07KPf6YviivcMGCEryK97uYWmbjbuuyRZeKjrTvKQpLS2B+62ys8ccZVjUWrnaTNld
/SYw7BLyMv4ma1Yelt5EhG3my6US3mvr183BscvqC+uzfikMTB/tmte/NfE4p9Fd6p0/u8VmsZMK
2zZcozAZSOa0nYRDB0+TwhpFbrYMfzRI9j/h3hLQkQsY+oN5LAJ4iKvykTijIIlMLAK7rELqg59N
scarhr0/c+2oKWtOZrCoHaBoaMr/h73z2JEcSbP1u8yeBaMZ5eJunKTL0CJDbIiMzEiSRq3F08/n
1Q1M92IGmLu7wN1WVkVFupNmvzjnO9jav3IE2QdG3gScr82M6agwmie+GiCdBdCJJM7SQKzOMgXj
2CLiqib32Ro1PBjHSh9R9KqnQSH7DTsEAMcBHdl+HRcy4oy1C2zLHh/U1DYPNODeTV1hWEKE4V4W
I12D4qo+zL2rmJoNITneV0cqymbylpuE4TgK0cJ1spOXGeJl8szsNi5kzODEzW81kelraQ6BF2uk
J3FCimNnlNN7O/E1DKAjT+gpxWkVNp7g9tA43h97qMniS0jbo5znZK0Wa76MlbyXncuFPeEOQBij
sSUITGEhbpz5y3Lb5kAJUyFFEynGElM/jen2rkR5m8xs14FZehGZ1jyYCS6wuR7M323ckQ1haq5/
MMAEuBAVXtHZEyj4vBTLV4OANPDLNnkuelWEyYqzMfST+AMfYw0FKmZyIGmrr+08v3pqlFGJHJJB
X8/QZYln9261agW3P/mQGfoeslomGdLgMLN2B7YWhkIaWWv5EY8gLhJnmDigGj42K/uwyobMxFh8
xfZa7ySfDhLGktGZtWU/h6Z4TuP1w5i7Gz9m+TPjr0DxIftd4qxno1Jwz/FxUYpOJny+NtnYhnvu
cXK1ePNyNBE7azHRKpMeS+rWXCQ+SNIZgT9c7NDszSSEJ5TdDpPwjk49Fm9qNNMj9FDzamHASMWz
fYmHNLvPE2t5ynSq3rxC3HctUHtOuZhzud0QiXi9cEL4sagK7L+TCGN5M4tt4iHc1jvbzW16uip9
rOsWXfR2Vf0nhtoTHM+VaONH5H0YvpnNxOFmXm2jRoqIbMSeoI354rDZOohWmvdr6d55lKEtNHSl
0L/WyxK/NFX9p6ZMC+OROiHQOB+x66T2odvQxo/XQFgGheBlRG+cOpOe9+8R887pobUh16oIWYgx
WPgmjeTS78RcZ4e8stF6Y6mbb9iK7mPcNsHVM6/VNVDdpd7OCyuAmIS/yGiW58KMk5t+ieV+NOLk
tMli3jf0IR94UfCXqO3YVWl3KWeEcJS+D44w7/LULV4au6dfagDXQEXwTg5mdg+GnLqNnVZd8PNz
e7JlPw/DutxmRbbeo5rNsCV4YOyboQy1TIDmWt1xNDZCWuaaTF588iFJlz+hcv+OsUUWaUaFW5Hx
JdoPsyAUnFQO3qalFLs2NRlJ9IiCDnoisa/Ir3Z6lK6LJPM9fjHMLIy3czLXIVsotrCL3sxHa6lP
S9tve9zS3q5qff+grszb3mwxtwxMmIf71qluEUjezz6V8CrAp7QDFRFTFr81JMdWM0ZOOf7gkaZ3
TO3HcmIxE/vincbs7M8U4URicNpMBxCVNQ5mRHW+8VxdzXf10ia/Y4cvwiucfZVa/m7bOrmbOcHf
WFKfh8l6EnajMMHnf9KUwo/BefUD0Ju7s0RFbiFKoV2rli+z0vE+nvMnJJKo1Yp4fnNIHrgbZCsQ
ZRe9u7uqTB0z/WiYpMyN9WR4FTiFM9vYC7KYg4sG608r6z2zEXKjNqRhI3yJLe0vrqM62vpmunOu
aTIECZVnBUIDfsqNl6LOxbMIbH9cSQI0hwgV0Dv8phQicvXH7Pp9XYj4kDVucVOs7EKN2UOlPIEd
1BVgmqYyIjgi59Vdx9u1L+ejGkkxy8akupBQ+OE6c/xbMtuc4+3VZB7+kjhEYXOBKvMyl/0Xrbl5
FdqWRNlimMLubO5bew1qyt8qIO8FdXfs88ddlmFaU4ZdrTf9iO6Rca1uftEGG1dF/pDdC4Q+PnAV
U/W3wyrqfT8RzgXBJXeZweWj2WJimtLyy/GqvA9Ii6zZjtajIk2QpTeEgnVzryPoKSE7eco2ohVs
g66AENY42NoCJvPgW3e1Toz8HHtaEyZy3Wmbk+qbHUdk/Wsh/wFhtuyyr0FXy1mSgxygq0nRyo6S
nh5Kx4/VJpAV8tXnkGBN4Fl5E249muzjSYTxDPUEPgv99JjecGQwZgNtdcOG0H+u3DYJrEWJQ27k
gnd18O+SpC+fIWull63M/GFn+JCFjDQWIW6rkQmxtdHo5KisxnpF2W3S5nkiSS+iGTSXIWlfcN9C
O73iBYzMegSkfEGr99mQz8FEZTtvwkftqlxiJH8P1jWTxKyZha3fIxGwb40rvJvBis/8qO6sxsrd
NwM8HGet2oMPAY2XF6gNVExmaqiEAqI00oPo58/Ztx8xHOrTRmJ7lKxz8uQjmrTZUrGi5RQyqi1/
jWNNKdIMLjpP9yCpvzhcZ33Y7D7K3ercEXh5JsborTITE7kDkeeQ89bIjAt9WCRLjaJktq2H2Ash
0j3BUmDklj6ai/B/TRNKzn419F22cf1hZbNRFUHjByvEGyfnAcHWVMXjYzmuD6WtOTXUtVTJnbt1
6ObIqmdeYlwbM5WcPKgMqXmf6Fe6m1eeURn8nZmixEcq48j1kpfR205d5T9W6az+MPNq+caIvQxF
ywuUVnkRjUbJUxHb3YuHhviEjuZ3Mq9MjBD8IvxXGHisjL9VDE5ocZs79Fvf1sZlDMtD3YNe21lO
5jACFYye401QE6w80BjHt0/m7VVkLtXKo52PYU0xgrzaIGEO4fLOzE3AMF0d1k6/BKm1kX2R1U+d
MZziPmYx5NMzc9rjn5rKKZryFrU9GRn3a52Op7b2nIehnLFXx+W4d2A6fzD+zvEgd/neWlznHcWk
wwkj4j9jDh5p15fGuy58Yk+sdTKByWTVE6q+4p09WhVuFLO0x9UtOuk/W9MhbzB+mU2N8CFp5l1G
2vVEsZXkjXkShf5kPj8emrr67fGcc8ET4GjsttY5FTJje5JXNWB8EvruBtwjB4YAxJCxArA6iqA6
835zERYRKtCgNLFkenF1CzJkvTCCX6JO9N2z5eTytubLxF4NvaZTQGLa4kkIZEJjCwF8BtuApC+W
u8QoavyLqETw+t2XuqkODeLVkFV+Fm3JdOodne1wWP+aLPfVWeAawPUujJy9JvlGRZoz5yu8Yo/P
FxZQMkY5nzu1s273uF5YtQLQdK26lLwbVnkv8cPTc2dHu4STlSDS222dN39Snj8O2VTcZW25/XCB
uzEv13FozXb9RN6ST2mSIx/xWHJYMk1vZncgOnVFoWyypnoUUo03/QBIq578Y1vjS6qWxAyKTBjM
fkiwfekpG0Py4QloKX3jhG5bPw+e7vc8huOwU3pdAk9a675Eah1yCqJan538kjjtEFLm/uLulIdW
z9z2HYvMndcwC/Hr+DC02bPyDOcCOGhvOF1+06TIltATUt0W/Y9ku87iZBP2TvstzeFkFhs3PyFx
r9hjbgeBGtSrqWbsAR30lSaEqdsGFU9UXtQtXljqxLyTiah/4VrAQOeqIkjGAi6LS2M4NKI+oaqv
7jwnsy/xyvXfgJS3yuQp5hc/J70frPl1mQXEXKLFx22FI9y6+MVVx1PqgInN29BeU8iEy20GrKpe
DOvcOu18bGrsrMtQvdAj9lfp0YuB03fXYBSvzL6OAJ0gLfN7O3BprQApsrZKEV5ZHZIapWImveUY
0S+hG21lTMNkLL+cUWbDrqqG+NGp4wUDdSUOOAg/QKH+hgmFBZ6fxmaTzHKtW5beVUeQmycB7iD3
Wm4BRduc3fOPYRy/h3kAIlfRsBNBwH9Vv2N0wWNlMJeVgBse0m0Jli49+/EcDX0cTb3JOpsBcgDC
86VNSyLp9KVtYdlQ0s+AFTft3FEC1NEmOxVo0YQpXJC2N+Glmhyvcdcj2SmTk/QAtLgo97Fssp3o
DGbehupPw1TQqY2P/uTk56yvb/C33MHcwfYOD4TNaJkjzWoZgcxzySLYtV4nVifHZDb0fdxWRuh2
mkGugZk6WivlnYeFCbNPs7Rk60fJAiPhLT3xCd17s2UGLt5fWhQVZLL0EYCxA7RY2RznPrYOZqrH
36se6K2XBNkSIXFUsJO9RrpGlT6S9RbZVe1u2Ls1jK3N/bSZDl7MfmJ8PTh7bF8oB60LY24VpBm1
iFd3INzqFN/zhCoWZrqzm5OqunjgA+7ajKCwQvd5APNGMxCvzJ1omQQP5oYVujQf2srvIKZxfUGW
KhB0XS3bJFx56Jat4cs2c+voa+djvh53eQx9wnFH1hc4dzApyPJk1UUXoTRPLmQRnk0QAYcqZVqZ
ex/91Sg7LSkXrUYpncdj1EIE3QGiVbfzVkTllh6TtPvdS5dPZA2GpT3ooXgiVwQZ2IVpW5BKhA0t
r/g1jgRyaBg37yQiIyrIqEWLW9srZNCY71hAGW23z4bNSCXD2K0MkMg2s+AB4bhEXTZLRq2tPCDz
3TmTeTcs3ozKcaoD6c9vvK7nWQzPmzeiv2jkiXEt07UpEusUllMVad6jqs2jRg4HCCHX15+tcJFG
1ZCv+7xUjBUAa2H/IcGSSEio7afGr4LMML9cbQaSN0V7rAoTwfPZXx0XdkRyMccivznGACiEGU3m
hHhNAVTqGDYY55TAdRbRJZN+1oVxgQ9y3U5bbZn3shwJIhzLOnutXfCNozFkUVHUImBq+jDROh/y
vFjuUuylcm7Go7bZFTFj4jMU4nWbDcAES/VAKuYAP8LjuLK89F6ObR02fq9wtug1lFgYjk7MYCpn
xniLCvLTvdLyjNrMT7wbVn6TJWX7oBA0BEOm49PQjvQBNTea6PuvxbHZ0Yr6fquwpBisSLnHrdfB
Y43SZGnxzm2BWqCqN2wbsY/0Pf+AQ0jOJo64CJDCFro9WMfKWu8zt5FBtvQjrWS2hiA+we9PrvO2
lSMvcMGWj8F6u4qDUze7Trs05OpD0bDUdXXAobCTdBuVxzhCzU04wmTeMYXGzKCR+dTmMXbb0HIw
upte9psuJura+uCq1T8mWX82G7eNvBxfdEJG3EYTqiVzyzgnXCXt3/3VPKlMsqKeQ12PJOt5nR+Y
cjlZXf5QZ9dzUX+vrb9P8QPMk5Ny1GZbsAl1684VAykrwvWZAkXa7APEt2qjwp5uobnvbcGYv5ZP
LqSwx54ej17He8oL792w8hkJPSPaeKTKMFneaJsKtsv8B74J476hbfhQZk/bPcSddxitCsWN1Wfy
bmb6c93JsJ2Hf4KIq/mjaPJYKJZQCKYJwJoB6vOUA0gibpo1wILg87oOfmUvfukTtvnS5FrTah2j
tPCSG98onv0Z49gY2y0wLo/OaSS3Xsc4azeC47g0L6B1wlrHgdDOg7Nk9y6Mz83IfjTGdFj65ABX
7iGz3CdMFGoH65zIyqnPwsT0nxPZsrwaJicytV+yb0u3S2W1JQpjvq/dYqfiD+Bj8o0xgHZvZp2W
kTBT5Qe28vRrZXKXHaY0xX/DWnr070qPEfjWqjvB2o+JtftY9zi3135fNiPjGZNbDw5JEs34nOqI
khQjRgpKyrtc5cak3EsfxTSRVWa4SSzHLz70ihCWanrqpkS8LhnkgJCu3ya1ebzCYO069p7sIudN
F06zt4etfsxhw52pJt195avrREtwLk2mmXynbowCDxTl2m1hPRSStOi8CKfWKiP3OuU0URwE9UpB
hN7sDgtSEfTCvCc9iEO04VWtDBHWfvycNxARhkXBcbBkcnLTpMPChK/bzXywLr1+w/gIU8kZ3qbc
o0NQiJWg2SWPa8HV7LGC0G4VIe76Fn0LfUqCbDC8NYJSwcR/U2rn+BNgQkcbgewbcShN+4Vq/0Fw
DKHwfdQ8cEEad+emqO/EIu/dvH69TkP3PXq2k+UBbVGzKPZCsSrwR3A2fZ35r+uykFVP1GiXSw4F
h4HDyF6PdTp0He2y3Nyihdk7XjsYUcl27+G+35zronjaVFib6sk01oghqYvopnghILs5YHN+ro0Y
sKNw/cg1SA6WqmXgRQPfcYczPivb3rhr+iE9EFo8GruEhyVM6/WrNKD7Ni6kltYek4BsUOYBQ3sz
udSrVbvlUdKnaje7a/1EPelcsE2O3D4V6RIlb3ch/36lpmTfWK3cE2Sc4ItdnqsrfWAQ7SHz4JC4
sUC5n05/OxOBgBoJG/HJIhZ8BDRXmKMIXJU1IQp3uV+z5Uxd0l4aVPeHLq8HmNngEyFUgTqA4RG4
QNdvqoyKD9P/ewOL+6gtJNNGDPcVsgcSwa3bDqzuvLusb78nNgu7CldQNC1Z9mBMPWca53PENj7q
/fhXSbZnuqUJZt2e0KzJn/fldK1cQRbvGNfEN76YP1nDEnPPQA4ZoqFCQ00+KZIiOc6bw6B+m5OH
kelsqMHnh/nI8oWsLcg5tt0FjmyWl56q5cz/6zVTmR1uCFEPvd2Imb1QGz9shtWBfeF86GQn9o47
5S9U+kuwMkjeSYY85I9m3WNbw3UFQMO6/4oswlM8X2wht1u/WZItcEZcZlhe7ZPlwDxt/LE4aBNu
ot2U+lEVtrzQDs23jfQ9halDstqicxxCz2m7gDnY+lj2+fB7Lm1sZrOOvRd7kg+UkZsXVsOUExKd
DWxMRcKi5H1Nu2WIchRuRVisBURpVsTsLliIhga/fTh1sHhW1VV/cAWm7WcTe6sRFOh8/8iptTnU
0HTtUn9V8M8gcaQBdhPz0pPjSX3U9LfdkALlG9arBoRULOBDWa2Sh1zW22MjK4Y0YLwpxmryMxHT
tylsnsonDJtyI6OQybZSeNcjGnVqhwVCNRhK2N6Fo7/9amwiOCG1TLuudFFwwF0onqxU90fbSaCr
eA8SekMKFvQlGzf/cXTMPkTaKi5Wx7IsQqM/qVNuzfDgCg91iMG0L/Tz5RIr+dLUPk6+mXJonfKb
2QKEAlEGK2sx/qzBGVkGHY62WBmTwdaey7zE8xWzsy5rSa0Hk4lxBD8ZO9EHkXrmrTlkp+Rqfo09
80HpZT1OdU1OqHtfeQzi3ek9paaN/TFS/rLvh+ki+HYy3eLbTd4017hIU9gYpXUTO9DkxiISkikf
tWHU6MUB4zMZ+X7kdux3aLCSc5uQC+0udkaTA3dn65M21KT5HaiCvMgpZnVJtM3/c2FjzgZp+pT9
um9qEW+7jYRQM4V87CSUQD4LwTMQN/upTdmGQumOzZ+9C8Z1NzXx9GPThnsLKlb/HLDfkts3YCPB
iVxEncKtOlDcpghIuvjGLJrhnQLsUXntyEB4STyci/10yOlcdrqsMfbQNHw7ZZZHjLufsOcQM2ev
96kU3zUOYlZ+J6GnG6HrPQ/pHXiHoJ875HxAYOruGeDbF0Ytrmg8RtQgvrL2Kb7H/aKN5tUBvVLA
E9/ucp31uBbyDqluqQ+6tKNmwtuKe8FzZAgGq/B+Fp3LmkANCofnVqmfndGVH/iBGiw2mQV5U8J7
nozipObKjqSslgcyqO/HuRvn0GceeePMDKKh/HjJBwZrntKidn7kM35lfCzFialJTQ2qqIe5E915
uC9TIV/LnHjuPM2Q/rRjenFT32LVYMZ72AHyg6Hrk2AzdHYLXg8aBON3OdpQyAsCg17Lhsckr9cS
U6KnjxCN/SAmz+g9zQhRLFkgfyOnqG+tctUvGbpZlhSGcapky+fRmD8nW/7CbFTuYDnpe3g1H9jc
rVvalfVNSBkfkVB3jytSoEOPpuXLoUc4jU3b3gvASA9z5siLvGYo9Xy495zKbDK64kqf5puEuDAD
Qc/zr6HzUQUj0/AXU/MdMPTDsT3eVHhY7kpjLaOk7MLVSXTUdaZ/rAdfvOnF/dLpNFymmemzU6Dq
XvjA77QN4M9erMdySPL5mLeF+kyqfrkCkNJn3teAnSlArMwBueE7N3k5/6ns+bQNyXBZxQQQ2J70
esTQDA0B7//3XKEHy4q1Ysi07ut47EJ7XH8bMIujPmvgkY1NwioHcvW4mcWjO62MGoVn7uO68Jlf
w6581jU/eEaBEBSixtnu5m8IN+3PwcrzNWwAfvWDN/7GF8STkdhwHpG06h0jf4ZU/WZCnnclDPuZ
wtVU+gsPK2uF2fLOTtp/90UWD0cGUOW+Nkb3mQ4Ma7STTPta8+lkWfNJaButuJHx2pA2SXL4+lqT
Mo30MbMD37ZP0vDqO+ZB1oUZG8fx9d1f9fbhpsgzWSWTjeLJ6tk1c66CHoX/sZ+dTwAUPkEOLD28
papeywI/15YAxd4mvtQqR4fiugnndzZ9145ag0mWPxilMhPeKiH3ahAIs8YVGYmKMRhWytj2M2xb
dLVp4R6H2mb8sqi+itCOlUc1TTbbdZNdlbu5H/Qe7I8H6IdqvAytRHXVgPw6Oli8L+RKA7EfoL1m
NLJMP8z4tJaWDggIn/aQDC42zhksEYPHfKIpg5xoub7y3GDGhy5ZxU/dwg3k6NR7iLfBRHfiGgfe
io2l1Ba/yIKyo4J8jfMCoSUlA2mKm6exEqPAFhRdP1EFoo2UDIBdBu3UfuZ60yKgiuwu5SZMzLcp
dpKDkj763plJI2e3SD6Zm1AcwTF4LlnnX61quCwdp38qev9MnEp9hRTe1m76K9tA+7KeJKgMtGWA
H15FGvkEmdkVPY9yMT972bRFDTqJYFryX3hBfjQZvfCY5Ajn2vHUk2t+BFwwRstmm3ts4i+kxa4/
ltS4R47NYNr1X8dMVjtdiw8CJbi6qA+CTFzlxC251lV1VxXWs+8DSptdorG5BQH64u1h3G6/OhQS
h6oC9zS19ZPkqn6c+7w/lIYVR2Yq9FEB9oMthzYqzEkaf5VV84j+wA40U0R0tNed7MpEVugV6pfK
79gqRHNbWC/t3w9IVdlPChnHLutXoOfwggMpmUL5ZP/QanoeWRBrP4eiE4EhaGGzzgn9EbaFSUjK
CVVndqTe5uhxNu8HBiuL+wywaFwbJL7OUCd8J69QH2Z4SQzDPtqdtm/IJqsiL8FrgAZ3GOknO1X9
QlDjHrPc+kjKnrapzm+FkYm7cTTMIG2tmM9FrgdAmc7eF1gtapuqBp0IO94BD7+NKHdRbR4mxNHw
pNLnOj1gXW02D7Ns1X3vIbtXCTiXwBiWkQgPez52U7PcUH517NiMX9uUXudDpgp4sO8bAPZ8fLpk
tnStt5JyOfibmm+gIq3/F87y++a7eh667+/h9mfz/4Ar3LT/R+Md7JL6169/s4T//V/8w3lnmH+x
JKFfJhgYx5xvK+Jn5u9++D//gbPsL5MtA+Gqli1NYqhw5f3Te6fsv7BBkr7nWo7wlUu6zz+td1L8
5bpC2JjFPSLVyDL931jvGAj9m/POdqXvmJbADc5p5tq4zfnzfwlz8jY/Mao1wVtoGdul5Kgt7yCW
I6Kmi2nbU8LlDmwvGUqrCWnIbSjbzeL4PTIDDjNWmoeCdx8034iskFXijHa8iW+Q7DkttSgHBMWM
KLs/5bJuCEvIb/YG8DLKgDeFEQu0yMlh8tQkO4Td7kjabEu8xVtCtE6hrDA2bcAZ7AGyhUZZA8lY
evItyikZvRcLhB7KwtRPxUAoCHbyYdqPm12MYHaBxTysCfrbd2XZhYwaiPf1g+Nm1/fYwz7/M8P/
oc+Yp1yEWtV4ZcKWC3030r282GdlIsQ5kT2Y6mWi042W1er+xFerLaMpOXXPtupgdfoj09h7yA7F
h9HWhntyZ9l3R0ghAmOS5yQ/NctDesVZouAsnUq7cMA9eNg2cRM5/7wDeD6QDRvafdXuASlDqLdH
r0KMLaVX30PnQKydTw2cMh9zNoTjrlTFY61V1QUeWmgnZBiGkDqzW/w3lif9gI32cC1AR2eCbgot
KVzQVb73Xr7eqtgUCcVOt/xpnLgff1nJmFd3TbwI82JmffJi9ArfeO6p+JcpVK8Pasma+bWxRebH
+OI1sJUoEx56qlKkyjoD8yi877ZZU/0OFm3r7qFn+/2FeZhyorGvMaanE3zkc7m21iMS6cbbW163
fJWyLPGWVHHO6kZZ4smobZdMI3OyJGkvAwvmbKtww7NfZ3iMejdFxtCaRAZtyrM/bUAtz1vZJ0Sx
Lcn0MvCq5dClJg8Nc5e4D66MGQ+YZFqu0cpUVIX8UVHi6qvlH0hKADpzMU3PGMkySg+3suHyp6K7
79yZ8czVddAq4Lm0h50A1oOt8MupirQJ4lx1rI3alqEtbjsP/BqowDP6lhVFnMC3FfU9saG3Q+UZ
XbQJXmmIBMAFQMoQJXNHBUZY3GQW62szioYhVxnrM4055CTS1LPkHgeTTMLEq7IeIZNjfhaM/Z3d
JsztD4YUTyE5sHhtrgAY5xYin7RC+rDiqWxm0zvNs2HbBy4Vvm+RWGtycCwsE+idtB1mUCCfCpdq
aTfFwOd2SdYZ9Z4x7gbBxnGvVR67ECaW/iKKHXvkrjvU9ua1QWU3lDtF7ND8+cydsavFjfmRdbjK
+dJqrPKE/satOvWd65ahLXO8Btwx8dKH4zhqAlPmyehY+RDtseMLarPTjLQZO0e3za8tS9vyYGiZ
P6ZpzY7zGgfYMsNqAGdbo0NYROo6VRKW8QIwhvAO46aQXHw7z2spENscH32ATAMfK6vDEYMn9paF
sHoXUDactWd8rQzVY2/svEjG8Wy95Gwk5kM22jNrZaTTaZjEeXntcuNRBrI0Rb/XRmqn712/peBg
FxALh4zYXy8Ec2D+5LOe54cFzuejHgYCrOdZGsaz305gEsktiMaq8n6ac1s3J4slnsPHXnKZa8+C
CZh1VVNFSSYXhZtVEfAwk52cw4WC6w1tpodocMyWeur3mQtsfi9Z0rvsJtAgy3BjwNB8yrKuLshq
LPUgmxnLbG+umJot1rE+6lMj+7kxrUIP5nKqA8AeyUvemhlFtQaM6DJtPU6c+M1bOc5mCmo9g7qY
tZZt3qhCIzYok3TVh3GU/vsaxzWQnp5PS89I9W4s19y2iLHWBPRQC0Pv2XoTd2Qmne8jPEJexP7b
Gdf0bp4aS8K6NtzVYBHlyB9j47o/PavPx7celfKA0LtEmxwvaZ4/g6hA9c2qVIEedzKT0deCXndv
IwOt7yo4as+5qyCD2pV29Dm1BiH2mefKrylVQIV8qne4GF2eq3tRprMZIS5jlNipHB2ytRKdwBG1
ETwhxmFdA9LEBvVdsaxkEkOvASYhSBdg2vjbEt+7Ar7R268PqUYn7NI399mYB86W4RfYDdtKi4Xq
FDCTpKcfjensFSgrLla+ZWywttwZ3Btbl0YH4zchgyDwY0DBHA1FR7hGXWBbewOGOLvB2PfZ9svJ
a/Hae91KEbvSgsbElht4tmCxuLJ17zt8utaxZq+04shpBxHOGkHRUa8YpENuQYI19KTL8WGyPXc9
gGfkrgytbhqhfoB2iauQKkUDDAWnLZ+gVIFObOTMeHgBOmSGCYbq7U73qcmSSGfmilHVGpNDPV6F
Ma5S8tHyMnemd8fkl5xEYmzmwTZTYO0FyDqKUhY24wE7rQe0HmQLi1KdEP4hGRVidEOCN6Ze3wS+
LtPhm+UrfJM+F7aLNRhzYlHtY/gWw08PKCDKSOwGkItNdHQoBpnqy+qHLvSiZFhunsO2Q/HlYnnQ
phJF1MQrrNTIH4Z0va3weseRnaZIS6x+7L1zb6yzc7BkmfHFbWknrDVwy2VcIosbr4+Ra8aeFSlH
4P/d1cJsAFmCdR8rLBnKXOwRFVxlTodVGteIi3wsxHbi0U2uMCtyOtLboqSN+WwHe+1vJ1M0IyGD
3ey0BHhlcffWSNXYN4OJYOFWjqDMMWHrIX+AZlwzkWhnl/kQMRfb9ACK0lhfaIDExMwwF2zBDbQO
A6MzQoZOgGRa9gtJVrJyQLDqMC112bN9tiXhGZcCOxTTChs15gexV3UblannvpjS9G/54Nwt3Fyr
+gKrFjMP2VpmXZ+z3QPArdI4WS9+k0NZzagM8hdGw+n0M5+G8qtFmdEci3oqppvF4TU+xULPaAx9
x5of8rIBnzVR8OKAGGGhXdZEWeU5Nry5Orp5tQ3vpej5m1oiS7q3pdT2c1eO1YcjlSlfHfgjBXsd
TDGHBnAJqofcJo9gxhyEfdyRjKXlxDjtZIIPM14Klsvz0+zXdmkw3m8ziAhWylUwDanJLwXJ/CkV
HPrR39CN/48f+Q8PZNV/jx85/Pyqq3+Fj1z/9X+0QKb1ly19YfrK5lWFQEIL8o8OyPvLZRBIojqN
Ec2H8umN/tkAyb/UNVqW1olGB2TJfzVAhvrLtx3L9V3P9aTDKtT833RA15zUfyGPKAH4xBHKd4DN
SJuf9u/9j1V4btuzekq7Vj9a/8neeTTHrWRZ+K90zB4KIDPhFrMpX/RFI4raIGgkeJ+wv34+PKqj
JXaPFG89s2K8J4mFApDu3nO+U1J9AztbbcdWyD9Eqv/6SZ7JFAjVm8YQvRfAKh9zleEUgrGaJIZM
uANujZOPhh+nEnqM7y8hWDWMxTfvV/+PostpxBe6/e//+jUm+scnSYYSX025yv94posjsjZsiYKg
DjYiUVg/x2nc/PR8/8OH/IevAwCGZ8YiyhHS/wATC1EM1I2L8zd260Pol+F1OzV6ByuPyuQfPmrh
0/z0lPhGHFw5BHr2cnDxXJeX6+dTKkb4CP1EupWBoKMF+hl2ql8vtf+a8jubBDtZ6MUkVW6zsKfa
B0iXebpGN43vjABb+BU9jbBNVYQt/IeQjRPdWxI82BnQdrnzu9iU22CSOeCCkkPXVRi16TX1MtHs
tSnDV+L3qFnadjcughK3fPTtALFzyAxkXRn1wB8y7zrf42JObPgxrC07Wfb2d9Q/BrxnGarkNOU1
HwzCz3pTxhhT05GLUcMYBvoraUXL7Ax0GOYdtITNcEUclvNAKge/WzLLVytgn+RPN412X12gUBTL
RWAlKB1RySPddacnDA10iFq17H0hLiHfySBOACRcUJbaRVnfR3Y97ALXbL8Ro5gHCFfG6aUPIIlD
A82/51lsX9ZlysJlkOtyO44eIM40FCH7+lKhcADJbX/x8lJVayywxkuLOuUhUDmSZm03zSoGqOat
RGeFerWcsLsvKMo5gGysKGea94bumrAh7nThAZZXrihuocsi14IRR6Vy4T6sB+WimtKtr7806A9e
ijaOXxg13XM0AR9Az0zBmO6r4LRhStE+u+R7kYsLwf/RNMIYpmrIqXLjySkd+MX18CQYl/Y+96aJ
DDNXek/ArOSVkK1/apqwT7iZUnMRNSbqUXgTK3M6XrM5jkCfdjq9w9QoOPikufpMZIdhrCzccy+x
7+tHaO/D5zo10D7EzhS/2jJt71oaRGzSJz1cNumAvHAcncxcpcSpXwBIo/to9VkOfK8azW+knCWv
PZyZZC0oUNsrs2/Ck0BE0m3QwbQE5dhen8IZTqyzGv0t1GMdL2ce9NLrNC6AsIw+AYIb2rrFSZMO
DP91pru26ZoJgqxVhkW/8qCKzQCJ6GQXudV/ZV8c0WAeQ/cWenb4pXNifGK1jkBwN7VHmXsyOrRY
dWcO2Nc0LVnKtCmQ0l43qE5HCo+vVBCpoyLR6b5YVV6SYOEO8pW2fjGsa2eh+QFqo9OmXWiiVGmN
9MqYYdnDzHZQl2XjnN+iV4wuglTR/Pd9W6E581qofwnViq99ElPlyWoAhxQ/7ZSQCDTwNn0sl/Ym
6TLVmxW1JtGwdKJp6HUGQKWo7cqHJunnh5Rp3980phO9dSobYKu1kfvELtU5IdW0FPttN0iWi8Hf
VDR+czKRBBGBFdgYCsmOg2KObIn336wcX20qsKvDyody9gT6M371Wie/maouKTdTWfHe+KACqFAk
Jj1Q8s1zsZZOEDWruRz7L3OOf44Ghdm+jrxAt2Qpf0HywtNKdTdctdY4ffP6mDepqwMEU0FU0Bvw
8eKjlC6LbuNVxA0Ak8Pdsqk5N3/GmOFCgGcrRdFIDvWGCafJjz6B0ZS4JhrnLdIv3qgQn/8uRDQE
DiSQiHejqEqguGNfVnRt5HRZ5rXmayoDvzZNpAcJxTZH4ZOMyAXNCFQIoRzy+2zxqoz+SPauj6S+
3oxxYOAHIm+33dINy06CIhzkBVwEtyFfgBIH+9Q1jnzw/U2Gd0IF7FJ3LZvDAK1KmYw7acd2tS4o
0Hj7vrWTcd0ngpgWJ+4RSjvW8GRRdBjXVo47Y2V76NHXVaVJEwkwgN/YKJfVQZhluvXjClGoIpG3
XJk2JDtNCh/Vf2yphBfE+PpHqLh64WDa35dgpl7WxwlZodz2llsg+xvwUKwsCK03TY9qcRXg8niF
9QdNxhWdH28I781wiIHJ6tclsiCSLjo/egJjHU9nkG7CbxyRbLUN7aS/URnFqE2YZGgCPVOPd4AN
ScS2PVVP2zzxHHVIUTnQwB5LuJSxnIiASq2+fQ36RSoXmZ3EKJtVTL6toYEsFqGA1j4UcY20p8Ei
oooQsbaLdxh2j0kgN81MwFJUXhfV4UF6U+QghxU5wUgzBmljFvUxJewSWZDlRBd9EyETl4E6nzo7
uyf3wX8xahuMFQ3uFu1UC3J7aHR4aedee6WlWcm9b4Vlv8VBVss1p6l4SQTL4gfoiuYLVr/xVlkD
UBNWdyPdl5iob/IiIP0J1mXzWqWD9RhGPcgYPRhBAouppquPzYWSaOe49YvJ3LbNOk9SWxJB+VIM
2XACWio3iuSxG5YF96qtEMesjVHshOG6r4gLYtotbcSpcnB01xwQDGDjGJzlPQ8bFhkg4EXF+Cva
+6AlNszP7XHaNRTq31Iw14B/qsyxNm4jZpZdl/lrpayqOSMwxnbXoeNSSJsGk9WnEdoDu2lFzVHz
8r2QptBrWkEWqt1euvPBFYRRUTFpaF0id78ecR5QBEW9SCimxYgE11LfgWxyn+O6bqkjzD2yHeVQ
2TSU0PZW6iQ/svbSDaNkTSpCnMyPvJsWao9aYQIZLRaQhBapxiXY8zqZBTG2OA0S/USAS4jdeuIo
vYobxB34U7vxmrqTyC/wOs6sKWTIqHVV+/WTzcuX7ty5zGjae9538gWqK6uMUddieG2itd+H8Ven
Bzl6pFo8fS06eA8crpT5PLu5fMp8n8BwbBXuPgh0dq6NMu42RiNheI3xAi8w/Z7FYaCzjpKuVXpt
/lXwJ9sKyFPejEDCcNuJHAH/xNca2EyCdp7D5mJqZE8hxpBxyUSExZNbqjWL8rbXs49qOxzM/lRk
oMVPMC+z/hy7ZJ3KYx3a6iTcesCULciEWkumqJZ9XJgRUIHw86WnwJsZs2FROGwoa4xz1pMt3kcx
bE3qtek5+p8B0k/EtMV7g0Jvq4e4v0lCIcp957XSOKc0BBiDeo2BWxu/MPpv123uq5htJ31RS3qw
KSp9o4e8oKqWe82hIhuE4kruQH4nrSUpVvRgePDKSseXwhiEQ/qGMM8SAyrpCvs96fPpCItn53lL
EDAHbjEhJzbESbRCIzJAmUBq/egm4kYLh40RVREWMHMW3kVTmW6/iwlwwyQWmo66ilxCxXAPtwtm
fbSc7CqvnfG5STA4rGwWxyUDSLqAOxOvf2sWvyz0MU3lRWkJpywiw4GmN17ypUUfelB3cS4gz5p1
f4aJtX3r5p5Ovu2UBbXw0LBIOmhQ9EKDatqBEhvV67WxNK7Xo2YiNsvJPA5Zhjk5B7ftrai0VvUJ
JnuL7bGX+Ez9NpD+LrXN/pD1lC0QoxtVT6ZM7yiTZq0jX9zBat2tmHHPbQM4Ry2WZbtN5DWyLyzE
viHmY45Wi9EROSxDM2lIZ9JPRsrzYFp0vouDILaYd9DsHGi/U9bYIB8uliIX2oVFLts5z1bEGQBn
JCcRFmeTvNyXtnIlzogI3ma/7slTUZe1pwyuK8gwAuANt7aT2Sbm52Aox+o5jhO/vklVW7s3lVD0
ZM0qZCFmc+ek3/6/LqGn49t//5dlW0tF4X8vTRzb7Ns/yu//uHz+pUDx49/9aNMq6g3LUdllWFpC
0Zb9Z5HCUJ88SYPUd00pyYdWJp/2T0Sq+qQsl92VJ6SCaiqoHvzo09rqE4ULz3YxlCpHeNQ2/gYi
dTmx/6tKATKTJjKYMaZdTvSAXJfz8U9d2qZEc4IGCaAJ+bOkmz6PDdOpD/F1pcvYPrlhsvdGnwSo
qrL/dPoW//7hFmdvCb1c8lXMpRLw04ebwvBzMbDB93DlbdhYjLu0Ae6z6mPh72LTEoIFOEKPhDT2
2OLsht7UofqBmoiFIlTmUj0uvIuWkiEh4HmKi8pW3SJaSVkmBv4nDe8v/V/OniiqzXPuNGd1CUAV
mk9wE1v5+Eojqxyxg5RYn1ozQFBt68fGFKz3XpLrAwQt8RZbEC7WJcjIaEfeTMjGJRY4zkgwFpu0
mS6CIPJPOfaXr3pehhyGZzA5eJnHzw4KQMfI7GfDLBbHLJC+mC1iDmmatXZmuXfL70Az7EvPBmjz
/+Di+H2ECsp6//vwXH3LsKDkP9cOl3/wPi6dT8qUnkP91vNNCMb/HJTik62U5UBNF57JSJb/4unb
1ifGhwPVDnGzR72a1/nHmFT+J4WYgm7kUnZEWKH+zphcak7/GpOMSApsHESpXnq2I13xYUyaKiG7
AdQf3eHJ3AYDsqaye+yQyAU9hTAxt/uf7st/qLgtt+HfPxFtlVAepVFlf/jEuAxLkmQU+/RaPLBN
eI4x3ydGct8G3Z3wu5NXobQNBvnod0QxyuaW6JcXak4tnTO5awArRTZwL10QRdd+Kcm72OLWowrV
en8odi7z268Xi5dECU9Jy7FtHqL9oWTHjiBwKLDT/wqHec0oAmnv1OlVFPuchHmmxQ64TnLQnhb3
DY2xUxqn+yZqhn0yzw8TwdSUcNg59CQVYSFqWk5HRJc5QrRXmYyebEoeDNJgAhBby69eRxlHyQ2B
fNQO8BCczd51GHsaOIVEyTaqFWUzDnhd2D8UxSA3tptPOGeRdpk+nj96Gy/0xK5GfMsrI58BPhlW
s5FWgUMEW2XYGiN1qkqtu0bigAMGy/YZjuqAKoO2IYj+BrYwzacOr2yGeZ5eGYZbB7lKBJP5xMna
gP4cIuwSRbzzi0oeuhk2QU3DZZ2BiPMNfeVaBILS+YxISkkm+S0AiPCtLRWbNIoKGy3oYdudsTU9
o4YJH1NlAr8W5cVjpJV/pGr+ZVbVnd0CxwlhB7Vjlp6lKka6DFuC3IF5vgCe5B+TIcDjvhQ1OMjT
GuYGmT5GYEqwxr5r4mpnljW+ld448/v6ISQP5nbuKwLfZyyGltGTQzKxPU3S4tGnC7qnerrnGf5l
pu6uQxNTStYX9mWcqyP2bsLejPwGUWR8YRcmIG8MBNGeTRAYfahy+6SK9/0EB2qja9M+2j4ECpgP
nEi9KcMbks3RHUazJQOoxTEfJVud4JqIRRCtdc/+ejLVQ5ySyQ1pDuq3eMYumm+skhjwqfDH9SyK
fAui5cae42bb6bnYFC3GoxhWyJVtIEDC+VAvSyhqiBRndYTM9zKb+pFCZfAdJGD4Fo42VAVN4ZXK
HeFaTqQPCH9KMgPzZJOHxMwYDm9p4kGSqBH8rUMLUF3TR6S+eO5rQVXzWXjG5yHK5LVs4/RiBve5
F5UhzyMrfF7OX19qJH13IPhBFZhIapeEBvoSVJAvm04aW+H6tPyodA3rwq0ARQTVlW8G1deavuYh
sSjgEbibb+hrpEcjhiRsTEtu8gKqaCrnOqIleq+RR3Bz7PyYN4XLEbBMrtjOVjtO/vaLG2N5NeqJ
EI1uRJExRjelnemtC6QE+b3vH5j/wofaHG9Lc04YpGG2azTK6DI4xBE1tsoB8NRYut1Qnsu2lI0O
TZOPW68egttMAYGxuwrvYKHKK8P05ydqlMNTNwfqlE0WqXhIYEFj91GwFzHOZNc/tUXbnTcOh5zc
noZL5U8K/CNxkeT64qnv2NXRTO1eCAm5dqymWBOUtzU1q3wgJrLD3Qc1yTdFPNaFXyxq3pJ8Cpu6
VAtQQetTnwcSL261k42nMGoBdBoGt6YObC06nljBa+3G+o3ar79mp+48BUH7meSSBe1aYPqLK3+F
3QdGRTgE5WcEJs+zyDlFp54Cq+U8JhCxH+B7tqdWdsFVCSnqkmkoXqPpsCjvecW2tWxxXWifpF9I
wDeoXryvk1Ek+5h39YT9u7qo4iK7EeQ6r90yQlbmYMoWMVzgPi4w7wbVM9QZuNhJqVGr1Ui8Jze8
Jq2W2g8V0/UgdPmlrqKvU04DBGvuLVAZax+1tjrPbdBwnWFek2l7bwj1ONomgPouxygUVOEl+a7R
ASYSdRLUAtZtK83xDHWddbQhI2wyJslvYDjcc0SSwaGyAvBQhG00JJhVuQ9lk1PQETgjb2JPQB5M
hoDYKavJDtKtGNct8VpE09TyYEpgHnVioOamDgoJtgRVd13VNp5kOaIMKeuqe3J1Y8VwnTsQ/nUU
IcIoAm3eQzweubNYkhRhgIdZC4kNKXCTCze09toNFrFu9ib0JEgzXcCE1YBb1FfQKXw3cF9IBSlx
UcTUBn2I9ytSauNtjsEDan1jrQuch2yFQ/aCMqlOQZOl1yrLpkM4KuMI0IIUxLATr8g96nFLbkFw
37qdBTcyAgdSQqG7CuoxOtNzW5xCRGBbXmt618TQrtMWtBJly2lnkFi76SKKW6FD/WObc9zY5P5s
bHVk+zdlE+DnavPsrEvI5Krg4+YRXi/pw4DrI5FcppUffK+RSIIacgYyFQh2nRk1OxOkVc9bT1kE
WTkVkBIoT4UFLfMvyN/5Phit/7lsWh8joq+ede+W56JTQ7Wqjbk7h6eRVldVB+lqyJJ8Q1Ekz1Ag
9fl1leBYMyY0yYEc5sOo+jtBs/MsmtzuPOSEsa2oYQHg7b5FeZhdtSOIHIdT+67NYBe6qAoB0eib
lsbxrrXzx6ahQzbikiaO1yc0Z4oLcx1mGfk6o5dcZibZwFPRO0wT01CsYGmbp9IQONZGA21a6nl6
I3Fo8wyN8ckGr5/ZlKI7Iib8nLCAdo6v0mHQxz4NLjxWoEt2BxxmRpv2Q9azUHascRui3Ya7CtDH
Du/6kG68HjRp4Ke3KGNBczciuDC0Lx8lew9gsEVxbXu1OlBNPeR9Svks0cNEbrIBYa8cXO8C74lF
BdYCGePSTvBYMc7JimkOloJ4DHbte8yB6RhTPzmvrcz/HLe8pEzZxggfu6X11JwBAe/Bx5lNZq+9
0MRqwDkVLCPq/XUgowxVa6t28xwlG3qjCwMDA4lwvousUfBmy9nfkUB0My2yU1RAoE61GV42kUUF
MRM++JG+30HtmQBD4ClNcO+xJDn21dCAkcw63IFzPAaHei4XBuMQnEdjQPYfBqlHvPrzjuSOep2y
/J039F+hYvvduPPqJjkrgLq/KKwp50PqtN+MMQjISspDoiLycrgcwsnZS9SAtwoXmB7Q4hVFeDe0
VnFEsQmQl0P83pcF5fcAArc92OYG5ZI+eEw/WzLK6w08kOS8tAwJ7sJz1p6W6gJuZntWYFQDs+Te
xAEu3mws14ny0m+2qoOdDX/q4EYFhWMZ75DlL+JnuqtFMzEAranc0GKZ1kNfFwf6UtaVNWaPaU9a
AKnxt3PRuPc04No100txpnrxVnB4P6PYuXLsXH6u+l6fwn4+ZBEfW5rNWxPqTTk3gE/7IUUzSps3
iJKTa/QEoVR9d+q8jhqsnD3vipU0+dyTFUwqZlgyO9b1uaallphDeFHAvvgWAOwCK9SIz3Ec+o+e
DgJ2Cng/cLUSglRBtr+JRDHcDDRGCVEnmGBDtArd83LogL7HSXUONxCNU5x8cZuADaQYsg02PHRM
MmtINw3ZFBpZwtxd3gRWfq9axHHCgoE3Ulvfy84+E8YULx7uSyI/M0A2zRZvTIYCbPqCgsxZacfP
oNdjtCEZtFxTCSTvwr1jpiPJGov31nZZyfoo+V413bzhpPeWUnTLA41HuzrNnMcus9R7rRz5TG0/
ui8Jpl1ZobjEnH5fsdE+y+PoS4bskXp+YSLVslLgPF6MbI5gLSrJ1cuA5WyXgkA4wmEGAGBV1TrD
fnrALmXv8onYVOiSZHDVY3VN1/SuKaEjhpEmxqMdHdS0C9hM3fAkqRZMzWUFAuK2EqQFTjkrqOoI
EFNl8GY4qIqrdsRhw3Zz8kgmTynMbm0zTAgV4dEnegKRKQNjFRVtde+oFEKaExh720l3IZFONuy2
I4yK/DKzs/wYVpg3567GGQmhgs2oJ24QHuOMVJHaDZBk1tSLDqHlDjtieL0dzXD7dhirN0pc+FYm
TdNAumv4rT0gApISBkee9Zk2ryxfDasCh/zWDd2vbmW0h7GJx2uVx2fJkOldmHhwDCrckLj1m+hi
ymySzpaGbYsjB/rVwvq0TrTkQBQ5auMqQ11UjcxvohjNtaUFdJAk02dUqjtvZyC6fdQtEJwini9S
1AZvJNjifyteTOCkG1lzyAGDR1DaIMz+JSQAe2WDZrij5g27JPMEL+poN4eiaryONh75WCg4us2U
aXIqtJJgvO2wO3S1f8AZf5gKbAcrF+1et8qTAapBxTFzDjR5pGSPWb5gOqYGS/owivqV6I1p07Tm
U91+H0DtHvvcA99VxePTMPT+9RgJ/xUy4UzuWDmsS3ZINIDp80NEGHcjCQKI8tVtm8PqUJU8Nan/
UuDdynQUnqmS0RDPCxlocu/iKNEHgYfky1g48b7mWE5/4EH73hJlE3/Ns3oC/sBMBxaRSjMy0L3v
u90WmLYHeM/nREvTLy0vSGE7elMFY1G4qAdF+YZ4Pb+jk5SSx26bexWm1xmDb8PKMq/Kxk6PQ94F
sDi4srrzz7imJ2f6nGEXhwhfXnNgF7fNQn91MmgfuDmA+bn5zkvc9qkU+GMl2Nl9F6Qw8PRkIShe
jpsjWg1Nn3DVzJyXuL5+BwWU2+QxYKuKPBmwTjkDjy+wbcLkrMIctuMF2jpRku79kS2wOV4MIkt2
LWdx4vpu/SlNFxsxS5aP3hvfDVSZ7KBCzUMPnPkCyU21A+5Hw4J5ce4NdSfLyPjMnru76KVDREOR
B6/uyJnd8bLujALwZq7S9rFJuzM3bcBLlcB7XXSpgDBwxaPrrs5QFtPAVbJCihv31T7ITONypsZx
1D3WNrcpkSRwlv02y6l6nSEy75oE3MTfL+Xf/x9M55S/tWGtn4vnt+efq4jL3/9R3bfFJwd1Ma5a
SVXwvU7/TxOWonD1o5zvEYamTOxYcGfVUuj/qXRofUJMh4LPxvvwVyXyb1Tz1aKN+1fpEDQIHU5q
eJQQPYrq9sfSoYeCFQnZEN6hr5vn6YUEH1Bxm75FzKofiFjs0New7AypgdsEh0hBs5FWsd5kSVi1
w65HIAT9Q4s+gbCW430ZFE1Z8BXmHoaUTJ4JVSnbeD/Hg67Ka79XTSgONO0tvz0OTYz2/FJibiA4
wptZmsXJEaRY3plIBvgYOzWmasYj36kWQm8nGrzTA8twtEpsTmvWVdhjxYE5835ZhKz7dbJTidXA
es4Mg6CuOyAQguVzrKE0ZRuroPM1rRoa4coikNsCM+puIU7MIJYN9vRNcPn7eqnzawlSuZ6iMEzT
T9G9cSxX8jh/blzkE0WsAqfHI2bnYilJzFQ7zS3oXg/yR1oQUg4yuBuC+mURt2OljSMyQWhvkNMZ
f+5jh7bLMvF63BKdWwHJiB1upAKmJw8nmY5QdUO/WZGLZudq5emO4C88U4HkZjv0OXgCdFRqlNtV
lg8S1DhZPthCshBvXbilgrPIkUIThSwpbvR8Ix+zPCRk4LU18v7+LB+DKqWB4QrTPUn2xxiQ08nq
3TeORVZJGThYrg5uzvIL0YebfPQYhT2YockBtAhFxs5DLQ4wxgL3zpCpu9Aaa07J1jlwTUww+zRA
2GfvQNpAELkMiyqp3pBZWN2wmzW9SuBUGO9dd10HXs/vr+vY6PsLlCGUKI+p1gH/BUUh4dNqG7Ea
a1dlmVxCU9cciPfZGFuUK53OXK4/7rqYrx0lgvb775/5r42y5ZFTH+VkiMPLshVV+V8feZNq24G5
23xm9kXTdpS2CuaBc9LQO/amjkpHR+g053QajmWH82W+M3Q66ORg5QGbrcPvL2dRD/800N2l/wfc
REibHgHJhh8uB+QTTAtI2g8t7T1ejTExlw235QwTvPMKOia3qh8iWAwnQ8CFQzsf45CM17+/DuvX
ZgX3xWb2Q6brKLpYPsbRX+/LjCgeCkfrPrhlSs3vinJ60Sf7pkljvEpIBePAoWDB+4hYT6RzXTYr
o+4tXi1cbWqYdsHM8X/a9fjIOX7m1O404CYMI9K4zkcQri8lDbMwvRxLCKyXXp5azun33+JXrypf
gpaN5dL4kCZzset9kBzbbE2xT1TTwyhqghdXDsAkbqPqhtKf9pGkatSf+UbRlmO5+v1HW+avEZV8
uGsxvznIj5UlTEx0v95BBEcKJr4MsSI4ECvvuz4H67zTNDV4hoHMlg938TjxggPizuGtmUbb+/Vl
MXO8llcVlXtGBLCOZaT2vRWhEsEWaS3vBWntjd5w8HYT/xpLjRD23ulQZ8Gbw63N73SaenIxFVlI
Vzms9XPvPwV5mowcOTj5MYpV1GQAdHy6A5ROJCsAgwzGH7jz3SRKexm44Dy5zGmcXH6zL6ngmNuJ
UwlXlLdwOX2m4niZkwJjdHj4mJMVf5PDe6pbkmlBri214m4Z21K4E3/mvf+WHsEIv9rUyUI/HFW7
TCxjFeX8T9TH4fL1AHryZ0nsM+4RiNR8uAJ6oKJXTsvdMIEEAvxfrQiCMOsXJlGw0LuinZmpsU62
EUBU0hEQZyGhJ8IdxQzqYplCiPQIuTlO4WA57olGQsojKSo37IMT2TuFYzzjG15uOy6smoc31job
q6fe0uT4bjEvcr8fzdTTiXWRJUiy00MSEFNAeRRz37xMsHOv+atDlS1X7amg4nv5Cd2RO0UmKA8o
f79OYqEHQOrVAkDe4GMNIwS96N1yazdlg9lSje2cjBirwsQrZm5ZzmX94iTa4DH9+FUhEdyTc22/
z6ijDsuRqB2zHbZ1mLZ9uLfjJYn+vivr5eFSIsId86j7wfOoIFBLS4KzNCqWLzxoopop2JlTyxxT
BCLklv5pbPw6yzHnouBTrr20VLF5mB/GJaZHJ4R8Et5TAYmlJCCYeYFwN4TWRrBmJ+33z+i5c1AL
rabsuSInus5GPLdz4zbIn3lVmj8M2H/bYzFiPapdqOIQM5nux5WAtpeeSiIf7kM/zHnrJplKtigp
o5eXg70HwavwdvPxVBldoI85zmeW3dklwvjYuoNKL22S6FqwifjDgTc6pBall21sSP4fmSNOepmH
cmEPJ61Iqj1NPCFu6W6w8EGVzZeJnpc5HU94twQDpQVYNZ5+jKiY3g9X5RB/qo8ZZ070iVHbw6L1
c4cpYgV9PHAvar/Q5gTiw63sTYuNn7Ffu0DoxaHo4pz3tB9qm19eNf6yH7NUbnF5HpZDfoyMAd7C
3z/uD7OwRwud5YytgEV3fZGY/DoRdtoiBzvqxN37PZjyxsV0X8bQcXaea09oOO2KnJY/fe6CXfh1
MUX7whTPTocdHXPwhxmYGDUTh6anP5edimds8/NMZBEAwb+WVqNuRkam06czc9OASp4fZVEPDIIf
f0XGcVvXG4laxDj5wlv2hLIUDe+DHtxmuOubwMxxJ2ccA909Zf9lMq8ax3L2NkRlnCMjfm9b3SU4
/uIwpmHaQu2+g0Mj9HxrjkkbUmVJ7NG5qN2ZpgqR3KKqqXzL930abgM7vSxNN+QD3v8De+IyjZbv
k6rV0/xis+0ly9bAVhQfUHXHec90QxYfkL+bCn2pWTmrou1LHT3+2FRZo5j4xkZYJShragOcXb02
Kood0YldGLv3VePGIQU9jCgh7tgi4SG6FyGy5/bVtI2Bd8rStmArJ625w3GN9b5unTM7VWHgU2MA
mDvuAUNhTd6ldHa43XaFkPhPfh/r4/nIREUv8YahuMLljFv511esypVk6bPTO9eZVWnu8qCnWLmm
f2vyVv84gQQKAWIMJNLP0Ed6VhJZ9rmc5MDiP5e1Gau/uYnySANg7/SX6mSxcH08T1BUEHY8xc2D
jeicLz/35fIja2uyhC41DsfqljXeK9kWgOgeh1dsOW41Aev3hsh4nUzqbfmlb42dpF0xlH3t0a7K
+iX7ZoQnTRu+CRLlXhoeyUNHyiGc4c5/P3w/7AQXYojjm2gQ/cVsibvu13s72oPRVaIWd9bU1KGB
K5t06hhQAkco5kfgbDaefWEMeqj2zWQKJe5/fwUfNsVcAeMYWQgvtrkM5g8TyAymi1jmerjDzZC6
9uNgjqNNswtzE688Nu6Usl3kNJpnbXmEIicrF33xNG7/7nX4OP4cLgApDVbDD3cirYXKnbqu7t6X
YGG3y7rPyGd3udOBOfJYBrogy4Bg1LPr1VG+HK9+fxkf51NuA00ZoRybq1Hi48uOhUA3kSNbHkhr
lDmyDcs3qFmOJbFN3ncHBXibnifEDLjhH07I//Yk+GA21K5atEzchQ/Hk3kqYW+mc3UXGZgeixsm
i2Xe7gPf4MePyUdie5rKo4z6fvpMFIidlX+4A5zQfp3aPZrB+CKF7wpeT57ph0cxZF7Zprlf3RG3
MDL9oS9eRlaUQJ31DhlG78Taeyn1SnP7Y6+cAwgfeqKxg2TAU1XYVD12VkrYBwdkOAHpZdzF7Kwi
bS8LAjbuv77T+y+WnFciCiHZFEDQHSLKxx4Ujwpi0n1sGLBvr3WQ6xKZjZtSMT9iHlapcy6KftnP
DoFy6hebqBo2Uw3gVCTLmVDAM26BAyxvcWU2XYIRJAqznto/vjDH3CUg+7gU5BHLDlujTuGH4UBz
Z6V6n/6TnrfvpW3mZS/d+kOdtBe9Pco4INbBXBYNS8QhBFffW6hDO9G3c/lQjGykunOrmBVbyfcV
kNbSpN1qZdep5s/SIqPrvlPAO/RwjgmMasSOjrgRWI8AQrL0qghKbY3Ej+HmbdY6CfmOOxsDAne5
qXIMMNSoCdiLd4EXBD2JVyqteiDUXrHgECmjOhNoAxh11QP3pWSlnePlYe8oW6Rcwmyzkap35fvW
GGOIsPElzNql0sqEj490N6NM4O4NyJ24NVVPDbehXED66HiZEfNBtcHxmohfhmdjUZmI94qIweha
NkHv/8BiWPOiFKy51Cw4Giw3OJA0ruI9h8yYo0geQcG867Va6lU0QRS5biz0y0GjGNgucOSpRp8f
4v2Nagtn2c9rDHysp1nFCm9uLTtgCt2yIVjWagtHIB+HVEY0zW6OuVfRTubAlUgDLnKVZv2X0RXp
FJ53XRnrbk1N2w3qbYyf1TiZ2rdnkGt9oYfvNXRvfjPnk4l7RJpjmdAhTtIAWD8uPs2ZnXQt3vH/
oey8duNGsjD8RASKoRhuO6qVLMm2xuMbwrI9zCzm9PT7VZOzWNuAjd2bgbRyB5JVdc5//uDaZDW2
kGSvS2MB+2N/6pbMrjoG8GhQfeMeKluT4NIXtXMtBsRhqR//U9B2WjAAAtcO2mcn78ggvsWlQ7cH
aeksXnRT+GWOaGcXDAl7x6vhkDtW3xopxxLBRqVIqV+bCQJIf0JIEy13roqypHoswplouvesmEUt
OEmGTojttMjdRHdJlkMm4MEIQUyKi7muJ+F1HdeziCroJ6RL2orvSZlmaw1EYme8kRc1uh/dmujt
fiNc0uVRuZZTjvT0q2ynstEbeucO8Bfhkqyd2u837l92T1oLS5g2p6mwZPAzIlCjRxydUsUv6/kB
MEVpx0CalkKOk66/GV3rhtcxshi4QnkDa/v3n+GXw4OKmmMjoDIBU4bv+uNpXieeQi9lDM/C6vPp
eSvJS3rWV2LsaKnx6I5zjrXfv+31u/0PsEX570J68iR1Gi0fpPAf3zd1C2DRoGte4iQM/OhsFkES
pCBrFi6fx9GBotA+mHXcBmJvmnGN+QprMZvlHULGDn5nEBtNj69ytXC3jwU+Nn51Ih6dwvWmZQTG
vY6XlPQExreM5lLS4PN6eIlm2YCN16mI0xHWHHb1JiNZD/Hl3gJRMPNzwtZV2YcchWMs/tDqOprr
/r/fGycdePjg9myvNsz+nw4q00VIRMhH/xIQhWA2X9LJaajzkgYXEVSeyuRNd1hQ6B4TPyhLQ+TK
WeCRJqw3/0M3RQ6/AyzUgAh+QtyoitaeP1AV8qH0IOaw7kj69GD6Fcd0fWFi+9K0ue16c3JGaKIN
OP7OzaAH1XfkKuKCe4y7iPrl4obBTPlSDGh/5F1XGvo0Mm0jS5zvtUcEprwzF3x9P0RVNcWkviUg
eSOh9wiLcAomO8TxdyYNa03nHlvmBPWuDhETJ89TZYMP3wAkBYNxQiY5aGpWG/QmHFbJeYPJzG6a
Z32Xqy5crt+9S0xxYu3ievaHDv/nQpYGkOYepyZT+BYD35+Kl7SdMCKbYf3aDkz/6tPaay+k27LW
dM3C7h2ng+RqTJajm+Pfr4Gflx6AO9buAB9Sl9G/lI+qZq+ds8J/XrEEua712c49HgErzgfekQKe
PeH/fl8bv0Dmul7gaDOJH5eerPA/Gp3FeUalC4bhVK0eF4yW0vtjO9lMbLxcaizj9+9r/oSA+pae
pmhHQhAAjSb/tNeQdFhOzbgsz4PJo8937OrChrq4lqtsULGlblWBe4NxhJw0VfKpzunZyJ1PY/R8
tLhO6jUXFU81OjurpQ76BJLlj2P/h9Le1Ovwh3VqmYKZCdoTFwEB2/SPFwm3sqLHeDl+nvD3okv0
M1wPGFA1but/pgbAOBRnjCJsPqYD3ANU/Thmpl/p/3pq3a0VCauR1Buya7o8LQ+2XWHzcGgqT1/o
31/bn6ANPH3ogyQ2JB4yIvQEP91TNDMpDrmFfJIzgjwgpyTWT9Hk2DM/VdeDIxkxpT1Iq7eK+SzQ
6nOyZGTn0pf8/sP88mBbFkojly5R/+8X5EyXCZ1ipPNcun3CWhK9o4srm7gGTTzDfmmCijsmy+vv
39f89SogwaIbwguGpfVL2x9EmNs3jcNOcwXhymbQKD/OFfA/96hhNUoN0ayH7E3tGWup51pzRa2t
D4wOeSDlwOjPurCWZoJd334DfouqdolMhBym8XZrwBIreTSJneoIbYGCSOGAVj2TyT+//1JXUcYP
T6LtA4Tre4twgxbnp1uLW2NM9F46PG/Af4BjvPsOABRn7GPiLW5VaR7ZotnoGQKJ6CYprbar9q7I
9cQ3aseab9M1lkkpCNMnzgnDBDcdX5bK8ULsONLetckd6Vpa1x0+6IGVnZByitzYeRBCs/7idY6b
2Wc8Jil+Pw62KYRBloTGMK1R6llA4sR6QNUA6lz/QzPc4kTuuxII3GvTiIiHWVS5fXaJUpRIifH8
RAeQZzHandu+Hjrj/ULmB0FM2+1YZhRdOTSlWd+4ti0VSYumgw8FXy7Kzbw5Dev4A4RNQ7TbyCKf
Yo7AQ88sUvn0ThVnyn1uk2YC7T+A7Dye6fP8Yul2FcTqEr5tISpFnlU2UQ3vvcGE0v+H3e+X04ap
v81Q0aXesn59NsGAo8XxMkjipa1X6KIA+N/ymDByZuJVoq8h0WoAyXD6oWz+32+vFwWWSFK3yvTq
P+5n1FpJyjSpet6gTMcqBedL1vsaEU6uk1RHZui093mEf9qfRIDWL99fsuu7rtQT1sD8ZW2iLUkJ
Lq6Hp8iNdFeFc1+jMVI76tN+LwlBnQLY8ZAJ+rsayIEbaC0Oz8jRCLBcrE9bb2ZYo8YNezZkfhlW
kEQp4NfR01bOzyrgWQpb2QhSyssIizqSJK/vuj1ZBdYOPFlN1HeFvJm9oSxw8BZdj7i5MzHzg0Lp
h5o1jkVIGRfGH3bIXzYqFyzQtgFMNBvE/Ln0mHLiEls4Ak/bFkU74nDLN06ETbtav8HwA9l33VKP
C2Y3LqfnscA/5u0P+8tPBx32VT7PA5NJD7WV9fNgN4R9KqM5nz4UZUfmyo69jPcY8Z9jqyYjpLv8
/v0A6n54R2lbPH+UPia6O1yfsOL68VGEvZXzMQbr1BFoZPg7L43IASaRIkBxT9oINWkNhpUEkKuW
MZhCXJMCP1YkOV4RatemCLZuEq/BMsHsaQG1Uolwgvcb4L6NLAc00uOA4rUrmvjA9I/rSXDIopoH
PF3HWcAUjWMM20FV9SQWd4jegy9DH50/5mPf4R1QUs3OWOGv+Hce2Rp4cYZq4AlBsN9gWt7rQSdu
FVfEQeVVWRtEfAUkGJ8rmvU2oYhE0/GgecSIizBJba0vTMhzUjlmGL3ea7aEkl0SnmMPeT0cFtg2
d+QWLrE4Lz1F6iM2AlrbuuAYi2y3lFmi0nNO3En4QDKgZK1gsm6MzSELhyqYH+cG5jd2ywHMQGsP
zrRE2c1M6Dv4h2iZVE0HeySlKjvisaPbcNm2/mT8Nc8AEwo9HCofIrw5KYwPzoibNAMRRdZTfsJG
ktOKyB7CsMVxnH3cE3Ahhn4aHZMBN5v3/tjxABVpr/eSUBiB95VGPk7PEenNNUZpWcko7dDU3YgV
wLJOkhMXjIc3kZOBgAH2L7XFYZhaj1Tfzp7jqCQ6FUdm+1IAiPTNh4jGOLVvRR3QjTwvxHngZEJU
h0eOl0QYlH1B9jCKt6A2LJ/UiAYyJe4HYa7J9Zavd6Bt/NxdR3UJ1pLckIbcvjm7H/xKAzMrHrbN
5IN1oG1wS+mIkO2DDQ6L0idUl1UaYhh6dpCWA2eUcFvp+Jvh2zqiidKSxxO72ZHdzcX3UjSHEXMv
APKUfNE/1UHU8T+uMbZYiA4O8w8abAnd7KdSmwFbiR9aJS+DIjkR66MqiFT6wUSZwmAXC4nwRlvt
SbxJcoXrTlPReFmIv8acWf5hMqcku1Mds8hDBfByj7yhAmTrzQhnxB7KGOZF0fhgeUWrfU0d9xba
Obs35jYSZuitX0+E4mUYc3atOPQN/1+MJ31mqHdpBuXs1qjA0854h1YJIVPJ8CVsSabTFj5jcUQN
1LxQx+J1UoND5WSi+FQMlXKt8eJWYspPyg6DCveiyOuIgp+8yDmYXUYoUIAs8hFTWA9dIqRntEi4
tR5Gn9QL/CexegNJUQEinKHFPTotvXuqvjI4jvSzPl82897j5G0+9I2DNz6gsPUZHXFyiyashWnb
e+ljUwT9oaExfZ0KLRDpmi8uqvNXlEbZY44vm7lbOlKCUIUR6EsccGnHTNbvaxo9yz9MJBglOkeu
QYZ+DzhifMMZxT4zOSmgn8ZoWyoeVk+2/g3fVTvN0v3sFEDtB5eueNcGTg8EGCz3HWo3vGlzb/4o
cmc5dbUOCsIMun03JHX1hO9d8xBl0QJfvJMvnW/YZ0Lc1VGh+2BGImV5xylXnoUTzweTzFqNDXgP
sPKIhWJU+kFUUqKs8+OPYds1z7NBtk4EsHnJ2wY5Rl+3zkHhiwSiMuLcO6XwuIMlnS7C7vo7lUL8
VhbStGVs0mOWOrggZwNKSWhY87fKH7P3NbSgp8JBewL8GT/ia1VoO9K0Jp26We7EnAeQb0V+a0ah
fPIt5Ee7FDoCjiC5fyf61PkI5775GACYn+FtGPtBkkEqm77iNCldTEMMkiB2cOucG2dwy/dVRwTj
HkAQZHkejC+RlUB4VrgqYiHYvTczYnlGCOdnvFqsByyhjcO4DMt3ok3VW+QmgCtzSGYuqpxdu4Tm
mwk2e+OpObshtGt+t1hG9+BGbUUG6jBc4hH/PDtc5ru8SojvSBrlPEG18acjRJ2SdzHDo0HjRpoZ
CR0pLjLeyc+z8B+cxl8DV/VvJsfbmRidYJdRqe/ajgB4zAvFB4cN+GhMmf9ORp53Yy+JAvhs+QIR
yvIPPg0Btc/oEqOtfFV+6bFFhQxfp+qeR5Ps96DC10ZiDFQDnLFk/My8j0AIvkyJY9zWVuPjH+YG
F8l28qwUtnicmeUrIAGk72VIvxDMneQoAkkkqiXJjmEVmlAQtFUc7Ha72xcjTHw21AI/Sf6DE03I
FYTBgtgSs9v602x4/UkuVXrJelxx93m8ZM8MP7rnkcNmt8AEOvdQQHf+ZJfv3THBXiYsiOTM9kRG
4uvY7iY8vbVEof3bJIbrMWZwczRGPKoP4eARQU1WT3Sk73wdU61X6NVfMZOCC5TMr0Nrv7pomCCv
ZdPJ6LEYXwKrPmWuVxkXs6uz4D5wwuKGL5bjrAzf/5GKIkb4RNE6HOra4kjWVrtEsoYV2yuCVE2z
SgUpTri4jYGESuxUxt8GLEoiC5rEIbYGtcU3dynlTRobzp1a5vpzUCjjNku7gcXlTA+RY4+3fdKm
pBoi/TnQmtR/j5wdd+Ys3Y8A4PVzEdbCOZRx1p1IJnZfLbMlzCgMjebW6xCGojWS/ncjLhD6l33V
0aBZkGyPsWyTh3qye1CJsK0OVYZgBuFigBr2k1OM/t5qG8JpSq7wLUw1bK0VCjdyaNoXNZf4kFtp
nJwGGYgXjHQZBJR+EfKFsLEXjGdfIM8Yzybo8ndlz2w/QWLfM6jWebEWGV8jXOGjb/dobZxG4mu4
+F9CW0Ufs0jgNqAgvZL5zVV7bwapPKUT+dU7XI7zc4Rb2GcHDs6NZ8zxm0MI3AVnIY+Wluyv3l2s
fEc+Gs6CyAGLE6OD+jaxkpJMIlRetZMRvpdUyTe/QvmaT77/3JgqgDrtRDc5Ylkk5213BECL7grU
6nd1Mj/ywb+mePR9rRcEBG7E/EFlNnt3bXfHhgQD/pWsAlTyXfCYeJNznBPZnOx6jPCZG0ktTKUh
7x1yL9Cyis+AI87dlE3ePojZhIpeCHjErN1DgkAL+b0VQ16TSHSKrAtuKswLPriASEDhWZY8GpFh
7TmEiSlvpuEGufiCWzbGxuM8hzcO750evMExXmJ/GBgblEiWSCXD4vGMQjhOvxuU4Mtr3YYuCPGS
+JT62WLqpi9Zao2AuBkKoodqoVDDTQ6KHFWkFURJ1L+rYwzR/m0NqnqgU9n6xo2R1I5lV9kv2Fpp
8D1jQ4GysBKlsKLGi/0mRgVXkorNXAFd3JTj75C8ejnPcnfA4X3kT+QKSlJc6fbUu5KtSL9qiHIT
6HGJPTZJEl1eiRmM6r9CSewGmZFXJlywlAM2j4Xn1+klKGXpfGVtaiBoMjqGjOhdmZcf5n4YFrLJ
3Ki5wfoQM3ds+CoSnlh1bvmI03k39ISMyy5FDIgo5Uhqh92QXVjq2UiIzeB3wTAXYarpmcWd5WSU
eERlivFUe05VPjtjHaafOhkpUjQM8JDkhTFhaJqYDma4md6BnE0SkaJwIsRxPcNqaBQjDND5GLpl
7N5PBH+W6G1DCL2ncEw5uHbSjWQL7jGBC+MpqWHaNMgJOu9NKp0DNCL+72CljS1LRZ4RLUjRfYfK
kJFw1MWild/+nSIQ3MbEyQZmuR2YgGKE4ylkKVmI3QbxH9nifhlRWIYHw1lEBm3bzMqnjVZaLKbG
jbGcKhcMqTRPLaiW2qcHibmMHjrl9h+msJrzL+ZRtwsoYjXaQVCrYka/lsaJMDSgttE1imx0QjZS
vQs8bzOAjeCCkUPuukfi62TZPFJLaf4djRY9q4lwmifU7i2tEVp8o9UpFdSWvGcyYML6bCzMgC75
daCfRXT/zytDr8xtzUae8WEB3eU512gC0D+svKLuyevcwQrWv2MUpukkG3tZjZZmO8Vi1OMakXN0
PK99RDWVmpmtB/DTv1BPTQAkoDBdUOV6F+RXV6wnLvQziWrB4iqunybDD6olseWKyba0dLz4CrKh
D9Iv20RFWJLzxR9O5iX2BjkYl9wZ7AT4wuPSqDPd99xY78KB2KF/iEf0mvSOvrgewP5GIOTqdong
kA97tHBBVRAoUY+s05V0XUICa5n5x5N/Zakqr2IxgubojxqCynCn5tA0IBox/FWWCZcqM+FOF47U
l0fVPk/buY7HqL/gZsBl7FtHA+eu8Lkg2ar26KwihtyIBWXHXusnzOC+Qw2LFHhj6JfS4+lx0+UV
6ikQSB1EXeyj+Y8ZYhLhWbYt9PxxgSZ5Ngn+naHwrdeqdqxpEscG6avFXAMYlDu28qQHi7g/57uh
stjB3cKmJhLHtCaqQV0CtML68SkbvZpKVbnXO+LoJ1eut2kbzkTO6DMSLUK1oAYY4kDf0JCCJZf3
aeZUOX7FCSMFtcMomUuQurVmcdJZ6GGOSzr8lJ6xb+1Tap8QOymqQeZ6fBRMu3KusYlDPf96bA0Y
zigl9KNXz6ATb/M6guoXDxPcveCpxaCDZVc7H5nl6MFfB8ouYlxj6RweyNCc/J7JW6y/U48fKF/b
JImJN3HrYaBHmRxSj6pdDjA+vRLs0bRvGOghZLnDQ5TtP3cLrXloLTLQ+RQjA0FUyXLRWH4MOz89
13bjGh/REJvig4AbQNYezM60OPUITIbPdG3Jl1LzF4ivbRDQvog47yEzTCQraJJKnTqv8YKt6X3i
Qhs7NfRj7vO6l3RuoweA6nrCdFFB8IghByy3diQpgYUZgwBmWBddjZGY/pa1o4ceRNXo2XkxJPqK
WnnHRrFN1bIOHjpV77V5R8nFI1lWvZ6tw1yAB4thc+FCofUT0mYeGlat/Dx6IP5fVUwp/Yapi270
MfLSM8Jt0V65QisK1IZCctq5dR5rjICEku6lmNGXf6ksMOaeIIt+msVudqBq4A123Y824nB6/QFy
hP44xOYOy3kufMKqQ690KvrBKzBXBSOw8XqJCCOpinonScsNeRZoH6dPXlJyac1WRVwpZ2WdLdc5
38oUXk/sLMBNn2UwOfq0t3woc8neBlDhl2Mo9GRoLCM2tXWP3o752UshOwcZpkKtVM5Y7AVsfbZ9
+nX+fbkCiIMTcVmt2dNUxZzRujUdokbl8sO6lUF5SFkTGxc59wVzoHYFUPR8y+jejXOjN5qia/Uf
9jWWPg8hqpP6rcetm3cC99IfEaNjvVKRuJNA+y5EfMDHJ9ZK/zKcKALiHcCPJn6ujwmwmf4LbD/0
l6eK5SCHS6mPn2WkXWf/wlJTqUtKjOQEZX/diF1hzKwDsgv1ZMNEAKfRxyFM+HBBMOvbtT4vnYN0
JDmnyTiyJdqox5ZXd5hhyV2muUQps8fTEYI19bzKUtc75rKY2U5IyEAHdBncXO8EQIO65onQhnaX
ucLWjD2J00fVnHPES4Fouq5+wNdB2r+D8jnUw6ohgHSVntCpX/VB18XjxUI/9NvNduFdLK9EXOoZ
Q93gkqB27hjq4zkpWs028ZSnKzxNVZueEUZcSSBMaQyIbgvUPorfnm3/obmecc6SDX1zEyYljjTH
GNFDnuOPsPh1czbxS/XLpzJwp4mRo1vw8J8dGHECYqYHmjPconYdGPdjlqp5xr0DgS7wd5mdJ256
g0ZOsxwWXBX5lDYeGfozR5F+Wl2hbPKz8pKg369tTta99d5unAKPHSmGGd26ac6asC+Y7XFl7AIC
1psaAs0ARqKhR5HA7Db/cXPKx2f3euQYORHGnN9Xqj053oIPV3iUI2+4c+q57SYDYJykL+CEMwk3
q3KxJHkNcXHgdm7jzvXw4vdEJO9sEFz+8TZ1GRRpZPHOYIqmqhuo9kwDbhXUDD7akofcH6cTi0FS
XlHkTn5Af6yAJMYaEdEjbFtaU8T+8eRhzrsyLpmlaIll4Hv4k35MOx8fltOwruTtMV4XdEmorR0+
RIkxEaNdwytV9Wcsw0d8q6CZD/OhRrHDt9gqHXu9/0lheHb3Bpf6+nhdZQ8R6Wc82lkwSK6YS8wY
10o4jd51YxiLFGaT6wwshcoFB3pO1ipc1KGmwm4XMGtSzZIjMEufTKonRplxWBgzbt8lE9NNeajW
MW7r+3qc2RgpQ0dGiW0a0qc0MY9LfGVJ9E4wht5zE5V6c0AQqw+qhqOUVyxyWlXGtqWjXyMZ3IkX
3uQZONXoQ3obVtPr60VQCWSR4JGOoHV5zrK6bu1HRdGHurNMDf2aJkcw/y5SxZKS/0ZgNxD9BNuR
lx4EmUzDbVfQQ6lL6c4RWu6yozpCW4FJhUFgaJa7BohzuYwFOqlrGb1NT8sGhpN/GQw78drDv/oT
1FzcF3PVR9UULXwwdS2D1xNxCAZ9eBsS/EceOh+WBRbh2AbwxWdUBhUk4NnJrOZLlhExzDa3lraA
MA03ENJm3F9UM7c8SNsz0xCezsYwwibll13YwMs7+0HIjOGcoOrJHuLBxgPtlapML5vJClkHPpY6
fM/tusLd0islgFnPB5nCTq9eMbKdSGwOPLcXB8xICY7Yr2cbULpmOM2AkePRI7aiVIfUtVMG29sz
s3Ue0AivDUjLGO+ybfvJOs/Eg+V6ihae4FNtbdIMD6PFNS4nYm4C4NPSHbzsNdOqS+OOa7Ye8tua
RtC4fnd6YnLIVnnMbHoQ23cD8q0hOymBFfxl27CNfNTsQb58AuF1k78VVRrzHPQpGMN89lYSiT/b
etfdhDfOjGAAcc96tK2zv7JT+sjZtux03dt7Eff8Mh3I1KJ2SFPFT+tgMIlDpzr342KP5qW6Vt9+
6iy8iVHZaDLu4sRk5zv2NTyH9LRe6PWRC6gMuUbrr6wh0/WNxyXgABCkecJ82e5mb+nDLWpaffMF
6WlUDnB8OesX4tZY0XZPeU8lVXJUz6B4veHu5iXwic8Qduxithgx2QLGB3IS+DmsTIH1PthELurH
Qrac8o0f6Y/uXaVNW8m9HeQBvRNvFWSTPou3n4AP9C3aZsE0hPqANlsZ+5A5fSeSzJDXRVHjjMVf
/svxijt99mfToB/XkpQyPkJsNnr7aKDD6YoZrIX32zj920fuqonKoSnxXKNrIMFqeSWnXt9EWzLk
o4S6lkDwJ/Wjvp4D7gpogFFe1ULLAjP71NpYsBdHMU9ZrRX6jiZt09rph1asLammTnK9I0vpTmxT
YQ449PFTMI8VW+7SIFhmPg68AQdk6Cd9M2Yeb14Mj2ktRtjYZIXvaerB1vQSsKA7s40s2feVXp89
FGZeU7dr+rNca5itWhyCEYraQbMy8KnowhFmCdEbVwiC/otqHKq63vy7a8W2gjaR7YNg7iXooBft
8EFW3Bua0Ss2tD7JhcFjS5N0VdGNk6XnkWuxux3diMupMp1munZDMcoUyrCVIrlS2Egb0VWSe4VG
rCsnkjGBLvLWKqp1RralYq30I6fSlKd03SmytB8wBispb0Lj1lwFQlbR0v/0EVoqvXmvJCZbXtGy
9Vnfrp0R2xiL7Va4ZVtxa605razjeWUTbsJVG1sTbu1aPoUhutC3Mqtp+T02Mn17V7hLJNUVJlvP
0I3IKapsIKp1yFpjaZEH4lT3SHiJWEhIEVNgUvXodkaljdYarqU2M4WWh0euVw4DqGo+QXQVjdoh
t9QnoTeOuow1rVwPijd8TtrpdV2EpEa+8vfUehzksybmRKg9XjE715v3JkREZ6P397UV8NddfrvU
8GCuEEad6bvuua0mOXhTGFvTgw+c6Dp7d5Vgmxa1vDyA2U2ccc7aiS+WIGTgbtuA4KrqumTFv9YG
yJggDjzAnjclGHFvj8rfDpGitZI6Y7Z1bX9/YMta2Inq9SWYDaEQCTt9iVo7c7y8ZL6XB3OpbeJ1
O7AhmltLTy+mD5XtJwEJjz/Z7my2an5ZpnSJ6+OwQZjokeemeYXnCa+yaNBbP2+QCxG4nWfBLZ3E
KXYNfUmZwl0Fo9cHeWUDIRHruHjluleBV1LFUieSQJ7YRttikKP5Gs3kj+0DPnGZeqZtL+Z3eQ01
D6v9yeYpgxWnxSvwmz0WxXY6rkzzjeHaIs5jM0hq2hRtndMuzXBLFg+1ygnubDPAtTeilod02/cI
nNfnweQX+tSrHaHLnsatdIVTXWu0iPXK/rfhKYqmTpeVzaCX6tYq2e6oywbMtzTFfNusvJKgU7Cu
MNfNablWbkr6ms4cF+A96mLBVeMnFD+E/HCQojeqqDKvbgiZVWuNlSl11gBE6TADY9o+bQvJnAbT
JT+XL8tkWX+hyJ0n0ZwhZ/rmjIuPq4lRuenZrEsoS/zg6uafy8ci0Q/pFRz3Fe3Am03sA9+KRaxJ
0+MVOFxhgY3tmF0XkZcC/dOU1o4uMxrh6uJYE1D1EixKxjsHIkwq/lPXbGUc1O2oi2TkEFqNC166
8HXl0uhHYStMhhVgX9ZKamPsUjleX1Mg4KWLWcuaEtN39lQD6bvHRKxLURjvbaY2AAmLC8p0M8oO
o6V/Sdfk8OlPtNYH5rXF73uzsKIjXqAOOVaAvbowRyGtHwEfr2m+nDkzGAEMRQXvh7A8EKBAB7g+
nXFuuDV/2F3JZjiqO3zvtWdWjnNFyDL0bQTswLBhc6/Hq955WxReVDBkCMB0WX0OqjsuDORBXfu1
DjE8yb4pMYdkZWZ2m1FXrQDEegBsCopgaiNcrvyuSVrmTtdSdIOcxQoeu5DnuIXxWvX5k4e78gsM
dd0MlAuRkt1hUoXGFEaCyh2xV2PZzsOrEcPno6P0S9OcbhcTXj41k1vk/fJQIUeY5GMXEGMdaKx0
Cas8/j41ghqKmNXSSl86LMNy9xxb7iB9tC5m1GPB4yGApnZvFlKdUreb6+8II9QwHQzUaNq8r8cZ
2sXqyuz/aqG2OySaj3gkgwYti+2RVgo4dF4Gr3IPGo0yH9rUK+u7oYYUFZ+DnE78aY6H3r6UM/FQ
ryWP0T/SYKz7mrt9MJzclDg0OqtidoHjoU7dqrHuP4mqxuzYM8nWPWNTvvSwqOyWVNlzhivxLI/t
YjlnML+4f5oanq1TYYWzOFcEIy931kKMEcFTFswgRfLHXkZsv9BNnEDhtCYD2WOyN8H/stsYM085
uAqkhv7OvC+xxBwPRASk7qljrNfvAmsZ1Z2PsbPAYZiktw4M0EdZlZxI6TKQ5yXK6B8MaJ1kteBH
OYc8YowAJ4OY33DMbBRUorQ9prWGInmkX5pxhoWEEe2A3AliGc6cKkGqke4SPJdcWk32B/cgWAb2
ofYdIe9DKnyLQjvOBi+4JVcm6XBQJaB1WrDxNvMRmzS3aL4oEnual4D0vPHONL1enWaHzFk0brm4
SUjJ2vPsNcO7Ci+IitgZOAsPQd4q406qoa++EknbVl8r4boklIEIdDNW4fCdMvKAsBzHLbxHtQUy
LHzvzc1xwTCwC/gr5k5EWDiuODYe0AyJeET0aENycMcdWCOxwzzVnq0+y4XyChCtn6jDN9XDChx6
ZhQZ9zBjLPcJkgxXZtdgoIy/GacCFQJcTXqGZC6kcxMxesHmmbkmKKpat2UDEgtLtVoPiq1QXkt8
67oVJQpvoL98kHaag7VEUlGokbT0irBaqzZmdVEIrAAMeCIsNHtgEkgJtb5Ius4v2f10bb6+imle
HU8QxTCO2GYZaWGPPiuMdYB98HSFArcDZ4U81xFpaFv1dW+2YZvt4bbqhd8roGwSOIvUgOlvLYv8
GA51I/x3k7OUBilrnUm5mSSebpEWE6bf9xaZjyoZqelC9L89my6OJrNmd2t9pdSHrvLD8i3pcG78
NmJx1F8mMYjiucs7R/2zjjfXbztvuFOrvT9GI6ADxrw2AWGWuSBbJ/Da/BXZSTYfyRj3sUlEyBeR
W2/HoT6os3XulVyrkogvacHhwFwlKe9ln1b+eZ46qJmhsNDyvavNPsrnM4Y1HXKGXtJOYKavzLGl
pOjL7J1rl+HyqafwwK/LhUg5ECaZgReQP5XhiPXFyq3UNIjwypNIDS9ey8t79Q1UHzMY7mLQK3cw
9hz4sQqI58J6FDnsvq6GMtpNhZDVsW/qpsZzsrGMfU3HqR6rKaghP81jhH34KP3slFAWnWSHNfo5
6MidpyOAKUfCSGy9z4RRi8eWQeEBSc/EyCjP/866RL52fkXtYfn9Vw6frjp4i2AASzontr8zsa67
3Iu7O0BE/CmaoRq/DwkY3A19nXqJQTEfyWazb/10GI49sR7DrgNfdr5V+CKUhxbJa3OOh3z62jhQ
yshPtMZkP7Z99VZHlUUyFRwgPC49731DJOrdKFJMZtVoM/gdkb2cLFnUj66c0rcZSew7drecu4xP
5ykpCvtjXDXGjReyz0tHzcONlZtjA6HctsVnxDjsanmlur8oQ6LblpufNztSxW0Pk03ogRbo9zcw
6OnWxmAd1gehSuWOEQQXL6ta640RRCYfLNq8cld5Y2ruYwba9a7B0hP9mYttcuRR6e0SxlruRWKN
nyFU9KMUMpjVvi1lAQMpslxb7AiaZRZP6zLuZytxcI8W9QNGJ0yLiSIl0o/ElJm5Xa0uWJrbh9S0
x/s0jMxPvlDe5340k69JrA0WHct+N04mT1nghqegsgT8pdy5tcY28/cduP20s0TY3Jqmpf7mbONk
wG45+9swnfIUR6w7Wr2PmJLHn0L6IXwuxvSpFEFx6qwuOEspppNtT+KzVVjxa5hIdy+DLDmNxhK+
xCncHQ9HSSaxvYVhf+nWj6Vjs6UmBrELMOyK+mzjQ/ttUob5vvXbeDpmg2i+wn3FDA1mIwCgExtD
tasyPFxlWGH8XzdEGSKemZlUkyrz6HdT0x5FbxXFYQhKwqc7kQxnz/XGL2lAL3YgjFbsCdYaIIZM
zl1KvvmD5Iy/WyIcwXE4ku/Nss5PfUoGVVhMwUWWRQQnshvH8AJ3s4+O7EvqvU/cxr2q4dEfKyq4
5zFKxm9W1UUMoAefibydYq5+4IvY722tp34SE7oSJtGpL/ZVNIUPvC0BglG4nJByFF9zw57lB5K/
8BLhX5x8PR/4B6t05wtec2V4I4zB7T8GM2QmTNDHyfPiI+33ErgfpM8dmjL8rwasbM65E0PoRYLP
ANVQe4Nsjh4UQ4UEqS0zUDBS364gaZW0ug49CmY4F+g5lXkBR8vMt3nugind+8Hoy9dogNHR7zyT
1cbeYgEZU9lhzFG8E8IqMg5+FqQgqDKbSWJYCAyN0UCm7xJ8Y2ESdXrQtSS30JU53/NmHg9kEvbe
wyRSwSRaIYm6HzE9TfflgHvF2ZqT5Ul1zejtRCbbpyQNHJXvMQmLcf6bsArX9ssM2G9mRESKzAFm
RcTOcsCf2XdrceExyO2ntM/l8kc96o88YVxwHFvawAvkVpmYafzExa/dejbJgUhubBPJ7NvWIHac
cH/SGfzESNa+O46EZ4jcAEIL1JYfWf9WNSewrhVe4YQ1TNV3Rnhtnb/iVlNk2HL+N//nadVG/W98
NQYYP34tC8azxTIgOwbRoTbo+PHNnInEOoXG6SlWTJnqXYYVBRtQLDGMLcH9nWFSN4XVWSiiMimg
hkRRZaaS8Xav/1PloeIPt5GiLZoJccHVq2sw7Vn/3fUHGWLiKPcMBvGrxGOJEOrPrtXb/C5F9kEH
hj+Eng/1nQOz7s5BHQhpvRvZWaxDz2iEv0SrtPAx/sPZefVI0aT5/qus3vuck94c7exF2a72DU3D
y02qYSC99/npzy8qglkopGb3jEYaMVCVWZlhnnj+zqePor03mECiu5UOw/jCepeu835M4UbCo9Ts
lgytRN6oRi+YH+bN5KRqBFPqXn4fQ9Vh6BdT6/D19brq4udxgJlx1p6tLuCa0vCrxGmmxaq8jYIg
/1DKBzFRL8zLR1YJnzgZ0+gHndA7jyjZ5bqA/uYOB+aRYzc37txhVvYU4T/BDyhtwBF777ZZzDNL
ukIc6eOAIqHcGM0IO+5q0VNxrhsRVLrFlTN3tR1j/cMZI2Ii6HqewLijDWvuYjNshuw2aqaGF7ai
tEz0U4wuaw0fc9tNjPRQjXYerlswLtHhjPMJl4ankErI/RzmvriVxCodDHUymgroOtQ7YPp24itr
m9rpnWpeBXrm4lJRZlMX13u646tl3UPj94mJJbSMc9vJyoyVIlQj4Zn7W7FNwH/TCCAXhidx3OaV
a7P4yfgoTBzAyM9eKWHijvBDmEwIwvjllVNh6iaHkIZ0jRdjlgZm0vuw5xiAUThuRW28ryu74SGS
F9oxQruB9DDtKguBj8qdcpTh9Gjo4XWi65Y3X2Hgh8XOLho0r4vu9NHEKW/ThhH02mO2JOPg3dd6
M8/xM9BsAVJjupnD1QmW7HkatTcAWZ6wdWJknhJyPLnn3Od0o29GawnsbZ/UvXHbSY8snP7QsN3N
fdo4V1oazNE+Mu3OTR5SeIHc45A4NR/9w3w+G8D9twbSQSmNYRiz2rJRNbj4pfw6n7k69pRzXj2O
SLPsFizetIgLbgsY/uWmKasZLZ/VuzTVt9IdkK6F6Bb70jB0iQfDKTCPIBUB0Znp1igDXjAfR3n+
aQoZOvQvLFcLkOdKC4sMqMg9NrDPi5CkScxnqx2SU630NmxHlGCnue50nu6IQxDYGN6R4nrKkBUe
DiDl7IS0J+EcCDfXVVrIOnwF/y5GfeDaBDsm1P/72IYpXGxqk8C5YzRpZF3SQ0OIT5AwXEpEO364
iBNboY3CXyPviVtAniKtvpq0zLHlwoMbLQHmGyDpobfHzmqq+5vcMKwi+PHBxcwbDUZ3z4gtKJlG
b2l2SHhs/oeatfcLziveVH5UWEpk1SOBFURmF8SQVhqjHmdHqbmLTXQFkDDOnjHKCRJhjXB7pFEV
tgSfZ7inQorOahwTS7IqabbCsDk77FRdTBLrDRXxXGF37y5CzadEfd0ahVrSb7ViEG0X1s6iih5c
Fx0Xo7MOxh43FyXoUy6FqdPZa/MI5uUYzRUSHWFnYzaL6HqiOrXacOeMWAzAzsBdhI8rs8XQPKsJ
mxJKknGvrH6Ufsysca4AmAOw9mpwnhC3WCqwxk3/7gxxwt2bncPh7lRmiKA9ISgQvbeAIbdYeAVr
OJxdvz0TfhVRItrXLZILuQ7+Zp5hWkJa91OSYiukelkUrPcR6jFal/VZ2C35hwp+UMYFivTx9uV/
lS1yeZNWEsOV9g6pdb/t4SP4coVR/HyvcHRFuFLqRYnyR0khuoHoj8SkUq3H/4na2xST/udFgQmJ
D5hjWLaFLtq69BHEG8MTgGPKa7OHBa5RzyAV4eWsBrq2HYrOSqf9WFcVcyWYhCotTgCVsUySbAk1
WvHkIdfnMaacKFxSuAsBHwagM8w72XpALSjUaQMQUfI6VH5UjO+yrBRbmvJiStiA3WIfsXBTvb/9
1HGkuPilbEaYVLCe42+Ff8ilP6YNOI3dZR89lBF5TfWecsQvqwOlCMN+3+EJwLyg2SF2GninJPGq
JZy4m7rwYQCzgxUn028y3PRrfRiG256zQnkg+inls0yXGStta4RuLAFNhQdI9GfIYUw4O8XLktxW
z8aGFLvEoBBXVawJMmpFp5kDJyALSeMYdy57mlfiSflDK77EHWqk4pusiw2ADLOnJ1PYRSYwBDYP
WrulBClT1Oc4imFtbDCpoCEJLLWZUgFuapMu+CGK2gk5iP5TqrPEP7A8mk63KVGrL7fEnAlChK9p
LRt4PuZno905shZI4BxZkmED9ovQ9aB4ZRJ+1qcYyf2TBQEqe4+CFBqWpAPNBdgCGInwLxRDO7Pa
9TDAya2KfSAN0rP+TDBcBq2bKLp4DfWNtPdQjS8EjgJ68IvWTarrcWK/q3agK3SzKi3z42kmbhlX
AaKO1kIQOLo0EMwVyci39frM18rh7kLEkHQCxW1sG9Cf7Koz8ghSqmKe9rMpwGQJ6KeVnQdXZQBW
vVynEudWN+w1hqC79K0vzMC7BRPPFnZfJrCx3OxCj8zUMs9bAURVS2iT1k6ej7mpUvoGw4OjlziG
H32aF2Qkm01sg9tNmS0gG/QQEfe1yIc3kPFMuUbM3xyRzeoOS6IdzIS2DH43lSfouD1samZgGtFN
iZ6ScSLU+GTCdohPMf7oFHY1bXEuoGg8umanfJodv6EeXAKwhi9jzVzmMJXokQb6pnApVcX41lgC
Di5eWHJjRsWmal6ph4lvob22e38w6rU/sKT7LPDtqokSUH3c1IcOBNXiL23SZvDjqh5Cr8X5LZBE
SMtzBZSjoLF+Fk4v27mHtfVuSYqZ/rEkPSigi02SIab+oDAmROfirff2DHFKEeCVnVFmaNDjrwzT
X/sZZq9R1zHdPUxM3tdYWmTU0I7Z4kseusT0jLeVxrneunEiAwxxqxjYajLqSekR11Y3kaGRhybZ
v5F8YYq7JRGcoMadCexvINWaiJBOjrUBPu5pWtKu8NE/CCiJPExkeaIaUVVCLjF+2bUcc50F6YDd
SuI02w45b/ge2aUx6dcEM4I07MHApom+Boobho4ztXXZo9ea8WC+r6pSQJT472Y9vV13GMov+XkZ
mZiWrAfs/fWMDC1ZPZBx2M7RGvqI7qha5qMXR+QJbBKdqMjr2tRsAuDySo/G4L6njmJM9nQGWIZS
3yXa7mmSNg3aAlmB6e0wFhHHS3xaNof1fkUqGG+VY9I46mdSFS4MlBKKf8DGJWoCgwUFs6cyaMRK
vUyDwBEVwy5rB8Fp1TICHUDi+Y3chHp6a691/OSobvThtNad/4hRnxMhQ5C6B8nnns51ZhHW4pNQ
cQaDAhO0x9T3lZFDVcIlPCRgkSqwTUr0o+SupvV7NLMrH8ioM4C8s2GIvOEayoCgiAiPDu47BNJh
RmYkMIoJLS2CFKhulbmx0IN05+DVRgmf3ZHJCP1007tLQypo2nWojZ+MOR7dMd2qaTZpUyiIjcnU
rujnNnPaJkb+SPsr9voRvs15Lo8+9M/iLqkyMYIttxP82ESKEjDx1rHebk2ObvoPZ15vxWKNaBpI
9IJDW4+BIGFVqc5OdPCS1iNmYSPpWo0zwOZEWikYRBnKD5aCiF/LEiKRjjZBGJHduNThsHLCAM6r
99QYNfxqaPWB+DtVjtuS1KPRZx+LbTWaae6/LJ7no5ST5A11P4p4I6kpc6gR4/NOva9BstUNdKyc
i2kDaGLBjvEFE+ENKab5/QFkD3eGO+UlCkbaiGVSGoyOdSwG6EQiEF9aBeg4HWB8vI2/RYJ0+iVM
hIUUPD3o3PPZQCKWHHP4pGKN6STfk+X5/JBZ+gG0/ZQ2/XRbFEBi6VU9c87V96PnotfYOh18o+no
KkRJcu8jkfvxJacfgFQhWCs/xEr4LDNTP1DxES1JKgMTEMC6pA2pJUZSuxS5RG2XoSTVOWQI8vTV
il0Mk6Di6GfHOsREogBppMQCZqUuWAYu/sPl4yip5qPEbYHmxIEll9CHEuoMcoNUpAYk1qJ+UZSo
pEXjj4EOPgxMCdUxaLJaNHacchTshMjpz4weF94a0zwtBBytpG8gWQI8zuQKuJ4dPNozr1ixglYb
+TSjzvMWfOKbAZDJP5iaLzgCjtQbqWo+NSMhKKDHC2fRnM7egIXkqykNS441BNu+5+aCTq3kOJLr
ncxhFzqnjlWTqE1iP0NsDdXvVoNIPYwfdBnYxuLlSMKzgsLVz1eLcOAxDa1NTyHmprtowk2HMsbA
09rbxiY+oydzhGcZHiZZ/JWDs7JxL46ZFtXN3Neal986LXIvYFynCadveKKwWO5yImSpaU2YKu5n
m/+TWlb20JoxtKxun7XgSt6m7B3R3Yqo/PkUXW3RSiMCUfQvGBc+HwsH8WrMyKcx1Fk+UN5mLVpY
D5vR9yYuwqhuaVaQsEZc6h264lT0r2Dt8Y2tk4v/CewEj9MNtxTOr9YI3PBZOA/zwxRNjy4yt4hf
FLfbWwMHbBjKVJrmxiX6rf6AxEP06QiEFX26bp3FyJVtIwqIjj+oRlEk24B1W4tJOSRgWRo0mVBo
Ad4+T1yeJuCVYLyC6wuHJk5z59PGT4fIOG9bpBqVdT8lbDMEoOXenIJ1nVFYW447MvvWivyydEyt
9EaOu7fv4rezJL57AbZlLv0v3sqlC4ynx5pra51J/qlQSqmpk8WMBgiq53NtOo+izFV0xUKqMWJZ
Gb19MxeWNKaBa5rt+jBrDFJBcJ/59VydhlXfdE443sXOLIRh80iVxQpzpqMqbQjsA9wFjm9f+Ld3
4YDXGxZVPm1xgx7Xrxc2e5/MlMAe7hy54XrIszFrVp5aA3mS7QdVC4zJEKBgi2Td/vZtXP5+Ggti
dfcMHgIH6Uv7OJC1sYsQ6t8RhyG7lrHg+dPCFiw6jv1CEKLO8m9f2fg1YwkvLAgDACs23ligAt7l
2RbpVoT7b6jdxlJ9knsh5569nzZ1i1z1rNRSNKhZ6oIGvxHrsWLj2PBKw2ejhkDxJ8uuyyFqGh7P
wqFRERiW5VxCFi5UFjy1Qv1WnbAVb64/qxLlEJWiih88QanLcaTe5g/P6bLbYeLdFdjYxhu4ZwXc
068jpXUR8js2eDEIlb3i4iupYTDnRv3dEvWNPSAB7j39Nc9c0Y42rLY0XpsBj/RoGzRY5tOGjrwA
XY0z5nBW/mSZeNmccgPoFibhOi5cZzCCizvUQ52ivVnt24l8wzX+aDltX2cn/EVsXIFYz1nQPBLG
ik8mT4iezDymAUVOH80wGO5nD9+BaV/SXPGGH45LU47si9QykdXxmVoNsb9SAwFthVp/ePspX05H
/D1sxzddEx8Wh/zXC9dHVs0Re/LAu1O0TnVIrnE9YRmWYgv/rA0k+Qk+p7EWDo/67ZtwfvXJdLi8
xcv2PZYjbDZ/88lkZxtFR3q5S5HNsdWMDUHj7V0wBnn4QoCkhmtPry0QuZ5W1nfeayYTwxLpopSR
IWLf956z1NkRSbYOdyTso+w11gyyG6yN2xkj/n3+QMVJwBjp4Kx50kJrMsyIDhntWdAoKLFiM1LF
aFPQXSPsRveExbbq+FbRPMJWYz+GWf8lcJ2ATmgrqf2q28aQqPjKYSL+CBaij0gqY6vGXYiEe78x
oQNkujB8YEz7PkWVWvBcxJLa+8gPnATPJmv02nFPn9zq/BKqXxrTGh6zBWr+UR8brY74BfEwFMdM
SrMivxMcoJyo6Vjfew6lWb3T0QH0/XXbxFig7jnUx/rL22/P+G0MEYzAuqE7sNVQ813uJZ7PKg0v
P7lTne5a/nwqGc5317QJURYRrjTlAUikZGY70nhatRQbmfMEM120zfQ1Ez7lK3Awf5LkJPWzC6C1
6oM+4zI0QRz13fBPQOoljuoCohLUInAXA+fJy/lgkeNGE1tvbznb1E75Fe1dbJUHyUJeZbCR8kaD
+YTYH66M0MrJZTsm9JuB9fbzdS56oR7WgS4BEG7gGh4N4AvEeoQm3npAbbfeqgGq09sMCyvaafNZ
7/n/VR14OgxnxwJN9kR+2NnQ7qeCCcwEAlTqFLcKUFTFXCNLNYLtEupGoHSs3f7Q+r1cUlkCEPkH
PuA7rfffSrVsbERs0lTfEuzqsdAUnMPczz+un3s49z56QSeQt9DA7+5PwQq/Xd+ijQQXTzTZbZgC
F0t6mS9xv/hGfKNM1CcWBHG8+iXfoTAcoZNopCj67bf92w3wmiEFu5ifUv6zPP+667l0El0y9kjc
ptMiVg/7fN5Sm18EG1asyw6H+OTowO31Pr59ffEDf8YYfJiY1CXCqJEj5m8bQjZPNqE10XKTsris
z74/4BoWd27IeZ+bbrXu4JrECv1hkJuXVRGVIOtogDUklSFj7uJ3Z441WmtRtTdkEMTNcO/ZdbW8
BEWbricFppeZUVkfe6MVqDZojTj5KP5GEpqpaIU26cAZpvNwTl23mOrT/Tm0ZiEaHwqtB98QKzzY
ZMEYQoEkxEajxdYChwwycPUBVFUwIt5+rJeVFX7FDGybzYCTu9jrfn2tIXynGfeI9KYPRqxGNpC6
k8wjT95vswZLimx00HPJlAhnoWP+ZSBuY8TaAYrc4P7hJV8uKT7Pmtfsi7sC2ro8ipBJHUQwzwgk
PyvOkrOoTVZ2siP09o///XKsXAA5kO88ne354t2mieOAYa7OdSS0u19+aJHzkQK2l4T2P1zwIr2R
Z0zPCeYNM9l3dMJjLy7ZdeEsXDSaayVmkl4Dc4Q8FYOOScAuIthtzG/iBUqkAaPexXzp3hwgfOYH
4pRCvb3BUSOjq6YaVyp6wYl0IaeR6tH5LF6W4iNsDyDvEmVIBsSjsw59jl6XbwXTcISjBRka4SLQ
jFpKdNnlPYawcp2IQ9r4xDWcCa5SSqakZs5wzpz3kkIA6WRgt7RL/EESfstJNINSLFzp0lUhvl5P
iTwwIbTCL6gbCxH4UIwInl48IxFl3Y9qpR2TVYeD2oD2bNGPwgpKJAYzlppQ961eKQ5HRA0IrU5L
igYXUYeCKiodOlRjPYifxPzhyvI5dKkrWsewM0VTRflnwHUWgitFOZYnilwcAb8sGLd1B7/VSKPe
TK3WLu6xK4hICE5psxJNJc/puj7h5oIwdkL0eXAiwrge5cNShxW1HKdYOnOSUz0U1TeuMFJbXxSG
TIvrLPc/H/9lm5A+i2gZnk2BdcK+l/QYkiOyGFsZWKdOgr4ZiIfpNaMQ3ChYDF8IETqZnPuN8gnI
D6mS2i7txH7KUYWO+JzQ7LKpauho1d+pLv2UmG8kUq+SKA3Gnyf9JuJxk/RQ4AKa0iZLzsO1NIT8
SpOqVPgBbXmomVaBe12Y9RTc4NTYDc8poYWEhtBqdtZgJ8uSQHjqlgecGbsCaIwgscjCn8S26Rnh
n1i8QnxKiLan9+42+1GvhepLmdlIHxVUZVqEuznKq3HjGtiNWvsqz8hI2PB/0czqs1R3jkqJXtJS
CKBGGmQnfFplgxvpd289RJk75ctO9WMVgI+EWvQgVUcyHPDs/YILACL7DZEJmX3f6jj2oN1fh2z9
ICVHVoMM6VuBqI/8xjhdY+dFSrGBWYfhK80Mw34BHx2HB/Jai9o8YHilLS+evaIafcDcSMiTHYTX
AGKZM60dYYLpanT5rpOQoGoWk0Mm9NK44gq5vrKZ8GhdMlg5K7sGJ7c6rWjse0BQ60HhwqyGgsi/
Fnj6jk+en/UaMIRstipRZCtXAVXABYtrJx9hpxvpkxzWgzszZbPzxB3xsGqwwx19s6v2qN/FMJS4
dajR+r6qNRNThe0omT3yqJ4RH8PAlMrB1DRTRycJkQS8dVdjSUC7WHkxKXMsN8U0sN2jw3UGunk5
Qgp4pm043nuZFU0QvTgJi+WgnGM2W/VL5RDzFxedpFIWSQmeMpCSUz3zA1/7iE/laO0DuXQpGEhp
r+TE6c/WtPq5z60e0w8lcoqZLrpkKRmWDXS6fsItSUoepa+KElLZ2Dmz9pCvGukvc091gfARviET
CFVH07+vCxP2bWU5Y0E3V/a7JVjh+rMYjUjLEUYeldHOOmN8D1DNkwminQRUlFjTlk1vZZ4V0Mtm
ORQ0weaLSp5VQrcWnhMLPKazKCKka40eG6Lf3hixE985SeWuaO7kQpmUoc8iWsyVw7jLqljP4NcG
GiF9m0CzUWA30vZhkt93NjlprWXxPxBazdvdhKjokS0TrmTA91ZHTPlqfozt86rX8RR4q0r5J1dK
80yONfxW0JHYZMUuoDzlJJL7Q/d41soq9WqEA+76Mg6u+Ndql1Cwq/QiUcuDbDIqhwAlb1MCxRZG
C+OyxKkvzyNs45IEx5pGwzGbYccBeNiWWit8Xwwp3JciGIzxbKp0MtHE8SuW5+AfYThnscy/Bxta
xXg3LVDjCQJFuM+/t+ShXyE0JY147l/qqNULUtJZEzvqNXmXov6CNqK2OdvrqWkmfxXoiOqbZNXZ
Y7qT9kyLFB+h0gMLuLMoM8AtlH62l+tKjWqKTWsQYKS2h5Po6BWAdy9gL+p0sJ1PtdQvo2hcRJkg
/2RIe49ZXl3WblBLxMFB0ZIySiXGUcaCKjbjoWTwERIkuCWejEvgxFkYd6nmL/ptg+QK1KVGl/O5
Je4i/hiBM2L5TYtB+5an6MFkJlMuRaoKn6qhobEhqpa2NAOQbjplilspgd3myIi1ZB5GAFijkctB
MgqNujAKysw6aC4cwAqJwFkP3NlnYyG7ngSARc/Yzv0tpn1hVO5cGoBDtx90ndjOfS9jY+WwDaxz
YpmqBNR2T4IvK8ApacwBJiDB5WsZbKMGEUC8RRptaeshRxLAQJA6SrUgq8JRDXSpODKyRdQWCqrD
4AhtszohKmcjRaoINOLP8DiTjmyqxh1kUaXoPqZpCeYJriZCQEwIjFh1pD+WU5oOhRah8mKdheo/
MGDWzo3n9z1QZI9rpkxRaCVJNTQ5zeGKaGBJR5DeWfGmaAjKw9tW30h9yDfijCZ6o4VUWCuakLS8
QjMopF46WwF31QFXMhfkfiQVaNrZhSyWq5MsnlpZHirvIgUCRhJyle6MEgRUw1NKS6VlgisLUtnk
6WRlC+/YJc59jBHgwraEnMKTZJGnZ3RKsbVhoieaL/JD5WhWrgWpnHOpIDgLi7DRgtvZdtCIvJPf
l02VIIsKXftLIV92dXYw6lPy08g8i6GbPVmuLlBfa4yibnwOo7F0KhKBhWtW7nuCGcQRQGDPktyh
pWetsiPRSTo0RQ6nDIcNE6c3m2p6q+DYpXMwgj0kIYEcaC6lPyD4tiiqU8mfMigveP9Nh0NF9ahP
iWVAQJLOeq508ZIPSc0xaPNrO+x8P1lz96SaFVo09ZmxjVC+xe6mScdzs5ldMkOIN7IYIUPSwfQA
bCW/zcodQSvjOpg3bLwlyvHzUzf9Q+c/a2IsGmzJjBz1kFUmDDt01dhbwTyK5/tOsklwrcf2Z88h
ZK7qnY3AuUv/fvt4d9mjCHzTEylutKx9ki8vm3Sr485VEpX5dZHXkLOVQatypVkkkqW8Zv5XF7ag
IiLpADkDeQC8umzF5ZnVN361xtdpHjf+l4WTggfJvyarkcy6RpuLcl/issAy//aFz22fn9oytMc5
0Po2uBmoByESF316TfOtlm+Pr8ppqX37RFOyd6PrgDRKKNyg3YPnHxEitwaUinWIu7zc2slikXvp
sqe25m12dtvr9cJHvohpwTDVj2/f5CU/FVIqjlQGxwe8T/Tfw1EXiA+eV4/WUfHGJDNtVsHSbSra
pbo/17l2QFBVx16Ka53v+e/nfqzr+ljlM7y2jYnlgfa+rRKtirbwp+AabwqGgVXsbRkc38RFniOP
SnKthKXqtNgab2IqVSveFxhW07SXs8U5d9TPP/P/fJ3/b/StUmqb7r/+kz9/rWr8XqK4v/jjfx2/
VfevxbfuP8Wn/v2vfv3Mfz1XBf9985/cJV/bqsOW9PJf/fK9XF3d3e61f/3lD/tSBNs/Dd/a5d03
1BH9+R74HeJf/k//8j++nb/leam//fOvr4Tk9uLboqQq/1J/dfrXP/8ijOmn8SC+X/2leBL//Os+
+fravkYDHXf5df/+zLfXrv/nX5pv/oOOLmcinf6XTUwmPTJ8wM9/5f3D9dFigf/oTC3Iv3/9R1m1
fcxVnX+A2oOcBybWY2BEfKqriCLhr/R/YMDqwMxmSqCzInrwx6//5S3+91v9WUN10aRygD19rAWt
ABCDlExPNGZ/6nl7uU4/FMLsAX8yjjqN47znsNgfLDiTtz89GHXpny910eMVlyIGxgZ7Bn026U/9
eqnKtWoH0UZ7wG7/1BT9UwpsFfvms92GN72nXf1vL8cjB+cDQyCPm3n56+WyWgdjEvbc7mA926G/
J6ycTF0jJVhlye/WNI8Ob1/x92fJFXnDqNLo5br+xRXHliSihWl5iG0HmXXXgHw2+zAvg83bFzov
9T+tizxKaG4gr+jsMFWDWPDrb3Pqqk1xkG0PTRR2VxYeEOw8Pcw/IhcWHAZj+lVe1z87S1ofypJs
gmV6zzd9Hu36E/xLKLhuZ248Yus2i9s+6JAH9zS4TyUpwO9INWn+ECZ+kdQu3r1LYz9AscsY4wmJ
TvFP4yyF82PkQZQfUpGZUDW3S9E9elGw3BbevBlj8mZHx2LzH41yv07dtH/7kV2mEckbENCWq9tM
Qv2iNTqDGWJZiXgcrJfomXKuaBzaoXkI0DcnnlZu4iA6BYYGgR3TvsK7NcPgeo6cV1pwN8Cf2hav
xq+4E0x/eJvip//yMgU1hr0dENjzmNYXU5BEGkittKQPIce6Yb+GxONuIk4NMKRLfetW9bovCPgI
yW50JntX1Lb1hz2MzfziJliILNNkTXF8pCf0mi7ez+pVNhbFyaGYhui7li7O53VZnBh1nKcL94O8
YqtZs8cyyYu/tbB9Dkl43IVaGZWb0pxGBBgrz43i5R0fq691IWIli5bsDW98HsIh3NLQxTKFGbIj
2+65WqvT4kTZpzk8mJStz3YXxto+cic72WMnM07HXCNIZZ8uGPnjHaStwy0uloa9D+1R/+LWvTe+
I6nJ+EL+cCpiqRvIwIsW/N02Sf+x4z8ftSrUvyxrRZgDTkert8MFZKVvuzTzIzbshYnMKFwOKIGC
4zi0xcL1u25nVHp54xBBdI+XEe36uOrGb8lqDbjCuEPYbL2uzV47rQ9fWqTeJ5ahzNojv1uPZZ/j
E0Q41JHmYjV/7GBup8cl1Bf32nHH4DjbaQZ/r7XoqNY40FNA09vKtPpbwcWeLVxiXFIW/PwWFx5S
hjK9/24uM4rDzPDD+7zrq4+c99rbOiP5dGPXC37G+dIwn5ORTONjPlT5rdV6/ffYnJYrzCeDj4gB
wgQVqVZ8Kj03vC/XYLojQ8MRITLmKe+TrMFD0B532OEAA/WZT7ZsC/R9jUcAXcIR04GrMg8N89CR
ooqxSgGrgNwfMl83jRtMONugsTh2k2+bez+qMR43PPc2oOWQb1ALdF/qJNYeosGpF1izZb3s0wii
0t7vgIKRurgr2JWFk9GBZwllgKiYtL8uGr09YSFW8yOxfhjdHcS1Zjk1rWNkJ9jqpGBgOOpsyT/y
DpyW6AY2dYPUpcGK68FMkiW6MhdMAnZ0qq2bdXDByEqCBFtsk/sPuAam+i60uvnVtMHRYJPXhFdn
QmO3H9d+ie7WLuLcrqepvZmzLH2C51IHW5RI2jMhFXMGh6Wfd2VTIlMfCAdIvjgk6mC17ubueii8
2qwOYes5T7NG6s8JJth0D7Mi/956i/3NFwZ73C2BE3Swkiv898u7xvH7Ox5c+r0dx3rvLP4jfZZ5
a+XRh8BH8RoX3r/WoHxfW67zwUOicqPlwXCVWPSFgXDqfFv4rf0A/FbgrIVHC86J+WGiUsTKIHSf
FvxpTsa6mHsno7Vn27F1tcK33i65nd7g5UyU1GA7RyQU7S62B47ZkJ738RpUH7omql7DtPyozVEE
U2HJr3KMcbfFEnqInb0vmAFHBxNFwy53l3C7GqQzdqien6LQ72aCbyZSqGJUOcZiP2F2dO1btXeD
37VxpcXxsINQ2p7QgdjIaVu0J5ZxX2kRSS/m8LAYwy1eD/V1EQSHCB7uCVsHYofifr1aDf89JkD+
xuw6fCC04kDklfaAgXBPyGcU7+euN07T4BWnvvJrYhXASa2pgypvBsMnrEmMDWz6R3NKv6cw6U4G
9iQ7J9ScZ0036lO6BskN+RoYeqzTHYZC6/c5NZIPBevmp9Yr4hPINBYOffkUxTnmQB54xaZoA6KJ
Eh/PAJ7Jrvb69toqUvc4pUN77KIReU1iM8XKcViJoV1aYlpsWgQ7tGgfbUe3DjQGCMWL611XVwEx
bG7sJ5gMFFRtOF7s2tp4NyUJhuu+PwXPptcQFTOVYOlGT0syinJGVdHe560Wv8tITkDT9TcGsTal
UVXeoKrySnofq/OxyYzsPkyH7Ab0YNwbjtdcj3E/EP1kFoLn7Z2sZbqlP4U7bpUn94T2Pk0Jbvcb
d6WC3CPaRVTT1dP9yBnke8wB7nruk+6om5O/wUS8/ji0VhCSmLWmR5cG4K6N8lPRTxHGG6S7RHX3
r9Suva1vts2DkSEM2eFGrB2bKh6+4w+fwD3BlzAjLqMljGmirNjAW8dB3n6ZUSftOWqtt/bsBk9l
gf7JcPtmV0IrvwZdtF7who2PWGqYCL1r89boCWfxmvIrvXL3YTL84lhV63oPJP4u0KLoytdAOgZE
KBvTmqHjrTCFb9HZ2JvIs2ycmerlU2715XVezsEXeu3z55x4mT2IeFpgE1JZt31fFmyeCfuKj+nD
kYQk55FGXLAhzK5/Jk5qPRhDOD349CG2tGHT/QgTBZFhtJwmiLLbBIPEeWuG1XgFsc859DNwCN5D
1gZc8+8WnxMCsQYC+mxcfe/Zku2vZF6Dv2Ztc6sXOVZoRONs3JnmTEMy4jFJimxrQ+Qay/Ual+rX
rPYI0A3TfAsbE/DRD2nmeMveL8p3QWetRx1nCnI3sHuN21eI+cT8oTvZpnXVnepWaJST9nGN3Qdc
ad+X3WzeNLWJ0Y7f7kZzRfpcpjjNhUQvRQSjdNqCu89Y48yU5hmWB+Ch+dQ+tOEcnOAX7jCQvbYT
72tiLOGxzIZp7ybs27lL8hSP83OBRePjSroMzfJe+4bF2DuAWWJc1n5bk3y7r3HD3WpTl3xD5WOc
8IPDRyeIg6eBUzNHaH8esOUPfGyde9vaBBUZX3rNQoX5wHBISQBG7oOliNkMr7FJY2GLBnO+X7M6
OMSIczDPMVubTKvAvceAoYi3o8mUuZqHNP+QaH2T7wJ/fK4ner2t31nPY+4PDd4kw2PYo43cxxn6
dhzDgoc2StYNvIf8Pbbv42fIJskDFmLZsB0J4kpuVhgUOI3Ewd8rdnxCTG7nOsRAU39hJiQnOJ5t
i7tX2XzLHJ8hFMRO/2ldjPjJ0FBEJTXpebuqQNq+IXfLCLcM37AU0C1Yo7H2vb9b0NxQSyQWNV1S
Y0xKMLnvGTtOqBm4bRY12DaLvBFgmepRW+dBRxjZVi9EC836rnZms7ki2bVsNkuTJM8VjhaofLop
JWUSwfCLVZR2t4n9tvveDcNcAwmD8QBy+0m1aZ2ufs6blVqPvLTP6NiGHYprVqFaM24Lq7Hvk2at
7GsAOS8kOjydO0Q8LX4yfpL+y0UGgEFBEFsIOHvrlhhQ/6qO7P4daljaoQn788eUNWDb2X35nliw
vVXY800d23a7oftZsmTp4d/YqNnHoginmy7Npyv0iPVdsvT2F0KEqTA3DvmBn5d68r/nRTMfGeUr
ffAovCojnFThMDTW0ZxdY4PtT2XAnhpJ5WmzHJorMpjEof+4Ek+2ZMsjQg93fJcE/kLwAVo1tkBQ
/sjrLb62S8ctkUAB6ccErO1XqhzcuEwWGZq92W3m+el81Oty/mRMRXCnN4MTB/g99jpWCWlMUUuf
LC4+5B5uVAjEx2/14C/k3Y148PV53Z58ownQniDYrHdmq+tfkm5mDadMqt4DsOXx49iKxaAi5dzZ
sm6wC5O2y7sMl+odYe1ZdFyaSrvvGxIPtjBG831qTijljbj7pMVm8Knju+M9/Yti5/b5+GRwRrhO
qrh/VyardsyXvL/1pqb72PlELFJQo/nb6Po4v9SgeStF1RCOGy1aZwfj24C0BpvcMJu6c7VWQkLn
0X3JE4dCDIHZnYlnQ05AZAqjHAdJwHHbRkK4pEZ4TzTmAk4dO239jRUez/UNfebCP1o1XKFnHaOq
/KUHmzktIp6AAyE5WhtyIPuXLC2iRxKminTjuXP2rjFb5L72kvZXEyLUbaGTg7Y07cKNjuMOf/iQ
1JPEjIF+NPbAtibpycoD5yYqu7Oj0Ni8X42p+zvt+2LeGVPifTeDbMLKYLhq9IVTyKx3H2bEjxsv
SNeP2HIkV+aUFwOwbr8eTR/3vTEKAMimLtyjgySeSFvbDcVDfEfSzMieEHibqGxJTa7wTwlCr/mX
Gf4/6s5kSVJkS9OvUi9ACqCAwhYMG93cfJ42iHu4B/MMyvD0/VneW1U3paVKOqU3VZK7zMgIDzNQ
Pecfy2H0IxVXvDKj/rQmcrz/c8P+WwDh/w/29xdI8b9CGv8HAoRX4e9/pBb9X/ig/1Olf8ETr7/8
H9Cg+ANQisRLD+DPc6w/cfV/IIMgfGA7xMGjDPRsYHfvX5BB8w8BfgF/CayFYNVhU/8nMuj8YUJK
IyO9WlwMIEf37yCDIPt/wQSIXr1KIjER0boMBCn+LJ/9F8zGXHCQuRpVZQ12GdhMu6NE3Ye7N6qt
XeVya7oomaCssLLm1CTwNoVIMeof0tMKw4dLm39Bsk4UkE79IjdgGDUV4DNJvX7vEmIUsOBTczVV
LQRRu7amHaJCyZnCS2PWaCZxjadhtp1bbjgtCdFprAwoZP+Yp27uUMdP48i2lE80I/n8wYyN+sRv
uV8TzqmAsgnOFGkXpIcSzJNy7+PiHw80WJjJXdZedTwNJ2oZKCfO9UBq9MYGrKPJq5nE3L+9Vzru
sZ+m2fObrmcLmgZsuSzKajsbTVeQaMoPD5xvLacZ9oz2VhM9CblOafq7lWn2gFIAuzO/hdUHI1ys
HcRMy8m2FVb7RKC119BV2EXPEQx0w0VIwjfCM5t7yey7/hFwttECbB/ElVpNrxHw2dTTZ9p2LEZt
ZHQinCkVJBtnpbthwx5h/Abe6cZQuWMsuEWzot0RbGbV4UyaN11B3L7upaQi2goMKoW4iSM7G4FA
4PO93ASNq/LeXLi4Fm4ArRmbl6EVZb2bR0OniMVSsUVEsaqJwjMzN6A6L7EpjlMawv7JrcxAokJb
QrPre5PzijTQrdAI/OFgjeRH1o7TmR768UfplVmcbBpgh0va1pQNz2ZHb5/U4C8OHqE1w35U9PNt
SdzrUszicN+AANZi+tmYSIpsR67NXeWO0W+KWmcTbKUy3pCaDDZ5Akn5Udu0Mra+p0BLycNo5fw8
zVdAgpRcQR2EOWRxsKZyyLd52kfZtUyq61FnqvLOnskNCMmpzN7Zk3vly5yOc+r71IRBvB/ER700
8hPxnGHvWA3aO8T1SvdNbJ3IRjwXYjMam7j0Wzevy01JjMENpoim2Oi9QkfFLXoNaXShen2P6HTJ
WIyn3hcktEYXGuAWFQi5JUlwcH3Mhe4vPSLM0M6m8XFUova2i5sT8leXOTXUxTy735nqrddsqqc1
MDsJ4hM1dGfqxqjdYtWO9MAbYwALoRRRxh5Q65taTfGWY6tHkdlqrn7WmlnsBwjq31NcEGWmivib
qgDzYcBQ8zkowQ03VVX0NdB78Dtlmng3RxCTPu2s54hU5XddLH27F5mKDd6aJF62CLfNLOyIcj3q
DrM/ux5Fp61vkaDjbgYlC55L3scpoBsufcdNsBAWEc0GMb6dyd5LEAIrVK3UOLOFlh6srZ45TRAx
qJG9Re/54sdOO5KPaKTE/Lde1uxkXLSBLYjFo5YT7znqfaE2kxAk4zaGk3zV9Ga+0VswPE8cLY/J
6KXlpk06fJxUbY0/zp9f9WC0/S2mOfOObxferTeGQ5k03VeX2UO5MUl8/dKylr9Ul2aTwaMhFGPf
pGleALZl/8QL+yHiv5oXPCHMtMcqnBq4SOvhNJjgVBt2AfIdEzeOJD8wK942NyixCiY5jk+pPhBN
5Wi9iG6qmdEWsGhVHibkzCHQMnFnPjxtGJaLO8yiXLdUT3ZFOBqU+ZEg0Ms0vatsS+y0rM4vve4A
vEjaj9rtlPTdl27BM1Bb2fTWhv6FvNuucVyeUatZzk1PZrffWU1nBZRlGtlD2npMtja1b82OyGZt
PAjEquRO1Q3oV7a0CEUYc+t8DqnzVe1msC132+GYp/A+Npzn0gDC4MfKDKd9dte21DckCSYHLU2T
+dz2ykt2tCe7tIiDhBivKPyM5dcCfv4u2k5vQrPgdNt79F/fUeVcdX7ulr0M6kFj1snpnbtgkCaf
PO+Vhhps0hxaHzSzFb5NoNRnHOsmBIPdkrsaTYihfe5vfEPxhIk3RUD+EUdZ9GIWTnTHo87LEplG
+XuSS3LLlUsF8joradyYibJv//4A9V8yo3+Zji7NT/U4dD8/w/mz+V/AoQrMO//NiJSMw+dfZqTr
r//HjOSZf4CdO1D/GGc5SK/Tzj9mJNf9g7A4YjWuDgoGHgnb9k/y1HT/gMvA4GrqkK5IFv5zRDKd
PxwAUv5xXANikN/vb5CnOIP+MiLx7OEZwXFhXf/9v4xGMcXD1jzY5t52tOlYw1xtUsHtGaRaW+6B
57oj9QTym8T6xg2QVYDLorHgWUxFaQzPKUzUC56MV6hCRH4seAO4FrhOvpV9Qnl4ZsvkHqRDFVcG
Rk2F72jGvZu7Js32KNjemT+Sj8nsnAcXDMKSvmVBQAcGifEpVvfGfYRFs1GRGZqMWYkz+9irOX6I
G2k0VJkuA2OWNjoUWhGDyL6QWnJjG3NztJUZv7Quce578hVZREaH2qFNZrbd1oBueHA6e0nvNLNK
EWaLlkuMLnmvCbV1yUA5HSroNyOVC6jDLbd6ykvEvahp1jurqqejIOx8H4kCy5sFYSNWpzrTl1l8
MIQtR5vszBtzMtO9M48TmcaTFiQVOTxAqE79FY19tV0QbQVtt0673Ejqc48G/xSXRRIOhrlrOBru
Y4mytJWl6HyDElLuVLGOO7tlWaIIxcd40mw8zX7pLAeFpTtHQc5av19se+EmdVLnvWCF3+dxbN3M
hCqdyrbs73FaPrbt1OyjiEwja9TXnecsdI+B6pBQYJ/JQpt/Rcq0uNuX5dbiDDpKGrJDNOPWU+PK
6sLJM60+gmq1E47mbUpXta80PtvHtsi66xQ9yMMC3N35TSOrQ5lbM1uXMi5uFZvP+JjlVq6j9CmS
We9X6ETSr3MQPkuzAdzxDPUPzdqYvjJUlqOs8uoe0xyYnyB5xp+1wuL50dtTyw5bgnAGWtvohyZz
0eDiOD4l+DxeJYrnjbL0Vy3W1Wkxcus8lSp+jdRYbfR1YGrFsyaCrmmXIB6YuxX1SHuLDwCOhHzp
pHReszp1qMxJrL10xjHjoWTh8NtZKirx1DSRMELbXM7dM8FcR60bTRsEiUxnI1jP95BUYJboBJsD
wHNK1bZr7LzOylZq+KzljNBXO9FFZRUof0amtnzpyn6TtpNu7qmmnIHosnK8I0MkekhXu2q2q21E
/LxRYVjBmrTiMi4z0m/A+oicFWQ8rm+TkwZIXyzTCQjFOMdyQrZsa9K9rQtUuvsxjo2bguTVp9Rz
NKBU2tpCZ0Dy6EPaW8ZDR7KBVGApnjlstTYzCDjsgQP4P9v46OQ5uxIV3PVxYnnfVrFLmxyyN+0e
Y063IUkBnysOPV67qdXPi2YPrzHjzDk1e5eY16UGRrSNyd2RmTrsREQ7xL5Z8ypkAcvO2kg7utSn
6oRf3PI2tVayG1l8Rb5LgGuyLdfYZYDD8Bf2Q6I964aozkhLMeFPg/5g2bXJodSOMc16FvouUXnT
wSFU8SCixvgtFy+6j42I9vmlGcynAZ8tJaLFYBqbxFhcGZI3B4BMlkd3gcYyyPin64Iy2qQx850m
x/nXSCjIwXFXvrl+0Iq7JBuW41hcEUM6NWkFmIkUugLudn1ZqWy4J9tXbsnTbAn+SWLIhGmsD41T
OrY/ZtM1UTMrpO67XjZPnMMxw5WLZi+gPK86Lsu0HnWAaGK105k3NYOivOPhIjiulS2hH3i8s03u
UJ1DTXPmbVpul8pHK5jse5UmJ1EL824oMp45pyVAv6igpJjtlXmD7E43iKjNs7BqYF92Xl/SFEz4
keX3U17c2pEhb/AtE8NZkHdwQE4Jg0/ne+jNJKz74MvlvYr7YfA9fdAo31EdxEDlpifXTvub0tW6
V/BLChvpflA0F0XLQ92bzzKV6SP44PzeuAShuWqKKZ6xNXOvSCv++fujyf8DtvO/CbW56oH+m5lk
pP+o+vy37Wdf/6uyi9iAfx9NzD8oDgaJQZtlQMIhovr30USz/wCGQe0COs5wcBUF/cdschV2AaV4
noMo7Kq8+s/ZxPsDOReAC1gL7j20MvLvzCZIJP8qLKEy0cKIQwgdsSukwhEv99chpYAlNsAcAkqR
isBACrvekhErfqhkuLYns9LSY5H4Dr2tOyqlzPcqpgCRp56Bgrh5AqLBGBbj2p0Fn5VFm4k0ah9H
C8xt48nTSgE8joE87MwFLnHx0n1TrGAgCzgtpRD6hmbfmtzo564bjsvUgh6YSRqiKm73Y+85p7rP
HkEvdyzliuD6OLoQ6kkcnudsdU70boniMxtAG7pGAz+mrBFIWoO00FJCpzmzHrpaxhtyZ++XZXmN
KrXJNCxdrdyWSTRtHSOKX70UssOQ1Q2MiLMp81XfTKtjvpVzz66xlk1gtrTJrr2YA15wAFQQ2FJl
9oUsUXEgH6gE/S1/l4X0wqid+jud0nJKdNIP0I1iY1L+sulJyD+YBISEJX/oJfNG68TNkN87WM3Z
F0WHjaVXzymcMDYbdtujTZr3Csdq2w8WLTBBG9v3TTpxrjofniqM75lTbQCqmMtpUxmNfr/MlcKH
Q0jRjWvOjcGfaq3ndljF2cOvUIdUZDhbkAP3d5sYdpgk3I+hPUgXhKEp4/fa7dl4BIUNdzFQz2tB
7Irrj+m63CGeKW9RkqUsfCUrtA2/eehtd2rvSDOqzmknf3tDgQ8n4iNUoTmQJ73g/N3BADhLylHu
JYRcxTKesNlVroPkW6UZdeuTEwh8L+zecem9mRnJsl89AegbQu/0C3RoT/w0bd7GE41eOqi5xHOn
WSH9n2kL7F3kg0/TGG1iqLD47Nr8pk4JbySUktRA+LzyOLOwXQgRKtilEQvFQ7peCLO7RUVdYt0S
1UxUqhA+0/lyXGP5QvixeY35t6pdbVh7VTcplR1IgeLK/GCW3GCR0YNhXtNXXNZ40P7ka5lTGgx/
BLkLjLQo7L1ovSwgkccF8iqG0hXxfaNb106c6jaarBsr12mMl76iz5lr7k222TleSZDlgK9G091w
izOAxOFIJUFARg4XrrZPFm7TjNKIq6cx6Wzgfbs908N6IR5jxxwSuHm0mcv+CYtQYOtmsZt1k11Y
zbczIqvBOQziQUHm2BSeKWYe81cu1nBeFj5P/U23GRPHnDJtRTSf1e44jsbtNXVZj8xT0Vm+vlAe
LKoN5qbZh/njijXD6z4SUvm8T9Ms2lOAGqxdy7eqebQzNdWBr2pLAwpRjDPVWNLcqRyP8ThjKJ0c
ccjSpD8qy17v7IQ/N8ly0BxqKsJWFs0jr82Nkd0tsem7+keau88JPQtitXeLSyLs6B0AN3xvrQ7L
kF3I/Q8QoAdLt56INNgk6W+LU0XORnLoRQrO1yECN8rBL7N2Z9Uk3UtqaqJEPkvMy0HelzbnXP9B
9Y1xk2RgbUS6/abU+q7IGsTkmXQDAgTfmnb6Rm0ehS1v48G0xtNMZ8Q4F7fYtT6LNN0ZVCzvBwFZ
XOVzfC7WSGymtB93bENRcV/naI9yDXkdia91MHntTupYF3xWudthHoKaQTk+9NXaiW3WRBrNr3ly
6suEGMuSpSB+jnHP+1JD8NLmwZDkG43mmqUvHuM8+SEJ76ta+KiMxM3vS3oiV5VTDKbWsCJ5y8/k
qD1YS9R/i7V70DU9eujKKDUhsLXbLFG1QKLqKdLSdE+d7WjJN2ajddCfNN/5BGz+2ZlAgbrZAzX2
9ZtWV4i7AK1DRjLvocqu6nXC8z/zDneKJdJtHJlDIAdzDbumN3y3djLfsK0zCtHHBKNEYKfuW6G5
I8m52XyYPAVDqvQbALT0mIjGO7qxy4ZlZs1NZC6I3AsvpK0IKrl8wjN2V7RqkxA6FHTrUNy0UZVd
yHbj7E+eJazFptaH17asUZJ9prUgxDZ+lCmwsaz1HyIn97ETHaHD9yrNd8aQcqsIhx0S5VhIGOQv
ZMVnNx9/lXPagzFadZDX+X1nGL9arUPZa6Ehjg3VYRBrjnU2cC3MsBYr6v6wzenfLWm5BpqrMC0u
IM+FcEqOQHOiBKISPqKRX1Tz5eS7V0fiKbNv9nt3Z9fVt9exF+SdTiItsggbl0mpMP/pSZhFJfFz
6aVtddDlbmHlqqBE5BJEJJxSGkoY8osxv6zre2+LoIXbSPiUu4roFB62XtavHkmPRcdtNlhZOIzz
3tbeU63aiZzKVnJ5XjHsUsL17nT9fmyns2T1pBa38+ESWfs8xaI1k8Ihd6Ne3XeF2lr1fKCmnNfA
dAJLqjt2wYuIR4h7BcuaVV9SJoiu3f5srvph7LvDVFmUmZNA1gIXt8lbZGlHcN1jzsNbJ7UfD9mp
cqB1K2p/8LF+RF1yi5X5YC3QvvK8yvGV0vujqYknzbPAWzvtVnrVz6oe214mW0NdEeomRQy9WL+d
yA4RNO4i89Ma842baYavs/VGs/1oCftt6X+XstirMj47EMNeV3EC6xnLnrGnXM/x4bioZKHEaEzu
PNOyAoQarIlU3S0ZWzZEwBa08pyI0ySijG/+V6unh7ixyTZsNlkDc78YKx/5BP/xAbKJiG9AbDzb
IlxM4+xFateWmnZw9f4AKkR9Iz0xxuITsewn/WsyxyexvC5TsmNT3M7zEgBLIanUJ0S2JqtWGqsH
1Xp7tc73KlEVGqUqHCPvm5eVegqxi4o+9nUZLQdgTz1IJ+3baZpDgoKODwzCq0b2lxxqAn/d1d1V
HdJMpW1058nWus8u0Xci0zYrx0Wspy0vXncb0UCmV8OD2ZWBFAX21Bb2HGVZ6QWR1W4MuoCCmtUI
4PcMCk7JFbLhvP9xC+eW+s43UN3t2C57K7e3drNu1mT6c7Ha6MUOs+KBkAp3Q+FfiTey83YU4/D1
6g6N0EhDbEqrG+sGsfnNonuVrxvx/SjHZ9q0tE05va/luCmdot4LVcrT3Gu0H0u0YEP5zVd5yE0+
ExiZeSzPvFqsmxkJU9bRwVAEV5TfdkRp+URM3DtkdQS4nLJQjPYZhgzZWSrDPjHB0SIaocz+oWXA
UIO60xKuw5l+3mQiSDrR2ed6yhr7nTGThj6N/iT6x1mY1I8PE3ucW6Lnq9oR8eWs9mtvvXmeqp5U
ZVWUpPTeydN4/Byl636NG+1pEembUT9563xLBtdjXc9UHZjbURvuE7c90ZRzI6+rOAZGpC7exur6
Iz3EvhO391ZnPgA57Wl5/Zh0924Yy612xdm0TbJSXZRGYGL1prBYOCeU2MJS21Ufvq8HOakgxOXL
Wu0ICSuDbnhuK/NAXJV/nUm3KMc8tIjus5dEsLcWAulyIxWZ2ssrDAREjVVsq9RGGuwei7ry3Tbd
qzFJQl3SQHuF3BBeuRvkciHBSr/i7ouWz3THiJ7wKFkiLM3xpRLlO+jCh1nM0dGWBSoPkyMAggh3
8auoqhA05oDgmO8t567gXFBXw6thm9wYaY7SSEafg62CURW3oi59ppJAVmkgyj6MxLTtc4cGunMp
olsrvo3Sj6pmELEuRd7vyAU52H37DozDjUxfndlAjOofAj9DDic5UJwFNx3meh3aaMiatdJ8hMtb
AmmpcyGvmDPms3XELpvR1KV8Ibb2BLJ0qNImQDu7Y+/cz2LcxKbHwzM1AdkNu6rSol1ac2tkVggp
7ISQhNFusK6ccfQg24+sdJegciu5Xa0HnJ8itCHx/Cl3t5EUfhsvgSLm5ZDprgqkvGGx20agDik5
ARRl5i+twvywyL3X1y9JNvW+Vnx5Rk9Zz2cvrbvFkl9G/KvQnZkc4BZqOjuOxquozU87R7RWiaeU
OiBAJcltLSM/05aKgbJv/bpqxQd16dG7i+s4yCuSHjUcDKRDdCyQqVnXPiz2YwfN+pLUiE75d/Fy
7ucGgSMtnGHnDNeQ+JgL80+JrsVcJWJ7BX9xTsLKvyh7f5s4n/04jgzSQ66PpKPCPk7vzEV8lbNM
N3PaPhqz3NZwokdv6l8JrX+Y4NdfMz3/zq53aZTfXFtZTGPadWt6by+DHppNeksg2nffascOtzRl
hw5ySpjEqPtuLRylPELe7J5Nx7wtLCvsgXgDPkXKv/R6x80fKmo0Y67SO7y5K8IoLT9DiGW3jdd5
e7yxJlNp0XlpqAoc3QZiUCS6bLjaVlWeOIxTbj8Cq/VbD8nP2+DI/CPSILaQkqF0ssz+xikY54nY
XT80Mn+CCVl+CO3hntWqeXvPtWtQc7NRqC2iiTLVYtVuqB0ppo3QRt3wNbJ16o0BQPibdOkGhjur
pts8E+Mltjstp9+F+D6/qsm192M65Fqmni5J4d0RW4SoKBrjhn4SfWrRaGr0Ze6zeh5dpGh5bL+U
eglB6doq7nZas2igZ3G6A4IrYRvA+uY0Y+6gfUPd0b6Qlz5yTlKFiVm79VIxsXQTczF0Y+qrXiFx
yKm3Pbpmt8bBUMQJ3YRESw+UUFjGhg/LQC2mZIyXAtgDaIPB4nXkHE353kxWUIv+0/0qXNWjp4gQ
09PyDEIewUrTEhhbCwEtiD+3U86wMRkc3gynw97BfGLdyrYpTELMnRRHOpwrBXj4CpZOdiePKnGw
M26CHkSfgHVZr2WgtzFPdF5aGfaYuZa3xB1rQep4Gt8g/3E/MvX6qksq+udX/vIkujT3QEfF4oZT
r03ZxTU029l2eb+uTzbmnByVpo1BxvU8suU9Iz1gjliijaVFywvdSAlCcYt3CeHGdeyMF6KJ9aan
YELnApOEtLcEhHpSM365XMv0zck6a1aiDewuF/tszfUrS2oQgX7WlKhiY0OV2zQfosqripuMerE5
9DpjVVexuAGKj55CIitfcLUfihWF3GM22oXxw+KWyJ+0IhZKIa+3jokdOfNbSXMSamhr3euGg6At
mmcY/85F4LbWjvFAtGkXUbk2Gicq/zxOpnRuyQUeCEHZ2YPbQQdYTNZ+y2nCedZU7plsBiQszoCy
ZqPQME5UVTgER+peDO2TkSpHgNua9WenR8ngezlauYAQDfvrStrFAYnQw3iM5somKWhdokNHKkgU
iHZW9q6EKqBVZbAzg9oVXV6a2bWbDTGy2oPTF+KnarzxyyR++X7BgfxTD0wohZfT8t3RvjxXS39s
dFW/N4ZRpTAjtrkeJp0k62BElkeKUIEDoyKTZthVqKQfkjRrjooqzPssiqJk47arc9Vtx7gY09mk
w7noA5tQy7e0yPqTou/4fuz1LrR0GGo/4RggqGiN2B/y2PgZ0DAfbNKsHxvUGw9t6tZncxjte3gK
m52tmoxj1zdjFzql7b0OxLfctxXkG+s2UQhBYffQAk7bLwAaS7YcyTLA2KNnE5xlg/jyjr3JDmYt
yw69cVW60JOKRDPKpbWdpe6+znYy/NYhyBQyI32hyz6pHisMs5cq7bRtS7IEIeYx+4Jxk+qUFPf4
N3AB0kh/cNaFk44aNIHqp4ipduW4fEMJ0FBqUseP0XB1VlhT7wFhKVC2q+Xxtkyv4lMaGriq0wg0
f4nm+LNC07pTJTsxdQXGr1wWkA+DMsqXLKfMGpqCmrGMXo3bVRjdjxFXF54j2MmhyXDDuQYP6nQ1
V5lDzxXD5+xsHTe91QtKBUP8b2y4VEWND1mL4M0XfWy9i7qP0GXjxXNvSBZxXiFXmWZi2ftLI5QB
5GOwvq2WOTQ8XnBufmvPK1jfkEzPYK0I58xJV3vaqWKycCyGZOsinJzjqhDWrtEFAeliHOn9hDHZ
A7+JA5pe+67DKMayJuqDWD+S7mHq6B6NIMxvQDwXKedHqUR6bHkLj8IhVwwFFGLsMa4ZnzUj/THy
lRFnhi07mkUX38Wxaz1OAh8RaqWeSru0f5qpHeUOJENsi6lrPhdjbLG2Ng9rbi23BmHvvFzCPdnI
e/Z83sO94IRh7OiqcJqfRA4yYFLHuMdDZsJQ1VpAy1PvO93Vx5dhRjrlwgB3cTu1LUQWBajQeLon
PJHKjkBSh1vIrjNkOMRttuO1QlnV5W/tYj92OpNwvdNm7zSXCJisYtcXlq8x2tCYfMAYsh89C99P
xNixRqEeYS6c3D7yUa4bQUOIGw9n1fiuvLYb1p06E24bHTFY2Cw/ufh2ykF7zWKRlFu9npyXvOB0
EkaozLuoHdI3p89Oi9t2X/NaJudymcXvicEBkTXN2FdzRP5W1MvyU1iieDeswTpGi7ZBzNOFXRXl
tHZHi+z2CkmiBzep9YjTmryadzyfOI0UEtG3QlbZtxjs5JLnq/hFzQd6x1ZqaSihRZ+xfRvvTu01
tNbpIg6mrNc+466V40Zq8yFJ8vHJWA3C1pAQqMuCJ+d+kkME3K4PzhdRafnRTBlj+UW70Z70vT5b
zjemHXmTMCEZ4WTm6rMbKHnMpqG9UBVS7t3W1ndIvCU7l8QPqem+Jqr7eQYXGqPTslgrSofEhDKe
kzc4W2NH+RNyNH2sKO674OhcNlGTOqjfY3jhOPUOeiS2PYdpS2eSz0Veoq+7vpJzOmxRn57VVPZg
zi06BhWfgLNogRWxE1rU4gUqBttdR895mWjZnCuxpxYm+YbNv3LS/WmYU8RJ4zjsa4JSNvlqW5tZ
kzfSA6mPbe+x1HqW2aFX+57cBGYF1EUAodK2TL+oo2fHtPAyWU52UxslbVDN4ITEOq93sq/f57T7
ydS8ycqeXaXNWLKq6kgtQx+YdOJtciM+qqF80QotFFErPuUymmGTZBruLMaCdtzFbhUdGjcDiJmc
Z8Phwe/oKrmQagTSopXdFiwrXEYUHZqrtQHAbndxGvsRTrDJQR0b6qVk9IV2/AQJsZlshOR6rb23
DchlPaOLpXhk6zUKPRms0DAKGbrqO7MnlgvP3DdVXwbLoO4jRHb+VcUBfVTKcHTVKx4CtKqxfQto
k70wfua7mmyZkON9F6U9cnh64/ltlgdXZBv4oC2ywnpL4n8dWgam0lrALeuuYyD5HHmVq069U69Q
Mlp3gBUi1u4K+812610/dscYSDfEaCh84Sz3Ru4NWxVnp3ERNHWvs1h9N19XeNxBBvR4xTSgu8y/
lnkRnQM8nBq+kfMukUDK9UasksSSPP1CrIk9ydG3rNfN1c4LgQ9eOMnceCigygddXism1BwSUhrC
wnwsbr2AsjVMTOPwauVA5q2H5H4y4dAse7rTXCS6dPwyrZLyFOjk1weTMR+oRN8XlKoF1PF29xTO
6Uy28y1UwsBZ55DhWI4Fgp28efQi/ex5vXEYtfKpNyCs4/l7nuURh+vJXeVN1mTkhF2hvml4ZILX
EeKVxX1jyPk7Brgz8dOQUONqHxm5qxf6a676NfRznLtjaJMmcsLhlTF88JeBVF/vHTP/GkaJApI3
LYFV3FDmDbXe42Ma+/gWb82zBXivZ5ShtUD8CIQPxJ8G+HzvoQb3VODskwTlsHJnbqfpmp9b7vO+
C3ttvFT2EDZz9jaoVd4v7RiIbqnuM3InPutZuQ9ErBQrDBOP7ZzrxckbECPS3mw9zWwCAflbfTgh
aOicGuumAMcsYVd2asBNMklxNAHxAqVPt33Ujy+elyeXiOxemzrnByqXgNwGdw7GZsZGpZYVz7/7
2bbQiUFbL+Z5mgxQnV5FB722AMQM7DL6x7LiTK1QMripZwIETrsJjcGWdvWnkaNkM8dzdxyrcvia
swVlzpA3PBTVg0gJcqnWG5RoD1pvfJki3hUciWTcB3yjR0ERkuk95hVsDT3c/jCZB3TMpzi3DmbF
fO7VH80yBWmlTqgcBgZxculICM7DfgVObJoCSJ2D3Sso0e4b/ReFZ2hX+NtkWftN18FD05FyINIL
dUkbbPS0pTcaztPcxhee6PSJmcXLAvioElM8j6V3HAHySH9Fg1P+CQvyIsyJ2b/MS9a/zqUW5kRn
bgjpbYJuWsytkaz2SXbtexYjFq4zSAKY7TVAsjBuUU7hx1zgichQeJOkNuN1f2SdLZ7565Q++rQW
u95haogGtkCM57jZjFl8I+zjlDSnDADpbhr1dIsN6ZKl3ybFQymNU+Ay7aK2sqqCmYXwPVXm/NV1
s31R6TR8p/E0IrrPxLyZ5/GKpKNbjQKNV9Ci3RSQFK2O5d1T6D0wBruz9xKzgmgnmHHtIha3eq9j
m+SHK+ZW8FP+H/bOZEdy5cq2v1J4cwpm7Dl10vvoI6OdEBHZsO+MjZH8+rcoqVQq4aEATR8KGune
Gxme7k7y2Nl7r+3yH23Xk98KtTVOAmOGhGt2UVsZJR7gehkYYeqyH1FR5NExNVvnuJ/uTY4npD5T
cStdUJGR8hCiiO+t5LIYMdjHVL8ZRhP0Q0Jfg1eO3MBKYI3XxEK0ZBn8WyzEw5mDsqHRR2hPZpgO
bv4BZ3LRt7FNTfWBxJgyEA5nGZbNsPwN4vxvBXv+//Slmv+zB6Tp6+zrP77qX/9x+q2o0WomLCH/
zQ3yDzOIDP6CzUJaZCLpt5D0rP+nGQTDhweqhcyVRS4HSYGf+btP1Xb+YnoOrcckMkD6CAsizt+j
PLb5F8eFBY+DxDdtU/r/XpTHxlXyT4wRD9QCAC3+wIDIEAgWZ4v6/JNfdR7rlmpfOw/tSfUoM7Md
0yZelf6tFCuDcVC3/QeXbMKCG+Xf2fkKUkJYddAtd4iUOj/kUMLWyIag9ZUMWr70qTflUbysNfCF
Sql8z9nFS/bD5Eg6PzCj1zsHpr6PU6vUY8S0E3A99hzCdjSx9urOEXMdR0G/iD8CVa/kR9143rOh
xdTvFkb5ajh9TeTFZTIN4S5jH6R32Lp45iAcNr5m8AoUNHsDulfcqGDbosnSd561Tl3+esSfQaWv
c3WOy5YIcexAwdw1iSlPkjtGHnV1IC7+4mt1OwSVvx7Z4qgrVirL2E0oFfvEG9U1o03zWVSBJAwa
lxE4Hv5Yiw3EnR7j/A7cGDmDMZ9aSpURHKqdO67dcSiEuefVF+9xkqhrWTX4Vjp3YRjKCpr8GMsW
oq/wTDhlGFbePSlDD3/6tK7ia2nzvkddYQQiCja8QGTpUvn7jgQnoAbSAvENBVnZRCpZxHvZcQjC
u0LYAqZIkH1qW2BBxEoa3FtpAcWlG7QT0EZdJrdG3rufhqp8bChePf1kf+f9pKluZVkDPPs6OMFc
RrHKvBNWeB9Lg1+lpLzKGHGVSj/FVFTPXjSJorgjXjvc9WYv6Dn3WUeEHlbhnCjDoPE7oKPeuEUb
f5pqjLE+Yxh+NZUhwIC2rbOTS6lOlcv6CVoF4PAQF+O4ifZ29sJStOx2XBftS+5VCZqAuz2U4gaP
ZldVK8xgxRO5SrgD7+Fo/PVX42vdlQVU+Z0UwnlYp4wnOKkw14xqajnIniOExFfXHU1Mo02jGHNj
V15zzEMsNBQMBXwOeSp3mZsOz7Re8tI4Lpk7KtLzc6mWJj/DWxmBuVf6znPX4jubxXBH12dTwi7C
GrrS3mcCZ3Pj54Fzu7ubCPSiRtjISLtSSatCtxi1iWcU1jBXGNS8gUPSSz94A0+ntdWfFBNbLoNa
r9bQpvJMhqvfp8/II8y3Y7b4PzMEuje/KRfm4BEcp4nJ8mGchT2Edg51NApMLrqDyw8f2cVhd4a0
OckI9IJrcdrNrRW2kStfnY6yP3wjwKJwfNtTqFiEzhFTmSdDjgX0AxgLe8KI6tdWARA1kuYh0PNs
hYsM7F+iJFXCVtFYH4oiqN+yuTR/BthDf9eaoCCqfcUbtxSPVEPr9wrj6jvIseLJ0qm1HKde1Mxb
oC30EfexT3pKxv5TPLH+28We7BnT2GgwAcrFrWhT8VXAOU8wOJUyrh+1uxDeR3ohvDe4O2WN7ZvR
D+vPlD2St2NyUAWvU+B+JSvCcoOTyTGNJ7Acg7Dty9Cz1mXLVtu/dFvYHxQEEFo2lxi+NQhszwGS
oAIWwRVVuAEdGS8KaZbTLsDTNXI5gtgHkkIwKnpD0lK6VPI7KawtfyxmMe1nexzTcIhrv9+3Stds
Q6AKvKqxIxxW925GQssL0tcK+wF7vpi1eYRtwL3xmnHmQjM7PKksZvVPnhMGPTJN1y6b36e9GpQv
sl1XkgMMmUPc7wZ8yre+MVH8qdLZZKmFiX7X6jlrbvImJckdzBZxaoMkoBfmCHzVXQVQ/acf+GjZ
i9bj4xx0Fe4YsKtPpteJ3/1cIBnb6yrzyPUtngbrsBKQGoN1daKsD1RxwTaQzqxj4xyvPhFva1eL
VaKeQQhfwqANHO7piWvgTLV6nPuzy4G04h71Cv+u9I7gZlz7VFsJ+JaywP5auW3pHEijiTu+WEjK
cDXy9rHLYkoIvZ6o2cazln+WmvkV31zl5M+0h5TlRS2rYbywZec/T3lgBaEHfVruPdMb/CtRRQZM
3crA2OO98j4Dzgw9nvsMu3HhefBHDNqO7wSj2lPT8JmSEkhHLzTZbX+PLBHf3NFuxlPTxN41tiXc
UFZh48+BmqF7CqTd7urUHkSsKbhP2WdsRUYpSyvOwUkRxaien//kSv1/MPX+NaIrPXLDhBwtcsKe
5Zn/glWza025IgiFMBjy/gE/f3rmue1FBkWoezOvnaicgvq65JO3++tv/t+p8P9I3sT/wRnMokd/
/fc5cPuJv+WVzOAvFoMeEgypJD4SAZnvb3klJkRcv8IJ4N+xP4Du+I850JAegW/mvC3Tja2QSe0f
g6BBYilgNsQlypAInc0J/i1XsPVXWisPgqSpNzSlw+MUjYe+KoA2kuP0lrX651FQ+0PCdqTiiKqI
skXKUj1SalqQxGBdprnYYVL3ETB1y783FgGihPtJ75OkaIk1RyjMuBMbmeRllPAmiNusMsZiFyQ6
ocMMpivG08osx5uEcTK4CODN/s6fecS8eDPOYpbSKnnLRhSTEzv+Ib6FBl1+Cb0CGakBIHMDMCb/
i6Am3IV0I6bMvv3lUWC/L+K+eIer5hxcTf67K9LiwwZYzK0xrr6DQG8ejIwjlwcRzkjgMsXEIdFk
xR+VaXmyuQQP7lR7fzJYsXtyDuWDKrM69KQcUFFYGYF3ICpgAdJ48JcJq+DCx5qBSTSMkE+Os73w
cOaNBCR/YMLt7lVlxFVUdg0mlDnxr1WQOcfVxafh1c0U9lAh2GePvbeXkKPvSPhwE6Rg2v0luv4j
MBNJYAMja6yVfOgT6JiAGePmgLe3ZtWVI5TbI7yRdWDriLc5lsD1Rh6Brdv49yz2sm9ZI+fGXvkD
KSk913iGfvAk41RtdH5yslzt7xfyMy/ZtD06icnke8eP/yi//WDRxCNy5HnExzteelJzoV7miZ6F
wDkbriyRwdrixcUjQQ4nSin+6EltbQsQdpZR6tbOgUIKBsc2q458aFiFrL5/KYZO3mMA2NqdXzKL
nBIVUzxMgWAlr8Cb4muVDGxQGzqWfinIGxHeuvXEgMSj0ADKcUsz88xzGEEg3JphdimvDWVVuu19
T5bt0nt8WrRFsA9q2iA9jzGn4MA2jefAnSAX9tKOSMFihqzd5hgAPjp0KemZcSFuFZfmAIpsWg5W
Ye7LKQv4ff2dm8yMWFa6qXUwjrxWYieFXeBP1m1NP3zkFjArg869c6BAXQXDBHQ7aEZkac0jGaLk
NjZ1+6Nmar2jbjT/tbKWH6gvG6sNszcdZ2vJIBim3atbl+JprbHFd4Gf/uz7qov61WIdVzdIiDU2
tA4OWLgY8A542x4yy+/PPR0OIaZ5Sn62aL2qqhv04xYIjWQ364+52CUQGwC2sbLrCrPlQ6hY6Pmm
2++gEYx7l+mO6yrtf4CeQHY1tHnM86TDB7S8mFnAip2bB+oxM0NU+myrmduuq0EQuzblp2btdh4o
Y3tCXkOjglLPCbB1i0hj/CWnNqd7K2XZK4zJgRAojis+rvvBQGLFAGHdOmuHQ95epzu4uePtmgls
DW3FNAnghblS9Prcd3N27agKOkivf5fM+vumA+22eEt9m8sEf6nlsrXxN99mEtCaoIN88A/Eq+Ul
EYaVkaknOkYU4UcddyTrglR5h5j8+/uwNjE+rmVfgYFkB5jF5aePgxzpmR8bVK342mzG3DXhspol
T27h3PspLL2Mkr6oVuYG8K97n+Cjys/YBLvIjZPyTbujdem0tKnSxT8h+8KCxoq85Klf5sRhQbbe
Q7eMOGaI67GyA4C5o7WL/RoV4MtRBdwbA85B1cmgmIpBYigMPX73skgJDFqVs+HeGg+PkUNs2Y76
xJGngFz6F6JbEpYDE0+H6n1L93MporwUeLrTrJNPgNw9DOW8a6rYFxMR5u2g3+xM3PcoExWf2uNM
3ttH39ggBFo2UT2VB6sZb+ctCdWI9mSq9owd/x4UZ0lGfsxPWHbkUVZWVGTLa5tMiIq0yvM7bkSG
Vzz2vm0bvdZODy2acD4gfXf2chJlepeY5NqnpnwerGHezcS3m7KLBOIf//bYSwGLNOb/N6fSnRHi
lp929iy2vnHf+ehWCSxAHKSaODlg1zVRQfIVU1MF3CnDBeBf27yHoF1ep8q6xnNzZDXOWlsdif6d
AeMe0x76Jkt6T+VhOwVIs9ah3gz91rKv9cipBmz9MhFyRSyWw4bPmvFzir6/GI7D6dRCWCpIF1r5
zJ3APBU8ecY6vqHNFCDG8jAYajdz0PjB3YzdhIE1dcdjyyaCZmIQ9vCLO9gLETKsSgNzG9GHzSp9
7AAsAPCo7zvLummS/LmoioMq1VEZuYrIzJM7FqV9V5ZO+sswmc4v7BTko1Q8XVOj6KOac+1LZyYq
2IP0e/Gw4Z5KpbnjeZbEjElGlxM9xT1KZ9XBCRCf2Frjp2b3Q2Ak+GPWXYVgTqJ4reVNbSc/W0q9
SJ2SXp0444dsz8dzMOvvmFLp2zgV4DtA+52LLo3vIdXTlOhtoRerucx+wJ4WjODehPtwCHL7wj2Q
FY9G+M3aXiPbtjBX01PSBveNp5ZwHEZabwyfJYiVAH/Fu7LX/nbtDtOveG1uZTafOXeM32ttcUUE
95W1mieayBSH/OaZrcizYyAKMq18QYXaMIwT/QglSgzRrJAb5iEtQSDkxp2cxXpbekjxUL8eJx6C
gVNbNCBw+yjn5C2fCN0Q+r+MKJDwlh9FYt102uSOOJUnf7RitmWietNVk0WMDPo0IB3fdvXifWkb
gioCd32MB1ZeuyBABiUyjRt0GOVHauc8xbljE1lIxj3uWWafqfX/9BI4IW4LCui7rHhPR2F8aG+9
5bGBzjz6JE3iJrB/Z7wktwZVOXRjveeuh2LH+o28kv0ZT6a/T8Qo90i35bbtKWukVv9D4hEIDS9+
ppsUlErO/Y4DBmr4Amw0ahRuYW031YNrQrwR8Fdyi6cQlry3OKh0GKjyftPYWqqqPoe1565nYYVX
1s2k1/xSYvKetPEhs+zgwyZjGdSDzOvKMO+tR2etzLsqt26qkShRhS0OLgVxosA0/oCNtAnH6CcY
qE+jQ8iYoxrf3/Y6lC4nsyaa06D4kwseEsZquGBbh4LGl/WYoyaeimnyyKAmOR7eBfqmIlI/4JB6
6aHLoLExdeFC2xLx1ocP08GJc0T+Kif33bZXl8VZqKvuDcMXkB4CQTuVs0Qb2WUcKIAjFUwguuPv
lKr2FvNveVlL7L7eqn+YoG93bmV/xRzBwc3167mYxIwNtguNST6lvX+f55srP+5Q8VTq9Q+I4+pQ
DCns0mUoo44evCMe+OYXSgQZA4m74kWKIdAcfuPki0UoISC/ZAGUJVXPEdtYbpBuh8eGd2wXAGIS
HOzFK9gUCKG+tqJ8xW20GKxdtyjxapxQS6GoGIldnOLeMaJhbLyWNWoF04xExSIupUuem/Uae8Ql
7bZyFaKuj3VvlZ+2kfALzdW/j4GE3ML1wIWq5/gucef1YSD4Z52qmr0GgCYS/T3kxE8xa7gyDLjn
whMjT6N5OndUOhGOxmkdS8PHecmyWZkr323PKKxj5bfdgSnbu8xe/p5Xw0QzwuY/6CdbXjEZ2e+g
S5huSgCr2eB0hznDweunGfRJ7MDOPH/PepQnSmrmmjzCIFos2cqfCEcAszq2A6aZwjBcfVmV6gHp
TXlzB7d9uY5yc9zt5LyIKQn7pvZ6DLvNShLPWXvSQhuiRA4w7aKqYUtlZ5U+BRlbn8hmXfOCXMoF
4wzUcU9Bl76WVoxXzoAkd9N6qaFhNEyDPlYeC+FfxPFdF6euwYe/SBNkZb3Q2XwRY5W5t03T1PWV
ezUqOrfxzIiMrCYGp7KGw8Ti2wNC7jQI5Cv0tXg4KtfOxcH0UFKxsLgdyOe583vEa+zEYTqr2XjC
567ak83aDgDXTLoerqty6b5Doje8yzpmrflekCu0Ty3mJgP+c+yBcoC/8DnPLTq6V1WZiooJse9M
TcBqPkyUBXBzXZe+Hjk5cSADReXmYMxd6bdcsEkqwrhwnG+bIr4fnWmo6QwHY8LOP1WxecfJkse0
B0FM39TL2OHRI8ID4EH0avqqAdTimKQdL3tMq6BqL1ZqOM15VQS6ie+AGVuXKZsvtKW341XHzNaW
qvh7bU0yq1q6akdnXRKp2uDUQtLqN0uj5GwNsvgu0zrA/27iazAG5+yTY3xIK1+EzbhmBz4fI8y9
3g/jiaKXHRjtAH+OkT7M5lT+yBLyCaQn+FqefcdYIzaCLv7nXkSFZ7xs4GHsSgezIPTN2ss7dbiH
rbwn0m5MLYILx9cqVe956YPeH7tu31R8ewpyeF4vu6cxQ/CjVTO4o0Gxem8a/yvue/9ku9NrPVtd
CDtBRWyj5INJjuY5Fu5zWfE6VVu9rGPa7Ctor0XcXWBIsjQd9cOQ2Sy/Wske1biC1t3s2taP3pQh
xN0KWmf5qgmGHJZsLvZr0ElqSOzHpbE+FMowR4I4xA2CnafFB1cMv4fG3c/N8qp1cKeX/C0eFxvA
wziTZXfyVz7qj6FLH9LG4WxndF8lNSRUUjn18DOn6Ktyl5t1JYY35f2Hm/MBzEFYUdNnp4SbXFBK
SdtRhsmyME+NVxTxp64XhxQWxogNdTdU9YUamN8iaN1dCxLxzjT6Z7tcye6L6iGx9VOBN0h25ibp
G/R6ttPtHPfX2DMfhtmATABaPTDZhHTFpYjn5cayUqbQifG9mfcZ6Y5d0k2Pa1O+QyD65CiuT1YR
n93OIjzgchziMnRFe9wegnV2qro/xLR2Luyg0udRZln7chgP3HynUAv3E4DjNR0JVHbBFMVEPg6E
fY4rB4yk9L+HhffDWc6+aX0sWHzrSWcfS9qTStbZeVnjj9LPf9pNbV6lqD9ZeJwXhSWbm2RULcQP
zKZ6nRNT7Ed7IqLlfRlxWkbGislduZk+4Iuwd4vVnFCaeMOGO6+1pzmEz/s12HwdszrnddN4rGtS
MliUuJYFMV4cglHT85JN/iSzrz+ksCA8cEoFOF3+UplxaAYCLxY39HBr+51LceN7BBlbme+MtcWP
iyWbDJL1pL38pS6cRxinx85xFJw2k+O9z7vsu2cvyM4m0y1qULjyz4vW9o7+UD63Rn8CI835pT4m
ufksGN3FnNwRIX2dOx2/lGO1hygYeSYh96B4sSiUaAf/kk7i3LQGhjR18lb3pBRkXlB+u5kQSYI5
+ShMfZ2G+KQwO/qIUGlfvJQmvQt+uZd2csb8/Gz6REJjXV4kHDo5gYAOhLwMrQTyb5+t3niJ6ZcJ
2zH7TfjBxiSxWkfEGDx99T4xgyeL/CWpXi7wre8WGCmBDkkqhQs/LBf14K+Gfz+53T1LkzP7mXcy
lb9iBsOVR3QEiz++yyx7vBF6kjue4kCfF+satGZ9EqYXqZQ7Rj7VMsrTRUe4AYIHrREWAd9tkeXe
3XOOep1naaFowKfJ9FxEVjxUj/RdsqlHUEAqsY6K9oIdxpv7shLPLg0mBOZ2udvf+ln8wyGrteog
eBqTlCWFgc62tAKbaMdSIwAhYIUeK53L2toXidsJ5/HeLgbjxDaHEFNp7k3beR5Wvrd2G/JsI8tu
dNe18+1DsbA8YsfxGFvYsT3u6zMrydNqsIiJjT1618mpq/oIVOlg6mqjdjjfq52+90ZwQd/as1zi
Qsk21aqo76wcOI0Izl3C7aro6ZZ1PVA8K0Drja4By90PcNKXJ3sWxq2h7jCdEn0i36WJshfkF3a2
9KMiCMLajn/VQAQJKe0sDOBMEyRNgfO9KsSEoEvQXCy+sf2x55HdcGbEGPjA/RqWvIq0g2IxMMdX
nmXcmk7xFMfBgQQLTqSnsvXOqvNfhLlG01o9AYPb24E6jyanNWR1QzKSmsXBhQOHXkwozWsQxqYY
h2I9YQHiCA6Tsui+/HTdk0j4oTRHcbzh7gFH87jVUQK0FB35dvN3XRkg8tc/+OjDkp5QUqQu9AKg
3PyCZkTmn35k3nSbSF563zFBl+5TumW//dxHynZYAIqh22Ve92vqanKq+rPI09tSx4dBzpFbrm80
D3yAjA4p/mZYaV1WMXWD2Uk/+AD8cX9dl7q71cwcHuZGohuv8xqjP8rsLa+K+0kquEr9td6Iz4hU
tw69XThhWWKowq13Xpzs3cX5WOg2KBx1Vy/mvJOATLnjA75W4P0ZJF7heGPKZRQfmw+WZ+fZrY7x
mGEyihPrHMf6RgS9CDuXva65mfPm0XxJ4iYaKrRGCMGk5or5Nt84S36dPfui+vALMnWIvYcelulO
wmwOC2xKg1PLgzQhsOdd9VVKQgcOgZtxHkf/LNOcPaq0P+yZgbJrE30obXbaaEaKw1arLi2V2/s6
rdOQXd73yEcQZYhSR+32J+ZBEpMGTC88wS6oBnAPdQvRD+NSXr7UdGHq94BjFKNsZi+gzw9IYDBP
+VMzrKx4LbyOD/NEbtQoxXPV0x8mkQnbeaHixsuUZRGHS+visPqUKZOpLNR60IaMn/rUX7CF+03W
XCEuFemxjHP7Za1c1ADCHI63t7Urf1RtmYJP7dIu5QjXtB/EQ2R5AKI5AmTim/GLxJqeDkUxOH+y
evCemnXST53wCzRSahq5zpmePHiwLfeIpLRH1plEmvq9m6j2YzPaFWGrFkoy0QTIeFeVLu7WXBtP
nXbad2fF1BGqsum60FzS5T3AdsU5uydDeCgS1vD4LLlPbCiy7MWcY+hLeAOtdjdY2nPDZK7X+FR0
tHeQz0VaBgmL6k+gKV29/pwHBFOwywgLXwqMfbb3tW+AvGiqT0AWw6PGKHMv54LS4Foy8/6v94ri
tk2I2srO/geVbVRj/Sv7Z7PV9gN/BycLyMlQjmGaiMD06Fn4T5EN+U2Az3FpV8Bl6GIM+i+RDW4y
/4x/LU3zr2ar/yLvGPZfbDdAmfJNYfM/x/y30Du+j5b3T3YrKtU8XhgaG+Mwv03Kf9HYckJrhrDa
18WxxSNHsn0VMHIVRiYuMzN8SsvKJXUH0MocWTv9YfnHCl6VZc6HcSj2LtZti6zwgkBRRLB/Aypb
SYoE/ADrSN94GtbndpkPQlXQ8K/dEN80IxAFkkKkM5OLZT5J46sc3JM5xByI3CEax8l4beSvFhcI
Y2hnnojhhE7/bXTqOq5Vca6VXUaeVB1ECjEQPKMbHFEM2jzWojiyXP837IZdTb7FH3HEF76FLwQL
FAdFxtUuuc9LK9jjEDtTIsOUAjk+v5t99eSsT5mVGay6oKyy1E4mfekm42L76W7DpDoTi0BZNPAu
BnqhR9YbQm4uXwagFMkkVt3JGMajMokW9+UxdcS1w1oeT5+TR0ENc9waGsEmRiW/tswtkbFbdkkN
2+ZaAS7j8ZEI3NibTrAyYPQTr78fqRtwQlknUaoZiPNNVjEOelvi0vcgzGWPIctoiGFVf8bU2tsr
O2T14ge/UuQRwhZMCwAwOAHeDViwdj39fceeU1dejLfAgl9WfEEnUPP5bhZU4nAo4txHjxEoEKqk
fqe9ZspgmeBgLS28/DXX3aFjyq3r/IQtrcUhhRHawIhxKzLosVmeXIzqxrS/WBy/Yyjtd+zNiLt/
51jreFxquPCTporKagewjNL8jse1PkJqGa+uZfd3kPWwrjmvowRzRHQL/+kOMP6uc6owTYDaddqN
qDR4lXC5ZeaY+9R5o3rj2PT6rhpBNO5sr78sMFyCYU2PmX+tG5aDRnAuEyMipuVcZ3sGQdmV1q01
2Xv2oQeb1rJZztQHddcGaw3RyN9dXPKNbtRlduu9aNqzxZcU+O4fSSgzoIfFJtzFQ/sg6bDlnsxk
YLDc2SXruLNi/9YtcyYQUL8tQz+VTGVYsCuBLxdWtpeTJkmOEvCNscCgrf2TN9KQrXWYG+0er2HE
QmSXjkak/Txai8cR0jfPo2VHWif0/QVbu8+0mt3HHtHJYjpUk3w02TsK/9nGqi2UNkO26yCMbukv
PQPcAwPpIId0TPfGJZvsMLcirNiHuv/ZNz9Qf1PxGnM+N+0Zl3e5p3wueJBBX5/xkzJLrOEC0LD1
JUw7ps7xc0ZdcOtHCrPOZjrwPRX7hfM5awVFWVC6nGahn8bZOcq1ubdbiS9I7Sw7w7FVj+ykxZNu
3uLMuEiUi7x0OFdPEYjj/iDmu3xgrAPi4HAp9fm89/QfY33LxLvJubts4+5RV0XU0tfABlgfTAP2
8HlwnoqeJ11V2eNhGB8lEVchqoM5XGZbP49dTjr2seHizyac6m5e3wCvOmVgwoirmFOyz9ghjKhn
yDckoYgakBlPtTuRBYWFB7lJoXPFuXu2WpBDhfHQFB9uav4hBRSWdkrO78ccI+o7XA3+Cp5Iftc8
/z2gnq2FNIaQtMzfQ4uRIC72VcqV5kif0huOb+ZLhQDScZm3yHpLR35o/R0bf6hDJ87ihK3zNLlo
uPljnsfcIu4mJwuu5AHfwf7y1a7DSSbfcimA1fQvjesgTnhiz4x9gy5HkPmyxZhmWlp3akkvvq0f
FPazmK8L/UYsXtPa4+SXnybbPgCYnCISefOBTmuC1gAYYA0P25hYPA7rG7mEgAEeS9ZOpPWhkdRq
Z5ozi+Dc3DUxL96GYml0RRx61fTHU+tl9Y2bdX4W6TkdjmK0/Ufban/QOxGlifrYjtJpYpwogJkA
+RA6YGjiHo96ukUUlB2ZdnqnnGy4G1Bod2mXld+9kwJ6dZi8g+4BeeJz4qpljnsUHI2J4IiPnmeN
Qsj6REnKQ6MO5E1S9DhVk2NAYcfOtc2Ow1p6X1XOownRonYc+FhgWK8qB7URV8tnkItQcPCNq/5W
r27UOso9tIjld01DLF02Or8U5njo1kGcOluO+4Zt6G5N+o2+IYFAoQMQ0SnPnYbUh9AwOTdWm85v
rsr6I/KwerFqGVpsT0MBSvv3pAPzjYx3cVIzstbkgiCDfFnAy0Ebt9kzxriTowR/8hCXhPn7Pqbb
rhp3/AXB3kwnGx571crkavQqgWYp2jDXoOZweoyXcoJGElPiFjEeZvRycSdqMofhfhj4wk/+Gw0t
uyxlJYxH5ZUjBUhPHv6Bpx+dMuCKBF87yxd6jveBI5A0msQDnSFfA6K4WtlPfeYmR8b1h2n1t/C1
GSGLvEGyjukCwJZymAd08fYPlhZ/wx7V37JrvUvSx4KEgTvSwRTTLxLyxVrJloqE6ymVL6YTs0od
r4udnuZgfRsU/Xrr/DOjEJASMMc+mBklcY57Rk0+y8HPYJjwAXOaw02d7W0eSqHlGENI6QuBP9rc
WAG+iVq/N4751pqw2QoydCCkzmnVPVStOhhN/6Y8CgSVSiPXnIGgSuEDYutOTXI/w1hniXbsvXV7
vOzaLQLoOp1OQ9sgbsSpDn4obyalS9ScQf1ZRyJ9rv+n8gN812TXItEM9StkLf+wkAaOOqe39nI0
eiTeMlh4rg6ZNRxttx8eB8PCK8sO5x5FMF6pBUjZXoohHn/UdpPu7TxLPl27Sx3uskoRFU3thXgd
KFK3YWpoOQpSSLZw024zT0dOC6nJJSb0ADGagSgjil5rIkvKXuxHHw83x+A5HV/j1rXTswvc4xHn
VbMgCdKPyynRykhPZaxydX1kn7ml7crEw/a4QiLiKEkTH0ulhi2IQZkFn4QOMEr3RXUpoL+5LJkN
78pV3d8XsCw/7AVLKZTS4YZqjnnkFtY7n1BwGg+rx5rhofLRuzpjfG/4MuynEQUlSjEdJYeRhKDA
PWR7F5/E1Y092oDX82I4c0909vYE6r9YUwvAFBYVijyWY0WL/JVi2uTR1Dw4Bol7wxhWViz2TxX8
KDx9dRgvXiEyL+fB1iyfCUTumtS1bqw51s9Gn84fNq/+zk15IOkcCEiQBxi3+959bNbFvw36uXnk
pcTnLJ+foLtNUUWFJdtM9VpgUuYQtxGbqhGfAy9g/Yn7OjuW0ju3sUNNV+XHDzyMOdmnVh/lsxUz
D4or0T7jbpRN/V1non4l2d7cOHpwufQwy46Lz++r1yVhNdqO4L0wvRBXeoG3r2+ytjsGsoUFYO3J
MVQoqB4BHcfvLpR1qMhwipekVG+LhPASkKrkkjSSMCckB2vg02vX5pKUZkYU2Fl+ADZpviozcF7p
94j3EDf0qRdMyiVtS7hKFwpUF9998eog3Txa5ilwYxl2naYmT4HmPy++kR6CInkM/i97Z9IUObJl
4b/yrPcq0zwsehNzBASImWQjg4TUPLlm/fr+lFWvC+IR0C92bd1mZVlWFKlQuCSX+73nfCdSjNlI
YMZeF2WDNayNrvXE/Em9YEeA/UPXhuz6r0aEaYF/W+Zjh1i8jQmchIkRhTlLOMXaeEa3BdYZXNae
Q4mvo25ke4C02fXzjDoB8Xv6LZEEoOjkci95uKFgUobQeDyq2mH4VtJ3n2fhQM04Jmi37G8EAXf6
tCBhbbiBAYDhFZPVeQiqa0zCn35Iz6SIzEelse6jVjbmosf5GRmuhxxtZ7Y6lMVfCddyMSQhwqSq
dmWisGZeFGYLKtQxaaPjA3jch8zA3qBEmEZrbA0+zkD2I851YvtzpsEz6ij0D7TuyjTkh6yt3Rox
G0JxVMD03gGgZOraKau7odV/5NO+RWWT4lvxTlFLMQtRgplmF+9bk0ohpWM2TI7e94sATClKyp1d
WQheYptFMaUSJHRAt9K+MVZCUu/9sBf7FLbLtq4DJ3ItB4TYyH37FhlBuQBMAZ+Cjumyo9JOK2PI
aFOhCd/ykoXnIOiGrHjoq32cNM1FDKVx3bRphNi6zGOejHSqYIFy84XVVAt41tTNUE8znwYtumwH
JkEKOZN9FPWg82Gsc5UxqcRr2/WEcyRFLuMjAFHaiTx4qeqS0daCHV31qjqH4InNGqVIM8s7sQEh
6DUr0muN8Mwk9RPqh6EV46MEOWpZSu3aHJQ3+CRrxPAWzbMckoti/mBTPLUM+mc/T2iaIOHc/r9u
+a+KCp6zLyoqFFTePhZU+P0/CyqKYvyhGY7Oek0zppAFPGp/qZYV/Q/ZQtZKXY9axvuUBUDGum7w
Y3AnFin25jv3GlUYii2Oo9jwP3SSG/49zfKHagp4ZQ2HnKph53VIdbB/K5rfmdcoB8qBrnTpdgx7
qtL+nQTiZkkGQz8zHdqPug2HIjqP220hU8ewmjbcjGNxgWfnG7n9x7iHv86E9AjV1KgRQRfkTN+d
SVMFcUqQcrotYmZA0IsJ27nwB1IV5U95PTEe/httzt967H9kTeqyUq2r//yP3xHuf8u0//woxhB9
tmrpqG+4JO8/qqwiTQ5SRKO17AFkJ1qvV88pX2objW7PqvC8fhb7XXIhKT6tzTAf0HUm0WpUyU5Q
mspZvrtbPjmhA6fBdBFIKXe4rqYuy/hWP56P5Uj54MhysvXyaRtiOI+dnfKCKvQt1iwLRUQcLGrZ
vPv6Y6eveTAMHz4Wpf37YaA4rylDOSTbrsTuwt6BqkZcaXOcYVdff9In1/b9J1nyx09q8PVgPlES
uBjdiwSpykP4RRSB9ZqE334rebpT/v5e3MUq5k7E/tNgcnnlg+/lCUfIlZHHWykhQNvDrbTodNyF
gHcwohn35EessRz+Et7WyIE+xTsWmhB4dftRHaC4pP2ax5YGEAqpRl84AHG2aEtQGCNrTbP4IsiR
tuqZuih8cIzEoS06WcqvAeJhFANdO6sk/cWIgkua05giI+XR4+JzBdmzYZAMgvYuHvVyVZnVXSTx
8p7Cl9hRi3ahIC9CceT9YIJoryZfHhhoex4pY7noVZsAYahG0DDze8FyFrlam/1QK+liaKJ8xwvj
Vh4asTKi9kGiTKIPEBWFqt4oI6ljju0H+7x39g5ZnFXKhsujegAwv0OXw0sWPBowHnuDt5BMtj41
kSzyIFZBc4edbmoLph1KCk+5cbTiTPez+BK3+1JoaIMBVdGZARymC/Ra0B+IMq/fyNV4LdH8zEoq
i7VOw0YgAmik4AeEhdXYNqscfZQZ+B1eiR56X3End+mjkmFOM3VECjLFsZ8mLMUZ3UpvQ4pHvm3y
olj4clVs+spBO6tumCce24Gks1h9iyNc/cJAlG4TQIGSD/hCqbPThySC1r8BuBHaiES1O1/p19wo
L3TyJXKfiC5v0CpPzUUf2ElXl0gPRlJE6BgySExHwvTTc6PxH9myyPjreF7YHEczURFgipfoRkzd
LfqZFxXtT0pAhkz4PGYhufJc1SCKbND5hdy8tybClzPQV5fD1L6vGxPP+xA9qVRVZ6lnEgGSDWty
X5hzRo30kBTu6gDshzBdVUX0aZhAWOx7SR1fdEr2D3HU3RkjXblsymQaUtbekVbh+GigOZJsUFj9
ZkQy0ZsEuERUckp4YxkKEKv82UdLFBjwdoerhFKIhEAtoJQyq0Gc45irKYv6pI2V4VlAPZc+obxg
X3ztSeoVm6uC/ZB1mVb2lV0W5HdiW5DbWuWpSZcjZIgR5M/Qs66R+2TjJOq96cu3kVfsmJ3nWiuj
dGuIz3uwM4EEjVC+bAuIww/U8wRtSdEn66RdFhDIErRKdUamFnvVlphVT+xVjZJU8lRAIQhxHLSy
tPGVG58JPe90CM0jTVrs1iwie+uxhyRfEk+rlt4ubWSwrM0SIAvidBQ1xUPP9Io8qSl4/LBhklVK
c0o2zF1axWtgB6q0t6kxm80aPOJFk2TnRWwvTaTWE0Tm2g/jrSbGpTyyoSV+p3/yq3UDfKqMm/Om
vIyJNcypi47lk2EPz3rwXDSv0kBwIXly5EBa0WstyctEcX3lDhYVC9dFX3DbsrmdcHlQvx2pACyx
6PxXVKVzEfzqR0ocIcWcVyQHC8oBYwpmQW1XdrHr0+uMHReOyGUHC4/dbkfPIITdZ9YXmQChIFkU
alkPEqyEE3WFK3YpOY9B85Qgrpw0KKrYebE9Dx8YXvaB1wQAzno0X2F3ASZjNpVuFPwMARkFubpQ
gmQ7DjdSuchV+UyHy+nFHj4BfRfKlHIThOoabRqfW7glPB7BaJMHsOB+Gum4HDQMpdVaotRiQ7rC
FE1Fs51I90uzI1eXzMVpLFOUzyG0RUqRc5X49RS+S6lrvEgcxAJQDKOVlqrXBjo94d8UFrxCEBHI
rtadrC56jWjIsl0V8Mgrqh2Z95gq47IZ0WNFVFdICg/S3UCGnBKqi1iYFByGM4L5Qpo4YbCI6LI0
jnyOrpQ4WXFvesmc3Jc9+sIfAlxXZlKwlM+HVKwNCj+SKUCTUr7H8UR5uYnzRSXAz4fpvJTcEZeQ
bl6jQZt1gLtSCPDq2FDNL+e68Tx2NyZVEOaUfcbmw9QvI/WJ+D2qwwQTcOOz5YD4fuGI5y679HGl
jv5P6KgrxxQLvaZLklugER2cxUhrO8qY3kWdNGs1lWmRgOFjQgbaUU6nXbKrZKNAzc+LDGehiWSj
RPKWLnlJaRRWqwDsQSWkmA0GPLIiqbJF5NuPkJ6BGLDpx81EbaJt910K/49mzoJ8bGXVp/l9Kvxf
ZVrvqU8go0+6m173HQCEtYZkhSpK0ZK41N4OhCpoausKZaGTlyHp6P9CSZzlWN8JaFwXHbGCrZS8
eSMTEELLC95Z9M6T17wVyiaMmiuV4AKhJedKVcI6oEHx9QIGD+G/LCocIigd6BNETTqKebCoCJXK
qKHySZu6pLMRDmiCvI3tKNlNS7rAEoXiWdzU0UIQmxbPWaGgI8ltWT5zkOKvFfSsZwNqqon4kF3a
A/XntNwSFLJSqop3ZbukZPgM6gT8dG4GFUL8UjfpjtGKk5r7tLW021IyH2ovQg3Ac6sUr6S1rvIh
Yl1A4GUExYdGTZlJ/YWXpLjbc3WPmcgZpPCXonaWCzohfWZ0rPLHWFwKCY4UKshcRp6SVpCe9UpS
FwAz0QgQCOY/+JqDKR1nfeBcSJJGhV4+73RLwB4ol8XoPIwZilQEtGh3TG3WdvdYm1H4NVsoWt5L
PiKmbZP2RlGol+q5VLoIhHDdDApS0FJE+8EMYDe1NnPIWOBOCcTwEgxRDoM8X5H9uq9hDqqaRdHe
tKXFMKSPwB1UbmibOGtmEySZJKKMMIltplafgFk0XFjMxhwel7lUogR/o1XcdRqaMGMQAzp5S6ZR
NeA1mrLfmOHV4VJ1BhzjaVXORYccxAh6mx6R48HeIYDWsB2EUoUTg0jPS967mH9W+DueQEkalLch
5G+6TkJR1HW8StRqlzXycJXXykOu5gSTC3knSJpFCTVyv9r+heUVObkUzqslfNKtjUm1UhYRuB22
YNHAsiTNQkx13WDvWHjpCNjzDDu65JNuxIzMFMLcBNlvm1MsT3NNXFYJ7gI4pXAxEYBOVDqKDP1o
3A2jsstkdHQqILYhTZ+I1LkXQf3oSwWZ7SMlb3swK0S7PNaxqpZrH18BhpFI2RPFAnihA1MJmk08
eerkfnB6hSvQF1SDawzhV4nT4dGO8/Ym05wHPVWlWa7zoiz0Rx+ICO0Z341r5bw3EoT1SfuMglnh
XiuQMk55NFbrXY5YztDuLIcRMZIaGzRYKM4EgipFOHkOapUKjUTQZw3mqE8EKwytfbShWGRPuWeb
w2Lsc9TN6YAntuIr0wtiPomXtiQnsxaeb7MMVINGxuCUTnUlxTVMX3Z4P+PK5I2mWmn3lqja3myy
ALe7AuhNlKq3iLhjZOM5kncRYQZl8DN2ROgsCQa5xUVTPENLeDZ6XIBkl9ZS4RDmFfsbYMz0woi7
5Vsh9jSqJ6rSrHuHBtVBh83sQihN/2CRU1O3quXGytDQElLGRTGiEG0aguOSsxjVcpYDjSmGbdFm
4Q7zE5XRTZ+wVZD0PXr6R92fcpaH0EDko2MyVtuuXNj6E9m7Ys8GiVVTMywlIvWWQCLnSUlpEq7T
9EIbnfXUFaO7b2MbTWk9C+yPM9LadpVT7E1SD3Pel+TcLx3tLOXZdwz6x1gCuDkY0xetWUtdnM2d
8qFVXvKKn/crxcGRL2eoDfMlyCTUv7c6sNMxVh4KxHM0ZjB/3OSGNYc4vHVCtxwH+i/aGRH1rirS
PYleXfFQtmcm/OWYVYSuPtudK4/lCvksbX6y4KrwOYbGntbVwmioONP6Y5m9HkvptuSBzZrq3Lc9
D/sd4l/1JRyzXR6AOlYCoLS8GTN8r4W5qSbmdkCeDm0QuKsOuL5QLpdVrK9kB6laIS+dqb+EDTNN
HpvuLa3OtDqIwO8lwDrIzWHmauXmbMrTADS2LM2OqDWxMfBMrac1FcvohcaKvpAm6RzL1zQCH5Cm
Z3WIOlK/TxVr4YX6SlcBbXggNEudpXcSLSHr1otxXCfDrcUU0USXUaGfkWQ4S9rbJAhfNPut6c+j
LBqoMgLgLNqQjKcguhA9NWGWYX1pLUE1AI1RJBfI2AKGA2XNihcqVHeMwelbYQl67h3yDKPTLkSm
nOkiOEFjdZun/HMYpfohdPV/hsD6XxSBZrF8OF4vXCb/uHlmqnvNxXsV1vSX/iwaSrb1B6U/lWKQ
gXZkUlv9s2oIlojYVkMjptDhDyLQKOv8Bb2ioAi0H/EWf4lgeVNDO1XlKGOmGtgflB+QYTmyjXiK
msi/k82KZut9icUwDF11FEMBZayCVLDtAxEW/pR+IF3UWEWtd9sw09xgys2f6UGPm6JSHSJ3jORM
T4UHs84DTEh/C2FxJbABU+2wlXOhpMKtqUTTt7Phf9e6zGu2UicDR6Ybw49cqQZwQgVLvwzn+KVv
W16Ac8WotopT94ssVLI7xUjCJwp32XVlarS+/CBXrgwESTPhKPFZkafBBktQt0Vuw8s17YNiboky
p6RmWS+42KIF1f2xWWRDa0ZLDyPosglrktVCX9YeglBiZ2IY8fCYRVUxUEs35X3g4SRflOy2riIx
1FepkhqvRYiwduGMAZ6HpippeTUipI8ftypTBX0GP1oq45SbkagIgjCJVXQFjdAC7I5+Z3phMCtR
iInKH7iQx/NeVeJVSXH4KcR5bEO6TCZsNOHM0RyusvNQdD5ipdQY8NsT9YyZvHtSaVhRu6nYv5Up
ubKo+bDH28WrlCUYwQ1tKDglVJgI9RWU0zVY60vefKQ3iV7bY9dkfsviWN51RbvOunpH5IO5GGn5
yr5R3+IrhhhdQ8pCVE2DbkbsaxTNZctm6k6k6CIrUldXk+iVRWwPt1kQ5zaTnbzFVJ5Wfjo3kMve
+U2A6s0qmhw0ZUVpTCWbelNnffEoD/VjH5fFLNIJ60pSmBB1UUyf2dEuj9QfqU7Pc1H7BuJ5Q7og
llGwwcVH+svTbGMdSwOc3ki5ixXwnHIt7+mVUHsTjv7UiuAJk/k4rwmYs8gM86szGDYUPFoicy18
pwsaJuFaC4udhX9h1aVZvQ9riaVqc+FX4DMtsPNse+yeGZXYgI1jyxLvBwlYuIehYx9nCG4JIKtu
RyuNfxrAJwm06dJwbRT1WHMD2fYDxB8NNyXroL4Ybscg91dqEhQbzNreOEszGxuxpuLNqeqqX/qi
ZlmEnI5GVhLdtBbBSlSA5n7Kjx0cHMtUy36RgkIsEvapJYYz6c1QKqoeVfMsyJCajKakOVDfyTVj
LqMIn5EA1JwH7KHziOqDyrbf7OGWeHzrRaZoL6VJ+oweQIcDoylhm4JIWyZoKlBeSBsW1sPW11Dy
K0FRrQDfosb3rE1fO1eVF/P7kUI4cem8VQo3u52r6bLJhVuwBgMaBkwBfreDaVvCWiOA+l+PWHZB
FEsWRUI5kaQlqrR+08V++JRTGn8UujqufJUlNkXNgm49MFWKTepVLseklRFJipNDCanky91lrfcp
qFfzfhiRDdR5r70gW0VG0CqV9iiG1uAG8hCS4vZDxF9mxEjMsoFkJEyzrmgMnqZYQrUiDdpiMPAd
TL74Ra2hU1JKgk4EJju4YZK684U9kVMwsUdFQ0Erw5BieY3AdZcrSzHADGAn61D58ytQHpSS5x3m
N4QqWeXcqz2sAETjAxOQjFO3h4mvLWDeebdI9CRjMcKV9y9k6NkrHWHgGhcyVZ1msK6BymXQLy2v
dgHB40Qry+ph8DXvhiC6DpOE08K8Zd+J8DJ8iSFCYJMa4p3Tdb2b4GK4yflO0ULr9N5FiQH9yVcG
hbCcKr/xC8e7rVtrJEOodtao9qtFzAJzhxSHNj6zxsrETzQHvS1dd22N4Dzu03HlgAQxZyzA2zla
H2fdjlF/SYOTKIs+ga5VJtjQ+N/Z2iCWckC0yg5qNKbcGbC67hBFGBEikbdvBth1VvVV8RxmWDeh
a2Xer8axi9j1fLt8EGkPeCxiHXeTIbMgNhgIVfvn6uV4o+hjh2R6zWm8a2nOGOiaFWt6n77vkKgZ
fXQjbI1Vyx648AESl2azlOt4Bwp/Z/r4MkHibSwu0jK0sLQVcZOtYnFLrsdDnJUhXK+xct+tFT7p
FqnTy/Xv/safZwVlyDQU0+Zl/ru99a5TpkX0PZDgGysK6XjpJe/BSLr7EVI6wQGltm2VEfY40T9N
9lPjZkQvSlC1H0i3cWheANiEh5NHBLNlcG6cnDgjA7KiXNu3WoIHfayaX2kO3Qz06W66eb4+feVj
M+jP01d0SE0TjkmGpf5xUE1hVYWPYGfVNENGvz/YdUO197v82e7baBJI3ppOTg4dne0CNQmgDTZR
UT/T+nLZmPHab710gwV2//WJ/euaRqNZa0OPogdp0K/6eF66RD+2NmRjRWJiPe+L7B7/hTarjUlV
a5lLrW43vz/x3+J8/V9cHSsTjfX48vgiF3Xwj7NcvD2/Xx7//lt/NdU1mfUxU4xqskJ+nw+sqPof
ClBYGzuCo1uqyd33TySsRut8QsU6k22AqYiT+Gt1rLHctrhjHF3liBZ//jvL44/PJwlxOuQ4mtgH
NxD6npA1We9fO1YabUooeuvAHuWLd2PxyeN/7OjT7fvuqbdMT6aPVEpXWWT8YO8b0PoYV6cde3pk
3x27UprpsUihDpH2iBPcXlSGZZx48GmSfXdwrS5q1ratd5Ul0VNhqkStgANennbmBxsRra1YQ3uc
edXZ0GZs9UxSKEZ+ffCPr4G/L+jB9O8Yo16w7PavdXxby6Zjh5NkdDP8NlW3X3/Esat6MBnCW8eQ
NfIR1ID6s7yLmX1k75uZ7djBp0b5u5G3KVr2fmR7V2Ni+gsC3+4h5vDM/fej+cnteGxsDlr6lddG
QHZD58pqcyj7IpbnhgJ4xw7kb+6b6bH5+3X336M/gQDfnz3Ltn4kZdW+ghQGRAZ3/UYYFWgiBJeX
PWsuFrHNiyRb8XfF/iMfePD8TiHGfZ2k9hUy44vRTxyqYcipvx6vI9dCOXh82chnWQZBEMINiOCk
Tea5MB6+PvbvIflsqA6e39gWRWNVTXtFTYsGZwjHH/+4t1Xre3u8y8WIlQPnzGVcRkuJtDUCHZLm
J4o3q17xZ+789GTvmy+qTh/62ckcPO+seyt9JBLqijRpKDPdakTInV530d4E1GloLz1JnL0E60jd
tvaj1U3RctosKcudJ5+nzoQE+/2vsmXFrm5T7AwBjaJUopSZ/9LYOHwzbMfO9GDykG0U8j3yvCtN
Craa9kKmDNrqlaf1ZyJbKVPhDwqeJGzW4TByCDPX65mV9CQPOLs4Lr9ZbvKW+XzEDuYZpJWRJNQh
vZLTgaQCWoKMHPTnNXyL1iZ0Qd129qOHetlfKXlPiPo5sgZEBKyVBUGO5EzX9YZfjuOVRy2xkb8Z
oamm9Om1nM743QySDlYcNlIRXlHOZpsorG3Xy492qWOqoSNIgsMcvaI6C4riRpFAL0ECyhBZR/et
Lc5xR/8KCwfJbvroaOG1SlBd44SPsNDuUIi/CZTttDt2U64mpvszW5H2VkMgUx9U29rT7sxOvMTU
NjqPwMpM6Z/gmixhSy0ADp41EnYJD7iAzTJ1HC/Mur9hXbCTZW/dNNYZQgb2PvJuGrFQ8RZDMJDX
0axHXbmCJfJEwWafFQo6WbWE8ybWQZhchabDehk1O4Ul5K5QOySMxTA7BHqeeY2JjJjMHRYZQOmk
prRkhSSw9pTsOkmKld9SEB8azx3IsPr6Jj02Cx7M4UqX+iW7ZqrjLS+4oMemZQK5WzeJmu5BNeiX
wQhn10Pb9PUHHpuoDid2ukaWMUR8B1HgSBArzNfLkw59KMyayGxsa9XC1RH54KkmAbgofpx27IPJ
W8/T2DYLrXTLkgoc5aUL2w6vvz72kadAPpi7W6lKo8IyShfvREXCGBvuqygRVOVLk07B1x9yZNzl
gzlcy0Bh6v5QuUPnILlPdoRofrNzPHbogxnZEhVeuNIqXQnvAWnB+TU2OH3x9XkfG5zpQ99NERgH
QT9pfuW2jt3hI4ylGWxGeR3DIzzxvjmYH3tasAW0TurF0uACocboZ4Ls+vr8jw2O+vH8ya4yoBaN
wu0s3jdQrIlnJ3f1tDXFb63iu9Hp7T6qbD2p3KRPflhUqE3TfzvtxA8e1NShBiAHjcDo2I5zwiJc
XdaKb95Jn4+K7hwsvixbSmrcrqWbeFjhSJ0J51lqnfSsUrz+OOSRJmW57tSlG/fOTywIDlgt+Zu1
0LETP3hWE1UMkZ6HtYskjbjtjiBopUy/mYyPHfxfntGhApTKwVXHW9HnGOedVw2LU64nTZyPo+IZ
hEfFms0sU4pg09LiAYVCq/Hro08X7l9XZbozfaV3N2KKSsXoQqwbTqNjTR2JCUvimzKOzpRk/NXp
9JfrpHUNoDaXX3/iscE6eGorSGTABqfBKuJf3E8UR+kGnXbsg4fWyS0/7vRa0DMumO0di261rm++
PviR9ZjuHLxza5V6XlhIhdvWVvacpQY+cGusaL569nIsAZXE3GZkJZfqhW05wL7KwYOoZCjXLBnK
y4wMxdVI2NxdP5raRUJLbpYVyJBBPhMFiT/1HCjea4wzcma2uNS/Pu9jA34wIYCwtvoejIxb2Pab
38u4nYmg/vrYny9DdPtgPvCaFFl1nXIxrRhnoCEQ7GnWvay3KPQScd6kARqDQq62X3/eke9CRs+H
23WsO7RCxAu48K5mioBrqKBHPe3usQ/mCHpqpH3hUXSHAc+0JCyyUfHnfXP0z1+IyG8/nrqiSeVI
f6R2DciJC3800jO9w2lZwUA86YWu4wH5MDpNZFR8bizcAOcAijJTX1pmNn4zVRwb++nn76YKghLx
B/d25Vr1oJLSWL2ag//dZkeZHqJPJqLffI93R7d7aUjDUJSuAyxxK9e5clZ34U/yF1iJl2STR30r
bW07iPcDneQ5Zo1ymQSWc+K3O5g6cnLAYkDNwh3T6jovkMJkzq/TbtqDeSOXIl0IMBtubuk/C5kE
l6p9/frQE2Xl02E7eLg7jwh7fH7CnWLAt0oJhTXSMuI7akml7y18mGxRT8RmZD2YAaKxrqTNFjNZ
7TCFNnMzgFDrjDj3rc5pbqw0k7DD2d6qA3nG7gZzneR56bxIQbvmXgzKmZibZVbIzjoJjNuSovtC
GdEXSamtLlsg6WQYIlJlVvfRBtbppk6qagG2WFvZYUK6jlyWV/bk1g2SAX2U2YQXkoOIGNhhtUjB
nT7GOF/Y+XnBShti9SYf+vqRfNZhR5eNMJG0G5aDLf8EDkyPGbzdYoirYjZ2CvIcy5RBOTmPVpv2
y061oQQItANh3770IQIuslZOfNtYBw9E1dHeHVCYuXUK2m0YYtS9dfrNTHfkxWwdvCbNoLD1Nm4L
t/eRBg8hHXs8sW+WaVFzsDOEylEBZEWJ2HmMefCdsvXILGUdTOi0wpEkyGbhMpUH28oDOCg5SFLp
IJ+09MWp9nEaURto5pN33/WEdy6lij3LVdCS3zwPnz8O1sEUTuo82QayXriU4sEgO6Kbt8SvUzmQ
hq0ySPE3V+fIXGgdTOb9hP+XLaVyq6K8JEL9Ceba7ddf4dgVOJjEScZNbUgZpUtEr/bDFhqSfXnM
l5UZy4uvP+LY2R/MdYRrxpkVDoUrB2h3i+E1iu2Hrw997OwP5jpRDGrUISKdIj7UM8SQhBwhBNob
bI6/ucbHPuJgyms0NbaQg5iuioXgvKikdqNZopgX4AhPqpADqvp4jzZSYyELVk3XxCA76/XhjtiF
869H6MjgH7r6RssscVZzbCkRDRo+sS+q0yr7+hSJ+P4VHQ9dA3WRYxMGKwzwDt8M+bFzPrjdMYdL
cLVi003aeps6xBFqzmlrFvPgdlf73sTELpuuFToQ8jyUrVGHuv20wZ6+0LtVhSDLyhtsx3DLQJEX
Tt7rZJMFu9MOfjBFa13f4pJITdeQoHKJpL4gTzz/5synS/bJeuj3C//9mfdlrSJ3Nt1SbouLzqOR
4qMyJkMdLJPm6N2stDpp8fU3OfJITb7i98MkQ3a2qlYzXLsvcRTBbAYzK6QLs+2z1dcfcewWOnhq
JYKBVQPhoNsV4RwaJSY15+2kQxPX9OHs/ZBU3EIMXOQS+gIWQFwmhlJ+MzZHTvwwx9M26yCO2oYT
H6D4KDbOjkA57TViHD6vgSOXWmgKN4MYoCgWwSEI5L8eFXUa2U/uoEkr+v6iomWwgwifudtH52Ag
1wAg50m/UrNbLwBsWez70FjIyrpP31TtJdEe8NCdaRCBK9QW/Fe5C0c4ld43855yZK9oHDzpegC4
Oo5Sy7W9bmb2/dyeqBAQ3QZHJW7+nEaF3lxaEK3i9gJkx5yIo1lT6uu+pNg8NTFKZEBfD86xizr9
/N3T1UVRPpomdGwWB6s8wfk0iKg58eAH80Km12HBVjJ3PdvYW3m56+Byf3PsI2003VA/nnngxWYn
h3bqAk7ufhpB1GzTgrACy8DyN+J8VEuA1n1YvJCTdKsrxX2RyfZ1j4kC3FYzeVahL8Uo6JatSd8q
bxWiTguVMD34Ulc5GtZ5VZMoDgfqR1jJLepY9Ylmw14rgXGcNvwH801P898gOipzwQz8UrFxIFjE
ofP1waf7+7P7/mCmGdPcLGVFSd2yT/b5gJhxYGOHrzZ9VpH8fv0hR24g/WDO6egghW3XJa7l989Y
M17M7v60Ix+sj0Gg5hqwjpQINgeIZeTiiv1u3Ce6xGdjox9MOGENDzAY+8Rt6Flug35UboC4RXtV
GoGBJKG/ddKKwB3HBqRc+5jGMq1OrseGXJmKzPBVF8M2s7vIfCF2sj23tUxe+SGlw5qdIFoI5RZF
tbry6u6txwFeLjr0Z+AW2bWkCFRPG6KDmc1PABiT9Mjg45sWKqTc+MRi2SEDIhwJt0mEH7s8RWvT
yu6NOvlmQj52yxzMOSA72LkmdezGdvbmFM6jYn4ztR478sGEI6OktMjBiFxfGP5Sr0yxDKTqxME+
mHAMS9g6iSuhmzZdulT8UlmQGfHdw/qb4/HJ0/r75+9mYi2TjAKHOoe3Vi3yWVY1FMeuMuyC9So1
0JBELbDKZ8I7cDW/kbO4TnWHnf12apvEuKMCOIt10FE/uLcJvTJSPH9Icz1wZblyw3M6H4PbmJAA
u3hA2MAaeRZr6o3XYuqhOskn1fZjx0+NevXnxyq+NT/tTj2Yi+A/qJGiJ4nbj/JLnDO1ytJ3D/OR
q64dTEF0o5VIi/PYFW1Or7xf5aF62jWfOMDvX48h3CpTQsLqeqVPAk11WTSnzZvawQSk+V0UxGM6
zZuUfGyJwO8+uTtpsLWDaSFhggng5KUurDxPd8sT3+fawcKFDDMAvGYfu1pLdDFJy/62aEi2O+2s
D6aF2IuzlA0nR8/Lve81j9TlHk479MG8gNo4jVOhp/jkYowBTVyscYtki9OOfjAxBBjLzb5VY3d0
BCb2PL7QPdU58eAHK4QiV01SG5rIHRL/QcH5TGQ1iaennfnBU+mNna11I1lFWAbilQ+WVbPy0y7n
YTxwrE8h86xqXSVyqiWeZFZcjqduTjrzQy3pSNWJCPEQM02pP6QRoLyCrf7Xx0Yu/vnq4Le9691c
7BE6GjdmFrqySgaS1Z3z2BvmPXOtUdpbGbwxHKaq305zdD/Wy6B+MKnFqoM6JwxlMehssXE/+e24
1BqSLZCPd9WrFt9yhITCsJYY5ypHMWuQL2azofY709NhqylQ59IFcP+5nz/k7D5N5nYtlmc1zFyI
m0zgRWZs8mbbyqtpqq4s6NFytOYnI7eF1Mlb3h+lRhKr+dTnuUUwwZ7/qcYgrZE+1fbwYnuvsn2n
kE2r65dsds95GWij/SqItQOgwewvcbHs3CTOMZheC3lD4GCgE154W1r1jeGXs54vEhbXUbqFCwle
9s2DZZk6P6tmitTSZhwSZs5C8pCoRXt+zZb1JedhwGCxYb8xfr+HsSJxUWiwb1i/9NuiquYp8Ft5
FXlvTVusGBDeZlBQ8HDpiyacGHBw/ES5q+UV8EL+czW94was6mmbXEJ4PhN9SVgcSsviQTW2ceef
N2xrFIBRvmo+cA4+9RU/STeq8igqFc6x8SPU0zMvq5dpmRGqEyyJmMVctFdN0tCHWeCDqaOCOqG5
ieVc9qOK6q3ZTEOIJWzOpqyZ/GzmgjOv6x9kX8/kbjibyCTYeHOnWMQFiEllpjaPdmzuKQJMmRo4
0k982A5m/KCj3QuYPnKrCEOV4hngVcxvHofpjfTJwuT3Evrdw+AHVZvKBdsIq+5urVrt6EA19VLL
/4uz89qNHOca7RMJkETF28rJObV9I7i7bYkKVKQo6enPqgEOMGj8MwN8VzNoGGVXFUVu7rDW1TfH
qPxaMjD0H7/rH47yv0Y7/va7Ipxg3UhPyH2RpZfRr1+8NDj/+1P9Ty/9xxnQMjNXMPpcwHnIvGOE
1nHlTfCb/7dX/+MMaDR2aahw3KOt+kdlpptiqP4jB/sHlu3/N/p67h9HQEvR2mcEWd6rK7F6ytZO
Z048YBngU9b/NeLpiwfD0sOVCiTz1hle//1d/dNX/8f5UE6DKqc8ye8jUX5T87LuE7CQz1UQFd8C
2sdtpCGk/Pvv+qe3+Wc/czcnXtAsgbxngLc9m9j3sf8lQBESSfpDW9ONinK5TnO8jh4CkoVnEsJq
I9CkAYLXRxmmzn8cL//wxv9K3fxtHYaBKMuurBQgz7q5YR6ivB36qPwhbS9m15zTrc7L/n9bO3+2
PkeM0gXLnKt7fzIASKIfGLU+//1D/YeD7K9Zo7+9j3IQS9XRxHLvpBifqjgEUFGMUKoHIY920cWY
Bct54zpu/b9dwZw/YkSgDdBqpqK8d1XODKBdUG0s/8dCo3N9tv/2dkBEuqC75vK+MPW7Us0nOtr/
wCz+w/bw16r820uLrOutyNPlfVvMr04wfpDv/I/F9E8v/cfegPCmGHLPze8H2CJJn7+1HWi0f/+C
/+m1/9gb6rzvwOY55T0i5rekQO/UDv9xprjXnfH/2PidP55+J4lqXcaevO9CtzphpkQ/71cYhecZ
o0DuyhQOdUR1GXYNGnMzP4ReiCckhtgCbks6+7rOMF/kVrXBhTBuzVTLrUzjFgw2o5RdBTkJcnPA
RCCgZ+M6qthkSZv8xxv4pyv1n/20XY8Awmni7F5PwK/8YqfYSXJq5Qqb96QeiGdmGir4jw3aoxip
JxBqmeDND8UWvu81oloYJOJU75d7t3huqlM+WbyjYs+/cakegmpbhNWWaC3rvO01dBijZH2NtqT4
qFDJ9uNGeNTke++APtjWP0b9H+fCP3z19vWZ/9uKDarQbvycd0fgK+e9818PGVDR6zf8f3zzfzb0
dnHdGbKjKPmcJnuaZQNNl9rrC7qn6Gq+DKDmxR163MreOqZMEbK5MKSzOBJ7J4IgRLt1QoTTgT/x
hwTv9mRXr4Wbka+weqb+Ve9UG8nI+q3pJEnvOghWY4iXDzcJE96xGW+n2i8uwqE1rGUs+qBw9YEr
DwZnNzSmOJtB9fAXK/eEwJlIpM/VuGPY2uUb8qyXqI4fbSzk/uTcZQPUdwHeDO4iDRnDArWGGUZm
kLNmQTCjUJErBSBISSkuVgY4GwRmvbN1JV484y272VXFFnOl/La0yT+j2ARfYz02Xxme77tFgHuT
BThq+M3jjhZuH2ifo9+STqZbnpBw1U6hIrkcuWs44faFAWgmhIH3HQV8y00txEPk+D/zDPt34ljW
2g/gpDBHPJ3oswvbtXLzC8NEYPfb9lNGTPQ3ZvTQf1RfOPXS12zJ3uO6Kd+gGvjQ5TAGGM/rd76N
jsKu8is0QpjxTqEq25th0gcm9gOYCEhoFkeGJ6/v4c8A1t8UZrEgOcnXUgISw1mSQ6dL2lfuRJBh
mDAOPj3mpu+weDxwXMNdyLzD3HpgHMtBrRx7gHY2a4cfoCptkLesc3h4W5j26V0CTv5ONtj6Uj2A
i5P5h5maajsXbCNzBWNmrGZ306ErXxd23z9Zechz2njfNA55+8hN1R0vS6dHZ73okobqIp3oEhxT
zUc1yhlXpQRqqvPA+pkPsbsRSkPDBLaJDKe1ULgIvZNV6KKvz8ZDWijnmHsO387UXemjw5webVWG
+0BU07ttfJDvrQfHXU32foAesipnIPNjDebI7gL/3oq0+pmpVGA1oCFoV+smPyVBDv7JdonKwnl+
Lv+CS9hWRn5fxLPXrsoAoy3IBTqT/AbN5RDTgdQP3Fq0g5QdV7cw5dov8+USc4Y+ADNNv4YggdiX
lOKnl3p4WNCB1j8xJuS72PK7raNtcKCJCxg7ttrbSeY5fPjZfalwDhTr3kqGTyxJ4VGZJt32MzaN
PLPB57l67L9tz2eFQgs4RczbwfRjWtybuV3qsZipFVvFXrezuxuDNF9LYZXoRQvY8X4D8n/Eu3pY
yr45dqrWn4nf+afGhMDo6rKZeCIwM5oQP1AH1lZorlQCuNDg/vBbRtfd7NhBFttUU2AOrQwXRmXi
+GHGkXtS8SLee1vC3lg0rGVnjuVJ82ASepbpcbbgi2R9AxWY02R/BQG023wIq1dnVOLiW163rxHi
UDEr5xC9bym+/CKCDwbiWO9oMOnPnSZdQ+JUOrcZju/kMDoKSGhjTwUGFn+xyJLmiHa1C5iutYt4
64KrXmnfr16N8vN9xUTNy4AkGt6SaOt4FWfRtAXwCdKobqVzNWkyQAX6hLtZ21XLE6D3YA3tbvnd
+wsTKxHD/8Fm8Cd73tV5zRBCFFUOza8RDgIwz3X/IIImhW4uJ/hl+NOvL+TrVx0XJLWKznw3ncXm
kWsE68xDCf3AYH2wHV0XfCTuKaAIHkx+qhNKYLWs8rXJFkYHE93ctm417gGui63fYHC4WpaqzZK6
6pRL7JCVz7tRGeC97uqug4DLtM+ciUu19MO57R1rW9UdSUxwfsN2gWS3CcIp3cbK6AebBOFmykE/
9kjo0TcbgA9KgGtNO7oyirD+yodh+ezpjQMEgoumMnKtMeoltbgy3S+NcWtEkwtNZYoFP1291eEh
77W7CS3AuGApakQ3vvFwcgWugkRqZz+jsdX73k3dRzsDlbViq/A2zBYwS9cM7k74fYEwdCy30xXu
on3tbS3Y5ABGAZHhiyV+7WFpNBnK60jGGdjIvB+gA8DTXfv878dgBv1m9GIuKa24hzbUEybQJCqe
xjZOHrJBjmRNOtte+YAIN9qNwehWCVNZoJHtaVXl1GwaCxYnIfgAUzNwPsXsDz/nKiR5oZz2doja
hFA9rU5g/NVRZBMZBEeF67bmOep9KDBxL4K7YJawAIqgJryZqcurxE1P0JLBgLhosKB1qRdUa+qQ
eb68bWYE9HkWMKY3TXdRnxC3yF7c8a7EOqsm85Uk8/ww0uS8Hpp4/FnlXrRDdW29gee1jkY34l1X
Tsnq0inYUJmtmCsP0CfYH47Mf9lVeJflFRaq3hEwVTxg0DM6ekABZifL5Mm4HACVV0KX7RX6UeRk
gCBwjnkhVhCtAXxiKFm5uObXkTuVOEupYUQZpmsGOKsb2uSGu74yVym4ow8dM+3PpYCsJxiYWDVZ
doUuE9G1hQUuuKQxMxsSSINhuLaIVVdzxb+n4rNRWIPwZzgMpK8RDzcPRDG/bECloHNqQB2o826Y
l++OFT2xm7KBel10Ex0u7i5uy+OcdXJfddf3ged7Bxvd2Ufp2LzjCVT7yBvC285KoLIVjf1oAgSY
lOuKbeElgl5eG+etNFrx+zsAIUrZzbNqgFpBf3XgLBXakodQhG62aTUq4WSxUc1McwcYIjBrN4+D
3Syi927Uv2ptpfsZtf22rBG8wJBwt6JC3V6KCG8QsOorqAhaw4KVfOe6CCzCQl/NVLU3bLGtxLtR
pV9jDIQkDWXpreIOW8ZaQu6pmJeU3XOAFI4tCmpS5sBGtRtIE31cz3u2IDJ3Xm/vO7jU6/w6kSkd
azkJZwTN3RhmRZsOmcJYtuJCx9qjJ5GieNJvV4sH6kUwtkx/Q/t1jWdvGc/VQJRdwNdZCMZoFXnc
H2o3HTZ9dgXy2oVeS7/xgb0k3rFRGQ6umie50thoKs6PUwVYcpWowDqXV2TvgtNLSc+6VI15SW0s
hjY9vsexdcR7EOfpJveKb6g34aEY6tewEYjmCN9ImBZ0hXSLb714Vm59kve012E4BqfOD8v7apb5
zsfDhvd4l/mRfu/5A9e956hbafnOIarb5CXQprssHJooUdOXWM1PbCFmM1jT+NKix/4VyaI4zv60
HN02bXciYq/mOa1hMkcTj0QfA1wq+3iPubVaM1oP59mahHtRZqx3rQrT7SRG5oPjbljHwnlaFn3l
ljAR2/RhcKmrMD2jLynIOipxyolIgIx2KoKs2U1fcVUizDH9nF0/MlABK8ubEkbUmB9vvCvRiHiL
m5MVzbCY/fK27d3+ErQTMW8KJOl+iaboue46DQXEleJX5trOLhi79DyCUSVSdJ+B2b+OfZ6sDc3+
m3lJ7Q1q3OoxL2riC7pEtvDG47sO5NCXDQ/xhJjqO4gBDIpGui9LUFsj/lyvPpj0yocPloZ+/jy8
KWuHRubEJt9e62y+JC0XibUqs/Z6UrcrxJRXmRFDDDEzVRvbtLa1ZQNV74UaIP4ERVFsbA/0ZyAB
lWd5HO207G/nNg3Py1zLDy+o8z2jzTgXqwpFpcxw3+FkJHPPrQYpw7lgtz1r5krQXgX2JknUV+mH
w5rmiwkFc5ndzsLlyXeI8xp37Og1deZdl/sLEmARM/aAVslzArDCQrAZeplHrdZoREp6+ZUlIEjX
dZRjvrJkLLeFP7B5ZrHb7cD4A63MvEkulLkHcK/Nj8pOIriHgChjQhcGcotfdTsuQJ3rdusWac2K
shf6t0ZvYZ5cYb2pu9g9mwz7cB5VOLKuE711OE9bSxZfnm2CByG6eatJy+4mFbbQ2nqreo4br2Lw
oSKfzt/9WzfVeJRJCnXMzcPd1DXBHj5EdQSRGRPlwv2JbfC2YjDNexvU4qORfrQW4WKvOTQDDDLy
CrRq+401Gr2vmqS/GPCmh3xc1I2eHNzxw1is8QlAlaUTfp0HOr7Vo/BeunpoLv7QAa6mAWAVDyyp
lDEKvGJsb4ijS64AWYa+iEMmt+aOXapObwuNLwu7eISKGB12IGDaRKZZiBYC+2LzJ2xLZGc0nRMH
BzP0x0mV3a0DFI57KxWz1uuHrTeh6URgioY01MVTPvMXkC8PjwzOZJLvzorf+sHi9johI6j6Ae1y
VKfRazuESLOm2WGy27cHQGxmuSsJObDdhN73QjZhAT3W4RrBR9U/jzNO0ciegt9pUjgHp28A9Yf0
p0RTmNGQkE076Qc/am2i9WhDnfBi69sTtr0DAyN2CIg99tQ4RLzFrPRznHLqZWVanVNPB+e5th2k
i3F+NqVQB94ePua0upaGhuBkK4dmlka5P2tg9J1i0KvjnrCyrdy5M0sfWyvfU8PBl/03jQWf+NpH
GOmmzLbtEv82SSa3FTC0VelyYvfYFbZg6/igdG/fcv9daH5nkLLoWh8NFzsUmtf5btTsbnMz1WuT
p/MjF6j4cXYtmF15hhTZMhIuGF8Qsw7BRpXDQu1pcXddEjJ34UU1dHBuIr6r4203Kfto4e+F7C67
Ux2Fyyp2Zv+pjLjIswtxtZutEY4wq++x6fGtJYw10OczhjwJgXhSoh3RLWkKPqKrmVNzK2sd0Yq3
GxzH240Jy8qNRfuaTxPdGmzkqzGT32k6D+txgDCfmcjZMJtUgoF11T5XetzXYwCBPmceWLnwAFPI
wbej28meLbn5zmqEk2Uh0zMHZfhStwPSDh9ddoGzYeUAE9gvaZJgo+u4My66PmZuNN/WcZmsRbl4
exH7823Cq+4newTgWoQIOSKaH5NlmNeNRh/HgJF5oDLLh19n1qEf3eX33IpgY9kU1qomXu7lTNFn
VNWvqpTWQ1CO4Oe6Gh/AUiWHhqD73JLzRYrJFWKqEpDJ00LUISK583ImoxiR9a+67vRmKb3kYezQ
kI0+Uw8V4QmxPcTWG1074tFBGbzz6Go6pu3SMQTojy9zmaNTHRK6YrwRGXlrfhgPyhicdVJMXRhR
ngz7w8ABBawf2WxCIQEZVhjeBoa6qm5VdNPD+roMk28Ys8ErQWiZjofZodFAIdxjXSi1dzoSVUE6
yh9uxcekQj+8J+eBdrDUH2Bomehrgur9ymTbqa567EYPCv8cY+TOSuh6Mr/tGcLDeGjc+yBr7+uo
sgMUC5N3sgHs9ps2tUNKpyFCtKGNXoM6dNZLKH9Eul67dj6gRli+uHf9wCaCfr2svtGny3Wnw40M
J3uD2R1NSdAiBiiD6cNOav8YMfy9LdpZroVbQcHknHumBg3Aj/QN4PSm2NbZNDIKNMrL7FsMH1k8
ymkwwE++ItXdrIDyTVsEp99Xgm2JBFlpts7A7VWLXp5Ibz0U9N6RIVnUVhYQzmt3CKZVSVS01RkA
i1KX/nPndu6pVuxWnjKHeWr1o7NM1q6UP3EjLex5dbMvvPmeS1EI558UT3iFEumyfsuz9M6rRlZy
1xvuZMH0NvR2+LvoyXzxzDXRY0G9+ezmlvuIWZWpSqGr1w72/n0ydPYqFO20Gpsu32ZpR2974QQn
0iXOrYTpua3tMKHjKP7R6+VWZN458ajeR0lZb4rJTXdFHcznJCvkxgBnealIMtzYhKa/c52TPbLA
VY3DHKP8wG9W5y98ZnJTes3vEvkySaRYb00VUIauh9d5iNBnj/cQBLgsO+gR4vJ5qFR+pIU3BOFo
wMpBieRym3DUTEA1h1ncclcZVjwsNxX7S2JytV3MUh67nudzFdphfoPXu79YTPKQZVDT/VBG80c4
od4wfueshxxLd4LAsq39nezjS6xzD/qeFZ5g0OLGE/68WvQc7AifbPDqkhR3rLNXJ842dh5dBjCn
22EIfgS+/+J5/vQqWK4H6dTdJaiy4JkEP8o3hd81GKS76tDq8XX6SAA1Fpqo+q1TDTmzC03NMrRr
LONlAKceb6pXi2DNZaBdpTOe8JVRNJ2s/IpGbNOIB0tYQLGjaCuU7PYWWJSTJXo4A9ziN3Ul0x1p
qwYAfuwdqq6BRtJV/s6LFLBaJKxbAHgYf5HTId/25rXTTtVbm8XBSbtUeXXmb8gO57eLC1IxDHMu
DXZ6upIa667PDhw8ZqeYwbvovLAeFrfNX0TOp843HeO3UFD14oEowHLvwsjhpuhf+ZgRvr8eWzbu
6gGOaU0+u/b6NRH+HftWsGk5PG/axTvrpL6EjnQu2JBoqVAjnhunsu4SMX+OM6D9qiFI8UN7XNdT
VaJ3KEYigOVXcM090eP3FHY6XiPYBNsedWJDNQky59T9wpf+w8quzYi2vB0nGvwocizkRp2HqazO
rkigEqTidcGzsZmbGDtreGkNI0IQ3y9d1+XY0wGj9L176a/q5CIe+20xOr8ER1s7NYBgge979mhx
N9AfIzkUQQzqTMmD58dc1ZdqPthVJ9+CkKx13qrsruFCcTRz7Z5ByfnrIYyCNeRA5s+a7BQuYCF7
Krmus28F+mhynaHTvmStG91HClk0dpTo1MYDjHeXe94EfZXawsixHNmbIgj0DmTiUWY1Su8M81BY
sJpt3/QPtJXmvxw9rLzGfmFFcARaUq6hK4crx7UPZoCNBamGWO8QjOUFYetnL5IT9MfbtgpyKLXT
WS4PPRbg0J72MpMtRQlDj4ePWgCnULfzPPfQuni6QyvGVQMLtvN+0BT8JKSKN+PMTj9Xj+OSnKLI
AnyZxX8ZbsiCFMu2FfEZBy8dIshg6QhOFUjThTW/yqoOgrm4dJZyT2GlXyiZ3kPUOTvJ9ND3fPvq
KuhyCt9bV+ViDuNo7vGLOOBppQbBKtV9UcRYIaZlfIrSgDy4XH6kym120vrsmvxzEWTzPRgH68Cn
HNIWhmnROZS7KOyCn0hmTvU8jri3EgzaOUslI0xr61VcNq9a588lla5uCF9KT21aYM0QqtR7WLRf
YH/pn+awSFTpXGcxL5KD3gqlc2Op9JHCynqplge3s6uj63bVZnApoS0tcGQ8Nq+Tpb/zEbPcFRnb
oJIfve6RdEGxzwMTbRBtZ6t0Gi/c6S6lsYeNWhz0wJycRQHvOuzj4iabbOs2zPjzHbOgybXPLf3L
bD1VsfZVFj8tg53RPcRn5lB1mBJoHctfNpDWhwKvn3xIm2stE2BRcbWJOzJJBt6wLFJ6Yl307KrA
YKBKPby1UT9vPWyYKGKyS9Hah9BefjBLZW8NGpEtMZ4+TGkfr8cyIfs0TzdNQ8uuM/3svOFAIGmt
XC7yS5n/Crp4PC0DZqIg6g7RpPaqke95Ky/cz8/+zNmfDFnznDji3Ia/fSzGtd2dhJ1uuumO0GBT
SJIhQVzIc54P9AKTkOdeY2wYzoHq5ZsK1K8eeSqhbrHrhPxhkiE8e1M0nqKBTB/OeHFTufUjGVx/
RaP6c0FefdWZ5dQPiC0ii+FnyzHW2g3Nu3TZXVox3BQNRVB/uEc/fOrr9J2MZ72S8WeMYSNKm3VG
s3y7gqB9sVuu1J10nGPWucPaiJsi6dLNKBlpGbV751o02aed0133pvzYaiY0cD9Xsd2vPNPsgeHe
opalLkIFbR16Tcs6c73TsqS7NH0CZXIG4O8Y7rVT9MF2f5OIL9OXGFsXh2hPL8PNFJbkXMvpK/Vi
vc8AwoMbtr4LYR0cN2iPTKYcufKoI/1dOQUWXf40SV1ap9GZIWYzFJOTvl7SsNvQDYZuy5R+QSAv
cKTr8qWxrmLsMBL406cQgC8ymu6jd83v3qIgRW1TPGTu+IIOli86LmtKB6FzqJ3GI1ixRvp5mpi0
7JjIr4KxdavVt3PHFb1qiSC47hfPZPW/rBK/lcUsaYuUHv5y82BPXH9dv1wVkuHMDJrsVozBOwnx
YOM2zndfxo8BTYOOAgmXZuWwJqnZbpHjVfs2+SnHiRuPrjfW1PWkHwuUwDJae2V1o+ILXeOI0UfM
PT3PrDX2mM1m/9GisDWWzZcm/rNdyGZh4rREsorOuBnnSW17O4tGdWsIm9XoB+cSlVidcrlaTFYy
mFOdRz6icdbr0JYogexzaPhRZnpHsNn20/U4c9vprO1O3U3B9MiAzDZDkR16+g2mMt6mcIh/w/fc
2wEHXsJFiEr4r/QqizBm/soLkPqVTxo6qot11zOmNl85veV91KWPdsuVuxEqpBQ5nfMg2Y1RjVkl
yQ9VYyVAfFR240s338fu8Gr6LlzPgbqhsol/d6I4IkZwJgkBNdmZn3VJC5zmbF2oVWhY14DU8ndS
XeTGrvIel3w7aZx201sCR/eotkGQzew9FQaK4tn2BZ9Pfyt82iKS5mNgfa77dniO+tzfZkovzJgu
H60T/yxl8eHG/U8qi8vWilwURGpSGw6YAD1a/aQX95Lbvx2vC0mT+vnBo5f6ok1Ror4akO+o2HuZ
CNa3os9ODky8jYooZeSWaB/n1vc3zVAfKlD6qOEleGqXvDh6bwGEvC1/Iwf2101pvzWjNWys3PbW
Lbactb/QktYKDqjQVc2jzrg4pdzVuEvO3Ru3wMcEdtS+aJDtQV8p2JVm7xAlVreW4YiPyHOKQ6DH
V7+2+ls7kcl2iRwaUH017ORUTE+l1xav2ZiTGPay/ikKScVlCBFvqPdhZJui4CnUY/jQ1Pq9xYdO
/BE5YA6yermf6iG54WrjPVWWtJ85CcRjmNYEaeH0kFAsgPPTRaTDNSFKkIU/YIy3ezj8is+avTyx
jXhsG2W2f4WqcVukkPJbyPANR+DFkZhVvH6un8VcI1Dy88cavfXaAkO74laiNouj4wcTLNHZbRU7
CfyplfTkJwOsal8RJK+DxQAwcChe0Xfg7qkszBSc/fSwtNXz3MqBnVuMD2Xnt0SHSMhiDaUvq0l+
o4qzBqu/GQkNzkFzVakxrXCoraTYFI5OmD1qsBqaegdQHNdUlltoWkX6gx07pQrbf5gF4uaqHiik
oMGqN75fu1s7SNuzUzTeEVq+u5W6QjQzNueychEm5m58WyIuIhOYaEZNGJh7zhxPXVx3kVBJYFGG
xfzg6pDaf2EzZiecHDajn3NQJpDyylzc0Y4wPWStde25sb/FwPdVKF88e0KVG98aKDd2etlMlfXW
TtQGzFB23CYozZs4eQoDj7TdyMbZrHk8RMsjmM8b8gvWC6wMEksTk80soJzosPfLg3Z1e3BGcgZk
F3H+yChazlPGhzjOfndME8NKDqM4dTceR/ym7z35rIp+PtW+hUjd+ObehNeUg2fCdZ+UikDKkq9G
w8Nc5j5+gLv/THYBqwbFc4/9PNGHZZTx7bRE6cUdhmqXTCVdBMZ0+1G2y0PkGrclcIOO1QiZ3EzD
lB+DSYrPVmJwXJLYveB6pyV/8KhkNd71UPCzbD9IriIFlbU9tV7Bd9ZU3ll6iSQNm0Sr1gTV76T3
AAKNlUOASPcIJgBrsZOfpk2KYwDL/Ti0/XI0rvYuQKQXHxxgXv0yPFZ3/DDeq6y1l9dgRH9WlEON
3aG3H8N6KD+8whWnyShup1nSvHmRET8pkgV0viSY5qnfrWnq4qwgY+pt5DJnN2Q+0/WUpu6tigD9
+8KuyCAHJFMlc68XV03TnipYtm1kyNBc0ffHTpek8+Yx2lN7Fm9dZTv3I1/K0R3UcO6Ibp4LIvnH
uM273+noziHz8lJs7MoersU2uvAdGlvkQMOMY/DRLZbO7ieSZt+elVV7ZyHdup6S2ozrMSlIfJdJ
rDZ1XpRAYlqLTP6gE+5zbDM0Vee7XNOMsHJ0HZ6WschvYesvv8WiBp6RDobn2CCSsFvuF7WKD8Vs
szMWKMpSOO5frHp9GVOv2tG1GD0u49AjJ2XBU2WqEMzmdPe+p26W3XRdBB1/XLjiIxijoEJd1mM4
qx6mbD+HGX+DyYJ+M/eyuxgxZfeDSp1L2KfWppLoHHNv2OV2TsmOZGi0b3mfdOSIkK63doo+tRdU
pI1JXEutr5CBanEsEtSu+xEEU0O4p+r5KynpCC2o6K6tVKWfoxWao22L8Dlsy7wHLOOZjev2E/Ua
Nl7K0OT4yAYE9sgCiEkD1lH7nbNynVz1t3nIl0kznBd9+tRaHyiKqk9XBuYbAwP56zwhweZG/v3Q
hWz07ZR+T4FXPMqhCjehFpT9ksSc4oxHr+xqKjmOyHeVR5ibctxfSq9n7mY25zIQ3bEMPBompiJo
35aawycuf2ZpmPbXzE15sNzWrE3bAWWNveRQhMXW0Nu+Taa5JqtkMS1Qm4j59ii7pS72WjScnHHh
sUrs5KmM8+Zl6eaU4QyyGvW26qvgl5eij+wtXj01U3mKXfbhvBgQhjqFc1H+YK+RC2J3wRy2Tch2
f9pWnN76gIPw6E4O2W6JXNpuwjstPOgmbfduDV2LRpBrChtjtvhfXlWOTLaRbMnzqxk3kuGDcQjU
UpNibWsonSC0iKkM92721PcN3QHSok8g5qe5sbHfX3u2d/1VQiFG/iZLp/WxYVR1k0W+u7WKlvt6
WIuzipLsMy+oRNpZ+ZbWyloptgMLK3Hvy03rqPYjTIP6zfDBbEN/4ohgtBimGt0/80hHzUpaqti3
Wf9pii6lHtp9yCic9oxN9/dFa/o1cThSYqCVt6UXiNewGPqDJ+eKUpwgPzU1hPu9P3PJ6ZydXSfD
NhxLmjzQOKyr5SpKSzOK4g4RbVvPH64/B/vZNsmOUk7E/TkKUdChJlG5U9CIT9F4ic20iyOLorGJ
h5t+KRAVThSI0gT6smMEfiGqN7+bhNY6U7bxWtPzs5Il4yxLHGV7kUxku+y0uElDf6xWgxDp3hUe
K1MqfxMgK/FlxOPAIV2+Z6Lr7uop+hUMdndxTcrO0Cub48UtX9j4xy3mmJUenm34T0/e3JAv6Gpx
TDQKYy8Li/NMouyiXErngxotDMHdd1UFFQyqoboYk7fEuDk4TmOGJ0NrJsV137xiCsmpctoUOaCD
M4tckK0Rqu5vFreYUXG7XAcTnv+ghMDnAqW6873unWcgPC7NPG24tlWHqert9yJKxtOcGWrK4f+j
7kx2Yzeybv0qP2rOAhmMIIODmiSzU6o96qUJIck67Mlg3zz9/6WrcG/5FGCjgDu5NTBcPraoTJIR
sff+1lpgS10f209ZawFx5uaeM5kJl0mUfH+JdTupjgBgX5PWVsDBqdUD1DIlkLw3cF6vJcV13PHx
M2jOVq7vQzytsECey7vRVjs/qetdr1uKNmOCG3j/bN/7HKktRtxh5BW/JdrowxjQuUoSuzy69gga
4Q3dpcdeVDNum8TlWE/ZlZmluE/FIi9IT4wOrhW9RlEvDnOSW1fEMYuPqGn5v02/XOX+qC4SFNoH
aafJRd7W7cHUY3yfn6NCCewkPiltximUozt+EU631FS28iGYRYPV8LiC1iSpOfjRyiy/Hb+0O8AP
U/LfxUW2GMbLBHmp2M9CsmkEqixHniScj9mW3dB+5HU0cwsHiokiCL5yEn4ui056d1h0wuTn1usQ
L8VV3zCbFJKIoCai62T5Y3+y0e0daP0tN2tmDdu4JLWQ+KT11Y0ThgVTK64cuSZ4/Gbi0Exlu59a
V17gxim2ExvEWzpVe2C3zdjWI/2TJJQpqIVlD/d00+mFd67cDFbb3Eazk+9ScQ46Yqrtb7lVbdiX
CWuiI26ZAv0WM7TbyTElOThpgIDLC6bh20kvyUauXXUyK95HyWSPj2OxNDtrXNLHdIUX82MxfGka
VXTe1vbULEbt/OWc8BQTFsNfZb1Rs3zmP+1Oio33iKnzVwJAyffZjwcvSouPFUu8p4kYnj0LQ3TV
DmNyWUF+4jXhBgQFonhYnLz/cIAr3i3ZaY83p4u25Wg/D3yqA9+uvI/iun0IPN0kG9MO6Y6082Yb
EbETz1azW6oyunRGXMZEL5YHNJIL9nHS3fpLUf1oHQMFlRtweNHo7DYOtDrihMYBvHWGE/TCfL8q
MtWyeem3xJ0F1x2TqRfqZcrMRLocvYrOzrcMes3eMNE9BoPorzJnXG4po598t1wO+KiS6OXEQ3MV
O9OTWSluRbM24ejqjzFV4rLFChsUhu4y08eceSRAJELDe+xz3lVWf+kozugHpDRZ8Wmgd+GZ6act
VuY/eTksLKpVv6VgrVjwKTQw6rM/hR+5h7JW2YU0gUHVxtyQ4Mg4dpsw7cTc4gDPPy6K2jouKs6P
moDgGyup3q1pAf9csac7ekFaX5XpAhylETn6pssYLxtSJ7X64eZeeudENWMuP21/LN06P6aEjoWG
kR1qO8bmSZlPhzyzSN7WWQiOpY7KMD/Jz7aRBwwT48tCq2TLZJRwqJjFAb/RsbkBXX5aLFUfWmmK
iwrLzHCsVjTcq3pT8CuXaTm6r0rDpGTJmOyDOXr2ivkzxbdvm5el3EFFoAOseaTayI3u61wfbXUz
rVAXXmreLa9MbxrdVveq9dgodbuFYHFWgrATEp2xpwd4jxlgbLzCul0Lk9LOdz8NC3LI7v4z096+
V4e4+WG75yjfvu5uPISJ6+DFu8gHTNRxElzbxfLZOU61dcxIx7fLNHvXULHb0rwrSp86pypd/RU0
mLBtev+cnrVKj9RwuyOPtMGSj2bFrlfwn10AiIfI6nXsiBakBMBvx458awvv6z14LIG3osuTuwYM
4i1L6/WnWOrqUdjQGH4/OPfQHTkL0VDRdLf8jRWP2YuyOhSfIH8rZ2Rr2cLbA2ha4hgNljmR2Dgg
I1Wi+NEXM0ARjduG2V/kN5+BQBoLs2N2BhLr6DCHBdFO8cmuySINROGEILBsH1MtDwuyVOZclrlL
6M9dzIFIj0sd8TgnTneFJfiHhs4NhzKeL4piEqTJDxGzd/INHwbouwPEFzvWVES7ACDxsbHrYsvR
fjmaKItDh4b7VZLacQg7QdtnpMrxGKpsfvenjSx6E07bFxeO7XBS7iPabYSH0kzMVyu4nWaO41Oc
BYcA5O63hkkrRfkK7nQO2u3GtHpuPEnecU/PFUQ3Z9CvvEZw9zPk6HHF479RHaX1pqDOuM6XjggI
JJcp5I3He7LG06H32teeyuJnR0v/ZpBZSiqZN+qffqXB1QYYHp2Y/EQI78PM0nlFdBetoDStHqZS
CFzwA7qUfbZ8BvCpp5q4NEbctBNHhSgnysbsaQSkokE1Tpd9awAjoqD29qLFZsshIoiPBAdsLUF7
3cGv0prPwA/iwr/37RLExBrFJpuh+zi02AcjmleakcmBbio/NAYkX5PxN5xFys/AnvsbavLoqaTP
RczVWp/qNZ/Z2lKKFMOz2qbecqRCEqHjlu0pGKqU/G2RPK/pSohDN/ZsSQ6WmokXn7w6705jOyEJ
8DPYjlmo8aDzMr6poir4GEe6fK3XRTu/nNtjknOwqcd6JsKCicdpnUZxRLgxco71ONoElGzJAlM5
5/Ga0S7WpE4que5mlsWNl6XzlZ8iV+Rw5CVHxUmC2ASmna6TQh4lqv/uhTWnoezq+pX2dXlPnBtX
TK3ossEEaee7zH5XJ04f+mqYruYBuBJrUZQzJTUKUVoBM7HCu/ed5CGxm+hgn3MK89J5A6wZSLhk
X9RuGx3hZutDNUXORW98iC4ZE0BZx558cMmBu1og6HgN2jxseKXo9aiAt54JVxJ5dPYtQj8njIRf
eN+zm0gCo1I0l899gO/ARkweYZG+7pJdMLjTrWii+D3mz8NMj1TJGftobSLMPJZ0ODmlznYdRsE7
E8RmiwNlHBaKLkeMPxu+Viy/9O8fFIA7kezEZcg4bT47gjMoDbLpGINvh461DJcEtKFhT6f8ogpI
9kvXYP7pq4j3IWAzPbATmbBmV2fYOpGpYXUjypQuW+MdohyW6C4taN3Ey0unEcDTL/5a7WHYjS6k
pe3GC0GQRW8dpde8J4I07wHgaAfIIziAFvGEUoQUDvqmCD38Zv5tUqvZxLywEMRjss2mNDk0vIU3
draiORrs/pURcrGrc3ShK8Xrhb1o71SQughZEFXveV68jY5N4zNhOZE+0o6oXt4sq14RyEgFId5Z
oYHvvc/RMSCkL3idF+WrHJqEyBovHngdZKP/qTj9fx2w9v9RsLA4i//+Tz7T9qP/+J/vip7YcvNR
fv/jb095SyDi97/Hpv3+X/wzNk3afxeUKTYyHo9piT4b6E3fXf+Pvwnxd9okHgaJAUIY6dhoOP8V
m6bE3/kTx7Ft3+MPRYCG+F+xaVL+3dWe9pClug7gNj/vv0gV/qPOz7eVEOAiKH9sVzs+4W5/1Pth
IN5kYqA3lOUiOFFVyFMed/+dkPRfV5E+n0comwzjX0Sffmp0mZp1wrohXcAy6GUQW1oun//2td/9
U0P4P9VQ3tVp1Xf/+NsfBcnny7g0apj9nyPq3OBXv3S4AuO6XjIiFakJlEls6rwytiA7/PTkD1X3
ZFXdelnnzl+60f0uQf6/qsZ/XlsjHAxACSDxfzXeRf5UN5Ooxq0iDTl6L5r6bG4OkYUghUkOFXu5
MGMEZFXFvD03hp97p3XeKlE29EsgOKlMQUfnMLZ8Ee/K1q6rm3KwcW/6r2S9519VoignYZNQPiKw
7F/U1FKPY+4N9rh1GIHddzpFVill38y7P78df9S5n6+jbJgeT3HHfS7zy7OVdUJPzCnmbV/QjNkk
rpjVrejZi641vmX4s5qBsNLXJIjpP/+3H1IrVwvP5wDheAxWfjGvGPo+cxo301u/s8hSThb/0m3o
oP35Rzx/VX+46wAaDsGHJBvyTgbBL1dpXDJ7YgfTrszPureRWo/5pGto26yvf36l80/65Ur+eQgh
he+CdotfbppayPL2oeC3aePMnM09TFDotPlwujOShFyhf/vzK/7H0sBSxbPsktLrCB8w8Y9LA91c
OQgvc7eKkwp8PD2LGWj+LyT9//GQ/H4V11eeR5PX+9UUQVX0imTGVVzbRPcZYqp94WPJkjG2uBB2
8+wyHb/780/2V9f85cEsSbdd5Mo1BVoosM1ohYJpvkzpeS+9zl2UN77/Fza2/3lNliQ+a2D7PjCR
fdbD/5uwGiND8nyzUXBNKzqR49ffOe46n3JOUMVGZVj/MQNPp+gvXsL/fG48m9Ram6WJBxRd0R+v
G1eTpbOmF9tmbop7ANnkAxQW22Va4dASXpn/RfLIf7wSrID8z3E97RL6+auFJuVs1BXn2a/Ta3Pr
ECJktgN9ReA1nVkXf34nHdaSP74YQkrNBiZEQACvq5T7yxcLbmsWv8nHbedFBRP0bs1oD2Vnny/U
xEVCcq1XRvu4XMGjRV94xUaQ21OgbfGCowJ3cz7mYrYZtMU5cv1Th7IuPi2tv1hIjNbGD2sS3AHt
Z2RBG9LAaahT1kXerhpJ8z2wrAGFLH43u8dh8GsnHNuUilTogSZ82S6luW27EmgPNZBTnaY1cd0X
vc6Mtfu4CPEEvQiKJHAQVzkQLE0Vr+KYJcHcf8q0mZmy6mWqOdR5jXcc7SFwTjAGFqReOdnbNLXM
a10JX114qBqY7arE9zcc6OHOo76uf294KHwFx5ynfQQPOqRFu6ybqDT0+d3CDPl1ZgdDt3HhTSge
LTx/pga9/GYl9XW8s/IpcfewNObVLLll7bM1U4aBViP1lfTPWQhFa2vwgdZObjFlctyjF9vdc2QH
2g81PiEtY9PKLPEXq6Oc5c6gouTIHEVdw1dLpzVnXtyuvnzq7Zk2nqmXla+wr0iyZ+DOzNjWCLXD
daj652Uuq/gQFDmK2RkxcI1IyC/ay9UW+ijmYbB2MvcZXK4uZHhg+sk+2IsTvEeadoPZAKU13qXN
3JTGFgyPdh4mtgvnh2zQKx7KZSnFYW0kngAMOes63llB3k/HeQ3ouAI+j9bVlMzQfZZVjuLRr0vI
05qzPZMsT8fTroZ5tXZMqakkIrjm/E4wIqOh3vQSaZ5d8PdR68lsO0yxP+806pqXDNk+OYxTri67
jvvOmHu1THcF4xM8AvxDj1IZD6iyzNg866gVKC84pwbhjGgtv1EmM8teQ2hi0McGuKFGLIotMhbv
oW2jhAxDN2/qS9Z1DhtA+PECatiJMvTaShFa33Fgamin0bsz+Aq8Nn3PpLFKgIDLZR0ZmyDcS0NR
2g3AWzY3zyNo+KMQzZzvXSDxCWl2xOB9Afe00M9nJGKWuEjRq+ax+cmTT0vOq+E9Nm4XRc/5MDYw
Vt4AFQaenZotbV1eCyQ/NBJWhUBzRuWAX6UTVztrwDIAash3EHrCmLoHv6rjl7qoaPLPuZUAdXcC
KMQalubTjUcnuEmzmqKwFB7jXCIwaR9nw1jKzbom2DRNlLi/BdbQlqE0epl5vFzXDbkO9C1hGXao
/YLNqJMTLwOt66XelpgmZRvuXb4cU1SLct9hs2nOqkkThEqKdbg1HKwmOJoCGsteeG8eIbTj+J5N
MEv3gzcmQ8j+1tws0XmY5jCXfGN8Yb9aY5PdahKz5WFIZyisOOvy9KK1i2lGv28J/SRc1z7x6tpv
/TRSG7bGEg9VF6/Bey4WHe8BVpSVhIwJ2uCd1n2Z3LmdDSyxQYO+8nNKO6dAZsCnGmrOUdJ8qOyp
fXFk2XZ3DHbb7jItnOFhdGOVwJq1okBS10fJkod2zqa810sh4gtXFPYcYoCVMCMpOOXtW0F8zF1D
q727R5svZBPqviVDoFyx4t6oKs1b8hByZ360mjSrjrybVbGbZCf1d4wvXbTHbZZWhBiiBMeFxWKK
YE1n94hCZxwE+pyYWFGOYF9jM01VWCbreIglxigAzYzIPcdbcZBEffnDtth0txDv6w93oSk7696l
6ZAh6yTCcky3prX6txQK6rI35fTNbHX9mWQ23v49bd5bTArWlvZbYTHfEfodrIF5tZ5zB2m4Rhek
icz8DjDcvrPlMDrbCAr2O4tnERFi6ymU2G6fNftVVah9CxpRxKrP0KZ6DGDa86JG36x6bZ81bTH9
KcZON5CE69aKtTvSUivjYT+KVAxojenubyaJ2AwP9j5oTo7JcDwFf68fU4flc1OOC/JJjJG8Xdfn
k94M+J6/+WqF1CzhCpNjSQHSMCxQDUmnjmt9dcxmVDgVfvkSLHX7uGIIsNCpn+1s27Wu+J7zTFV7
0dRuf8poOh7pHQ8xVBqgITSSLlD/QLhedEPvMZnVyEhFMg+vaI0BREq0HD3wwzLTVjTrD3RvMFoD
w3M+hPKQrhsa6+sOfWEKEF0Vog5rfunvslDZh5tnSwoA2mWIXBLjY3un0I6G4wr2C/bEGH9P+o/+
4TpF0z6C8Qb0Wwd3/NCeY3/hhgHRo/oJ4bXLgBYHOy+d0sOi8uF6gsVG11LM8lDi6YBaOeti7mLJ
ppNVS/IKRAMUz6Srq3bsvnYSMpdoxDbJW3cKMWXDmJM0Hmycu37Bvgbxt01bUzbs3L5Zsm1Pw/4T
SdtkQiKsA2c7JmAWu3xxq/eeCUhws8xFjmpOsnc82ssowfKDsbjG4MBx4PS02VV25kZHv6vS76Tw
DBZDFlgGkW7KfHlVEHT7fMis4NDxjdL3Z5K6RWTPozB7lXyGwm3HnfL6ODrMBSJFNt3lNtKTmg+N
j1kEfNaCdU1desULOrEUBVIUKCrYaOJB0nmVrmGG9oGidXVUsnfUhPEL4C40tx/U6R16TDcJ3bR2
Poi1wXoSyQAmBCrHRX0jVkt/FEUVvdZ2jyIHTgXAMJKz+0SWEIYFKWnxBGP2Q/1hkY8MpGULyQPc
on/akIXFcNBru/ldi4II3jZI2/uYJmyypWYxQ6hB0yealLqzQya8/gxpRkzsLtfS3lud6IfQ6KhB
GcCka9c6CYys5Kjzie16dK/ZlKttKSNimkc9ed0ebSLS9Z5TV7/rV81y6ZzHkhuMcXx3T7qy3V/A
KSJvHHQu3wo9Ym6TD2uETVAssmHXRQsOjIxtgUX4BW0a7bnojjOswCPwR4bYHthbM7Rn1dwG6Wrs
myluKmuLnoq7mvd9Qmu2BS0ikMLk4SzQj2/NkMJXto7y9muhxk+6pMyD4zqN+9DyMi/YeD1eByxJ
nlWFMlkDAo1K3Fc2bZvHN5mr9XTsHazltlA1Lmp9aZyLtDKCsyN9enSPUTW/FQmqZKZiDGGPk+f3
TC+RXp6ktBU7zySTZwx2OIzpWZoI9UTi3jZmqCT2KB6AIONEWHE3azj4pg6Q+IQe+KMVU6Z3FQSw
v2WY6//EIwTUEoEE8PVoTeLnyNr44BVDcLIn45317KZ9HrExeGakAdgosOSfmDyVzqEPOgX2G/jI
yePzeCeUw9I+T001sLf7g/lEM1s/VOk4PjHKWNGrtsYcQcz40C3CYBA3pVu6n1McoFMgInO7lhLW
HbSn+lHNY9aFxLAlYBul07x0AIqCWbHNTNHyzt3twbHbjYWq99lKcnAYd4l1i7sHIMiOPYnfiA2H
M6mirQGF2YnG7GRLR4o3LXDqrV95E4J2qf1LUVIYgcg57vWaM07c0tci3m+dHbWEo08JjJMPuolN
39uYHWk1muC0RKgpdk7keQ+VP8v8YBxVXSsdra8tJ7ts584lx0O7CzjIiTSTiErXZrrw+6R6QcGI
7KWsy/KG2wlrMGYaEkn4ifjh9d3ynqwVdCnG7+VDP2b2gxBL9dRlU9mH7tRH32MK4IBL+DLcBdG8
4oShMW/kWVv0jY76jmiTdo6fg7VJmzBGABMQiKHnrzEpYRtJeafW4MaO8LFph3nvbCG31fGsBs6I
iWbV6u3qghks0hoBNApS7QESU1nN4sWSA84Og2rxU3LXjC9/zOrqQmFBEIcRB9UfKytkyyPBTGYf
BGn0sMiBTYQIWIb1ixTNLnUG89PhH6OfjufmU3oCxxMPruZ2yiJKgdkPSmjHbp0yvvfAPDiiNHu/
Pkuci2GFSEznzm23iLOQRaU4C73FMQbrm6Bq1DXDabfajt1UP2RDbLE4m1RSX8TWhBCBGUp5ilyw
HeKyivppNBmGMgEuGseijCTxlWuRXLJElm8dZlD1oZ9m/VBEbGM4M9TDe48xFH8bT+4Bc07Gy5wF
omfNg5BfSFGzg9vjhBdvlDFJDFADXNFOoAXZIiJ9IopYIbeAmCMJxUKiF2Yr0DR6G2kjADMN86ho
5Jnk4CXlz7IbAWAGp41PfaI5qyRIc/uw4q8xrLcJeEUm6ClofSrW3YgIv97ZawHehwgbR5CitPW0
nazWskmto4hF85SWpGh3pQAeTJWd7lYEiAdZsOqGKP2Ya0380smhRb2AG69w3EdH1izPatLqrRS+
FFtHZea2Pit/N+3Y9+6GhjVKJ8FZ4LIZjc1+1cGXb1IUl9GPAbYcYR1mGW+jG1TgnS56J3av6mZo
Ha+5oSEYsMS0NqePZnXOh1ynxS6BVu4sN9WQm2oj0qW5mwOUMPvYCqazrKoflt2YTX0b2kUnvjSd
rbcpXevnKs9We7ew9aN3RVnxDXTlNSjmi/WjXAMKMI06kWjNwlKoyvFVxq0sEtlPj/yue0qrIdmD
tufvjUrHbyNwGNzPJEHg0ly0YGZzl2YLDUapog1GdjAWU297P73MXurbanHlQktwRVJa4zkJN0VZ
6m8zDKRxZ2GL+k4QUSRIcpPi4ChsFLFqiBGh0CNyw4IKIg9TuWTfqTXRTCwriSVz6YiV1PtYwrb5
Had35nfgQ24v69dhKNwrECwfazfbUFIm2hMfAhni1djO/dsY20ALfsvCsandrL9veq0kQQF2knGs
dTK0d0oVmLEsIIF7rzfRJwcBCI0UQxeqVcvj98jqeEFM3PLkbzzH1ze+n/sPsPx4tflF8xFFxcoe
7qbxI0N66pUswqyAgNHIe5g5LiVhUKZNdF1WReAegjHg53AMoC+xUHb8JjqZvBos7Z4iX6R07Is0
6lHfCo0/drc65lwhdUyhtbf2F5ShHCRb0eLFqHPOFwcDLvKYc6OZX5ZKHXHDkM1plEFSh3YfQxav
Mcd3e64uGTsosxOLneJIpvN1Io7BBoKMhXHvJy9nJpcSB8yQrlLNfZ5PZQVn6a6sHigmOTKjT1rB
V2XN8BjySBytPG9/VNEaBCFlGbr7qGfFRcpRp8z7rFHFh0F15lZalnjDwELg8GN4KbeswB5SuWGg
gUSujSRKdqmtA0ptqo9BJg4elbJCZ1K2vmyPUUDB81ExyRK/yzPtzcyI8QXOC4mUhyvMEE4OFiSb
yVXZLXNndZa3OmuxQ3Q5Q1WWJfLKpUdD1IJgD1u/mMfn3s9oxsh+dD7gJRJ8D7plRR9ueDZPFdVY
fByhfLqNGK18P8w8eCHiJ8QpIi97c0lSZcu/oahBNfOHV0z/wGhhjUb3QrVEx+8q10o+mjXnMlXO
8nbZYi5kHdt6TiBEAo8HS44DV5gWAwaSVImnjm608tUOS1Dhhkf+brqHTuyuU9uBQpuCDluJbijZ
zfqsR/7aG2b6CGwwXkOT1tfBTsZKi20JFbGNuX1ngrmxCnBOnpUdNKo2rzbtKIDjKkF/Nltzj3No
qfBycRklImJqnO5A9iT+lV4DzMzp5ezAJ7CAfuINXtUessf8oFREk9NSLHl7YDI4+FYZfDJb5c3f
uVO7r5QVqMhq1a9fsvfUSTgebl/ITLxXhQ/fS5uJFpGTDPIQixg89+x5Ut/0hwsOHkzS0aZxLln2
/iSG3yZ/Vr8fyZu3oPKcW92beGZPifUT+1ONaiXnOT2MUBE/mGLY/rWGkXrq3TIi6hfN3l3hV/kr
nQu0JNgV9ByZG3So287p8DCElGWHR3vT1mcjP+SSyqSQO5o64gtVO02XLGFQ2ZkMc46IuCu1Fb0d
G8RWsfxEThc9dHpAAoCbu62uVw2MhOW7g6DdXewidPqCfpLVju50zFuU/3cYOOLj2K4JCQuu3/ni
mPaNxRPNMrvtJ5xbFKKJKmOCxft7J1ZxVl7lnvkJbDUQjOi5nBfm2C3ScKyTNAkzxD7lk5Vn9dPS
MK3ZpGs/P5q2l9DHrs/5oFeUm8cR6hHTBkTf/naeM3NVzx3LuZxGNM04gtDATSpj+LpVIzjr0N88
s0jkeQvkVhHq/JR/xQqS6ocekAfiCeeVoLlOlH8kSERpG/ASLnsrVfUYzsbTL3YZ4OJnifPmPdTx
yIVrbGU2GEB5t8uqtTxiPoALZquS+CWwaN+EWHlgekXXjqZal/ryN6YJrbMtWA2KTdYa2W6rusje
0iZJOUoCkSVbZ3aASmqxwrWxNI+vuqy8eG8vquKkbdNc2sSlipxNMVdDtFFRY17qpq6/ZWQ7D1kF
BLXDTX3iZtKgCgfRNU+smOONGH3VU7MXFTgQC/RPDKzyT7G4NRt+AbB3WEoKnB0UloM2KJ6zcBha
3YXjlA7XZCwAYWGo2ni7KZ/BbK1apfw8xpILv5eMogtFk5d+Vllb8TFdcojxBUXUq+tWzV1QWGUb
UvxHP5a8cpdN4szZXTBnzHSDoBLH2M3HYC+dsbyx8qXs9pnlIJFcZKSf/Ix4u03bucAWJI1SZ9o4
I+h9TSgvBkLKWTm5+MOi99RP0VViMwQPVRz33SkrTf0a0UhtdlEkkp82iqJiXwlsazYzOupHyVSV
m5Yp6z3qVVSFK19CvTc09+IdVAjiKbcOqjuOePprCtzRCRMdly+2Zy3R1oxO/pSOdYveX1RMhLp5
LP2wB/R/GuccbwGf9WHGK8HJvxgnd07IDCWrPmSLddym6Pzozaf317Hu2m7zORq5Rru+8Wkis0YG
8V09Kru4qCdr+nbV0P/mNHLON+wx7XBKeyYum86arGBfJ4VzK10fN6bcmTp7p4Y6n7dNEyiKGToT
1y0rhMWKOCxHdJtufyXZmV9sR1jQ1BxULtxpOONbppVfxRlUCpsmoidrebp6yYh1i7YREM1t5hl1
v9DN+bIH7m/oYJ7ymSCIUaFUfqoPyJl62hiOb342lVdabJGLdT2zVbjQdK44MrAuzEk0nr6MiWvq
aKYbzqE9bdnvIFgtVqbBKq8sy2ARUnYFxmtev+af8dTiudWldUXnfqgZ1mDlqfwN/ge5v5kylwV2
UYs/hlOPFQf4o9Ac/rRT90fcLvyT5RXNb5mCEGcFZS7Aejmlcldq7s9eLrmqMCojyYJDbeSklws9
Mjg87GDeHN3wmFCVYaRReh3vrx91/a1UYnlHGxNQzrmccjccQmGn6dB3zQG9PSdUx17ax8QI+S2q
NR23menmG1z3nBHI053wJ0prF21/bjn3bgJluonk2hHTsSQjbY2YxwLfoAh7lZFR5YI82FuzCyZo
6haJxNhRjrpnD6SJ7iFaQk0XwKUtI3acGsCAR8GOya+STDCUwxo8IqyLccNGj8aBkNOid2kAkNUW
8/4YYK3TwLS1se+c81PN4Yqtdtv0xhk5dbg0lWMGvhNjH6OuENf0jIMqPDFuXasUyQ5+JKpwA114
l1EGCXvnAIgyGcNzUR/QCbhqHwxRxMJUof3amY7A5X1Q03fBqrRuswPUp2uuPF5WDpCCjfE6p/dp
bbG4SvE99c52XRpfEXwJcsIBgeLbH5xErHrHQZNzl7+MxVOBRDHZZYvC05RfyccegzelPnTr6hd3
iD3SaUcHxKN5myzOusnnM+NpmjOeXswN5pRrTgMgZMte623lYy2NssempI7QdYdWyRBrMyD+WcOo
KIOfQbB4+tD7/MEGXNe/iNxzMY4vsHftkHwlthH4EMuWWVpEt2J0i0PFdAPLpSAaL6mUPEwNEmHd
0h4paZolGvi1tZGFh0GTJt9ybcsOc+6GlDvdUjrvu6TzdGgnyHFChGkgw33bLo+8tiV2eii6OIMR
vY2827ej27Rw5Y1du/XnmGprxXPDxrJUQrki/oiIBtgUK2eg0CkyD/0irxw9+IZxE4EuxlpY3Jbo
XqHIa6FCk/y8fNM+Ry3gUpvaFLDHc7yjv6cSplGDk5m0Tpx/yUPDsdJOHm161v1XanMO2xt3SXi8
saqxaOFw1fy2NpXXHjjlMzHExdkp8b6zGWyC4mhcOAV+pRvc8sp5T3w872Vj5AubZS+OrmnYaKvU
A6tmUF9kR7cuhlvHUww6HKeb2/sk56SLKQf3exPH/vjKtJ9G8cqEa6D4LbSD9XGWp8m2YHuW+1SV
vt4hVXP3nPNnJ/RsdLYbU1n9PUBS+t7VKXaYGDIhtUc/NV3RxOeYOqigfCjxo76GZlniawyhDaqS
wE2sfUfjP9mXmBjnodVUAZ6wc0Nxjh/gkG9narc+7DIswv6Xu/PakRvbsu2v9A+wQG+ARj+QjGB4
kz7zhUhL7z2//g5K1fdIquqjW4+3AVVBLpURQXLvvdaac0zWIpk4Cynt+3GjhJmvr0fyIp4lFnlK
CxMNCx18iAIIgbvFGRnhmgTDTutBjLO23vKd02cLpe++rzAVr8pEjL+YTiRPY4RkDgRD2r1bWlfW
H5Qv6KzW6B819blgscpQqqtMdV5Mmq7ZV5KyPD2CB4O0ggZfQlkbF/W0o/tVdAh3O0aDvpGTJIFO
nCwkA5MYw4KUOaEN18LsvwABhSxtDQwVGrR54N8xbAhbaqmhfh1Ug9VDwJ4e2HLs66qHtF+k2ddj
CnPg9c6akyIX2AQY4yR6xVZkrsQaWdIKs7J6S/II5176Sh2ycyMHVYyJ5gExcwBumvk79uhWZ123
ZqmKnIrtAchzJCmjp4Ymm28MN5pZkZmKE115HRLOQtiHIsThJ6Q7q0MQqwX+0jpJO0XYloNmXUwO
ednKEBoJP5Uexr62oe/Sox6XA45Wr5YF3uKhDKSo3hY6LPvFzkNrlPO5XFK2+2Z2jqq4y2zR4NFY
GtEpVi6r9ump9nNGrws8giLz2HZFi+hLZ1PR8kKY1xJg2tChlaEPu2HoMGT3GeESfrmYC8pAbQM2
EZ1iYcRYCY1MsApgAsIwd1v+lzMpBjJn1DCeaIbwwU0SsIwmVItlke7neYdfoyRdVwrgK4sF43Aw
/IwD7LLUm4+WTepWmAefWhCqde9IeAJVJ51Ubav6QwuQr606Ooi5P2Yuzm5Y/oEqykD/ILBNGAxo
1cOwh2ux1/LaHPaC1rO8Yf0rcWVAnbd2EuPr4zy1ECxiI5XWeRXrIY6trLI8OSZXxMFyHcgsj+nU
Uj/GNNi7Wo48xHQ6/7iaFPN9GSRRvAkhfICXkarFnxZwXxIMlqT6e2EU1rtUtcOMxnqWgUf0hlDo
R2qGjiUUVQJxr6VoZPcaXfzwgsQ4Lb/MHGZ5ArQlOwHGy7ItVCE5BfxL13/VqkZ4prUEdpL+iRDQ
IaQfF9hIZbr8YaJsXSxTc2NsUyGIxKvPEVbbplLfqh57uaivoxphwGqUTNr6bacxs1UjS8QuFigc
4Wf6WqKnMDMMz2MdkS8ZqkZVPslsiflFEayKbIIRUQccs54unxLp1XfF1z/SJB+j97poiq/2P5cv
ey/YqrB0tt/Es//61bn8zG/b+vOzPb6Wv/7Nn76w+a9vfxx8Fosi+KdfrL6pg6/dZz3dfDZd+v2b
/Pk3/1//8E+N8d1UojEGtpy3y78WcDj8UWksLZHZ/7M2+Vjkr+/FX77guzTZ+ENVLMOyCEfVJRXJ
FqK179Jk/kSkaWtphmlqdFaX3KQ/pcmq8oehSWgdDbSuSCxNBFn/LU3mj2TVUNC4qdT3oiL9E2my
taisf9Q8oqSVNQSPyHrlRQQt/yobJkiAVPAJ55V8bZgpuN3+qrn4PdZU2m6/OU4G0jLMPbccJHbD
ioGex7N0nqf1zCyHTXP/EIDUzQrHIw5u1SPFfcJetuvWIfas9fA0bbRdv2p3Q7DR4JF27mjazemh
WXGk32QbYwWjvD5QK9ilssr0jZw9iNhHHAVfe2QXzgwc+thrN/ghel4YheS6d03C3NYcMYMXDqXO
teNVXDsHf5CbeuFWX4UejCW72IdXRsk6hLg9sPPOfujs8CCe5Gu6BZKz4+S7lnecJD3ZK13teQ93
m39EcMVHdVPv0pX8Fq0JBd480Oy8VWzFXr4DSl7jTC2hHPy1AgDGsMWb/lk+dk5nX/GUr6Szntia
/bC7PjxY9nG//GJy6kO6bVYvqlPYhg0j8wBmdcehitee2Zn9tL67C+y30S0PrdutshtkPXbyULHa
0sBqDHsveiwnXA5GxgxBu4eQWBwXFRr/3Etk3/FZ2fG2dVt+D/XzO45Tm9LStN/qZ6aoN61LWsqB
ud5pskiCuKcWvaHLE3kxMiaUMYzOGKpeq/fZE7flpt2jnKIFWyhriW/C1x20a3QJnNJrNp0tneEw
owVahWB/zhHvvdnxQzfPg3Gpn+Y1ZE03OgRb7oMHIkJsvNYv6a4CJFyuJeakroHDY7hULtmy9ISF
xkmu5Zs6OBzjuk9UjYmjfmrr6tp5nZe67btOGymx93nEZVO07csCIhRgBroT1xok0vzZH3HCJp5i
IzADuPKYM/6jgLpXeDd8cMfe8eVV/RJsiW1Pwi0d83B7ycPtMwmG4Vc3oluydSbx62DV7sUtetlD
/Ty9DA2mJLuBrgVVrYLFj8qHE0DgSoNXia5xoJDu+8c5IPfjZF1RrLmlZz6Wx/AgH5VbiA9ed68b
F+HNeisID8Qo5fTkCDpwVrkJkxMOyDNzHpg+x2FYiU6dcFq0RW1NgS+aDj+vcdUy2Sm94UAMyOhy
6pHClWq5+F9k6ag0W3h8kW53X8uoBpGAZQ/aurzrXhFsaYf23PBvFND9iOBwi3CjuP6O/KFtfGAy
2H35V/5J940Wv325HHa8/soRb9GBsQQQ3AAbNXwSCru8g4CJdovZY/Olv+jHbB961tY3Ca9ykOLt
kjWsduxfkARW2jteSe4ByXNDjOIOVKJiTTz7bJOdqWNT6OzxibuOHIXoUbokdDeeqWdt/1Z8j9c2
eikbpelGPfaKg9vAdLR33phlY39ed+vLtJEt2wmSvch1kW2GgL0bnJSzfy+sKRx4gkXlfnqkiGhE
u3njdflOmTvlk8a6YTj9k3+NL8F+/NDNVfUpvJEYxUFDrmzmENW40bw8eFwObNMd3lRpMx3zteqs
pxVjKZoQ29k9l2tt/4Yx88hjA8btIznpOwHH6Ct+TztB08dHQqfYfE7fMkxAG/n5EhytVwXDrJ3H
F/lGuUQWwMptLz/P07Z1pKtylJ/NA61Mjnw2Y+x3cSvNR/O8mh3DA8ZjC8fsQLyLXb7Jl61y4xkO
2SdfZKpcekdZ4XDenaptvCnWUmWLwY2RbJEQqQ+MFzSvPpUYBDaJy7K8en0NN3HtWFvRvoWkedkx
2HYeV6Ud2qfJXWlX6vR3hNQuHIgP+cDPbDAAT/nrs8JiTk2T29O6XXXusA5fO5cWMr8DLGE1rtIN
0USr4XCS15Jzyu36oQld9TzveAs2hKpsWxw6t12Z52Ir8lc4ctogxxzgjYTc8XcsD/BIetJ2g8sL
4sfjQXIoPosNXEdL2UIlSI76MyNZf9d+aZrNT9OvZ8P79ipOaFeJ9NmnHszqB2NF+VaAZKMFdqgO
w7pjKG+HQAK+YnnXwJ6mrWvPzrTWbeIJl/eUbfnpwfL6lGWGrardCZrtn9PMTWn+et207ly+BlkZ
hLk1QwdUEAidNPGovgeIF0pGB6vgonnPwlHiPVgEL9hAE0OPu9I1PGnFYUd5vafXvrt1Nl/CNu9c
ea/vzfX9KWcWCzzQtLVXzUm2NfumcZROyeBMF2Sdbrcmg81VvOW/diVcjdIRXthjefmGRwEa3OWv
jMlIHWgOvCjzifHWaTiImBkAudnh0apeJkhXH73qGrBXAf6oZ391tVyNmFQ79abo3AcbtWSf055h
mrr06jEmNpTkwkbpNxaac9FRi51uCd/NEP/oAHlXZPz49Uz401ny/yNT2+Ln+J/Pjc5r+fkfD5/1
x+ePZ8fla74fHQXMa4tjw7CYWizOAhUfwPezoyBrfyi6aKmcKkE4yCJf9OfZUTL+kCxdNGgUq7jA
cGv937OjpP6xeE1IRWGIyHRI+0dnx1+OjnBtNToJFvNmLG1YV1T5F9tDpsuDtjCjoHhC4FEzfuo3
lv6slYW6Q9ipvJTTFMjgfxR5BWOCxFkrISYlD8zstZCA+/kdXEPslDpRQ8z58U+K6VkvW/UVCDzp
DCYsf0D/JBch+oKaYMv5xDpoScI57pKBMx4Nn0fLH7qDMPpMW1Ii2xh7K5tasoTHDodY4cRknYSd
qr1BvxNeiWtWKIWlYQVrayawDUtymvbgDRY5RaLL0f0PF/VvHHPy8jn8y1bE52Qy2EESrlpQcCRV
WUxAP9hSiilOK8YZX9hC5XtFzIn0ovc4eFpXw80m0Jj9QMrCTaDlFQN+vXvHiWQNzKUNqUCNEoy3
QhRLNCMMuX8QKXVpnfQjWQhCeCxS0uNWsSDS3qW5F5AA0sHByBN1/o2L6G/fh2GZAIJFagVL/8WI
pYCSNLSh+KoI6rnJfP8zVJLJS0tOTakuAFwKio8ajotDfpiCJSTUb6xsnJwWRzzHr6VV0AbSG4PP
fgfcl5lOJh4QechbGl81eRy9elHyMN4GtEN/Yw362aLz7RogdcSMB8cCI+ivFqhaEVOlsYIvOonZ
IRdN9WAy+nGmtqeCTsCx/ftr/i1i8+drbkk6ThquKVeVMu7naz4PKUN02fjEbfgkJNp9mM7Sim5J
u2lBbu79YUB5jQXTwdPIvT9m63//ApS/3nQWXlNR1k0VSxvKiZ9fQBbT1WzH4jOaUxGYXKxlKG+a
uPrA1yx/zaj8oZU3/VYXWiCWVS9Ob5kqhyWdBG16HaQq7FdZnZmHdJTPWm4sMpo5rV56H2n3nAA1
c1WxRbw3g2jc08zV81UhGQJAyHINMdRI3UjuGfsnTWg8WzGi3z7uzWJtEB7zmoVtdUe3n1gvwgDL
3yRFfwuR/+nTt1ibTE3TdEsiblj85c2rChb2MGzfFXLrKuak+rSboKE9kTA+hPYsRsWakDLxi46P
3NuqP6rLiuA3p9RM9dtQD5fBX9fwwaGonU4dFhnTrqeye9QFsT2FugqleNTMq2422sMYjsOJ36ph
HAE1ZTEqtnkZ1kcEQNHdaJpXg1r+N66sv9zQliRzHxs8iigKVOnXxVfCMtPX2hutbZUBb0pYHO4M
ODMSxh7YbPZv7qefLWc8QHw/fkgsYzhNwTP8fD9VsWjIylS9dah3nzQ/0Ih+jJIluyMDkJ9ZMlpy
y9j0wrwns4s0qsRvbuQeORvSElYlmdC2A+rjmDW2zIJ3xvXN01zD2wLDIVo7Ej4qxUF7hKa4g34F
n1FurpFZ9XeyIcuCXbXBcCeNNMvTcK7oPRoKZ/68lR0C9IhR0ixIE0rUffH8S2dNp2wQ4tr6nef1
Z//zt89h8VCq+AstUUdG+vPnkKkRkW7ZzJTX711M/yQi8WnZY1yHe0w5dsP+8pvP/m8+epNHmc3c
NLG3K7+478IoMlqtHN9Rf5tbTFKzK6dG4GqJb/1u2fq5G/Tt3S3LJJfYkpcH55d3x2aNyL5u3ier
f4IpQ9O9bJv0GRAxYkYLcpEOAGyToJIcEG0b6UtUx8lxUvVh/M1LkZdd8edn+NvNhsNZ5AXhxf/5
gyb0zDBDmYpZHYGaTTMOms5S64sc13igxr5MeiccJ+M+9gcR2i0a0Kcwb4YnGb0qE9qhOo8kVgJf
Z6LJHTrmn6h4OdCnCP9a2wAXvcEZhVTCqIF2y3AoKRiUkIGv7PuUF1Nm/Naj/9dLqUjYKIEBWHQF
uW9/flNiNJtVKuiv2OoQ2TIv0T/Epp6Z4snWuZ/alhaNmXPOQZIq4SXog8+xNi2ggFg0qY/k2Klq
KSHq0VTiu6CbjUPIVGJ02iGM34YomL4mvWdFkIUZT3s4y7dqkzanJJjA3Y9K/1ARNHoWhG7hvUgb
gD7RNQnbAg3hZILHi0isilBOBMYy8yvyjTx10zOzjVpC9JHeo0HU9roWznsVcO9BwtYCMq6Pkccg
kEfdHkhqfJV0pQXvkqE8/82zIP/1DlXooRqiygegMshabpsfDlMwEJuhCeTXVMwtQlnHAeV3hvix
M8xZtcUwmwO7yXGWupI1Znu90MetEY6Ck8xxitKjJtBNRBr0NRJc6RpYKi07ZshwDNgYv0hXb1yx
ziihUPLgwhHaprh+W0r/UZnzv7NPrtI8/nflTvZWfESvPxY7y1d8L3Yk0fhDlw0ySpYdDWIbC+/3
WgegxR+KwhOjK3AnWHR5aP671lH/gNLBn3EmNTFZLIvEn31ySfzWXqfS0SRQRYZh/JM++S+rER16
iQeMhjzqeXruir482D/cdlhf8ePik0TVFgdb39BzUueaZiGxavuq7IdLPmjB1kiGdNNq/J4RF+a1
aWMyZfyY2ATGqJdKCOSVJmrNu8AqQPLoRIe3bRDLEhsRo+OstWsvg/0iN+EOn6667mo1/c3BQV4W
zn8trN/eisEhGHaHTMQQJ9Sf30rXWx1i3bDZVFYffSh1Qxolp4lF2RNDyEc/ydmV8CHUZHvcKPFT
sfiwxVQ3rpoyR6QmiRLReGFxMjNlowZ1tSnlpnwO4Uph+hNmj7lutFHrHKuMUtTPCI2Gd3PUIo/5
erG1OC9dRQ6/v6lPpGUf/PWNabLEZeIWUhhp/PLG2K/EGNg/uaJx5iLTzV7FKRlX5RJBN4GK3aIX
qT3Rh+sWDU24jns92TGGJXFIx7XWxQFSxR9u8cv37/4jLuWvH7bGUqxwQFM0FeHKLydRHHSxPEI5
2xjLd6gtBriBj9J1sAZ5Pesd61KUh94//qYcfSERUJZrAGF+KT5aueuQmZTtJuNCP0dtKTCGnCVp
RJ9Z6ZdkyruNMFDd/2Zx/ps3q+kwdTg8kO+u6r98Xz9GvJrPfN+qSLmzkcXs8OXdx3jYngHFNC+R
kH5fTGn4MMn7m89Xon3x02U3oZ8AbuMwhm6NKRuJbT9fdr2Ek2shtNgY+bgr1KSpHWo7cTdFYfvR
tbHybiDUeoY8V8BkFX0v7OXyrib37yBao6q7WSsi7pAGtfOGrtHvBVOVUZh0PrlL2MJhi5ZcYljU
c2Te92ERIxuMxtvIJO4oa5v3Rg/HPbJmxR3COnGhqNabajT8dN00YvPYWb2NjbjajnXKqCIO8ztf
BbaFWn94Idy68BI9MDgSMBUqEzyrmRoghiIDGfV23uBtYB8Ft12ad2IL5zJpSxP6aAHeC+d8Wa4a
QVN2bHzLr5kAj2gRgXO6AbEVTt7jRETWppFUqKWvPHXqSkGe6lZ13bfbllQDYZNO/fAiyEmj4ftb
AsorctRu6Enkr1IojCUnJEok4p/1kKCIfIzOVo94r+7G9mx1QXsnlNi/dG7kPfaNat3EpUTHk2BO
PwMzHGe+sQPiku7JRezwueuKNgL51uWPwqjENZa9etOEQx9z4ik3vu/Xj4lYP6kVrSc7KCvIln5U
ZtcKNOmjXyXdXSo35r6olWKTx9iPiCPmyVXCmsCXTg6vPdpWJFQFwAhH5FNoJGmCH51Aa5ja/LOR
0/KogmnzpsFQMKRz/Y2skXc5djym9Dn6iMxUsWC2RdwmqD3BV2NJ1nYBYo4PRnLqnS9k2t7KEOs3
4zjhQ69hLqV6cogNFTgB0Il4wRsmd0VAFhlxz3qPns4kmc/IlReJIK7DwBw+MSJ5ZYGaXc21cEG8
R4NA6OZjNAaoogztAoiaUYjaTzuZHHDmAs0Ov/bblOgHyvEPSyeTzgrSM2iA2ZtjyNjICgk5B8B7
I2pFtg609r0pZpV3bSxp1sOtooF7XZeLPJEtgPoLse2dKVuksvBHF0lpqg2nzv5IsDIYnDIKZcea
W5NWsBKuDRDeTNNo3REgkaiYOhN/uqpodE9+3IGz5ui35hq1d5iP0UgZXIyOVk/BeTQoeQZnlfBh
JB0TYYGdThM7pIEOAZM4tTpB0abJlbpBCyHcGrOovI2xJWwElB6XABHruWbcfrRK4qaNUqGlEZST
p9RxoXuWIMWXHKULfOQmOutDrXpamH/4vRAC5Q39VcIKcZ7UUnjJsTus6VAST4XAZlOXoti44zR9
Gs0UI69IXiILkIeaX1q/3QIDBAZuqI+VWJ2bSniQR3NyRwuThT/p4V2W1tUuzqv21qon9K1h/l5N
ibVBKyViHkgNkzpqssLPPg2qc9cZYmVrSigf89GqQecZdblROuyIfr7AIeg1EAG0m3K/trsSVk+Z
X2LJULaSKSiJHWXzeKuXprwaq4anp+mJfJwwLMhynD5V2DkmYBPd2NilntEPRZ2WY1vITPx0hDEL
LuJ8BdWSPObIgNibVqx6CFanPNzkyIFv8KpiMe84GPMA1cS9oCHrkOwc4shcnDmqtas7X1cOkqLO
j0jRdadRozc6kuKl10xG+H2jkKrUtdqOumQv0zgg/hVMly1EAdM4TGynXorbK7w/wn3h257zDnpV
H4y7MdfuczkYL3A5DgAXQT+ownQexGrcqUb+1vZPKo0jp5PUfTJF2C1NtSCsMxHumkzBfERLzDMJ
6V0ZqqY5GZutG1TluRy6gfCqQrtTytFfqV0uo3ieT6ZRcAXMNFzLvUTCALvW+1QU2VlXOuZJFqaC
3vcTfCpZBwUZroiWL5WXbjBGzOaNWWsBMTSohU6JSXqjVQe14JV4ZXY4AVE+o70wKZGKSllwroz2
6KzGNzivR4opvziIADA3KjEvTiphwzFDY8+6Buy4Q7FQhDmjJnMS4cnXA5NOhdQ8LmXxSHiyfvWt
JlspZICtZuA0wE1JGbxRa9GgOaB127Dnoe98yCdjuaOR1RykXs29FkfuaS78yWtkaVcA8cmm7s5q
lzCvKd+1ycwuNGcdOE1I6+CPpXmrBAjTYq0i8bmJ8N3mA7IqAx4mMYfDM3uJ4OrVJGwtxEVMyfKJ
DDHSmZVavkB9PPpN/IBC6Zq1gsHkr84gXCP181CUa5sQN1oXWyBqG5HMUaFN11PFvuWk7J55Q5Y4
WBCuEsJPjiwakUarQPCl95Sy1Imo2G5MUUAvIU73tDw1l/hj3yNJkyHmTAI2mlqwT22NSdqsBqq7
vtziAbUOcV9lXpih0jVMHy18qLfsMySFK0q0GxP5ATr3diACLJ5oYAL1mHOWTYXYCNySrj77ASNP
bJJq2SJRH786n1o6E45dtcDgDbLYTbD2jqYI3RtEE/itqd56kynBNViWo6l7G0pf2DJJ61doJ1QU
j06Vmm8yLHNX6XEVKwTYEqBSaXuW22FfdlK3qrpNpeHy1vULtKL+LmM3dQFnk84oBf4BcS/45hwd
QCUPycpslKs4CPpTjJ2MACDiqtsQj3dALOEpTSrCrBPT7gV+Kxlpo6G7nfHyBoKXm1IOfcUynVCw
LqUpPBV14Onh/GqmfbzHYuBEvZp6DZYjkg0M8wp1v1oH6CzxP8oMFy2iYfFchMNL2w1MgPxycGfF
uMfieNcWrSuX9SsjDU4k8/xRDvVtTurK1YTXZBmydqyqAguzJiMcgLxekcp+zOpad3uKeGcJEWBV
h6NdR5K1IeRrQ5SJjtcskZ1Ak7JNWLbGNovV8FWENbP2xbEhJc5MCXjUH7BaPPPhOoUR6w/E+3T2
ckaq4Yxw/kpl7GFTzNI6tEcSWl4BvMy4bksCJCLxhvbXvUzaJ9HgaXPWNaFYTyK5p7gLAREh84Mp
6gw1YuUIG1MfoC7FLuHUbbgT/HIvirETkPQu6ByyUpNdVN6i9sO+pe1iM8K3BppcHdG9zybaH2NQ
Cd8MsrUyWM8t7nBJCE0+A2x4MzLsqJzeJh2Brm6Ma0PkzDm0j2Y/HZkJ7FSedI+IFuPgpwAE5Exv
3ciaLkbbJgdGcfhA9MJ6iRvrtrGa6mlMcasUxnMtlI9QOQh7xcx3la3Sq/VgSY6THkBjl+Qzag6W
U/W+oIHuhn07r7HekrYUhtR8iai6VZPVbiFP/dbqjHAPqkVfFRjRH/wq3ScljGh8xnez5NtzX0vc
2FitUgm38VBaHx2pa/Yg1qsikN9kC5myoFjJyTdz2SMBaiuawXyMa1RESVpCAs6FMdjV0CI2uA3P
wMr6fT+N6lVrpbNft7Dap+gWmMZCwjDUm5KLvyWUtfLkdt7q2XCJ/DcjiehMjz3g18R3AymEmC/6
pEealAGaSTrMPEfTVUBSjfU3IXq1RZ87BgaAo3ZliUjZsctA0wPlMpI7BjYYwbCy60zMLlL5rpLS
ehf4HIgQiMaXhExkp2yKS0hGNhsLDpY8ekWy/s3PiDlvsm47Cg70uzC54bhHLzTEeH7r2gWYBlk7
ryXfq6av0QJyHj601AwoS70UpyNGMrOysIL0pzmEhlGWNcfCcg1A8zPPL2QtHmmZRGtN0Opdh1XZ
KULS1fpx1A+FfoCwrnsoyYVbWeiJGmik7pTU1soaEayKaokBXsAa5YkZPictlEDEWOnwqsaNyqtq
6bvrhsCQJBMBTkuEI02rhvOKnQ9wKDhRDKsmQckg1dEN0B50QEOZFEA6m8zD1xDb8rS4KGCCzdtY
1hs7DaTbxMBOADgKjfQoPdB9gEZBPDrG4JXWiO/doOwMsDxP8Nr2kTXom0jhcW84w+Ri2n1Astoa
Eyyre/SzAIvfCI501QqCBDuv6orSdMJomS0Het1hKCHZOPcRA3OEE7wY/BkrWnkhLczuLb3c1fNe
75v7sS68QaceFPr7ySJpgJDUXtPZI43wDiwPmoms8zQSBGi4m54vqoyVBmQYMXJ/tBpkNkEoGkha
LnIa6iRLQZ2H+efEMVIzI6+yMxyt1MHkc2riGx93ToViqg9HV0AUJlubyUrfCxEKwNJp9ZXbwaoe
iH22W3MXp3l8HILoHLY3MmHI3fhaYshZ7K84SseAXGfptqEDvemnfSlV+AnJNIJ45PicObVAfGDt
rPEc75JY53IQjWCREGHBrlHv8Z6B99cDjr7mxY/u+wQ82NyrWzBjN2DNdmCutgIUPCm+4yGDjJg9
zrVRYFBWXgM1ZFy2Kyo5XZnlC6h2ifiB5zJGytPXiaerl1EsNjJ350fTNc1jj7uRMHR/q8YSRKE5
cc0hLm+FIb1l+cMvmoezujX8wExWogXRC+/kRLHRdgipOgNZjCknLAz4xU9z75+7MCm/osywiR/z
j4bVUPjU4lozjPE+bfD1gH1wSW52sepa5MWbHRaEb+oDwp4olwTloFm+cRVY2uxeJCzAmaqC+kUq
ysMwBeGHqRKIFk+SsMSUBIcpz11/1rNd1he0ohuGhW44Yhsz4DeuUpmz75iNYMaziGQlQ7yKojqc
c1U0zwGBr24UNh+EAMDECrgU5FcNXmwovtt2983c6Bs/A4el1kKyV6k2ngcxwMnbTybaiUHqn9J0
Scwkg+Q2G5+YF1rPxJoPd5XOScHvSJJK1Lq9lkoPSqUL27W4TFCEBoV/Eo8IEI1Exe3NfGo/5MLk
xJ1/VsKBQyLYY+OmDjNtmxXNQaY0vPLo164iM6KQRWHJTwnb7YDZk0RlbEmKEb7EcjbfZtYQbyd4
8NfMpGK3Q8BCr5o/kSo/95iHlijyaYUJQX6PaEBoekvPrI08YQLd40OzVW1VGwgvlUn522Z+ld+K
YqfvZGEqVoGeTGwZxFg0cGg23zxyOPFI6J4IYFWk+mLMOnHTidI4DDxZMUwxPgWo5hkDyclGYmYw
+JV0wKpYbjpjLq8RNB5bFbC52q1IjLZtRGP/2jK08yCdUt3osUaBXOXJtqL+XidN9SKNi3y2D6s9
idHBAeMhcBOt7D4ns7He5bIfkU/30LYAFqZkt0m5eqgYiRPG0Ocd7IppuIiBFN+PKrlbjiwBU7Dl
QjKfoEHl7KCERl9iBbE1pUv5KKMtvZsyyLUuw8j0pMhCdolkPSPdNZ9dMUJzOiuCeokSMd0FxTIz
zQzDP6FNIV3emrOI3dgfmg20+9syT4Y9Ib1ApepitDb+VPbiuqhwy7kFazMhaxM1U5fJW6x6pgtZ
480gZ9jlfuwhIsmPzGeN14w63yY0Tf0UkfIgYQ3T/kSP2hedTujzLacO4uTpgQ74+FON9UZUs9eU
xlITzcPa6FsIxkqCR0Xk43hZxpOWUygSurWZMiErh9u6GJ60rLElbN9OqOSoCLGod84MbxYCQTk+
RmYeHBUzVtZCR+phOCk4Yev0EQPeLqUvueLjfwiUoF5lYPUNH28Vmvhun4lzvIEGz3k6CbVtN1V+
us36tlob6hB7Wto3G12er/rYLJakTLoiiX/omP6dONFOVzRIMKtCIbnpqf/WPbBCYn8Uy6us0Dim
wYTmpVbtXh3y7VKOQwGe1TM36bQipkQY7VCYg4sVJtZJYn8WJ2NySsiDb1zFAoJR8kIFHkqMBHGC
2aNkJCehlhVPYsh1AoCPLFlmfbSlIQSrFoSKU/UTqcstsV1MyvNL3afCjSCk6iP7QEUelew7bBkL
ualRgsDrB7kIbR3TWGqDgQs/JktsTFvCFnooLSs5U7snqBVN9XMcxOEWEFOzC1TgOKpFihks1AKX
SmVuBKEWD6Jg+jfgIA0UN4myFtFvUCj7CAJZZVsnoNu3xm5+zOaZuA9x5LyWmwZNSXabtPKaJp62
sTqPH7OqtSvqBgJjA9hJL9BEjG1Pot5OIBTnIemD9v5bRx9fQ3tfzaQYDKFVP7ZBWDKgb2hsSEV3
AjvVhS7+IcgE5ajt4fQIeOin/hmzY7RX1WleUy8dSYwvn8kjlk562cPmTHvNd9I50x7NIq1ddRCE
iz8K2UoM+vJZB4p6pKAuY1SiVnuQhHSqV1xoRLNlBiWiJoOSLUruEAvMo7kH6addqhELhtVFxBlI
Jb2f1peOFcE+e9BAOv2mWH1prCn9P9Sd2XalxrZtvwi3oIbXVReqi5SULzQVKWoICOqvvx17n9uk
lXml43Ofzoubt53bsYAgiJhzjD7OuyghwEWZ+HJ9mDKveZoEGz1v9Hsn6yVN69C7DjRv3KW6NM6m
oQCURo5Wd+FjUEb6UueUZicjyFjHprK595s0R8YKLAqrlOi3EGlydvRt5P/SNI4QbL4ydp6RvBhb
q38dQ1JbemdEpgoT4SYKR9ommiOvRkQTW8xbL0NcA4PSStM+Un81L6pRrzehWRJSZUx1sp4g577r
KRC5RJc9keSJKK/ynLw3YsxKPu5G+jLUvMmxyr1rqbCc98oxXvRKhFjUdHQn4D8R3xQ6WXx8hEd/
kE9azv8UCahBETQEbjaeRbaWbO4bwsHPVGlfJm6T3ZtZ3pyRNQmoNBCixHthZ951FhnxPqjaYmu7
BTeJQl65Tx0/X1tBkW9i2UfWIhuhxYF1a+7bxAbDJyoIHgSYWuF5b8KbrXPNus0Vn9ttAx95ERKk
krHvyKatHZvtzlfZtETs5r42I+sC/epGPsmR/KqrGMgJxgU3dzeiK9zrwPUblEdNIZ9CmClEl5AU
5SLOgWbBkWEbRKRrsHZ3DrH2ln1RYGu6tyC75qtQ6bMUotH3bUTomYaECCOYPu4ch+oI33W286aP
accJE3H+7/va/w357n+v9f2/SOSLJulDe+635IqLX/I5+9jz/vvP/9P09ry/DGEgZ/hPyoT5f5ve
nvhL0O+G7j3/xbPmf/OfprdJZ5t/6CHANDmmGTNu/D9Nb8P5izxOU6AKNjF0Yef6N01vlD+fWmua
gcLCcpARnzTyEi0fw6ZP6p3LJ/la5VV7CScv39fwhta2p2nXRIizhFAzzOGvaCDZt8iGOCqFbkva
luYvyWiCplHnASWkMV7Tr23faUc64KjG9KU3Qbt4qUsmUUgy5q8MtslaNDkn0b5lWxyW/SZH4rxF
ghXdVkGigLZ27AqjosIXRH4ukJZ+OPfyILydID2vw0kXv1Dr+avEGhGV1SJ1sXnH6bUvckDHXS/u
JnCu+iIhbPImJWyawlvjPXYokPZ84LKXyR6SJ5W2uIMqrao2Dn2zFSdM76jpegLUQKTeOVE6xLET
xbryMCwf+sF195Ybx3tszO4NURjjBXvj6gH7M4F4DWGblIAtvUCP0ljmZqCo9Qso73BdGbhqoadE
2pPbK/pC5JPLiwoU2rkjOnudxLl91cxo71KER7Bg+kWT28OuCvrxpktk9pgbdkgtrXJYWhMf3pUv
aF5YkTn97IBjH/NcI+gpY2f2GLgp0ROzqGabZlZz1saG/DnYfb8gglO9m22lXSQkj7+lUyPOqAdx
eCZXcMbiRRhsWljT+yqZvIfBSfVVDU79MEKCQirVRuFsSqP9A0DWqh9g8IGDoeatv0qSxl9LgyLq
1Cj5FgJ0gnqRdmeQOOQNp1jnapLgNYm0bqRc+BmxYQvW1hK3gme0F3P3AmVdiowVfmiqvasGmIMR
6iEmiTrXnyvPwKQBzUlkqzzp6kdD2d4+H6bmJY8j7aXU0mw76bYCvTS0Puc+oc4ms7gi2SE5Ryrf
rstaoMSVqnqvI09gaOsNDzMa/cy3mu31ugpNqhe5fOulUd0VRFDRoJ3S4LUBtgHAq51gv4yTwQa1
H2R2hVrWWtHqDAfOTqW3BKwIQdGToKxoC8MyqMKcozsp6+XcS+iCpwoI5z2QaUWzlul5Fxtec6dr
bnEZSC99DU3f2Qa6Sfh2A8dpdCo+A26lsCClXQAkzC+9DXegPhpdPNImyGJ4kbJ3XypU+I8w08Lb
ocyD9yykrWqLsDzXgGvIdeSl5b4yoY4uTKvmJOgGnVGDmIECUNp9iMlmEOpQmoBjydpy5YMUfrQP
47CsFj2ojjXwb9Nc25aMBVBNk7ogyaAg/jOz6h7SMKIuWplNmCyIZkvn63fCN9VncoV+DI69kUzo
Ecao3CQGFwQ1ikyVJb0O68GtJ+o9XZ/g1AYQ/5yGiWUt29qMgBIaYix2gde1T0Y9FOvMhdR+nGhT
X5cEGheLqKrl0deVjlWKDLwbzafPxXGtuqx7277LkjJe+RqMhmNT5/6FrzfDBkF+ZHHkJdJ6Ir+B
vh45kIuc6EY65U6kKK2qCYZ0gfQw8CtrzaHDPqvrqHWBybSUEupJkDmTIrPTMhv4m3zQfWoPaHFF
+G4W6F4SuP5XkNG7m4Yi0bGz+GRftKZutAv+Tt/wb5ql01g1JkktBWVG83ZAALAMiUqneg4w962Y
g3mD3JR3WVWoPTsc9ppBIivKn5WgG9LZ/rUma0ByEdm6lm2Gv6KcKPBFF8ty74ZN4NABsajeNNKk
SjYTRFUz2ecjwQjnbCS1pzrFXIL1qWXFoF4BAisKi3HbEcL6ywLO8ZPqFYjLmAPifZG29VPpYHZP
YagSclwVVE/G5idpwx5gx9KpgXWYWqgojvhEbEZptyFrPasgpmnyMoJ9Os2ZizmpW3VM3R3JJ4I+
u0wvbRYEe63Vg3FoLJhVSwUraQcRyVdL6Vb2PctNd523Sb/uIvfSJnZvaSDfbFaRYTt3rNHhld7p
9QNG1/JXV9f1TU+x4Sfx4ZKSRpWsEowoFGZzYtPsvHg1sVt09GBbh4mZUiPnGp0M826ZhwV1cxmz
7wTitR/MxjtztK46pIDs3gvTE299BuGaZdJesV6NZzIonIQauSHOKsvCCgrojexAJDKUkwDaLxOj
48qVpyALVb5zJJxt7ln0ZXlMUEKce9S6jnE3kSo4FuZMmaFf7pQdRQY4tI/wiazbahyaW3a+ISGN
HfAuTQvxUUb0y1h6sY1JA6E0VdPUX2th0O6LymB7y+k+vo1oB2EXLUK63Ki+TdpUCsbHqsz79LYZ
nenRs/XwGMDyAmhWKyxomtX95PFN07acVHf0WH3x7ObsmFfAgsD8FcgJtk3kT28cyJrjFCYUFcMs
sPe1O3iAwfxJrRtRh0hnsuKpHqvQOQSBLrYBYlXqjxoFkg7FysT21CnOEFskdFRcGWRrImWJaTXT
2Jm3zmMD+MZK60cEC5jZBilW4H7SYgmQYthqcU2DWPWGmMlairwHY/IoMwOQyV9qz3MfoKokc/ZB
9RgoXCA0HjCXC4fACA3tynPACeNQOw0WDQcGPcRh33waipEwg4JKLdnJjX6XREhbFGW4TU0PHS+y
mXS3Cu3EIQIJeNDqxF75XmpQ7XWVtBZaN5NI1GBNYLlTPgZgT5X9VCd+hBEe1kWz6HOF226saEfw
cVHeGfmP3YUc8vFxEvXwBsylA1kPDBhcnTH9gmbgwICsevqQDSRE2O5ptRzxKOCXt9UutxIwmcnk
3BUwIssl6mN5NZilvR9Rovx0qSid12gOnm0gRYiUABzlVPv1lviEvMFrCfhjpVL8+maZHAcrvO7H
3her1nadAWD14NxlUnQNkWO5PEc+mLF/E0HXbArdqvZTH2+sFE4ezM+XfKS369vqym9LAHZO8ipg
nOIYIY2Q1WhIp3OdlN8FOKQVWb+SQkkl+YYFxdWQJajdMyj0oYVsWWvBrxNVUFk5ioEs2UowXhHI
qfo54fw08zQjmvuoeNUGQJexolg2HXINXAju8MFdZdKpth1VaHiurbiNItPa0rwWm2Iq55xRKjRv
Uk+0rdtPw5H+EVIjM4yp0xJtELj0OAcjiVdEiOnriQPmWerr3kWEen+FyoCYXcuuRrAosv41xuxU
R7tu1m7LbyTGQZSLYeobUAixceizMIW1Sk/RTSjnLOkrk1lCzCbVW/IZ42XaqlkCFbfNvkMt+BI6
VbZ33JQ8eYI3lwL/fWBLzNrkN/DSTzQ087E/4442Gw9pgrHRgBAPy4Fnu2uyUNJMNeqO17KEib+Z
XCcM0crXw1bYcX45moN3FqDaoRoj9fp9CCsgnq4EAOD3bnIPd536B/xngTGdPcpDC4ycbo4sd7UB
Xms5pfhzWc+6o6pz2wQNqWXVCkEMEq5JWfoZ/QsQnh28a46+GfVDUEkpFqI3TR+BPAOsI4uz1pHY
6mChbYYj9IUpvjCZsc/hMPBfgwBMDks0bdhQ03oumtR4Gqh7XlugYVYBaeObhkInfXuib7Yj3KRj
SPF5lw75EwqA6U7XtXLLMRhHMPSvs2mshguvp5ia6gElphI3FkXicK1n1rhhSaGtYbYRX4/Iuoza
gSZDagr8wV5p03ooKdXrdkcsmdcUNZtlFdfTXm8B0y4iP5YvdZS4F2pEG2WXmn/jmf0M5Soc7dy0
Gnsth5jaD8Do+KnxcQ0BHsoue720iLf36yffD2o4EXDZ8XVPMj8TU6qChXBjTT2B6W2WUzd4064U
Mn8P2bluJeqIYRMWVRGTJREi+wxkwsIRhESrGESVQz7EAg0zepXjJskxBregpWxjsK9YQJwQuGLl
XRgOUDHA2SBI0Vpx6EBS5hgbw1cNmalacCOkdhNwzCoWmqeJXaAX+WHCHvRjQqLx4DVZs66IOFlm
bhfuK5kO57VXmltSPnKvsreO0iPIOuwLbomFzVeDYcr1ZAhXru0mjq5V2lWsQSW0qQWUuXTbdsTV
Bn1kXo1N7JRb3vYgBFDY62y+SXIp6Xb0DjE1RefvM77Mx8qMSElo27oC0OU13bTxVHNlOFnAXruN
zlE4IK8RGvCyLieEygzAa73xz6T5CswwI0A+KuttnRcj9WU/RPSY9Bn7ftE3d6FJjNyCtrH9o5XK
fqgct69ZFcb+0FrtAJ6OTXpT2uKsHIfgZ6sp+ybWBd+bspjGlRfpAbhF3yR+1OwPluWoNRiu8Dm3
2vQGWp3EKi8l9EM/sx6rIQwpFAMSIGm5va5cNHKmh+grLYbhh6qiW0+I6DoJuxAGVB1S5Esq94lz
XdhvevxMRzim7sbqnEJcafXUardj3bsXbu8+WWwdf0E8Zk+nerzutoVpjhPbsEzQeoG/cyELp4Mj
gys9K5y7yYyme+J+No4aKIFFyG7q1r9FDyAEShLY4KSFgcgjzlyLB1aFoWCXh06SM6sPjOaGmCXt
ISb0Ark5DkHbazgMmRDTV7npjA/c7hxxpC8JLNYCCA9imhlSpEIUTsUuqkmjM+LGAzgQlmU+icjz
H6a0CLa2lW+ixDE4meCPmuWTiG9z95qTtHD3pA1zPhLs0UDMN/1dnvSAaShMrFMkWCO1wAnNpm8l
dyagIEgf+bCKzRlpCC1sw1Yk2Ki8YUeiubP6sErzFYWJeKmwJlxmRqeOY5oF18ro1d0YhQHihCY/
J9CHZjbZW1AdB8Lf91lDBQMJNX7ePp0myqCddyFTgyiqoSjR98liEt0SAps/4KYR4XlNd64mMJuW
G7X4vLuaRodIezZG1jmxl4hVNfYmq1y4eEwLKeXRoHKkFijPrbOkJmuDBIzrDgDoHMhmsZa3NJ5L
E1HWQo2BydrXYH+uq/4l0OYIBcCFl+WIsskJHHlpl8hmtQL58IqVeYTqokv3riszH7aB63D4y/iw
PDv95JZrFIHBuswV53ktzOiTKR3kSy/4HpldHMN5zsr0YfRq5EoRZYXzse66ZzvVjesk04dqkSIs
3+Cu6B8TMoB5JW0vXNPYrS+joAzyS8NqHbUzfIx3CH/H7SQF5Q8ovReu0kiTSYaC6nlfvztIJxd9
6U5Xhs2xn0yUcC/qFrGRjWDqH+X7v/L0/Ddqn/+Lqpqzleb/7eVZU3huPhY15z/+T03TdP6abda6
8AzdNkm2xKbxj5HHwK3j25ZLNRMfDUJJTDT/VdPU/3Jc3bYx8Qjd4E/xf/qvmqb+F/4eTiAufmZb
NxnpX2TxUjb96BExMEPbuDYtrPMeFhF3tjB88PF4tIf12nJCtlrI80gTzMvsIFHVs9uEV4pyOb77
cGP+4FD4XEN1/xnRN/ElcN38/Nm+8GFEmUdeRDkjXKaudzRFuc3Z1309xN/12A/Ol/+M4dg4RDE7
AWX4PAY9yKZD2gabaZXsJ764xsp5Dw7xLl5cDotfXCknmVegXNAZ99+MPQPCTsamt0OEMk/PAikx
u3I+XN+Y6TIjg4myRP0aqcssMBGGyKPkQxyGGibxi5zIqXx8/7fjetTFmURUgF3Hxdr/eVyiUyGE
otBaFg10q6DcQs2+KEPv6FCTMsP1kMhrI7O3nvPz65FPXC4Gz9EhM8Y1LcflcZ7e7MbTSEsYjRRQ
VRlgRAWWaLJn4Wh2V5omGC09sL95wL/N2tlMQ/Yitxh/k2GdzCGqOh4xZQypUPtRpOoObuKxu2yx
DAj3vvYt/0blSfqNn+cPw0IRoXiPN8RCy3EyrBg6uKkYVpbELiYED+jGSxq0HDmGdN8jSzH9g9W7
2uvX9/e3F8azGBVWhgU4AcLJyYOtULlX9DET4JSEQiD0brKHMfM4rnw9zmcHPS8m4xBrSlfZJNjJ
ncF8HyeuE2ZOraoCvRNor6rUOdXxVRTFEQXPNzfys+13HsqG/GdDZZk7M5D2TofqCOetMO8WiLTj
6WIwWGymbwb5/b7Ng8w+KDpA8zLweRCYrVmpa2hu4jreEPADia4fuvXXN+2PVwJzxqD15POlPBkk
H/KkbgmpWtZRGWy0Dm3OMMlnkgGi1b8fCc8lXxLLxUOnn4wUJj6h6S0NjSyiKozsqCmzJS/fNxf0
p7uGEYBPlWUwD+YPz8dZ4JaJZxkSDV9oRHeuXd9WmfxmiJM22j+P3+ItMvgoEgJ/etPoWrdSDDyZ
Tuk1YATTuIK/Ue7I9ridBF3bgjbRatTbbgWpM93V/gjxm1rBDWd1DjdDg95hCFA2/etbbEAysDio
YGCDMPD52mkPmaEKvQSDE52cMIISj3Cd5tnXw/z+efJsvnwe313y4mlZnozTCKk35ECkS+zaLzUK
3k3YJHfCz+yVSG1tbYjyl48P48nOicOByhpTHKtQxJNhlFIyqHCT4i3cV5Zctm5rvjct7AcqrtFq
Eq14+/rnzhPr0weNX2sA3STv2MSLcYpbcAjimXfJ3JXxNhveEEiRCHE9mvdfD3NqV50XBVq0uJMt
OsJzK/fz3df9CXHtYKZLu3MOrew4p3HkuPBK/MLoaFWHtF3pdMBGY67VovPatVTT1qT0EMOgpeVs
yq2+WRR/X/LZs6ElmHdjHmCNk0eVS0V7paVhRjF26dVjeIXN6Tltdq29b/Je2xUVesGv74T9hxuO
h5s5KNj8Yf7+fCMcxBss9/AeK8tdlz2+tCguDkHZfMMA+sOrzjeF1cTj0lBLn6woCCTo4QhOX+k0
i8QaEPWbvEST9PXlnA7jsAniv2/MX068t6cbokSnr05HKFlKXBSXfoROE/eD+uZiTr9ep6PMv+LD
tmtKy8Ak24aLQUe7ikyE6KSfOnQBzWoNUqr9ZmKcPqTT8eZ//2G8SPhx2HVclU2FSj9O1Q/9uxv3
xyEw2ONaZrdPHsLnIZxStHXjM4SfnVGLX+R0YilTfrcazVP44/vNlVjgW3jt/Jl7O7N1P14JSuA2
TQrBe2eH/ZkyNWebBXJ4Qp7XXQhRq2eFb3cT0ztBlHuldBZHQO+T+uaHnK4zf/8OXQh3ft1wiJ9c
7pCNeqE8nHGhirZdYePzClqWP2GvG0N068Qvv5kzf8/w3y6djQiLMT44cfoGeHZv2qLA9WG5LYRz
mQf0z+CoYubLFuROJLfw26D/pgHdfBPqpqkZmyGNKIyGMzv+AkL4znSvdd2p7poquPj6zfnDBKDM
5fGZ4HgGZexkjtmTxdnI6vl5qFBfNWSjOAuwc8NjQZf5/zfW/H59mM+VRxvESFh9abcsR2G+OaO/
GeLym0uaH+Jvd/zDJZ2sOQJ3SdSjaUNW6XtnYSEPZPkue8e6HP34ZjQi3HJl++zWgGq+vsA/LEMW
mw5OzuzV2LufjDzFaWNrZs00d2bUau2kxxppwXdT6re3ia8XNDidw9B8me7JfZzTPpowRjiQkneB
NzXfjRz76JmKpS2dDbSM+xINth8UB4zA28yPvlmYTlBrLvRB03CEIwywhi7S4ZOVMCQziK4sVgVK
pG9uY11kZnYrShEv2jy61OvmTiApUrEJGDfYf32Tf5uxJ2OfzNimJNUiVd0cWvTaz1oUALAAv76Z
q3/DvD7NopNhTm4yQsmy6ikjLCtE8a7b7lwtfm4osSwcQx6cPKTzPO6rrN2broaguChosalu+/XF
/rZgzb8CwoJns3cx7dMDRopIQ8SKR92kyRV8uEOsaWtM17ckz6wJQvzXCyTjzeuAxy5MULU5ubme
S1PZHNCER7jjWDK2AxJphznl2JuhK/8nNxkiE1fnU7viIPV5RYi0rlMKpho32cc8GB8iu7tWfgwV
oLrWE/9cOphcdJBLMg7Q8o6esRjr79bo0w3YPJtdCuX81QWpeboBS2O3b/tGh+gfFVZ71yiDNWrS
lHtJU8aqfxRm28tbIgsRlA9ZJ+2brx/y6YzG3GpCd+PpuvAqOfZ/vgtN1BH21XMXivxSG48+ni4H
1c3Xg8zz9eN8ngfhkcKeYcWYSxqfB6GPUXDkmA858T5PY1Kp1z52BJc4sX8/EKxT6CBgKxFSnqwN
MjOQM8+fEGuoZtPwNkFBc5G2RXUTB8k3i8EfrspmqeXp6RSpqWJ+vqpkmAXTWcNgOCWogS3nTOuy
XmJL/+b+6aerLjcQwgsfS0qY1ow9+TwU3iSE3iQlL7tH/7IINk59H+QgVlHM18dsiDeevXf08pu7
+dsnhSIJ8gg+JpT6eOFOzsqFGrSpaTiXpFN/xhtIR8qJfn79xP6wyMyQJxvGIAAa73T+lcgeS2Pg
yuSQPdl2SyM6uvIa/8YR5WMTjP+TS/ownPH5RvYpaskohISdaLM9NK0OQ9fefn1Jp/Niri19vKST
2zZ4xD56OnhIdl30VGgS9oW77gJWar4X31zQ6WDMDHCzTEM20tScTydhTGMlFAFlhkxFxSpSlXgY
AjJJizQrSatNtG8m/emcmMejwYWiyrYoTM465Y/7qMjsDbA2vMoIXWExTEItWktff30H/zyI41AX
1Jnyp0AjW+Su6mNi0FBoYVyo0D+gQfuOs/iHW0eqBhsJTqJwFk97A+iyJtWb3LrCu8y7m6J/s6Kb
Ovvx9bX8vbidLH4M41sOvQ6U3aefNeEEeSqToVoamblpk/SHivvnjD5+72QHM0mu2DJu4NWW5GEH
C7f2dhgwMde1S7/37o2C26wpa1z6pX+Fcvib+aMDi+aRffyBDkU3k4MRZXWTiv7pDwxs0tiyPIJZ
7wCJxchs6Csbm2D93mKbA5ie0e9fKQRXpGE0QXlbUtayF43T2ibRUcA/4ReqBCet55El7SE9ix6i
0CMdAYxx4R7k2P2dRTba060xuSTd9br2OBbCPZoT8oafSlVBtEILWV5iup84EUZJ9173SFJ08keB
sFX1lQc+DT+zFxuXgcA3eo84PdTZkLQToXM+kprEWyuXkEXXE/l1b0Q9iipD9d4OFZP2pPsxZgrV
A/irST1b6rpygoWDmuKH6I2Ow87kjZeWQNw4QCxai8oI3mO27I8h/c5zjHjuReLaNDohMu2sNH1H
c4UPFcEU8GbZ6TCHwmgKK7DUJBQ1tSXS9ZiFobMdEUbGy4JKQbUNCpMST+2nEKC8ekOwGRwiOj6o
GskgpK2iou5RSN8g4DUozioQYvESZl4b7LsmNq/SJtngII2OvR0Eh0pHYJmB5aGAVjsPQksn2P+j
jvsKe+E1SERzNSbTrZOWDWLzAnPmFCk4RLW3UXM0dpUUwV5XMBwCvF/rvi+iZqeVQdm/KDsbc+A4
aPO71mpo1sfuZd01BpCcVBJZYudMaJ7nSh+1qb0NIQ3fk/KoSAKcYmmvBs/GQtx5xXTUUykWaWXk
3Lh8jR6gRXVdkxNnYqW76vPx0FsJ0hZ8kISKVttcpu6jU2bqvRYNSQcddF0wkEtX4qQVxIfng8xn
HUq2GLLh3XNgvJWEuiHViAqiryB9SHs8GKAwCGWznDeZj1ECxyREpz1lMEN6Z+1OrkS7boXYlnIj
vQJnLK55Xs3lEMdCh50/vdiCJGzBQ8OBGGbcZwtt7yLlrE78+bvZwbsWiXdVzhXrUkNHlaCgIsjZ
WBYVyuZUTS8u4UtPSWYWZ7rq5Too5h+IJH6PvkbuY1rWqFVCbW9I412izSYIAAPfgo3SGpM68keS
XbIUrBrKewdVr9cRmxG11k0Q/fJHhe5WhKP2iCDmEpX5rLxKCSQeTYQbNVla0ygPrsy7JX9I2+Wz
XqWejxLaFHhHyR+1A9kS6eIr+GclqKapjcp1gUt7g1bh0mEPvVTOqO963KOLrGe/Ua2hTN/Num9U
Bwl9SJg4FNQxJVbmEP8sFMciZedk0wbVqymwgVWEe577uj4dOJSll9gPzbd+aEmXN53IOgT1T8QY
R0r+er/0myL0HxHALnoEAFmD+MR+lMG6b/X+vmR6FNdgc4Zy7fVtsSmyuN1FGFeRJaVFettrtIIX
Qq+M21a8W5ORQRxqV5i2V1B/nibDeA41ptnAdmpBZptY8eibu5Qq4lElKrtXgRWv8Mc7a7pvUXpo
WNiqDiFtq1UbzG/Gq4o18rkq5e9zArjcNSQBdCb6OeG9a0QQwLJA94S+/cvt4iOxiYciCjfEYaMe
VLxAqYUY3xnydZfZaHeFAZbK1Mt8iS6GbKVZMG/oxkInzkzHlLOOcwWeFGz2euqnrRVFO8tT62Ly
91GOLVr4P+3W2ECdXzVsL7Ip3kD9wXvWPgxuuhJJzHDJKgOg8kaaO+inUeyUPmeUybUztDvZ7nAV
L6BXI9zoF6oLVnwGUCSW6BY76ZgPVa8Pq6JQxIs5K9/JRHcQY3igjFZTv5re0Vrh+0QDIjP3RyMH
DMHgSVahY8NvmNKBBCC6BC+6QLXYOfBomRcHq7amc5R1TrWJE7YVbCYoyXRhC2EvqV49eD5o7LOd
lzgh8vUgry6lRZAxiiO9XjuFd2uGPGllI+xMSPyb5WBguoHsVzeYSCaet4mkqBwNcWXoSFURIKUv
0+SykI7Bm6dwcuRh5/wQRZjtEDmdz8yrJtJ+FLb1mJDxLL0ErIDnXTlmMaxdZe7CcaqubIRqN5WG
GMz3B5bXQuvjZVgNFfMpJKJ9b1dgKQ71jCTJfToc+hDUWN7xEeCc4fsAjf2hKbCQBB4a2nVeVP1w
IA++2PpduMVaSirOpLXvVi5bQWJpPEZ3RVOMV6ZIkTtruXYWomlztpPK3WNTpJG2Gj2oangorfPM
Mg68cuGZ55XaioiAJYGqZDIjRe+xti4AQ76qdngQHRKvQ9iZ1rrt+uDVd0f0OMEg4MrZ9lVmIsgc
WFFXIC/ORZ/qOw7MK20gudvUV+Q5HjiDLbJarhvIn0acW8tuJJJbqmEXQ/Jt5gBDm/5FSyaDw87j
AUQFQRGCMF3rRoWm+avWSQNyZN+uOR2vRe2cmyI6p/i6VYFaT26/hO4bVBdxdxErehLSd5ZJFiGq
yiwyU7F3EPyXONVNPdbtIYswfCyEGYPf6r3kkZSBMTsooNH6LNFFgJQPyaLGQJrxQvOKkpNt1Pva
3hMvW//wh9Q+2NBgF+SfGRWkuCLzj0Nog0yi9rlgMkPyaRRa2GKGUNDocRZRNCHiD6c7/CklFyir
5j4zu85mL1Qh2/aKiLjU0J12Ae4QwkT111CYxUzo69QSztEjK9UzXTRJf6KxgCgP/ngdEr+8gx9R
XWTIyN2VCnBHL1WAv1bD01qCfR9GohR98LOrekyNxYB6Cik5WeUUpLTyfHBHsSrRqBOcjndlkYNs
3mWweZa4N9CVDcKGM2NUbquWdeiHF8lUeT9x0vTbwbcn0qpCewhXYBdJw+qRTbarDkQe4Zt2+eCj
ME4S51G50kGVBWkfIsFw1hjaHnHy7UC28s/YtZttZk3VRjoaemIH89m6ifv+Infy8QpxIvBp4T+Y
SVOdk1a5QwzXR6shIu7eRR635E+Fl/pQljFEuhrSJeg3vQtyMkGQxW5Ekd8rO6GPWvXYAcbKT84b
6GWLJAzDx9Ao2aDMWBDIjvBqG2ImFoY9PVnjeFEMykt2TmjuIk8uHYIb5JaQEMh0BTtuqs/DdWAF
W7crj7rdVDclZo7VSN1v1URWusvbKDqD30I2rzB1uhbheiKMtU7afY+0OlpX6TU5tneFLNQl2JAH
AhNC/MEkx9oYzxbDYKOdoc+hWWmXP4YTt+GYqS7dSj4ISxax4EKllrtDo3/p5yg9U7tc4TBnQ9il
xH5I8rNvTL0jmCrl5VmU7Hk17HTWTQJiBc6UJg7WWNZHz4jUYzYON2GmX5vB8KCN5rZ3sybcZRlr
DIJd2yw4YckidJ7TfjI7LJymCctVwFY0Y74uTbCvJ6vDtFyiQk5sLfAXqVfULz3WzIcm8OobyU73
slIFJxo1ybt2ksdRA9q1Knt5E8cQZIym2ZopsIiylOn7RHJlG9TDo5QY/bFq0fepIDJEdjJQGjKe
3Tb+lUM9PIvg1pBMFNvBoXbb8zgx+q0+cBFlYVBySeMfpgmaok7bfNUPKMAJqwAe12fH0MYDjlnA
2IJIxRQZksyqWl7LpgZQiup1ZbIO3FZTVK2SeBhSPIDuCqvYs1OTLtpJ9712HYqOqKEv89Y7ONDt
pOdsKGQsHTQxVltq2wZM45rY7vKs181i15V+t8E8DyVC9wq+ul6N88xNILXx0oPTnOa3D/iSczUO
SKFTozp3SQSl84w9aWEPebP1IaEue5nxmTaQkHRH0+5K6Ed1sHUGh2wdHZR5UtI4EkQoqkU5iHyb
ms0YLl2OIK9t6AaL3u7nWFRAbDXslJUdhy+OAfeuDVAVl5G68f3yZ1GN0boT4ZSfVTW2LVaMsWH2
R8RQwZ07ryRbKtgRw6VfF4CxsNpg3fNxgvwf5s5kOW5s3c6vcsNjo2IDG60jfAdANmySpEixkTRB
UCoJfd9uPL0/sOpci0kepsueeHIiKk4VkYnc7f+v9S17EGO2ASsS0c+n7+B7IekhtW7vgMS1Z2bC
6unMbdsE8wJkHRuFdt7ONYQqHEImm6QT91usPFg3AGhunSaptkYGPgonZ7rVk+57qbiWY7l8yohd
QIPN+UklDUt2FsO1ytvBPCNggjgKxgB8rmx+LE2s7malXUdz9qsyhvY2tfsSAs3k5TdJwqZ41rNo
xkEyTJw69Z5y7saemiraMGvK52XyvOaCG3IYXeLCqsvDXBpqIUa6kWVxllmJd+eFq9SLC2U0g7Ny
xzzA+FRkZ940tHMgnaZsENuyQ/ZXWdE7dNXDGfSuV2d8NqV7mX3XUgWW8J+WUd8kSnjnVlYUQWxM
SwOSTqRDs5lQ4ZBGZhZQf9sUfmdMRPMWZphUT0lLUQbc3cQHSDUPbHBEZ7vGNrzyA3DzkDZULU8c
reZ0L7nLzfvClTOGX6d+buywjfw0y0rOQpbIH1Q3Ovl2goP6QJswI2WsVt7PyMiw+IymUxPWI+NP
TpcDOrWj4etgWGGJ81rF8wGHwXTBv6kTRxa5UbFP49Z9hJs3EtlZ5bP8niS194k7RsUSXKcYWjl9
ONNjPBjlNgQ6YoBt0pT7OGpRGd7E9QhpJKpnJzmkQ4cpoZJKWBuWJkyuglgo9p/+UFexDqx2usOZ
hXurbCy+S/uz7bM5iK2yB4JacKsi7thq5UWRYYR6qspxGC7pauXommtwLFlmeXtc4UN/Ni/4B6kF
4l2srSjbslMDPwdndK3MfrpCyvM86ellqen9JsRPhy1Aw4bls6plPybYnw8JtBUi/FTO/Uon36cb
cNhauBjmh2SU1jTu6/AeFFOStBe4GLh1gxlmJahtTAnutGOXq8f4uoI0lZo/k6j53KY7GV5QtTEO
3MOjC7ZOsg5Nrqxir4tbK+MOPEfYTwnskQ4mwmUD+TRKJm5nsIjAJRnE1VmD2HRGgr9HEUKxK4G1
jy4oqQ0v+jpPwkuJBb8W6lK2T6bzTS1esLQ68adQz2AjtTK/bVvDDs/SIpig62CLs65BSVa3dWlt
kFnzwOrLZOjE/4zptyzlbB8tOveqqyV8avEtUhE350vVDeEmTi2KuWnboNc3v1Pd0IJpVCYkr7Y8
1F1yiBvRX/Vc4WzCATESd/YECUgP2wS7Xw+kMcGAMy/iZ0fzcfATayHUkVJle59z8LdgaXuKvvbY
XlKKk3fS0JvHyWge6ktqf+2BHOecnbLmr7dpgKa/0HrzYMi+zgX2DJCxhdhmBsSXBksxqzmMzl2N
90Tf5SILbxLbVvj3wMdwPQf0TOMCv7lBFoVdzr1vYxoUrLHlMvhpCUc1K4Gi6ttpLG0WdyhsyUj0
51RuPd6QI3Mi11E6nFve0uTbpLWhzmGrRq+fRUlDQdKOb5UopLYzW1B9V4WlXcSG8c1b1PzDiXKQ
TIaG3D2apBuj1QcWVDglSZSZRoWlrKjAtLT1yoObJX270+Y83hrMuc3oGRWax1x11xG0Hqo3MkQ3
GAs+MKe0fAvL1Lzv1XyZDVHswqSrv86ZwCwQTpzXsLlMQBoZ8deQ/pTfDPF9g1a13k4OwGlT7inc
PvUNVy5Y9H3sUJ+KyXlE9XCtl6X0S/blbcY8uecAGt31Hp6v3DajbRhjG8WfWATLJOSNq7qu3RGN
3eBFbIpxvjdtcmKpczVBokPt3HROB3+nv5/tsra/D7oAV5xBT5jIswokG3NgLJYhTUzdrHeEiDol
6NXB0q6yDF4XPCgIueP12ELlCUvvYtDq+noQ5rashA641+0gu/fLiBlq0LDGIhWdJP2WQrOyA0Xy
heDdSGNILaV1VTfwp2JODc96OKUzFADEbE5ZGBQPMoS7VA7AwMVjPt+MZcaq6CYLly6n+pXncZ7e
ltTRP3sh7eVAB/CGNzXXnqosjQ+z5ojyJiuF4oTXz+H54DYt8LfWwOqDhb8dFhCEnThIlJruNgwr
UJEzDlXfyaNlk43ZnO4yShVE2eKZuYctNZ0vJF49VbFMy0MXG5UWuFmO4xwgUzbdQMKK0v1iKEdd
6HV0j4VIaVuPtHgoT/Ns/hIk5awmQC6Do2akm4Hq6LlXGv2PkFyg+449/89ctJm2z6sQN7VHyJ1m
Kn3Dqtff5Glanpei7q9TrYebxqc8hI3m0hHU0wi790hlPMxIlicTFMXeOd0PfavIAbDcXdo5c1Pu
KFDXhXVX904cEos3rSzSBttgzaXz67RimMsfmjl3NRelzmF1B64coVbUd3G48CcQfmRE4uwXO0QW
E9c1938LX/MnDk/mA4XvT7JbyrOMRt6lEp11g9uQDNBBaht2zym9iPo8v09xoZeUH/QK9LwYXayv
fpFaW6MBjmSfzbmoJ75/1uLK1p6nCZWfJsyQpIRxnix85sx9dfZxs+G4lM/Ae1Fegl0w0Xc6Rz1t
3TCXOK5onHR9u0mocilWb9u7D+cTbeO1zfN7z2B9EKoAm/aMcNfmxus2kDE3vWeO9LhoHfQBOJA6
KPT0KYvtJ+6mYH9jrgPWCPHk4y/4TmeI3hOGE1pPQoo1qP1V+wlHSbQCtoKxKPI93vLsulBVfULl
ctyUXL8dgRok+jmOxf8cvUag6X0c57zG2LQDWepBVBgN7ll3Vxb2eN6PBKR//L3e+eHoWSM+pQ/q
oCc8asPHfdE1A3OamyFYgLqkejaqGkwcUpxAIiY6MVDW3vTr388U5Mg5Dj1DhMrW0TfUJ0fCxOaq
4Xbp3osU/mr3Om3hQAzqbFL9TsXt9z7Lv/zTrwnDEmXw6mmgOW4dtcwTZmiTOS098rrAguxu5j6G
RGDfhb17oof49o3yKNPCyUBz1MNf8HqkzICDjHG9RgBtpzGA3T/z9ZZD8Imx8nYmoJ1A/slg9Mjn
s9ax9JuwrKTy7HU1kgMJYYKOCZDOmlYPichtvFGAvdi/TgyWN1Jih8ktzRdhDmAd+rGvn+lOtmw1
h9k3ED/qq1kHw6ADiE0GulbioQN23VXdWUSJkUSCHRiFn4Xs79KVSPDxD/rm28OLchCUo3InxOmN
4GLU9I7IHcaRBRZCydtqEgFVe1+2HKLys/KUM+bNuF2fZ9GsxSsCRUsejVuLkrNoK4MC3jb/BHPC
bzZI+p76/cdf680CwGPWJvcqYl9jdY6mY2lzvLfZ1QGPQMPBy+EEqJPuaku7Z6NIAkBEm/+3Jxqv
f1IPqAhQ17oN7PzPNsc6kGP9ldQDtX6XFicFJet7+m3+oxHEK49uACuXu7bZj0YQeiTyFV3EKqS6
Xeh2eC3h4NacILm8VNEZIP1dVGu7GJDFy/f8R87Jf2eL/DH/jx9Vrdokivv/fN9euT7nv/6d7j9f
gqOjnwRo98+v/mFb9kmvboefrbr72Q15/y8P4fpv/p/+n/8BUYO/cq/qn//zv/3ABNyvfy1KqvJ3
K+SLnOnfWyc/P9NV/Y/D8ON1EtrLf/V37rMt/nCRv2CWEKh7BCXmf1koNVv/gwsL3RFWEUyFiJj/
y0NJurOuswcKHHFsHS80t789lLr8gxRi9JHoJAHGsVL8Ew+lfD3p+GDYI1ivV3OOwKm1frzfl7gW
KlJY45qiYiF3tiIjaYs0iBpsFV94zWz9KGwLmmjM/TzX1xq8kl2+J6r5MoGw+DNPLPhBTu+o25Iq
M/Glhbk895TnDz395sMCcJRU9appeqIY4+HGmNuDLDzzE9cZ77kMk+RTpMLlTksStmKXOJurTtFm
bdzeRvWZddpt2HTxNx3oyK7QRlVue6sZHxe3vKVKNWQBiQDF2dxHf03afzSYb9AcfO7bnz/7q+f6
OMj8/8Phiifpt5XpDb4waKvn/vVQffkv/k7t8/7ASovUDUvvajxdM6H/Tu2Tf7zYfdgEMP+gFvvf
A9W0/7AgDjAedaqjHKdY2/4eqKZBap/UV0W866Bf4v/610T99NdyxRxnyjPF//7n38PXjg6HkBV1
V/CHbImRBU/y0VY8WGYzDJzjg5JiJ6VWrdxQqRa7397HO095sW/9tna+PIbDteQV2Ohjj7MB88mQ
YwX3LnASfbizjU48NrbQBPfjpr1r5j65i2u7uoI8lxvgSspxJh1L1SmmY0mhzJ2VBpvHEU9xR2qW
r8rRFbR7W4QFtpFrlxYFfm5qKi8uMwvYsO9x+Lj2JmCwvlXm3GcqKhCY740RjLwpde1rEer6Z0Ko
08cxy+ZhDbriOBIXPYWnynaEb0aW2IQw4i+bTM+0wOwy98YdpDecOKEfnbvWt0NGvAdLEpG4yY3j
9WKhyM6xMCZipwrJOS29a2dxP5vlQ2Q9f/w7vF6VnDcPOpILQ/7N9IkmLoz84UnV1TVRKr5N88Kb
5BbfEXbv+aJv8xPf7/howNheEyZdj5MXakz3aKOOkgQ/JLFyoBQKuuyVN22jNK+2Q+iEO3OkUGlY
/amkvTcC0PWpmMeQz6Lu5751dHBu2ANCAEwAu+UAEJskx21GDkswqcL4BJoCIFXn2NluygwEMgBt
97My603OjDkRtm0eHR3+cvkz/9nB2GHYZl7/wF1RQgssZg0BGKycDSp/6wrnm4EbQM6NJFIWKpOv
OtO7hkZDpZpE2gK4cWolZ6gbvGIn+kEcdEsHnSSB3Twl1RTemWSI3WpD5amLutWRgYwZEa0w2JWm
9mY6qHqHwqlvVk9oXq5NHvKA28p6nImDpsEpqff7euNY39flRuxEoesj51DTVtD7Ug5v0Uh9djbA
9fjNREWtQauzrSoLPrQz5mIml61Lv5HkJZoTh7tjkTVuU+JkuCOwzeN6O77d4UaOlkoNGoVwdwDS
bzePKtTU93o2Tglc33h+1metWlqocoR9cj18/fOA76F4nibEt9t6HhD956LL64b+ILU6+ZT2oidK
wyaUgBY94B+t3gLbbm+ttFrO2pGw+kCbtOFAXll1oVbpToVGcQPaniLjxxP4aKV4GUiEd+LgYBwZ
ZMG+/qSuk82cEbooWBUU+4Je7hh0C5Siqhb1XW7igjhxJ3yjxeTl4AFDEuMCg0O1fXSScWnQoqof
o6BLRXhjkdT2MwRYOn5TdRuBvUw1JBCNiPMzGsIexBY7C10g/t3wLMHwPfQ5VP9g1MBGAd/iVjmV
NBPotxXjA5oHgq1GTabF2ccv6mhfW18Ul3RrPc1RINDto0uPaBj9i8lPOtXp55piKhvAuD7948e8
WdkAoeCPRwuKcx2j6tHIUSM5MPlCQNHEHeer0mJt53Fj7uHo3SqAdYELheDm42e+cfPw3ZgYq5MI
HT2FiKNBYEUOnrNh5RwJpdvkEagF0j5Kgyqgy1l/NVGXLrQJ8omab9XN3iaLHVL39NFRnz/+LO+8
ZuQd5nreBjwCaOL1eDTVuHC+qBAMyoh4y14uO0hs4akx+O5jDJTatLKlYDF//ZjCyk20ZrUGV3YU
50RIUhHPpiEmywBsLypD0/w2TnNOem1tpjTb54K1sIh/1FWdXFe5S87m4IbAgoBnnrCvvfvZCAmG
W8DdAq7068+mqiGTsew1+vFxjwhYQNI3ZPTPn2KjWLUJ7+WoyJb2+il11GoV4cca6D29/+RUtBbQ
Psqnj3/O49IEI4spTlVCYNDl+Hk014Ha2foy8551GRc7ze6yfdNTXAsbCZHBzqIzaQ5GsBQIwj5+
8voL/nZAXOcrR1BBCUFwWWLBf/39DKJCrBSNq09EEuawBGFq4jPetFtY1d5GA3B8xcVN+4IWk4CR
qY7S248/gf7OjmNTliFcGqmByed4/RG6CDqs6a47DvXwINGIp2lT7vYLkMCbgmC687rto303yPE8
5NyBAjOszzPdnlGnOf2Fnk/qyuLWxXbbwYr8+OO9s/Izw3hNK7jCITPv9acbUPVzTkc3qjmtfpPZ
9nCLLtGqgxyT/MEFMdPuPn7ie4OBzXBd2DhKvdlrZkJsZUmMSMA6u+bddgTak1X8HaVpjhKcQksi
HXmFmlZ9+fjJ76yqgNs5c0CD0MmvPxoMQIEFeFvSAIFucyBrJQOypqFLpM3KlkaDvkUVFN7/46cy
AKlgY2tgVT227hA3SdbHPEAh0ppf7pT139QUhiPKa9ENvqUnQxLM41LsP36suU6qo6FPqYCuAPYQ
VGvy6JfFbDGuwX1r9mHNWCKotTvrtMbQ97ZdNhdRWYUWjSZQgkTmjvpFPaRyvJDFoP1SPfpkf6I2
EJ01oxC/EiOkI1RkOJ+CKCuMIhjQGddrot3yPSnkYpx5Q4MqySKHowgIYKSZys2MHBmdcva9G5Gk
DIGV08+Zbg6WOu+MQpm4vNc8tY6+cHXZZaqzdqpKijOilD21oZ1pPxiQoobA0AwU/9Ngqj2we/wZ
Q5nag987Q6ngcOeEizhz5rV0BknMOrHn6+/MEa7EEpPtSo2AovF6jkhPywfE58xgrACXYYR8zpx1
DXXiFNG4jcohSItMbBIShQ5hBoMYLL1xhV3APENOhEycTJLzNJbeddML42aUE7fMEz/3O7+2sxZi
bX2t5x8v5AogfVeOmBYM8JZ/pqxmgdKa8YRF7J3llDIlGwVVydV1fHQuMb12VvzwnLto1W3Gwo2L
jTHZCGvdHoSxG1bqAKEBeL/bu4RUZo4I/i++J0AXD5+kwba4bpu/1fj7KRsSBWfXt1NN/6IbqgtS
z4hOBdq/85Nzn4JNiBGUpco6+qLc4grB5Rk5fVrKQxsVWuCFMA4hjo+xj/vFO69o6+wtA+KP28zJ
J6NDBV4nGSSjQrXlY4ywyE8FOXeeHpsR7b9cP/Eu3q6kzG+IWGsdh4VFHL0LEoHQFGRsq0UJcqgv
YeSWtUifamzf1yi49XPgHk9zL+wTu+obV7ROK8fS13M7T4bjcLShx6YcufFwbKC7bO1zI7JuKnua
9m6tRaBSqxSw+Oj8ouwjEXZH3UXfi+pgI+zyw9ou8388+Pk4WO7Zv9aD+cvH/W1QYKpV8JrpwtO9
HjdFhTWLpuffpMF/W9N6A9NZv7XNhY4S7MqwsI8OS5h16smZsLHMsdFvZTZ1mwZpOXryTpR79D76
OUlZdzhG+q9kYoR10KYTwF8ML5jgRWWiYJHl1gRdUnDtsYopmNP4u4H5ZV82SDyHwnRPzNi3pw8+
88vtE2cZReOjPY+ouIJACkoE01R9N9kD8FF3vc2ZWqFC/Hhuvt1f6WQY0C2AHtjARI7eT0Q8OSzh
1eYTcjsZljZP0IjLh0YJ+yGpCg4VZF58//ih745FutDk8tF/M5w356uC0ls7Cw3bVSwuRGiN4AYy
UQZOaVRfIk0Dah4nFRkD3KhWAo0JNa5zx5iUhcRDv4T0/uOP9HbxWGsy4HSg3UimyNHOW8pqHujq
Mk4qaCYaEtKKkhBRdUiISPYDmBvuPn6isf6Mrzd706QKhGud7h8r89GEBLZLgcDj1RulJu8GhISQ
U4ZFORdFN1X9fiROnlwMaSYIXw2yzDceV/PpLEpCAp+KokzzIM5dHNS0HUhhoWuc7B17iecvHqKS
LshtckpvvKb0EhDPxMnA1rYRAH78Pd5Z0XBvU5ahYGLAiDladgstIklt4Gs4oz7dYlUEvOwqz6/y
sd1XrZlfGeGAv4kC3Snkwdu63rqCUPt4qabzEo+ebaeVl0jlANBYidPJ0lk/MXHARupT2LNwvsdE
u+29vDvg6LCsn0LCs8a8l4akv0L++fhNvHMb5+NA4tNZXuFrmEeTSVlZOONkpHhklsn91MC0XztT
oY+/ZvxS503SQWxV6UMzdXgALG+V7NTx39FS/37Re2dkWSuu54VbI7kovN5wCTYROahy6jSRvnwF
kJDaWOsN/SoZtW7ZcwxCiFramYlwnuzDfeYSY3dRZYTqndju3t6IwRLyE63tL3QEx4wapUHI6Zwk
opxtNj4DpNwQ2HfqevLOgomni7dOi8RZh+Hr71u6SvXk/rBgOh56V6tZIYxG6mASqOz5xFd692Fc
UilAOB5UgaOTJRIWrwdWpnExReCetKn73JcFUs5Zf/x4PL3z8ih68tZW0pewvaOfMSNkGencOrPK
sDmPy2EEeZ0nJyrS722RuMTxilNKRBd0fNlx8mRUJuosDuX0A9t6mR6XPsmXc1T3+rNdQN05dzLD
2wAvpdFIxCasUi3605hAhUMkz5/dQae85lrOrwIFbo5YJMF+bSe4PsfKgLKviNr+/M9fDuUPye1w
VTIcY9CoNFqukiPHGQwz26QnOFOJ2jyxuL2zLVA0XDU+yH0oCBwd1/KioQoS8RQ8j3bQsaLuE6PT
H2RFSjjn2u7UprCuWEebAv1oh5+B5pgJeev1UCbLlUwNz1hHV8XiL8blq2HgspBLN+yjlkjppAjn
A4CfjIpX35/HSES36LcXgoMmaWzqLFnOB2qQyHrd4szu3GjXuK2B2y4yzyvCeE0cot0h7bv2xAn8
vfGKZOhFXAaW7LjRbSzVDOs61DANZvBDbCxSmhLqxCr77lOgRDLh6aFKsZ5ofjs4xj0Z2FbOXZdc
FYtsaSv2HbBFJ57y3ixf8ckY+1d0yPGutkQZaC28hH5Xhd6mxeuHWd+TqxG00E9RKN57GFIZnUFG
788+bvrNiyUKsBCaX8dFfEimpD2vOupLZhWdAhC/9/aY5w40BapHbFav314nM/JPGsbXAkfeh93f
gVgvzNuPJ+c7p0p7VZa+oHnWrs3rp2SxctpxZkkZE/SoXALaXbWgVSu7u7krN+mYnNp7336vFYBi
c71dcaviWEdm0ZaqJVpaGAIYaTNzhsTea/OJEf72h0LOIV+YRy832aO6oI6Tj4oH29k4iHwnNAew
fLHgYtKdODpVDOIdvV4JeBa1Q5Z+FgMuSa/f4YBNN9YQ+wTccMSmAfNLBHq3nFjg3jmFUtWTDAig
ehZX0vUr/zadMkXeYBWSjxyOnfajzTEozXoRXSx2M50NKSaDLs3bOwGv5Frr3NrPaVETTYNBuLba
kcu2wgDtoLOCu9Fs9Hb4ka3J9cDhyiuSgdJHLlq43j4eYO/8EPYq6eHmiBCSW8TrT52PFT5VjwHW
4TjmCgmXEonM5NGyDY2vHz/r7WCmmGCAfkWFwcX5eEk2rZCSCerqoBNO7cuSZqDSMKKVElcWO+FL
QtPUn6I+6e8M6VfPPfqOsEIG/JsMaYKeQsK95XNaEwrOR1k2PXL1fTmJh7GbLdTqqrdvEN09F5m3
VP6KO92NeKt8sn+q549fx19VyKORCTx9lfhil1pFI69ffmEr2s4e6Tm2iJv6tlOLpj2Ilah8QdXF
Sj8v5YjG0CBM5ZfbMTODNgntdOMQDlTfWvVYekHbauK6tOvc2qXx0HBdkJH7mSagjTfN83Ju15Mp
HteFF199KLsxGMfI1jgvE3PmEU0JMEIsGP0TGgTSd+uVA+u6WczBuvPa7GL0lgViLhG5jQ/ChlRE
i6TkdNPPxNEEVMDEz5z07TuK5tx5l2kabqlhpUhOorb8MVYY6S77wSLqinaTiTlyllhP+ZTKCnCc
J9Uhd6iFsuuuvd2+Mgi7QzWinqSNyXrrtbqDrz1cUAlS1yVjz0vJOTI8F10NmYjTj9kgN9N3EaPg
fG886+CEWWRtipTSlK85XvzoOHXC/BuaZSJcwtMfm3Yq3Utrqr1uy5mNrlciZuCXq52LKIxB17/3
ml5+9yhelpzXYmHuMt4JeeZzrCF6IKX4nkZxxFlmXCN73MmxgsKbMQV1HJ1p6JeG/IoVz/yz6+CB
bWZU6BdRuNKrclLT9thytQ3wh9oh2T2Blxh1pOr4hLcsPxo51E82hQpz4Q1PYQngJk6a6naEzjz6
7SQ7L9ALTFc7q1xBHwZxG1hMUBl4vq6TMzrFNIX8do4xUidubI6BlhA4tY/bJL8r8IZ86dBxfJlV
cSubIT1vE7vVt25YtD+bztB/gBaonkJPWz7Bw6iQtqa99ac7zbPEuqZF1SdTlIhEkeSSNy2LOEbL
oEqHTHCczfOGSAyLJnqEMUYfB+DjudPpj1RG5HKRWrEriU9MsR6S75jVG6ss1B60bQ6KOFa4r40R
8nRQjLXxyWHu3uLIVwg6dFd76hPl/kix+tKMRbn3GVOk0gM1dy3Wp5DEmaBe6ulbp1Mv97tSEw95
kxZXVm/ncVAYM+FpWavLgqwcZ2CcuRHSaIZ5ZPujZYef1YTbw8/HSD9MNuAXP51Ffz2qJP+epcV0
nZtO/z1rVZWeOzjygB9yIiTqymZwQvL5XCFuhnrSJonlU6sF6Q5LUL9UVdU6W8seMEbXsqrjna3P
ApKyBHG/9ZCpIdYOQ7LXlTfEJX7nBLL5RA7ZszkvGptjYaJFWVQI0keMOCzjoo73szZntu85i/XZ
wr/YUw62a5zH7tBFG3N223xPAt78Z4lr/VvTIMgmIRLcLY7/ElINeIr6MS/SstrkDeBnX6OH+X1w
MiDMdZlgJqoj012CriCUYD/TJCr8evLKdjtjVy8uE0HYp98AQCrOtNHK1kmo5FPWdpi5C11hWwlp
uq9qsvFXpjvlvT5w9/QxcGLlc/pugl4DEXCzAEnCdzgVyc/K0/HXOkILv0DJqQ6lctMJLVXofRM4
KL+YlZvzuy0Uw31KX5gNKbwBV064+lmB8Ab4gaAJqHhRp7xHL758GdZixdDaeufHZknypOqJvdnE
/dI/imaSpT/GVnez6BaBWCF2ra/OGIefEpZs7FRdMtxRIlhuPRUh+CmRkZCk1yxS7VEvgHPAqWiO
FwhKk5qfvNVh6eoleLyuyn/0hE2NGwJFp61Vp6a9iRJtul3axPrejHl3I6YKJEcNue/71Ay5s9G8
KROUztHLUyWta2DYSfZraC3xpFJhkOVmdtEtcq8kZUpbnR0wjwnMtWtXLH4FitncGPRs7iYXcEag
zyMewTTpnIu5XjDjmI05XOWkxdmbNW9pugy1gcAh6Cw5yVJT4+6peJn3Olb5yLebLL0TbhN/5/pG
lT0MTffZoM7/lIAB+GwaWCHPBGTJmoIBsxtL39g/QT4KXxYgnHpT2lxjYIeyFAFoYXxILfxVzRZS
eSeS2WdbLvkXVm7PPQiTa7Of13X1o7fDLD5zVrsaaawKRgDT98HNm6XYNcQy6b47JuPnVtCw23J5
peXSqCHSLrVGhc52WGKYKu4kMeF34+qJhkmoFFSYeTxglZ4Osg/jK60JxXOnd/OAgTFXf2IgIH02
rSlJn3tWmpSBBLK0+KYXe98ykRWNj/yjvYzZtPMLi+SuIPNS3SbbTBrXPWkkk99bstPPDIKSWDkk
hCE62yHue8dDQ+Y1lUl6BhXMFK0Ra+kmNdRUbaoFk7OfaeC5fK8wOnosieM98wBCTXqbaM1d7PZ6
tXVIon2Y3KU19mFn7Ns07Ei9jeKLaGLCKUBWNFrDFCIq+Xa1QVtd03RyCIFrnkXuol13thfHAaia
6AdxqUW3WczJuMbeikmU/lZ11oUWGgEtLqcf5mJKDK+slRUNBW9teIp2xtsXaeYUJG5r40ioTXzx
Zji43+2qLB5zu/bagxdVyzYrEpK6BfHUX5ZlXAn6Nra9TVuY4tbAni39BdtovO97SeuSxSGyz03L
Mb4l0ltiDLhsHJjVlfNp1nXatLMI+Xs4rWPDr0JHHFo4ANqmFlp1EynTSwKi2HqxN8gXi84GffS+
NBjCEVYkXXcxKBuTbNq0hMHB1Gp94ErwLfJSL+Au9YW3KXKjY7hYpXkzT5Wy6HfW6Pki5HIgEGqx
2H6WLYO7CXEAktbowWLZNbihU98huErfRp2bD4eQX+5Pq3Wmr1Q1TSKq09D57LlLOoKoSXPTl01T
PHMmRJJbTF7HAB9NAqB1a5LPas7hY8Wc+TSsXjMoYfBFnEpTDbCYHw6eAZOJfIpruyNWWkv7/q4O
4/jaXpqIpHQdq2RJ5ue9AUUk5zigz3dtuUZezWNKBd4d0T0GqerUNw5/3EBqK8M4GQoM5JCqkmz0
64b4tICzSncbqdz4mjUiY9ECDGFussF2rle8Y+CZw0TPOyaSs268XylMvufBoP0p8ORbaCUbCSuO
PZS8wDIqCeKcxLiTEniXlbZTv40NDRlMayTGDhtk3tyRgDhOQV3DRrllfpDTjEo+rIKKebi6kTX3
66SymMwkfJv5ZW6aI1CbhJyOS6eIWxQtucjbTYeLNTvPcCVeDWVR6Wtg72AFmk41zTfQIbRX1tCE
DdtdAf8N174nN83QlP3e0DDb7h2jTOqL2U0zzgkibaOdFgoLa9rYmsijBjgunjbMD3mrpZ+rxPDm
bUvXgYCzTjMtkBJl+wDULxOBuVgjGfV6VsCe6j08/bOVZmozkL7whHbKhDvgVeLRKpzo3iL70bgw
nDm+qGZHx0if1cWuzzzFMZuh8ql1Mo5YhFGmZ5D/sX7C+ZmuSipo3CNnBAdY/eVQbqZlTHp/nJ18
2HZ2BxvKMYnFPGe0z2clxuRiI72Zca0szTngmNKLrZODbzrkFblHPueqgeNLrHlEVREPf6cXzuTu
KjWGf45jHzm7Zc6jPGhzyyjPjMFC91xWbvwLRH/IZ+OwcpWXSlxbobGsD0fusAGAaPxg95wfmUwW
hAok5beVnCwqJnXxqdbjODyvjbD9iiO/vEHLDeGxEFOzhwicoW4wivVYXevjHERab2+juiUItYGj
dm2aQ8/dGYBAcVjjBYHgrBjSbd3P9ZljV2m3MScOBWBKLGPZ5Z1yuh1G94x8VtRrYJ8csPyBmUVY
a9NCpcOW7Nc5aCnwEnCfDXnZ+OYUL48I7JtrnevOvOWEQrFfeGa1uvVraAyQ8rJ66+LvAJGgjwRI
hnpDviy6B1OdWVLxV/57tLSZjAbUP5XFEQtkXdwEUT9qMDk5nBgnSqDvXe1pjOOsMpxVtHlUO1Jo
r8q2gLvFbxXvay3rfjrEFQZJaYKiOXGX5ab65iYL+ReZF8olrBmvb7KWDDnVEroeoPio/Hj0us3U
pd2vUjOIyROFceLu/I6wzLIxP0D9Ey9K2qPipcRVmdUmRR3TBvwi+pGw9UVbvN53CU8J42K6t4lN
3xl60TxkmlvfNMqDMGYZ3J80Jrg/zY1GZBmYlH22ODSgP34j7xU7bPTmFFdRjPxFO/2tHISIUlR2
V6MqJroejVOcL75HOBixqa72CQ+6CIayUid+8/U3PfoduNmvRlqPx9L7fv07ELTehIxkniqr4VKb
AZBBZEk9kELesuvI3fUTVw6gxKo5O1EBe/tsqmurktQRlsQGdlQRNf4XdWeyI7mRrelXafSe3ZwH
oPsu3En38JhyVipzQ6SUEmfSOA/7frJ+sftZqHARzmA5Ie2uSlAJKJXMacOxY+f8Q+SFKDIxNi7X
M00wBE/boWi/tcjakI2G77G1aPD6UfaoEBtdcEZ2kG0Gagbga62gm+W5Nw/6yO6bLQFIH4HBGKXa
ao5BELpayLF3rQuiQ9VvIFgznLKHFuP3KfzDtqd4p7T5duEdCQ4yaKHRBad9eL0EU6J4KJlbEDOU
EU4jBvf3hhoiVUlBNEayLf+V7nm6s+72m3UHKgtkh9YtQFbNW5W48KDz8mUB6mlgI30P9YXnwkI2
VMGHfeR/yM+3d/fG+WO+kcinXw22grrL9VcqatJPtQA62SpVdao69AMjRAWOy0TOyc1mh5rvTCb3
JW1bqdWl9FwsQD/jj56KdsICqPdem3rATGbixcdRN8mNb//IjUnhMmRjAFmhI7AGAY7p4Aop3UUq
ImxcTymeA8SJU+Ok1trP22NttKzBayNXBNgQ5KG6bj2MipoXE/4+R/Taqkdr0lX4McguoSw6JoN7
NGK4xMfOM6Ov/TIp0dmIVeSYcO8u9yjnG918Fob6PUxN4PrQdK4XB0yeZUcSi5J4kdU9lgoadqRq
i/6MeZVj+bDcnZOb2VIJhevHhDGtk2ZBzHB/KoqKSMfO5LytwLqqBEtBukdVAFTm9Q9KDFcR3Qzf
YUjRPavzxQTcTrohlsz9UMQV5e4iFucIVVWSdFyK896oT3UfDndNmg7fBiqDQS/a0L/9w97uEPm7
aEsBoYIOs8ZmN/rkGTMe5SB1ityfllaFTDfDpIpc5S5f6j2g4tsQKY0ywdVDWZJYrdXCdMqg1mxI
murl6H6daWEdkq5rs0PnyQdCNJNrp9gEHAyspMadVdhYBDBCMArYErharCkORB5EWbwlOtY1ri8d
rtYBRt973JaNKWXrcRZg1GCq8waXZ9vpokmMYswD8nMG9Po9yiPaqS2X9uLm0HZ3PuttmsM9R5OM
kwKymTbP9d7CxLoG5sRF29dN9M4qVNcv09I5opvV7myXjaEclV69TYojQbGr0D4UeqN1krYT5/3i
o6KbBhOomsNSh9NegJX/ruubnBHYLGS7NK/5sOvPihyYakOskjpMcfFg96X4GptFLug3lu4T1tDT
eAgVvOQLDxN0vH7+1IcEn/UmUY+io57cO1WFuC2QzLpXloD6DX4NvQn9M8uc8T4HMLvzmzenR4fP
DwKMy++F9fQq5Rm8CdBoxGmikpX+UU7KeMJ+3vqQoF19uX1w3/Z0aFiz1nh2UchGHWW9FDDsshxV
UxI4RS3eNbCvXR8/7+knAnBlC7dtyL+VtpY29+lkRvSX9CQeftR6nHVBszQ1MscFyDHfoJmhfxCx
t6tt8oKcuFpC8BQYb+IqTFoM12v1G41ObcNcXeLjQstw/holU6QdR2gf3hGLasrkERzx/GxrZTye
u0n35i/gjVqwxZkT+pNjqdMRtEQDDoQYf6pFXUERFDV1a5ezHB7oCSnPdopxjD/hHordbSlFmXSI
TEjP9WE53heW0Tz1RdJmQZdHU9BGajxdlD5UaUkowLWfW3oW+s5BebntVp8OqUj2xZkBrO9WAT8M
Cx6vFS65DcnmeVRqZfJz1c2+U4kwKn9x+yINqCYiDJ3NZo4ws2lRCQNOOD9BCAJFjhijgqTiaDuf
2t5Jje857YdPRpLOvztOSikx9UxkEe2OpT+QhfXfUxw8KDgM5pwH6ZTELX3GJP67aBmqmTBuPc4k
/6G/cX0s6yjMM7Jg1M5UHnxegwynaJAy39neb44SuAJebYZFMk82ubbTYKbcRAs7IKR9KB7TAlP2
c1vObeznhdmck8VVli9zE5YUvhN0IUHitT2akqLyB0Gvk4qd5Sl+NHXwuKl7hHowuFO67ECe3lwp
4BJQ7+AGdXWMmNeoHpvCN9K4wDgcLZ3OUd+iUc+zM7g9G1ujoLRkurDB5ElabSYqJFbKYaWkFDsR
FXKMlI7DkiZiZ9e+Cbmg+zFBwh4IXId8Rl2vrSJZ1m2BQ8IoRIxaqa0hDblMwVygkn1Oo8l+GGTv
6NhOZnvfWElmnW5/6Zv8gF/AfELoBiX1lwDHawzBiEmeUS/8AhM5tFNrquhVwFB77JwpGijodVNg
Kpp31mkbvr899Jt7m6HR/UBpSmro0J2//viJJnyvJgi3R2O9HEfYKk90HMOPBB3twxRmxfH2eBuL
Kt/GKD8BbKRosJrskFMO7pbSSycQ9pty8+cMQ39nRZ23o0jKNy8iyemUifn1V4W8z7sc249jYhfW
V4wu4KbHnkltvyFriIO0zZBvbZUYhk6i9uUQLPO7bhaQcEcqTfUDZbXhXZW0PUpuKNcfzJm+sdOb
VX+H3Vn+1XDs6bdQiVG0FlVLtb1FQ/UjQDf9OXeczjnpY+Kg8r9URnsY+KXfJ6F5StBn2WD6CJyj
6u9oyhiikNQWPJEsp+rfVbNQmkMOcpLuf6konxLAguEfrrQ6QAgzs6NTMU4GSrYsUXEYgRPnfqYA
F/A7s+gWJKedwvTxxonMExc92pDAs+yveggp22+os34w6TRVnytex/MDDtQL+PRp6OpgKmCDIy8+
IQ5Ziq4oD3S5218XIFuaH0fCmvwUbbeBGe0r/dxli0dGsRjVO0UJHQRb55Y2Vsth+RABxoICMeXh
51Rphh+tsHHjUNV0bL8J2tEXyxFdcuBNuDR/hYy/pYjylPzeVG31Z7dWQ3mt3fMf/910U7hyeKcA
oMDzSDJ3obe9OnhvdFT+///Lf5Q//8ellf/VvtYL2vwX/SWvomtS0of3kAs2CAayTHT/Ja/i/S+p
dgW9QQrumZ4EipdV08X/93+iHiTp/pIiBjMHICkn+l/yKpaHsBCnHT80UiETS7S/I6+yilS0oPHm
hotGY5ESBPfC9Zk2m6zW0DFdfJ339aHr6UVA6riv04burWn/Tb/2l+GYArjvaKyAv14FKoIAIGUP
5EcKlykQlatLqG53aNQiDNpU39PYWN1CL+Oh6qHzxINnRo5x/XlZiwUijQnVdxT+Mo5a92TNef8e
od3ZR48U4UaYZt3Fi/Po5PG0unu1P97/laTdUq+R00vKSkGNX0BVaT1+0QO0EIWKVYmwL7Va4wqd
WnsFpFWCI78SsTYPQR6oWzxHV3d61kRC0wc6HdCKwDHqbXXqQTEdCzXZw7luTKiksXGhwz+V5Znr
CW1Em7oG9H0/M93urgPUgmUQQCkXfeg7LYm1owWHKOhGZfGNcKx2XkVrWPjLp7L5Dba9B8t4TdAy
3Qr7Wmtc/HqpsVhJ7Vz7aPOTDLoLHLYDVgPNuW76NKVdKtKnwoyXUK5xXx9KpY4/TfYIDTTLzOzL
MlbYB+GIDOEQsmr0ftHN+WcS9s7vqiiSvb24LvP99du5GkhIKLeDCb2eu5RWbF80Kpsf1l9gxwU2
lX0XBV5KEZsOpYuDg/IUllT74jhF7nlIrQskk/KurZT8HecGdwe3x+gIcMvl9kaV6/bqjfHy2xC/
4JHMOSFcreLAlLhdKcJw8RUtxhyidigg9W13HEIup9Zp/DrhGdVQcNnJzjcCED6drKcOpFTyCa4n
pSJ9CGfHWPxQOP3J6ebl0iGa6SO//ieV5Z0XhzxvV5+JYyUfyBMGFCuPSf16NHWkRlDS48P6QXdP
w2h9FZr1x5xhCpKOjjhKyeqd3OzN4XwZkk1P9kERZ71jcduIC29YTL/zeEEOQ/6u1xbatbqzI7vx
ZiYZ6CXQSX44xWvj+tvwbDPxOcD1eeoQ4RFtWzx5BY1pRwDnwiKn/yst+LeEnu3xuDMICNxh6+IU
Hm1tOjSwiaBnj+9RYamfBhPLN494hEaX1n6+vUXXlVg08fhAXhQ4IoO05++vP7DIepqzNgMmRTYD
buG91hQIYHPNJH43o49JIeeht+vuU8HhuivK1ggUq9zrzWz/EKpxjuHA5eZmuf4hlj0W8+RS6rXo
kgFHbuunKHeMYMxDCdUSxb3SAz2OJL98sab60gA+Rhuay/X2lLzdztoLgZRSJGGFKuH1D7EFbyua
7yjq1xQp7EQNz6BiAtcEG+ElKjiYTt9DgK/1dlgGBoUdifu45IGueU0UupFToobi60rfHTM3PE55
NQNOQPfIzpFfMkazPKPoy2/AR0UtJoIzi3oy4qU92mGKqcZYq1ggGM8AOJoHfAgMH1ZTt7NhNmZH
wuL5tYCW+LvVfulrEEcKtQe/7/OPNjI4HyIjLD4iYvCt6hKEGhAXi3fGfHM/0rOl2I7qI5NjqOur
2LSTKKSDiU9PVtcPQwv9i+sU+SOi62eqRb9XeEwFngveJTKxB7u9H95ejwwPIhwMuguZ+42Tp61X
8YwhPZOrts5dJ2r9s9tLgyVHytKgrHUgguhBkiuwk9zM8zEILPwuNaszxhXtAbayFVgT7fNeFLbf
jNzqmbTdgTEIWkOMhX/7F2/NF5UfsPJoacGYXB2lGZ3nJB8W1U8hUwHiUZrnpep0Hycc4WdVcgF3
dCza/A/yxmyn4PLmzpOT5VBdh+Wqkm6vTg/6EkkyQq/2rcLNH7MQk5hML6IHRFu/RajDnyIuxc9l
n007kfPtlcDACBJR2weL4K43ZivmXu9qm405NllARxBAVzmkgVLOO639rSNgyYY5u0KmoKt0ra6s
QqsXXCMmteqCuhGkFpPjBpGmxUgO6Mk90BJzZxdurenrQVfz6nHJdqXDoHTHi7NmCueuDMvfF9V8
bwvHPGAzhp9mNDgPS/w3GdMyOMl8m80iu3UcwOuI2PdOm2YhZ74SBmgkwssjysPlJSvN4VSqibWz
h7aWklTUIaWAe/m2Q9Ni+FrDJfexw0ZPOAuzc5jZv1GN3COXbNw6fBrpGZ0ZqNPoMV5/GiB5UPvU
sf0SGwaceqIB+76h5hljFmfkU/pjbVcYrLsDdFbFoh7j9U5QqrG+k7K9iDJcZ1H8Eqmijkw8HP31
waGVUFRlrKt+47YAqTAwP0Kpco8lBsWBUwn3ndIPoG0Lcz7lVung5IXbk5FV6snUu+m+4sF8uR1H
1rCFl4Unq6ZXDPtDNrGuZyeeezNJ6eH6A/olWLjpl8YVH3D70Q9NuECIwODgEusJNid4rB7xWWqo
OBP8SiBgO+f7bWbEiSM5kMgFyQZaXTxG3jSFXfWaH+l5SO8oxYFliaR/y4CcobDTL7c/fuuUvx5v
FURTjjB4dOk+1NQplsSphjWZMH1KRMldOivOh2aZu510c+uU2x64LKQg0JxeBzG7xyrBGTR4Byl4
fQT43Du7mJ+Ujo43pbYkQFIyP/RNrwRa3WXn25+8ltJ5WW+HEp8phSLIQlaRDbMNXkJ0/fyoKu0L
sArxqKlYeJojgFIlhOti5UDcSvk0jJyxue8wS3vmH1uOeeGNvjCEOA0C0Sy7BVBb8ljcCYNbu4B+
gwm/XCb/a8MB9KrsNofVww7LrD8GD1eaHJ+2Yz1gvov2nr2z695eZyhmID3AlcaNpq9PJbYx1pzx
ZsZvLw5piqniqDbldAkbzAX1Gutbu8RRXIt+ub0UMqReRwPGpcLB+4ZWJTv++uSZoW7XS8Wj1Zr1
5GPkqdURUyJ3Z8HfbjdGof+LkAFsJCLq9SiwkoRlhpbm91RZ3rvCdo6egQp0nJvdJcxm+1BXMS4L
Fi6gk7snkPp2LeXoMkNB2pjPXJ3ofoCuUlHwR7od7zWJPvHjzI2+5KUw/KhOlcPtOd1aS1rjDImo
IKOu5jRs55DmGJ7OpleUXGOxB08MEyIwzamfWEWEP6dnwA/DFf72yFuriVyEh9Ad2gjOWsYNomJT
pAjUYJxojk8R6YvfZvmeoPDba1M+GjmeqBLymeu6XG/BWGtLWqUeb4UAl1onmGEdXNLcXXYyzM2h
wGnA+5X7Zy3cZ6RjEuo1HxSLdAYaI4YznlOd3yPCcLo9d1u7RL7yKU+R2ZFXXO/RNkI318xn3R9o
0p/GPPstHsLIT+yOiphE7NwebvPLKGOo4BpIodeikzjdLN1glbpfpy0El5q3KGA4hLsy/nJ7qI3r
lYse0TK0cWThba1AizNV7RXQCf12VLENdYV7jLg9T0o3gn/MJronYRT7iWJ8B1SX/CqfJ74opuqo
NZhf7/wa2Wlahxx5Ch2kusFArauQ+lJnjWENdN3Jzk9jWA0YMypkuZqL4MIIB2cBNPQ+KyvhY4Q6
wOiZ6cPEoBt2Durbq1fn2IPPZGfR6FwH3UqxjYFyhOaPhTvcVXBIO0xy81R9SgsHX9E8/JsaAFx8
oN2QZqPaS1JP1fd6k5Vp4SU1tEs/9NAg90S7+POQoIpeExpuz/NWFEIYm86YSZb3JhbQs81KCkoy
ss9RoFSKuEf2YThXhtl8oHMwHKjiq2e7RhDz9shbJ4kQJDXpeb1Qlbz+yDo2ehOOl+7DIAL61+Mo
WeBY6+Nijr9lBDH89nhbR4mMGot0qQnDy+F6vLGbUqQjucOMEBySUfTWKbHK+KQ5bPnbQ23tmFdD
rRn0KP1OWhIyVI/U2MVQJ+D5eUjynqmYoVHcpwqMMfntQdcK0nLXSF8J+H+8UfhzFZoQ71JFFOuk
x62hAHOacf/TsoVSml1fpnSCVrW03UkYinkKQ8M6DW2Un9I0yy+UtwCIQKM9wzDApKkZygdsRvsg
rgd7J4JurMPVz1y1mIehpHs6sePiEZNqGzbAB4oRFUNFS3B7Sja2GEO9aMsQRGibXC95mOtNJgQP
BiQUtXs3Xz43WZP90lHuI5gsS7KzBJvjSW11goUr2+fX46lONIRoikEhKzRwmio+7NCGrVMjIv0M
bKrZ2WebU8lORpCVVhsB6no8DDhdr8Om2W8bLXpKpWGhQmE1GFrAUrencmNLE4OBWvB1ROW1wtSC
t6mDaKcqC0nNXVbav9Z5nwSIo+IpbmNDONCI25lOd+v7gJigySvjA2iS6+9r27BhkUaKKMUsiV6L
oXyEawVwvVbS9NOUauYTYkCfx2waoABlyZ0RKt5zktfiV6FNh7jW/8CUVHtqJq+FSBzjzLcMVdce
aqOx7o0ldR3AvXFr3AsxeUclrGIqUqILPOx88Uz3uvE4OsCuD0sx0SoJQzFax8kOB/3QKeVSgg0V
zi8qYDSuSLwQ70M4mM5RUwoXw+ulHd9PHgaiWJhC2LcHo/9UO5QpDpQrnedIp2lyKpc8fpfneq4C
aNXtH1ZuTCl8I0ODCGtVeX2GCFxaOCHqfYSYjta7B2uO0FiwnKz75gGw+hO5SAwRncqC2FSDD/9q
6hS2fLwl518RYIX7hf5kcxJWj7WUq3T61wKMUn6CCtv0BETRSrHhtPsO/7T+BPVHO421zv+t1XLz
GVsz8c2bE+1j15NXHXC6DijALGpQ4upcHjsboM2xiOL2Z2T1AKNncuzSL1Ro5oizVe1XFzsmSc1t
hy+3t+XmDqHAppEa0bBcQ9YR3EQaxGRbqmW/XIzGcw5GG89BR9H8H5wAkzYvXRuUJ3iEXW9Gq65D
F6I9ZaeeYIJ2Zns2MYY9TJb7zjI7BdoA03b78zaewAh+afTN0FHlsfBSpnkFEdVjvqsXA5awXuZA
ReusB7WI9TsReY9t5fTvOuT4jgLO8QnCmBY02GMfTWpg9zNyD5jL5iPwcWO5pEziuU/iv+m49XLp
kAejtINYjGHrMm68+oGLCxySdcajJCoqf87w7eA1YB/RkWwOaZiNmBE7Oze5Ls/9KjeUWT6YCaSq
5IP0elAIqF0ttFBFziKBP9MOU4cIBZC7EiBNkT1zryU26gUGvXhMVNPn2DA4GbQPkl/LWDR/WnZZ
PEaJLeJDBGrseZkabNgcp/0Wm5b3QSwx3PTQjsbfaqV1vkwiMX/2Bk4vO1+ycWHw3AX2yqMeYsiL
Zc2r2bNcTl5ZTBRYFMc5AaX/3orePE6umpy81tLPO9vJ2Jo4ACUEcMIqBb7riUPjQZ+cAa9hLiP9
MXOW/vcx6SFTF3nKVhZGmn2x3KiPD2YxRV8GPG9+meci/DTWudWh+x61Dy6N470V3bhdQJ2BfJU6
N+DgV5Ue1h5YFXpGftli5Yq8CUbkEVhuO4zt98CvE6QqOdW3Z2MjdiByR7WV4wUgfk2yaBZ3qEun
4w1TJxFVS/xAF9ou9KbNPZGorbcVzSKAlvJlBeJbLsyrhXacuhqWhA8EH5L70RyJIHQJ4c6InAZO
CqHvAFAOvHHhXVO4DxPQxhPs/PS701Z7QoIbdRa2GhkRfVY56avZTltoDKGVk4GVXk1kQS5jKOLl
XiQIZKfqWD4Mblof7XhMfIEi/s6mfwuSgF1Ebxd5XINSy5uy4uiklo7xIZl4Yzs/8WhNPi3Qfx/a
cMzOHgjsDxnq9QfcH5svCOv0n5Aoae5FJ5iq2Ma7tyunA3BTXg2tuscI3DqS0t2EheJNhDbh9Uot
0KvDtKL4oxS1dkYh+clsJtjObnyfR+m8k+JsVPzZFeRkMmmU3US5SV9tDA/En4qKJM/cNhQ+DSP9
gE94fU7Uoj1msckKUEM5OJ0Bl1/3y1ozfcpx/3JE+7eNfnl5rSKqjD/oKtEnkwi265+hW6KITArp
fiRDT4KoC1oUg353+8RtbDzp/iohrA5/rEexnXzQWny48Nu0tQ/VrM++QDAA+ZhuOgGAQp9IHZpL
CU/10tdjvnODb002ACFSVf58sb28/kp6JXEO3tLwEVjAzH6ZFr9UK8dPwyLDAyq3/ArH4VMe179O
tUsDq+t/dpqi/4MDYBANwEyjRA0sb/VSi/PMgQ9IvSoJkUnI69x+6BGp8WdXg8U+uPOdrFpTlEM+
AnpufrIcJHf7MNLRfLHRShJYieMD/9EV4x6o+6Wwst4KoPdor2C0A1d4tRXg4erSSIYyUKtMT6Kr
L52KdZnRJIg+1LDqFazj87m8eLnmPaH46j02uvtFRc77RAk6fUQszryTHn8HLlDzEFNUReEF66LF
EidjmdK7kZ7JWc0r2x+M5IsaRsadasXaF11Z4odEdNnJ6vjWUnXHc1ilyEzkHki0FghCCX/7ru6d
5FLoS4MiFXI7s9O5hwjxmZ3sa+NW4mEl7YbogUg97+vtkkhITxUZuj87YvDjRdfeN+ztCy7TnFIj
Hw543OyVKbYGJc2k1UhXgSqtjE+vAsLU64Cl7JiTOAd902TPyBQsp8QxkjtIVM7D3P39Vh+oWNIP
KWoKYm1ddk/RaxkmiJ8Uag0PbF+ZnnR1qih3NfVj7MSGbDr2oAri4rzMkEyG1Js+Y6DwI/eQGoJL
tveu3YjBKMYTe6WWIxneauLzogQrXQvdN6ak+aSgh3NWBvGlFY191ou82QnCG4kAE04CACqOh/Qb
OnREscbIS8NPNKsIUgFHRetJq22vd3eO/tbqUqbBBQ8Al0T3Xq+uQBYs7+ragH+EwIg6L+Oh6Zvq
kFXKOyR2BXgVMeyMuabayhxdvltezEzA9KypthZxL8cvxfBpZHd4ewq6Nwh0Q1pAlW4eYnSQxtY6
po1CybxYuouI7fIfnCX6ZJLlCBsQLOD1hyeR1balym9YvLIm/qIUpi7Ol1JFzKbRUNBDWO+327fN
5lxT2EF4AqwA3fjrIVMtqfC9n7htlrh7LhGhIJ9sgLhgoOtDOp3jQ4eizN4ls7WbAG9L+Ko0szRW
BxjhcdTptJDNmxkhemfQnox+bu4bD79zt040CAKVG7BieXwIu9Q9LUD6DlFXNr49l16gonsVjIZT
Y7PDAt2elK2jxXtDKi2QgsGXvJ6UDll7sy1iwzdnLQvsxvg9cavI96xEeTDTydsLLluJBagUFdF9
yq4MeD0evumtuWT6yyK4Fw2bw6OdatkpdCtxDg3xR2Jn030WFdE7kVXtJSyIQWJwy6dystAxC1Fy
rsvxcnsWNtdI6mEglg6Oa10LtsTYl5SvIJSYzc8l1MGytdIC3DHKnfne2oTkG9L6GiwqTdvr74+8
NkkSgIN+rUTOo2PmGbXtxTl35lT4dWepD5GRGDuDbn2eK6VVQf0j+7F2OjWRtIzDujN9O/ewd9Rw
TuyK3vQLzW6D2zO59X2vh1p9H8TCBeczhlLMcgzmKTqjmpZhQKfpQEeqz5ADP98ecfPjYDPwdHD4
QlX+otcXpDbkaYkpFqmjk0MPNbVj3yIrl7XJsnMxbOAgeSVTQaZBwlxSf7keKzHiyNKQj6S4qNL1
iobkDpzsQ59GyIzjgXQc6dQEMe/kc+Pk+nEivXks0fM5uVbfcaAQMYEQIC6Ct0xQLsiYwy5qDnMV
7wT5rdTao4PDow58FKt+/Ut5mEdZ1naG7yqzAxQg+lH2WnMfN02NwG6W3fcWFjNaFWsBeMC9jFY+
itY5I9RVShmSraKua2NlZaJjUkUmz4d5OOUd0b1v1eHj1LfiLDVpntQi/WzjoPsPDrJEQxJmSdPe
tK/ikXqjFeYMHFtUv1Q3enDgUfu8FbudodYc3ZdrFFKyNFvkAW+vQ1ns5lAwJo4Rzprtsyb6HsR8
uwSeov0Wu2X9NMVeeq+Wzg+jRUSrtq35iFrxdM4XHXxjH+BRqJ5D14r8zjXyk6AkrOWNerCp94BW
yseHiNviHNmFeqjicDwqSm3+g/NKCsDjX3ImEZi/3idzg7FJlEKlo/c/neKmAMtbmvV97dTNsY9Q
ux2nRts7R/JBs9ofcPK5dGSh1qKTfT2qgVZYVrYjU1f3yYMkBB+KEPDK5FSJ33Tq7Bu5+Utf2NG5
wvXkAUmQPf+jjbBBxEDUmhWkP/PSa3gVNmK6fGHmEKgEIgDAlQrxTrjOt2Qqkh1Bm61n5tVQq7No
mf3QqyFzDLsju4DGMY5OWLkIpo5Qr1pveW+bmfJIlaRHQT5z/dwKUx8HA+N0O1RuBAVJupZIIeDR
kkZ2HSo7jS4+cDq/qz33W+72XyLsSE9YV3Znp5/6o4oYrG/YigKCzVD27n59a9U5mvDAJG113cau
ihnp34yCRWn06h1IFIFsTWf5Jff+AU3f5WSQoAW4OYhLbhjNUWD1cuQlElF+nM2dyZCz/mYPUtkh
s5P40fW94cXOPDURv0ZDsOxu0QgVy1wpT+DZMbpI8mJnvK0Nh64NpDtq96S9q0d+nUxqM4CQ93G8
cg+urmS4uuFaOGJI+4+G4sEOcIlK8tpAvY2cuRz1xvQbNSR0WDFR0BqQNKgVfScKypO6nkW0Gf5r
qFV5rET4ky4ZxwiBrPgAw0YN9Hbc67VswE+5bqlISdokuvprHX/HDZ3WHUnQ5nLuftiU4Y5YjGWH
FrPISztkxEY08S9qZJRn15gBSSiUqpMexGfb5fHZRaRuL4htIFJkFwYlGtC5Hu/S69MUT01bT/Ku
4fcioCrRhLEhKNPoTX3S7aL5PQln89At5fI0VqK6xE0bn9Ox03di+NZOpkZHcYY+P76GqxieGrjO
KhUMJ63saFM4heM3RrgElMyTi2KQFd0OI9urIZtsFCoJF+s+rDCs0Kon+E1CfW8ayAlb5fQ9Ukbr
jKCky8NxKZ9EEXrndFjsk5NDXRub2DslU5v9EjdjvINL3ZwA4hmtb9n+Wf8efMEsp6k4ynEqRlqz
dfqEArh9RCoWsdM4s3Yi2eZ4ADzBVqgQdtdxVCSVlS9Vy6Zf8N/0Qns5t3ld+3XrVCcrdvo9j7qt
2EHljTcT9ViC5+qUKXg6i7YaDF81oui+yMvRh+OKfnhS793NL8XG9YmWTgbkbbhHMaHX29rBt3NU
tAaMIzX4QIX4dIxFOwVxbmGyU0atb1d0CLys8/xqJnXM+0I7gsBXTkjp1z7thCjQEaS9tzohLmVZ
F4+uCRfTzcGGZzWy7SPdhsNgooCJzvp80KPROKJiUp1rq8CbYzLcU6w49TsMzftTnJQ6yBxnr7C5
kaPi2ACLSmLrQbPKRX6VACymW6Y9AvFY/hWJr1Po9/U4ts81lSxf5B1FfuxDLk2/dP7t87O1fehs
cfXghAbSczXDMKc8tzFjE1yr057RHGnfYyiAL6mehjwUVPUfHA9KLSgvySOirXdPNtg4iiJc7cet
g/B/MtkHHUOXgyVC7VAlhn13+/u2Zvb1eKt4ZCD2a8VArGFA9dOhGxojaJT4kcptd2nNMXvu0WE+
VNrc7BhSb+U3NhQQCnfy4WGsnmexldI9VcG/AE/O/nQRerpPZ/JYd5nHL7TIs6eC3XRMaic6jSn6
abe/e6s7b5LYAAV10Dp504dOtZQdNdc6ZQQ9vbOH8qcx1XMAnrE9UwQXyOm6qE7NaQG+bdJPbkdf
BRa1+tjqdnMYZyd9QrPeeFYjHuYD1pSfdn7h1p0lNUr4Q0J31oRRDQ9fzWFUGkdKUiKrkZtBVeg/
E+TYT2MjFh+Aifs1jzL7hOY9bg+Onb9Tw/hfAhP/tsG0tVRUxXhyoHYJrXyVDVlZp3WTBevLRKL6
0AE7PBZKZl7cJYzu7d62z/1gfkOCUT2h9ERn9PZEbAXU18OvdkoRW80ceTQ1pqk1v4Q8x4OlpC54
AEj35fZQL037dUAl5ZayDfDOEH28DjTJkKqeFVegzrJI90d9LoJ+VGFWm1Z16eGnfIxcvX3UxSJh
3+l8jtQyvgh3yY5TGVofyc5/Fnr6yeOJdo/wrQX/YTLxvY6bRxpb8w8lt4HCp3Z4LExUUvQx6x7j
ftG+9bPp+os64GtQOdzSVladJ28Q51qPykeswrFMblv3VJeF8WiRLtxbvV6f+lzvAwR2xp28YQun
wfyBnaWviRLRus/FNJil1oOD5BboP8QxRF4v0VA7wQr5aCGL9jiI3rnH3bl+InUQJzcW48OSdPYx
MczlXYXpRUCvrDoYNa4HveiXX+rR1t9FuIycsTspUYxO5z+WzNYDa8D//PZSbtV/rj5gtW0UzGLw
agbQt6S9B902dn36uAOub459AHSlvK+osOGQ545IwOjdXTGZ4Wk0O/2uhrf1A4v2+tAWXnRSraGn
pdo6x3Fs8uchycqdKLy1xV3Q/ECHpdabs/qtNJhHTS9cze9C5nlG5fsM3js7UzJqdi6YjaIfYrn4
hKNKwUhvBKZMBDr7gf7lXGQZUmQIrytpXzwLivgHZ0JXe4Y4/HR7MTa/D6qVBK5IxY3VsUI7odDM
nqaQhVj3yRis4pdxdH5oQOd2HvDbI8HwJbJbUi35+gAj4c0zSmGkBu31i2qb9+Cw9feZY+xlBlsj
IbnK+5xqPDtttWZQcWsIw1wgI77rF70oq2AZtDDQnVHZOYybQ3FPooYDkYBXw/VHLTX1M0CFrJlZ
AUW06/zktCRC7Ol659hsbA9JFOLtS9vFga15PVQxW5QdQzogTRt1ly4yorOl4UYEJBkSeEYre1Z2
O2sb3wcByzDgNnMbw1+/HtTD5sMthaf79uh6AT4sOTg4azqYOWq5t3fiViUQKjFairzuUSpZP+1b
VE+8cKaJMnhNeZ6xpjkk4HcCNVbtJyUx8HuBmH5SlGb8nsZImceuFE1w48ynAUsKaBejDzR5RNcA
oRy+xzot2FE/Ap50PzQ0xWmpG9UfQu8oUuRheaZlFJ2TVny//SVbmHEgJSpNMgYGh7JaKk3oyV9o
F6hP1V0Cy+IglDZ6bPImuh9wPfD1PsW3os3TU53N89me1OwxI6k4ziPcO3VMOzwqRuMJ2w6k8V23
CaI836sHbCwuXt3Ul2mkEN/WHGfcS9IRmwAdRk+s3Me4FqBjnqd3WazssT3kPlnd3ldDrWaEyp0m
2cXAH2bw6KYzIYgZq+FOiNnqyVKxNqV4AcOxAtfbNce6x0JVGPZDaEWwF7Ph3FT9e50WzRmOeH8Q
Taw+kt+mH73SEBdQysXOMd2aVB5CLD10OzrEsnz36kGk9rPn2TO6DFPTJMxskt4vZve7Mjbt+fY2
2x6JEyMNBflk43okrcNKOpKYqriKqk+V4Yznpo8pnxs4prwM9beEzP67SZRJjMf//o//81cu/UaR
7Bj/J2fntRy3sbbrG9pYhRxOgQkYUqRyPEHJkoycM65+P02vf/8cEHtQ9JFdpqxmNzp84Q1x9ue5
EJn44//ojkmm+R/ee4GYRCf6fzTHJOpz/wHjiakuelgCSMH/8F/RMUmx/sNPKMlCTzcFYYT9/V/V
Mckw/8MfBhzFo/6U0SivkR27/uj0VlFNoSBJrwG1DP5l9bZRhtISSZmWe8gI2HbhpafP/Q9V2Ix8
jsLdbr84l/97bsUlRhYmisx0m2GPrnF7+lzl9eKk9t1yevvW8c6Pjevs5PGrcPDlGKu7IVAjRU7K
zL5LA9jF5dnKe7dY8CZThelG4wVazi3vO9ZHBQ84GY1ECee+oM08ZP9cTb9Lc8clit35vXam/uS0
+ewg1zPBZZDxa+Xuj8j71LmPYKd23rxVDfDF3NXV55zN/1nf9vj+28Ond8nh3eJ9l929TG1vMqtb
CWMCvTJxEL5L3W8/PoXum8DdufdW/ZmXU1ldR/gehXkQsl6W+zZ0P3x98/jx/d40Vhf8y0FW8Uit
46sLWdu+u8di8PApOjARlAh2Psv1a4VwIPx4UPCEWmiNIAu6ekYqbB6n3LG6c2npIyq+tY2airSn
dbo6yk+jEFGB34H6gIHv6ttXUqBOmVN3Zw2Jqe/THHdfRmfs3A67o51EXYShz44x+G+SRWjzhFa8
jCAkr58KxI0Tsjkj9zHfa08Lal50ivoG0ym1uMtVK955mrT1CooBxSqiK0FTCM2w6wEDKalVlLoY
MAf2ThPFPOoFQH8sZyBcjPZ8GIbeOHf0bo5RV1v3htFUPn6JNm5mYX0K0278WVVyU3mdgv9dUBU0
9OIYK80+BmAqTUHyAddWm95F7jxYAc6J6EuXfthU9rlCQ/QYt4N1ocCW30sJ/tUwELQDxKr6lIyp
8WimGoaNVp4dqyHfE9B9MXs+Kk17SttP1d91fajscitHLDk8aVUkn5wsy04lJkKnZw8WKS5S2cX/
XyIR6JnIAqg/iaQAWMp6/8wSfjepvNSnGVN3D6+PgdJx3+yMst6l6MEIaURaRjpC50RX119yaaRU
NeZcP3Wd03yp7EK6y2pj/NgjmPCqXJsJUeuzBXkA+WGe0zVkUk2D3IqIEk9zaAFaZuTPiB7jrbfo
/Yfba7cxK9R+dRP1LIP++bqYSxPVpmSLneqihMaxbozkoC/QViM1cl55mUA34ytBwiBKU8CQrI5C
ohZLFcSReRJaOMcFcPEBOew9nup1dkhrHzFWQOC069gKGL6Inz97rYK2j1twd71vBYr6d1EpCL43
mR7/nQUOd9jSWtVHp0VL43B7IcXnf36zECgxNHwHFKsB9q+70XhBykCihuAc4mujQ8bLmm+ZkY6p
0AyKv3a0lL7HxFS1mymtuhc7rO81QWwhX6QKI3jkXDjXs85zNaoGvUVAM5VxHVzCUjH8CQrX6FlN
Kn9QByfca+2sV5psiU4kPi5CGg0Y7eratrEPQolbMs+oHiMriXfrt0q0d9rG0u4XeymPYVx2O0fj
xaAGZ4JiIe05FPzgNlxPNMFSwFqiovK7qUStPugGKzrJNPvtoxQ2puJpGCJ+D+tyl+C9vsuo1Typ
YNGnRGsM4dzrkY08WHL0sUpEAbGRjWSjfEAvJH5VGUrAmxgFXiaYUnH61/MDIxbOHP3Sr7s2v1fy
oHRNuFGntJ1eV7IRQ1ns0yedcQiAGHZcT6i3y2BKEVPyRxlnxNLQonvUtmI8DsZsp5Pycu0srhjD
5lwCGKSvej0URnBdGRnm7MtB0GBGlzVnuXL2hEC3RsHuDI1MDqBQFLoeRQKKGVp5O/tKPkunbowb
X6qLv26f841BkDo24HQBeRHozutBxqUfAztLR7+L+4EntJwhJxtK9/v2MC/3OWOQZlC+oy6BQMf1
MKU9UeNRstGXOIVvWxzSjtJQDPitxsmHahYuwPM0/7o9qPhLr+4wiJbQZmxEgEikUR66HlQxsirs
53LyTTzp3uPkhvCSlkK0zHO60VjhAnwDbmAngXnptLjciZzXbxEbEmV4IZEjWkmc8evhU4phVqQO
gJiACx+DCvl7d4zkCQqLucfs3fiMFlwdaN9cXtSnxM+fPRMkNbS9B2X0wyJOoRRnjuo5ABz2SOZb
c9KeNChoTGHGtpqToD4niebM/jTrxU9W1Gp9u2hj5VwyWHm5/QHXuQdQRR49x0RLUaTEbKHraWGO
3MHlyCR/oAlO2zsza/udjEP4lyKUpMdlKXCAQ//D/sQutj8UTanZxzqSx9Ate/gWO7fZqoXJHUOk
zQPBzMGqEzqtciFk5xOd2prsh6zDgOnLNDhnySqs7KQukY4ocDcb7TFWiUwPbA1ZOaWRifKbnqiV
dU6DqSsQgLNw4s6lJcmAZHTSFyWM53cqHgl78PWN9SMzoGbFu8aDSh/gev0m06LRoC2zn9D2/F0E
koy3brHknmoY4cOohskJRdz2AdZW/Waiava+jMfqsaOQd7z9KV9cAE85CvEMipYQOtZXptX1qFXl
9ezPWo2HTOHonjIO8VnL8+Yb6L/4TcEy7OyfrUFhWlNT54KDqLcKI1rkHa2xZrc6AF9REchp6iZz
3PsO0zyWljodO+x7DPf2XF8cEub6fNjVLlnAREz4Ksx+qybdl7aGF+yFaYtH86AU7bITh26ORqcC
TVeHHbnu9FTIOTSDacx+gWv1xUqsFjvstrY8FUHCvQOwORjRNYJHBCsEQdcbKlKQrLXaafbRJG3c
esGq6qwiJPdOi+1R9xK58DHEOFWVlX6Vw7F6q08YqhZaikMdbg2YQMQPCrlG5klZSN/v9sKL2+fq
wmfhCTZgQom76QVhW4oRtR/lRPZnvTMwqWnnTxnG3bCu4Nffa3K2l25sbTCQ3DT2CHQYVyzXs2s3
QMjQlsdc9qFoZl6aF85DrbXl50qvQ/homo7HrCntKGxuDmoLejS9QnK31aUILWhAzFJd/DobM9Mt
kBihnavWH+kYSe+ioZv/TirKxq/f1YKMKiCTol6zLkvTdyMR6mLZj0en0mHbOq10xJHW/m3ybb/e
/pIbcyQDJgegikILYw2RR0sEoQ7Lmv0olSU2UZfhQYwnyOMYtcWR36N3g6pvXxvXPRF90NMTamUK
lNPrz4niSJnBssZ1nqpaBdNKr2vRtLHC4+3pvXiunwbCeYn+LL2xtT6MHSGxkFHt9fME8TCSoNTP
Jrnf+WJbo4hmKX1KQg3oVdfTkevAmpSuVPxuaUokX4KxkA+8sjgH357Outwp3kVUJ/kHbVlCvHXu
VMCckYJUUnxV65FV15RCxqIXkT7iuiDOpYOVj/Hn0olnGxPpLkY8ocEQ3ZOixoq8bswgvcr4hcd+
bMcA6W7/elvrQG5AoQwesWCZXa9D4ARFFeeV4iOmR4+uTFKjPZn0EvdKAhu3o2BV/L+BVs8t+WUW
zBoDgfgsQhdjBkl2q6nOPigNxmw70xK/9uq2oxoFUQB9PRqSzjrmq7u+HNOCy0eSLC+MNOmrmXTq
pZ2m/GNutNbbuEFEyck1bU+6SUxkPbTQ84MmCdXnxRU0Iz0wZxZ3wZw7xSfDBonkNbUzfeBZ0EM3
6xz5TSgF8x2qGpU3Dxm+gK/+prC1DGJDOLjEvKulttSyrx2zBSifJ4jKs9/a8Q6WeOXs9B43Ng9S
OeiuwUcDxqGurnh8LZe0SDvLl0MDdDq+vvQ6u/z1Lxe5ClU4Llh6QWvMbKv1Y+dMgeUHhgTWzcF/
yTkMY5z/4iKKUq9dAv3b7RXc2Kywn6iG85hDCVrDUtS0jKo6yiy/lEYg0aHVHrV5lu9wDA12MiEI
ky83DE8kfVOa0gQpazoBdWOsM5fE9HO5S3+rTil9TXFlaE4A3er3khzq5qMiNwKfblRdco57p2nc
dFKNXyAiHPmkpp2ZsJOKwTiaCLV/ScKoLg8tN2l5iRN1hrSXNZF9xAGw+1IUcYNhHTqX8SEcIJZ5
crEEH0tVyb4qUpw/giNp62/agmqi76TK9DY3rRHNJexxoNlTGjHPuFEF1UnKEg34rSrp432U1p3t
QYLUR88ZgCOCysqV300zdH9nnVTj/qsaUuuh2ZB+qXH9kviQnWWhLt+WHwwge5abtJK8uFXbWsOx
VDv91+DY4+xhVNDlbl0oLMk4S8633smtyTP0KW0OqTFI9mlihwDkH5IJbAhk2bc0MobyQ0LPHD0U
bXAWV6KKY5y0pEa+SyctUty8ttUA8J4+/VBQe+zeJnHfPGDzoaWuCczvR1IRMCLDq0g/26CU7cuc
x+N8aBxj/tKBN/uEfEiRuJD4lU/YI0p/5kbVf0WkQc1ZyaTlvelkleqleI9rLtxQZz4EmNYz0Xky
tPeZYuJ9Mcxq8L6JZWl2cSg2PwTopMiuUoTBr6joJguOfEDWAQsIif6hHD6XfW8Eb80eXUPXMBO5
PmZlkz/2hVK1Xk6ZZ/IaDWn8I9oL+Y8R7SPtrLV29nkaDYi6QT32v3V5mEO/5+9IsaBohRFPIBu/
7FAZmU9dFcV9lHdy4VnLVKNsVGL0zavQq7EbIG8bnNo8RCiKdCnJ3stY4/RujqCISi10wg0RtzQ5
uEh5Mg9ep8qj6kYaqm5eKASn0qYq5fPEPg+8Us3R0AjrEULGNKTar9IIDSyrFWW0PFyjh/wO/+Ls
55T30y9CqeUyWykO8oWiQnU31LrRTo09BX8hNlL+pWtdrpzKpkc82QJ3VRxLtKu+SaFstoe0zZr3
Fc8pr2kv82uwz8KjLXej7BqSNrbskIn20JhNuX4MeSz+/j9DOo1Ti5ohz0gr/urZbBw3nONqjxix
EZ2TMWjUzchSqI2o188weYqNx52CIEXedT/yNCzeaU4gDYD186pwm9Jq+p0EcOOJ5GmAwSbwvJTS
Vpd3olVOLQUIbOij1kRuI2d1ekzxvP3W4HDbu6HRFH4jaSHh5NBBK7t9xa7bmiIuQpOCAIxsBJbF
OgE1yqaaFSXUfeQ3auvUohkzo7OXp+8aJarvl7GoPoR12P+td9qYu+YSI/QyZGa584tsPGIIJwtp
cgAOMKxWKUOuSbi1ypXqd0iMPjYUAg95lkU7o2wE7YLqJFj8PGPYtF1/4GnuO63UctVXW2lAfYQY
gdffllFJQL4gLRBl0TLrL6hl+OrdXumtvYWMLk614GXYX2IjPEvE9B46LXtO9ecsqXO3iI353Gry
8sGAtnieWvP77fFeThU0J/0YomsorqC0r8cLIMXhCzUa/iK8aN1owLLeq0d0W97Eug61WmqNZTpF
ixTu5fsvh6bGDYAFZgaVqBf0IgS6lBjD2wSWdGsu3qAoc+4m/QCCMC+toj/2AD5GF7aGs5d5buxn
anBEKQBZqSnp6yPczZGpz2aSX8zYjEJ/MO2o9oq4KGtXCwmzj51OKcptpLjV/NnutfF+6hYNXKGM
FcKrCx8ETOieC+MdOrLrwkcqxbU2ZXF6qZuWhrHTNs793CrG3dDE9s/b3/vl/mIsPjfVBfYYGO3r
712FRl2UcpZekM9H51WLcSlR1P4h0kcHLaZhDzS58ZFFV1FUGqlev2i/jYjQwhCTbT9O8Wttiibw
x2Dsj1VnTWctmRXgjeleB+xlkAb5FfMCllQoPq2zOJR3gU0A0/d5q7JHQpfWXWZzOYa9LO98u5cX
kuBYCMkwE0AfzhnX69mEkM86o3X80qjUk6T36V2XzHs97o2vxl+tqqwgex5FietRlGAhTah6MEZy
IvFoBtLHNhoBpI/yyNlUop36wQrCL+rDQk6YI8hCIdaxJj0m06KNE/ka9WEVm2QNonvmUcnQ6vsJ
a+73JeIc5mXs0jb3RiUIgnMSKdHbdmysd7GEEoWLDTXtuCRopE+4wLXhQWm1PHtIVL0w3ECLl/7c
Vkb3PpG7IXi0iln/3gWz83kJCf5Otzf91n4AOc6NCnYdPvrqUu2NNnWWILV9tUIr1ItKHZiuTeL8
rl40FNxfPRq4buJrREZIgNYyRvGsErobXeBPsjopwEOCGra94Iy4c2hM6c5jtTE5G00x9jmWQ2if
r4q0CKE61SKlgV/VPRrpdlHk0pHidPNJz/Jyz75gY78LNWD6ndSV6J+Inz97n+pZaSQrUgK/y1vC
93AwvwNrbt7dXsLNUdjtAnjETlyX+52GEbJsDvzSlDAtlFIt6T/LExf6zkAv4yo0HQQ1EHQ8/V1z
Fcqllj7Upl4F/mLF1nIgHVGJru3Wa9o+N/CXMcdjZU/Rm3he8r3iw9aX47uLjhqHjPLH9Vpm/EiC
ThH4stTFn6gwdOq3NNEKBNEavfp0e0m3BgMBAdIJGAQ40NWHC1s7HJ1pkHyp6STEdRL8iMu6li+D
4sQ7523juoKASD2DTjY7c31dIbBXpBC+JD/MnPyAzF93kEN1PHXN/Beih3tKVxtvjKAEAzrFO9d+
cQcbctdNTq5Ivg465q0q1ygqLWb2BneLAnPmQbo0Sm7u7JyXlSOQanTpiSNAWaBvcf3xOqS0JoIE
iTslN2U3zGWsWdJaaY1jb7ZTdADsbzquFhfjT4Q+7bPatrP+6go6IgsiHgQyDgVovdBpMeHXbfaS
T4E0V/yoDACNDaExjid06mYZ2a0wbD07mJuPt7fT1gklFeBtp9qDdeNqO3EUo6Fvc8nPMGK/z5NF
8kLKBTvz2xqFWJguJRhExlpd3K1ULQZyQnzZdI4sd6Txpx2K3mmtnYG2dizgEVogAunxou5rDo6e
GkHEdCyqVonTVZ4TD7919HW8Rohu3169rcMoeMEiBiM2WpO2OidOskqzHWFkibCnBolkslBOnJPh
XxwO0bUnwgayxsFfBXy2QUtd7bPA79MO6FhvJ/17Ocr1+pDmfQ5iWK+YXlI7zusvAcJZkBgEtJYg
ml8fEJzc46LDrMPvg67zadtm7qIs5udsoP5FUbc4vnpNRcUeGQx6ETQjVuMZGcV7JKtsP1Pg/6iB
ELmLbI0iZ9vufL6Nbek83TSC3whyTuymZ4+gUG/WlKx2/Cox4scMkeK7HtGX8+0JbSUpROpk3QKf
AxZw9bKb0jBmhdE5fpst3eLmnarlXq9G+nKcA7mRYM/nMR4PNdLylxwRH9wUCi2uKdZN8+ucqJ8i
QlB7dAXAvNA3XSemIdCIsaQ574dpNt3bbdIdw1oJ/zihsSeettHtJ5yhmMsREdKB6/hd0py4TJrE
8XF+qe50qmmnaVYT9IqdvLrPugC3q7AHStiiVV+BmPnaaEt4tpJ62Sn4bsQHBFZ8YtheNPHW4k8Z
Fay8mUQg0lYpjVEhX4dnyXAXUjBFOz/MjnEDm4aCmPQ69tM/K06fh/RCHFzetutdFoM0s3BACHya
S03yZjQn4GA239q6mNI0DTubeuNOckTnXTSAQTapq0ZErMVVXyD54U+SU10ic9LsA3kC/r/VDFdp
Z29vvNn0IQglhV02z+jqZk9GvdUTWw/8Nhlz3XOoudToAfbBVz2F9ebSjU7VY1Niqu3C+7KDY6wh
anQxZ7P/FlV22bl1n5mha09xonBHK3l+ljtoxTO9ntHtg7EOdm6YjUdCZBHC5pz7jKjx+oOMweKM
NiqoBIvg05VpkpCDVTUXzb0ZrVrZ2VmkrfEsGTYl6CEN9YrVGhVBHE7yEgW+kzTNn8rR4u9ympbf
geihWlgkA9Sq25/l5XYHYwbTloRC6N088QafXWx42AUI8ua2T82WchNUovhTYARY+mp211UHMuuq
OAIB0j8uKFqpOxN+ea+CNvkHYMljzBDXCxwB1MU13bb8OgztsxRlxaXv9GlnlJcbnVGAb9NKJm+n
xnY9SpuBR0VzklHSKDspC4pdeQO0GoTitHOFb05I9MaJlCD7meLnz9Yzmss+AlZs+VkAjsUBzu9X
6vA6yzVxUTAhSxZkMCE5ueb4gkyVl3Y2LT+yGqwQHKX2mkHWLpaEvcHtDbK5dkRkxJxIEWEecT0h
VQuNeKpGuhs8QJ5dyPOxcqLJQ1Lrdcpt/50VJV6h2kYevY79ipyYlwKw5S/R9FXRgxHc9Niebfiz
O5f8y3MG803ApQn8qButEcTYQcXpYk4WkK6yu8RKYZ/kHK2pySlUuFvaXoFgYzwYayjjgQVkn6+F
h4NIUwtwRZyy0pTvSjlI0f9d2mOhocOHHsPr7xFYvuiwsowo4VBWvf5oBVZfvJ6d7dPpk9/1dLnf
k0rV7ZsgH4xfMoIt6k5ytLFNFFaULqn4Rtwp1yOGI2KgvVTZfiT1sxuXY+nSvMcttpr39H22hqJE
TyJG9Ackd/VsWR2WIxJoSR/9LfsuMrr2QNdrOhR6MezcjhunmbIhjAwRDJD4rU5z6tSa2fH2+NpA
mbZr2hQOrbQnn7G1O56PIib87M7QlAQw79zaPjaOIDAddabNOQ+fZjvu/Ck398xFN8ejlW1yfcD2
WgezmKoqMw1svlW5FK5elM772ZxmN5zK4qTrCSoPr75DqHjQdMC6hxzoySfi2QQle7Ao8pW2b2Es
eLRapz+ZQPFo7E175I+XSTodM86ZaF7xcK/Bmj1KQcQFBWvZyLgEVjTGUp0dmeaoriyjJvuVTcO9
ptx1MJJG/X17piv/j6c7DLySACaQzAkKyvW37MoljTSTtcX8Qq/8GOvxP069ICaaxjaCbblqtuW7
Gc/D8Ww3KtrPzqS1H3NTbe8qOgY02Mco2XNm33jlYemSWYjYi+hY7IhnH6Bo5qRvJs2iFGTMlUuX
TnlImsD62WP1NXp02vGLt7Wh/1tBfex1nhP/rAkVE+4Fql60PFaFkxx8tFk7RFFmI7WHKaMtAMdX
utxe+q1rgThNwNNElLmuU0ahpU+xtLDJ0np+bPoiOSYDoC17qn7dHmkjTbPhGKHBKwhGPCOreAKW
Oxq7oWH7oDyGt2NBi9RTjNA20fXJzO960SKPEjvheJFl8l9HGWlwd9JeF2njdoIMLdBxAOWomq5+
jR49aVgps+MXToT2Vlqh2D8Xr8bn45gjAPOEf0IVcP0qN0iYqmOjOH5QJHHwVLAYvWhG4mrnlniZ
IDAQ5m+EM8IOYH10ozwUUJKQdlEkl8EhayWtPqBPkX7JssCM78Ykqx80pZP36ukb9yENZvosZEIg
b9e+nzMCHW2Bvo9vZqnypmO17yYrCh/0sOm8YrbNnRhxc/+giw2HUWNVXwgMo1BLjJgqFC50bfie
Yg71YLaRTZOEcn40BtPRiIlRIaY65zZN8tOodHubZ2vSFE8pj+C8SlV/dSVMercsbUwbq2+M9PuU
lK2DgHOeOG5VaLp25D8s6fH2wdk4ooTglGsRJhAPwurlJvcftdzhobM7q/cazLdcrXSqU9LM5c5Q
GzceyFFgdrzeGgWi1T0sy+NUGDOJhdlHso7AcpN+75esvUzAOAo3WkLlHZAT23JL8LqT//qJPh9d
LMSz+1Yz5r7ojYgXFhjH5yx29D8tT4PhRrkR1jvnZusaIGMEmwIalxr8KodSaT7qwKdtX1LH8jHW
hRWbQhz7+imRQ1HaEzwSrr3rKckptrJVP3O9zkZz1LU49KbZ1HHzrIJ/MSGaaWTAXG4KhaHrofQo
XBYsMmw/6JP6kgZLfLALrfwXowhdDPmpk/sP7u/ZN+q6ZJT1IjX9KMuj85LiarfEdbWzDzd4N4Jt
I8r1IN7pTK/OGTXlqVrM3PRLHD9g3Snth1mTHJcDHvIMpqZXoTB0rtQpPrQVqr4SIN034OXoI+q9
dJClUXEtq24e8yQs3WBJ9kRPt+5dTIAMglwqHFTEr5c7GEw+bQRL1UlUlKLLPEPH4IhUnXyc2G07
y755+T0fbnU2YIzmsRyGpl8Ng/Iz6HTtNyS+BAbfZNWy14PEPBO4Lt8srPyM+xFrc/0wlXZS7XQA
xEDXSGCuPl4cYJ30bUkDr+dd6ipaF+Zg+hLaRt+cSIk9IGvh2xSz4J1dsHVECbyQ+GSdgZCudjRf
HqMVe7YgeEqal7Tygo49MM/bR3TrSkdpT+iPgsaling9IRDUY2xzp/lRNFuXqLWxJgEsRpmjLN7V
+hDtLODGxtFoBlHs4HsQda82Dsw3rNoQySWsX/r7YEA4oVly6ZGXdvImwyhAjbV7F/vGVxM+fgLs
8dRBXaW2aopTiC0xqNZlgZsWqLeNo2T4am/s6btvDgUEg+IfXRTLFPN/dkNkcr8kQ5JYfmjGIFli
VX1E/GsiYq+TnQdj49PBdPjfoVZ7MYqWAY2NiA0SV45H0hYfhgolsMhuUw/S4Ov06J5CcuqUiAbR
ZIN1tC79VhPSekCMATVXSe7iHtq+HWtp/FyaweHVm5LmGvEj/R6QdWscIwXotgbUFV7GMh7cIB7r
Y9Pa3f0y2omXAIHZCa42EkCk4ShmCwEADvbqEGDgLmlAPEI8Yi0ru3TBUHxGPlIpvbTUxh+2ie/f
URC+MRJJNPW+S4dkJxPZOO2irISxu4AjvdDb6qJJ5v21sbarWuVoVCR/vEH1zmkXW2J1fRGH0Syh
TEz4utbcNNQM++NaC4louuoNsh7Dg2kv1oPVmOabMOhK58AKdaFrdU744fZH3RobjQoyH4IBSIqr
Re7BnmuV4dDuRyIgci1Vsk5BH0Xvsnjp7tAzNVw7beWjNef2zlW6dSiF8j2NP7pTVECvD2VglUFm
d5Pky9huH5x+Uc9Bbky4OU975kFPqc16iXmqBGnMZCeu+zEdVYtcmtBsxVTCqYl3ANTT/clt/U3f
jmDHlVr4V0wVOTPqNW0U3BnZQIt1kPKqPKhBr5+bydSXkxChWNzaTqz+PEp4XR4Mu2qQh1AEBN0a
9XqPI7F1Dqih0m4WntovHgOLQyfnxRJfij5KnXMNCGPxAHdn3Q8z0NQf9qAp3ydJBxQSR7r9JlXI
gHbkQ7e+FVenEBogq3vBFdMw88Mkq48utjLFR7Sxg+Nshb/aGS3E2xvyqYS/+lSoPArJIpqzlH1W
b1FqLzExgsGnahDQ+12HqRLfR10L205PtVhyY00Nnbu5c4rp3MvWIl3KfjQAT9MuTy6hqmXJ11rX
Ixy5G60Z74Ni6B8xRjU7r9OGyvDmJbGwJYTJN9+piVU1HzB1TMw/Eoesc8e8mvicFQo6O4H3xisL
RoHqGdrt0CbXeN0kTUJZn2NgPBgRmW4Uh5C/4l5qFi/KSfDcwcS9/BjXIzZFt1d141UiCCdLJFkT
tODVq6SO4gYYWsnXKM33D7lwi3WbARO5Q8nPPrR61Nc7pKWNPcOthl4imRuVQkP8/NmjO0WxWjlJ
Kvmgvj9ndVd8lrP8c97Zw87m3FpX0BhATTgmtCNXMVlmGb2kqGXgZ1kz4XCBwGS0QFC9q0drQBAf
IEMBRqPM98oNWzNkRECJfE4D6uH1DGdZ6fouG+kwZx06w2klFbJL4yXRXEQoX9/PFgRfojORc6Ma
vco/UmmIuArsADyGKol1pLynjBVaEi1xxfSm538vfd1OyuZSL+Mgfbm9hzbuIe5P7JSBReq0tld7
iFqk0INPokuSD9bwG3pKF92VbLjhsKjo+uIFYyUFbJIUVa4eVkPlKk5b7TUNVl7ETxEPDQPwDFC5
OE7rGnRZIBWySJbkN7UphQ9OpYXyCUZAhGjIrOmX0ioryIY9NuDZKTLlvP3q5GGC8qkaZtapHvIm
OVtwI++MSZL6+1GS5kcUkEtz57xvbQ9cfAg3TaFu4qwCXBB69ZxW4KykqQ3v8fJJMFjo4YhZYf4v
zhryziDRhYEAQpHXO9HIxwpbxlDy7XjsDQQL0/CHNAyN7gVpg3TS7Z2wdZuI4j8dB9CykG2vR8vT
ADmtFDxiVJgkXUZdGqiyR4t2CbUq/Bmj6bTn8bwRiYlSBSEYtxh3yWqCxE/IGQizFEwQ81Nb4eKx
ICt+vD2xrVF4acHIoARPUL060KYitfKomfFFsYLqEtdm5UUZeLLbo2xgZGzA4MhQCEwTIgarC2vU
lSnlto4vlZq0wUWD9DZRLQDb4dbz7IQPfSJXjacGqKd4PfJa5Sk39FY96U2d/VDrRN+j8W5sVSFV
RltCmCzzUa+/aF2r9tCYNha9loEhGvHou7RbqrMVF8r327PfXOMn7xLRkGPPXg+15EkTNwuTV8Nw
Ok8AEjwFyuPOFt14E9gl1EEIaYU4wmpCmVynMoW7GGt4sM6SxcK5qORCNK3gqFW62j2ESlSd/8Xc
WEgKlliDk41dzy1bBq2oO3apGiph7jqzLiUYqNnZzhpuHEBEU4XwE9ew6J1ejxPWSzXpKVIl+tyQ
l+Af69V5XT0WuEn5RddF/u15bY6HyBwwCKCqgGiux0PvIKwoKUaX3OiS0wJU1deXCvfdOZq/ylOy
Jxqw8dQAQLZxJQSJDwZDbNdnoUMw2m1phlly4app1FMUplqBbcCCsX1sqVrl5mkRTGcnsOPqkebC
8BlZl+T1UGio1kKhk1oacOi1ZjiQPQt4fh3yW7TVMYsSwx2TuDijojT5cl3svRcbq8x4XDwCvkNA
s9qzSWdJOmFMeMHgp+mPQxtojbs4dh+dCIUn62chQVLZE/fbOPp0kFWhSYwTF9YC12ttaSO6qkEV
XuahAQyCqv1p5q49QZfdo6ZsD0U9mKBQ6FevIggC+2SM6pQJFjRGl2Yq39ZypVwqZMUut3fs5lDg
NBiMWijxwvWssCxXslIlrx1G2LVL0mb3QR3ad1LejzuEm62hSI3AhAgK+4urJoVrA0hjcPyxNkIP
6XzHp/+W3RHt7snLbZVcaYY/Ve3BvajrGoyk092nR+kIoKz6GDc4BkEvGo+DGpYeVu/RccwxgqqD
OD7UyJF7NZJqh9tLK77SKkFDDo4qOEVXEWuI9Xh2OHEjGZtEbkQbsRr+LstpuEPtQT8ESGniERWP
H2wj/xMk9fD19sAbLwcRPgPCghMefetvGhklIq30L9Mh6HxELsx31jTu6WdsrzHdS0EexXxwLcAy
21FZtsQwPhIdmNRWraQHBwR0OYZqrjXfQXUkX/NJw0IgD4EdXaQlSs2znuo0wG7PeHOpKTfLIsHA
8n31nlg9vjGWCYy0mSo1PDudFUUufq1255eJ0ZRoCNvmnwiv8I+FFLbzTqCydSEJpDseoKBKkQC9
/tKZkrURzW9AzLjaP8RWuPxtOuGCnhBG3NUcVN9ePV2SOJSR0U4ibF5XhKLRCoEt0i4aG1oXjvm3
pcRvo8Z8qEPza6NoP8sCxMftMTcCBZFRcXY1GidcTddzbEeg7k06AQwNtfJ7G+SzJ9sI8oWTRaVz
qX7Lqam//sYAWUL8LORNQWuuPqup5VFHeQEKgZN8p1jTeS2qTcjRLM3OWd14SKmvEWqKEAhE12p2
ZmOYqCLr9IZjfYg9qVMpo7RmUk1uXcPUdkuzM4YDHsP1X2GztIHn5I30ekQZ+m/kCQC9xKFaTbds
MmmIa3axUklq7lqpbD62lhFAdzG7utzZtBvXMXcT+aEYExbf6pEZYmkIp3wI/LhNinPdS9+1KhlP
eKePO6dzb6TVfWS00zLoOun/GPcZsJEy/NIYUYIR0lDvLOHGSbSIu8DECOuZF3dSjqIEznM9TJB8
kkgbMJogRIhO9lx2no1B1k4guzk1IDHcf/DrIPJdn4pK0yjaZHXgazIm3S6SxjJ+U22X/9GURd0D
OW6dQWHxKkhJZHfr6mxcyLXcdiY3rmm0odtNcZ484uVipAf1/3J2XjtyG9G6fiICzOGWHTkjjTTK
8g1hOTAXc3z6/dXsjQM1h6eJsS8MA4JVzYor/GGeK+oIqa7FPpIVyV5Xd+tDAcwD3iBKppCzuuI8
Y7LHGK2T6+JiXCUdEp5EWagHozTr0/2bZmsokHMalVxwUhRyb+dUmRKbtwU2T11Gy7mnVXlozUi9
ar27V0TdGorCOr01WSkhir4dqosHtZroPl+zcsw/FqoWcfZm5zAsFS/a/c/aeKMk4Bz5J1qw5Oir
z4rwRV7GwiKzisNQDfQ6FP15ITn/R82j8N8aEeX2GI258Z0AId9DpG19qaSXIfdgS3TTanSPLhQs
aM+5OsVcfOgKezpXbosCPSjo7/c/dHMoamgy/kAvbS1v6pR1jHF55F5LdA7OTWosxxpTsAe11f8D
yhgTOqJEOZAs6dyun6HPtPwUhmo9d3lX2QbyLsC0DnGdTv6QNXv7ZeOZkPIklrRFhIe8hvMgnWCF
AO5AGSe61YJespavNTi8hmJ7Gf20hd7GB0cv0n8pHpQPXtjPf9+fXPkQrYJKrhmUBKVlEKTI1V06
R12zGCXQF72ynEODI/BxQLD9dH+UjSWk5EKnjY/kPTJXebPhouGnxwCO+8l1zmNtxuDg9emSNpm9
cyw2bmzpIk2QLh3JiFhvl3BuBgzo5BJSZVAO45hW+PymiCHhYRgMurDf/uwxHtVvisOwrtaOIgkB
RWiNUOisUXWeS6wJHroKJMqgev+8fRKJzRC8IloCCLF6zrsBzQtEN6MgtsysPDu9iKKDlkVue9aT
FOus+8PJE7zeGTIa1+lPyvR0xdyZa7q/3HXKtQcpcSaTjb5Y89T6KaK2x9Q0zSPQuP/zJPr/el9u
bRRyDZD+BKOc99VGqe2mbpE+oXcxjG3A4oVP6CjZHyBjdjt7cvP7SIZpzEgxX3311LbOZM5j20BG
XoD0H7O0RZLXtZoEu8KuX9QPdYts2DGNQdFc70/tCzhgPbdS6IArBjwTXODbTVokjWN0qP9eGx7Y
+XPvifIP+hlO5ZtN5k1HCv6Y4/R6KHI8HpX0XdRR1UboJbN/lJqwhoO1AKw/hK4Tj0c0rGzaLxYQ
COgRipk+J5HtYeY6WQ52g3HffK1zkbmHscU01Le6TCkOQpuTP+m4pt+IAYRyhoqjPeCPksf+iB7C
YxOFyX9gwnC5EhpqaGwiJLPaUnCFC2DylMqqeIy+gpUUByou7rdC0dudY7nVrSCEIoUDu0hHc+0k
rFlZrVuAx4NyQY/5ArYbnafJ9cq/27jTH7OJ3s25X+rQOIJpn/EdgjGGI7eIxZNrNEP1XPe98663
jco82VaaPEWqZcbf7u+Ejf0O+kAWu6DDEwWtNsLEtaKguqogUlJ8zTLDu1SzjVSuOhk7e27joieu
BEdHx1H68K7C825IdQ/GO8c563IEyQt03soq2Zt2uYSrnQ2D+WUEQq5XJfayqkyvKUx2dmJO7+rS
QFfAkuLHnsamS4Vp/qogM58mO/sxDnGCvoy2c09uvAD8BEmWoDcIKHkVWmo4yArhKdwh0Kmvipnh
wl4m1XIC1qGdtUxEO33QzUWUHXoHqq9sYNye5naxszFvkW7IACP7IhzwU/SU5NIroXu8v182V5Ew
ljsZOS9AK7dD1ctkpFZvKFcLN5UrOkzzdfQaaweWtjWDkqzI7SRN0V7JXtIzHiR0IxjzSHxKiml8
aq0p+VM3w+xLYRbTnobs1mex/yXeB71NipS3n5WIGs+PMVSubWTOh7YBN613QDzvT97GjY9iDCEr
CjNUq9fE5MkbC0xaEiqu2RRfZ9h/B/yS0hMBF2K83tRfDIydd1Zsa1DZLpXCwrxqa1hFTcOiMKOR
DmEcoYatKuGDobXifY6gJMr2ov6k93V3vv+lG3GlpIsQbQGLAgiw2iZNWyf2NKEBEcVJ9U1DJ/MU
dTXgscVIjpPSFI8TROJDPPGAa+K/IONR3qNlAREBVuya8KAi5yNFsziBtGzei64SR82r/gldyleS
DLkzxa93Dze9lHmStXtWeLV7Uq3DnFNvw2u8OPoXx5hjSUOcd075q3yLQgD6V4yATB5dQvkrfiu/
znrd1d04oB9ftS7Oo031AaRte+zz3nmqC8OBHFUBFgN88ebwmaGpzFGCIGgACLD6QFynwhSt//46
DXGv+osd13+04bLMviOscI9RvPGhMtHSX/YrCeZqtDTtbDVKxcBoAl3RDAhzcYoY/3uKWtIPV617
8xy1BrbZc2x5ey/3xvAUBomJ6ENRq1vXkfolNoaR7u+VKMk4lB31Ab9b7NYXWTK8awXIryrPscLu
i+/3T83WyMjTUmBHgAeNI3kt/rbCHi4yA2pcI5dr2KBbUOWP+IrXCNgVYrxoS+Q+Nk3dHwG1hsH9
oV92z827iRgNLjlUnAmMSAlXJxb5JHwQPGu8poszPGRNZ2bHWSDrpw/xcplwp39Xpb3x05v7gYZD
0p5T1Qj92m4XuPToryAMFv/Vh2JPkuR1WV7+MqnDzqYnZLVWIXk0u+YCFRb3lmHgCqn7UsmRCE2X
6MPgTLV91Com87CIKpv9Wqty3c/1USw+f1ea7uAtXt2mUrOHXg//goQHzel2iUoDwmqc6sO1HxX7
mytQCxLV4lzAhi9fGi82vvZmPn69vzivnkOAY1xU9F1cShqUjm8HrRWqg6Ck++uY9ij3KqGXBrM6
p18mU4zGqUHjVew8Va+uNIaES0XWxT/kQXIeftuKuNkx5VE1XD1RdYDqk/mkUvE83f+w7VEAvkpR
JrzGVlda63RaUrotJ93LvV+GR+jb6Uu08xi9hl3wMfSNKEHz/NFPWX1MVSfwGuFNX83RcS+9XkbN
UYS29jE3HP7TScdO9cdWWE9LUpYfcRcs3SMRmwHLMe/M8fj2r6ZyBfBVqgsAy7ud29rMXdEk2XBt
Rte6tMNU4t/i7ZXDt+bWk2qKQA7l+7/aqe1c4WSIPvBVVKVyqERqH2a3cXbi7Vdbk9IN9XZcIKXT
C+Sl228pHbjVjlYvkjSe6b4hOhhhXa6WsW97pa6Q8UxvLhnJMWmMOZL3hkTSKovrqjIeWpCbV4VA
9GNvdu1TUYXjzt7c/DL2P3UOyftZCwzg5GdZQ2IuhDCoqJYmLnhpn9Sf6EPqFy2JvT2K9avbn8Yu
2kQAnbjrKFKtnr1oQg4aAYf5uuRmevLAob5zRJN+noy48ictci66VtbXqEuit7al5MgyW+LBY1rX
CYud0GGgQa9eFaWuzmZhJM/mTIHa9pTuzagDORavK6Bi4mwumNsNQ2brOl2lLFdwmeapCb35XdfY
8eexMYs9Ftrrp4PBJJqYm4U+5qudMtF2cjobs5IxV+rvxqjHj8SjbnIuxmbw/MFEIMnvWqv7a4w8
88kdvOlDmk5eu/NqvDqL1OZe0NP8ECk+t7rnFCUFx2wOxlUoWXw0Y/rzZt/u8TRepYFyFJjELzww
1G5W50JWk8AHoaWNAWp90Od8PIzGVH1OelPshAuvDweNDMQPaaACs4L0cruKvIzGBBvSoEHcZ5d5
ad1TVxTJ0Zxj78HoLO/Nh1HKRMgaMRrLUoXgdjweBXSp+9i86nbeWX5Zpug+RlWUnNIcZ1cfyJe6
k4NuzSZMLEIHQnqNRvHtkGVf4g5SoJ4N4Co+gioZDrlGS6pUDHXnQZC//ib2IiOUNVVAcaTVsIlv
hxodT2SLCnWoMnvnY41qc9CHpvqce6Uo/NKZtfcwxtoA4cnx5whPZE8gdPMHeBJ7z0PMkq6+1UKI
MaliaFKjnjR/omrs1A+wFAHWGlVRoq6JprZ1yZsCXycqsoEArvTX/UfxRbXz1SSwcQAHIiAKXeN2
EuLC7Uur97zr0Ku8jdaYSOxXR7j6C6OI0ftOZEc5I+/7vPknUjrr3TKZyZNWhUb1bTERnj+ZQ+WM
TyPa/NN57Oo5/6aMg9MEWTc7GuYFZVS8L7S4+FxWVBj8tGmWJ3toe+Uwj022vBsqTf08Ae5uTgrO
mP1lmcP5by+tUFhOwlY3zvo418ceMQBxGGeeuqDMsXqV8GONchahY/wwj6HfEM780Jxxnp4VNLlS
v+7iWvXjthi0o0ja/LO2tJgLt8h4Dke99cp/W7PP0bioWsKttBA67iZ20v2plLUe4o/R08R36zb+
ZGfuPPmVnXGmI89KkkdZDvnLyENF89U+JZJBDbweT1pRWcTAlWs+pd6cZt8xRzHUnXO5Codp+tCD
AzVK3YTSE2/X7aJBvwVdkXRVsPSZcmz7YQ5wuelPY2kWR5QKOZ9TZ+yczNVtKgeVUCgg6bjAAEVe
H5e0jHCFGMpgjFTjbIR96XvT+EZk7MsoQAlkVY3TTyHj9tMMJEipf4UiiLXc9LOkqi6VoSPuoSjD
zixufRB1ClvypSWSW15FvwXbUxFH/aLNDDVM4q9aHzsYPWgO7MRqm8PQuWHGYHqiOXU7TD+1yGrE
RRlkdds8R2PmBBhoKTuX2ca9Sf6oAm55CZzWXaJQH9u8SgQSUKGm+L3n4D+YhdrJddM3K3Vxb5IT
AnEBE0CGJD/4t3mb+RihRxCz0a2ML3DK7ONCPWFndTbeOqaMdxWUJO6Ba9C20eBZNVDnJS6rHe4I
CzGHyuqPwP+rC2YWGGvevwo31okdJ2EJKP5SA10dKoerX9DSywNqSO47K0TDuDPjvbx6YxQUULjw
KRjLNuXqvs2bHifNNs9hdWTiCfvD5riU7h7NcOOC0PFtkwR6eNowjW+XyDHrLKvobgSmJno/7zPt
hIbDL2fQFnpNM+onfsTztzODq/dMnl0JxAYVQK+SMHO1Mfqu0yCCNXkwWon4ghlM+zCEeIciRpuW
nl9mtSSy9gmAYkRfjI+ZSwPzv/wGRIblSYAJtc6gFcOcJ9Oc8gBJX/cThb3pAxZLjl9HYXqwk6V5
ryhe7dtzWvzIzab6en8TbU082tggzZh8ZK9Wl2SV8wYNZVMGvHdILc6j8TN07NrvqqE76Iou3uO5
RDjz5lGxjZcXNE12UEur5V7GZmq9uS6DBUrSc9Sp+qW2p/Zbq07u+7TK/knAUPy4P+bGRobDSsjg
IDRB1WyVUWilyLulGUTglbXxoS6V2o8VNb/eH2VjS1HGpqisU4YCMLG6o9EKAvVVKyIAZOD+4dZp
mp3GesyqqwCbGB0LPRIlVkJRavtZ6SGwUbVhkzzf/xWry1VubGBgNOWoA0kcw2p+x871epyFy0CE
YfsjNIe/ZjFbvpL0+pf7I23NKsPxsVg9AmVYHaFYqxas8ngs6jDszl4eWWesNLLL/VE2vwfYB08F
mPpXEOq4TeLGbBYRtClJNp3mxi+N0CEnU/Zi3FV6/TJ1ktHNcYRZYKypE61llanA/SZwnEn/Nho5
xL1e4ey+R5jVaoNELwc7iNI4RTITj6q9FtNaV+x/fwCWcbSdUXqiznt7FcJnCFsrUkVgdUlX+62K
X9cjLiLFx3ykfnOuQDm/a2usB45NuLjDow4dVjnh5jll53HSpvhQNNUuDWBjoSmKyWROEp9e0XI8
jKwipV0aJIlt44tileOD5vX6TuyxrsHJryfBAJJKTqWCjFk9alTVRyzoiyaIFFP96ilN+KFqVOei
NFp7qDKTEhUWYQfM57szPk3eQc+m+oulFNlOLr6x5VDYABtGqgUEYA0mT6a+0bs4agK6/+IJ71rx
nSJEjXZaNOzs7q2plV1gThAsATbd7YqnVbJMWmrXQU/H5DQIVAQIut7Y4OMmgKdC0kZtkznW17wq
OI+hQhqbBaoj0GzMuZf5mtEbWj/hylKlaUb7MdLD8Y1Goi8jc+8SqdBmAy66CihzQZUurWHrUA2L
PhkdPEfYav0Om3LN4X8Zhuec0hiXL4qfq0glrESrO3GbBqKajYncQuXdms2ooP00gfc7qUU4B1VT
Lo4fu6n3l8GzG/pgL9T0MYwT2bnossxXG9z3/Mk22p/aDJHhjH1S/KVtqkwg0JElewjzV8vPwkDr
weRQPk/0BW+XP/SaTrhalgat7fS+gCTmi7nei+pfnyw5DPgSNFyAmlDsuh2myKOEcCZMgmioiebn
AsC3bzWFVz0NWTGGX/W4W9SHcdRb4zyoQwJwuLCEcqIQvWSuj35AqgdvvNf5TYQ8MvagcsJ/3v4m
sx9EjKFKFqCKMD2mtkiCqcyx4csLbycbfHWe5VBE/+aLND9I/tuhFI8WZOEtWWAgQn1d2lj3pzJz
rsmSf337R71c3xS6AdiubSSjoqzSIepSDlph+53RdEEeTgaU51w53R9q7eXzsucRrABtRy0Y7Pfq
aA3olEb4BmUB77v+d2nShYHhY3hfFYgvMx6nefFHzcT8kaZqlj7YkOBcX8Mr6SdcoCY/1E1vGvTK
MqV/b1WD9dxRN1NOTp445WHSXfFLDUNT84d2Mr6VLqaTvp4XFBnGyJj3vmZriWTnGBkLKlzYk98u
kV4DPqaBlwbOiC8RuEsKImpTHwbK9jsB6NaZ44WVdCygV6C2b4fCVy8WYD3TwEzw+lv6OXkHBGiv
o7Q1CoxZHJRpSAI+Xu056jCdlztOGtip54LQQwakTGb7eH8TbI0iC4IgEQmNYJndfkuLJhNKJH0S
WMVsHYEfGGfXdN/oiyB3GvVbWFUk0xvVlASIfVxiXBeg3R59nFy0eHEnKXYu8Y1vYRT6cIhtUjNa
V/dmxR6F0UeMos7NCZZGdkYd2tiJMjY2GrUoKVT0knysR2kUr5xTMs4ANu7snBzpe++Hk+sKH+U7
Nz3fXyC5mX4rWb5MHaUv2Q3G7ASBmdsFyooY4bVuSQPazfO1H1yqtVoOkcjDD/X7pMVIAaup8aea
p3vRrPyr10Nz4RE2o/0OFUzOxG+lj5y2n4GEfRbE6lBcjKnlCpK880+dlorPcZYm+kNttm+sVMsv
pkRFMEO9WWJrVve6HVqZEI2XBYMoyvlMsOc24BLz3g1sL8sirMLq5rkFTNWf5nkxjPNMgWMPtb6x
zMBlCaVZZTqB61AeGeIRzUkLI8DRMmZAqKK2/ARBX1Cl1JDf/sBAWgW2SPmWV2bdHcPLvnViS4ig
xJlO9zUseD/Vbh39PRmzvRdSbazrzWDyHP22rpkZ1pbVhGQpfVY8Km4aHVHHVv02/aqk6o8ytMqd
TSzvqtVOIruToSMxHKYFqyXtk26svcrMAgud1sHP8nT80go0PrG6TVRXaowU0/v7B+d1LsQ+IgKX
omxgcdE3uv3MskVEb8BaOijcenlGXTlCFWear2gv4VZri/E8YJZ6nFJbw82uHA5pVDcngILNr3YW
e5D9V7m9/DX0XShRgc5DBOL217SxY8uKUBqUXmMcGyOqFZhPGu2tCdfb91o8jd8EcMB/EQB2/q5V
6+/707G16LxYxPBoa6BzscqN2L3J1OougYWVMuHq0D9Mnlu966M4PYbkTecew+z57U8l5SmZm5Cj
APhZPZWWqmbCVsoswPx5ee5KwE61qri/7n/b1vZCNY5cC/Aa9b/VRdXoC9bRHYHMErvKWeCHewbo
XH9u6G1/yvCDPt4fb+tuoGAvJWo5r8iv3K6l3RHltp7CXBrU+IZlKk9W1GNMYRd7ktybQwHcl0aZ
bL21UYQ62RNy+UUW2I1u+VY9/apMbTnMeKjsvGtyA67PKG8m953sHsNiuf2otE0UJQcOH8R9Kt6p
jjI+hNQzrvenbuM5M16w8SDQuOJf6fyoTds7I/kK7t3L8EGEbTT5k5cs9SlBi7vBdzUy9KMXTrXz
IOIy/vf++C8J0eozTcJd6ZYpZe3XkPnFbB2nXQjlM+GiPzeo8RyUuMo6x9yMu2eOgzJjet171aOh
JU7+XdQlxq4uNc3RT5QZ+Wm/85zy65ykKI7iLt60h8VKTXESuNvZZ6/ytD0Lno214UdLDUa5PMgW
3q4NgFZhxA3HqG1JcLI8KR6pc+ycoq1BWHrKVxgrEkCvNoArNEcBFhIFLr6olzDOer9LjGinNLJx
VmUzQLKTCWbY0bef4oBkwzd+iAKlLOtjlyDM103R/N5Vlp8GTf7TznrLitd6vamM65K5BPZaXVXE
qG4loIPQ2VDDxgk8DGSuYjLMD4ONVITlTcu/CD6ptp/gffaUG0huHdFLtN9aUwWjjMQjAuyEErKT
dPvVpS5MN7JSiBqzOZ9GFxMRKZp2DLt23rmctiYYTSjgnUipUIVcPXs5tmEj3TmUDydNufR2F36u
20H84fRIwSWZou8Jsm8PCI+fq5fu/hqnETJbZhHhNThqvXOMSuMp0kyyL7MdHpZFqXa+b2ubkudB
qJckMQL926lcikztBxV2QKiq7TExrOhYYVCxc09tjQIwCzQkTzZd01XEAjsI2VAXiY/WyLuDqWTF
xSmRZ7m/OzceZanR9P9GWZ1rXOLyxZxQGzMUszpU0aj/soZae2yLBv3nuSXgr9u9sH7z06jjUVRj
tchkbifQtpcpHuSJiPKm8TOO6IWOwp5J3cZFT7zHqUOHiRBgLeOVJ/GUI6EeBaFjII+facoJamly
BmWgPxR2E18iN1ePUT4nOxj2rf34kjgAgyJ4X/v99WqnQ7PgrPXTnMCziLILjvOa72V87jgU1s7D
+UJ9WV0xNBdQ0HppEAM5u53QKsShYyyHOOiKunw27CU2fUAcsXUEPSQ+a2M4lO/dULVBifBzr2O/
DPRTzHF+sOdFt85Gn7npUSASa/2ZpoVRgK5K4/lod8Vg+OqcReGhS8VkHvpJ1wAma0YcnWwvMTLa
CK5BERbunOKLItWUQ8kXo5krhXfOuVqUZ89JleahDl2j85spT41jkTpN9jUavdI5N9pUJjtndGNf
v2iKUjOWTq9rKJUHrpWU1UHSyZyVZ7PV3HNGkfQ8R1hQoRCRA72Z94h3m4PSkSVP5i7i+rxdho5e
WJ5abhyMmh6esnEZDn0TWwGCG85xKK3u6lHF9O+f4I34jGiakhNFWOB3a4lbp7XrUFFaWES8n09V
ZneE8k7/TRk84/wfhgKKgsYjYQAh/O33ocNhD658n0WSuOfeDnO/UIroya2Hv//DSBT5JbBXwm5X
GzoVXmEVFapNrlXX/UFLcrPyk7osfhbY5+2BYDduClgtxAQw0ukxrKULoqp26jJHPjfRarZmFnc4
DsXKh2KqB4bVSveA5g83cdg3/yE6AN9DbijBca+lL+Ypiqsui+Og7fr+nekq2dnBHRuXcjeyP7cj
EmAnq1iW4mCGrfkH/uX1u3opir3G3cadJYMisiQQxyY54u3awiIQozWh0txmPQzO1Pm7MPQWlZrM
Ile0nf+wa+nxUjznAUBbarXAeTmaelhKz2dZ/zuWU5/ASuviXx3o3D21vI33hheAhvJL2K2tC2ZT
ueD9UFbKNSnG8QAvrHmYM1UN3r5n6f+9WBeBbV5nmnNR272VQzKdqqQdjhYYmuucQSryB6LYn/cH
27pqIEmAMYbAzd6Rf/5bBSUeVbssdfhuQwPP2I9KEV2aspsObajNgUaGfYx6mDw7y7Y1LBBj2j0w
ui0IkrfDVqYzgQKBzU1iY9QPAKucoBj6+E+n1Go0FKrasw5WXjjqzhO3tYS0QCjeoAdI2rv63rpS
eOrzPgrSJOUoFKYHWN3eG2Xr8/AOIhqiRgGya3XBhXBcyEpIDRqh9LTJbSxrLw00rrM7GN1jR78C
q2Ajti73V3PjDkeNE9ADMEOkWtar6Y2UwWKhskGtVHuI4zI5Zcbo+CHJw84Krn0+ZHFTsr7o1VHu
o64oZ/q3nYOO1jJ76ZAEQ4wz+EUvwq4+FiIPl0M/6o3yLRyt2j4bhV4kV2FbSn0IRQtuQV9CgAtq
qrqfVReg5xnZwvKa9cXwNS/a1D6nVmipO6HU1sz8/mvln//2axtlTvOuLYCggoAEeD2gzDV2ug/M
4o121P87MfCOYIlL/Zp1BTRvUzYg3WwqRcvwRZ2W8lAKmsyG0tYfyr4yj23X9TsrL++5VeRGhRA0
8ktq+ErID+3upi4bQgZHeOlzN2qzbytafOixbz24dq4cKc2YP1ke9Tj0XrGTFW7c+pxmrl9ZFTX4
DbfTO5Sx3Y1pFAe2LgxxjJqc7rJrdYV+iSaE+/1Zdfq9/HDjuZUCaCQ1Mp4E33M7aIHaEjA51NY9
RU8etb5sz9jCZ/6i5BqbiGKwhkUYQK74jRSQlyWmusCQ3NMg7VcB2hRVaaaDkAuUKrQ/lI5a0RqM
tYOeNs7Owm7NLIfLJnHjZuK43X6kM9sgqQrZNUlDmeTUhnYp7Ey/2BU1zkitl52TsjWrVFdJAyQ6
gsT7dsC0L1ID/FYaxNEQfR/brAI5XKenxtJm5yFpe6/0uTK9M6G+UuwM/vI5632Mk6H2f4Km6xvM
6rWQ/nfNzPZx2kOnVLBxzwXFrQejRS38FKXlQGd0iOKj0XVdeaKHqep+Y7jigxK349eoUQAtZpHe
ig8QMRuLbFQLHxwKItlzGCbdc13l4nvdtIvqV5VbLefGtUqxcyI2HhqqXNTm2CdSXFOu628XztTE
tYm2YxzUVTp9wIRQi/wei5rz/Rt/axhE3Kip8YpyGuRq/jYM9JsMJbc8DsSgzO/cHuy9MJ14Z5SN
25PUB0IgWxCFjjWl0m6tpbdHuwgqyxyWoxFVHrK9SgXU26SA/Mf9b9rYgaAgeDphWXF9rgtrdZLr
zeTVQL8GLzN8wfNjH42iT7VzF8XjA7SZSfHTQUkvpY635+n+8C8N9tUelDAdPleKNrxyTx7wvEEu
nq5SaLRudA7bCidyxtE/J4U59gc7rkTkc0o6TqE2euYxglga4No7wJjQrXQ5M4tJfpzTuf/bQM9r
OZiT3uRXp3T4/6dCwUCh99ywvZRLND2P8HHGD6YaR+Pnzraj7GAKJPkPfR1GygMCpTXv5dDnj2bU
i2ds1pb67QuMYYUsyiJeDEdpdegR/ih6pzeKYNDSvKEvGBbXMJryBkBsa+7GDjK8W8+wVAAgUQFi
SNf+dtcuuegGvMeY4WTQ3AM8jFw79IXaFL6w8L2nuqdm9PIW7Il9O3IS9QDQsHV9ZWi0nuaBgc7d
uBTVGw3p5cVO0MadDq8AKui6JCdUrVimAQC2SF3WXK36szLNrW/l+Ru1A1+GkhIkyIiD9wYkczsH
nVnGMU4MeYDwpHaGptP9FRahOPT6Iv69v6M3ji+dCvhgQFOJtdeV40i23it0TgK1K93znBn2saOY
fLAz8eX+SFtHl1fRADJItc1b59tjmPXZ0hZ5QEnsj7xI3JOHmp+vUpl+Nr1xOKDHmh1HrUp/3h94
4x6UWnOMiGgZMPLVbIYdWNHCYjbLsqtOxjw772cAXm9vbhNgEXAAmQGe466iyLw1c9E2LdsDB6nr
kinVKZ6wIFJ6bU/leiOFYCjCKcqOUp9zdSKTTg0LTU35IDeKH+JiFIfGJh1M+lnjzVPiQ16p5df7
s7ixUTxiKTpafCIwqlVaFnb0bawBLkUyNy1IrTZ8TDU8pEon2UG4rMmmcvuzXujOy7iGtsZqwbpE
9xpN0wCfLHGqBuay4FI59K76w8vSqoT9Nc3VoTYmoP9LWk7T0wAm1v4cRa4e7iSFW7mMlJqhlcP7
RpogF+O3V7Sbm0KNShV2h2omf4UK9UWsbuP0i2bnOeBjxy6+wJ6mOFanfdp8UuYKFkZDwG37vWUm
H/QOi+HLACvmETAaJpvVGEWmn4dD8UYhtP+dOAd0MAhh2o7rqDdxzKFPM9p+uCKEl0KfbL9Us+Va
WsZyyAvSizCZhh3O88a5JtyVqrTkLiSWqwvbrcpRDZ0hC3onN36im2l+maN5OaKy0V3C3GoeC3px
vG+qFdzfklsjo2hBJiU3pbN+KmKtngU+k1mgO3Nc+nM5q4GGVYB3zBHWro/c53lORtWjqDfEbt/s
7I2tIyGr/hTFJUtj3WNgR+YDRzQPishRHB+TV/1HEpm1fh7CRtkzjN24xiQPhOyRNJ6bzL7diOT1
RVxWvD/AEp1j27coISIrd7w/p1vfRDUbIJSkM3FT344SEaNQLuwZJdecZ4Anhh+rszhFPIun+0PJ
H7x66VGLRoSDOi/QvzUqD6ewrFY6G0aTFWaXtiic5GBMsfN9ysbYoGfTi6/3R3z9cZI8Tj8N8BGV
urUfHsxg6OpeWgQCuLM4TLFCJwGOJ42KhrhyZ7SNq4NSrw6kgRQNvttahUaYlCCVkKvDHVxEmvsy
ldK8Yow/RCCop4tZtG596CCMVc9eOcaRH4Ye0Pa5sZT5YvMOz37i9Et4GiuvTE92bY7iVAu9C/3C
MmrzzQtCTUKKwNLBpZG8Psl6i4KGQGczsEBmnRJvsh6srMKo1dWzD53XLTvjbSwHvAGueXqq0P7W
BVqwfhWVnjINwiY1DkQdzSF1UeYXxuBc76/8BiKC+4m0VWJAieBf7euuxmVJ6/KACZjbo0JwrR/o
LYlL1YBUO3i9WmR+mLd1eVmcJiGUj5oO1EaZZygyirrK4B4Xsf0YoyGU+UVNq/uoR+MYHan32+Nx
SEfe4J2fLVP42zMia4SoOqNsyVO/BnJMKFqOTcVTWKgpmMgx5DaE7acv9qEJLfMfslMPznDhcelk
jpl+LrKsmN/ZIpcyt+TAeyWA14cWDRQOEDgdqntYnd7eD0xhjyUVP2jUyuqLlii2b4yedxogZH+t
+un7/QnYGA5AAZQaGVXRpl61DBJFHcd8SHLIU8N4idF9furTBXyVZ1M5Mpd0L8N7/aZwWsk/aFHS
j0Bd8fb7UrMThpJZQJGSLvk0xkDEtWwOj9CqvFNa4Ya72HXyFdXodCfseX2/g7PmWkdsTd7u69sC
ckYJ7TsbgipT69PitvmhEbqz82aSIssHebWnZLuaVI4rELj/ak7tIgnVIcu9oI0aIz7bMGuiJzE7
1snTZiX2ixGb5cOIXcpPrRvL9hRbU+sc0cQYZr9wleFv/DNIvmBy2z+6yYo+VGEOrsSqW2z/Gq0Y
6nd0obr2MIppLsEVNHEEtkiPANzMIWJjddRNw8d2FDmQlAV78MOUhTk+qBzCBuFwx/uzUXPlh1lb
xcci6+yIgqEe/nCjKF58OyeCOgLFVP5dUBabj2IZyietiLo/53nKi3feMk1/WdowpDBVrEEcjAzK
xoFPiXMfjTlU8gCxtd8ab1Jjf6IAa53rzornw+I5c/YRpbD8iyqK7IeT6uUPbVrS5hLrefstdqmg
n7RkWRY/b8axK/w+zLJ/EEWJy6CnCqX4rpfHo19ZuEt+HkPR4cMARy4zL+No067xlH6u/owSg2rk
PNfWJ0Ut3V/J6NXWKUEhaLzouGZl6GRkXfMuU+jJviugcEXH3pry7LEvlFl9BMhuGL+G3Psfjs6s
O05dC8K/iLWYh1eguz3bsWPH8QsrJ44RgxAgQIJffz/f1zMk7ba0tXdV7SrSHNn4McffzR07/KWm
3kdC7x1DVTTZ3oM5xA5E30wReeqHanqRkVPVG8s7NnM/DztlA1npkwnu20AB4xLXaV2fkpw4AyM+
kbuIdT/9VKxxgSBssLS2QfQJhzHEtwzr+6Xbj0kXK2rQ5MqCbW1Xfbr1n6Ly13eYaToUidLjdXXx
hLgCNhBbjvLUDGW77L7N8RRMyHxhD2AkrkuYqUA6VX+lwxiEBRYB7ZGvg+w/1F4blnxlbaBHpjR9
xlHY65GmSfEL7+1xYu1t7n8vuJX2hZ9q2u89YL5Ad4eY8ESGg5xyRAbekcuj593v5yHr8ojN6c+q
xnCs8DwkN6wI1Htdop3L+pJGyb6RSO49QCEvv9E2LMNJjLqbT1tfm5muId3WPMa2vS/SDGffYo4O
/QUJE5Ubepofu86GJm/2Jb5zhjVF/pdAdkrldV4BUdMVbTXGa7Flovnh6BmT3wgj4zVn3Xu97dq0
VwTeqfmtnrr+to14rpxBjv/tQSyzi9/t3lhq9sn6IsNz+EezqLjNncHfbMHx71oSPUGo8/mIkn/e
FlTvB5FhN6q1jT2x6UNQ0eD2QV8u7lEFd2KafBZeujG8ESDjKndHo2/XBu+rvEvq6od3uM17tjIF
4vPR1C+qq9qfbjQdH8Jp9VFEjfD2ovWr+i8hNoKgUX/rm6LDKqHOHTKR9rLqkiG9Gr3FvgX+FDxl
I3K0vFF192a7I3rN6nA1xTHt8cMqUbuWoknNXxU6u5+vmwIpndNUCZaz1oAVcD22OGcnpKiXQm37
mmfq2Bz++Uq1puOvMOxX7SPit9rjJ2uSqS1XraKpDHbd7H9ZJeQq66yJRKmONOyvnGUK7yTk3ONR
iayUbCpjVUM+6p6jfwyPAv/dTZUKLEXmEre6QvbaPDtBPJOKtqbho2u79je+9FVbZv3QT+Q5LpWT
b8SkvidT0n3h8kyvV3+v1RFFUycLp3AglXwn9LqI9mb9Jepe18Vka3nkxEhwQbbZLvhAR8P0XxeR
V5RXFDNZ6gmo8LyIOH6L3dZ86Tjt34Jh7expibclKjIdi6cIB7P6gsae5aR9mNa6FP0cfUNp9Ocl
jX7m0dzUlc5N7fiXUHeyPgcKuirfaj3f2853OyqdNK+V74N5DaHia1NJG/xt3KYWp32edn3uuj0F
0YHn+R0cQyvKFISMHEm2ol+1I6q1kE0c/QLLm5dT69SzytkVPb6cYVHfW4U2PfLDc/Zf5BcPc5HV
jryaQ+bnwkydh+kATqRdGXNmstxzxuGJlcP2HSUHSrxNL5vNs8xdPuq6msigGZT7JwaJ/dUj6mCV
XfvdRx/t8XSqMY6L88ws+C4mDX9X0TbNt1SdDbgob6tm/DIN8q1yjuJWnrbNJkkxpW7/6LMi8cNj
X8QWixViKeJWBG9Y8gE9us2ajq/V4sYLusBt+HN8K1m4jp4zn456IF3NT4h8Cz25uCWm1stc4Ppt
30Y2h3TJK+tEhOYMJMp2tOf4YmCr4+XH7GNcycYRrrbxcBzJKXVMgtgncZBMIJjFNjQMRwS+bhVV
F63G7wXMJGz4UnwLt1BEXec7Bb6Hnjy1xvHfQALUlCMgQya5KhV8apll92xEsf2Z7Ozd5JNU60DI
X7//COw23kWd0Eke1jPCMp7I7nH35/01VN3xqvqJs1qTzfGVVjRzJ3XQRVM7Ov/Gth0up/1cp9M5
tDh059m4LjtqL+w4c6eVYX8XTFt43dQQ/LWiLBAQJ0RX7O02veowEN253dgV2CAU1A3eSscE0RTq
a0ue+B+S0LB630b+hBXn8YYyv7r1aZgT8zVuR4BdtBeygD5ITRl0tcruWfyo6nJf9+Ti+YOeiqCK
4qHAc3P5Fw3gFfkxukKc231JJLeszr5gHWbSjqkmTn4oXsuCROtDkDfZkIkI2y2/1ibeDnoLoYCg
VR/SNaJiWAqvnus+98yQPYpaYJ7h7pEt9p6MoDwMpvZ961fxT42+2coqkekOmO3EP+rAVdz/yAkH
uK0+osHAVRQlFA9rN/F7zsN10I9H6q+62OHqngmfWPezpvZfr7GtstLKig555CXygQj3NUXX3eDu
yfogr24cV/MvP1T+wXJK3f2c94Mo+EGhy8vJ/0kfRyx6tjKxFWdS+YvVVx0bdP+CwRmeOmcIZB5h
H22KOk3HrjBtttly776rFozF/sPWqomvWr9t7vEhw0pJk7QWFUM0b08d0Q37ZVc49ZypEu5TSoCz
pSnw9pNa5Zg94K7X/sBqqRWnOZwSWQ7RjqZud76FGbw3OxX5qPvx5DbYSuZj7fLsEHwlEoxRere5
c5wanHCZVT8WhgUQ3sfNjlxRqv2/4Vjap0Pv2J95oSA8E5usw786lsF+Zt5aX3Q8RBn3ZbE/Vbyr
W7EHy0/XlTyDGOy3Jh8mPVW58qmwBUEO0uQydHn8na7DLiNNUDjEs4l/92nLDXOPObipWpku/AQA
nnk1U5QLrzfjkIeO2FRe+yq+Z6BrbJ5gIDuWYRus7unolO8DU0zUxTmwUVQiiUa61ON14HNFsvQR
4RGRGEklqi53zF4NHD/h3Gl8nGQ+oonmXzZb9qh6EDzemUQ6eWUyYy7bAjsJU9fTeLVkBPwb/Wht
cAugiUXKKslq7LXPWan2tfskCNRW2MEK70XKsX51ojV7T7BeQBjUU9PX1kbuxQhRzef5WCQWNUiz
ZoDp0VHFrG3scOAHB+YkHtT7lrnbWPRwAlcEcIrhqrdN8FPOax8wf3hNkI+zj3gyW2dvOLuTE6Iz
jVCDlNj/L7wVZqgew/RIbC5COGlm3QhzRyasfs7H3RfmLGBoFkzmnOm7203cNcf9tftv9YdjvhpC
4TxL6WJWo5Hov3rfUpQimnHHy9sYVWuODsO/Goi8h6vDY5QEJ2vWl6wZJ7foSOD+0K5X34mEa0eU
fNBPV1jYe23BmgcvicOw09EeyvBhDquhzbtUeDdmdzxzkYjsdN6nZv2JXUbEp3ajnrykPXY/urFt
b0xcma4YEuw5i2Ua7a8Jid6SC0/HhkTUwNpCrPO25DhHVSP5xKYTJ2+lES+ygcmm5Kh6QwGDNP8V
XbjhWpM1SZvzyjjuvecgObllOEj63G99mt1g8+Xz1DRK51jA+H9xAYhoQbIBs+hkGuXJtAOHLCQh
xeRuNkxPNdpJleOGUP0XrN7ydoxytqWl+Rj4nr4ngRkvtbnc9u7boCO13ZxXEJTofKapedHtkT0i
a+D9P+J9Nmd9pDLM2ymr/y5TUP2B4vRkEaWTuxVxFY78tRjnPijoo885jOiwhRs/S9wg53xw5u6h
Ht2RtPohsn9wuMMLPfOsnxahGrUp92wd/mM3fP717TTlnA39yLtzeOsXM/I36mNBcinScl/yju7l
j+w3fjxf71tb9MiTHyrW2M3Zd/rmLyOa/erHXmiw/54jGspx7pgmtsnkrQgpwpWN+MDGePic9cwY
Uvu/qypY7tFORGHRDWP/lxCg+W9YZ7wafYjRVz4JfTTl0jrhe7gymxVI5s07Ay2FjIKFSDSlPN91
tQybYveaTZS0eeP39yPhwJej3z8iG09jTm4Os2XkH8EH+3Z0Pk6zLbbsogz6ds829d5UjfmMVolo
pJWMTjkyGOeRjj1ifF2nvrpsk/RMvq6L5dfcR1NzIpZaI1xF27nwKtr9t2wwI8uXZHadgge+vanI
PqHazN3+n2Pq5lb5Vrc/Bg/RkXJk/CZYXu/Oo9kzVkLUmAW3GJA3Y5lqWV/SCpFhSd85IpXx9m28
yA3nhdzOe1DTZ1dqQODir0zOMvS51tL2hVvF30CxrHnGCWKZ/5EPkna52Y+GGbBepv70/Wh/HE5o
lzxGhNSV1OjqwU5B8xXHS9iWkXb65813m6H8PtS3iuSUmbY/dqeC7Q7/LkBHDtqmF3R6hu7xJd1j
qARtjHULxCcOz5/TrZ9ddaCFzJyDKG+GXHs1tNnk5bRW82ud7qktkhZzidyZZ+dPz6PxX2Vj9dEF
9ZHlps9Wan+kIibimK7LC62XUv5GJyvaftS/9j6Jmnx27Jyceff3l9ZVzR8EOdMPfHjkxxwfXnKx
mzctBewag5KO95EXQw6rKsQhE8q/RPybSyYchuNOhH/WdV4egoa/N29Iu/i0Yyd7pu7DVHgbtAFP
DW91VLiTNU89/+65b5zMucTS239XUmbP1ba0WVk5SLy4CdPMyxwC3OeIsui4BBKG662tDlE4/Rog
PEuPyC+NGZrXjt73ksk0+zBHHFLHs6GNqHfYxKO9qbJ/GPdNXU4zOM+nbK7C/oxXQ9oWQSooqHtl
5C+6Ru/O4Bi+5uEYeQxgiaf1WblT+sdW7f4RGn+5ibxvrzISMPdPyjVnJV0i/sJMrgNVEm1inXtA
AJ/LHqWPa3JMRxHEbfMf/VEW5nvqDDfsqywJKMWK0AA8YKquxXiAI+nJPcylzUwLVO+2vB7xMScZ
A20gLy2Tub2aMb10WNSPHO8kdK/vUcjse9EsaaN4mCYgKJJH+e3jyT/3ufaHnucs2E1664zGfV3F
vD6yOUszdIRS3NE0M67tgkAPFBF6k/m++QB2zeEE9IVoCvtcjPjfn2Tk1z9ckjKuBt9Xz+bQ2iG+
gUiVvPJSq0pTiWTMcUgyA6YVadoUQuzcjpV1FuCyzd9PaSj6/47Nyz5cZ5lb8tMyD+51OrI139Ld
J901BRsv1nUMfgbupj7aJbMkOM6pMbmwenSvmRtXQ8dq5qYgpcz1CgG6XOdRaseXOhyZN+JtEg+u
kzEt09EJ58yyJCwHu5nRcytibyh7n4gfjtWEuWfoxfjPtIlVn3G/LTqvt+Tgrc9S/da1tno2NqgI
fIK4+Kf5aR66zGexMfH69IdtFstnlO33hraffFSIv2TetQxlua5AtvNwzuo/C7Z+dSHVNPLC1CKd
TuPoBP/8wKSixDhb8awsW3Dk0RiwqqoyP3uoAsmbOgHQ6LO3j2l/sxzT9uj0rRQoD5fsaYznlQLt
uAfARjIHS+mAtg6nI1IOh4GcTy935eHfqFXFIR+4it+x1mHJBqpR/nBCT9wTiAGvm85W/Ur2VYeF
Gzf2p2n9mu+r3uMbZ1ZOcsNqYupBKK21xcG4TuIbsrDt14hHF7ELKPW+xnAHlqlDFwNnGWUUznnp
189hSzvGt0rqezqzfb3I7yXHPGvAeAo7jPZxpo39GLJ4xTYI3v01I6dNMJDrVuELuKYf45D1Pzey
DXgqLL63KC5TZrHuUNtTBpMlmLSV751CeciYxbbEfYEIdObrAc+uKc8qP37ooyq4Sbi4fp5u9fph
60j+RwfnfwVyhxAQxLGSCjcGePSMVQJJsyyHN1+qoXFvWWYdZyTclbJlaurxTxOsewp1ltUaY4ks
1qflqOe3DazNp3mvu/FELwC0CN3W6FxIMX31LnlaUD+V/LvNNeWzB7NNS5Mqh5t3WPmkO098Icxh
xvandft5eNo+7qEwvzkfwTNryOF/5NT6XW41OlQsEqvpQ+JhcV/XqvYvR7fVf3Y6xrSY2x1MKEsY
xvKj89Wv2mzD76Pz3Pdt8MaXGeumd0fqOb4YlIqPeBgkf5qmrsbTqPeuLScQuKE8HHhFJGiuTzKm
9v8d6M1/a/yJ3vvBSlvgYsTgSqfqf8odnL/E3SrmzK1ckjUNOrxmXa/7GYcVjrOdX6ElCXn/3TzD
dzvLd9lncxG51tpLNoOw0Lao5Q3C2v/RJpl6WSOhbr2pSbqrRbquKDv8SsLC8JjYfBGBSwqJ7x06
301Y/6ycaa9zm/jtL5MJh7JpjRuclJqjf4OT7MCp8D7vR7PivCj6ZgyBtjt3PEH8mJsxNjZB4JAs
b17ti4miVgfJZcAfPM05l4ir+emwX9hX945CRHlrKlXBuI7e9oVokari7gJDYxgm5Zz5vr5JPo75
z31MLPPCwpRzHYzWRIgL4A/zMetsmtN6bB8TSwpDTnZPChbX0svmPazAkE9jExIsslBhconUu4Ey
WTlYQe33/zQAA3i25yL7nHUwnENkhF4RLmvA+CzmFjgBAVudT07PSHyMOL3k0TDiicziBd9VX/X9
09pNJP8KI2PFm6uyrKjbab4xPpZzfMR2a0tJDvR9P8ksLognct8qO8dfGvriZag3eoyl43yu+BHP
4ISRCilP2snKoEf+6i8Go1TbJM3rtgZb8EqQSvg8oSAbh3M6Qnb/gqvW/9bJd6jxOl1JuLxo3rro
ggP+eN/5sKlFMMn5zmvQblyxg7XJ076p6mOldlzTGVp5bsck6os+XtRn2FTtcVJVn874eMZAzwTb
ZYzOaltfJ20EKCs1W1y2ZFnvs2VhKZ0w7e1LTOZ7YmNA/BHt3fi0N14y4L4wB4bmv5X3ZvT8p26z
bnOa2ARr8lTp/auVcXCrRLL/jCBXf0lOaYTj7WSedhvMf1Q7xW8DBDsIWhMzbg5Bu772CLvVXUJu
zcxE1BvGysmned6k1wIJbVvELEEhbaaHEXR19q56lQZbBwgT7VEAtO/uaiFQHt26jAELZl2fYAWG
hC6n3encXSTI3UnMXsXM5QXNzUjaH/94ICIsd1LrueVMfX1tnS54SkFOaTdQ3fwzru//WjvtvM98
Fi8f3Kza4YW0x2oo0/pnsgSs3vqMyDDdyrQ3C5jWWAo9fuOAVJkHDEZ7xQqab6ZTW/FxYDVsfMMS
xhCeXRFk3mfvsUSZh+28Luc0rjY6mYyGEpcwJnqKA+qzJVnzKm6qh8iGri22XWYvg5nsdOVj2bpf
Nonb5ze44I5XvmGIO0W+tNupD4b61+CgiQW+mIF0+sOIuHCx/2xLsYtjuXXjuq1ONjiSrByGOF3y
RmNSXqpvI3/akmV4Zjdkb/MZD0JE34nhi+iy2bwARChdtFnvpp/C7SNYwVTM7o1evSPKE15PUegx
oD1b0qrvuEy06ReIoePK1yuDwxSPkywnKacd/JQlkVPgDS4DYIOOA2hpR9hxxr/cek+sYWwoNnnj
fvl7lab46ETfMuQxDKR7IkbEvm3JumQkFSYLe+QxVFZO9ow5Hvn1TX6xxDBu5bKl4y2PtnzfZhNc
ZW0//e14wcTVpruhO6dml+05nqbsUW5adiWXBQih9ZPvDak27rKT8lhLzZs1okFsANjH8/fz6F3X
plHJfcug8LfqQ4wBpi34rRaxq7LtvWHILY41qsh6tmIwATy8r2gI6Wxy4LAlvnjJ6C9Pe9Ssxzug
h9X3BxB4fAppYwT6CVP/Y4Wx3i8e1J28lYT8MBKsIpFviqUo/+xNuBiUgILhdB3UYVuft2QW6iHc
x8rmtTmS4doAp89MoiGBy9wLmmDQ6Ga/kUGovXfKFhNNNrLv0OSNmdc47xve4Afr9k305GSYsQS5
k+12ObGl2v+kq6riax8Yv36Mp43Brkuj3S+lq45P1QAF/lm/t0QvCwdt4cq7EHeicb1TQMlrT02N
WLfYFpKnqbqD9M6IP1ZmU84PVKpnMJZrsJBd+C9VFd7gkBUvt+iTffVKUkZq/7a9s2puMMUn7xgf
+b50o+1DH6YrpU257Yxnax8E94m1cXPDtCu7wuVhpBMzRiB1r3jx478qjsbsApQv66JPNfyIiOps
O8FNZG9izxxkf9Ph/w32UNvnvor1elKm6zJY1WHR9ybcWKcWWTi5l174vnePJ7vjXZy2gdRzZkrv
mTo3fdnAmV3yfSsMKxa40HN/eOZzrFtwkK7araF5ybyvjT98uwOCm7pzAIi5vOJ9NvR5RxaAvRNR
uwXFyBoEzS2uREHBDz1t71gWrXceDhXzJw9JagqYpsF7cqopDQqRjpnzFNKwjedgPdbtIatMCiXJ
fTc/PLXO5h5sOgnfPZxIkpO2OoRZUbtvbto9Ncs9Z95bCqbKEa/QhQtQhipN/HzbdOT+9eC15zJt
gOKvA9P34zUwLp4OaOt5NJYo9TV1isfhao6WUZRR3Bh98VdkQzmJNbv/swcO0rnsjAuY4wKdF9Ou
7HA/JJra3zO36tLMAzp0i3+OzHscgPscYYR763pbC8jUBPNe+GOYLYxCmLTeZABtn8e4wymznKiX
E4NqFZzrqcKNkBUCs90N2cS5gdI+bLnQ6qiXFl8An7epwZrHrnZ1SkWaQcfHXKs2O6EBiG1RqWX7
8LtjCwuWa8Ij54At8VXdJ+1y1t0RMzVk5Iyf/GEblmIOiaYtNRl8+6nCccQvxRJO+68ulb4LORmu
8c9Ij15yk8GlMhTirVgEzsAHJ2lueZ0nW/nFSESCKjYv4ANoQpSPsum3jWjbZV8We/Pt57yX9gib
9sS+js+PFR9s6ghnNuohM0P0zB/Og6j44d70YrRXHsuaYSoCj//J5KQJt/fr/Wrmsr/FDT7ROdEW
qXvnCuua85gZOonI0F/C0Dm0dSKu5XjT1gvvYCecIy5RfByw3eiax70ANp2CG1J6wpeQcRaVXbtg
spcDTnYDY0K1Hm/ISyeZox1KK+iEwfiPKlur6uwieR1fIR40v5itlfUtwAWsv26WBUwZPis+9VZ4
3OFea6jruve2N2B3UZ8PW2Ecil1aPJVjynLyjYjSxT4Ma+LcR8gp0mvgg3jMndFtvNsIrOOV16ja
ygVcgfoOhvTi8y2AxIVdSARQMkDRud2arkXt68ncLEkdy7xtGBtvxiPCkJj4Pe8ZCJZZwt8zFlh0
7LB2ye+g/RChp45SmaOpChkfI1Hmkwqbsh0Q6vwepaTFDeCh2jwJILevZtVo9zHrWMs8y02m7r1L
YhelegMbgLyEEKG9QfofRCcMU1s8M6G5+lNqBxbV1lmzLSTaHjTXQ87rPAQV8vIf0bcByq9uEULA
+m7QsqexrRhwQ9TU0csYN+5Wrhvuxp/tUqUTrAAFs6cRB6gBhXU54biLVdMlnMEmHw7fa5vSQdka
nJbIZMvVUId6PWfIlcXLOtuZvgFJ1nC2DikbY7/t6soYvfyUyBdv57lN59JvlgP6EEFHGQgvGu6S
oFXjNc+ZrK5i24CFNIuGEZybYCM3JWjkO8BWFRfNlFYiT6to/ZLHEjdYDvRreD3WM45QG6sen+Po
6UcDy/WOJ4z9P0Digvgvyx6cwYQd/7pufG944WtboLR0mEylP7ZOlUcHva/FgRl2CxlBcB4GrNZ+
4p2BDD0hZu9fu2p73AxUP3NyTJMi96DWYXw+ws8Y7pn/jNBCKbeQHTj3P9Wbvr1gBtLJYoawTkp/
SOLtPIXw8WyqWWedVJ4QxkzAtutu23hfO9uw4ZUMFnOHqLXZznGrpg/OKL0cNiiW7Q4cRclz8Wqi
zrV/+DAg2zH/YmCQ2+McZeKOFeW5voh534KzAgcGCNg6qFmdHd6AkmYIqnL0uy7OZ+zbEfDEM7if
ntwwySNW3GRuncDcN9Dy2aUx1I/C07CCRSStv1/508zAtjq6Wc9DN42XBT1VXQQ9WwZ3PryYLKuV
9eOrFF8uBLb70O0le9TrWCh/945yqSO1FtAIPMq85E0AdR1+R95ESX1viYvCeXwwKeBd1omHBakm
YiGxRvxgjXec4sZbgsueDfPvdpjrh40VaOQuDZ/bw4JZng9GpTchpvhh53MPRVYR5ANs2ahfxvb+
H7wVuucw6sePuvIk4ortCI+nb3FNeu8FG7gq8iSNWxC49liAP6kjNxjXfgSdn3TnuScMqHfRFF4O
6wz/vIa7fO5ttQxnUvSi6ML9W9KTL5KtP+MBgQBqUfs+Xnwn7uwlRi2gC93USXRmx0dXP7eVQbic
w/C7+A+L+4s/zJvvFppR7w8Jqll0Ucrx/FIJc4jzmMY6O+8tgRXPa7U1r2EbclsbNVe/O1KZQCds
GHxA5aDRaufOvCw7YODJ1ib6mGuWQvKJ4Q0emIaEW04tetPgaaKoxDx94QflyrKB93kA7euQzMRL
8oTLwIxwIY229gxzbneQAVG5uRuoBi2RWt0Bc8Q6BvWW7vAqlM1e2z0evxACh/19uLsNgmTJAoO/
qV4WiRLgZ5FL+Bk7eHyylyWalLhClkVSn91ApX+uyTchQRe9/ojNtP/nobORmGumzKMpOUSfkG9t
c0fEH497Fcc6vA32Ret3gxYyOVedr8PLLCgpN/ugpubSDZKo3UkHG3oY30gWWSuGlha4yF6vTbK8
YAXM2XScePyQrKf9Z1BT/3AynKOLocapBkSYbOSr1mI6UMaJGc1rUA8b2qlgbfYrsZPpdHG2yT5v
1sD2AOTjLLPAvmeln+7wQrXTsxOfimbby3FkdEWoYXZ9hUhpNSX/q/uEZz1ImGIlEUNTZllxRikt
/6kttRBPewLRPCF1mG4P319UERPc9izX5fisqs1O14j6+CJoHMZcEwUhz2m3D63OgcZ2+QaLjTpC
p93MJU4VXHXOeofCiXn0tTitQKvtfafa5k2Yru/KSWHEchqSKVXvfR+Id5YMBnRrc5y16APl6hV7
5VXUciwslivXW0KDeZN0/1sqgz4HrX10oJwy2396cQ7sGaZmXTClaMkZSKKIBK3UEL5SJn4XPbqJ
mM1nT6RqmK8BLFxhXM1Kcj84QhUT6EtzFuG3hDvD9gVjwGAc34yPyfZ5NjNBtdSlLjh1Qb+jKTrc
rC907HG09SQX0nmreFzu+sFbYwScPjKBwara47T7hLS6mRPfeEOt7D3167vtxO0Tj4wkQvVRs6cO
Qlq7FbIiWJTheiANbSq3Ia0BRxd/FuXk+bHEt0h/R9COKRDfrrIJJTBwEHpC3KyjfB3Z/4Kbh8At
7SYgelBLusgYKMCEU9b28Mtj7ZP5qoEe/3PoBgAsAf3d6Mzqjg6iEdPPbWuy7doK6/2LtYir0wyC
/aM9NDIh3kBxDZuaxN8Eo1xPyNdjlkGsCEsYwejnhCAmPrGMUP3D4RB1Dev33tMR+7K9rE0VJ9eC
XE5UvIEOfF6AcWKmjQ4XFRATuTjXNILpJeJ3+uUmE8tbdbskzaVHatz/0TP++zm9BKwyWxeDfwWw
X9+wRe+s16EfZd23kuUYi1haJnQfEHF6VjF4eO4PKTCdblPP3lIdW1NE2Zie0u9Fr3yBE/CuIuxo
5YVRR7CmV3eiv0F73FlklZFmiT0BKztzmofu3kMiKrln4BQnlvurm2He53uxxBXdYry6L9Bf2zPL
G9nHjIZi/h9n57LkJrKt4Xc540MEZAIJU0lIJdW9XLarPCFsd5v7nQSSpz+fPDltucIV3XuwJ713
U4K8rPWv/3Ie5KWNDcJsp+5mWWf7R9aHVrEZGU2mO0Y5jtwX4cJ4Ahy9hNO1AGXrLuuf1Oza8478
kwUtpq7bYDNCfZuhHg+ziMDNC8Z2TiZggIOyZ9cFQV7svt4ZE0bxIFMvqpaNdZPJVme7sGOQu3Xt
Ats/kQprfYR1AXY2dnHo7+bS9m5LWFzpk2n4i3OSoKtBb+GVZLfluDj1vVznnjHdYNLwIK0sO0cT
DM6TjYAS1y8rE8tjFzbJvPHtdvx7acZ8vl5AcZt7ag1z9j8IYgrd2m7sA8NTqg3XHzvxALbUgATA
SCBASyzdTTPMhbuRMSa4zysILnVSkYDuxhQK1men66zpxhBHV8P2Ci3vDgCrnPZY/XvuR6spV7mD
mLUA/vqZDM59x4wEA9pRuhuoWLNNMeejxWtqw4eclgsAmtGmfQUlOXyV8Lfz/ahd1k0YlgtkRCnN
dz2Fhpuu6BgeJ3BhWFTxmPywEKdMT4m0mLYFcVHJBzcNDDxQ4J75YZV6+gIltughpcK923TT6lcH
d4TOREp8aA07uZph2DaLmh5WnYuJCjVuXkfqnAQZSWO9Em5LFVh6Ai+HUFbT/EzgRTh+94F1IYO7
84i+pVnb5cOKW5f9MAL5QHoQ2nW7q2yeuIYSOG2PQhnXBcnwws+1U9pfu7BXnyRce33u3LrXKinz
8IOIc+jfiFry8Ga226R8WFZ5xpyCLOgOIpFovUF14L61gnHt45qBDd30fdeFN06rmBC441R88NCH
+nfWqEV+oMCJRSQKRiFkzoSTBVJlxT29qp9ky03ugShFs/an7yEX6rQd0rblFB4auya8tKN5jx1n
AL3HPe8+h1VYbfys1RAoanrbBwME1OywBavjDfVENe7ddi2nDcTWHmdPwsVA35ez8wEN1URt0q5k
9fZjAPludNd43KreNIBZjdBym/DeMbzS3dxQQ/hBu0Wv1p8rVBSdu4ZwxQFoHhbkKWYLhluTgUJu
i64KGqqUtqu3mDvzFwZha/c/1iWXIj0znLWJUDF5YusAbL9mxVzOGxS0UkRapcq9HfBtSnbugCX1
LR4YkKDbULTDcwnKuu4NySfn1RgCq6GtyMvt6g91uXchmxjIlLQtOa4fsJokYADnvu+9OC1Q0ZZC
1qkOhTW0/fU8Fdmz07fVsJ2G3Fg7vcCzZaYqYR27IND3K/EY1p74uUpGdZsk7Wl2ujy9doN2oh6V
EyxLXg1VZp3N5q7G4gBjsK5slsOw5E1ONznUA5V1aE4oOvLyBamyusKKUD91ZPvmAPJt+3X2VPmD
aWLwTOYNoLYWMQT6Vay3qBCL+xLJ8sNcN2RTLswa4GhqI55Kyl2m1gysn9yJS4ipJHZJVEBzP27j
UkBgtvUw7ed6kOENQKOjdjpIhy/shm7ZVTT1DLedmayIhlrztQqmCbmD6SG0mcQLfiRLKJIoz4Zi
2UJtG9qrMO3kj8qCoBr5JbQIOkTS03Dh7fLWZ6JcLN80JP7Py8AdcZ5K+8PeXbvCvncM5/yWQYTo
jzLT8Xoo3ES+wnNCxiBMFTw7pPX29y00uxEQSjkzyEkQN/c6MBzSQzDheDctgfc1zYpcHQAvmHc1
yZCdpDIhsgSsvMsrLvUR8qhK7Eh5qq8iWKnQ34ayd67XdmXGkONdmp4qnDEfm3ForuK6gZIkupgf
ZbI5HqO4sd1ToCpOWdk3w+tUWcLeqzTnfKch55Dlj6QHKrLS7746XCgfl9Qf+m2KlY6MbC+VwVWV
UcZH6JncFq5J7eEjFSeNQrnSwg3L/bn6vpSB/myM1emTpeyZqNJkcp9ax2uNu4krLf5KlGI+5tYC
MH/GfOx1WgU4XocjtLVfOb7wxCXZClUtFmP7VXs0WWCwS1rtHWtxMqQIs35ILav+C5cO2l1j2/2X
JivzZg/lCt5xPk1A9A054R61eG1/JgprSJ/R08wf6UYQyC2BCXdm5faE/SBtVDI9t7GhLP9GdN28
IEzUHGdEO0OzsmUAjbmij7zL4U5+xIaSsZnbpd13tATFuAkKDJyVbMh/DmINVjOsRXYNssEqwlBz
GbYB0VhfiLzOP5ksyNRmYPCRbnoDXWOTVdk6bdwyzeBTnYeANwGRPkvkxAMcCzU6ML4nBpHddpaW
ACAZDH5hI0YYz+5aJcwf4Dt8Vxq18lFN81oeC3v1+70SEL63sb3I7iAp1uLzfD7MthMDiaizUmow
3Pmb7xnbMT2NNfIzQEIhyp01S45ZbTUuaBQ/KL+pKkYTMPI7OCIwAyHC10JPa1QOgTVEbZgsd3gt
zf63lTeJNwp1o33dKrdC7ZRrMe3TLNQy8mdpiqtSLW7H+/I4Kcq1HFHuTOmS7Whh8ObfLJSTLAeb
mQZge9t8wa0L8RafQmY7Zpxn4lBrh9/sFgbVBgZ4md2t9lB2keUHcLSoS1yXl+vWnNB1N8V63yN6
Ga4CC/CckewK+7UfHdbcAId12KH3bEKYMwaqbtZKQK4wwb8mwi1cQFFJx7uCTu1WqXFIdiodE3Xj
S+N8kwvWqExIp9k9gBst5jBk4dx+LQY1iG02wXU/nVlf7c6BQtkeQPCCaedbCWotCowguBqcOc9v
185pvtMImydOtSI7oIjJbq3B16RxLknmXUP2Dp8xtMq+q3mE2T8woJ5vKVOzlLYdN/BNpSauZnhR
dRYtKcTRLXIBBEUMYBPQo4ZmcI+7Ghm2XSa5mqHSeethzqfRfUAa5WT7WIz5Df6u6xgNlLrF3UCH
sa+1xKMrtLqe05Iwux9EA7n5Cerg9BK6cXYnJkZ7u6Hy9HcYvuGXVMFKuLF0Pk+naoHh/LWsxmqA
OxB0PsLNEF6yEkhAdrSEU8gVVS7qSNBW/TfHnvNxcXALZlhXx+6Wa34tNtx9GvNRmqUBF1+ndg/W
rF1rh86gfgKMzn401mR9b6Hg1Rv6F7hbfaqrr1ZVUxtiG9CtV8x7/Czy0rKgcMqXNCId8zyuCmQG
uYg69qYHMah3nQ3FdhO4snCjwlGWBwK/qm/1kjJ4cyZUPtQtXbHulhqFaFSqDC7ghFmbvPIt2B+H
XK/iVWnYUDsHUnV5sH0Vf/OJV37qdaxRMzNLu0fxAU1KL1BazgY28HDGqjbj0QPH3he+WTrYCqyf
CjFb3X9O88kSV1AQ8SnspTcvhw44s+MgqIKviIDlI9QI8Y3zfPLPPKgi2YMfdukHJ7V1Cy+f23l8
TIu5YRoDQzSO8moxMxePlxVXjkgEFbZvaCtp7utmZwF1vzRd6uqDNDRZzKOSprpNBTkS6PLiRj/Y
qdcOu6kz000xFTVcUYiNNE2SKd4toonGhtKarQzuK9kSpOyOmV6uLAfEegNo6lyJtvRtOFoLyhwE
F0O+w8OnvvbyunPvydBI+71vnWGWYQqzB/6g+gscYd7PZmXGRaVmnBScgLTc9oOMFwYY+ByPUHTx
xUfRMjdmOOWqCasIGzX1pUArB48e/+PgwLlmT1dWCvkUYkM4cCKCfz9DLjdUzl4nktuk1/V4N4fr
qsEoFKsQvWlCI9QTvH0YNPL4Q9XHsXrij6qBZJHdxNs5tuXHuGEou22djEZXpWkYQ6SrOYDDFLqf
sTW68YnR/00sLE/tawQL10XBon9UNsFJV3TokOvpriDA+Z1jxS9lsWiAzrqZf3iQCNYjDVe/HCxG
tPIE1Z0S068LuYemXrKQ8qy41Y0zwyyF3/7snjfEdq05ix4pO8Pv0BULNL8q0d0WOZagVx2bJH32
uzT5CkdImX2L66dHD0HWH2orV4l9V/1sOPHTk+w7YPTvYm77eQMXNr+dVmDLE8kR1bRdqmL4sYgU
4LpQwJKc6Wc+g9XVfO2Mkn3d255u11PDVk5IQciyhyypctQViq38iRu5hsfPVD+5TWE6BydI4Znc
6QIpKURHRrC72IzddVXKPN6C0AWfO9xyigO6P2oYXeFMc1S9U6QnR2TNvAW0LxHXMC7CYzMB79sk
MTPrbV+6Q/t5bgp2mRA51pd4kZKl4NX2OEbA2EF5D8mWjAB/MShLjGiTe1L4Gm7aqVwicH03jqp8
BrtuLRl8rBO4SfxS4tJv2WTQI85t3Ac7cR19Va4B1UqsAo4I30Nk5CPUDXaDM3Ddh7Jt/Bu9KCQD
CgCAY9eZ1e1c+OtL1ntw3QbQ9nBbyZgJWljYdDMin8xDxXN4K6gMMjZwSw8CwlxnW5vRvxdJkjzm
qJJo+qLacS2bwlI3nDs9LClsFYRbHKDSFMFeZEHlHhaLwSc2WnV/sIMMamw3GJlduX6cufspS+WZ
++Xl9+M4xw38tMJv79eqz+pH9m/jH2PHmpcjIgjg4NLV96lCBbtt2nSC7MlLpArHcUrYraNvMfJZ
glPY9vVdQiR9fAwNTiFQV4qV7iEzAcyVOP+xolLtj4wqaZwAo8LMfqgsL2g3WKEVLqstX8tdNaZe
s+sZiX4bKsbwkRqspt92CvSIsmpNHgc4/cvXbpSkZ2RUaUUUQ+zwD+3EAOuqnXpFtYiJ5Q/J5Yg+
QxH8tLN9kdeHSbvT/DA6TeEjzCvNJzWThMAj/CpAbCD766BZEvtgj3BWN3pNmDvg2cDBXidoDUGg
Om6eqoDGslkK3+EPjXMGGsByJVRj2/L/ClOV9AwJlzTbBr3pnKjC9/q4hByfW5iSmKF6VMg999fS
Dx+HKVn9zTyQFtVQKLnIqxJtPg5FHDwmzG4cygXo+DvbHclldiAVwVVuUiTLNXbPKDJKb5g3Xqy6
r8w4GMGHdSjpXt0UmiAvJwOtoBYsriCCO0UkpFoBaXztZgy2EARHWN4kau/0gPtHAw0GuKqGOkrZ
VdgDMCDUuF2n5sza5sXA3RbjD+kelxUy+JW3VMFfzBQQUlkxQoBILt0io7WpzEd2MRNChJRmEzim
cQ6yxrEWM4TJfe7gDjY3TTib8ZR03vSJDX5O/Jt0ElVh0/wlR2l+QLXNUH91loHPFVAwA20LhNKI
Rfdcs1UW2WEzMr1GEBcerGVY++2SxPEa9cTrPjYs94cGftMPBuLhDv7eWUcE3Ny/rGZac/44n/p3
psVAFjIl3T3Tp46ScIGvcqRanwNq8b4PNk28curJEHuGLbKZuomIHvHgrpybnN2S4h2/oZA1n6fQ
Gz/Izhlel0qZqxJroezUDaW4VsTEnwWoM8KZkjQWOLiK3ATQrDi/6eCvvYi0D2rKycZpoVBzcLPk
VbdEWE/FYJlktqirYLaCYmdkiqwnnN3gkAYQFw4tJD3sGKwugF0QJPUD8WvdK6a46VNmCuvV0TWD
m0pxm9xgYVXKCIhy8raQ1oMblS+IQEjwcSEx2YQEykJBdqhiMV+d55rM7CDMzxv8zeXt4C7tN5sg
4DnSi4uJAGYI6L1V0CT+YSESIGSeAl3oaTR+SFPH3bOhQQo/DfDoMjQvsfZ3IdrQZw8mcn4AP1ie
qQu7z75bEKMlnSb9OnLqLVFZ2epbZ8HW2kAQTpYD1vX2V5YE/qK0Jja9kJqXe8wh3LPJ3eq5RBP0
RRENoR6Gh7obewjRcnW++x0X5gYRPkzeRuG+vUtW1X7IyLGRUdfq5CHD9ukvLnPl7yxdoomnMcUn
AdlW+a1mErdAH+8Uvcw6uzDkZMHIqp8aqECrNJDQW/Sm8FqDwrtSgoZsm8KZBzYSODUzqMVbYiuc
lDGFuyQh/hIZFkQj5C19KJJmirnmZ/8Fh84ZbYqsvPtEJfQ/Th7KlylWgol+o5bHPCuT8tqHhPLD
V1P2Mlgte7lib/0ER1e9w6SuUlvsjNJPqmny6arLVrQWKlHhlRVKMd+h7SK3bAoXDRdSZNKcAh/G
KMXjBA7SFGSibopx8V/NvDD5X3Q4xodC07U4CO6yfUv+jE1pNJwBY8SM7mG1VnOju3HWR4F8Ltz5
BY0qasE5VNdMQYeKTdjxV1i6AYJGY5kXzDjxg9h5zpi3d3USY0/B6rU/FpwW9QG6FdlRlizM8FT4
On8oBrN+d1AqHBcHRSRTN22QEk5Nl5D8bbwVYVEAVB3Gfii2bksVcKz9zrWhlVhYw7lZWiQHD18F
5uye2yS7xaW+PIDFp86XZVjm58adrGGPING/Xcek6g8+dg6vmaazAFhtqyfImPW8mT1eHMsgrMEY
Of9LxB7++tSU2jMbwAMD87a3AqoSx4eZoi0DxkSHb5KrBHQyEvaSsXyzynEpXKbur1EENAkjbIFx
M87+4tLtrPFjpStp7SXk/+82Yzb/6M5C/q3X1quAU3z7IV6LCrp8E+iXcyT1ANerbykV3Dr0Tisk
ySzKcfy4r/GbchHpJyyts6HJfRdCv48MkavrHs14DeEVUczGI7Ls64wOHuQ88IavoV+l1lGDsX3o
kBnkG5TN2d0IGTjfObJ1HxzwcBackQwEhGmy+BYZYYZcs+jD+8Epy+WAvJJoY3Eey8CP6T5Yzgg6
ZdciTCNvLDt2ktWP+j6ckyWJzFySUjZgFd9ccVJRfIWVQ0wyK7MkmGQJipKlpbAEyWqYIWnCiIxD
aQzkoRWuhx7yJ0BUnQWeQBvcWFuDTPvaa5aJxVdBTqKGShnHYMWiYfg5DK6+FX0a3ufcdJi8cKd8
8VFp9acsjRMRWYsCfgCPmGWksArJdiho1ZOIVwfmumzTiniLXj2MaceBP2jqPavqELnibNNylONs
GDIaIJte7tYibgHZRKv2NsMpqEt1Kr2tZgADCGnbzRP1GjXd3NgOirWBE+uwetLclw7H6WYyzNJm
L8/O1XQP6LxOfg4w1mTpNlug826mmKiWa9na5XBWlVBVfqO9UQpjD0/c8565VjzPJoGMWbF5dPHV
+hw33YCHQiqh068Zh8l+scOxP9k0M0/JrJCXul6bQQBCFzVtmhxW+S3YAzhY0gzupzgo4ocxWeNb
m3FNfO02/qq2WGdYcxSGs1NtVuP45rpNXOzPltGufhCs2L5aqY4/GTig6/HsrvWDCUhGQFoN22ET
jOuEjXiXAo05cVjdDP1ZVSbdKf2GLVGqDsQGkQNpTGl8OlzcDY6Warv7OO0cYHifHizyeuZ9fIa0
Ro7k+bG8UhZceGT16Mh2Qd/151POF5sRgdHJrSu4q6S3eWQpZQwtoMHk8c5dVQAxDdYyISJFqesn
9Av6weR6epRVM3BsQ04fYNany+fePfcraEGmE74KMMOColLzNWdebH9gSSKK8I2sJ+hoWHNGSRzg
16B6uGkbGtWzXb89ztdxsMCD9CwPk0vGeNXWDxLHTjYFoVV/d4zRz3w0VMMb4PvpVTsBbG76lv4p
HVvo9zjbXDcQobwoNgzj8GBK0JbFMsn+SjrtLDvo39i4nP0vxGaF4hHvPXCYEfG/DD97sUg/YfDe
fCiWjN2TufV4ZfzGthnIpO41YptEbHJWDoEB1D955BUShwiT2eGhCXN5w3x2rAk6B/C+r3UJ+QbI
2nsew2AaNq2WPbsBnk8MvJBwg7qUk8PdGmdduEkwnvK2g1OfFdkJdU5kJU7+4g95t+47Ri76gT91
eeq5rLDzB5sCRfU9OUYr0gG4ktxlPq/LY9ZZuevwCfsm5kBlGbTfh3BS/cZJ/ICro9SoMCBtwBFx
+9EaN8k5UmGby7jKDr29tMwLdE/0B+iQHO7EGmbPgP6+d8dqLLH6FL6OI6fzuOMYAzBETzTMaYBL
r0siu5hxd+H/OnURDsZ4EORq7fmnIQDHlneLfgo4CfAVmwaV7/ppHvP94KkwpeFKpzshJvtsCBCk
t+sqreBDErvmuTrvSOCKnK63bUL/2e4BM6FItcV10gelxC0nHF4mxp/LoUIvf1dxQZDYVBO+mzCA
argq9PxltPL5b9wP3BvXqlxsilQQB9vEhRB9QpVmY8LcNssRpyHv1PdEOm4QqSTjdqXSYr3S93tf
HEDRzw7sS8ooOEaAmlAm1QdflLKNpn7yca3hgt4OCIaOmEpM3YF/lhabYV4YFJTCb+2dRCUEE8XV
5kupZtDtdUrDZCfoiKsvALNBhFz3DPFImAdXtHuWvIIzqE+TnMCVrKDz2MHKC78yRxMlgnonPV8S
GDyjfShn+Yyrmv1hGUT53WKdvA7V0tymbmLOEpCYY9SLTf0d0b19Vhs7wGchrnR/p5VFXhaTGH/Z
GC6x65CVbq5LtyofrCIvvO0K5zffeArSwQsuFwnKNaJZUZrhsAx2v9I5ctkwdt6NSzs/LXm+jk8N
gzs0UGE/fqrAKGF/eq73AtdiDg7QxWQH66fmuMSoVHmbrqMRvZrtxhq+MCK3662Ys669AedoTg31
1nro4b6IKLUTC3kClC0Md6olfTy7d39xkphqtF4hkMDHHiG7rXbejVjjkBex6ZgwNQDMss0P6xoa
1GF1STHd+nbImktrl7KZA3DZmxBqz1Y7qRkfwtot7hDG9PnN3JZeVCi7gmRVJLKGCZy7SeSBKreU
lNN5ItrFyn3E0QwZuudkQX2ELOPLLTys+CtuWkn+0Gqvz/cEaIg66kU4w7sMRHdHpm3XbZzM5q9G
NCPESQRQu2FgB+WhdKoyPQGYNtRxxBtBgq8HY7+MQWv9RXde83bnRj0av3JhV5q89zc4QOrsQ5es
w14mi9FRKRYQgFVMAxxXGTd7WHT5g4NrEbZPTdOud1nXSWJtkc2Q3gfBNqnu/hcKoG+N2Tgf/WBK
T1hstup2ElkcblZlFmf3vyKWvQvvtTqu8US8llPVbY19jluX0YyZ77KHYW43/KtW6AlN3pqrtje1
ikrNtWU0Hw4RRDG/49D5hhmo7yvcYLHSFY4rL/ylGYMahj2tPlrTam8dr5EwRKDoCvrOd3x7nTdc
NTH8sEleOJudItT7n188nfMFM2LUOfqosTzYxRgYRZkvgjuD0csWxEh9seKV/iKkGGS6DeW5oTpH
1JfLd1zD3zJ9VJJAA0ZDipCGC3dpiyUNfGbr46DWca8xuDylQzYd/uyief63XDo+YibPjyV/Be/6
C8NwKwHWNbQlRx33H/iAyWeZ0jvaMrCO4Ak0VV2JuPrPD337Lbvn60v6eMy7F7+tRs44x4CQx3ma
nAcIDcGB/7W1dVXJGostXIhg2kTV4K+7dkZzPKo13LZz817o71tLS/3jDzl7fv7DwhvnpF71Pi95
qiqc9CBcBYGTXSP9nN7JfX3zc0KoIwYbk1RktL8+SfmLXyq310efGfJBsvTu/HYNnv78Zt/8nIDL
/CRJnpq62CpyTHyYUos+tkiPj2Q+JFHAHOczflf1Ke/hMVKNTf9lpf7joRc23xP0GO0Mkt6ZYFsg
Mte7aubei/780974VPiXB2fraVs5trx4SkiVC/Do6qPC2zBidj/e6WKOMWJDwvfnR73xrfCZJ2PC
h7gUCvfCT1tjnAQzJNdHEvcEWlgGnHsYkwzQ/+1zhC3twMd82HFcdbkN0prjHDoLqy8f5F2zCvig
65K8syZ+N8rlKSgUJPlO5IfJC19ejBchgHusvBjrxH3QdOJjHC7WclqzXBzBBWPxTvT87065pFjZ
+DafvxT0j4snCiJKFN5Cw5ESQX9KPdoMKy+LaKn9RG/6s0V/4Tc4ucVCvGNi+9Ot+dcDjbmJDHih
CE9tVsyv+wwbIInIK1uP42T5zrGIayQyjBpCuuC2Fs1xUjAQj72mHrtiSuB3tCmOd9IaGcK+sMOO
5ipGH8ycHg8Wr1Sm2qJ6iL2rGmksRIIKT08mr0GYnCrlMYlvB6zdSuT1VUSI1IiLKP4lcAbJtn1W
/Srbd47P35cnTtVsbxfuDF7+8vzP/3FoOWHZZFkmDJzWwn/G9Akuw5raj39enL/vt/NTiMXAFRuX
6cubsC+swmXGYRhdYRmQWvO4taZUHOd2Hd65hN78QSFQZeieY5QvExJtZKdrkCgeNcVMuV2Q2jOJ
8J1d/dYPCm3PC7lN4VbKy0vH6sO+D11zPHOftmbwsDFYaerQKPz7oEKM9WyHixv5J0GTF2cV6GZe
abdbjmAWFpBexfy0mSHM0fZfd52d73zZtO/cMG/susBxALkckpn94DIbA2p1jRAyWI4JXVmzKasZ
gyk9nz2RcEAU6Q0+renXOdSwfkVpmfSd0+yN9xs4mIGQgSQC/G8vlmUbt1muxt4ccysrT6k/l5Hq
9RxJLGz+/acM8IbnhHFt4YrLwJjEzzGCL1ibubu8QNzVCLiY/XIEVu886fcLlS/5/0+6dBkfOws7
GF2Z40gR+gR/y7+rw8YghRHTscOxhBlt4O//9dYL2NiC9OZzfsRl+DZ0NSH9rGTgJvwOl4bK2qWw
ZvYkyfyX38cO5zSBduJQi/16lqCuo1cP0IoM8Ea+SZgX36uWPinN8vFxHAPns2Ho++3f/76ANhBW
XugI9TMd4R8HGD7StKhzuxxnF4Pv2e0QG2XT33qZw3duojc+H9EjAfAghxj/uai6OuM29eT48zEf
pvEBR1C5N3ptPjLq7W6COIHImNnf//zr3nymK86J9zaG8T+Dwv7x6zIDrOicx6UTBOGKKfBQXpd4
xu+yBRMk9P42Vj4GXrl79ecH/37RS+fcLZBjAYeHEunXbwkfri7wOOq49LwUaTTD99Kdyr+aSjd/
SwxHknc2x+/nNg+U1O8BMlQcky5O1J6NN6coSfGltwZ6RnzhqiIb3vmGbz6FdB1hM/lQv2X+OEON
U+MydseqWaCThBD4H8PcF+/8mN+PL34M1XlA6S18Ail/fXsO0Kk7xWN/7Ge8yWDzDOvBB0+cdylO
xD/+/KneeNg5wYiimaOSpL+LOp1pl1Fdlo5HzHOs65HQwn26xNWdsdv3MpN+vxakf84U9X2YRMTL
Xnj6h7PnMVWIh6MPhmawBbEXvNwxGoQ7PTGInE411pwPhA6VdLkO1/yff+rl52ML+By8lJ5c7wh8
LxYJPsDStH5QwBYW4S3xWO7tCG8w+g9PIRgKSgQb/re+3YMghiOtLE4gVkxnHUgY+Hq+F/l0+dl+
/pZ/POW8A/+xtWsmmrkd28UJ1/3h2bE1zo+QRW5cb6nfeW2Xm/n8qIBtzIoHi6Bu//VRQpqpt+24
OLkMySJJnOEWPhSws7QRRvLkd4rKy2Vy+byLz4QsPm2HsS6hz8/V1wym00cIHsGhLcV6BK9nhjii
bO53na/fC9/5DQ/4+XCP3ERcA+jsLgMuUB0MBoZMcQoMI4yNEAmhWmMRfPaaBkXVrFc8BFHQ9Lgy
xWjvx7AEqU+a9dbz3eq9aJW3vnJo+xI+AyUwHeevrz53V89GV5OfIEO3hP0iQbn13RBdmytxZv3z
wn3rOxPqIYBCiL6DEP3rw0pLLDJc1uJknPYLngbJPs1jzLeCPsN+fWn2f37cm7+NG9cjXYmIj+Ci
NYPY0zFTNcUJCLw9pS4SpFxBXU0TpgN/ftRbK4quXCiyv4iXDy4OVGy3YsKapuIke9kyHQnj9HEm
XefKTs9znFklgLh95sfLDhis+Pjnp7/xXpUN3ksso2dTRslf3ysVj1mY+xUnO1v9fVF2f9uG4YYn
Wo0fGQY2f37cG+9VOURa/yxozmfQr49zZhkYaPrliekBULOn3R9IgLvXdrJ0/1+eBV2WAxWE4rfu
IvDWgsyNFg9B5S03WHl4R8oC78j8/t/mmPFvB5ZgqRDsR1hseLFc6tj2ABQ48NJxSu9Wa173uGVM
z5ATxeHPb/CNe0K58EMUGw6U4jJiqqjhw2CRU5zKxcsf4AEHV4lp/8N3ooig1uW/iGT87TvFmI9j
15+fBt2lr2YY8XwrbXk76UG+84N+S4Tl5XHrwS6ncPHZaxdbm6l4hb8p58iMGzVtIGO/HssdjpL9
go8wkWZ9lWMboFGjoRRV/re4dh08y3ppfxlXPWPH0zSmiJi2Fs9Mf/i/pBAsygjOMq5afYk4HdMK
w6gVZ+zqpCpMUCM5+ChJbDXkzLHT0ELHbPDR2ECYZgCLGDmH8BoPRGtgatW8c2055331T/zF9aXN
qBVCT8DK/K3cQBAue8Qw+QmxdvFiTS4TsPlnKk7qyywizSk5JHCcsv2IDJGJOQOwT/EwNHddbWaB
4Yjd4FBIOPF7JcIbWzQEBQPQw0KUDLOLzzFBwQ9xw8hP+F7j2bmUJgrrNbhPh/nhz0v5jZMvhGcF
evIzh/Oyf4PfFqMZDrOTN4hsSxijfUA/UxxGXIS3qqiqLeZ98LEG6Lp/fvIbpx4YCucCUVWcR5ct
gKb/jivR8PZxm4ngXvmbDtXtIR8Z0le1Pb3zS9/YtPSobFd6nUDilPTrsZeksCqsxkpP2md+1gAm
vqxqCT/8+Ve99eU8thCHwhmQvTwaKpHCJ6JmPMXrZB3zScxP1twjBbBb9R8e5XNfYVNBYS5+m7q4
EBeSxM5Oc89wuMuSfg/TCdcqssPf+VZvrRIf9ELAouIkukR/LaNnY4s4OyFfseaDP8rupdd6+Azp
a4yKzkCkrpa8epy8vn2vdXvrleIxGoAhUmBi+vzrh+tmR604dvHwNMcEy3eX1ype7tCEd0///uP5
ZBfYoX+ucC4HH01p9XQZXnZSVgLdRyTutouxxzJO894Of2v1c+n/fBq4yWU/Cn0vwOTbZKcUWwiI
FF31FVdM9L6Ip25UR2LOn3/aTxzv18OOK18wPmO7uyQlXxTN9bj6WJqFMGGZFr5IUwuo/0XxaMNx
++yRP/W8lB1ZSxla5en/ODuP3riRdQ3/IgLMYdtkd4sty5Jl2Z7xhnAYM+di/PX3oe5GTRFN+GzO
AEeAq6tY4QtvwMohUGEGJfNnmx617MooOYGQBTBeeZClCvDV0HUPNvY9FxALEIq7xOp/gM+xK084
Ndq+6WhAUWzU0rjXYZXs5WrLFfhuPkvIS+WJ7v2600r7tdftYEwuSEn2F85C/rtSq/gndj5N7+qz
jqJpSNrvzUQnXxA8Jke+vaRbFwrVZqp6Nn0XbV2kbQ17tJoaB70Z4eNvmok3UwlwdsdQb/ku63na
nDrqMw69Anl1balBKnpIDAmCyBP61lBvz2Ocf3Ec5CgdFUkSx4nVu9sz2zpxDCVbaPtiOb0OSGdL
wRNBH9ML7jw/F/33hypNojsVsuFOwWTrGHB5yTL9XJN0arUr5xCaHwFhepFmWfpuIw39A6eYFPP5
Yi4/QPzas9Dcuskwn+V7UUrER3WJCd6kxRGSZ2QceXJB6qR65EhMLu5zwqskWz/I1SC+ai0AeEyR
c+/2or7/kEQb8pI8qTxDurIs+puRW60tB5hd8UWg0Ex5Hcpvqdnj0a4DcPQdCop1DpP0fxiUEpFm
0N7COnw1KAzFgnIlzztEClAvCOu5UDpUV4KL8mjIMDIdOcSa4PaoyrIprzctcyXBgBymKca7Qgoc
A1UlLSSjMRLrq1WDjDsYANUD8CmQ5JGfkEeEZNPkZSbQ+GEB8W7gpwdp7ApYC1SqFRMJ/9u/6v15
5UfZvA/UKLjc16GOUo4l8v3E0zJyPXdan+gnWE/5ztzf72iqGjRKHW4m6unrjpdVJB0qRIQ1tFJw
nkVr5Z8C9PXTABlhpFfkoNB+e17vtzQjUjBjMNI6cz2vTsGFHp1KgsUolqB2LTrXEISO5JTyOZe1
6dSFpY4+QVQeb4/8/p5YRqZgRxeFLs76bqonBIha5CsuAwSHuwKBQa+peS0kBU3t20NtTZI6tY3D
Mk1abX0l1VqLwlq+xFVhlPvQXKAJFoEj6WjKS/g5TiBhvtZBW90ns4ZE0+3Rtz4qNQi+KfuGDH/Z
Wm/Oboi0VqJXGeQSDPcwvorTT4D8YSKgQgwcJI12npbXYv/6AIHA1HmwLQcG9fKD3gwYm86EWgfQ
p7bXkodYxcHU7csKwC6WcjkOK7wBDR+3KVp3Lu2qQlPbCn9YqQOWDy0UNfuhKmL6B8VG5x75Y1GB
q4DBfYiGePiI4r+wv/XxIIkjXJMhvzPTOPgntFIpcGsc8jSPfM+Q7hok04KzmIcYPGEwKY4X6a2S
nMbaaTXcIORovmgQFRCYR1hRO8wICjwM5qIO2swBauIUk4L7PO3xACrt2fxm8vugeKHHjN1bVuoP
QdVFSPbpc1/hJSjKZ1jBCUI7IBDLIwpPsI5AcOEtYkHjmR9C3iEUq3Wsbc5C12YVNKGpScweZppb
VW0zH/qOPjNFcbP/aUiyhlGHMaLaLDV9xomPbeR4i3bGz0k1BO1U7vti8KDAo/KDrzzCfOhL9qqX
tQFYCuBsEZr5lZyPl16K9OqCFurYgeWfG9D3Va59AXkmdw9IPQYVhM1efpKbAQvMLoCXj2zMoGjP
t3fj1rEDWqKpmkrUjwLK9ebohI3HS1RHlykB6k6ZBwFuwrFzPQix82htDkWia3Ox6LK9jhoF6Ok6
NoEBhs6cn3rUvt0wNYJ7hGdebk9q64hRQibZVQxuFWt1xIx5svDB7eOL7FQGVI7GTJ4J+s2zGG3x
0wBduXOml39wfcRMqirU/JaqxzrYB6bVDyU+TpcJVQ8DQl2I0U4gcaZ2rq6tmfH4gp2xFXAD5mpm
MkLJtBX0+AIuFKnKQK+9ToGNAWACb7p+GncmtvXN6EAti0iTgc7z9fYYA12NRhv9ZXwKFg0EFH7K
tG+fYQvt5YWbQ9EpIWeywKbZq1Ii0loIEBdRcgGX1gONJp9RKg2+y4S0/e39sTnUUgcDEsE6aqtZ
FQC6Z+zAWcWi0I/ozOmISkbNMdIBXv/9UCCqkJB4jRPWmCBhmiM6POmyM0bTduHlJne1qgKlQRtM
2xls42EDJ6osHQUCJoD/118r1hWsKmWT11vDSFebHbvDll1a+G3O7Gapo7kCCYeP5NXazkZ5n0Jp
dNvoeJnG0r9fx8K01XLSWwIHFCvjn7RVagAtClLujTHO+ZFqf0D/wuzRISCPNb+EEiTz4+21foV6
rI4h3dJlv3LsLcqQ1/O35IZ7mfcF5LFuUScpaumjBEWpOFRRnX2wBKZqzyEriEZcT3cS7UM6lQcd
lMGjKlBCqjUb8lAL8Po7gjbRTmdgY9upFKhoVXFDENOuDu+IpR40Z2il/Az4cEFtAFVs0qMpgvm0
sxTLvb1eCtq6NriUpWAur+51p0b8U7GIMiDjwJVB1Piu7mb7kFSR5aVGnd6ZVlmddKjRwIGgejtJ
F/DD5r81cSc7ohdCbwtYoexwsK+/CSA8Oc5tkqQky7o7C0fHT3gkBHvzXW6H9Xw101kqLeCXGed6
GGgLYYudW3pJbNGfOglJYtuZ9EOFvdZ924Nj1wDdwlxvmlMq5q86RemdQGvr8xJnKXjWg7sgvLz+
CWiglyWc9OQyTniTA9HjVjHS2TXVeK8Cs/EMoK/IJnq9xMB4XA81VmEBnpZFTRFmOuSyyN2JL/4R
Km3/2wyt/uX2dtoaj337mhQQKRja9Xg5CthCqmPKExLexl5uWvjGB2R7v/tCbp/z3q52kk1l64OS
WBsgH2xqB9ZqinmLJV+e4viBTqSGzWjZ2oaHrUfzm0ixeuxLO/lSxh2s3UYav8xzqPnZZMV3tye+
jLLeVuwqh8ePJ8lRV98UIBJznSu+qdFKdwRhWQ+jpOmezC7uzqTAzVfy/HHvgdoYlsKvBmYPFBT3
4er0hkJQE6OG6WMJgBw9PtyR4mqRWpwaChKFm7dWgYNsZSNl+NcTNlV6XkuqQHF2HaRVCPWaPWrC
vm4IC6pBUfjOYCFyosflfYJ03amai2hn0OVwrlYZwBDZ34LUAFKzOrzaHAsrKhg0Vkpsth3aO2ZP
ZeH21DbOJ3D/BYth0JZS1/CrIG1sOoel5SdYdnhSjZxSo2undpCDnc27MR9uosWxA981/V3LJZxn
5AkKhDgqEBKHUWtUqJaJujPKxnwcR+NqZ39SJDCXQ/smr5MmM7ACWYQXvL6cU5mX5pcBXtUBB9Zh
p7S2gVSAyEp2QFePKp7+2v56MxbxdFYUCL35ZmHNGC8E8+Qi0a9+M/l/0YesMukxQeCJHBAVvM+5
nqg6UmtW8AEt5GIvCt64HPg5xBlgiTS+pbm6j+y6j/qOK/9SmmXglYg/uE0DiuCA4VTgoUWjnNoI
EwMVuLCHUrSKeKhu/ve3+4kfwcVAYZNwHGzE9fpPCIdVVV9BtZarGSohti4jv9WtDWMPrrg5YaTJ
6OE5C2xqHdkhvQhBKTQkP1WAc7nIPyXaYqmIBXYGkAHPE6GKcxnJiKZYQW8gNG2EzaVubLXybk97
cy/A6OJi4pkFdL66nBjOSYVhhPSK2ggP0rIyPyeRlH3EqrT/lUgo1dBl0Z8nPMJ91A/y+QhOTtfg
tUVhv3Oo38edQGHf/JhVeFEpMi/gPIUXtZCL54jnBLdTZbI+IBmJi8qk2EcTsZuDY4dPFYpGO2dw
88OQPgPItTiKXJrXm6BuKyRnpyi6JKSAHnW8VLhFM2g/x2BC9zNLMe9ebL5OoaKoz5aQnAtrgcHh
7Y/y/sbREaUiAwV9CQR5HRAgG18aodmFl9SwxF1umJPkwn7H6+b2OO8DAcaBirtgg+ki2Mud9OYe
KAVsV2lABbrVRxTQFx0UJEW602xgZRJSM/x0e7zl37t+GRgP2AI1XloHcIiux4u0ZSc5I3dcXkle
O1bjuZn7DolnNEf/fihan7TPeIpMmsjXQxVoQRf2wJ2SGFhpohmQeKE9o3lYyPpeUXtrWgbryAfT
SEWM1dVtJUaBP0UaXgQ0aoSepJSeuTwC80IL8H+YFj1xin9La34dSiyGQAryoZLfZ3L0CQ1T/Utu
Dv3HEq/af24PtbUJAcATKvFM8PytzmKLeeFcICV0qVFqOupVIJ0s5FZOt0d5HxuRoC2PEWwywOLa
egsmCPFUthReYgftXKTNPhdNVn4H4GW6M+2tgzFMCLvcHvS1KrveiBZBPepD/C8Qh+vdoeWhUQa4
yfsO8nnxyYppVj9M0aSET8JQum9xk6LUjKIl3d2+qsWPOKQrcO7DoEjdqHTQP+VVmpBAdpzkJZ8w
gj6FvUmjqBaT/HtEHWFGFXSE1FVaCOC5KIVneB4QR8xeP09UKlGHD//EegIgjwcwABSDzxGyXk1m
YX7TShDiZxyR0bu1FPtPgY6i6nF/j0/IqmLfQdkrGx9rfKbHM86EOBsNjooqkpI0eDmEtlzrbh9F
2IskCnjxTiejPxoUnDAtF+PoHClkIN5gj2CJHmR1xnRPScf8w9Q6wqexLurjpCeInOABqqMsWuSA
MKwqSu7m1NS+mxno8ENQdGFwTMc+n89WNqBYqoiyqx4rucpsrIqg1oYhRjgHCdGIj5pUtjLGmFL3
FaZ8jsWw1jS/ZTlHhUSSq/RBrUU9HHBnRCfZkhOBQr4sddYRP1CU+po8xJalpTP1mbZRXoD2i9UG
qVHsRw5FgSEtWJTFrBsBpfIHRf94j1e7cc6B3BAdgIgxeCWWgs2b6zKI2Y9qVALe0Ifsnn1lYG4e
gquYqS7v7lH+sdUWVShAcvx4makzrKofQQNrO1wEAB10vtH/jrDLjGMEdiC2HxH88Yo8QwcFKcSd
w7FxIlVOxlJ5AXTIf69n2akl+hCWHV0WqfuvSd9I3wbkVDGbV23hI0RIACCq0NwZduPpJ1PhFuU6
oJezJhzYWhR0dapTuo7K9tFmUe4KTTwOuj3fJ47+azHpODdjT+G97Oqd12ID8AXZlGlTZbK4hda0
H8eYFT0XHY6UxqInWZR9dcawlmJbJ5T5rm30vrxobYCtT40k53fAPN1TpzmkjmaPpOSoNNo5jrq/
ZY3TkwRaw4aj8qMCK17tAisP8zlG0viCX3J05L0mW0y60Rvphu3EXlvfnfqYsyTIMsHp8vc3uzue
MTafkya62HlsXlBL6NzMyf+TtRDtjA5tPgBve53vjROl0rBd2nYwriDHX48ZJRjuDjBYLkhHqicu
EMUPGk36kEhKt/PQbA0FXJh3esnFyUyvh0oFGC+iOra1Qp/VoNfj9Y3Sn8YU1eDbz8tyQlZHFxov
Z1fX0AuhZHY9FOK8NuAPnZczmXAtKDMn/DB0ZS/ADCbijGpSLO+cno0hl3iKZFrWkRgw1eshwzJ2
ig5W9CVKMQVMwCu+0G9ClCuCCZoao7RzYDY2C71d0m6H+jTd7CV4eLNZMpDZkMEdMsgYpfWmV81H
aSoGdxhbPGhCW7gjJjo73LyNiGShnWusLdQxiq/Xg87R0CBS3YSXqcLmGR9TgF7uaEdB+z+spmJx
6yLzSvl63WNVQmQ3hTlLvtbOCAiZvMJYodkLP286I4guHW9vmM2JsSsprQJmB3d6PbEgDXJIhyOE
3rSpvls2fDIU7Pa+2cYJIMynqL/gL0hzV3tEipFatFIkEZDfU88wtgu3nAvbbcvG+PsTsEwG8BNh
HeCS1RuSgO9FF4AEt4scRH4iQzmjuSQ8lKIRf6/RD729gFvb/+14qwWcRqwBMmdRe1DD8mGQ4Jnk
mvNPktT2ESViZ2e4rZUEmgcfwGAZ4atefy+hRe1kBaPjT/o8HFSlQ9UiHHW36yXxdHtmW0MB34Cb
tmApqJ5eDzVVMCqURnd8fBiWpSurO7SFmFUX9Tu78JUMvbq3KAbx6lOHpli7TjvxXq/CFD8Nn/1R
4Pg3IE8y1gkMzgIuriuHhfY4pI2THjOEzn43Olalh4F6L4DnbkrQcdIme74ThYbfQUbybH7GXWwW
L1Y76uKIFy4wRpXOUu0hgiwbTxE9yrNdpMa3RBdoChtgZO6jrDA/W+VsfBMJEtEH05wz7SMcVis4
8eKWv6sMAWAXpVnxgEuYGf5E4dHBzzkYq4I+PRgqd0TkMfYs4OQIuUmB7RywBSJQc8A12D/buRfy
MQIj+x0NUuSUMmOQdd9uCnlwA6wX/0nVZOjOMq2xr1TleC9IFrLE0yK0sbGTxcO+t9qJtv9kJX/w
jFJpSt3+7st3XX0LWm9kREv+ymO+vutMM8GmpZb8SE3N+2xIA29SRhlfydIkDyBplgBp/Af1tdw5
uxs7jr4L7AI67bzL5vL3N1d7i81zI6OQ7TeIP54GkHleFrXUeyZjfL49ya16i0GQi2yERURNOnY9
lqgkgZyjJvnSbJl32MOMMMWkdCLUZQdK2SQdSP8GF7M4/VEvtB+dktV/XZRYygMWUwbHAEZqdVch
A5V3iFPHl1xUjmuCWHUxrZhfsAWed17N9/c8KOnlleZOBJS1ViPIc73ArJRW+CDL2h2BpnSXpXX3
5/aqbo0CmI2nhOIR8bt6vajGDHymKoikx8pWPpTToPu6hLX7zg59jYmvtyhdQNBllFesBbi42igF
HRbgR6TuYa+IHz21svxQUk9Kz4HWDT9MI8LKE219QIRO07efwVHQswM2In6YpJLigwjl6TzqLda9
Bb6LGo65jvqzAkZjPEY2LADM2Kd5PEWhLKjh4OuDdFevtS9o1sXf7CYfooNGg/BuUsck8xJsI5d0
txy/A4qqNVLDBk4KOn82muF4vZJ0S0qduzkOZxi7hUZlwFiRtR+CmjuFvqw0GuQbbefPOJQR8su1
GZqUnqekdtV+RIDXoTb9uY5mrBpvf7PXXbZaTBrd6rI7TIC1r7jJN6dOoESF8KEVAUG0u08KTb8f
aT/OCPIj5d+7QLOxjIELJx7J0sWXLArn8xTPGQLIivkj0uv4V4Jozk+pMef7eJaLBxzJzC87v3Jj
awFTJUOAjg5OVV5V1chWEMQrhujSz2F7KSl8TQe5i/I/vWQjrCp1eARg/WF/mIqwJ5/P5xesJgbM
bSXLM3pLPvWYODzi+Dv7t3/a+1uLnpOK/Awfk1abtvplUTfHo51o4UWx2/6MTFxzZwTCcItFGvbv
hzIo/VNepA5AoHt9vmzJppmHcuBFSJ3syVmH3DteTscMp8WdbbExK65+R6FAS8wLJfh6KIleU9pi
qHjJbay91HEujioQ5U+jVu5hg5b8Z7UBAVCiekGgoXD5r05zh3y5FjikYnORfFc6LUJPGAtCO9dw
BrZb+ckB+e/l7Al06sS0s6bLmq1HVwzSCYT1+Hj6KsxRwDDYeDSFl0ZLZS9vHOFB0a3d0HGCBxUO
BJDCOtm5jremDGmFOxJ6JxfyanXRVc1TSc/Cyygn9rGhAeMLs1VR8OqG4LkIggnAS5AH56gqyfHr
rpHUnQ+8de5h6dB2QtKFpsOaz9U0YkDeTw38ohMp15GT5T59oMD5M2FnofxyKPp0h57Ohy+4P+I7
5Gt4FWca2NKxKXQV+HBif1XnwvijD+WQe6DG1Rj7E9RXb+/790E2PxK0OH0CPDOQZrjejHmk1UJJ
EgIDCdiGZ0hO9IxEP2qfJQ5w6ilDRO/r7SG3vtAS+S5FIcKh9VFzah1kmtUEPlbddu1WmB4C661i
4s4KA2fzIJAQsqDGzGNzV5lhJH9R4hbDg9s/Y+Pa48ATG9OTQepjnc4UsUw2ljbMXHMmd1DN7AlJ
1mqnLbseRaP7SS4N2xihAbCZq6zCBMVKVztsfSOIug+y6LDXwNZ0Z0nXV8oyChoiZC3kLcBOlq/8
5qGxqfMIbLs6HyWD6BTM+Q/Mv/OjpeNrdnvV1vuFkSxZp5LHcJCX1yxtFIyHSBmtxjeTWT53ox0m
aOTq/aJx33dn4SjC2vlQG5ODRGHCeyeoNIHuXE+uKkNBf94QvgyM5AkJmOKkm7Nzr+Ltfbo9u3ex
K9MjguOmXCQpQKkte/fNQuq1E9GKNDBPxUs6hykaRQ0K/Ty7B/wb9UtrNOV/eGwPP6pUqEe4h/KL
Gjbl3e3fsTFlNgyJKEU0LpBXKbE3PwP3tFGlJIlPAr5hLw2uFlQsYuAtExnwzoW58UX5phxGWuXM
fA21t6w8AykTd35M7/VeGirjS1B3Oa7BLThhtx2Keq8//X5ICqDLPqJNTi1tTXXGGaSAp5K0ftag
2j4a5pEHvfVoMDhuMWB6f3s135/Bpd7KCbcXRAJn5PqjzgMdxUjYjR8pUecLw8Y1mrnujPL+mzEK
PHHOOrfUu6Q+w7tMD4ag8WOQnB8r1IXPWehg4KZ0e4Hleii+FLAyNip5AKCSdaFOqvUgcjoJgGLT
15e21FqeBqs8hUb81zT7ZShK1fRA6VzASLteOwSeca1pMtkf5ai4QxTpnxgf7sX/NdxZv/VXep3U
m5FWD7cyaU6ailIGcFkNpwE8vadL+h4s793jw3zojWPqDeT3vYBin0wESgiN+QpqRyAjDPMrFWzL
RxPMOvY8hceyRwxmLIz2ONJ+2jts70oAtEWBlXKN8Quoy6/WE+sULW6tSPNxyg2n01g1sfrJ6Moh
us/pf2WHUna6e1Jb+XchYWSGEHKvYnrVpi+UcuQXR0cTx4WdX2O/pCQqQC/kJCyMS5UEDlvQCqXx
kkDYX0cLuttBAZH2h3BD/dxX6MqdgtLUpftkDIJfZoYG70EyIvRUFKnMPyDskQI/7YDtw+fQJMW1
+8D8RSxs0AfB5u4Xqg52is+zZPwHbVT71cxz8Zjkuv1TOF1dunpU9RN66moFKam22nPkVJ31Avhe
TlwwrHX/3I5ZUtynYYxRbmEM6Snoq/m3DSMsv6Nt6UzeNLDVXDQx1JcBVXf2do06FZlcXCincSB2
9vSsGLRDiMb9rywNKJqVU0L4ClhPf0gryZRdXK9xNJAM+pgHIQvnZ4rh5ic8GproL1949i3NLQq8
QBKoNxirFz5V0ipP00r2VXw7LoVkd3e09PZ0+9ZX5jIK4RKobUjmi/7v9TkstMTUYx4Ln8Ja7+H4
jjOBPA9eMccO6aRR76BmNk4jmRDtKUpVrwTp6/G6WUJAK5BkHy15uXdJ+JJ/GjqI8U48sXGVgVbl
MPLaMt66WNRjGDNJIGWxPu2wDQyCZK59xGIHBYPWxtjTLtqYFiKcdAWXDgBR3/L3Nw+rUdamNGFb
idKigYNtnSQf+LiWf/vBeWUjX2U+PDTmQvbmoC6A51UYoQozoRKLkRPXQOt8jcsiQhNTL9uXGubp
dLTlCJ38IAujU6G301dg8Cr11niGSI0FWg9jM4yV6CTszopPoSMTCGMb37oNPTA4W3PEye14KUPC
9L7+VDaFkLwAEf6nGbsX1D4zSYP9NKSx8+/oyFP7ParUHgs/zChVdNSHSLqMyEV1rjAWsOiYpTL2
g5iGTTsh1dYHRmlk2bxgyymuX6/4SILZcRRVP5LtxJ8xqz4kUlYiBckhv73sG2eEFh3NQJqdC3tp
lcskSZPU0jDNvjxG/TcrxiQSL+PB6/Su+m+c+u+3h9u4ymnPcZOzm8ji1+mt3QxdMcsM1ziJKrtz
mP8JrN7+ElZ66SrRqD6qaZr7Va5r3u2R33e2KSVyWKA0U1ZS38tOZGHS1pAFWM8uNO4pDMb/YKHh
PFOyMfzSDmGVkG+Ej6K165dBGjOYhY75ArRE/TaIPn/su3k83v5VG1+ajA5JQ7RFl57z6kvno6KE
carPKMe1xl3YiBblqLb8gglTsrMA20Nx5RIGLVyU1Svq6HM1IKLLlyZ/xtu1weXFiIuHUiKv/h9m
BemVaqi16G6tNlXeq6CW0PD3o6jG8jbqR+FlUhQ9O1K61xd6BUat7g3icGo14FXp16+1L8yQOcmU
qP1SGkGFziLWfzSOHCe+sGq7OdMLt+xTgW1lfByaNMIGvcYtDy+W0fhnwF+9eMSkLlW9RI5xPwxK
fbC9aoq70LXxIU9PLfbQ8l1Z98mXfE7S2usLKJknqrDA1KEz2NiJG+r8Jal7GQ2syTAxm8HiQv8u
QnybXYwMxa9ZzDP28jZabx6We/XLNIA4PZDMj0jHdL1V3MtypNG4uf0p3tWTgE6S3BLK0ulc0GXX
V4kTwTWAgzwCfG/rCD9zWZEwX8pl6TgRF4SgG+f5A4JtyY/bA29cLFC2FsQGyTzR4GrgeiK3T1p7
BipbzunXkFLKlxFfkIcus4v8l6pOe23dzRER7gA5C7wBTPz1VAFsx6GSFrOvDJX1DDbA8DC0kj3K
yUgqZ2G9c6A2lpZXeFF6A9xPvL8KYtpeqqwaOIWfRqHqjSp16b6KjYPT1zkmcOEvmQrEXya5hDQa
zeSlPEhywdpez9GJsGgDs8fDWFjlc9jZmLTj7ncuh2yPI7J1X7wdavXsC1DYZdjbkz+zw+Mjpc7h
U55i83OQMlmddvbpRo6xEHAAWy3kceQYriemVOgQ2mAG/cmS+wvWI9NJp/B4iGerc6Fh5V8Xh8y7
cK6qrxxW9fPt3bo5WYtMF4gn9/E6+FjstiqQKZOPRKH8cRRRdhakGeeljrITJW49gVA0AdABaObG
Wv7+JpwSpjElQEQYCucvBC0sjIWgdJ3ksXDu9FHpfvdRi10HikXFTti9N/QqxEqgfpe8eKNPQIPo
eVjWd1ifK1iwpypFBELjri3DQ4HB387Ir/WC9S0NTADuMrgLyLCrXkFtVD2uGunkOz2APmItEfR4
lU1x7xWtDqgu7hbW75DPXeVOHdZAB3oltnKQ8faMXLvQUZJU1IkW9NL7+GqMamIeys7AfhoDTOWL
ZNZO+NANfZkd/35vAG7geQYTZwBHv/5geZQHygR33a8zOzsNDh2cas4y4nt5r766dYVRWNZewWeQ
xFYPp9zr4EmHefb7pp5OYRm1d04/lp4cTvOHKCr3AFpbV9gi6w91iACQ+uRqaryrYajhstQ7gaOe
9E6DpT9gZvPUa6Vq+3mAUIKrpK14vr2mGztR5zHSUZQzX0/B9cCVXBNuCmnwcaRqf3LcrR9Y/Ka/
4WVI4SHSRqwg8FELFOzQe8pct0dfrq7VZgTeYdh0lGzke9YNW7jsWh8E2EoBKtTzA3RTXHNwAIf2
cXugje9JCQhNfx1QH5HA6g5tQoSNx4ZpTroVEBog2YL0U9+cDGkcP/eys7OsG9eYDlYCtScUx5GN
W90t6KoiuGfAT1EjchM3MuPJOZqBrvXHXjXUHRja1ux02GDEXFxk3NrXH1HPx2qqccz1a+QNL5gA
toqnx0igelCSNfVoatneWdzaN2BxQdKQYlIJXQ1pl1EI6KiesZppnOJBpIsPvBmlJl2p/IcpSQ9W
YSFtUdhij/22NVusKFAb/H9MwepbjknRmtJyeXKTleg8VkpGUSiNhu9aJSfZqe26uD7d3j8bryJQ
dp5FGpEUYozVfTBN8CFbElefCLS+49JBLBLpzktj64mfpbp+Z+Zq7hVNIgGz7+s9oOHWfgL1hwUB
MRwV39WcOUI5YbvCnEXxyR6H3AcF/3MWWX6+PdH3HPeF4rPIrtG24PVZ60qnRY1hZ11PFBUntcI0
WfTjM1aWUuGhnoO89oEqEVW8LlKK73VbF3eY/dhf5bzQcLMyHOcnkW5tXmL8T4QPjSCo/Ns/8bWo
v741eAUoddJhBxO5ir0kVSm5nGPKoDwB2Tno8666b3l1wCQbI9b0/dBoOKkqyb2l421/AAw1/0sl
vZxdMaY4mGKRWJxlK8bW0bIa5Xcr493nRoSy4tDOqiVcWMFScc6qASdRMsIiPwb5hKtnAr3C+mlK
rR24MZ0VFcG4Kpvu7LYeQs/UrXRAfDe3oCJUYqq8OE4RW00El+eHfpqSnyNlxk96HIZ/1MrMhRfA
dpLxuwe0i34BXeFD3vfNRQtlK/RyyZyKu6YaVAQy2rz4d2cl31+/wIEpJdFj1ym+rA4xrjHgt/MR
IWr0Kjy1g9+gtap+uD2Ksfwzq+9lcmrAH/PMWAjgXV9P3CBJUGYUx2kKpM1Z9DiEeorRIRxIKVWe
Dgvb/OOc2cNnJ4lAspS6PX3LZluC8SY7Af7Oth2YR3ivto2reiVrh9oOBswnB9FGaODUY3yYnKFR
PJzUqubYDhnGj23IfXS203IEIaDPuOuGWqD8yR1taWAH4WTBZUTqUqla1IZmlGA/Bp1i/EktRYpO
BlyZydeo276UYYCrdt8UHZu77T7DWG7kE1o2uN4D6ZA0t24mYR97a3B6HDPN1HdaBTtvg46bb6pR
MPwpI8whfRpSAsXxITcKj047hoKKGadjdDBQp1LdsI5MYyfMfVWlWC3/q2UPm4f158BcL39uWSWy
+LbpD7UdSi4m6cZHeG+G7uq16rx0sZr8IW828oNSO3BWlsPRuG0zFCbGuZQZDwOU/+qEm5JUns2g
HxSvr8IkPfV2h2dqVReN7YWOWTVPQy7UzoOHpFhPRd/m0uM0zzQiSMIXW3uU+/ENpf8zuBZah34/
NygcVUmq/aK83qm/bu+899puS/+Hks6S+6IusBbsyAxkepYiE1UdpvkLfcZq+A8kSfVNjYnpnmQd
3uhDnUfIV2BbaqJhMc4YJFKrjlyKu9Mfq2mkv+YY8KuAqXHelrgHGvf1B7GVyjazWtF9rZRVWI6G
8oXKk/4kCmKR2yuw8VYy1OIcQy5Of3R1wmWnKYayMnQ/lugwel0gav1iJxaaT6EIgvmZbmb0dHvM
jViW0h49hUW4UCaLvJ5eCFIyNkZd8w0nN807nmMnPg0q0rz/mIMN5i2OUdIgWAjH3//DyEtYQJkc
SMi6QA4GGjjDrGh+rkGO1/BhheA2JYdCVfNvGFIOp1yuPt0ecyMQQvKS8UyEPeFPryIDpCkthAsj
HZ8OC0c9CJBq6w52Pjw1nKZTWPdUUcM5vXdmPdwj4yzP/upo2wYQENQoeQbB6V0vNUlaW+phZuKz
l+EwG8b5OY3Hae/B3RplIcnSeqSvsiZCDbFqzulUmH7aGQiVqhbIxkjZE3LZCHFg3FCofFVxeSed
mwjDCXTidH8sMXJyFMBVWi6ko1aCVbj9zTaiObJfYKIQ3WGmrKMpa0QZPAlbk8y/nJyTHMpOf5Ja
A29ieFWOdOACs+4Us5tUl5uyHg+DmiTBXqi1bI3110OmD7okbzAw39U9gL8p6nwSDu5Nb6GNZubG
B90W8TGWjPnOmiweRihg/+hdr3mRZCferPXazrfduCB4l1E4ADHrLMZB1zvIrEw5RDTJ8g3snL9l
iSGerVoJTqU9GN+gXoZ7gJjXA7GaNfuV2wj5Blpm656K3WY8FE5gLqlY8SIXBjbEcwGb0jEqjx66
5DaT07rpMCIyEMbg3+vZ8m5vgM1Zk3W+XsMyiff1rNNJnsYoky1fzx39lGoqoyTm6GFr3HulZiV7
VZeNgwqACozFop4Fd2I1YNLjj54EnQWSLoeWMAooC3WjF56wUbKyKr1zaV/HzxjK0Pi15dZ14PJ7
k5GA/6Uv4tFIt88x2stfb6/ExmXNmQM6w92lL22C65UwzOWJlGPTl1Ok+Xgmv9uOUL+Ng/6jL9Tx
0g5C2wlIttbi7ZCr3FgpUVsdZMng0rL1Z+IQ5WB0fbiz5K+M6fU+I/8mX6KwsQgKXM8MEWiMFG3e
/qrJO+lQWThGnMpirJ40K2vDgygdA//jjCjvsWijFg/oKki7BzXpCu1DKov+XyFK+MJWEfT/QrHS
pSddLRAYmzINDfEeB6wGO7hICt1mGNLnwBzMP22KBpfLgxEStUrZ+JVGp2SdxxD5KD+qjNbygppw
2NPkbkZMu4aZ5JVNogQeIjxG8IxONFZPpbbUd0NzNEOvHeC8H1rT0PdQKxtXLt1GUIzUvyF2rAtq
UM2VUkST6c80v46JGdrHOlEbeim5vHPiNp5JhqKyxZFHuMVaTuSbYmtqpJglU272+zCOfqcG+rJ2
XrXHHCG+B+y7x7uuy6YLkZyxk35sbTfUUIkteScdTKhWI+d17fwfZ+e1I7fRhukrIsAcTkl2z3Dy
SLLSCSHLNnMuxqvfh9pdQM0mmtDvA0M6UXUVK3zhDYD2zQCSzXIqDRXF7Sk5at/uLSVGTLSIYary
EG82tZkvc5Yw+2BcpvzvJVIK7pFU+5LF8V+3T+zeSKBZVw8MwGdcopfzEbPIweEUvMaYcLtZllQ/
1qLpcyIAbd0eau9y4NJa1X+IVUHZXQ4lldBO6pr9UUyW9oA8TPPJLAr1KaHC9KROo/HdMtuDeGp3
enTJwNfRMLu6KaN00rI0YSEtLYJpL6HmW9DWG+qThgbzt9sT3B8MFC2VLGLWbW9Mbx10rKPBCJJS
Ww9jRTQuKem90ddHklvXQ/1SDl9fPXpVVD0v13Im6MUgg4vWUfPlkXxRRo7BWD7WC7yO27O63vEM
BSyFQ72+tOZmLxo6xI2SJk9gjJXshRpPapF39vn2KNc6PTRoKBGxcuQW9H03T0ciZHkWWaYFeNAm
4Y96rUK6chNzWY1drujPQ62NwECyVM3c2HRy+86g1pvS2bUHpJTs2mkPXrOd6hUQYhkVEiTGfnXz
L1d5Qik9E2CLgrZK380aZYAUlMF9rtFmbp+hWIsT2pw6yjLlv/Q5Vo3gOPVzkG30fqTMV1MxfTpY
p/XLXj5EuPnBTOaLOJCttiHWUlRNO+WVGuj53ONaYNpS+ZSUaWgBVHOiL2TCunM/lUh+uN2QIBJR
OPIiPWBHK/KHgnVNz3qCBt7BNrlG+tOGJvLjsoJlhtvgZp+gYQb0ea70YMIPZwicGTOQUz6PjfM8
O3L/Y5EciG9Dl9mVF/a9LLxmCm0EB/ROKj6rhZjkeylZVBSYLSWvYQgL8QN4wfxaJ8rwz+1l3NnU
pB6EarBcLdRiN7vNsOamk9RWo6lcyB+zMpInb9ZMJBhvj3OdG1BYxpGJpUEZj+91uYOG3jKEHcta
II+l8y0fItkHl1O/IjINjnmylrTwenXMmxPEcityecxL5QBoeX3vKgDXeC3Wx+Ra9Emy1cbEWosD
zB8+stdst5ER93SrYpKiUyPNzn0OUvcgZNpb4nU34AaDFD7DX049qQtQj2KhWrIM6hmplfQBOR71
4IzuXIREHCReq8UHU9xkHBiHVBLeqHpAf6RJTtQCnZ+9U0fvUDLl9OiS2llKclZEUVGTghz76wz8
FnfIXZK2Ic6hyHNapepz0M3y45jVbf9ol9KETSqq44WXT3X/CSn8GMcKRy6Q76utRHyL8a0efSFN
VXlPb6UITzIe0c0jFGRLO83SaHZnpbCbo/7wzpfgV/8ic5MsXMlCEicOE6pDWlDVhRHMlLjeF5FG
B22j3VHoaoBkp0R0xTZqRrtMM2vUAkInBC9Igl0EyJoDVdq9L8B5osoMCQLg9+Z7l4uwQm1sRq4/
qn/vpXDUyXOgrGQ+PqC66c4dt8czivztwcjm9cVLb9Mis+YZ5MZY5//bty8Xc7KtqpmCWLIaWN1j
ezf0ZfqkSmUUzHA3Dzbbr3hoc9Ov+QbILoTSgOpv7o5O0yF5T9oQDNnYts+F2oBRxKOGbhgwsvaN
9ZHUYJW4P2fmHNG5Nq3BOEUGYoJeun7w84iScOMnRZEqfjR1bfQ6GbH9F1ZfwIV6Pc+frRxB+hNy
1rXyKY54190JPeDEVTIeih8a3LzsW00R4wcCw0p1n3HRdeduUBPrPOZZVnkFIWT0IbcHBJTi6thH
feeAIwXGBYKn7KrOu7mp46avas1JRSCmDiPnptXs5m4q5+jbYMed+nr7vt7ZXuStBCDIvrPBtoae
Vgz6TW+ECNJUmz+GUpdjC7TIDeAYoZ4nnr3Gn5Rm/HB72L29taqdUVNFCZvL8nJvxWWjZbkO8UTB
Xfktj4zFMyqbWjYk5HeABUc639f5E+ImBsX7X1zEq6IqXMyemBQGSDLFxvtYKt3PsrJjD4Ok6RS3
Yvlpsq+8pezKg129c0vQbQXejJ45KMJtvcao1a4OW4Brvd5ZLi0DcWdExnR3ez33ghHqi/Bp1ssI
Yum64L8d1max07GpTcyrkz6rHoQRyt29mSpqYNb0HzgeWN7S9rElyc/7Ol4eDWh16sdeCek5D70W
in+mXDGrc1/IVfsWqhhL3FFOGv9S5TnWD37vzrYzkNqgbLeqX18hg/Nx1NK+TWnIwnAB02fWb3Oe
h4RLQsvwAGzDPKgmkTv+7XXaGxf9CrBuqzM0pY3LZapTLRnsJZwDqbLq+7wXybveQr0dhkx5JZjo
vDhvk8+3B93Z7HRQFPAFhK8AwzeB4jAgLZ+OGItr9lL7RSpnfmMP9mnqq89hNdjB7eF2dhx3Nn1C
opCVZLkG1L9thbbMZH1okznoul7LXGtw1NjF0uQIFLKXwQCCoovMC8F/26dpMRq6yGjJBzj/2Is/
Rlryw2ogIrlUpgxxnuJWDxSpmQdABVnyUcZUQ70b9MZ4muiTzj9uz3vn267mgsi58VwpkLkv5z2F
paTbudwF5KDN9GDrXUNBUKVjigTaYyYlnXpS8rj689rFeo1BKMCkm676lqm+ZJmM0PWI1fiQhmjb
hbGLrVV3PxCFnG5PcSe65t9XEbZY7WNJ1C6nODszQN6k7oJqQXEaSVHFbVrZ8eQ0Ybm1OrxTkBw+
J5ylc2xXy6fbw+89TZpO0YR+IGV3bbORJ6hD2ZxDc5uyfvZNB1i5qxMFtn43VK18sI93St0oloBw
X0Giawy6iQfSBb5EotYiWLQR3WDV6gvbLbupeKtCzrdXW0WYnBuLN+qkJTkyoCJVoi9ybKrpQVqz
c4SJtQFWwsok3tM312vRCLD4ooOUibHXaRFxf08y2rtOVYZ+18vlQZH3aqXXHI1bHA4OG5rw7/JD
V045Kcay0AQMK3LukZBlHFWH8cz44ErcGYoDg0AQ8sVoA1+VsCGsJWHekRmWRggrbuzzOzRMzPmU
9bDXvdtb6OpyQtySwhTPPgkSrMLNQiKzjU8YGRqHRelcDbG150Xoxp9mgIwCqopiqQOtHYzq5fKl
7OEmbyKA+6qcPLcGKq6JWphPxjwh1ynLQDO1XDm4f/amxi6gK6OTazlXb4sRh5aeyDKdU7l47PQm
CyqnP2oAXd1yTI2AjcgQX266l5szaGNArurY9gVQbuxXtWy1J3Zn95Zlkf6JWq0cunPMhjo4AHvD
Qj2DxbMWEJxtsUNEhUiWpJcDBZTYu5SkKH/kcAoHs8A1E7g6CqiVkw7NwbjXi/p/BwU+RhrF9Xr5
JVX6TEmB70VgTGn1NAtR+vOg/nF5ne4deHtsF1HLshDKvBwlGotSMmBZBeakoNaK+ECKkOCcpuoZ
2VK1cRNYxJE3ZWYV3Q1dmR191V91kYvch18Amhp8D1h8uL2buw4UsN6jJKQEAgoYKCqEWEfGK9vK
NRWR11jowY10dVNSP5A0cPGqjab/RPLK+Qp0RPspZ9P4NcRweUHiQipe+kYgpDDFqzryaJjKdztu
C/1lTOMYQfhirFMXnbPug9PmcwNzA5EBABV59Ko5Zfoji23jmxQhZnSSSgybXKuz+u+tkS6PWpcJ
CVmuaZKgl2AAdvDFr65aVoLKNWHSSjrmOF1+CyO1K0pm6zFCs92f1QndZQngTZsbs1dmdX9/+0ba
3n8rs4X6K4VFtA2gJaw78LdwKZ3kQumsygkI05oPjlFKd/nMX5XKmg6mdiXItgo9gwPgqoW9Db57
c/sh71PYs9ZOQdakco/PmtK95JI1Ad/KEMvwnHYSj3o1o8MOCTD+xjssVa4xOPqrignp07RYECVT
qUM4TGiDqXrpWLXV11QPZ+ulyeXCayF5/MC8xkn+aY3ceZLBeOHAaAONMh9EPhpotQ04d/uGGhnx
axeTILtjW/eVN632RB54iDC6L3mYvi2zs+CRhkAi0UUuIwKp1hRjfakz886TgAGnLtC3DE+4pW2i
+36Spy+GBGjXswqTCYrCtiM/Jvgt38Zx7ECFiWF+0cOix2UOHWiYAqOTaG+NCqvNTaIhszw1M/Q6
UK0sie6qXnTmfW7GM8ZnNvpxf93++NtrjQ9C/YZyP6BU8t8tFlKurFzijJAX2jV4qpKSwT3sgrx5
6rD9aM5tUatfnSqeoiOiyFV0w9BcNKQhvFFAx7eZN+4Qqi5J5kBW0EYZbgw1PjTxWEXf5SqzBi9O
oBY9mELRi0ARkvLZRkxvdiWo1PJBpWdnFdYtSUMCLAVE/822tPp0FKkohwDd6dZLC5u7POvUfx09
HTyzLmpPt7ro4I2+Sh9YABxMyFNIzWktbnXp6I2gYVYjXDJiv8fYWqS9oO+HRLXQICp4NISzH/Ec
VvJzMVHkwQSsEaYvpXUXnxIlSo8E0LY3wSq4sT5wQHWoayCbeHkTxGWSJujyzYFeVs5r1EtpYMuj
5i9Nlx3cBNtnjaFY7FXRZpUBBnR+OVTOPYFx8wirbO7Te10U+UNtiuzu9u7eG2UNglb3AzSYtulC
kTlLKKkDRO68L/x4AT2qtLl+ENLt7OQVPrXSEMg3ycA2N6hh5cloZ9zYCbDzVc5YRrTL7k5W0yu+
mq1+01gEVRR+HakxX5SyPAJyXW9gfsEKSKFcuQoabX5BNXaUnvVZDvoxD++TrkvuG0sk58QKrSDT
2tmrzGjxb6/uFRN3/YgAO8F+kBEQzm5CMW1AySsfYaLavK8xHiYW3pfSNDTxuS8nyCh11uhPEkfA
g/HTAUXRZdYgNQ3gslzs3wZDE/+BepWOVE9+ZWK/hxO/fhoJxCrpRqq2FQVCfAS54lgsQa7k6mOV
jib0EFSM/7YW7DjcIRuKCRWsZUr9ztDXBgmSS2UgDy0kJeToo9KTNNgPLsq8ZeJ2Vleo960g7vAk
geega0q12XqaINT1wng0v2haZ05uWwPhAenedG9mZ/aTJ2dx9Q0D0w4sfN0MkVvoRfFj5Oy/TkUM
PCdcAxu3FU1RuiDJxv/AvCcFlnhWmrgGQhlYqAxa/KajnP1N7gU9ttufcf1K26UC3UoCxFeCNbeJ
/XSzDhNHdPQ8DSV8kY3SeirSCOV+fcmcf2hs9//hkwr4xapa89PtsXfuQKBc9JKhCrBzaehc3gMO
yX7H8VkCMrOkOlmzCn46MmDr61lB/IEdePjapH2ae10BsNhfQ4gvuZjQi1d00R6hPbYFBvaNihfi
L70qjvM278Q2BlmsRsgB2fAonZpoTge3KXF8UjQUcl0BgBvQNdizwp91LSG2lCXtIJHauYe5q2g8
UKUjm9p6DU/4r0Qh5P2gBtkThJ08n2QpC6kfRfXBDblzcVAyxWeSbr8JsmZz5eN9HhL3L1MAmd95
bURWnOaiqb0xquWHkovfL7I0P7j8tzsOtYbVfGoV86ACSZ/48qNDu6g7fBsEqku98HpJcbzOUKqg
TxUcM6ZZPJCFGO9NDgrm9n67HhkcClJPsJlBdJnbLM5MZ5RMZWUOkiKv9Y9h6qTOf8vc9fFdliHL
68dFi4KEMWQINOgQc6qDH7BdbzjN/AD+TzOfP25J7th4Cjm2pDkII7uQPyFjoDbPETC0O1B06Qv0
j+51RvXr6+15X+UUDMjDtN7XwHCcbeEq6cAFLpm2BNFI+U8mtPRlfbJIjHLrPOOVfvCFtzuYCVJ3
5UWEzL+CBDblmxzR5WZdBnQ/uvKEUZ5xMlr5XzH048Hju7Ogv4+0RUZOqlomRo02DHLL2UlMDkrj
zdCcyypPzpgaFITcc3NwavTNlflremtljiorKci2ZCTSWR/CmOmpIVSmkWf/YZiy9qD+tzMKK7fi
wrERo7G8SYnxxF5mBOesQDRleo8JaPSIDGp/sCOvohcmA/KMj7FWwQgdNt9KIIUNPcVgGJN7oEzb
5K2f2+xbg1xj7WqqUDQwpDnIxqyjnK4i2X2HBel4MNsd7A01CDo4mFVRtrriPNpZbSRpntioQyUR
FQc9ts96oeo/9GY2P2b6rH2vDSN/bmutfU6SyD53kWqOrkV563tE6hKeRhHZllu2+lFpa+f80IAG
gEgwQVy+BQFKZqLaUy8hlRWGqDYaan2eHGd6LOV2fpSH0jjY1TufnmoI0THx1armsvkmZl4XZqVN
ViAnbDClU7LHuVCjgyLr+q/8/vLz5VcUIPchXo2EcOvZ+i3z7wnBhROywaRcg1GBnl84eQiFay+l
pmef2yYuH3UI30/51EQf+wrdrNvX0s7h5YXngkBTEd2FLTNARKKURc0nT6niv7fWRGAldC2/D+OV
mFUmpvNprsL+8+1hd24nhqWgTgaqrjWPy3kD9khV0TLsoprC7zRYCXUEd2aSxiMxw72NQ88LccHV
4OFKIFtGP0WeepUlpseHJakV89RJiivnnfOiwAY/OM27U/uliwN8gL7BJq+yo7oB4qNbgTXMpatH
ZvNgD3r1oXIG83R7Fff2KCeBLB0RGiQs1p/y2+5BS02lEtsBgo9iGGz5qLwYwzh/uD3K9RZZ+z0a
QHJQKpS0N5dgOJtqMyiTHaAPKz+maSSd9SW2WEVR31PSqlAvZdfeHvR6FVfvkVW4GjlRmuWbqSHN
WiTZQGNSLWLDLZulORHSGHAyB+VgFfeHgkmwqgTgWLduoN9WUaQ1vtRjawfVnMTnKpo0N9aN+a5I
w/h8e1a/KnmX532dFtEtVyyv15aFjEhTZ7VNbwcO3MFnaMAWYPS66N6RCOa3eWE3k4nJ8lrwrUSF
EmEhZ6UWZKWkjYhLyJHiIjC3/ICmisgdDMgITfIKgXIXZRHE0lt7IVmKaYXlJztL24daAKP3itWS
qwFkMhPP9+03c+Ayitw+tntc4fnA8gkisPPTVgSKjqXVaC9OUQFnhDcuVR6CYrV20pbSwZaoHp2D
S+h6H3MXMAp1feoE1KIuv4De1QmeC9wGDX6gbgOD77nW8+YAZ3J9ETAKQS+dPAj90CUvR7GsTpr7
gYOZF8Ygn2BkRbmrRYb1CLPDRkF2lpz6j6Mw6jnIsKLGDNYA1Y7LMVszdipLS52AGjKPODX2TvEs
1JY9IzGaAzTY9WOySjfJaw1iRfNu+zISBOYGGRAjEIuovqPSGcX3Y5OnMHNGOF/+NGn2+2ROE+6I
EUwFXxlq5ch8b+db/mo/kcz8Am1tvmW+WKTlNV13USnLKUmVAga6Mvm3DxIlDlZuc5IoXuItul4Q
tLs2K1sW8yhAeq7Uq7QcP2vDaCffl77Jpx9WnabFo6zH6niHrp+Fu3nSFjN5fphWfpuHkXHSO9Vp
AuACGeBZxABStzZnsfgSj3x2V1XFYriaIurGzWPeQw8tlTrFNCwH6x2ZtADcvkDZyq9lrW+Cju06
vNHfX1QPDsbwT62HyMrGCR0QtNjCRcLCUVFKV6AIl5+VHM+/u0hb5gGNslnr36TYAv2BNEs8fYLh
Kv1lJviwu1Ee9dGjgTl56TrhGP0XmlZm+ViTd4vf9AmUFd2ks7iMiei9JaV8eEc1pn6BCpXkpxX7
upzVPDFfdWD/sWtqovxZAc4460aovKOBbr21/OBHdXSU2I9wReCJbMe285eF0qkv9fjdPKEAbKCo
mRbJZ0UoNnaFathSGQCf9TLiZZZ+7RbOr4vkp0BClEbA2iYu8B2y095u/xZ5FcK+HnInfjSispxf
FmxoPwuq76HfNN1YnY1Yd+4GFXu2n442JB+pFhbZnWl203hvR9NSvck4Kcg/S+yGWuYr1ZGnxmYn
c00u6sep7fTx1I1UKU41SNDqLW0Q/qOOZNjJD7UDvP3Q4e6wuBILo3lK0apYSBjl4NxzzYUJ1QYa
CN4yqbh5VbWwz2bWKtixNMCZPeRMhPSai8EcPTrtme3bVtSH38w6paMhVB246Sq56mqA0b9KRttR
MjIxP/yUL7Xq+DYaVtprmKR6jctOWdCcmKvE/jxGVj8+LU0/mp9NTWqqH1GWEZuoVivuEepn+zmN
TBEGt+QwepJEGI0u55ere4HrpD+2C3aP91FR0dCpO7Tb3HxEaMaHmGhSu0LytDvPkwKVPrdbxE3l
1NDqL0OXWOMXoqBOdXOkH39EjRZ3j1VSymzLLtYbbyIZlu/nRqKANmEJymIJrXqlsUTOCvYa24XY
quTqXJn98D4VKKL5fIiy9QVEgaTjOCl6ehItVRTEE5b8QcZPdPEWIvfvA2yDFOh8CkRSz8X8numh
nrs2LM6/nSXD38yOzOm5KjL6giUCkb2X0UP7Owxbs3GtrEjrx9J2pn+czkqKE70dPjtI1El7rGPL
kAJLUL3H9ziJk/NiUuw45TEuKbxmBl0j+P4qxSzMfvBJzm3t79aghHRC0hZqWBh2juwVRL+FH6mt
nPjlJCXFvVL0SgHxOqwwBKqd9HM1Vf0jhiSa6oV2mL/LBnpUJztFzeQBxu8wP9QOwvFna7HCgIQ4
G1+JCJLndJjl6o6irWi9Yi45WLwH8GSmeC6iJ1kRo3af5/L4MY/C+Cdq0WJ09XxqVQ8LXdqR4zhE
NUGDlBp+aLZ9RtBQ58adI8fL89zazSOrxqJDxkKjt0Fbt3BnWy6V05I6bePDYjT7z5MsWusfTZZ7
82R3vY5+wTSHLVgelULIbOBJmlKWVRBjo37wT1kPpvJzUuXh85SI8o2SrvIXmIYwuktojwd4tBWK
P1ei0R6bvmnbO/4JLRhsEE8uXmAwSgYUOv78RSf1J2zHVIhS1lYcIFyEKgNSMVG/EOnZyJfxTLMk
9hB+mE5t3Chvt1+dnbeNihXwEOo3MlDOTSRcyHhF6uNIPR9U98vSTbMH28A+yAl34m2KgQiwU6ID
O7JV9HVyjWd8QBSaS935VokuclwyOK9fYADZyaDcJ208/A+RCuUiCjl0UfCHlrdpC7dm3qLxEOTT
OJ2TWgJgPUd06J3YPgi4dwKx1RQEnMo6O13dBGLgmyBmlLIDS2GsHHeUsuw/SZOmFwRD5KDu7SMs
zk6BhdrNL8nyVaKK0uNlGDZFDYuoYQ/Lg4qy2ZJZ/8CM0b5w5J1PE4QXv8wEV4iOJkxoLs3XdMYd
/Hx79/xSvtuELBaqeMAYCOVpim2S/RQDhWhx8N+a8s74GRt2yWmUAJYM9BwtYE9g61wLX5R/ZcnK
3tJiAIbBrZ28ynq6/FCVxcD7Js7S0DVhMsSEk8YyvVRJURUuerNp50H3TiLfkQah0sqQEuUshGKF
XquksuaB6HC4aIpUW040fpynDmo+Cp19rowuDXVJwPKa7dEbZrqQT0POO+8OgD6M+zqKlE9wbZzx
XpFShOHyaNA+dPRNv6Cul3wQbZmrfpYYFU23TInF3YyMwvuywnJcMY54nQhyPcxt50afXXqcneIO
iT59NDOEiLys1nG3nuZeeXUmycT3zSjyD0MZF6Yf9mb5aehjK/Fku+YpEqFEo8dIIJ147VS0sB4a
YVEoH5y68ISEsakrIiXCk5OY7EMvKwOy4XXc9m7cTw2xVDWV70YVJ7WvTAWeMHaZT+pbmSIUCKFM
Kzs3zez5oTRF819hCPW/PoL+Vc9OlJ7GqC++I7mdOe7Ec9J5Mmo0fyNVoX1qi6T4m/pu+K1vo/an
ndNAf6B1svwFTVcpfZuptuiE9vYTSgzIA6SWlJ/zOEO6JVyFklxkN1EbyqGY48ItWWZ8UOPbucLo
sgPkwI9eW+Gilyehryw7l9rYCaJuKE4aOo1npaqOzOZ3UmpONyQkTEEQL/lVaPw9pZaXsCi61grQ
X+8/ZWNK9K1q3eQSpjbRn+dYXJVrHQQaI9fz5joZsQNz2sQxghKYkCeyPLHcOgFFsDS5eiTgf92+
QKgDVx06vKDgOMmX65fWkY7FGHodErGu1zvT/HVY1izehob9plMtbRDWsuSnRBOHYsA7Hw8yqLnS
JIA829tKjCYPkZaZCC80ltr50WxmnpiNoyLF3igU1cniVHAY6FpcTrEYihBmTGoHdt/lpzmbtHte
wyPu4s4W4ZMB5F1TVlox66/4bYtUoATNaKKemyAK6U3C4oKgvvCaNvN48KDuTmjlEVE+ZU5bZncy
WWUFJ98OgAzFpwxEiQ9OejpAsOxO6LdRNgVjstC0wZ+SZVOTBVJcXZyjKRw+pTGoltsvyfoFNg/J
Wj+iXLsCEgmkL9duzmJFW4zIDmapzZ65phvieKUb/nYaCB4I6/X+7QF3Kgt0W6HJoMTEzt82r1C1
q1Dfr6KHyqytyi+sdHxc0nlCcRQdxs8xbRLHo12ABR6O8fTLuezqI+OynaO3QivYLcB2VgDv5ax1
I47bePUHtjGwCiawcm/VGEGcSOb2PonReCGJ6dhFtXXwcu+sNyOvFyZYGQjtm09rxQXaeLhcBEKR
gS44slTMcGWl+b9yCTkZsRlXByWxX99w841/SQUS3QKdoUt7OVvcCVdkhS4FeC9SrwFo7vamUd9l
yhy7ctY9L7MsXDBInx0cCJGJpGGvDKmE0WT4Drboe2ikf86Ap4JFKUaFso/A75YdN/d2pyl9L4HS
TL70XYI5kWTk8knXy+Qg1N45TTBkUDujtsOabyloTeWM8LFVTlPT9u+UbKQXa1jqIIms6HR7c+9c
D3RgsN6juUTDf9sCySa6b6odY4ZGunuf9WJ+AXKgHRS090YBp7MWtel3EPhefk+CsyilVALCb0YE
UrKG4TlXkY+5PZednWoTWEIsoiGAcfdmp5pV3ZfVaNmBPijS17rQ5Gc6LWB3FWcUsT9VdjUcDLn3
pTgbMOjoyq3w4cuJ2fGoNInFkGOnLP6K6vHxuvupyWN2cO3tj0RPZbUyW7/U5Uj4jQ5lXsr0BHQc
wTM0IO/IxxNPoHxzf3sdd78WCJD/P9Qm0wPjnJtmzNeyUsQkNCnJfUA6f97E5oHlEPMuIW8C8eFy
Qn3Z2NkQO+B+ld44dRSR/+kkK/379lx2lg1SHmdlRVvQ4tiEfGo4ZHWLgSZwfWq+6ENBv+uGCa1n
JT3Y5DtXNNhiQOwkkvB1t9iKyCy5n9WZEjulW8nrlJICXZhhoukSlIJDKHnVYhcgJjhL2hjvt2e6
s/uJi2Clq3S+eOo3WzHWUAYuFjpV8ziB35olGxhNXOtI1tTzJ4QCo4NtspOq8+Fo0lLkJ5HdVtyX
nDJ8Skk4iJGIkN3eMFv9FE2ifJVymFfQvuWXbmjD/yF4WqHC1PpJSVd+yeXGAblXJv1aiIDUtzys
k7bPc6iqrxScdfXggO+cBaoRKxmI5FkBn3A5WMc5CxersgAHReap1ZzixS7UP3ZABf6wvilrNZ8v
t41pBq1frLnrwsCh2HpPXbVze8CNr5MV6Qdfbedtpb6xgl9ZO1AO2xNBlKNQI4sxyGzomfmk63Ps
rx24hOhBs/8ihGlHL44sc/Q7UXSTVxUhglN6rZeR6o553yRuU+Ny4UtxE3+RjaU6QgJfb631N/L8
Qf2mJ7kVWbCKSsrMJpGCYpxmcDSpRfba1CCnvFTuhO6pc9QmFE9aLTndPkbXp5ihwUTD8qGlClXg
8oNPdlUpiayEQdL3RuHFNMkHJHHhf7tS1FWPwyhrXypVy0Of4tThS7k38xUPsz5h5B/bbqCKVvs8
pBRrYlQmUGe1Bz8Rne4PqS75i5REn/R6OtJr2CkREd+tKi8rjphe9+blbNumAZRQhYGs1Yk3gIeW
XVS7zLu510qvV3B3N5RUgX5gj29p3Ilzr4/1h9srf31Vr0EmL+ma4iHtvznXfJWh6xxMQeNp1LzZ
mfAnywUGvaVl/PGpXocixwM6AA5ji6exss6MqrGS6EziLqmnxPKWWmj/w1biJWAf03nlHG2ebGsR
fV2W9rqq6XyWcVq/owWVnqYMedY+HHI/z4C3JxbWLbeXcm8XUcYkR8K2nDbhZinjHkBDuOhhgI+I
SW5iOl6PDPNdlE8LdoUSVzTqIUe1iOu7csUKQUZmwnzG7QOYosVahFnkBFmY2MqpivEsuy/lpu+O
7rA1ArnMD4C6o5HEXYX0M8Coy0Oa6R3EBkM4wQINca2XFZn6HSHrqPlgDItZnMuiL79YQmh/LW3d
Rh4HtUpOi6yQAy9JEYENL4x3rerKI+zGjmgvvw2K4WrnAqRoy5oFMbzkcgubJc2NrDgPY5Z9lM1U
tV2z15rPWhtX47lGk/u7LDmR7mK4Vr5riaW2/thb6eI1Ug096PaGWBdku2Dwhcma6Aggh7BZsC5b
5QNbywrSRP4w98VTBYjnLnE642GOlPxUxvU/va0ufpQ3+dfbY+9sRpImIEgrzAqxi03qapZqjO8K
Jf1IMZ/7MvOzuPVowOQveRXT7huc+WB/7NwkYJdxLidJZM5bAHPVI/UcZY1DOd+YfFpa2BYYTvR3
Oo96cHtyO3ueoQCawiFawYObWLmvZ7WrFYZKrAK1VantfSQmxMHn250QOpD/72HYSpBniUbtkNJ3
QHsyotNrZcKT1Wp8W0aNbOD2lPYGQxiJDJcim4nC+uXhQrRV1cOJ7DMyya3puZc+GpKGa6rhUca2
9/AACQZ+tL61hPibvaFHSWJ3Ege5KeS+QFudX+WGE46LQN3TqfJkM1FC9ogdfRRzb/6bt2n0ZXb6
9K/bk76OnrkxQN5TtQUGiqDY5aSp4tqEefwQ2ZYW30Zv/bRoovEra8g95DKO6Gd7+wbCA/CY9WSA
N70cD50dVZnXXLXvjPF5hQvi2pYcIUX2ZmXaAH4AewMsVzcv0DxItO3IjIJodszkwYiU6mORaNz8
cm2F/YnC4J9Dr1EVASoHvp63FVnWy4mNmbA7NeIRsEbtX1Xu2qe6WMJneiH5kajM3kbFwpg0kuoF
MfrmlZulondGdmsw1fJ4GlQ81lq6Qp4co5x9e3vsDAXYCzQ0CtmrbM5me8gL4CxtNrUgtgB1n5aR
RiVNC0P6r447SAu3R7uipazakSwd4FAst7nFNos4JLYNcE0F+sYjr3thEeXf8KnPDRRG07Z619px
wS8satF5HJxRHvwsU9vUqzsUdE6UOQrz4FLY2a8QLqnckA2tOOnNPYerbZMVEeJquS61XxY5+jLB
1P1we947g1B04N0kFuUBvWKDxqGm1CFK3UqtRqjQVkkgzWiP3x7l+lCsMGoUEMDwUPVSN9umCxul
1zPy9N6u6nfJ7J0Zg+/EdJVmSX8kc3RE0FtThsvHlwFxzaNaTasASvXlkcjQq7c6BZFqtEPCd2Hq
BZyHtPsCHoNCZjx8xbuh9JzU6A5q/7szRSxgLbqtHYD1Zf6tzdApodBSeQCNC77hDoBnTdNXMz0V
jR8QA9qRXN319/tVJifqIdRY9XIvx5szxwSp2QChD4fprppC5b4dRuuPX3eKsKsbpCozK3bK5Si9
ikS+RtspaCPK7LOsRU9lu/z9fzg7jyWpkbZtH5Ei5M1WKtNV3TTQwMzARgEMr7y3qaP/rux/8VNq
RSmYHQFEZGUqzWNu4+lj9efrx1ykGCebHv0T+WF/Wz/TGcZMn0BP4++kP+uDByKk72DLtYp2WlTA
hvd35ttISRZJkTKnzgCuYy3O0TpjGtupQWVDOgOldtIeZ7T0glEJ5ysiYB7qn336H5YTOxqybGhY
FGdXLxEAW09fuhrsQ+vZh6TC3xDcQn2URpNf7s9vY39gT2pIjir4EVyAb9cTbORAL2wOH2Y7iT+O
3dRe3Fqb9vya5QZYnTeGkfIcry2vdXYgjN6ubbxSHirXVOpA0bTqgM8BjSFVz/YK6JuDkU1KGrnU
/l8dbsx8EBopivBBqHZ+7oaaap/dhA+x1uyxMl4B0jcTM+BJAqDWAFJQv1kLPiEQ07mF3cZXRbhg
hWOkB52jOmQI1LbC7H+Kop7mQ2V1je2rbY4F32D15fdy8dLyGDlWiVHoPDd/l1ZV/JpKkrjTsAyi
or6RVz9QLTGptYCjDQPTGpw8wA8absJsuIrz3oj4ZrofRSYYsHxJTceXjq95UJUVNhmFjsbxYRmy
KDzQxBV/G03Y/JpEluLIAg4W88WCViAXu8CgRCrpBQYm6/zjUk6URgd6OEE9hc17S1morxVLhIta
txjF3/wHjM+Xthz/t6RR+wA+3NIOcelpA9jeIQfrpi7Zy7y4IAD/cMPKBUdei2MBpJhk7nbDNhRa
cYfWoitgSydAgcV7gF2816J9s4UAfnMCqUNIhyF6bbejwHjqrDaflQs+HMoLrx5YEHKKvzLaFn/6
jL8OBZlVblUqBKsJIXIQLxbM0ovTdsnRGFv9cSmL+fSny8aEyL6kwACiHusYELb7YCMpSKtsyr0z
bhTKsQS6uzOXN7clepT/L3Y2CUnQJr5dtnrxUIlxrfBCa04/hk6fg3hVpENQSZk9dfX00Mze8tf9
uW18LHYCwnmU2bnB1px+GlidvdRJdB0z6fXQqc45JP724xh28P2h3ooKMkPKG3QvaGEQe62+VqUJ
vYlVmr6hLuKYIdopDPomsj/ONbfEMcmHfALZvUwcldjur3jRRy+pns4vOgT4T7Nl9DFW57My+FWl
p+6Rg1v+APXT7nVzNpeFQ4KaguQarbkdQ9H3keIYymWyleGjAmzon1jF0Kqdk+Z4f1lec+rba5Bc
DfIUrjX0wuAo3354LcqUvLE9gKWukgCCiqPJ42E2SDBEC1b4IRtnd0HdJcHbQODdqzxEgKb6B13r
3e9F4hnxR6OMlBGDstH6B/9UEKMxQr7GQ1ZmrfBp4fXOcVK5QR9HdEmzwIqtNv6ohXNmIVJZoLvS
V3pvnYmrupLLKp1wFY0W95Nnii49lhlcxaPlDE1zig00xCizq6DcVH0B7KRHWTv+vL8ob55Wtopt
U7u1pd4uUfTtmihWqllRI0Jcyc2Ya7YRVyNsQNHfH2brM0tOKMr9DPVGNH3s9MkqhzK8NJDEfw6W
Eb+rtXw2fTsZ7T9GZTInByYKFyOgLRDkt3PSRhQFVQQlLnk6ZmCtF9239Lx4Aus67uypt4UIOZZB
8i+RWzZyHbdjefM8Jp1KV8TFCcyfbFTmiix3j0JdRrRoIEgrJZbdiwvCdrJzDyj9sBduyvBnva8p
QTBjyvBod8tw/rdws2wLtCmymVoS+Vvi1yKzHpKC12BS0UbFtnA86nauBeNkW0/duOsau7WHSCq5
2CgQopmxGh/pKpU3tfMuVhnG1ym2lwBW+h5HZuvapmtH1UHiQBHcup1lBicgbvXQuxAQ5F/mplvO
uRXnXyX39kFRpu/t5HQ7T8XWtoX0BJcVjBIV43XgWXnxkrp0VaxpMc51a6jnGXwpJLG6PP/5CUGL
k+VD2UgqDN1OrzNHlNflpg3dNnsqCSAey2ZwTm097uWVG9+L7QqVH90EQvd1OC1kkQ7dxeiKCU/3
V2NEEutejDuy6m+yV6mnTl6COgP1CNKg2wmhuBaL2URh2xjd7H+RPk7nMXcwLzaczoCKoRWG4xtW
GZ+LrA7/PJJgcCmdLuUauNtuB3cyxXV7em9XdIqsM3QjYzqoJuTIw/2vtnX+Ce/wCaH6AJZj7Rtq
YxQcdT2zrMquG49a46CYEiWdkQeNM8FZ8Qotsc4arLE+6ESDhMxcl8WLmbVlsXPJynO2ugd48WVw
A9RQor1uJ+31S1bSxoiuC7TgI+TFh6UYj17Szw9YgdY7U9/4vtytkowsaXOEhrejCUMkJuJ6yTU2
6uaY5453qgdhYxBrp1+MRm8uulu0//Sw6HaOysZNQKEH7q5sldD9Xo08Z5XnEiQk19wG6z1ro3Xu
8zz7DNXeeMyX9n/wlMKd4s/mmC77CZVzKAZrJ+XGKzU0iuA5UV6mZ1QsWq/5he5Nlt8VUW2fJ5G4
STCnTWvs7GU5ndVnRVsQwzYeUNr869h76ZQEJ58ivqbOkPfnfMwisNddZFovqH217zTTnn4oqK+9
J5Qc9CfcKugJ7exz+Y6tf4RkR3KoDRB9azho5GWyHl8kV7PpBuWv3DLg+eZg/LBoqtrJ8wc8IpZA
CbXoB86u1hcUf3DOYP90CAE0zvgJMk9p+HjEVpf7v+212L/+bewD+kTUBgByyW/32/u3GEnNuhHu
em47i2uChIbmV3bl9D54w7J9BDQH8w17ZEv7aNWVqQRGxnn0O0u2cXUyxMLP9LRQApFm86cwWkyg
/UCLZn8e1P46aJ05HCa0nytfx9G0OHkDeXKQRmXeBtEs3HdJPJBNC7tWF8huWfIz682BjbjYP4ph
MV6sSkxgDXtoUb7axUl6zPTZtQ+olVndoctdVIS0obH1wzRyuE9wIua/qtYoTJ5tET1UlTX1fpFo
6remTsJfRR2iyGULDFrx/7Y/Y8pr/KBRgt9pX3q19xiWUKj8eqq78CSyZfzaLnGh+FmTAGbLIyWd
jsVgWd6TE9WI5FUToIiDhy/glznuley0IOp/EVmu/uuGpTP5itn2P4pmROCtoowQwYiAm+izXxPt
XWo2819ai3HeyaWHax2mVBh74lhb54DQHaE3uQGddTPLHICRUKeIrjpexAfZgj2mtQif85ymcVjY
lu8pJUpL89weMtrnfx4p07AjApElYO6B1e0airGaWq+IrqXZNr6rCOspJND/fH8zb0Qc+BcB6qGX
xBO9jqWES2oKSJ5RIlJgkGDwVBnlNDXL3jW6PRTPs5SFVun23x4bipedE3oZz0Wme8d+mM2PRqpN
B3iFe6nX9lBSqViC9t64W9XRQHyVRtE1Lab+kCSqeSjKZfGHcdjrWG+9yKgz8f5RyUOfa43mbKc8
LquxVy55mdmPcIHLoxIa1mdDKbvnOamQb1JLUn7cEk79rCElYIT5X/e/4ttmPk0INimMAOr2dChX
FeAGc+4k1gixBk04X2nBorhVN239vlPzFHbpUtG1nDOT7LzPeD7eCW2qlkMVGdPXytQUz9ft0kh3
bvGtRww9GCmaJdOENfJOzYrF4ZaOrtyi44+4HmfoTXmkfnHCvnvEXgCzZH2a7J245FVXaHVBEwtS
VKXyQRtsLbinhdqIToaSXOkGNQUi+l7/o4Kr9L2ahfq11IfmZRROXr7o6VjBJm3UQfVhaqRwnvNW
wRWy752X2XLTLwsGJrlfOIvy3THmsQzKZdA+G7UHwDspm2b0VWNSzABmsTYcXARIAUIpdXsaK1NH
IMHrer/hUkTuYUidT1iu0RwzGkDagB7b1A3iJe6+0Vcp88fCNvJ/obOM30DuOfURU/VX+tLSDAGs
7Bgqk8jTF2hvzb9KmlRTUMENgzQFB9WCLR2nxjGDRQHDTIjqe+dqleYnnmgw4E6N4oMHYrb6p3Ot
6nEKvc74FC1zdizMbukem25OfzZ07n4lUTz9e397bhzHm++xCqC4712RGezOycq+62PiHEXrNEFp
ZsufNgkMevSuSe/KRlqbRtbtHTMIkrmpT9KrMIECWiNWwOU0Oocyma0P9ycl79/VJqNjLWvpsm8F
Mvh2qLJrcL1R+uQ6Vl712C+oq9ho7O4coY2lo+RK65ikkKmtWzsOuGBbGHN6pVY//G2GWfJceqjZ
l1hh7oScr6rC6xnx5LB8ZBhSF+d2RqJAo9tx8vwKe6kOj8ArFHT03SrqfGdyh/nYWJT3AIg5o34O
Z7gs1wIyHYy5MY7+zps0nX2BMctPSPy6hYplUtZHkC/YX+veYPl5V3EajJE8ze9MJTprymwbkCdb
yyWDt9T3dSe68RF0Z7c8dnEb9j5BlasHCbZc/7qFQBNF8RJAUUOrozfsJc9NigicvYRoWktRyCRS
w8qPGpgCftx7+k+QzvnXEoPb6Gh3gxo/W5bovvVIB7/0uP08OyRsJIeLaosAx8Dm8/1N8rZDLpkR
FLPBWQNiJfm9XVM4C/jFWFF6nRSv+a5mRvMNd4vlH6tylg9D3U/vp7YuvmvNmNQPiRpPqH9OxlAf
J2iu3+7/mI3rmFgGb26JeqNvvaodxRZEv7FJwFeYVvvs9mg267hpEvvZztGqUv0fz8rtnWOytYEh
osibGLVybsHbBZhiV+/LZImvoi/0K1RUTCCisL4u2mLsnJXN+cmGK51AAs91XI72xLBETPCaJgkV
Rem79SnSSoc/5kn4FXgHqEKTmqOx8+DIo74+OORqQBhRd4XztUoIenXUet1hYUuswn8p2vSOdoyz
Ew++kZEFqkLGj/wo1w0FAGf1xovU03qHAvtVN4TxyY0cqY9l5nhP9aGJrkcd5R8UGPE/mzKcL91Y
52iJdK1XHqdiaoK+V1Pt1Cxj8x++sAQCE/ywy9nqt1840qGTtENMqqpr2fOkONN5Cl3vKVuyvY7p
xkIDeuIq5NgAA15f7xXGzG6O3tp11r3iu9PqxqlKB2WHJLixjzziKKn2/ooGXJ1ZEOONt3hmdG10
7qvZWA7JEAZCTUUQZuRog1Pt5Robp8STSFH8YahsEMbdruE0s3PAiRKGW3l+MO1IPSP7nPk2ylp/
/kQi/UFnFstDJA3XemQE9nGRqUNynWyn/rgkqSKCPDe1/rQsyHkF9+8cuSlXRwNMgjS9oWJFEXA1
sazHWFMrUo5GU1YfGzKYT53jisdi6NRrTBb7aNmdqwRZWGt7EPmtRaVcLimywMUpU90uaqRWonca
O77WaeMdPZevNqUexTGBcPn9aW5tTIaAosb55AFcbRmRgSAb5dms8JR5b6vudxVEyQ7MY2sQWeAE
J40wAZfy7Xzwc52Mhbf2qnVp+TgjVhofY8Ns1fP9yWztf6l8Rj2TCvGbynenV2aURhOnrDQmNKDj
5apkkVEjEYAjipf1YxLADG4O94fd+lykLuQLUoAB05fb6dll7NEw4KXoFTP80NZTEbgapqx2Jdqd
UEfbWkqCHPhMtLE5cKunEDqQ0UV2naPdG87hSR+6Jn2f06ETR2fuI/NgUEqmXGyb3S9PR/iJBmHc
fulAfv1Uo2j4VOY98kFFaaH+M3m1s5fDvP2B6C1KAzKV9jeVrtXe1ZLE7EQhkHsnGPKrIdSOjRvW
O6dzaxTSRXasAUSdm/V2yV1vIEdwIiI+1LsPKbJgR9Fk9fFPP6wMNqTTDVJfFDNXH7YeYko8fYO6
0GLnJ3Z3fm5brb5kLdSd+0NtTQjKNcwQSRGhyHA7oaZ1U72bpvRK4d861HlXH9uq2BOpe3tAYOHx
+mCwI7u7aynwQvRDEfVpelV75Mt8vW+WPigMO3839JFBLl3PWnvEjWPeg9ZsVBvA6MlcH/IcEIx1
cbbt2h4FhTJFOb+y8kOSxebPtLVDzRdwkTLE2wU6pFjX/Ri7nGKptPj9qUeNN+5snbenlR/CIjgS
QUv7c3XjwRMAVmroybUu+/Scm0t9xKUhCyon83buva3lZr5kJST1EiZ8+1HrUMSTYszJdUbpyge4
a/+gnQHc2RnbT1CCtMCduz+GJIMNoHzJbURRTMLAbgcdh14zGqqXV33RtYdOwDdSK0/zQe4qh6qa
926/tw+l5AAQ3YDi44pff9gmjTOlC8fkqtZpGQZjKKLPFPfzx05MxZPdq83F1NtBPZC47TXotr4l
i8u2YsoyALmdawskTOgTY5d57sFcG1EPCycTabJc2dk2WwfUJQ/g7LA7IK/dDpUpDUF4wbcMUXI7
zm5ZP1Re0e/cOHLz3UYdPPcgrQF4SAjRWhc4F8aS5IudXXWF8nFeFOeQhoavNohB2buiEubGpKQU
h+SmMyJMqttJ2RSGUC5LiisgTIMGleh0Nxj1AQucGqcYQD7aYnqTH+cE4QDhvOwR/T9RI1I4Lv86
7PofJRp0I+HJANt8IS02g2nsip9N0WumrzRR1PgxnpTRk1clMUQDODm/SHjn9xYifXYA3818b3px
8tJoNgqjje61he9WhTEfll7Li0PVc26OCOIZ8HfiSBdnwAylCFgnjPKscHRzZHo6s0WGSCv6wG2l
mGneFWYSVLVq/rUYFZpAo2cBb0grQUXLzFsXe2eLv75/i7/y7Nffj31M5Zv2lwob/3ZBI6zuFQt6
zDXSB92EiqzZUGdL50NSTmZ+ksPPByvqIGS7I/Uwv20y5WksAIy1SZIHpTI01YNlFIUbYNnUPKZq
VOz40rwaTK1/JDB7gmhJU+UduP2Rc8QSg67gWYvQxDovIJsAORlJgqVwj9Dlk5YbkXpshnp4H4Wz
2QfsnrE6JkOdf9bEkv/K2qTXH201qS7Av3sp1tia31wvSZ2jnQgvPahA7CG25mpdXXIqiMrVg+gx
Btim4GUcuks2H4vQ7rKrkqbjHhxha19LuwtSW3gLPBW3M7SpWyRi4DNopZd/NgvT8w3UEXcE4rbe
NCrXAAthL9NrWZcIhB3jd4ry4aXtZt03Y7U4FHmSXMDgqs9el1a0+fryXaH0w6EnfwkcZ9B3bozX
WvT6a9oeFA1ZMIawvXrP0Eg3imwS7gV1KMM8etEY14cm7Zr22U7w5/MVCrXZY+Z5U3ouel4/pDyV
LHno0rm1/L73Ju8MHisUJ8OYENssHDSsMqS7Ld+i3u0+0YsQwy9V46MHmAxSSy7oyH1RB6vLHzp3
idHGjFpoPLMyqtVLPbhjfar6bPpR5A7apwg8atU71128d/YibPPQxnb7IbWU9B+3VnDnSnPMQPhv
c8cv7wshAqVzptRXUHX6iiyx5TwssVlML/CZ6UMKVB/L6yjAB01dMhQBjUzkvXJPaO9VY8Hx2vF4
AHcegI23RvqfotbP40pGuHpXzTB05jwq5UEV/ZNVDP1nGk7dRbfH7OH+NbI5FBRdYk5J0ljzbhBp
pFQzZMqlpu/6y3K67zQ/s4QOfrZn1bHx4NCnB4QvSdmy83B7Uib6pGaVFkgIdyQKgQ2E+TBpEDqV
rGsOBJPKx/tz2ygsciVIqj9cfPxg1j2OsJIY41ZB1QAtBz+1AZxMWVEdknqgzzVUeeAWWLD0Hfe6
Sh/zEUG/9mx0Qt+JzjYCF6BgVBSBYoFLW4fc6GIWKU0Rfgh8uMPUZMuzos/9kQ1gPfeDOqNBWjgn
y9orZ258XgYmP0UcgE78WoLRodTrGbU8sapXnsIuVQPyfPMkBbjOO6u9OZYnXyK4svRJVrdDawkH
OPcYXnRGfYeSDr4nqQts3O+Mhe6wXWTLxzQZEUh1GpUeJ+S1Ifk8TMryDXHwOOKdCifxxQihZ/m8
p7ZAlUAke4IEGzc2TxKEamJI8sa1NZmYMS6ZpHKcq7T5McMS82rMU3G5vxwbAbmE+dJDoxgJdXv1
PDuGVRSC2A68b45C76yL6n+QaloJOBi86zxkjuunVpzsRY+vgdvqliakMxBhpI9M2rE6ZxQaJw3t
AY70wj0GmpTWsZWi1IjcbWE+LWidfsx1emd1pamP+FPprQ881Aqgg0lTS3xqO2VU3nvGrJwWd1A/
RaKbHoDUKP8YZofXVa7sKeK84j/XP5re7KshKk3QNcw8zXPF9NoYTSwrHV/6qjCro42IfEbPzrPo
mbiTY8KM6Guk861R/JitZP7Fq9C/oCJO77jMhOb4bWz03tHWQqshtMFU4BA69fi3AOFHr9JJlVMv
HP3CoxRHD24toj0HzI1LDoVO3mnCd4KCdT1t8Ban82Kw09wu+SVdivg81WbxK53n7HNSKNrL/W22
cegosJDwybIBCAX99lKNswZyTM948MDynzlUmSaoxqH9EFFP2KNQbA4mZT/pjCBosR6sx0oD029b
uYh5wOyMdOEQJXr6gJyndbo/r41DyjiyYk7JEBGVVbpVoSFaKTXzovE8B9qiD4dKWHvdkM2vBRiR
LWJzM68VAl1LBYwTy4c2B6pSN0t+NKmNnCNgNIe40vfweVsLSM9Q1njpuENpuv1aCpyaFonn8DIX
9nCwwOUclVEnx+kqfSc/2Bzqt4d9df8gra3htJmyERGBOdER6oMQ3vCXKEz+2HeCfA63X4/7FFI7
DdjbWTm0PSddtcNLigB57A+4sgZ6k8wPiI+MO/HKxrVKUQlWKfVq2U6R0/4NV6a0vZ6C1vAuRTZE
x85c0ue4GNODYy3fmiH+ZXbatPOwbazkzZCrd20qFyubrQUXWzuBEVba+vypQtZ4JELt9przcl+v
7kEIniC3EU5Gi2zdJms0on8Vn5pL7drls4Ie92PWdOZjoaVAzaDIQLhSPjtjIf6eERraiVO2pgrE
CScbmWog/nG7uvzl0ndD6F6USs2udjxQp6sW/RRZ094rvHH0TOpVUKM9aRn3Wn3+7UOKAV3Aric2
q0alPyyo4R4mo8cPz0ySgFxuz2JmazxQdy6bB565u34VIQaHw1gi7pANY3pK+mn5d+qsryai99fE
Hr2dhG1jJUEwUv1DfQFI7Pr5T7SkVPJWwjniOH/iPq2CAr3xM4q+e75Am0Mh3PX65JBmr096lcBZ
rImnuK+mJ6O0xDNlAfvD4Bp72hUbGCpIz3w29ADkWV9Py7JzzB7skGuZyOOETDrUnCTLzjNt+rOi
OYKIfoFUCzntuTXq/q9iyspA12rlMYqowdx/JLZmTu8K4hYBFnXe1cyNRhRKRevhsiA2fRSQ3x7g
uyvHiLrkTjdk496R8jMgWnkpyGJWd9zYEpo6I7w+LCDEU91V0YOWKOqpXaL82HbWh1mp0m/3p7fx
BjKmR4ODiJowcvVaqLhUovsrlEvaldHRE2X2kRJZu1Oj2VzE30ZZLWKtFpU9umhhjnaakJ3rlM5S
T+qCJSP4oPtT2qpj0KihVuwCQXqL9RjCfDF7XC8uGrCh7+iRpMfGWbyDaXaNCHqvzo+OlizvtSYz
nSBZDIBaTfjH5HYgPDK7piwv4QhrNxujJaNP8QNHCFvNr73t5Fcv8vbEZjdXVh5/4BZooqxLnoqa
OlFa1NEVW7D56uYNdhBW3D97XvEfejosJ4eAdotBkXoVBk7g9dKmAaLqzjEAR90rH/Kx+HT/422e
AaIWzr2U6lvTYdAf8Fo3hFcR4h/oC0e0R8vO8FZJER4f86QLhiz+fn/MrTWkkaQDLYZqTB/y9kUC
q6LNDpLkV1NE3WEa9cqvF1YzC+EK/4ehaGLoXG0ksWsYWcXNmaOTRgoC/S4QIiuCvFOLS4hW3On+
UBv1APQBqRaiP0IJfg36JA9qK7UhRUNINT8PA24BzjRkpwlpiUMxTOlX8i7rSx/N/6Fc+Yo0kiqI
jqRD367nNFOjQJ6fCzyuvXOF2NbBSQaxgw7Zurlo4Ms6vwS1rnumWRRrk+VyyoH1ogDSKuol0/U9
3MTW3uAyfg2XSObXeum6vsQz5FK41qMqrovb5j+9UjeOtjNr/2HrEzyAlaYXSD1ptWyaUFv6+rly
iarCPUiEip/Y6nCucXo/ZRn+eEVVpTtsra3zRrMLGLaMIngHbr+VVMWNWxUkjxJOI8qNGvY5aHAf
M0v5aLsCWD00ov9wCBA+kKkrtxbI4NWYFCtiPYUl72iR+Smr2iTARaD9KZzl6x+fAYpFEERQ3CUb
WpeLinTR6g5n7atSojEECcJsHzFB1p7hyHlY01hR8cnuzXo5w6+cdtKIjQ0KyVxKx8gy65to0En7
ZsI9KrpaMyBRX2tVwHCI+6s7y7k5DvUfmtESTbSWgDSr0I6bzoJh3mY1OBFrck6TyMMff76WpJRw
eakAAB5YZctxgRTDYo6U1HKrudIjRQ5KFIlPmzK8YpnRB14Ezy7J6700c2uCzI5DTvpHurLao3qt
CLsLp/DSDsX4Ag2ngRbR7j1vG+x5kFGyDACdl1Bo7fbgDBpdPg8RRKW1lshHhq6hOO+YsXVMhygJ
JfhWf+Hs0r9rF22uD20nxvZc5Islq7wzNjP0g3rvwOoBS9e1UktOdsj1DIGn0Peaq1ulZ24ktLpc
HWqFu674hmjoO6KR2p+xVIDFtH3oDpoSswmUWiyU/qaydo5F6hWhD+djQvQd73caJosxOIHRlka9
E8JufSrwgNz5+EaTOct//y3jqtw5stIKqn1hquK5U7wZqP28F5NvpQgcUI0UgWYJeeTqqqywmc+7
3PYuaIHUQbNYZTDrbX11y7k6RDYECiNXdACCRfRMP3j2vXgYL2rvNVg0pXtiX5sfggAMxULkZ4G8
rC60yRqUkavGveQKAiaHIgYvAOvbSppDaQvHfkB5aEC+UW3w1dPJUY412iztyaCv7/qZYk/p5f5h
3Xi25HXH+sCIAWC1+g5cvUUrrCy8ZCLJTy0t4ycjnbUTBfP+P3xy6QXKIJLjvy51F0sVIimWcDod
NT5afZMelbnZo/fIL7qqWRAPcp0SMyFavS4LzqIMja7BDsjO6OnHTR09jKqWgXVpw0O9pD//fP0o
bks6kQxg1vmuRx5d5ZX0IrNnM1BbxCDqcsTgaczyP3+BMVMlfedb4bi7hu1SmmiQpIoUpMuS8NwZ
Xar4pt3WT2O3WAaRaKwZfmbFe8IkGy8/lzi8Vi4s9DbXGvsV2qs9HtZkSdy953ZQ2qvriOgxTF3M
hlA8uM6dsXdnvZLL1t9RRoVSP0qKWK9OblxDa9egD18pa6TGqauoxQdJjEAj5feSdAwa6nAdcDE0
/NSI259D6+K06jTANkYjDQlP1AxpYygejnjoAe1n/gDfuAqathXD0Y3z6aNYPAVcQpvNk68lw5wC
8BjKGoOjJMRysQBfe+qRPfoHg9wsCtrRbr+qPcSOD503jphxguN6SOvWdYKRiywK7m+ujcicg8mD
JjsnlNpW75nDDZ00dU2FVokrbH5mJ3tqRO2dGielUKvR0z73bW5+n606Od8fe+uCpmJLnx95Pi6I
1di5BV+71BqUw3U9OQ6N0Z+LJNyDUW+dVqq1tAVf36V1JaMq6LSrEy+20qT5g6W2KnhGfO7C2sJV
qjKynZriVspPbPD/B1zdd20d50OMad6lcypcTpOuCIxqid5HM1A4/uT5psC4LAez5+sh+l5OQmPh
/tJuTloGYLxH9J/XtB3MFFFRgfbFFeXgt05Iekb20g7U0ezeRV5V7tzxbw8wuFnGIowmigZktXpr
UyAhXkq8AqlvCSqcG98txTIFHvpGAd0041ldqvHl/iTfPiy3g66eOkhrwLnoIV/iWpsCDjO0Tpg7
wTjk2en+UDKgvL0qGMqTzxhvC74Bq6KR7YYAFDq+aay00cc59JIAF9n+lLWIh/m53VUfs4jKn6d0
6LXZ057Gy9ZUJZuU9xOd3jf64qwuGI9+ALa+tNaneF7KJ3do6uXSj1mm7ryim4NBXkNVz0E2Y61R
ZOkTlCtEMa517dVXZ7GqB8UJ5w9UCPSdfbM1lC4fUrAYFHLW0L/ZjISZtjkwTturD33q4usGRevY
ZeYfSwOTlzMIPvKuSzNvrVqrtmWtRj3EU5yWlUehKfm/nTH2B0cY8+f7u+Xt6YPLLGN3igtU+tcW
WVjgKoKeB6g/Umal47mwjCk6ZeGUHTzdXY73h9uI+RhPHnMSO+ROXLnKv0W6bZeKJJoQyUXX1v08
tmXoz0sI7lYptOM4DAK6v22csIEQB7wFs6ca58BgzjRjpw7y9jVB8xWEOnADKkpvKA92PsUjhqMg
Oac+/eBVlhcYNim1kSpOYM7C8pMGV9OmHK2PO2sgb5j1Cf19aHlD/bYGKBzl1jiI7NosqtoBd+nq
3jqqVpa9W1y0+fway93RB2sGP7fQWuM6kHbV1yEP1VPHy9yzeo2xpy228Rq82kBxluC4o2O6euRm
BN26kbLCFWdf3CrLzj73ypKc0nEmSy3y+tEYu/TQj6PLR2vjc1pN6s4jv3XKCOuYG+V15PPl7fbb
2nSmhkcGe+Sa9ZYThGWrftWGoQ9sDCV3vsPW1ke+jdePdFBnU94ONapRQ3oJvyarl79RKijVwEX4
5aB0tfOppACyc1dtri8BDCOhMw0BZtU0MGJzbIgc42uYDvlJjzUS30QUhj9ooX2ojNA8Wm2fPla6
Fr+3Goq2GPe0/v3dtzVrIhmJRyCAJaa8nTUS9W7ZRVOC0GnqflPb3n4/iqw8IcrTPZpEcHvyYpsD
UpzDrABkDet8O6CjpWmYe9ybmsvWsgo1fxEK3unOpMSAXVx7J1Tbet9p6vECykz6jTJUFQ+ZUbtQ
tooBIQhnmnBvK8HM+eWQCnLbMTy0qWnsPPCbs+QUShAodf51FSSOCP3TEXmf1hvnr3Md936pxOnz
ZIU0alE4Ot3/jFuvvEeGys0FdBtszu2q6k1bqH3pxlcYYhieTijdaMX4VdihdfFCPMjBWWcB1s+t
X+bi3/uDb+1keW6o74KkUa21h4g1VlKoFa++kB4Vhq6RhrilpsGyPiu9vZwKzKaueqs7pwhP6nf0
DoyXclxiZ+dNlkd0dZNKhzqpsYm+O1i621WwG2uO83mIrjk1Dz9Hv+ATxvbqTpi8OQoyHEB7eZRR
G7kdxWWF3dylWSSSxvgXGumXppzNv++v6SuVcD0XoFyIfmuyILm2MTEofDRDmZDQJlTJfLtNlx/1
5GXfNE9SKZMl6d8Nal1TXKNYcFXd2PmHM5xnONrOdAMhoLQmpe+eD6LE4dL6wmNb+rgkEmgu9ozt
bAaZuz8M5SiNfSts4Peed7nt3kwCzJNOuZPwYA0qz2WPPyk0JmGbjRcoU7w8pXPcueeqL9L51LbL
FB5yW+//6Ya6cQ6KOqaPWpjV36N+CJ/sKneLA1FBtWcYsnFA0bAmyXgtFryJqSYI7nlpKaCxlGg6
zU1vnGIxhf/qeaV+nMtlTzV/a9MgpgYLjocU+Oxqa7JpHGVE5vmqw1m+Wnpolv4AxfLD/W2zoXoA
No83RaqFEMmss2KEdZSYglh0LfI0d30YHPH3OLTNL92iN5mvFCFShvCsou/64GjzO0UYxQPiQO3/
cXYeO3Ibbds+IgLMYctmh+FoJFnZ3hCW/LqYUzEf/XdR/+JXc4gmZC1swAJcXcUKT7jDcFoaikNv
jbnKnLNerDkQhMDpz9ixwQkYeumKoAHth1+0lbstGj7D/A2JJed7O6SdetUmboDAdtMGY+GlKD5W
boSns98Ns9vdRpQVvHPVVzjyWlAVXX9RYYBexsm02tvcufPiz2ZVPQOO84Q/Dlr2MYqaTgm1FEpo
Jwv9TzVO+5oybS/aqw6C4i+H/132bxfDZQa52grnLGuCpzM0i0Z8PFjZna28+uWZNJdWrOj23dKX
rFrmDj6nOhuh2nj221HK8vZ4lJ3XipYi22O9x+BPrdv2l3hn8JIKsjiNpDqt1Oe2Hptnu0xkmC9Z
8RaWzGevirRvj8fcibGgGIKYgBnGu7x9kbuhljrWX2AFU8ytp8IsnhrawwFCXkcc5r1Th6o7IlQQ
w1Yxm/vpgR9M82YBSjQ31Y/ac4cXNc7mj/h+eO8i4ZX9Qfi4Mx6CZj9TDFBvNHDvx5sjVwA1KUAP
RMas+5ox1xiKle5I5ar1ID1AC1LTz4/Xc29QgIq03qEbc8Gs6/3LN8QyPW/mHnR1lyjaeRn17068
SN+ea8Qa6+UIrL/z+VZRoFUuG6FIa6uD0TiJhNdC/6Jvq5FIXKy3OXVDyzxViZGeH09u5x4z1x4g
3w4pKuK4+8kJ06iF2qyokKpBTUDFow9IoXHwxK6HafNuQNg2VpAEJDTaiPejGCY03tqmX9yqNFku
k0RP4ItTm9mzN6hmjF6i3T3PXrtU57qthB08nuTOksJHBYq/enmhzb954bFitSRKK8pTM5pNoDsy
vfaeGP1xEcXvD4XKlgn1FIV+A4m5+5nmck5jdMNAtTRDdXFIcV/yjPjpNJZzcnCF6TsfDzQYmDCq
/2DDtsLqkDJtRV+MPHSQYy7PQ6RBkLQX1Rp8yxpa209INX+0vZP8lRRFXyAvMkwZbbfc/F+Wpc0L
d2+9BEYL1+5cZzrSz5OIVx/IpK18SNeUkSF4g1Tw4HjrvPed/K4NuvqP4Qo7g2iXjh9d3LaOfJr3
JkZ/GgMHAnwuzzXF/uXImVNPGWFSsrBOvBYl/LkOImxGDi7nvVGQmGU/0jSjXrH+/a+j8DxZkyBR
t8wlv9Wju5w8Y16Cx5tvbxSwuVQjiGJ5x9ez8csoGIOJxDWGPAQq2L1JoHGdZNVNv3+Oga3+/1E2
N3HfMMyoyzxMLGASxmTHF91u1INRdg4S1wToMSJZFAC20FEg75Av4W6EdaEqp9GgqESXrrqYoFd/
+8oAB0EHjZ4zKtnUku6XjY7zJOWSZqEWiaQ9kXK058gu3A8DduEiMEbLuaALfDOcLD7I5F/PkmGR
U11VAUx4s5t94REy2upkZuFSmiV2T4nqG+Ywh7HSzwcZzuuLcR0KKVMcC1bQzmaoGAG4ktQ8D40Y
Ttw1lqnsL60zueKUl/DJf+jOAMXWLIwo7KYZCufjzbk7PuIKlAip1yGzcL/KSZuNNK1Z5a62ymdz
GcXbSHaq70orvhXxlL4tGk+9wN2SByPvLjKqMrTY1iO4DWw73emgl64jL6q2nGq8EL7Dt7OE7+r1
0b59fQZJo3mByKeJVngr76dZjnXeS2T+w4Rs24cFGb9BQKO/Pl7M18EeTD6K81CiweK/gpykRjnS
DS6h3CJrV6KgN1lFAC1fVv4QNVyuTdxFLzbVmaPO0k7dlaHXHYsA8E8h4PsJtqooe2lkRVjBmv4c
Ve30kueprZ4LJKZ+xJ01/NHJ0glQ3u+fMwNfv1NW5lXu2y5eY//h067pCs6z7lq/2Nx4Ash1Cg08
pwBaf2riwnmKrVgP0IGNP/3+ilN3IqjAKANG2Wb7AkPWu96OixDoeo7wmqf+MUN69r28lp9aLCwu
DljJg9b0TnlkbezTBFlJ4AS/m9dJDg0F3kIUYTlU9WW2BZILmjW9H10cVXpH/2dueu+atR3CiDmO
1RRGjjrGexsaihlFPoorq+Px/fdOlDGCGu9kYUsV/do3rnFKAf6eHy/v7kxXBRrcP8k+ac/eD6OY
rtDUyMrCyWvzP7BdHTxf1Scv9XOtjrXLNI/zG3An8dm1k6Lyy9oePy84HB6hl1/H4Dxt1IBYcWSX
ybfvf0ikj53ZQ4wNMVzJFr82nPF7nUGw9Bs0cM+llh0d5r0VpqaJjhd+1chtbd4fKtVaY8k0D91K
Wd6aY2OHuBq3B0Xq3YP76zCbvdT2+Af1hB+haeTGu5QcP0Rr0Ph7Qt/z2WvH9h+XZ/15lIASTtkY
2Y3fZ8mQnVp9gNj9+Hvvzhl2OUVOYtdXG3uisiqKJuJzS88qQ8hbEfqjiei94PFAu5+T5iwxBGDH
V6DOWB25Pj2evcjUm4tl/GNayXecwfRT6aEY/3iwnWsZ2om7xpIr4nxLrek7dRJOZqRhNup6+ilT
Buh5dQep/01mO9EV24TqSVX76fZ43J1JwqFDSmS9LFBKWv/+l8CvM2eT/raFMLvsAU8PCznDKUop
mSV6Jp/1sh8OqkV755WHnLGIJujAbW8m8vShTlrK1HY5Upj3x2bUmzeu0inyXGBo+GFR9cG4iHoR
6NMXQnVCifRRdylG0ZmfHs//J57hPutDVYnoDSGe1WBy26qWjdmBu5Np2Ayl88dUmekPxTPguQMi
Gm6kKYl1zWMleaE+Vzc3r3OSMylxH9iTTD7JJaY3hT7JQXS391noC0JO5/KGirAegl8+C7olesa6
JKEL0vsFim4V1Ho7AAKsxJvY6Q9FkdYj/GoZYAiARYAMD55pMyB3OC0f9Gtco8f0K47qYEhm801L
H/3aOnYTNHGGsMmsy5ON9+0Jd9/nTBHan0Siv8/iA2ZJ9w/Y2PpZtqh+tPN706QsFVZxNlhB3ptK
cbGkN39pWjcJht6UT16tif7gatkJNMFzIR2EXAfyQd7mOhUj1hBZQTdOiKgIzKXMg9a9aMXZwvPm
zdB5743UOXJkX1d2u/JUiwBd4g9L+WaTjIOAql1n8GgBqhGaJXXnvPWW6ojfthPJEr2Tf1MhYj9t
622xpxceuR3CnpaygjFEe1m0OQrmAhfex0dqbyhgrZTeIemAktlEViVAHZRZ0dfylhFOV9O1y4Dk
lAd+qxgwxHw82t5JYUarbQnge/Kw+43bKJCNZaykYaFOOM8lQkemM3Vv3pJ8X8CLBf9huJ/9JozI
8C7YbpF0qcyk1dNQl0XzRPveDcrRQHtD5tk5jSx5EK7vLSYfDl1UWno4JmzOZYlMSq8rjDeMMg7j
MVrOHVIyQQWS9yCQ2h1qJa8Ruaxcms1GzLVpVhLU1UOlII6ql1I/Z5PUvna4Sx2s4us9T1OC94aC
F/cbTNb7jyal8Ly0nrIQMXtCYpLls95B8Xz8rXZeGoYxsScF37vWuYz7YWBE2Gx8nWFaVAtwzc2u
ZGDmufaEi0yB4b5H1K25Oih4+oo2mYFttu3Bw74GuffHe/0NMKAJ/L21IHH/G6a0w49iJgi2rJ4N
wy1+mwZlfpPyvU9j7U2Wz31e+RiYYdAwp87BaXx9p63j05yFJQXgfHs+1E7YKOy5hEvoqqS+bbfP
mSvbs6BveepBNPlDvcx/dE6WHJzM3Y8MEpeyn4GwybY+1mmyR529YPWLuDsvqK1fZWkav71r17L+
Stxl2xIBr7v6l5cSnGyZNBnqTVOsREDpNPU0tpoTCNkq/2EpV14bfV7CTqDF90MxUVT+u5qhoq66
jY7TXTprqn1HXTwIYZN6AR06XqxO4vz2eCu/PpvMEgYfBUAgda92kTCGoVQMi/BQ2M0M8iuNPiyI
nMlAaVtQx49H2/tyVDzoGa6yBzjY3E90EnXu4DKdhhEmU4aPmYn7qXE7eSSAuLc3AbMig/H/OJ+b
cRKHxv2SVCkFgb4d0CSrs8/uoC8D8hju9Ey7lrSfn5cLPzeN6CCt2VtTXlyKq7RpXlO+LSeJiqrM
0rBV9SIssmkKOtfKb91iHC3oT9/n7S1AIAdUQVvxGduapGMOed15RRouy9JkH/Sim/CyMcQiAm2V
JPzKd1D6mx0N2hDCPcF4ZkxHfQ4MkHcGfBSUzPzENesYzCQOADORvH6eLOnKW74s8ls36TW+I309
ILQ4RzaB8zwlN1UdjMhfZjM2Du61HSIHtswk9QgTU9xgCe83CbZuWiOHIQ1jAFnvGlE3F7xJxpNS
qvGlVor4hJxNe0pQenhxrRGBJZg0/3O7GHifhvb8729Zuv2oZ0NjoAyn3/+atEt6YVmolgJa7N5O
y6CcnKJwDi6bvYOxXqIAW9dwY1uiQ/M2LjsX5EORNcOT5bTKDSky96iQsLczYUvZqPd5BGxbROky
uEOl2Ugh161mB7Ga2CfZwf/0cuEc0Ltfh09U+yGGIboF7gN+xv26cVOO0FwQKo6XuntBg13D9p3S
5sRGDBbDnf/Lm0wzmz88yyzlJsroswmVPxT+6C4b6nckhebh3DnlYD7nmlPiIkrRvPFzfKFy3yuz
CsHCvnTfqVkHK+rxntlbZnptq1IoUchrMH+XCMWdUQyPoRwFrtlGYZx6ziXF5u5g2rtDQXeiv8eI
SOTdL7MJEAXCGRjhCiL4EGi5KrWXEeWtE0YrtIofT2zvo4Jjp+QGCoaHY3MYYmxMVAcNo1B0K70K
fNSzSIEreElk/gDReYQV3g20mBq16zXJQGL/fnp6jWY3pTlcaqJRz33cSvJnozPN+oaO55KdxoqC
AlJL4tNcxmlzrqNW3LKpNo5qNjvrDBrNYh979Avs7T0rbdceDWSzKKMs06nQFtxfQCGkt6Ecm99/
P6jUr7V0an2ILG12sp73fGp8Y0Kw0vrN9tL27DlQ9DINSsvjD7pz79ATJgmAlGGBKtwMJcbWjKEq
sn2qRb0WhawvkRodkVt24F/QiVAIcTmWq+zR5jMa8wR1GTZGaKMLavpYiU0/8IDS/gIb5b41tLLC
B2KM9PK5r4YauUSj0ae/7YVTc0YOvP5ctbadfR7rdMwgIhX6gNCoPta3FPTj4Kckuq2PXUa2on9c
52zONfaqj5dqbwegT7PWRFeKxlbpGMtyrjt0nEPFNjDzbVzNR8Q5u2V2bh0c6p1jhnQbK0V0z/be
fpViSIxBH5M8rJCzftGUvnNPFEPrP5NemS6GGc3awcHenRyZNQ0Lyp+kE/fnLO4WBD8Kgl3dUueX
XprutVFEB82i9w6i953YbNXJx8qGmBPsxeZhqOdqGaAH0idyRfJeKb30aWkzu7quWeoL1Duqckva
XGqYmkf44L3tTl8T4VogSRTTN2OjSwXOo2DsBCmQMz5b7rmzku5ghnuLudrK8JhzUQK9uF/Myhi0
qFv7bV5TNLYPBspCfVhJ/7UXM70+3pV7W4XkBPQK3DGbaOl+LA1pWVTVuxw3NTs9J3pcP0+K+FDr
QxWUjjseyAvtDYdJNG4nJPMkR+vf/5IUjegX1SNYvLAEOxdI3pkvoq91HAGH7FoY1lGLa28pybOJ
vlB1oIi9KfnQ6OEdQmYvFLHzYYlk/8R/+ezp1ZF+3t7OWIs9K4kd3YgtDJacDEUWAF2hGg3Rs1YP
zTkVxVHDeXc6ZIo0VSjIcdjulw+Mdt+bLjWlbhbOCbtoJJNqz/QXHBU/P94Y6ybbJAZrrwisAo8F
sN3NlZsNFUCqOs9Ct+2Wi8KtSI8sdt+VylJcpZTZU95E6kFzcHcVPd4uSv/cktuzXQL2axqRcY00
hMiWIOdQ2/qfxzPb24PAonkiaRmsmo33izhB+Gp1iLehIQZgOnXroyI9X8Q8NIGilQfreDDatglo
NqUE2ILO8lAl1ps6L/5Omyx733HwTjU6kefHk9vbIdRTaGOvUkXkQPeT8/QZckYpsnAeICv0QBJO
SgyHVVSdFjweandmGJYAMNLxgNre+fjmLugjsxlNRfEuiaHnN12K7pSkiXpu42m4PB5vb3PAzKd+
CBKUYvjmuxn64jmlS5UD/9j8gk5THUarSPPjUfYWkHI07xQCSKsn8P0C1qasCq+vUJFzB+9sweU9
z5QFb6LX2//wrehqUG/kn9qrjMOlPpuPNpehSPXkUkVJbATKtExntKSH4mCwva+FbA/bAmgkHN3N
RV+JxWmFUeShEqsDDeh4PCUOGtHqQuvOqeQRQmXv/qBCA4QBSzLCkHWdf7npQaVAXyl5xGavKD+3
RSd99GuTS1JL9bOKYedZT5QjhOvOoISJK5qWhvvaObsflH1YtNlalKa4IsMqR7/Yzzu7O812J062
UuAE17fy2+MtszsqfahVX4oa2Jb8qDg6NiTOkoayxI4wIXO+5vRjLnjOOM9IgJS4L1Xa7+9TwD+w
Iajc8Gf7FNSDtwx12jLoLLO3fbnEH1ItyYJCn8wDMNnOkSDf5yUgTeTt+dmF/+VT6k5sekOEz93k
xJp7iey8eScyDtFTZZPSHKQUOxuV+wTRLKhnMCW2bPIJQ5PciCPy8Cx3/mriJroOfSOvVjIq0qff
Oh48Onufj0yb1AzBQ7RAN48qi7iUw4ANI9w65ZQk2KnoJjK7RqwPlxIk/clU8RF8vGfWwGPzvBKP
UkFZDfvoOG8G1Ru3H2xs1cOm1Or3jja9JX21L4mDd6YTN8l1FuV0nbCB+vR44L2Pud6hqzofQea2
b6OVbZ8BTKG4iDxYesKCgn5+MUKFGmw7+g/fEh12TI4hYxEVravwy84BJhDFNmWisHdE0V/mXpgf
aqOOqYFV0LLexyCb3YNnaeeZoDEN+BHp9J96LvdjYguLW4/rQqlb+xq2V+YvrjgE4O2NArdkVQQE
EU0n4X6U1G6gVnXUvZvCqoNsXsuN9VAeXNo7ABdobJSAkNHCOosZbYYR+Vgj/5yFgyErz+9QDvnu
NbXyvuUUpqcM6YvSl/ivIfHQJ2YghGnFwZKAOVEdozsoLOz/HPSn8VIgtKAqd/9zuHirAoAj0YUB
6kMMVXEqMTx/oy2l/bXWqvpbiUo4lihKccvpcQV91nQvYkJ18vEu3ivywtAgjabgSSVpG57G3pRz
cDWy6TyzWtzTi+LWRYN9WsbKqFio3AtFNi+fh3YUt7my5ncoJqsvcTsnLuY33e8TZteKlkNQTsOX
yHITnWDhay9lRZ23zeIfOeo15G2p9FFu1a9jqjQH98fPksf2All7PZSSuCcBgd5/Csk7X4mcDaji
FjCdF+HQ8LEXuyjOS1NhTzEkeTyGk5FVGlTH0f6QWl0Ma9iiln+anFr7qmkChXXXHf9VxzjHykDq
Q3fCsF2+ZHUkcqihyCH7LdZ4znVYJvFHok2didt8Vz9HVbaoftWlIoU9IqtvZltp85XIDQMG+mvd
3xSlm/hCSb39gs9iYvolvZM4mHMvcW+lZc9JUGiiet8WBdy8OUZu9ytFOEJJ6OfLeel6U9ymphLa
V13v5k+YKMqjJujeMWYvA2ol3KPzu/lqKD6B67FsonMtXT5YTpO9i4FYHFyDO3cuOiJYrVLKpf+x
FdVCDMWexWygcmkn41ka7o9Zxt2FrKM+eKp3nhWqY6sInoMD3iuAisiqwUHKAu5pkSNUY8ZVOj0V
rszfqohd1L6MixKwToMfyayliXEQou8Nv7bnAGMjDkmkeb8pxeLWMqfwEyrUr+lcgxNKG1ldNIwz
bijl2dcWN4WzHoOdfXwh7C0xqhrrTcDpw6/pfuReCG2e84J2gZrN59RR3CB2ouxatV11cCmve2Jz
8kB7UzaAUYhW2DZ/RFonVxM5ijBbZBeqatfepFsUp0KK6RM0mpKNbs5XJ8bR0ac7/PtkTUoZFHe5
ZihmEXTeTxUzjBGzchXG7ZCdIQYtl6VboDd1Mgn4sgcLuxMd0R1E2GdNJknzNqPh8V6hitlGT2Xq
oY+lWMMbF1+QU6u2c5DRcD7Hoyo+Pf6aO/to1T5DOpKaFGIHm69JoSXDVDyFXoioyNslWeQVtF15
yZU6/V9a043BMSrm0tPEwcfdmS61AYpuFHFIWrY6knGkNW050uHS67gKWw2tO32K+z8ofaC0MYgW
bdXsCGC/s6MI4n8uMv2eV4SdJseSp/dgUxa9qM/ekqtBhuj210Y38kuy5PV1EuVwkg6Ir2Gq+j8f
r/bO2SEOddCThAq16n7cb6jKGdIMGimusU6mEoKWuIItYjXZHo/up537FlCnSjOUy4kkbTNUXUyz
683Z2mQbKuHjFjsEVV5OB2XG/WGoq7BjeRq3Yh2pXFyiD0CD1riUhV/Movi7jKsjX4n1125uAmbD
kabhDIVsC6ERq+wNrxI+ibFnvdRu410Taei+tD0rqMblqFu/O62f3wloAtXT9UP+Ek4bIxZUXkk4
XXZKHaZul3+c8uGo27I/ClMioaVmuhXaaoTaqxmWC6GUFg4FYlYt2Bg0aH7/VaQ/4a7SF6sy5nY2
TgoXHgBQHBqj2Ql/0Coyr8qRsJ5HBTj8402+NyvA6GvIBEoOROP92sWVpqdFA1QtLwvFb2tw2nF7
KFy4d3GtMmjgsukQOFv8mN31EPcB/oSmMJS3nCknSBGLe7O4mfSlMzkB10p50rTp90W76V1TWgA2
hscZB+x+foviwSrLQGtqCy3MuVLzU7oo/R/wC789Xsm968Ii6+F0rfWOrXwxW8GYiNmSEJPd4c/K
KhtmlshPE+Dpg4+2d8C4LThbvLTsxvWj/rLhU28w3KTDNhhHVPoRrRd2ep6f7HL50sXd18fz2h2M
kgpWnaTaPOz3g8HXdxUjM+Nw7EX34llJ7Be96l5qHKDPE2vx9Hi8nR25RiwUTinm4xazvgq/TC5Z
TD0fjQrFmyKdLyAf56cF2mnweJSdr8XiQcLgmoJNtDUeSbp8nGZtisNeR55+knjR2HQF3/RyPAJP
7mx+hIltquqcMFj7+v2EbBXnHkxV4tAscs8MUzXL08Be+vZWuYpn+RXFzmvLJv3iNYt9cOXvzZO9
yKmjawGde5Mpl0alxQ4uP+E05m0WRGOhfYzSMa0DNdbny+NF3UuEyRrgMNHtpJ+/LWwouYhKu7HL
MOf7nrXZiIJMnXI/dTrlMjh6dEs079OqfOwrVumdGgqugdtnB0dxZ8vyVUm/1loHW2izZdGub6I2
HYow1yvxVCKsc5qAiF+swiOBGtKjQGXnC4OXRFAUxvtaRN5sWV2tFLMhQAhHY1LbwHGT+Js6KboM
HC2aCV8S+53M4iSYdYhcj9d857ismL81wSYyREf1fnc17shjHplFKAsQf3zgyHpPUNgdSTLtRIDQ
4RxEr0A28wBu51gsnaXA5wzzcRDIHQ+QaAHHn0sJ5q9B2PwkW1nc/sPkCIfI5nlICY3uJyfSGnm1
VitDM1Llc2G2xVM7ps1Bdrg3tVX/kGsb7hsv1P0owD/NOlPmMqRHZP2Qw6LfIs3J/vTqtWYyCJSh
gn7MjqDie18OCWNiS5BVDL85mvCugRhGcUl9POvPWeskaHjq4wFgbOcCALFJ0L4WVSlubpYwogQO
HymvQtWoK9UHyGP82aayGvC+FNQ4H3+wnZOAiA8njyo1EYWxLvUvl3fTEaENSlSGbjToInAGI8YL
VLWHb9LT4jJwDLCNJ0xdew185DxV1vXxD9iZrkfsiY4HWCqDPPT+B+gS6DRCnvRzBPqnqnDni2Pk
5o1ETj0Yau+2Y8cg2ANoGpjPFk9iRlrGDnUZa5ngnyy9mak+qLT2bxl7KR52jVUvt4ErCq2NNOtW
boXuphSyO6H5CsTv6GD5dy4+cFQWzxlSbeCrNxefAmLepnSTE8M1dWChSfoGd8IeQ7LVqxxS9sHl
s8PGwjYIfvBKd6Dy+erCt3IB/xjkR+9F3VuZ2tZ7Yv7GvWDfOhMjxPq0+NRCPfcikY62QyO32492
3aBhP3aOnj7NXmM+A3lHFfP3dwIIbGDYUPT492YnFHrplHbl5aFdueU5nhREWjWkTnI5KQe6kHub
DlUVXIvWxjkcuftNp+huPhFnoGBgJP9akem9cdt+uBgUBD///qQoNP9E2XATb++MCYJOlOhWHlII
qIJZTRKyKnTqCn12DvKQPZAg+Bd4EPiyrXz6TWqQKoM1x0lThF0epX+NZbv80Y35Evlj5mVP2uiZ
V7ttCts30wKhHreyzmNHSfVgT79eXNIG+O9oNvDE8a7fL26qlYqXVkYRNoY2mqcyyfssAOW2wtlm
vT1SG90bTuM0/0zzVpXP++GqrB9cNQb57azXZZXN+ZfZtv9eytj47ccN3TaufeLQ1RJxm+gN/IYy
QsQ+1DHh4pKMlqemyo9I3evy3CfjjILF19orAfi25UsCvByNwU3oTSDj+5l9ot4qJBj+Qj/CFCc1
tvvzoKJVf/DVXt9ENPBpA9FTArECZOt+GTPe6rRJMb1PVLt5uzhl+m6UlXxrz2YjroORaPrl8dF4
/Zwyok3mTK2TPv7WNMOpWhIzy6RckwgroCZQBErtaAeX/t5yQoCCcLmWxqkp38/LqLjsJA37UDa5
uLVVpZ3nonffJtizXSiNdh9XVdDfP4o07tkoPxM+lnRzFOOEBEVbyGKTtNT9LOLoLV6P6TJKBB9b
BHL/HemXPml9m1/QMhR+Dbe7PPikPyUWtluJcBplBJM4gr7w/dxXwCs4VL5pmiV5e8qgdb9pirGY
/cVoJA3aTOC0JBxEfy4pp+cTXmSF+N6KKgYyrsuvg40vvNp1RRt0djMYV9eRYs3Ku8X2l7gyNR/R
N4OWyESN7eJ2nnXGeaOWVwUVw3MtXTO/iRiJnYs2LeA1PC2pHBSs6tT0BQKxysHX3ttTXOwkTz/b
V1sGUe2aI9uA7hUl7+IaxV70TJx2VPFZQ+ftuq5gbN5rVpC86X5dAbXMGq4ZaVgrytxf58T0bgqx
wyehp7Z30btBVaHmx/kH0MZJf9Ix7nr/+4cHSWwqy7oBCXRbzkbmUHSFHkOUiAbxZBiKFozIDB+8
k3uXwsohgM66Mtu2zbmeRe47HIlC3RXLaS6m/n3W6ijJC/E9zUH4PJ7U3lVOfWQt1/2U7F3P8i/B
aIm0DSkxXAlV4z5XWsPAhih2nzpbsw/Oxt61ABpwPRe8za/oLECnDU6cA449zuug9yzw9Ki4LufE
seNVn7oTt6Wc+y+PZ7jT72WC7E+oLQRgFLjup9jPSj2qFbUFYTVTdHJBF52mKVLfCFC+/1qFbOlc
mrN2tej6ej5psRmdm2Vx32FXptCHKYX74/Fv2jsza0KzVs5JOLZNigLFSLedhziUY2J8z4RbvjeH
2DlY8J1vCwGGNBRcKQrB28dTcRVoKW0Sh67VRaEzok3j6cP8YrfqkdnAzoRQ8loxkQhUrcCU+zVG
sJoATwE5MVXeJ63P7ZccUfeDHHRvPqBJyQNhYtMI0O8HEUaud1lnJCFcoi4gBKQBoC/NszWM6sFD
uXMKNRQPXJo5hKokC/dD6XFWz80KdTFHVUOPfhnfjZ0evzjLov9dqgD/H2+I/fHIrtcvRX1+nfov
x3BwSl1ZHB5mJUdGMUnsbyU8gttAqfId6r/uwWO597kQLaOYTU4HjXbzuZTaG9DHiNGva9WeRrk2
nUW6dAej7H0v2ORrcWk1+NiiPBuxaLKCdRlOc44YbW/XQaXo2gkmWH2Qwb/OqWErMBeKovyb6tr9
+lUoNuJgQjM+bq35R4Ya5annrbtNfd6fasVN3zh4Tb2nJ3jk07UzSUjf7HpEm1d9h83tYs3uAgEa
zTJs/wbDnwAMoM/n1dlbU5Te0Tnb2Sd0+SjyrIVD4ovNdW23xoww88oiUOfkgglE1Z16E/hGmUml
9dvS1A9UO3a2ik5RlpSN/t5qz3y/splhLOWU1EW4xEp1sofSuK6ONefH+39vFbk/4Kytawhz4X4U
W7EgIS5JEbbSpKAtYoJiVCtOAPSPBDH2hgI4R6iIbheNxM0SIojVe/iUFiECXcvfgzqL6ET/zf6W
QMr75/G0dp483QKhayFmtxbnNjHpQGBmphZ+q5U+5i/aNM7tKSqk/jGJ9KT0J12rUFSt8ut/GZY4
H8YQ6MttYtGv3OR6BkDbulPZ+z0XS+0PcW6R4puKdWpRmg5ntICOPAb31pZLZZWKWp35tvSTGfLG
8JM9NE69HSSYKn4qDYxTi0nVPzye495QkA/XMvpKP9wWJJXM0qescHgMutJC1wV5et+pzfxcjAbI
o8eD7V0vlFh52OD8rWDP++05dgjeFjZuHupo2V9lPmk6dlDSebLz1npKl9q4aZCGXtIyNY9YwHsT
xRx91cmg0EC97n5sE8jsbHZkFJYL26VqzOWsNklzSRJXHJz1vdvll6G2Lci8H3NRTxpNYrdIL2Xq
ysvI+/HvYiQ4FjVx9PudVSqhK3sIWAoqqttanKHIpk5KPAx6bfw3MYfoTS6TowSF/xtLtEkeViEV
klGwVFzWm8+H3EhCVwGET1THlvmpAHu+VD4EdgUibq+rl3xJpONHkZ51JyRrrB4DIU8LRRPlqW8Z
ZVmcHK1X5qvduHZ9moWl/iEHaXx1ZCEcH0pN2uJGUExWoJq5tN/PS9b+m8FMSvFgbL1PIrPK8ubZ
iDpcDbcBeyLjspK+gpx3mGsafvBekUXqKS6n8V9bLV38WypX/abZpacHAnzkH8MwRh+ywV7keaRy
Vwe2PmmV76VieKNMnuwujZca39xSmYbAzHrRnMrcWIogR6jHC6TVDL2PB6+i4K66LG8n3ajtp3rs
AbmPClj7kwev9YclSa4+RNDouDMiO9Ouet1KjULSQhV3QIvuNCdVlp+6SHEmf7Y6OvALWEV8Feei
lG9hGmFU3ORujnNQW03fC5QIUcGm0AMapRTTl0lM2WduKWd5Jz2HNpQPyD+3/kGFckIIQmrxnzJt
kvGpqE3vWgyQRZ4ULInEmYhWS09Gprr5OVLzzD6rhTDxoDCFbnCvJYZyqow0ebsAD8iDKp3l/7g9
JvtZz6dEPwtFaZU32ZiWw+d0JtAPFtcsyvdL1ciPddrYL+juicJf7HFq3892Hdd+3trLN9fKvB+j
vcwXbwJD5/cJoP6botmtcy3VpkD6cByGt31W6tnLKMdh9CGcglAmtxpJ7QsrE8FSDINEQmA0l5uK
tZ7whcqrd0ba38kDbe7N9lSPNsaINSUpecvUQSt8kdeNGbSdlzyX8yh7HxKo941y4Oieuqm0Pjee
JUt/DZzdF10Zx9CqtTFHc5gS0EnloZluQ1zNjV9qbmEmmKPIQvM7CpsNDJ967IIcTFTzpGWx3Zxq
HovGdwfR/dOY6P/5Ua4gfjcYNJhPEv959RlwtvWlV6IYLKaVlqe8L1FbtDNa0v6Mt594P5BQYQHq
2o3ypZxa3T4J+NShUsvlo5EijP++xFt48Yna0oFN6c3D05Q07edhllbnm3VnfK0bfdEuKLDa1b84
WurFSceK47Bu9Op+pfZt6y4NEV4szLU2oaNuK3aFnCItpjRPx2DN65/n1pPfF7N0/2fH5v9xdl67
cSNru74iAszhlOwgKtiy5aiTgj0eMxbJYiav/n/oDWyMqIYaXlgDrMHMwNWs+IU3sKV06RdmWFG5
/ak1Pg+aQDFJ3C12Y+H9pyXY1g2jAjWpi0qnvzERhL79Al38lehekmLB6qdk+PIVQFJTCZUOSF/i
6XnL3WPEWq4bEWDq8u/TLB5wFE2B0IFi2xd05nzu1nJSaECroP4wp/MSG6aYyLXaa55qr74KVtHW
eyCQJb6EHPvyq6BQV0mgQ9oT01AdZJWsIfUv52Rq4pov1YU4lunDyowiPYI3ezpnlq51N/gVHVk1
qV+bPdc/xkCj6S+XaaNJcdLoWCJ+Rir38oOSDNGzPIH6OFsjJ61d5zyIfD93fmxSsOvfhyXWJlW/
KaDhU7Efze4bawkqsp4CNv19kFnTeQT6Pp9daybSVEE2x/ZYGcdaN+ZrB+fS2pFCUgciIUEhdHdu
KgU8DlRFfut0eEXK3m710GTcuNL6/u+VbYM/PhybfxY9nb02f+Vmep+ulP9MA15+YXKr+P187vAc
uTKnF0L2rVay1Ylo0dIgfbmCTTEnhdfCyHIGaT2CxhefAhX4/0jqVU+qM361c7NcGfPVVG5MLIsO
KbPpUeLchXhd4U+egkqEOdeSRd0Gg28yLT8umvPz7f35qozKYWOvALHh4NHO3SX+dWnq/TL78jZN
ypGXYA7kB24vF8xhkPffmrEJzkPR1TzFy/ylLMfFOrz9C17FYvwCsBg+7eCNzb3fs3iMLjYGq/wC
0VYR3vU8Xd06WYeyCX6MiWcdfX8uIyGqa2StV9HtdtHAl6IUAXSaGX+5srWRpVOiuEIXXcxHzark
sWya8ewU3npvZs5yrajzpyD1Iu7cRqSbT0eOVtkrABWWOQvwXI9OpLmKMTQnqOQ4Q09OcrCtvuWB
FMqvQ0KXjVepKlXeTkvePptFXn/Q8YL6ZDqZvRzWBebizTggpx1WmdOlN1agvM+y69wJ14imeAYl
UH4vTQFmaZl5KI6jWRvrcVLW+k81a2hrNqMA1GBmo1HiwNe25hdO0tCHAF7n8UObUrQ7eh20Urps
MOxD4h+X+hrovO8qSZw5JC/wsgij0jwIOQNjHyY1VjHv6MAWTy3yTCI0Fn/6+vZ2eXVtM4UIQ4BX
34qldOheLprQNYU/KvL6DeCvyCYUufGRYLyyKS+OshFcN0sH1Lx3B1D3cky09FLe6mVvcntm2kMr
1TURyddgCD6G1gziLBTenFdV0gyVYbcES3q7eiI7l6WYjgQ++mHO8oH1N0SUlqb9Ps36DLM6Z31O
W896j2TWNemeV5fc9kMoShACouD1ChDlTmJTMgSVkRX2csTJiCdE6+hN69Z8KHyNPcmVeyWuuHTy
qdLBsOAvGIS7m7Ve9GDdQCAUQ5Lq38SRY5xrie+FJJreSdi1/QxFLH8QyHZfoxRfuGG3GeejuXO4
fHbbiK3VcMia6tYdlumu1csRnJnAYW0MxittootDAehGRYfR6Em+3LG51pD3bZAlRKN9ap1aAr8C
uYC5WP3T24fjwjISEOro5/FYQTrYtvV/qsakE4m1oNRzu3RBfV7sorltCs89GvQbo0al9Z3uierK
oBe+DzSWyb6hpQKCyHw5aGsplxB9lbdIYvfPFsaW56wdoO5l5updQ9T9gV7trlD0PgjPt2YYqOjd
pU0FjVRiZNO05I9hOzpG7LatDLkS0CzOFh0vmSo/tsXg/57omx2aDKxd4erdTQ6x7axVqxNTDus3
ccg1FEq/pmN04Un1qcYS9vF005zcrfeIZpAxzzwrmeMBZUqHDg9vUy75HdZo9Secg7pvK7jh01yg
DoXeRrncvL0NLjxsOE7ifsmZgomxD46UD9ylJee+Xc3CvdMH5xELC4QwJwm/Bw+UK9HKpeE2ygJv
N2VUXvGXG6BxVbXSdpa3jW9on/26Q3rAkQh9NmN5XL2ln68M+BplsznfbbDqzapjk3R7OWI3NlVQ
yh6sqnCbd+CIkqPsmxTdJafIv2NfNJ1K1TdeZFXB8kn0+RjDP6z/eXuaL218FpmQF2Fx+M+7R8Kc
tbKVNiAb6XbZnYSRiEzuqMJek9mV9+jiFG+MNOqNJCx78Los9VX5xSRvffyZjl6SBWcUU8qboEm8
u35tve9//2kU+QEt4AvCNO+uRzOdm2lyByixSdo9M5KzwobN7c/OOEKwfHuwSx+31SIATW1SgPvt
unlWJ/hdkcWuUp0Lo1jPhjLVuQYiEw3enP4PH7fBE8DebfizPUepNKrCEyteCg0n5byK6uMYzPMx
s137y9tfdmmH/Hek3TSCKjGSlXDotqfjegAWVlAAowCHDe21yunFoRCTwi97Oxt7jQwTgk0aGCSa
S9fUYZ1O9UPZ9RhPzVn6+X/4KhtJQcqilPT3pYeF1hCevqCjcr3qbzOPw36o/WKmNmxSG3l7sAuR
2B95VtoHJGFsx5dHvaBmplMuym+HNBmiybeWu7Tx1yuhyKXZA+vL5EHx2swIX44ydW5m90BTkYVe
rc/5mhbHuXfWU7N213K71/BPLi/eLco2pK5c0bsvEgOSjFUK2tYOejM55qZwZ6qjuX0acxjlQIR8
CeVag+gb1lXQDue6lijUFgW+nbgkSRnSHh5igqe/rolsP20LHbZbnOLXdlL/Ez+MZUCSq+gmdkmJ
ZlLqqVtQNtfQdRfiPjYpLDfSTTL3va4QHuNuPivM0iB4o0Srd2lo+0sXO6ObHlOfGnKmxu6MWdK1
a/TSMm+wfxCE8Ke5tF9+n3RLEFA8uEiG5RkcEn25gehSROVc1Ke/37cIKIMPggHAI7Wbys6dscja
VpnQH/7w0qP0OXrXgJcXX0Ky1w3uD49Y36sY02lO587DBywTwXDMu3ylmqunT4u15idKnLQrUG/q
j1axUj6Yhg5PZq++wpe5tKA0awh2yGFY1d1z3I5JXgmTbkAFXPpuchXdDNfTHmVW/5zErP8IEGt7
Huk9XHk5Ll0OiM1tQceGwNobOpjCdzUraMrbWR/dB6+fsq8bD/jK43vp87Z3ieeGiswr9X28H8yq
aCSYXrcdPqlEvF/pIyCA2OmoPxjrGUzNHAZzcc0o/tJ23TC8FtY3W1dsN6+9jdGO3yPq5EhHf5DG
IptQBF5vh2CUzJ9vb9htQ+4Da1g4f6yXSQX3Rtdu2/mrLhmMHwOd1sqm5kxWI4iR29Q+VwI0/pXl
uzgkMjk4OFGvwL735XFMmzJBiZPrhqaS/VEZ2q9iLoPf+HSlpL/D2F5pZ17aLhgS///xdgFbmwpz
DLY2eF8aYxlWZr/8DFbzfygeAHWFag6Sns25565RQofRmFogQOpae9AUFGVStStBzKu5o4uPHR+i
jmi1bybgL+cuoVawFF0vYqtw/fbQao177uS4BEevzIInqI7e57c3yKvduI2IQZ5OsSzAOmR3eXaG
GJK6S0TcDsOjsiSSxpZThHOJ0unbI/2J31/sRW6zjVu79QGIMvb3tFNgfZQtvRbbM9Q7ktnMiXIP
kZAoa+b5JyDJ1Qg7MzdNOkOVXOICvaqfk/Ly6qChwvfDol1JIG6p4F8BGbIObc01Hpxich7BH9CX
6XD0NqLV0MnANKnp3akdtcq5XcwmoRPcgdL41+gwYY3MBNIjfZwmCW4aZ24/DlM2ZKFJWa0594XZ
fHayLnEpdZupjHK1WPh/jmqkQMZT/9Ol82cdyRXsT6OxarQAmqB61HLNigMsHNfQ7TU7+AgZUr+r
ePKMgz3abv0AB2TuP4AeBruM5B8eH3iKamU42mr9QGldaZFfBSj/trLS2pusqJqKf6LgBmpma+sU
bJLinHp+PX+UWBvnoVnTsMXrBTeGSLcaD3U9Wt1DRBFxeK+QnpCITXjevUpL/fPQufoTlCO3xeNc
Gx+yUjV0dSl6I4szAz5A2c5/sqzURbZejN47K2/SLz74Lj+s19kTB0DGyj6lhEA9KXk+rweE2mYV
ynbU50NQ1Ogf9MzLGK7J0mIfVonUP/Bk+injiHI4WP2YDwdkZnXOKkhuJyyoaiZoHSeaHnpFU33X
ZqxX4VJM+Ze3t+Drh5UyIwcL0vqmR4wO3MvzRe+PPraZuLEif53g3SgNUTRMJaJpSjItlI7BtIwo
lpcny2hUE+aU0f3jojeJeyU6fVXWIaKn+Q2ZY/OZ4BF6+VvGtnf8CnB9rC9pcuw1M/tWwn096XIU
zIkzn5bMKq+8eq9hstuoXMrQ+yjPEem/HDVFvGdxnNaNF4hCXtjayjYOyq4XJ0zUSHPHpdr7b+Ij
uXCkl7EUTxO50G+HBtNXE22k8s7P86K7sjCvb6GXv2o3F/xMtozmOTSnMR+tRO8fa1dBqtZ9cWUG
Lkz7FljQFwFkSnKw/ZT/RMOeKznuk2nHOGKkUUbt/nZw6lSGebEGp5Xj+9Bb01+T8ahpIB6H/wZA
LRjku2kve/KDQY5WPHKZn4Wrq8NapHU0Tsm3t/f4hamEmgqsddOpR8Zgey7/830ZXZ4sy0cjBhlS
HhQKZB97PdXv1OCkV4Z69VoBBd4qUnQ9NoGGPe6tnLSsgdsYxI2pfVyZ1ltj6j4FXRbg52Al156q
S8ORLfJMsXf5m90cGpW9eaTkQZwnwsX1sbepXmhGFOTCimy5XnMWezWTfB6gWYp24Ktp6+zGm1Sb
OgKDlNgQnvwsxl5gmKLVxremWrERe3vZtpf9xeO4DbYVZWjZIdu4JwTYw5g4OIX4sVNkmbipTGE7
eNSa8qhMtxuidVEzEhgyUDiyp2n5vhvW6kokdWmCIe4RBKC1sfkovdw6xEx2QvvHi/3OWB6SxfbK
MxAEUx3h2VXgQcz509tf/Tpt5rPpE5K9IZCy6R2+HNLmTZEFCsVxWvhud6OMrsQw2+rEfJCJUMbB
GvJWRTA3KwvHrzIAfQQsvL1N/SL53NDr60Kn6dDOKKayv8bz2T54vyh/Cgig8ghY9pel5q+8hVob
xMpLq09mPZf/wuO9ljlf2mdbFAZli4yA1ODlHASmsrrBLIK4pZ77jPuJG3pi0ei8Tek11uSlL0Ki
c+N3s7OBGL8cq7YCfLggisT9mM5HN0mHu6zJzMPby3rpizifXHZ0Rmiy70Yh1JQSAx42M3L6UTEg
CC3rdUtz6ul/ODeYUmz1sU21dv9B7oSST4lGaNwZKF6FnjNa3xqCiA/DIMXX0mvSNBJe0hJHi9nK
Qjev/WvFn0vnhjd8U2DcErr9RWGUk132+eLHCx45SQS5V3khFrkjPq5Opekx2gvXvvvCQto0MjfG
vLPhY3eZwlJWBnmC6cZG1mHkVkl1g9lQGr+9kH8Sjt0JwKmZKsAmJk4rc5ce2Ej7AUBKmF5AVU1+
wGpk6c404fIn2QeqP+bg9P2D0amuP/iVmzbHFVRa+0iTbhHxmjm1ijpwOM5zm3b24yAKCDCoAScw
Lo21X94FKA+m74SX1t/62um1O/AffREtgZf8Gm1bbpX3aj0laxp0ke4k5tkGkWhEYPCAXVadYZWg
G2vxpa+8/BcKGsUTxA3LB4kIav/GtIcSdaJWjc+6t5Db163yf2gST6+DWwxecCX7vbD1aQdu3Ys/
CJY9/GCYgzITVRXEpcRYnEw4PYzO5uieq2vX9atIBo4b8QsMIy5tztkuaKrKJW1dzQzihfA/ajnb
YWen+QFtzfXsmJIsTl/E8e0d8YeCt9sRzsaMA522UYP3df26oWriGD03dj9pJ6rGFRkKxPinGgbx
bUZAmcBMHteHeVTO+7Ur5IMmC+197xZ57JKpr2HPO/AcoBqf3rz94y4cCgq9CMNvjxdSvbsXm1fL
WfMGKToTtN8/QnPWD0syq9Pbo1yc980vGUgplYA9rWtDhPeZ8oNYg5cU55RB6kiUqd3ee0JZA+3u
rv5H5YVxrb19cWBO/KbKS0DyCiVRB8Ie81HEY9AHh3UOBLLVeXWc8lq/7SmyHBOzSr6+/bV/+Dv7
BcdXHeIn8HvqLLubBmWOxRdVKWI0HYiAKKA33SHtcwftUk/vwAYXTf9vvk4pk11435WT2nd53k/G
WbNWa75B8yd9FsLmea7sLHmcZ4XQ5Nu/8kL4hJo3i87ho2O5h5ivXbKgQKEFRL3OEPObs0jLSzRm
26G5Bchf3reBHI7dMJmnpnTMK8SkS8OTxPHmUYbmHTJfPqsLte/SUBmhKTjwLySe1nvHqnW2hWeE
mdFVB2WUXUi+PUUz3nFXHsFLlw5EL4wK4ZYhw70fvi08ZN6IVKusVc+zmXsSmY2FYsBkJdeoUBcO
GdUiyPqgy1BG3QM8vGSetTYh6sceJ4kcr3d+u7N+TXLwwptKMI/eAVkaoIB9pb1KMZrStNqPk2J1
bwIqRp8pt/cnXdiaHvUYmb29gS59FVCOTWyfOJTb++UKFgC1mqlNg3gqKnHujC7Lj54cWnl+e5wL
S0VPnT4RLSlk4PazlyH4Zs618uNyaJfTijzTBzMrk6OiJntlV1y6ql+MtTu5q7k4lsC3Ph7sWpch
2P/kI0y5dKYkZCXvK2OwnjW/1+qnQCzjz860ZRqCQul/mGVmayHxh5JH1B6REvSa7Bpw7nU1hkt0
yzP+2FFsqfHLOVdWBXGg0f14tsVwntJMD6EcjKFXB82N5DRHhdlZEDbsLOrTmZrZUJXF4X9YkA2U
CT0Cybpgd3Z4l9cCwDoxPizRBxuO2mFqa4H+ZHkNyHNp7SnsUipGhQ9Y/vbv/5OaV8PaLo5kj9XI
Gf7u+nE4im7uv3hu/entj7qwm7G3AIQG9p8G0r6FYjgU9hBJJmxzOvsoRVJ/hCTsXekQXTijHFCW
j/YLqek+Z119p1qclrh3TdHbQ9wtv5mCZHrMmOoEAsTg/nz7sy5cs8Q5XPKALemG79/3Ppe9l8Ca
ietuBH+S9Pn0jOiLt3xLDRl4oV0H6Y+1LYePcznwBIxBaV3btZd+w0YzwoCGmhU0zZeLaOSd16lq
8uIptaZnCy7aDI3CqvJQEP6nYRtY1QrVsG3v7MpabxdfQ6vl7XnYIrvdk8wrB4yR9aUusZefWFaB
QhjMmjhIqcMmA0bYhjPh4myky0E2Zf9hGVYtcjpRX3noXoMbPWQWgVcAsg/4vz1lGuxT6YGvdWPf
a2h82nNnnxTe7n5ojqY13tfCbqgu62BZpsmpvqa9Jz5hTbi+w4VCXDu822TvJwIdDlJnUhMozrsQ
WJBepQAsndiU4GxTwdKEU5+nBzdDLsJo2uboy3b98fb0XzhdaAGBxyf6poq834akgrOVIvcTy8F9
ViuBvVeU6ZVizIXLAuVmHgiUGQi19xVDUspSlx2f1oO72yzClR4im7D8XMGZqOPbX3RxsM3vYVNl
3NKKl5ta5MlaVvlCLRoBo7gKOuu2Afp/CLrJ/vsYHZQvAhEoX1Ce3G+gVpeuKN3ZianguJEjm/6E
fmxx5YRc3Kco0xIq80rB+bFeftGsS2sSS+7Eqz2r4ujrlSRSlWX+kaoSkltqNfL7AQffIqJXkL7D
Y6xwUVuZUA+tdDnl4d/PMAE0t9eGxydQe/l7gs1Ap1wKdqpZp3cjRaU6nNIxKQ766NvXtF4v7VAq
IvDVN9osuNGXo1GetOfV79wY6xkb+phoohHK4pVE6NKuoZUA5gVTM2p4u11jz4Y/Qm90YzCLVVhY
zhQVNkZZRuL9NZ2ba8cLYK2CGEJs/FVaTfzhNBVD+RatoTKY5jjI5+Agkta4slKX5g6aEvr0dEUp
eewu+DRrtbWBXxNjRCqx1QA11Kq5uTJ3F4IfuuM6vG3iHk7cvjMfUCbxA8BwsZ7J4Fc/L7aIxNr3
E6zEBVoPYsfdL6Ij9xjAxC9DF1ng4mDZEwWtt7fm62ecX7JdZQADkSXe44u7pAHxmhlO7OGl8DAW
xdhwibqAmZvKk/fm0pvXcohLQ/4xwUBfjNtmbxPidouXJQSHMRiM5AbngZwOHDLIp6SeJayq4Vol
9/VWhYCG+BeLupVmgl2Nlbr5KFEK9mLNGMZDLtvkRC0JTaX27w1zUTADQkHwhf7p9kS+PHvWrGPa
VThuDItBnmqpl3cA8Xklu1y/krS8jkW2oWyuFcJKrpbdMSf2ouMNWja2mtY7wncZT0s//jCyGQ+O
3KMcmvoikrZC83LJzWvoxEt7GIoBNR5aWjS19lZBem5p6WzVXjw7QRu3VtI+6WNm3Omj6EB7GtN5
tdp6QKarMrPQqtLp3VpVzae39+/FtSUQAi+x6SDsfwX4uiZ37MSLcSaWJ1PlS2RbS3mDnnd1eHuo
CynVJk+H7xtl3m1D7a7xtZ58L5spu6bdYvdRBw7hnzJPF9IVX/tUAqU4A5wMUCKb3Xieq8wIB+Dc
9yj2Q0jwLXUesjH/6GEm/fvtn0aviI31MhjakPPAe9G8oBu3p1lKzdTX0TfNGIcf7Uczu0KEOsT7
BNeX1iqjtkW2PeqxshojYGz6GhbYNN4rYenUxatpksclsfs6noMgLeKhz/0fZie6FqGT1MpDO9Ex
QGz1aVgOYkT/LZRKD34sVrtmkLJV7RyQgUkSmspm/9VORm3+OlXKLCAbV863US9sHggtK1bABI17
19Xw00Nd2oDabE2i3bi2PaRkNQqxCQRDjoMDGCBqxJ8i1rvG5rYIM5EY7SFt6O8Wod9N/ntBxW/5
2CnEho/aKBv/PKsyfWwbfbGfW8OarbAtTUe7MXqkKqKGS7dN8S7ou2Sjo2ky1IPMFOe619L+ppJV
exsEXV20UVJhKvwulwYOeBSSzCqS0KwJdZXU3EjXezEcIKOjVeTnumacecrn4gAXxMGoK5iNCuuC
sRq+5KOr6huFO1p/Skwzb96NrpG5t0BbVP7Zc5pGC30HSNGdGSyqOXqN3WQR1riiOFKBLdzPdmbq
76GZzmuUu72F2s2Qr2uUwBHvQrejysa5W/THWfojEiSFdJ6AKOd1lAZ9sR7HNMEZwgiSujnM7pgn
IR0vx75pxnr9Mc+r8QU57NY+trJpknvN8KDrkWPAULQRrutClcmsPdNHUY9DYNdrmK1ARcKyNOft
P5yt9mh62jJGHgFHGi5CW31ysKTRjv2Iz3zk2eOUhePg5F1UNUH3QbN86UF614j/tF4xB1FRL9an
qnFLvNRk4E592BdDqd5JAZPtd7621VcXQ3kQLo69+HeZ4Sf3rnRTEeV5UwwRNVNxq9qigWpfaYgQ
dnpZd/dyMjvnZtEwewYwZMgvGH4pF0yP6XAOqJB8HRFHuG2a2QzOHaY3d+UkkwU4mdPWMDQdMZ4n
mRsrSn1++W3I5qkO13W00xCEqfU0OE3wfRBp/jQHyrxLSAa1aEgdWd43Pl3KsK3R7bzZULjIZS2D
fpiK1ctvyjXoRNQVBGunvsRsOoTo49QHw6kGjDn1Qp/CXpn+uyLNOThlVaU4BKikaqKyzeQ7v/Lc
Dz4C+G3oIHGgH+xEphOnZ23sY655OplhkoBY6q3UWCMTbJRzKMx6/DjolV3c6yVi6WhHLOKrLdH6
iWiXZN/QJ/fQz4ca8AnlgeD3uCp9PaqknD8V69wMZ82Y9f4oNGv7M5G1LE5FO7ofk7XfQDy6148R
p716B01E1aSgjvWrHNWqPSxTMDxN1ZAN4VihzXMs/UwVILsWzzsLxDvKsJNy6E41lYZ/tdJtFkBP
sz0hSiAtGXqls3x0F01VUcptbwJmXAcZB00FNamTQRD1BvTvSF+CRI9m35XVHWIQjh1NgZ6xZEMP
zgexSOQLUs0SxwwPqyDUkT0oTrgSWecxAWXL0mrOyZo2pZnSEPPdYI5DHhECzjJExpayglf306cx
a32SzcDsPuVt7ZkHSjuuGxlOncXkAOUQrnOpvoF0t82zo5L5IPKxsUMFxyiN+qTT46K15vEo2xab
y2Khyh7jbehloTGK/NFFrOhZmkPaXknALjwTaGBvDGQDmD+x0Mv4ZBy3zlRaGLH0pB0XWj5MBxzb
gP5YSLByJrFnv+usLr/PEbC7pjB+4bHmpQaMD7oIGOA+kHfA25QiYfSgDJbjvDl0O3Uuw8bN5ZUQ
+8JQ8PI2yjXqA1sh+eWH+qsnS63P7Fh0zXRAjEREnhDdzdI312z4XucMOCggU07/eVPb3rPDaktH
2XNSTowbpHMUBoFfwiXy4e0n/kLUDBIP+eQNKLKVwF5+UN3jNjHUkxNLp9wUC52h+TJPY/pkiak9
uUJP/nl7wP8XrL6KKegwAlRkJkE7vhzSzn3CKcTfYlEkwfijDih4fZic0tAiS7M8dbJXF+l0TwA7
u1+pa+Jts2jLEopmSI3TnA4tbMHKUXr3MStmP3c/8NhVXXPvFLZTPFI/7LKjkvzx4djONW+EV6jf
Rj379b9LhSnrSRnSyu57vcrNexUAEvvk8BgmISoyk3/LfZZo4bpgcvc9LYOuitzOzgpMFYIlPwK5
SPIfNLbVdBitZbDOmmdJ46b3jd6KArTk7Chtp0H89srUlZC352zmAtO9JH/oxqlF31+MznxAIsch
xbXr4Ufppnlx6ic36A+ptDsjStA1W6LKH2R/QBkbjAPg/XR5n+bmCBBACzquNkSAb4clmwRvZ+XD
hnBFxdM9W+ajn9UgMtpOoUdQFIuBBIqVddSzGqX5N407jz9bp8a6EPf1IT3oCiGWsM1QusNYVg23
RQap+Aa4jG4eJwNyC0wPhGW+FIMlTffg0Wz3fqxTaySnyu48cWysUdsOX4aiUQi/by2/gj31m/s5
z4zqbsqdpT61CFybP6caVa+om213jKrZtOtjVuEPShs9m9oPetloZVSu6/LcKqeyD6IQ5VOPqKH2
07Bk/S6pC0s/DLVXOVPcIevT9OHgJrr9UC5q0CNlW/P92BqknGrsnZ/eYDri0XC7pDvJqlFfHdRx
i4NZO4UTGn1quqFsCHThBBJ2HMym0sczjgnAgJagSz73JSUzMODzfC+VGUxnBNYN+dGphfwBZsJT
qLZMRRqOemp8W4Spde9RY5jhnBpVb90DHLHeOYgvTZG12vmvwXGT5gsqCuVypnU93fd+U8vHlUA8
PSKubOZhPhZo4PSOO99KqY3iNKE1/8WjhBAQw2rTR0M4zp2uF9qXYOF/kb0uC4l95sloWFLxvaZW
7IR6K4rxgGr4quWI+VYAExAfStcoGMr6hwQTlkQ2QjSPLT2T8c6VOnpM+sI3hpYcLIjAllqTMCVp
+exNVf+j7/zBRG4qBwqhg0Ye7grRSutMAG4NNxkyA/+iMM7FWPVV8RNH60KFReC0VthQ3sYxzs1+
ZKBln6VnaE7o6qVfsNOn4HPWpZB0XRrcyOmPw/xBazQKTARhWRcS5awyHJSbIeqT1mlw0gB4HAKN
PtBhFgLQVjp6BoXjTFZxn9O4vSks2Qh+pJ09wJUSv/rJN9TBMJr585AsmITStvEfXaFhTXhw29ny
PsyGkHZkZWJwTqD0koKkA3MTSr6DoX+1OpWRf5duUt+1waQJLWrd3lsO1sizGiEPBo68anr2VGt7
xIUTNgXikAyTQzlpQBzoI1Ry6d0RfPefZQ9w6Ie/YFYTLh2R3oPR5ob7Zc6X4oYKmCQirdOuz+B7
zVN/NxeJJd57Zpa1D7nTeHWUZH1w57jkH0hTBctDE+jzzzFfafmhTpKPUW4o+0OTFr3+uHpBE3AX
JuRG3VLa/xigKYpIDCqYby2/s8czyKbufqa74IalXoHgrkkIyYxGYr7HDMRyjNGpUgdYEEYaCssY
wdW3efV1ylRWnyZ7WJGQSWhFPg4EPu80nMXFzSiaYjwONKgSNp1ckBG0s/pjU1fGp6RcmDGo1eqp
U0U9fTHSQZRH7MLN98RVuXeQtaY/uygsvre0HC6L1XW6EauphjI+0OVaQqfgRQ79vvcevdnmWSaD
9oZ7o1nT5IMzLf23tUWfLLISv31oXfY2ypcEU5ZoCz/S3VnlSJeNaolcC+vYQ+VwkL5ayIMtpwSV
LfeuXo1sOkzJnNVfU63rjbNt5O1TOiyVd2Jt/eAdFYRliNzUHd+jyJjMEYyHaXpoFg+gfWdKrz9Y
WbsWYbLZ6oRltnQytJWelpsh8ahOZWG6yampqNHxxm1yGhZSDx+ochj1yZFmm0dZMoJtHwvT+Wew
594Iq8HEhwLAtRHSF2TzojJIbWYp649obo4/DW3I/vW8FiEaialk6ExV/ivr2umXDs8/PzRjgm7d
tGQrucOw2E+04HP7wL2tD6HG/vvKi9zJA670y/fAUOJpdOfurp6r5Tdx8AwMrVyGzyPFfO4JFMX7
MMNw9usEuwuxN2KJ9kRQWH32rK753ggje6JzjKdWVpTNUaGLiG9kNvrPSNZkXP2UNYoD6iH1b9cH
cHAr9HSsY2Oo6vRAOKK/x82pUDEyZii0Df7kRoVyExH2Y+CmERFp+rmkQelR6WRXR7nuySbuIbfk
B4B07nLf167zNQVaLEJZDeiwpW0z/558ABZuYQ+oO5OmPLQ6Rp/kPo5+lqXrJPd2WTVFaPUAq79a
S99Spei4zzblFzrL5PssGeSHD3LucFxq+4RsWqvy7J+1Eat9pFKZJSe7t7vnMamN5usM9v8LMKVJ
C7WsnpEGc1JuWijTmhcPy/9xdl49cmNpmv4rg7pnD71ZTPcFybDppAypZG4ImRS99/z1+zC7ZjuD
EQiuqtEooKBSnjw87jOvKYKD6aOWyL2hWF/7bix+qFqrkkVzd4hfxm4ota1XeVK1pUIkqpumLLJH
FAqrL8o0+4HKvdw8tEIlf6ZJ0UyOBg50sJVuLnPkMj9vV+RjqLtlPQCftZtkKswjdm2t4jCzDmJ8
lWB70WhWouIjmmfvezjXGp30FD1crxa9A/Up47NOBRk6pNF7H8wsCjrHHMu6ekddSuZ9ScKicmMr
snDRQAj7R2Z0IlZcrdb6boWyCAVpQx+V4zA7triGGYzSBpL8IO5kkG37WmoMzRXyqAvuE9mYnqsO
9cod+G32OPDp4U+KLwr6tY1stE5gWhQVoAJRxY8riEdAmmH37wgYisehbKdxrzUGz2/se9PHxg+Y
pQVrCLZL2EuOiqZJZA+jkgqBU3XepP/MmrqsPt2Oe69lDpCvgGHPWsPgT86j3g6n4rRPLND6BAsb
qWvk+z4zRkdOYmWl+H4lG8MkCBQf9p4gmJYirkPXj6Mc1ir7KZfKzaSH5sYrEOrDrFqod3rXoIGY
Nn3GhVdI2HfdnullSiHjiUE5c64hz4zE85mmcU19EOsGqn2+ujVE5O7kBOKFaiFYQzl9TcTiMlGa
pWGQVoAKRrth2QZLpF4UES9TDtMc9NARrl258621Mu38a5+nLQwDrhymByV4oCXn05KMjGukjNQD
4Ng2snutrp+sLMoqSkp99kIFNXsa60zbxYEgSbalRwWk+qyRj0KtRF9uf+PLJYbnI8nQ7PjEsFrn
3fYG9mFOcRoZRC0Hi27ZveXxogiy3B4J1Y33ROWRMyXoH6NQGe9uj3xtdSEp88Vn9Rgqw+cjN0lZ
y0ZdKweIpeb7oR0kboUx3apI5D32krdmP3p1pjOM3ZqNclBKOR9PDcy+6ItSOcz5q51bTe6apRJu
Ey//6lmp/plLLSW9qLrfTvVhSQP8BBzJQYKXdD6wEHWQJOFYodSLnUIaaa07yLFJHCquOfvNVYPl
1oKuABgI6oJCZ/N8KIKROIo0XzmAepjcBE/nBwRp9CcfydJtrND57HRDXzmmV47NzKaV0BjDrPbi
mHb6WOftFImHRi3Lg9V6P7RRXHM2vrJbgI1wKGnPA2BeIlsK1ENDeLTiYZAaFEJNlGW+QxltHhpv
sspNbYbaw+39eXnPwuOhbTSTT4EeLItBod7WmoXlz2GMKd+JGnrgg5aF21Yw0xXgyrzVF8sGlwew
kgX5izt9UQzCSlZGDL9FT9PKcT6sdPk7+ChvB5tNPaKUTTJhSNUmUVre5VoVVm6kK98W0J/GmaBX
RqCnnO+aMIixAaPCcpglrDdV1/H86RGS5DQ/nLZX/8aBQEsaKOgryQOozvl4aUxDLG3E6dDJ+BEW
U5zv6PF2B03rkhUU2Ovvvvi0M3jPoKErAZ5cythUmt5nWquLh9TLOdmiYNTf6g7Wqi31QfXDQsme
eDpSMtiUkSVEDnWsoYG5WkmPbVPGsB2xysvtarCy366YzbpneD2RqOk64k3nn0Etm1pvKf8fMMLU
nrE9Gb9L3RDFbm8W6o9CItRZOalXrgcV5VaahFz6s17T+YglWoqWbsTwMgBdHDqxHtxxUkbaO0V7
VCfVRPtmjdJ4pQ8r063hBKGch2bC8rmDySmrHZzAA3G2McP+K2pISWVOn2C8gigo+0rz3JqXd1uE
w7RvpCZN3TirjXDz2yd6RkYZVBIh41AKPZ++0IC5l9KShxdt7K1H5H2QRSTnpLJeQ1BcuTzoOnN9
MBLbfKlmlBlNE6JzrB7Usnj0QrN5jKVGRF5WWPPPu3L74kZigXVkSgYYlPNJSXWDXxcqaQeZBKZ0
BU8jcdfyVFq5oy5mBGIARjCdW0C2EA4X44hGXCHmgT5TmadfYeFX+9FsdQe7o3wFOHB1pFmkENgr
KKHl9QCIulKipsGssE3zP5vcRCEyy+FiJ6P+N1R4uBe4fCFMmAw1f9034U+Hor5CGy85moU+nQoj
1iiMUu8xhs7Y3959lweBL0ikRaePcz8T6s7HkhHBQfo9S45dIHfdXg18RDhHIdIBBCa65Ao6dSmb
Bpsuk1M2VWaHLQ5ebhoBD7ZXfpmLIHT+ZWbBaaauoDY5L8KbiVMNzwS9ThH6qNUW08lRbn+lcZF/
p9Y6l1olbwspoNwNvhqGG+rv3UFWslaye+BsK+/PtQWnCQI8Ym6HIMt1/ruMdVWYgoQ6lqwH/qe2
GiVH6/PqmCT+uLk977WhFruYgnQMFQGrlGD0Qidv29I1QEs+CgoIvNtDXVy28xcGtkSSBq4Hou75
rGqlCdGzRImLdhauJQbGhEMQhQdraOJdiWXNHmr9Ci7z4jKgzYNuNvY9s/MF0jfnYw5yWDYkEijb
Dt4I3NXXPiAYJ67xyOYFOXtU52GAGL8CBjk9i1MTq3VhjQGGLLrQRD+bqKTqYTSitjO9AXVZP455
yxHvDU3RXwNLXQQr89gkK7MMOTfSEhCmBL6hTRYCpl1njpS5Q+Wh7oXM9YRMv6cxsZY2XBtvVkCY
U0J6W0vEnRyXuYLiDtqKwDrsupC8B7kP4kfwxLo9yEO78kZfW8LXfBdkLdD15T2b6YNF0QBT7BqN
i1MrSPFjI0rlyiiX52BOEMiDCKfJd5aY2lBFQFA3uWN79MZ+lGnpbWO4Fw+KGP9uGM16UepCyp20
ChrSIiVRvSBIRzljvTQKyD6iDdjNjuOWKsuay8a1T/d2qEVciWkETuYKDj65BuyrHgbpPhyKNeOq
axsC/MkslA3MHgD0+RmLWhSvUPxKjtZYNEiZCEZkS4Li380Zw67m76zEiZcXCWKPMLxB9JOho/54
PiAAGsnrcUc+VlI5ALU0lM/mBGjDa2KgQkYzex3AEVm7vy65dawcSevM4iR0I/s6H3cg3WtRKUuP
fUS90ikMdJPsRspLyekGKOdFGUvcniIeFIpHo29ohXs862SgDkXwCSN1/ZtCUapC4juliS5IXrey
t6R5RZcXESafBNDoR83iR+e/oinHWs9rC4MVF4hnP87jbU/l7cNEu/R+DP1pD9WkQTAoy+0SVJmd
8hY6flebD0lurGFVX3nNy1+H3wOqHeVJrsXFXtdEfFDCpsNgvo+KjF5i6lVOFCvqsU97s7IB3mSh
a/lJOm6FPi+oQAyClULCUxLTwdBEhRrnVbrp9J0/Ti4aFoP31E9SUDm5rNOnMNIJ15UwMJH0HZpK
XssQLjJR1pxrjtBVJ6W8UJINSpM829LTo4VG4EYFzU9vYgwco6XvIXtJsUOp+VsXZOERJ9dwJUS6
crQ0VAARgwYlyJZbvM6g/+mLBzK25F0lPPViR89MS7Rdlc+tSRO46O0n+hIxOcvrQ5gB+sNNeBH+
ca6EzPdlLC0Irg8piqAbz1fvIy3YDMgj7izaQnc4s5fbdpz6u6w2JWQ2OkyWHbGUIzpUIi0cz1yr
fF4sA8kDmGccQQBtsL8XN1me6Uk9omd+KBPtc1mp6TuM72EAhJq2r4oqfVKmavoMSjKZrVm0w+3P
cnHhUJabJUzAkXJjX+gwFHTzzYou1sESsISlDm4+oR7dPfAZh20qFyi5T3Q/bg/6Ki13dngokZEl
kidCyofSu4iXBtOaACqioGKpWWnd86DgVVv3sRrfqdpg/SlEkXlUpgQlLB1007uOj0/DPW1h1MSt
6j+xr0Rh71kj2uETmI1Txm5+pDcXHSe1nu54ylHvuv1bX+xYfmlYxwgdQJvgn4u7GanaYUhywTx0
ZfApUrxypxp+vK25rJymVteoMFeGQ50MEy7SCMpt1qJ0HPpAXgNM0w46jnjPMIpqB4141VZHX/hu
ltWH27O73Aik7NBB4AFAibngdJvw2TpIVHAClQwuVxx77T0doM9C4qnvKONUe0yhmt3tQS9CE9Sv
oC/N4RblGuRAzu/0IS3KDuT6rKSTjAdTLU1HHeNx0/er2hgXAQNDIWnHINRm0VpcPOVdmw8+7V+2
nJ43tWtGSeDvVbwZft6e0uWyUUVUYYDNQlIqJrfnU5o1FgbUKg1azonpRlgIHIwW2xBvCsMtqGJp
c3u8y+uDbIoYZYZ98ShelNbl3ixTuUbipPWr9wifNfsSS4W9rxX5URqszhaMPH80B79x5nbVyrV6
uW2o6fB4zDcqBIBlT6FUE0ucGsk4pIroPVVelXyhHN8yqpZpX3M/4JW2jNJ3b8/6cuMwLGq6tKwQ
BYUjc/6V26pBfw5g/CEwhGkXlx0WahhMbMkl1ghTVxYUvgYlA4rDxHrLmpaf+uYQgFPi2Isf8WqT
D30oGluCqMztiiH58/bMrgxHyYAzj6jDK53hfGY5+OicJitHQq96EOFDV3/pzTh8HOidvmv68bd9
Slg2+l+zTQl9KuLO8wHHGjddSgLWwewz8ySUhYgCGeJSBg6qRCvVr9vzu7JhgJ7NfCaqgSQj8zl9
U4xok0AgaZWsA6AF76HHevpxjFsJtAaYqMqS2sMkKu329qAXSew8R643NgpRPPbTi0ERPjfMCf2k
JlUtf+drxGy2lQYYPwDVMGJ4vIPwFW0p6VueVs2agNf848+fO4afSzAaNxBEysXwQY7Voa5zlVdM
ejuaSrz3mORKLe3aKCQp5HrkX3Pt6XySZqQoLYJ1EMirUv1Umlhf56G/Jj965eTN9ExuUPQQCHuX
o1Sq6vd6CSgDnNsGAQ28fCBu2CTnaw/ulQmdDTUflTdbJfXrwbcEbKsNesObWqjlTVvEa5H81VEA
UnLi5tVZliD9nG2v+oJ/NJoJsFc7ygelXVX7uzrK7Dw599i5SBZ1ryEogH+BG0ShPZ2oycfY5vnT
WhP/2uJgVzVLXc0RypJsKvkSNe+qCY9KlP05NV6ySyspdEpDX5N94om53NSUSrg1KEhD8TQXAbyc
lj0g1Sw61lCRnoy89D9DONCfAAMFkd0qcZC5YRaqgw10M4lcnCHk5M+s03CY9zqIDvkYBPiFqX24
j8ekqW2V6uRTICTRr1j2zQJqiIGNWIWpbPwQ6mhXuUHUij/EPNBbJFYD+dlo0BtxMup7AbYunfoQ
mGky2qlKHRUQoZB3NjBDcWPg5hU6VhPSeEgkyAwfCMpTAE5+PXWbsLUAu+tJKkZuXlrJrJwFKNAe
jVx/p09xJtpjIRjJBgI9L5vVSuZP1YzFAiNDn/cmrgb1nTm2EbQIf7ImGwT2ND4S5Gp3Wl1ZHTm0
KX7LByv6FQSABvH79j0yPuhMtt5JxYtaJdlzkljltMu4/Z/UygPO0+sGDkxiKwD26HKr/BQJWf61
7trUcnpNS0036QoPWMxoBB9iExKT26hasVE8s2/3XjvoD7Cpsu69PpnKqdAQL7GF2lM+R2CcQPVW
ymzdEcTCpm8VRP30aBKEbSyF5X069HXo9LEQfwXamIX7TJ9VqI1aqqxtU6Gz4JiWUGIjFcIpRU5n
oLsHZLZ8AnsFZtIDpFPgnzR3YNDESX9OQR19ygsNpLZF5MUvAmmitLW6MXVbj4NOcHGYBZgT5fzP
NgWteKKZJMRu6WEf7urEbiIrpSNS2zS8wo+oumrAvIxRuTNSY6geBFxQ6ve1r4gvGQg8BbAXWBcb
AOJUvpO9ON5Fej5icAndVrDFqax+FCx25/RT7EVOWWfgZ1VzyN9PxtAbthZZZbUHIVH+mtB2Cw4V
Q7IeMkAhWwvNyHoHXAM6VAerapizk/qeC7fx9xjiFAj0GonxTRhQ+8c0tUshfOMznT/eftkuTiHP
mUL735yVPFBgWJxCTw3SDhYK1gKJCYobTv772mvb578zyhz8zDRPmAXnN7EFs07QY5Oz3sqFK/hl
8KinUffzN0fhwiICIUJHlIRXenFH6qDHRYxzw+PY+P2dhPjiRtOzaiXjvXZHzk1Rkjh1LgksQseR
x2uoYiE4hkgtu2jETcjXt5Fbef1vN7+ZEFxxaKmzBiE6IeefLcDnF7/VxD8KkwCTilQK34cQ3WSx
r3+3ZTdr4zMYdUpiOfq950OJcp33WlQKBy+CUBCVVbotwDreK2Ad1+i282ovwhm2wVwqhIMKp2WR
mQIxz2UTl7Yj1NR2o48i5MBcSxCz85P7XlL7aiXzvtjkRPJIPZEDMyImLouYI0FUG3pFhoyfQRs7
rbPSLbky1iqMV4cBb4IgJbqUF+X/BvuzRB/JRktCQzcpW8uxqqpyzL6iFtvL6g+tq+K9PqaKC3A2
vwMD/B0lp8T1Jz3b94XcOg2g+P3tY3ElYuZ9RVmelIfztwzQoeEkSjDN0od60dmKbwVY75XipkF9
+6s66tqOAHPNYOLKKSHZwY5A4x+zfMX5fvK4XGclDiSbqAq7XiiV227y0exvBWPlCrvcTuykuU1K
N4svvzSAHUHg5alWyAfJ92GrBf7ghX9WIibnPUzD8Fvee8VvnxbaqDgmU9c32VrLWjJ02qQearSJ
4VCablWF1cYDnbGJsrJzb6/e5aYiqgRWRHw5O7IsZ+eZeFepaMsfSL+0L53vNX8S+6+NcvENmYhF
10Xh9EsAixY3jR5i2QJvBNd2yLLwLcWo25joL2/DMlNti7dq5Uhe7A/eHRrbsxgnSRUIyvP90YvB
pAUQNo4+zAmUMUXlLoZA7YBDrlbymitzm2tgQBHYISzX4mozOk/A+VGMj6lfpvsSuc1NlTTNrszF
wsGNe7U6Od9fZ/fbPLe5Toy04WwZKp/PjaaCpjdhHx/VJkxGtxSKXoCwqiTvUwH274ssF+WLKQzt
h3GMcHbXssHYtwYA7e3tvXPtI+NkQ12M3wRXn8VT1bUlzLoMMJqq5dO9V44/E2PM3CxU4s3tkeTX
Msb5pOflnL0y5oVFkP180kVblKNZ0iWM1M4sN2U46FvYbZ6O4tkYJPY4FMavOGskIkREZk1bVFPD
3Cq5V0SOTv/yo0yD1nepIIeeO/Q+HuVkDQNxWm7kiLLIdekGrRHHTp/n8hPa4NLgBgTzmSsjXBtv
hbrX3lmVlcU7rCeG0DXqcryHPofUqkW/xzqI/qDE9wqPquqkwBoIxqxB/qk3lVZvzTrpPxu5NIwY
KaS1sUG4eviSqTA7d3hP1tO2UZJki9zJKwsl1wyk7/qk2EoWkrmu3tE8uBPamjDXN/pKdTUVqwtH
FPoW0HjdiN4myAfUviTSi6+phXreBk+GEusDpEA1NzSFRobGY1Wnuu4wZG8aE1zH0EeIxOZeS3Vq
hJFqOLnR0csThib3bMHSR1wmEoioX4Y013OnKOuEAxwr0XcthFvnEEHGPyDyKOo2Cy3rswBNy3+0
/Cy5qyXLq3YVUXLuJKpeB1tIGc33OJW8ZAstsXmWYvj5qOzBGrAz3JITO1da5b6fpn66Uwor8B+s
WDA7pIkV87PWhzqJUGCgPZRa8XQXiGOfIKc7dz87sVIEG9JD/rPxYhYd/YIIs7HQiwU3EZXi3rSS
GHKeiIQMdgW+8jIlafo1bhrlTh/Jszdy4g+1bRiRX+7R7hf3Gf4A8PCsFDBMnwk/ZR0agSlV2ldI
2sI+7uTkewsf8XOV1Y2FfeZz17h564XqPvEU69RORRtu+kGCYjm/172tE5dmdjBF3QuLXj5ESjtJ
78Rk0vWNKXdt8n7K6NttuxJZdbeUhREC9YBhbZp03U6IsDrYqF7aaNT2QuvJrOB5uzUfxnAafWo2
qSlHwSFrURpzkAEpviZJzLBqWGnNtrYmMd4buqe+5ENhlS5lIVQdOgSHYzeBj/Ye8q/mbUvRh+Uj
N2obulkNtUyG/T1Uo91LQ/3sIW/auZOSK+W96JN52k1Wa4bbix5KE2EUVjAPJqHZ6x3U/T3dLis+
DK2RPpVCoHIa9P55yj3roc5V8TQG9OL3hd8kIbx+PflIVzcZZxUmv9qUjWn6uxq6zVefjj4qA4ht
dd98eeolF4l3idQVm4ZyF4R4S6ZQgdDGaMo8cAJUmHvXLLp0P4Tom7mECfIzxHdterSEof5S5br1
3ciCXLgbpk5s7oLAJz8V/DC/6wM9MDezah64p0FJJDtuzeapiuFT7eBI68JuFNQuwJvasz7qEQTb
k1H7fEo5YodzPglDnnKC3OYkwR6t309yVvsOCsuaemRVZFwZp+aTF9Aw26nZVHwokFueVp72S8Ap
mkmUMnn9cAMAYjm/XG8KVF1naHleeAkJi1EOuzRD7M1W0CKZlTO8zLMVKorG+8qzihezKaTYbSzq
Ik6WedgpJ7GJ8XYT6FDdYTauifTOF/byQtdJcIHb47lG5HH+yzWRruUUVjGCEwRtA52RTllf6juF
e3HXUMT7iOnJ5MR9sEOu4PPt9+TyzZ7zHRwSeK6B/JuLLoih9EmA8WJyLAUt/whaVwB4i5K8lyox
nCIpEH83omMp6BmDrSUYAXmyeCrxaJnqLjDio5Lgs9tlVC+we0Q6NCjWOsnXPixxCHc6H9Wio7D4
sKAgRMSlAYXkYrv3IZZ/sTBl3SaCbH7Kc13/yJvdHYrQh3EuCP5ayn8ZFcw0DgpuZEUzCH8x1cGq
LaXWdMITP5KOxaSrO2pCwg5XgDVo60XqwVelac7/cRRHWWkRFJTYslMsYaq6lw9bM0WERs9gePY9
XUhkDilE5fW01hW8NirblqaLQsqDpPj5Bxb7QPSEBvDkoGnen0jGCE6pc5ripk8f2iKa5jiiWGlk
XfuqbwZVF0ktnsmGIUZhcpyqPN9pbYVaVjkb/JaGtLt9OC5SgvnaoEMIRp1WJKyg8/mBqCtbE8PV
YzfIBBhk9E+iF1crcPh5G16c/1n8nWIAQN6lSIMStAhyeUyIqqX8XERUBOpOy5xW6OB/Im+m76Kg
/yxItbUSTF6bH96EZI0SRIcLEYoioFiUmnV8zHj3HqNkNL8aofa3RqGlw7KIJJBLo8u0iwXPoCp1
7KjWY6+KOCVd0mR/e62u7UVsaqkXUW2e0+/ztTJTACwY0QPRK0Nn8IZkI0utuknCynOnqdY3Xb6m
znt1SA44XxAFD5xkz4c0chBFoA5x4037ftuECCYVdRW4gGmqgzEZodupSIvdnue1NaNuxLfkyQBh
tdj+WZFr/eSBroqH2vsTFxD1PcXfwL09yrVDBsCAThh3JAyNxbPQSUjlVLGPs/JQpg4QKsnRS6F8
Rhe6Wzlk17Y/GTF3tAh+gvHOvyLZNuwXg7eZ1KEL7b4tKpgIMYxwXxCgABsB8eiYJ1ClwjXro6sr
CJqGC5PKFCf8fOw8pNdXtwCuK0wmnLpoDJrw6rBJDKS+bKSKBIdgX/z62x8X/cTX95ZMmXLZ+ahp
GgxS3vPmCkVo3idC29ilIURfpyxY6/pfWUeONgp3OhVHNN4WT2CAWDc5Lx93mtTY6bAK3KGykblt
lgor2f+VjcmOpMiA1ynFKHnRnlZMr1aHxAMwnklPIfW3u6qUp5XS39X58KIiLgNpkEr6+acbk5Q9
pMkMEpu/NOxLPpCF1ShtDNnv3ycUMMEMAroDdbdEPhUC1O5EFuKj5bXVQyDEtUNhnfQz9l5i+Lcf
DAH5pd/fGOB6ABNh6CQix30+Oy/mZMdIhB29Ro4exiHR3nvp1CPIFQ+Iod0e7Mp68arN1VpaxHS8
50/9JiauxERBejuNAPjHIrL/QbhVpOq3rYrmsggYAnYhbJgLFt2ox1NOpzY65onwNa6z1B2EVD7k
bdA/357PfE8snlGM+lBYZMV4t5fBCFjBnJ7E6B/rQm9ffAonqAYOFZ4akww82J67UP4Hi9CzdqdA
ngaXjFBf82q99lWpfgMKobkrwiw5/6pSp5T4s2f+kZ89ur4UoA8g5GsGxldGUV4jE5PNTmd3sXbN
lA+UGelXRFHX3KFtG2iOERXmWqx1dRxUl+cy09yJWdzNgD6GRhdTvukUSkcTruxTglv1ypN25QUA
U0lRiz4FweSSuSAh6yz3qSAc5DbNHNrAlp1CdaaqUMqPeAjJTtCJwNQBp62EXleuE94W0hGwlZiM
LkMvWQtQH+1o9oe+h3KhJngbnPhMt8U8aCXvufIpX3myFKf4kgCHzjeGr3S9THAe4EMmCe+q3pC+
aWCTV0a58qCBgAK2APEMzbSlRSTuEGGLCKR/zE096CDR+fKLFutWbacD9L4tZeJiOOQ+hebfv5nh
E8zotlk8G/zl+fySrKtyUwZu0vTUU5ADrVwYfYhHZsKax9S1VeOEaXAYuKKRNzsfqsdqIwEqFxz9
IsyPFeVchLZiP9wKqMb+jWmxWBJ9AZW3YAl8jLs4MRVkLI9a4beeTbas70eMrmlah1m/5oR8bWbk
q8CtkAOeL83FzCpUcYWwDo/QMtFIK02wBaWnuWYorDWrru1HkmNAIXgj0rGa//zN9Y9+GzoR8kQj
IvP8BwpQI+Y7/a/bd/IlvU4nqqIgDr9uXqjlAcutSuuRVQyPdKKLTaTE1fu+iFMnq3DDHaJm5kYa
1g5xGX3jhZhookDz21gbfgeQwJCvUFMgalhslyA02kj0KM73YloeEqWUdkov4mHq1+PKbrn2UUkI
5tuMiIGr4vyjQg2wxChLWb8EYVgTvafdEJvhCqHs6ldFA3tGOSpcWktGGekIXVxYC0exkGQ3yGVj
m0/pZBv42Tut2CZun+SJk0foe1Vjm74vPfW3yUrzV0XWGIQ/jFoU88+nGo5jl/iIBWPanefbkO4T
mM68t8HVJCtf9dqpIHqlOYfqOMCvxSsUCFpXtHXlH8HGVt/qdjRgfg/V17Febc9dHWrO9wHpzq2l
xaxKQwlUDSP7I7qeiAGWNLCVIcRoPVTWkLGvh3kRsCA4Qu2N7jveaMuAGXVWKiqJlCLyhy5EFg+B
PaRi5uBy07tGNigUTjUMjmlLwFZuIYDSV9zpk7Zm+3OlBkhnEOAjlynX3NKezNR8X2iUBoKiguly
7Y35EVUqYccjbJ5SzR/d27fClY/MeJQCQF2Q9y1rjqLQRr4sMl5bTPgHAdBu7hWqrO/Ai3kre2de
sOVHBnIDGGZGrtOWPN+mnVr0kCZm8iVAgMjVCAXdTmqszDZDVFboHaElJDaTcbo9xysxDZhneEd4
jJBIL0tHopYrRYEj0LEr0HALvMBzI5THnpQOR8EMTxgaG634lCVp//sxzdws5xJQeLegi5zPeEBT
EH6Elhyzph9czQ8Ct+6mZDOkQfM3LiJqEED1Z1EOoBiLr1sjmQOkIUAsPg/U0jZCfdgUsjRso0xH
zImcG5KOnhtHWQD05eboNel3paW0n16/9n//GP6P/5K/+/eC1v/6H/79R16MVegHzeJf//VUvGSn
pnp5aR6+Ff8z/9X/95+e/8V/PYQ/EIrKfzXL/+rsL/Hz/xrf/dZ8O/uXTdaEzfi+fanG55e6TZrX
AfhN5//y//cP/+vl9ad8GIuXf/7xI6frP/80uirZH3/90eHnP/+QZo/k/3778//6w8dvKX/v8aX/
L+db8vIzz8JvF3/v5VvdzD9C/gdIrRnVAKEeqiM7on95/RPN/Ac0WqJ7vABIBOeTmOVVE/zzD0Ey
/zETf4DZcvXOlUlujTpvX/9Mlv9BRgzVxUC4YgaJW3/87294tlb/Wbv/ytr0XY4eUv3PP86vA3C2
wFLZPVSvOS/UQReRSG4aKEn5hfecFt/7yNXFT8GaCdH5LfDXEMyT3xhdJTjt52dCqFqsL9XBe1bA
mEbFZ9z+EKz6Jvkfmk5dyasX9/q/ByMpw2uJR8SgHn8+mBdaPZeCJDz3ox04+JWWm6HcmRLHA2eF
fbaTjZUhr01v7l1T6GF5UWg4H1GMIHequSo8t7/yr/lH9RQg1742yPkr8e9p8UAAkZtLj0gDnA+i
FVFvKpnmUaE27Q6riNSvHFWLtpO/Vpq4Mh9IyXMRF1CWRjB1PpQHzd2nAOThQ04+qH4sks86gE6Z
NGZWY3hzYP7ajm+333nM9jovekM4b8DJ4S1eCh2gswXns2zCU2B2G716wn9iJb9dbnCY/+xuYEWz
vxpnabH7euQFsyEY/VPhifem/Cj6yN+1/eb2PM5fHOxnFqPMH/VNQK8i/N6N/uSfvA6xdVtXPnlP
+raD4WpkKxNafrJ5KCiQJukeiSYrdD6UVJMKmZYfnOqiq5w43paU5FbGeP0q/3m5/z2fWQkDGjGM
JZqU54MMvYJFWpEGp+qnGbvj4IzFtsoOw/f8IH8PSjvAqmCw5U99YIvosVrb259zud1f50jxmbSB
IOWCaC0XSoa6Wx6cuuTjqJanoM/3uRT/6HFbuD3SIpz/a6ZvhlpcGOjAEuL1ZXCCA4a0rPEsboEI
bOX74SFdebGvrtyboRYrV1edZqQhQ0l6d6gQC/aBwtyezvLw8uFAkuPSSBmAVswrPfzNPhT1Vmqt
pGI2SG6bI8j6MNhEZgoDXdoH2dq1dHm45vWhRsVFi1CJukgO6lpTilGR/dMQyJvY4nJtXOv3xFDm
FQJVgxoXGGGLRHIpO9YGaOyK0DVOeRD/EuT9pEUfw36NqnG5ODB1qILBO6KlBOX7fMdHZgaDL5CD
U9lo0QdVCmInMDwhWFmgq8OQcby6AYKgW+wBUD+VUphacDLT0B4nqJySkQ8rx/faslALmkMLikFo
N57PpbaSqOt0n1u1rzZt8hgk4bsuiHa399qVqVAloYytQHAiDlk8FGk5kQ6B+TlJiSN1sYSpjLDW
cHst2Z5fRBDS3gyymEpTwhGwTAZxH54+KHsZmOan7klxVcfff39+NzmjK7q5WxzVO+DH+Um+G+33
f2OeRFpUa2YTy2VdKK70PECfODwp8J/oBiCTnq1V6q9+yzdjLO7boAZE54klK6Yme3McNlX/Wx2i
11MEcfk/s1DO98QYjUITNEV46gHcbQIkF5uqWqO9XZ8GAFtqI7TYjMXu7usOx6W0DU8ZalgR4JJg
rTO0NsLioW2GCIX7sWMELrga39IgW/lQryHixZYDEPC/k1jkVYbRWlEfDuGp2sq7YavvJje0P6SO
6YYvOGobz+HHdz+MXe8+jvb4vRdt7xlC9grc++o8ASSIVHgo4i0bs1rQd00lTuGpjduDP8WuD4f/
b+zr/wyxJCj4YZkLQTiGJwB8ZrirM2F7e4DXgvfFl0TCgLYQ4ANKLed7TkU0OvJ6hcP7PXHbXbov
tvUuf4gftEfvg7H58eW4N1zWUX9OHuKtvMfFYBdsRvvn7d/j6rd882ssdmWQAr4OIWydTP2UtXMY
q7m3R3it0tya6WJbJpI09VlsoMTteDvvOL7U8QbXogmM6sZwdHt0s02yKXZJi46fnZp2/uRvo5Vr
/+o8oeroxABz5LaY59REqKP0Wnjy6az1bZl+E+TSe7k91fmHXMwU0TuA5nBpcLU9X9MGoxDieD08
QdLylMhJhDuMOhx0A/7O9nwz0GLzSLgw9XnHJzXH0FEgOqarQ1zdoDO+aNYcBke1NIJBsyeZFF7G
08N30BZb6U765A92tzc2pTs5ipO6mZM45qa9w3vMQRrfft/vg6N4t/8bbwwB/SxeTRufXtX5V4U7
SEwwpdFJzetHJUofASlsbi/ca0/5fOVAOKH6CRYI6dKL9pSet+EU0YA9+VlnvNST0J2kCMkcwM5K
3Tua2g9fOkwDfhXYqn4eJ4zFa7CmHwu1ix50ZZCfQz8Oj5UyzqZxo6BkNjLi3g9zKIGpmFiMUaql
q/DQepH4a/D/L3PnlRw3lrbprcwG8Ae8uRwgHZmk6DIpc4OQIzwOvFv9PGDVlERQyRzxaqKjK7pV
VQDy2M+8Rhm/dxhfAJUu0vC6lw2/JeJRtAmyKucCzMoOrGqKfOsBDWuBf1Mq5XdmbsjXc7MO9mA1
aY5XZxiwu0jb24lb4hE3eNi9AZB28D754FdDmmGZNen3U5mF13YtmQpWTvZAh6MxEjiSaWWhXtp3
PqpClQqZTU/CMoWfOhgAXHQf/wtQfeLTaMuD4H/S3nPjTBpjVJpq++ntSXgVn4OdoBQEgojtM/cK
X85zlutFDqa/e8A35cNY3AvdeJpUTgf9gbvgb+8QBSADouige+a72F4cSkhpJGE/BDIvo5KtNK5U
nTkMniupL9YU/Q9WLeuKyBxl4MVpIBe6GmRCjw52qjE/Y5MWn027136I0W9q7DJy+V7SKqlzDVzn
sCFJDeuyisP4KYuS4LZ1SkIqtUnUys2lMa1wEOlqPBkG3Xr0G59Mk+qn+OHbanYrDUPx1KBc+0Ot
p/bLmKm9g9t8p82a+kM9eFlrF+Vanlqka/PYSO7N0jGQtRW4SMCEHoJ9YKjZnZ04w9EOsaalbV9G
uYtNQA5tmf5l7uJHl18HVd6kLh4LCT2xiDTYbQnQ5DMH3EKri5CMkwc7Xho5IJDnit7LxWBJZR02
ZRcdJLsYr2U0bl1ZaSuvDVLIvVGfNl9Mq5YubV/IXuMH2n2QB9+DvuzXIfos27eX5jPP8uVczkDL
uXSGag/ts+XnFMJpy1Ikh0ROik2ZKcHsAGPvpFEu1gJRtT0w28RTFEt7gOJrue2oiaMmx6XiDnpb
r+vS7j4gXTtcYuElexOokwenCMKNYyc5ZbjeevChXEj9KK41X2038lACCB6N8ZITSazqvp2uu9Ry
ViESy64OR/PcGTjnJC9/46zeQXAH2oEu/VJjom/koHIaRT44FhqnLo6+zVNn4+vsFkJR95GQ9M9Z
0U0XoHGk3hVpo9/12hh3u0pu8puAZPeQ22P1tTWn8RbSe/jIvaIc6rHA824MFHP0RtEXtyj2ciuO
hARa5+HbqBzGuC/vDFBtAs2yNrk2ZUQH3Kn0fTjhTmD/RAp0+BRWdWXhvZpHPzsRBoVn2iHGS6FU
lukNOM6u9CJZGlKXPRD8xBTF+SglcKzDuqVpDaFNBdedWckntYvK7+MgwXxXikJ+LKlgPkCmb67V
pG11ZM8daeWniaWfKyC+qsGyoB2EXUCdMtI6/ZeX63q0zKj0u945tLWDWUBjxqK+rh2/iNw6bbtD
i3hRtCrDuoix+aM+57Vlbevbqa/whfRHv318e2m/CozQjQTdAlqH0hlSbouDEJsaCOhalxz0NA4u
uCgMelFRcOYOX2inzfvZQRyQUIIKHX9dZj9yoEQA17L84CNggopza15hYNKtikDeJa08s4XW2RiY
W1/FY9OemuGmz/zci2qkGZBDMG5r9uDmr387Km4W4E64enMm/XIyQGyHBubq+SHvbXtTNcJYT3O7
+u23vI6k6FfMnT4gYHNPVV7k6VmC0oSpFOKQZlW9D03Z/4Ain7mz53S5GJOHRpTZFVbj+rpP8cya
JChEWWDgqqUPyXpsoYyV2pR7A6xdFwfmbKfIkraasuTerjHuavsh25mmb+zaOg93ndQV+8YoEb6H
I+VNSL+uueMjPH7xzn37x83B14tDY/5t3NgKBWTKHM5i+QR2YJSw7MShh869qk1L8mpdprSbGOGZ
Q3g+Y5evYvAoprGK6CYszuBmavVOLydxsM0m3jt+bMKRAZI1xBrlZBzRvKxLk4Oj+I5X0Ku7ePuX
vtoo/FIk92c8/MxzNBZFAtNMhT+aTXEgJAR9aw7+BzmM2jM4qWe41fJX0liYIxPUQumLvVyTRRHJ
deE05aGY2tDrm9CJ3GRqpjXIm3CrZjDPgLrK90Hmm9zwyjXy10hsKrq0U/FGuoRwgQXlkCiXaYPP
z5RE1lMkObGXTEhM5MSvmL1mWeShtqtuBjyUVm+P0zzjix8A3HaWRkDPGDboYkVIWJtJ+HyVB2do
J08xKt0lhQ88ozYeGqCOrio1ZwbtVYeBNJo8+p/XwjJbTE2o+SH39lQeEjrMrhphIWg3k7aGDMcY
Sa2Fv1VEopmkypnl/6cfC4LEIipAGpdL8+VsNaqDtVM5VQcHyiRqnI3tu/VEU1uvUN5MZL19AHz2
d+hHDlN+LyQlukKz6hTKvC/fKleZLteKVh3iWqDJNsDx1GHpnTm3Xm9tElkSP9AC6IOo5uLYUtpA
bwoW1yEYYtyShvBb08z3UZ+cU/1/PYpwk/lNszcnGZixuBTboO4KMzS0Q5CztRwnhihb1RMUvsz0
YKepKwPJ3DOLZsG9m0dxhv+Sp0MygfG+XKgIBLWy2QvpEEcQcXXJuKjRWHFxtVmZTX/ZOPYeb7hD
BVSg8THIHTrjvvGhDPtJeCb2en22kNdSjgbJyjoGrvhyQisNo0/NHKRD2NBSUmLraYhacWZjzmvx
5cYEEjUDE5+pX/TJXr4k1eSsbsI4OFZW6axRQ2qx5grwQxN2tu5iP9i+fRC8juGJdZ6b8eR1QAeX
ChD2qNuSbDTWoY7ML6LUtgGWM26sh3eD/2CAUayp9+R9i11RorihoW6S5Bwa7PWPnpGfM/OdJj7b
ZfGjKQiRcqJsf9Byx/BydZwuR8IT6vFi3MbCks/cEn8M8JC9mDM+4Adg4V6OcpZzfXFb2ocwkkdl
FU6q+jkHxXBbq1CK3Ypmyr0+4t3sptoAYkpSRR9uYFnpPxru/XOFzNc9PCZhRlHO/gicFMuzoquR
4cVjzzkA+4ZfXJZIrhFvaa6EA+11W1n6DYUwaZ+F8XSN+zoMXhyoP769FF6vb/ql3NkWew6gw1Ix
J8NNEqZr4RzMIcKnGv4MRlHK09sveda5fbnAaWYTrFJ+owNMhPBy6MdKxkTO17Nj5BcdVOguY3Xb
cbMrKjTZPSPtmgt5DBUd8mqLD3lSWmPiIgYj6KVG6H1VWM5/kws8Ojw9DIdgZeu9k3pFpNLrIoG+
wYXd2JCzJ5+mzEKTwGgLatyhYmDcG5i+fUuKmH8s8OEd0PQyK2eFwlmNn/aQ3MakRjfqlFfyqsHD
kDRcirBJQJC2dtPElx5J5NXci6Pa+ZwpFfT/Ac+n3BOGWWQrXAile72a1KNwpowak5MjQVWHfs6X
4VAcrHI5RsOgjiMsWgpMiG5GtYwHD9EPyfTCQtyncin/eHvI/7DagSJCnsBJBIYNuePLIQ+1zqy7
simOgWO0m9JBT8OZNBS2ZsqFp8cOXux+KnZWHF8a3dhtAvztj6XfnGvrvV5hsKVABc19SozJZnDS
7yADUeJxWihFfJStNNiPeN26oDiqc0faqxyZtiH5P1oigHWYj8Xulo1aViq0vo59gO99Gcn2Hio5
ju5KnFAl9JFlhEyOypgU3istEmAstHr19qC/PtIA2CIbPssNIrWxlJ4RfmrqkzCjo4zUxTXN7OHY
I572IRPOQRuH6px20h/eR80cUOQz8BtvspdDWwD0TcQ0RMcsUaSVFAbdbkK9yR1mgWdgfOe6ca8B
FkQDCBBCHJ4Fi0jQXr6QQgP0/4i5RLC02Y1103ltrQdrpCtND+mmklJpz+ZzBJ4KaOtvhG9r4LU7
dDBslAUG1B4f+qGpL8IgCIE36tqZPtjrgHP+Qm4T8jmyx+WQ5LoVttTn4iNKE861UTnAqXi9R8Cp
75pkGryha8tjHp0ty/9hndNlhfgyp+wg55YLsDTKGMvN+EjhLNz1hLob6pvnGv5/uLrhjSI0aZOH
EP0tu1NmKA+IuJiACSyKaabcIDoa48NgULDYBm2kbYrO0iA3mNXVaODzYwQ45+ahrGFa26hnVvw8
4S8PdrIuWLoIPc9q1kvpy1IZykrK8+QYZc7NkIxPpi0Oph989q34Qy26b29vsNeBL9EonosggSlp
v2rew/oZrUiI5NhPRrE3pcC4l+zpE4VU5cwPe53SAn+cxZ6h6lIbWNI8m8A3sqxW8yMmJV+SQG5u
nd5KP8SQ4z0IYv1a8bX+ImuUGnGYyDwTdf7hd5K3UJGY1fJmi4qX+8xubRFhuC6OUILly6yiEFnI
Zrm2MuMc9lB71hh7OYcQqWbmD1AVOu1LX0OzUEH9IzZzLNiixQ56k7aS7RJ7ZRHX8JORoCk8kWv9
l8kYNXnrSxRG3bKNxddcpHG7hyyaZtseAc5sVUxFlrgqlOMHBR2521GRpmBtapO60UykzMgB++rQ
q5JYd3IbamsJJ6UPZsRMrNTKlL8qXa8/xSkVkw7pEf3SDNrw65D4TeEizUxmbWWES25utbnPXiYi
WAWVHX124Ay2W6sH+9eTm6Pd1uo0Q9pIvx3QFfmGprQTeQiSxevM1FB+a/CqvdKKHIUXAo3x3g/5
59yOQsM9Lp7aISXZaV0n9ctjHcgjvryGtgpnHBscihy9C4OfVrulbnStqxlFY3pdn1oPtTDKa8to
DXsTxnXYESyovnZtlvBnXYNCyG4smAZ3bnRQPyPEQ0S8VWEmdeIgSsl/Ig1PeroJrWy5BBfdp0lp
6TlNOCOvW9HKCHsk1pB5UY7VxFoGMtO7hTxDC+R2CuVtohQ96lmiCVsPkR8CmqkZQ8Jc0VtbR6LZ
xCzQpIiVZJxuqiCRPpd2I2OCoiuIbYdWqWEMPxgoJ/UiVun3GFpprOi3hapLxKjLKwphyRrdhuLj
ZGD/ux470lxvYN7MW6kUdG2KOkalP3dkVFVtp0jyVa2B1V9hJ5IOrt9V+UdOasw7W3VIsezuFKlZ
Cypittv05bj388D5hiiN9c3v9Ox6HINQ5kFIz6wNKcD3T+6zSXeTXPWjVasb0UXkYOlIGVmPjtwR
Kto8qS3IGq1O+4DNkZK7VirIkFkY+ed0auNNI6iZy8NQrzkCjMsAItVhcpTGC4xoWKmTbuDOEfrT
uFL74QObTy5uzDqpNBfml44ErsBNDS2SKrp3aOk9qKjjNqvcnILLcMqza6BO49d4SnT81aYhs3cx
xvWyW0uWFrtBOyqbWsmzn7aRzYbDVPkPleM7TCOWz3cNG+9zm/jW5wJFiVupGdOfbZumV5VuRsCE
A13sB9wrHAzH6uBbCf38Iy1LyUS5J8fiHVCzcOs6OuoIcG2VtBTpqtKA8nlkf9mjJfR2X5pjuLXL
ImxdHTckmwqJHGVeWRfjoxipKTBEyWR6VajX2CuquXk5OiOdpYG45mNcF+W9SFT5C07PTsXdH1X3
ZVWhvF3VBOm4N3TGNcq8VePF9hRuCt2U8nXc4F49NslxxFDwQ4GduoTBeNAUN5EyKbFrAC3jDWYf
fcklG9PTKQ++Ib+DZDmaEPjnpEk0T7Rz0+W2+cmnG14R8kgKpRBpGr7QRaVyMNlD4fZmoKH+maam
Q0ENyxvspRL8noJBjD9K22n2GDWqO7tGKAe/6tBL6iRY9V0kXyW9bP4IKztHcUq02kdZm/obpoOV
F1D6M7Cn7urQFYHQHiP+Xr1yZOHYHhZw7WEaCPMPcLOV3qsbZ/oxKIly08K//RGojpDc1CyKBwxk
rIPs19M3yxh0+n5wM7wm79LtGFjBOtC1nEIxUjtPnWG6dSZ96GZbDTkbd4nu1z9MuicrDH3pRYIG
+IhcHo6qLGxV4E9ua9dSQGYDftwvL7NEb2TSO1TH3MZWRuEOQYdhtmqP8pPalf4t0Vr/EPjS+Jgp
5Xjp5ETrrtT7JuEkVUKKWWE5/oyhSDN8Zav7DDmnfiHUQfKw7VSZMn92bg9EWcou8UscrPSJtccZ
F6kBVNkuvstRu7+S+1goK+Yut10sFfWPlWJgc/Z2qPAag0fCMbsBwiFUCISX7RMdlo6KnHN1VNXC
d9t4NO/6Rv+aIXj7wXDQ2BSVyD2tzKNtrPXNqsqyweszpKC5D5kH02qQdlP9Kx8Hr2szHdMdf166
9F5DF9+UYUdOK7YFKNBt18bqutcn+2KUuuE+qzTzQqfUeiYoeR0WzGULrLGwibRwmV3U2WOO2mF0
jOrYoTzrJqNwvCiUWq/NzL+TtZ9LcL+/6lWk5ahCBjhoVcexDYO1Bs9y5UzT3ylNPr8FLhCw/Zlu
SWV9jql/A/4Osh6OuWzkR18qvvad094Etl16GqpWT28vh/lJiyAHlApQetpdoGWX3ZACbHYbRKY4
Vs1guQOVTgzi9fRMFvqHtxBGzVE5ERXlz0XSHfmxXZpdUBzDgXO2SX0ucFM5h6V/neM4hkwUDJMT
zxrgxS9HrYkbSSmTsTz6OD9eBpjUeMK20xWnku/GqeSs2r4bd21gnEs4n8udi2GcjQHI4wlK0etd
JPPVYGpJMKbtEc2JLvZ8IspdqKPgnyAQ3q9kYdkZvY8mxSB2Nj5yC0zHeg9bxsJLcwzSax9nOlWP
1RTDdGq5Mu6tXwnj6ovRqq1uk/dKoLs0LyqxTTOjuXGIQKwVA9KCmOmr6JgGTT56qkpqVSsW+4Cu
UhpuQ3swJY7uOk08daBN4za+Ety1Zmp2Z1oLy1lGX5aW4awOB/8fxOViEEZZ8mmcd+VjwnXhiVaP
vKIBC/L2in3O5H4fa97AYkX5Gc6uDKtlkWxPojGaUfW7R+F+WZUuohSu8CyvcJ/Cde6dxXUsD5fl
6xZr1zSLyB8Q+3yUPcNVPeI1L1pLaw503hWvL2U32rz9C+csZvkD6S3MkiKzKtHSZo1oAIgPYnWP
ZuHcNBrhuVbE39Kk/SnV4kz19/WcUQv47V2LOr4fO2mNYGP32GVXuvE9ig9v/5ZneMBbP2ZRi1GV
nlLiwPDtHbd0HbdZtetudfFN91LXdhXvPvS23C8rdRO6yUp2z7A0lnUBUji8z2aVp3k8EfpYrBb4
IMLMVW04JmUuK56fCARB5dG2Fa9I1PoStVBwZUUeN/I6ERFS73qCtwAIJznV1yQOxk0q11N+JpNd
2IFBsuC7ON8JiOmZQolYpLJyFYVo/Jbj0c+i4VOrNK2bGOSzlhROF22p+14uNP/eEpFGQ8lpLhqh
+ug41f3NmBfY1iHTfVOW3R0aDulVM1bNakRjcxXpSXL/9hwu1sjzp6JKNze7oKeCCHp5ruIU0BDa
mcPRmSxp1Y4lQJeB/PLttyxWPVsZQDuXOJk9lD9091++pdZx0si61jqOBNx3USbJXlLUrZdQe9v5
Zl/8c478SzS9/WcNLpiti/97mr76gvL6Jh32/0ei6wzcO0103Yk8+F/7+S8P/5uV8A939pkgO/97
/xJdFf1/aAfxH5oSBkR2ZuNfoqui/Q9aF9C/KTVBc53Brf8SXeGyEnyhYMCRCQcf7Mx/PFf+FlKK
Jl4NBJ9zAV55P81VQgWJ7hj6BYuFKAdhhql9J4P8q0EHEIynniqdWYcvz/tfD19syG6ss7xUe3nf
m8LF6vQRMcuLzvk7P/Nfj59f+1tI11nNiA50Le8dDhdEOn2gtL/N4r/r+Xf25cvw59eTmcTfn2zL
yPq0wMr2ZTCtkRlyO/C0aHRvx+FaNSQv6n6+/aL5gb+O9F8vWhzluaaUqj/xosq+VqorSy/P/IJT
Q8+6+f0XiFadSIV0ed+imTpgLahKiGza58zQT333Ii6MNLuTelqI+3JYmcXRKr6+PR4LBMyvAVkE
PFIc+aApC4Dm+rTRtQDdPUGhRdr0ltgZSUdePHCRDB5OM5iqlLdWReKKqLNjIEHhGDeB4q8xMdkj
Qn4dh7mrypemCVZ66Ivd2984b40/zNmS04f7jA0YU5b3gxF/Gn3ZLbCTnJInR88uFeOcAOGJEV6K
FygpOhA+Fbi9kn/RZqnmeP32559YGcvGSpBLFaJ07HhLfhxR0TUx6LTP6Fqc2DdLmUtqHbMiFx8N
tnNdaGtrEl6sfLfCG7lSd/45xP5zvfhPUzD/tt92fsDFbYl0kveG9tMc6n2ZRh4EtPWY9r5r+Nk2
lTD+FNYKkepLIRubQGnpXOXrMXG8wK7X/ShDGOpxa/G3oKE3kjXdAK1aVVGyCo1gkwUSWqD5Neyc
lW1T9vD7ajfIjoeU+LorpI2K6PKkS9sqcDytIyGqHofxY9E2m3Aw9n5xnaNsK8E7Njqc6eT8pgXW
apfTRqipl7TDh35I+BKDcu4lOvabtEzWStCsqfJtOXhWkWpe1LLw6qT/ILVfutm7qPohVNntohFg
EZAm68cwUYfCc2iyMAHW7+NJA+lf3b1vnSzOwLzH0taeYnk/5g9l9UWPrxSqSW8/+1lF5k8TuDj3
EIarsjZlD5klzXcYBvqzsHhveVMd74bxYmxqqlK3kR56rUo5LzfW2lwkjsI9uDbXoL9tp9JBqwJQ
XjhJO/klZVta5EHsjW13Zq+8bNH8dxotdVIQAy8R/GQ9d12x7tVPCRCAavyiRKMnqk/TZLuJfpYy
PJ+dfxqTxZnKthwmKtPyHrHKj2NMxda+NevK82XNnRzpgqIsoCC2lnHTmA0pKipRgWntMTJY+TBO
uibw0lb+GKSU00IRov6fr6l37QsKa7ZWzRSRneVnHpmg10UT/tC2R0ve0dBG0T8DeHRD/LiVWvWM
4knhIeAPPKBKGDnCLwF5nGdiqw4TBSvbgzXRK49CXPsa7mP+wU5+CtQMs+ZcG/LUAbi4CWj9tH2b
MfYq0L1YHjwAbmdW34lHL8UYhZJSIpcUpjUwvDCEuJQjnT+AN+N3KpRbJU+puPdJfZUv9rizpsQb
FZ1yPh250MEf6yPtZf6I7FVWruLoLjeRjVfMda42f0eI/m/tLYEspoi1knR93CP2sgOFdx1L39/+
/ScusKXytxPFgEVylaslxBdj7ot5kfYjK3dKppzpkZ+4ZGZ5lt8P6KIPYoRGuGQaiRv7seu/atLP
t7/+1OQtzv6kQLK5HlkXDtlvtxuN7dvPPTUqi/OuSElYC4Xnmhwjftu6Sg3iurqwm3CnVw9vv+TU
uCzOPZPCVKfUvKT3b4X5IS6/m/EZhaVT47KM+MzenEQwyvuwWuXaDuuJtz/5uUbyh3NpqbZcOiU9
rm6Q94USellcbXO/wa4rBWzk4G5nX1jR56pGAKU6RvFFrfiY7+mHvmlWVhF4kVQjOZ0inIk+IbZX
XRdtnNq4jPQMjkG1CXwNS6hyK2W9V84IwMq8iNpb/FPuOusDGph0I77Wer6WxgscVYumuIiCtSNv
iuAjyvVnYrpTg7c4bKSOJufoWwRFlbTRyk2FbciZ4fvzqb40bzOLsa6iKJuTlPt4vNJEeuYOPbFe
l2KaReinma6Y0x5AJ0r6yUbuwnVoAqu06T7K52b/xOfPb/8t0iqbaZIwPeSoDLeSelHpZzbCqa9f
HBBtFsXsOAKAJAKfHlxN8cdpfBoDSjZgqN839IuTQtcpa0axP+3T4Hur7P3yXHX8xGpZ8ncQwS96
NeOmrsJ1F7jlv3UUKiD/L5pT/x35z9HSb4ONUC6Ib1y/92ZdbEylX415eIOl7PuGY3FAoFNS1VrE
cGRNtGo6PJcc7+0nnzjVlhJ9AU4zQk6caS98TItw9/GJwgFnvf30U0tlsTdBzgQ6npkE+04KpeQw
yLchdfCYO1vtf7z9jhO/YCklHGFp3mL+yTuqXaMfIQG7UWOe+QEnlsvSVDESaQVghJ0qckhda+AQ
b3/0qecu9mY4dVljZzy3/ZrGHuXN9z12sTWLxpYieKHTvpd34bhG/fF9z11sx8GpgqFK+dxGRxFJ
eajNMzffqcmbx+e3bSOpRWG084OD4KaT7xRyMO2vmML/7UhlcV+n7Rj1Xc9Y5MUFRLVQ3L9vLNSX
n4xWWCzF89TR3demnfF3PdVf37vIIYJsckA3zN8bbq170a7f97mLLQh7sK5KmO+c1tcUz7tp+67n
LkU8kpIgsap5bhbcDdqXsv/5vufO9YnfVkST0GDCc4CT3wLQdR3G1fv2xlJCVx76UocCNu3tYaVj
JJ28cyAWew6rgMlPO33a6+aDOj005xLYE2fnUoo9jPoxt0CF7OPizkyau7bOqIQFK7myLwbIcu8b
7sUGpJPhRzGQdIzeQneULv9W6+K/9bw0LS26uuwmuNL7KVw348UwvO8ulBf7Lwth/keJxoIGamF4
8d+5yvz63sX+a6UiptHEc0eSBmxcg/dFkUspKW1SSklLOC/67DLXN/77kgbMkl9ulL7JlHYqnWGf
9Ssj343nHD7+XDgBn/7yuXaYC7sUjMPkfO2rJ70FaNTWngatyqkOelBuoub2PYsPr7CXr0qUSgHi
Z03kyZSS2oOSf3v7wX++Vl4pkWFMX1gg46Y9OtLk+fJWHbkGjM3bT//z5U07dfHZGVACyJfTflBN
T0l1L/zyvgcvNiM6viBNLYa+q9Ymbb72nR+8uAqbHFipP9gEp5btTjhvvveDF3sRxQBTIZDh7Ctu
teyibc/0q0+N8GIvVlqbxVbI/OXhPm1DNxzP6QmdWhmL67DSg1pz5tPD0SE5k9i26m0enDtNF/3s
/3uIYJXxcmnQ5O4DHC+mvRJ/qUHThtCPwnYzdrlLJ3ntGEehAA6D1R1IuQtMHeO/+1TZjvpGkwpP
GeVdFAVnzvYFh+zX1yy2ctRCxdAqvqbuLM8Hca0XrTsol22D1Bw7o0HGrLXuh85237WAl/CCTkS8
IUvB5abhbVmIm3NOwCembYkPGLrKCIuUX2K1WwDJrvBvANGe+epTD1/s56amddXOq63RFK9MExgZ
D5F0zoxkoaP1axYWuzqFwojwhTrs1YpaSje4bRlschMItfji19FKQjM8UKVLdWz38LLdzIhXhRat
eh1FPqRIkFrZCCX6IHJcVmG5JYD9m/Hv4Eq/vm5xNkymUptZzxYO5ZKS0MUA6vN9i2FxOAyTVaYE
K5w6o6eIi9w6c5qdmq7F4QB3yq/bhOfiHDPLJ+nmiFDrWXXGP8ddeOC83MJlXI25OZ9pfZ3itYo9
2OjJgwH8InYtddoiV/DkxB/lzlnH3bfcOujq1oApZuTmKi9/YGS87/TNWHzUp2xd18nKzJJtoZqr
eDI8J9UuivrRkO7fHuM5yHxd4FOWujaVHNdO3WfjvgDXn0R3NcCQDGg6/lPvm8UlWJF2DwImmjzu
hS6ADT6NzfvO+KXZCkatBRTbfNzL9PZITN6XWiNN/nL+JkWAPSyo2vX0SSQI4aN5jkZ44lqyFgdF
BBNXGWJGexR7I/Hy7swsnnru4oQAEzVVVatwAFkmncXeszHEfXuBnHr0YnuXaWYreinGvUnTs3L/
1cc/We469Vj15SA7nS7V6F2N+6leqbf4CL/vaxdbW5qNiaG1jfs+Xxkf3v3YxZZ24qTpktIf9t1h
irpvRVp/f/t7TxxF5uK6L/DuaaqGRmuHJKj0GSPiNRIt70ocaNa9HOM2LiKkModxL6UePcPqfUHm
ksvdjYTGIuexQ+RSwC3f+bWLbTeAimP6eKx2ZdzHw/uWr7nYcb0sRdC7WBB5eAvh7wsqeueadM/G
ln84O5fSAhV0s392nV8LRH4/O1zNRuOVwt+Y04U0jW5QB3dyXKEtZ7iG0JGAc9ah/bNG16gRxTrx
HySp2Aixd+w7Fi5C4heRekiqj2ZJMt10bh0joyqwuJ7KiyEe1nn8va+kC0MZd7a/M9p7sM2mvSuc
CzDhjUulcZ0qhetUujeWmiub66wB0QsbKEOTxwkVTwqPlfzp7dV7YhObi7OhQbG7srt+3OtYVJqe
X63efu5zie1PI7s4HSwnisoxkId9AK7GtB6CMPASBfHx/pMv3cnRjzT9KWUPZf/R6L4EhD9vv/fU
71mcHuEgNxBvyLRtaZ3nO/0cWeTUcxfHRxL1cq47EhWHr53Yje+8TYzF4WE5QwJ/dH7skyEu2+5M
eHQiJFhS+rnxlDGdZ9WPP5oEc+l0b5rf/b8UFf8vYFzCDrVsCrA25rOF/6iZbqSfKQWfiLuW2v8m
6pGmWk0Dre3c7WSf/2ro5N0b+ecuOxeMn5jKpTelkzYaEThFQKXbBh2yQmeW/ImLYKmAU1py3SER
zlxmsK1BwueOh/XI+xb2kq6ejDbcnYSvFgA4xEVfXLy9YbR5p/9hoz4rcvxWbEVaBExZ0xLc+eiX
aXfqeBn0+sofD3J4xNx7O+nQNTpjk4r4NlIUV1I+KI60icLQjetyZ4TVztCROKRxqQXIAhftzO64
UySMKCSylMIV+c+22FXRQVbCVa7UXk8DaAqqVZqc05CAC3Tidyx2vt4pHb4fZPVZba6moF+3hb6y
6Tn35Y/YVzxBfSkINNrDmRfK9jqDoTUN4SoZLqB/IgNiXQxE+3X1oSt6IGk5yiHtRjLT3az1XZlr
FTqtLweg1PSVBnSrUPMrM78aDN0TggMbhq2jHAf9h4acW5x8sgrpAZrsBk3OG5F8k5tHq1XXNeos
YWC4KHpstLxa5x06+fr3IrpChB1EiwmR8jYMP6bxxtbLa6WbVsMAPsy4yGX2xHTXpXxkI1zhYDtq
IFhlHzXERarha5q2Xid/TnPVq+WGVrxMTll50qhDY0Ks1EbgJDtOxq0lVGD/1tZIYje3fQzd1pN8
9EfbywJ9ncjGB9N+tLWrRDjuODorZ3TWVr+VfNsLY/nWjk2006R1pSquyJ4gp6zD+IvWJLe11sKT
q88Q9E5s1KX20KT7MASNucuieXTIunPWKQvlk/+Or+et8NuSp6lsQ+km1i5QgrOv7B/iqsJOIvKi
aVMouyC58M+xSk6syqUqVDRbZA0GmSQ2yR0ej3W4NcuznckT5+US2wETuoVJyg+RJbRnq68WYcb4
lGpXRXpIxYXTXvjaXZMGnmN9r4MHUfSXaf0gJZvM6N0SV+rOrDxEBl1HvyZp2tlp+SC37S5UKD1Y
oWcXKGXZ91UgHsNqk6apZ9bmJlMViFO1KyH3WCRbMGg98Lp2rUJCVZ1+pauXYfwYWXf5/+HsO5Yc
R7Itvwhm0GILSU0GQ8cGFikC2uEKcABf/w5rbN50sZNJm1hUdWV1FhLhcL9+xRFFJr1Mo/dwh7c2
xNUlLG1vymdNx4bQG2jCYQr+8PcgeOPB1yiPvOUVVxrWsQNPcj7x8envz73x9a/91BdIRlbs0ljx
xa7mm6leadMdrO4lQ/hD2L6GMQMezpy5w1U5NiBeNb9YAVa+NEJS1umIiD27bKP8Kv77D3IjobiG
M+cWSEIqn6dtk58c8cSbve2KUI53fphbj78aAvhGRZcRsgzbvJpCcOsTOn8IsLxcVd+5Pm+clGto
sxhGvRkuGYtOtjbpwsBf5wIOx3CYvPMz3NhD9mUP/EdQMYnUYOaGCxqlmjWk7T0LplvPvfz7/3iu
0Vat1VA8t3HSqUw7Gf39k9567lXmryxzgBgPOp5us550CBncKQJvfcurxJ9Qyg3Ci3mLhmrscQL4
dAc90dOAPtqdj3lr719d9VwbRtu/jFsVe2nZh60deKNCSxeY80ATYb4Aju8lFreW6Srm9G4zaKRG
i2qSJDIHPwPQ7HtR5xrHCtpYT+xSzFtw74tqW9+bNt7Y69fQU6NpLVDwMRWspNgbal73fRWxwcDq
tBtds+O/b6Arqu//u0avTq3bV3JsTUQ3z9oRDTwVaxd4LFogKXGRtGxBeQ9+yPmkAUvvVyvLnkJd
HB2ooim2hBDRC+Wc5twI9YXFsLfNeBVEE12eKGSXbJktFWRZyO+m20NHJtQqnjIe+a6f/v39/xGJ
/EMIvUa5Qv6VWD7HySLyrZ0h0DKNUT2gxu7GhJQ/6q5BmmPCBEACI/ZA82PrPnj+D055BO/WqO6A
OoZzidmw7YK+mhYE8QipEIhti/LBaF66Oe68exH4xlVyrQE4TZoPZW8MHO0mhgbBmFn195qw10hE
vzRqGMbhMxb8xzANcc2HO+f0xtm5VufMJXhxJbtsEP8n6U+aev/7l4Mg7Z9vv2sNt0Xq5bAEKHA5
hiVggIcFPzfqozOOkLa/CJV/FJgItPTjwQn54MSevWnpi1F8WGwGI6GGcIkbeYue2WYVFfOXmrE3
67dWsQisAcDU3g3Vx20LzfesLkhoQ9JZeWNkSicZPTt0C2jCFyCWTPPvXNu1fFvWO707G3TvdFtI
7OvLvnW2cv4t+YraqaG9u81jtZw06KykrXyCBp0T6tq8943i7HEfO50br43doL7bcPd9VseigYOs
/yH5jrtxMb6SllVRXgbJQkXSLV+ePNuSh7LcL64KSxsFig3EuwOPXy+GCH5YWmJfQsyjkk/e/FTR
k6memDovwwAP+pNOHheyg6aQrh0asiq6HWXHmT3W9ta1NkvlQ/eyiL1yWzNI46hjA2WOhT839pZa
v4Tdhq6xqeYc9tpj7ItfrVQJVKaPPhOvM0hPpfsKj59IaA94dXv49fcvf+u7X12yY2Ep1utI1EAs
qeWh0r55Bi5/3n9csnbnBl0/4bnKBBllv9wLxVf64f8bI68xoQxkkLIoJzxYz1OMRUNtgPx//lBA
4ql0nlsjtpq3+vU9T51lp3nvmvMzb5YQ+iCB/+pWv52pO1PePjjayhmbVenB04SnDqrTvgDB7nvA
KNCO//3z57pUtDKAwshpFzreVi/uHNVLo/oPMfYaW8qWyqprMGO2S+tg1h6XLBunZ2vajHo8Ib5/
b1tcXdIVs5qBC4n8nWF+HqM++dZzr3Gl0J2BTCC9IAWaHbTx2rsyLZcX+8OyXGNKmxaKNv8AbEaw
U3lNksD7LMfUxJVCtCYejPNU/LS8n9DXoRCuWMQAga1NR+aU8xVknEMGHrhnYTg55qGx/ODzAS2N
1p9CyXSwmmKbHDQ47bhgECUSijt63iaV+WUG9Qo6UjDkWA+EHCjPw9bYNBDmyf0lLSp4RNJnwY9t
nshh7xVHxzo4Tho494Spbxzga+Y8hExnA6rny5axc2PsIDT7vS1wLapYjxBOsgvsYMNM3J/DPQWK
W+97FXCg0AgO/qUHoWs8LKEhhc7V9/bWVciZ/ZZqA/RBttZPrTAOk8fvgF5vZArXoFcywBJHiRmI
D78PCSrl0n0ap/HOOv/zpf60da9CRUlKSy8dG6WgxkJeeltbgUzV6ia6UjItrN8+Bpg5mUTkQP6s
a1qkKzq8iVh9kNTE1ax9eHD/CDT9e7H7ny7Pf8TuBdD1DiSHedu58pf1Wlr2r+99oauoUqi8gRiR
WoBcDz2owd1L5W7sqWvYbOGbFbU4ngsvHL+My9/fet1rr+FKw7iqboCPMd1Xrm++CUqGcc6/74be
6lym9XjdDlKtfjrcnX3cCILXZlGjXg/Qk8MLS4jaed4SBu6z31mQHtk13hgW4xeZUVjIuGYaxJwf
0MiMahvM0elM/J9l7YDWO4Pvax6h/BMu7RudR9g/Fhc5pRi3TN6B0WdkE9yxddmvBEBvUEg0D0t/
KljWtqvByJYR1bo8KvEGV+j19z7EVcyAYpFuMYoFsz8sumHqTr1ya9tcBQwxT/VSLVgurTkWY6aL
O+fnRrl4DdItR/gDSMPCHN8+Kgdq2k2P/khZY6zjl0gvv3earjG7BWyGBpDxEJZMEo8edMy9p++t
91U7oBeLo1Pvcp4mmKfEd5V0by341fnX+rxYeh/PNfTd8Kbu8R3+vN6wuP73eZosaygWbwS6nT+5
4PaSHjNSGIMlvXj8zoLo1/BdqzepqxcDeoOy2w8CLdjhTjr357vlv6xiHDYDCmvi3V3rnZElNK0d
9+9pvf15vaH19O+FsRxiwwoHD1+cZJhTcU+46tZLX51Hk9qFZBVyUKd+d4OvFuMU7v3/2T/83wQf
BmP/fukq751JmdgksDqu4eFx76VvLcZVe87TkTdDeXPewitmWhGafW9rXN3eUzC3MNHG63r5Z2Hs
7HuOHLde9+oMLhrnATMHxLwWjbhkYN9836sz6C8TOkF6g6BnxKYInfZbDAL9GqQ7eyB2Wl6NjnOW
n8bnby2ufymC/iMTqQYHlrYuHjrueHJP8OPGyl7jaRU0HpfW/j9virbP39/0H6H5/87ioNH371fN
4YbrU2OatsqhUd34QJh07g9lDFFvi03biYjkW+kaad1aUQMRmqrD9JMUmCKeKMSQQgFN8X+8PB80
gNUI2TPy0tG31i5WikB0y4GrcKF+AiyXMIhEeC2kF/IhcqRYotYyNwKSBw70d6tTDcYJXzvjwTLR
Qjn25pgN1Ik8/tqObN1ZaE/X70CIRERfrHVTOoC/unAB0kGNiSYoH2sFXedNtx57sSlLqEtMM90L
eVAm2fgyk/l5mtBQ2ZbFSrRmZgp45BqTCairA8sFTYtpXp2gRr+ttGR21crEjRKKWYV2t6yDXq2D
gGR2YWTQMIPsYPAUVK4T0hL2X/1dM64bn/layLsvlsrLVY9RURPnkF+7p959I/hdo6cYrDbqyUM1
UMmdMN9cr4HyxPdACbBU+PcuCqAiT4mF00mdX4P5OHdPf9+et176KvgJ2ui1bBewK+Z09I3EHt44
NtXfH35rpa9CoOi4mh2zwDUDHmMNebg7g49bL30VAnk3czoaWOlyzJCJh12XXrKov7/0P3XsHw6s
exUIedVy+L3icmSTFi6WEUsSINK+8LIPFzJGfJjgAVrEXWfGg/+luW8UuNdG5Jk9jg/2XZ2TG6t3
jViq/cKQtYtAr/tvWv/SfTNnuYYsVXplBAXQDluTvgj/aA3f+9r+5Wv9R0w2BjF1NaRFt1ZaPM8/
/v41bizCf9l3QFfRgqkbINfrPJ3v7J9L6P3DF752QLNhGceGsZy33hLENnraiwRCBhLsyz2+5o3M
07/a+Y7MLaYYqBlW7qYEMki6M8Utsv1KPLXz2/fW5uoYVICV2jAbm7ftmu2/N6PQrwH5jZG7dnPB
gELo4Znhr+J7qfI1eF4TF8MK9OG3tS2TzjpTkCv+vg43wsE1aJ4NikMwEzNtydfDZGOEBFh+fY+i
cGMHXiPnge8zJ2j9AxQrAMp5hA5t9L3XvkoMTG+Zy2JCdKy9D6YtD357sRiDCfXfH3/rva+OY5cz
oUiF3cGWo5gP9B6m51I8/eHwXBujaXM/NVqOWWru5xEFSg1DoagBi6bLm0jT9ZibVcLv8b9voFt1
7+qCKoZ+cUd4QWytMlsoPGD7jwmdNrjpZKoVmd2NEaQkE8oZmrKYygynu4Z7t1bw6hDDG0MpUSH2
NGeMbO7kg//MPP+0flenltcAmQUUwYf4xbYcEgkJ2MF3jgQddYi1x2zmK2I7CUXuNHd9osO5imhr
agN1QkgG9VhwTt7xhEiRrPFfOv249JumAF95fKn9YV2AlZIDQZgb4w81fsKmvREr/SLsOqaT50c8
+KV596Qlryxr/7cq865uy7qzZmLBX31rGej1bGwgxnvaJXAKhPMF2QKFYzfruTmCvdAJA/LQD5V5
/vsOvxFkr/kAdemA8lyj2oRdO4TEw3xZC/O1DbbK/95cFRK+/77TZvjASOwDQEJelnOT/v29b+yr
a04A57VoYXI+bdsG39JLRniQ/v3JpnmD/6ZfA4ZhLEG6tifIbp0xlENk9j9ctSv0N1/8VEAXdtaq
GI8NDSLifY5lgaH7BhgSaILCLrzxwnFclcXOpxO0yl6V9+q7G2W8YceGeqdlvgFzbQ1cRsitBfrJ
EDvPWlv4T4YTyYGod6LB4tnSD5kGgF/vrqDvuhIQQ5PlJsBfrXue7HxDA7o1+E8vGMOKNhFcB8N8
gtaK/bt3xNr0njTuH3oJFKV9QIs9geJ3Nuk0MyuoQPRVPPbzeZnMuKEbmZ+UQdB6dOOc5DF0wCOu
rXIPpZVLwf/2w8Ei+z5gcaFEgpFzBKp8zOtzh8ZEt9BognrZWKhzSfXU0V4I/U09AwNt/CrIVOBF
rQ/7gfyRFJu8Nbe5qtLJOi3LDsDmiLAYcq3wwNj3/Wa0jahUViTHr1nbmWUV9cbKrouU2x1WEybg
fZ+w/LeuPtXkh7YHzKdRf1EskQuPl2JQiaYfgm4FM4aEs37VGAUIVXyCkwy0PWd9PS0im/WLS+tv
1U2nGVGXkS+mbxopVpb/oS7I26pHCzd1MEurzdeObgP1u9LXonqBh0KkdxSNxjKetcPkj5monReR
nxtg+Dnvzk4H8i8OcIBRdqFS6CHEqnFjZ/hSPY0J/H6c2sx05xTU8KG0DqxdQg1hKVRzahRB2hZ6
7Hg8shCNtBx+PgE8xOefTb23qZGZMLmjYD8YE439aolt7xFdM3SMQjH5WT7LaKjaKMCczjS3HOaX
Y/PbY9XBhseBAzansg4wnA594UTAYoZW8NlOGfDHseJutpRG6A1dgosUaBChx3DttJPafnTMkwjg
yvo01ruxPY1zOuGX8vLPjnaRk4wYg7LkM20O+DvB38enIBuShaWYnPIgiRq4oqFv3imJ3nkmoCpv
os4ex8MIHEqJ+Z176PiWmW9yZkDVIBCTL998F81PS3z4fjbm73P+bgxfLf4/z8gaSN9VXhe1rbZv
66Ru9/nykZtwogFOuIuK8TS1R9oezHaNdDqC40NkBNDfNoDGjHO177o9rxKln4NKD10wWZh2yIGl
qEua6PMRfZy00NiK+bCY7t7GmuB+AVMK2QX/6Oo1Gfg+b2cIFU6pbsJOhgFcAdJLqQUrn0yrzj4C
EBxJ7eCMe+XKSMpEdaBUd5++80TmPvZEG898eJogXWaiJwGVvD3ypEQax67AC4sNX7Soa16Xfu3I
KR2L7dCbsVuwsHI2nIyhjU2qNXCjRtSBhcWWYjSvvXug+dVeKOwGaGystqqbEM7v6IoAWwKbON8U
MfMzK2/CCsepbId9UJ0c++jpp84HJDsGFh3jMGMoIZvw6fEHw5x2hW2epxYAFMsOtealRkt1AciJ
YKyLEt0nj42sVgHXYihHJNBGJRpGwwDgtsO5o784zChd39nU8MnKrTqzrHMOP4W24WGvQR8Es5FJ
WACZq9DsHJSiQxyopyCAraSwE4+9u7wBqRXQc1rEEu6DLfooQ8/j2niEJG/o2Ar2lM+DAPwJx84v
7Dgop8jzDw1WIOg+KweYG+ZFNe1WGO9HGkQ+BvCYLWfnAuTf82fbACRPVKupXTugnHtjDKoBMFYN
vIVeAvcxN1+Gih9MqE4WoDoGQHSYFk2Bqk+o+ChGtFyIeOP69MMAmM+D0ekkEP/J0l5kM6Mejo05
H1Y1fOcLS645iqWxAf1Ap+890O/txEId+IihdWLqX2SbmtQWTzMjYTDk6TQPMV+q2CNOWs9r0cot
bdOySCX8s3BwyfS4jGCk1gkZtq14U/ZxYC8urDuNB428onuq0Y2DXAe/Ywq60NI+SPmgsHlYHqBy
u6jFdvDJTZrGOsJYMjSHxwKOVNwsUnfMSp74/bFW6FG91NWjjXNSEokp/SY3gy3mYhEJ6thtPqae
bhCnA9DNNKtEc04H9NqAx9t5NMysxqU3Ws+Wd14EcJZt3MIZfGavfQ6aZ9DgT1qrYt8TWCMzGx21
MvHM6amyPgjfGHD4tEoadxoacWCWAaAF8VlNfQj6yzHXlkC+R9e980CLnwbsywIAnCa1qtlKtj8M
uanxSn2xAU5q7Y6wWQN5wTHDvH5Sc6aNQzznLwAPGfDvCWwzpDTVPcCuqp8T+HWBenBEXIjHgL1x
P+2mozZuBrNaS3lGnwe3Zzurn4tthCOvE1PTsnbBLnp3yadAGVUaHP05bzMiutYUWgr12qxBqN4T
YkBQoUfexVdFP4ddn7bzoR/qkBEErjIWxslo+oxACJaJJYX3YGgURVI5J/AA121xWNC8bsVKab9d
yBcCr6P3OP0Gep48QocQRZEDcb4C3D4CbxHaBeEl1Cy9iHIhnwbc7+Kha9K5ONpWPDW7EgxLr8p0
K8M9DNhY1FSwp2tj3fjU9dVkbh37eRmOhv1itCerHTAZe2AasFvgLg92mJvH0fdTA+MnSGDUuAlV
+SqLmJMVpkjQczhX47OGa4/7EFGXFNLHC0ffFn8GWB8BKY5FARh1rW25/CxGDQfThqkuh2dtHtfA
lPV6MgbIxcaV1w97v4Uhl+wiWHAmbGFHk+ctNvSh7TCCQMLSNU0MZeGogAlvWB48uh0QnXpKo6oo
ojIQmaacyPQUsiwoqpIxMcGKH+hjoBVpM+5rJbKAaBDHg19elYJCdirRt4JX3gqWLmFVfunzvjG3
Xf8bKpGacWrLjRwe824IHfYulzwpxKliiMHTnlYvCxzIzIXHvpVIdKzt6l10rzUsqBWU5oZ0ALXG
bxDBCtzsMHHzINPSKx0B/IvXK3CU4ItXYRN5sUD5siACTK9B8NR6q0UemNPHrHKydtj2QXeAUd6h
KQDRgibQpFU7mO3FMOJOtQpXiwujoBnubPacTb04U8YimudxtbRZOdKfcmKraUg8/NB5wGEVxXad
UhDFfUBeiFDgpwDauO2n2fVhVVXxLLVY9CI1zCcAf0L4EUaLvxudH6ax7vLLulonkZvhiDMkZLOV
WAIXxUWlZS7sqX07IzpNSfNzwdXWIXGB0XFi+Wg/YBNbSK6ZVaaqcWJz/qEhyXYhBDzww1x89sij
dYhTeOVqwSoTJqLSWY6DoyfEti8HICiHVSGCvQTHyXJ+eVykjecncINOq5ys5ayHFg8ihn1T037V
Gh8TobHbSuQAkbE3pBXmjplwWaUGzDBHseKcxVMLHqF2kcHYNMO+cYfH2v1y7VPunpvuhNxTCpHx
XiVLsw0KIEsMFvX1CvowkTvA8WAZEN9BROn2reHEdl2G8Lna230TC4a0sDdXHZ1hWddlfYuLjbWZ
YGCCOQaORh+ZCM/SxqoNJhhVdjY6v1QAmb8ZM4fRo6+Wd4BbCp3fkC6sRl19wAcCf7y1LYwmAiUF
wU0BuvVzppleOEmNLuziHuCWHRomMvkBmxEZOWXjqeraSJgPBB5wvkNxMGSkIZca3An4bIVaYMoM
77XsrHQZyG4kTjiXE5Sd2AOHUGXJjZPt4MqB3bpgzda0CMoALynqbQW/OrQhgjaIxOhHrIM+mGuj
GdyHwYLEhvuRqLwIVumMI1Fs8IAOi8JF7DTp4k0QlKaneTgySlLaiH3lkajzyxUQ5JEG4QsfD/UA
zagpNKLdBfM9f2XRZjdC69vCMi/asgsIoGO2894ioHIo6xhIihbzS4Lj58LeKui7tVBrZ2ojBvLQ
FCC5hwaN6bSJ1U3nZlEZweH0+xH6KwMsGZdwasqTb0z7RUJ3w3J0WN79cr3+aFZb3n8KK09c38Tl
pWJ3FitPAKBfwksW9CYfuZsWQn86gYgeylpQ3PoMqsZh/jXCBTKXL4MbrHRGUiiXb61gg5+jNV5L
B/ZQcxpMiWVNSQ7FodHK5s7/XY9QyQlIAjfNuCxieiFL7wYl035OpXf0LLw4CH1EAaM+DAdGvcRV
Z9OcM4n2T6/7IUT40qkyHzjtdkwCC8mBXvVRM9LYdEvMxZ4lqsPCfSnKPmLAxSNzrIs88Ys+qRYP
TFW1Hn325UEWPFQSoc0bxJ7SRwi3hK75MPTVj84uTzMiDQiQhGXVUkVALnQdJJGnHTFGJHdQAjcQ
tSsxkXUHTRlp9YfA3zqgiEFbBy6IBHStHsBkf5XTs+B7VbiIjm9V8AOafDSk0PBsqhJXGoqfSgK9
jygOOWBrMA7KR4tn4UVksCk19D6G/eVeQV4Ann8xzlZGl2cComSBi9dRj1BQTKgPlfK8f4Ij0pMO
6e4BllyY94DTmAkja238gYsWNtO8CzSVjMpLYRMBjEA0qDxh5RC69ZNRtLFnBtE8o5RADanqBR7O
RTzlJBmWF08gJejsqHPdVVAbuNADLSPAP3YIlY2E7D6fToGF29UwZMyc/GXhTdQ55WGxg9jU13rT
nAL2dbG5tcHdFNYUL2AmL4CZT5MdSQMdBl8c7PlpsY5E5dtFmglMk3LqbIP8YUE9XpYyywMUwAWL
TWlHsJjJSOnBeWLc0d7+siFID4F+1p+klXrkUBgbyEGHgfFuVi9j+TAGZRjIHeIWgOy82jO4Dg5s
AAg6daGq7+rzk1bCYy03o6ZvT5hwIX+gISa8mTsHD1ZdrvI5WMum2Nudgt+3+atBhuqO5U55L/PI
MKhCxgCjdwIUVsWtNIApHQErljQIHq6WWUG50YHCEiP8RCEFh7wM7gzI6yyoz9vwsqeoJTDfTd1c
2+buwUKlITzMkdXT4C2wpkHF7y1WVlj70QX39iJj308wt+QJXC5Dx6dRg2hn2sax0sq9wrRY6bEN
FpiGTKcrQE8yY82swm52Pyb/Cz5uWwajUaP6IUn13OvBEQ0R6DYYG1LihmsH7+Db/EnIPAPSDtXC
ye/7Iy0f6ul8qUmjDslwJa2oVvuWYLbsmXtXzZFvS6RnC+qibeHyA80vRuWfUESMPGKFJtGSxf+o
0U5UOEVoGQGKCydVwHCXsMVwmHz0LRjrlyZOeZb8s0anBobYyMzamBVfML5AS6uIBM6agEb9bH1O
wESaGPi6wc/cKx/9ETt4zpzBX7kDShVm7crGiqkLL5sLi4YnZedkXZBwvJmnvnrPDTXhrRx6QLMx
MvDpoSKeFf6qJF7otmMUaFXqoutmjzAYa3Em4AggfdCz4VvrlmurELAZfnXka+5yBNmvBYFTgu1Z
58Wh08ZVgaS1tVBPGA3Ax3VkVu3XREUEVDp8Bx4uHRED95iy5ePFIJUdMG8DAQaqZuR3xT4DkW8r
XWYGw71jzCdWdonXfmlL5nROaubr1reyqQyicuGZjl1bW8g/J2flIHtAbWxYS1LOC2Kebq2Z56Ou
7eO6K1ZdO55I8EGM4dCjEQXP5XAYkasX+mHBq0kwWwVcGCrvrVs2uvc6Ap1TaL/7+YSOxuw/OnGT
qOoXN/1dgIZQ4x1mEaQNciqiGhC8P0zns8s3Ck12vlKSZMJOBWjIWrNvkMmN4q0m6x79C3tIHH2f
VzKUQMSq8geBhnJdwtEQh4lXdrosXxMSlgXV5QQdbkvsGkMlDL3hGnpKDphOaK0Bsa2OndJeOTQt
h4YcasRp1sI3oWvXMFQN22AJjRpINPpAxiluKivsUZcuU9yh0gbse1eM/s4rrVWHFK5zizCYPjo5
bPX8SKsKJPxjX/ixxoZYBp+2sCGYVe1rTC10vG+hu1j9cS3t5qg5DJnxV+ePkczHZIQDKulF3Ixj
PBYVLH1ydCqf8yVfBX7mY7zlwtCn8tptx18ovLaDBblV72xhRgzMBpq48lJHOntWwi1WRKAERNwD
LN3tIq0FqkR00QyIetDYOzohiMMg2C1F0vcTukwGeA8q6pAVTMxGsw4YVHitsBEbkBmgvICkjMyJ
97/FQF684qJKXx+L2Ut0WDIXbhA7LI87qvBbh7isWVSaaqd8bJSu2RXzYTLbc82mE58ISPYIYrWW
2kaVjX2OPgBo/UStGoQq7n14bhMyQF9sbBdTRxqiVXga4ob7KkHJMjTjgdnBiwNBF3QnnkHQjSDz
vmdL8NwQtbaFsZf2uJ/zKRNA0epoapvaumuhuI/e4+W317aGbByWd1MdtqO2vjhUzrxEjYl0rBj3
cv4xnX1pbaWU76YCCsVEFTrkKi3MHN3c3gEVWHssB3TXOKBoBpojTmmedH4xbOYLLnjIMXhjtVIz
/6kHNOvMJWY62HqdvekMLZG9o2Wq+1hye+sAaTA7cC1pErNqCpCfwPuHod7cv08CeGg2H8wc9rzj
roc+x/RueVPY5E9O8VbwYDPQZgtZu/dyQeQOVMaXOXJqHBD31R/hdGN8sfGVwZrDLr1k0eCfI/Ok
bGjSmeooOKy/Pbc8oygBMCAeCQr14K2U/kaV5HNSQO26/X5mztpoOMQkdK0Ja09iGoURFAohhUDU
1IDAK+yvGY67sB5mO82AkTvHGs+PxbzzteNU45OtRNmVkV48117Su0jzAwmHAh8yFWYP22SHw8dl
0SPGHxzItw1aXSCJcqIlP5xZtXxRO6OcwkVFQ/cNftiQ7pGpQt1fBs86P3t1/6AxlgSNuSFiRuua
pQKKPoUFINT0GCBdFSzYcGqiNsMO88cAWkE0dKsPJR47NC7gnbrRpYemJutDyR3kTEsfa/ahbtaF
b0OXyMYG4P3KNB/s5VAChu8rFffwZ0islrVAUp+dAgyWkXz6F1JjM6RlYGL+NaSXX8MnJrUwpmL4
X4n5wOXXF5po3i/JgmRQGX5IwVCTFbnUPRBKwoO7wUCK2EJO0r5Asdc6lFostpNIGMRSPnjmEGpO
GWmG8zXlPYSFoEIjOj9yJegs7glMxrjBRKfZwkgZQhZIpSeLP4reyybFQ4WBcz7paTGg/xQci8qK
deBdBp1Fch4e4eLySQNQDziBpfFHjmnr9OXwJy//uQy4JjUvlQ7NmI1OMGQ+RvrLo0/M23TBiDtX
JFztJ1iWi6FKrOHo+lrq4bfT5Teq42R06GYQQyYCO266HPSJIEQCsJUDLKT2jNdZMX+QeV062w7e
8R3ZBe4L00VClREWix5r6BrUeuLroGkaZlS5Hlj5nwJ7n6LFa2C8ZgbIw3s0jGfQKAwAvowyqzT+
Vo3mC1VOi+OoMrS+zp2/0eiqgce3kuvZWT51pJ18ktCYAvexWOdqlTO2GjRoehI9LSt0qYYhzQ0n
1XEQZiz2UP6aGvJZiQ4nrIUFvMJV+8ufp6iffBiSQ2Ey8JpHv/4f6s5sN3I0286v0uhrsw/n4eB0
Aw6SMUdIitCQ0g0hKZWc55lP74+qsjsrnErZAnxhoFCoLKUYDA7/sPda35JsiSDshYD0bIrkAyyY
pR9LrK23Xb9j2tjwgK+aStxUEuNA3P3QGaXyulhP0q1PaonO+Zdc/TFsKTF6hjOa6nPTdIjkwhvL
1xdKxxytZYC0cgpI05Sts85MHUNUnWG6ISNIsi3KfcMwupkS7gG23BAXs+/reG/q0zoI5Y0niGsx
M9nVqfsgzG4kNFxNU6889gRdqi7LuFurHaEjdCyk5OArd/H4kEevVvQa9c8+U4AE1iTeN8pz3lNq
b6587djrNx17tgxMsE8lkoKJICRuPL1G9YM1PsTtjwGnVTYe1W5NDR+FoGguqaAqgebqMQ6Fw9y5
riTib6lY6SepyjjCtS/fmFRlLHEjNNuhv4mrg18c1eQgBYdQOojj6yDPKO8zj6HTFfGyFYQbeKAZ
Q9MkRnbi4UmO+/FbgKezNo4duavzDHhbBvFp1NmQlqmblN2cK/w9z18rbVkoKBtrZtzBHTzLHUiW
XvYm8JbgrLPe1SjCZwF4T98plcKeUKXABtwaKhswbLLKVkmO8/ZytK5j4apqqR5lB8FTTpNS7TWm
NF+lC7iGSE7XbVVrOIZZ/U/XWr/x0h/wSVFa7FvxVRL8taLwQvWHKHJr4X4I76rBlqUtpYIMYFTc
z4iaeidrq0KxnDQft2z/E3O+37vWUI5CeKybK02FWkKjlz6aT/Vy18fbrDWVx2iSVxiLdkn+RIDz
XmlPaj2AYc5EQDTWc5u3Vxohg47VPWvifRNIS3ZaS98KCTsk6apxs+aFMf9m8q21KiiHmYyTtDdm
8JC2aNrbOyG8T2kVNWezcKLC3KrB1mRpvlaN70J/1h6zaCNUtVuP6qoWj1J6hYuftoZdr8wOpanv
+h6snlq5HVPJThiPe6/kuT0qSXcTxkejDlzY6KtE9h714CZgRBA12D6sEWkYsPEzw0VmrKoN25lU
V+3WPLdCshEU9j8iH1QQynSLSJIwXqqSwrnwv6d++mqVuTt11p489p0uT3vS7O2qrhW7NJD1wl5N
WIdboelqDN9hudTpOxKCElIFOMdsSdUsWvYN6TmN2bpVgGQpUBy5uyMSEERwTbt5JzavctUvkUwt
ZEofCYUMLRWdRhLOQ/Ed51VZU8so+EkW3bV9fjbbsyQK7u+FBB9IFC7xYGrg1xWB5TgnakfIaN1/
gh376LgXoqRoSAkWnjiuWS9L61AYXwIYiZdEMDEMxVwbOW5ED7Ndi1/VSl6ojzLSy+TCRPw1VnCk
uUWfaL8+8PaJ2oW2yE9LZWhSgUlJ0TdR+NQJnSvpEnMszVhZXQ1xafuJvEytN9MbzklQLwrqr75V
OT5u9+xFj+NPzuWje3IhSMLgryXR/B1LjdaUE3/xVl8Ig7q4180455aI6XGklUXv+0vP5iWPx5x0
qwvTFLOQ5LSRG36m9flAFXpJ3gmVyow9GWszk02mpSvFPLJtX3jJ9Inu5yNtjjoLmV6fT2Hm1//8
u/TfQtFvhC4UegCmlOtKu52alV+wxqYv3kkbIxIXg0D8oKJs2DHuQk1zVfnBIzS8mq4yi95KxzhM
ZUTy8qNYdVdN+olJ48NTuxAjJl08iYGP2Dil6k1SLDb1NdgBvyj2cfudHvSmbNdZc4fQR9UPBfR0
HYCFUBoQHOJFwh6CnRCBgHsvvZW1rzl3xUvSD7cjp5hgQahNHWrOhKR+7RGaX4WfbkRppm1di4hc
G1qzo/zWfg3JLqoX40WfV7lRTRxYXQnNgvier53vxWhh9LGkCpYOrVG2RYVtqPO14168+kalxmUf
VpzuKDs+wkONMsjXDn3x+hOGJ2dTiwkxa3ZisgyHr430lyifgCSBzO/GcSe9Tg/599+frPKBlPB/
A/mEsmBoo8FwrCLMQubRaTOIlvLJMIU0rpOrMFVYAno3ljD3rGGCVPQX+2RfqI+0IARhr0bbkNVE
EZGIJatk0pr46sixmr5nHUTZfjjO3flQtFad9E30nrvyZMniShduA79DC7WVJh3yMC9TKp1+/7Vm
leIvpKbv3/anx9yQo0CSqfjvkv48ginpq44Yhrp/VIryOSz4ioE3fO0RfZe7/vRZY6ylelLyKBnR
1VQtDfP+99/hg9npksajZGqbSWrIaO/v82jeK/z+uB+M9pfIQ11tCzCbXJtOyBmICWAUPApLJuHf
n7Fh3yXiv7r+F6NBF4mKWGq8A5Ec2FN2k+V7Ub3Nu6cmsagyejSQN52yr/O9kTxl9RXTep49lIKA
xi1eUMWkdJ3Yefmadk+WcPaMh1B+JFldHynYEqZBCHo9dy0FCDs+pZ08Weblm0KflBBsXS6Yzu/C
+F4LHWTMC5OWTWStJLhLRhnYjXGQ25XRX4vUEcWXMLrRpFdreqT6bHfBlTRcT/ocw3adVtZRqHZD
dAxzZAd5SZPxqaC+o5fVtZ8pSCJR8PgnSIZmNRGvm58HVXSK9L7ztiXSbGvrt58Yvj+Sg78Tsn56
zHT8YE3UgiOasRxsBhE+0aoBqzkOFPp1dI+WrfkSYRu5U7ATVim+W37wJfKceEmBrAcrF3o8Xruh
PPjeuv9MRf3RQ34xWMq5rwYC+oFd+8O8LT6Z0z8a1C5Zi2Mo5GZXotTPugeNZFFUoJTHbIBbqo/p
t6Yc11bLwZccadQXojgRLk1Hwjecot4E8Ybdft+stGSkaMjFpqthaPLBz6dvYlhfWWqG2kC/MbPA
ASq4kiguD6G+8ad16it2kIb7kXpyrOxTYllC5TNT9wfX6hKi1ahJn02xxJpgC3yg/xqARrwkaHU1
3ewq4LDhkW5c+Bks5QNvyiU+a84ZiNOUJ8bTaMt9xzOx1qsvzoXyxW4qrPu2KsHO7cIJ/IKbRp8s
VD866fnS//SSSUKK2brguIGf2lZHpQMxSf+12ERRvhgVRZI6UrGFVy690h392m7jEqtUC3JWJwM2
EeObd6u//H6O+OhRu1gexbpfCx0ynRlLUkdO/cUdl3zxuut9nXv9fAWmb9PxM8jHBxPaJUEpbU3L
Ur2UtZxVrioLKToaJENEJmE2zpeuxyVLSY0YUPpEGXb5U+tkb1876MWmKALELIYmD1v1rTRcqjhf
O+x8mX56htMqNCwxZ52IipE2l/UJluGjq3zxysmaXwm9LLOFU9q1gQA49QvbqJWVknzG3v3oIy7e
vlgGq2mixAUpT1PirdNvIjLqrfgTaNEHS91LaFErRoEiSA3j59jvB79bWEm/MylnjvI1Pp6vLdOl
ix1LlKi9PsRAc+UUhfnaavzl1+7rxTspl2rXjrWEnf7evxW++GBfvpBqTsNWpEWgSd6Goj529t+f
7Qcj6SWASPd8r5Lm3UoYr2NETqyv8iBzf3/wD4anSwyRbJEmnGJ0nKu1fbcZla9djUsMUTFGGpVx
LnFdL8dZL/7JFuGDJ++SQgS9oJRBh42kwSEKbmDWx2jmbsoxcj11+uRDPnh7LoM8ZT02/SbiQyiL
zroO+gsqqi+l/tpEI168nYpGVIhfg3PQyzpc6Krk5MgNv3ZDL2ZGXzOluDW5oZoHCA7owyer5o8e
lIuX0QQlno4j5yxrTv8qRKvfn+57yNMv9jfixbuoNr1mxVY/7ETsYCM4wAhN2uDvI8CswvB98jsU
j1iKarwaY+kIg4h7a6OjuRTlhU47K8lRc13psokAGJtHGayiQqHpma766U7NxrnTvwtM2UYsOYNB
lSK4s1LVNUd9lU9UZZWVpHcOBTNbhZ7hZS+zO0KIRaQKTxObLIIc9jqsvmFKdqrYINU810i7Q53+
OSDZ1HimRe9K7LJ8Sn06LZcgyVZTMmzkpnIb0H5m5giTvk/8cWNF/Lh902imNneT5C8DTEldel2D
8vfUkymjTEhlrKh3sOtQF7z8/jJrxnw9f3WdL4YnXMKSxNq0B9rdYLO994Y7Db2RgIAyN8/5yPXx
nvpIWMmWshmtZtnE1XasdXoYW6MZ6cv369Q4ZB7QcvSpKtDywaJVXiw68/tclYjzbWXgI5Lz1Uwf
GRQ3Rgbgi1ukgitfxavDT8fpqoy/R/Iz1gccDrcZjcNMXU/0nod2OajoWCYfsqHTl6kTovMO+9cc
yxf0Ilut60WCWNgYBixAa1WKljHdjQlRUkKjXvtOYLTe75T2sUusVWr2Ky2gSIJCe3zJ5ZeIkJKh
30ToMqSrJlkKFroberalZFfFZpB/UKa3e729i+vsqhCa3RjTVOroVOJPrpXcrpCUeWhMYgX8a38/
1iilu+sRybyfciWio0FPDm8aGikAaCHEfaE91UGJBkxdJ4FqD6Nwyhs0n8+SNC5aNptFkC/jKb4f
iP5Owvt8Gty82in6Mhfp1YNybKXKMfhhn95PpCD3Wn8jYB4vVX5ZDjsUsoLoKAjG21Fe8BoU+hEE
1mIo1nrRLKr6huwMOwtbV1Ffk3KvjZoT6Zmt9NJDVpc4FNGkc1ZdqLzoENxJmVqHFsD1vmuX4kSo
NZ6UNKhPQ1nM6i9Fq09j1zgmTopWFhx0G6shvEY3baSZm8AmNwTJ7sNu06HC943EJlFyKkicCKaN
gMFKPZKt5yTI0S0tJiPDtCVOQeOjS5QsnY8Ua24wurLqOapXbSSvXna9DuTU2kq4PC1vwFOVuoHR
rFt6bU0YuAlihbgaVqX+o+m8ZRha66yk4xUor5mPdBqDlk+D1kxFVw9lJ0vOY6XMdBhbF6D6Vskx
kb+HxvWIlYEiqU05BGmqRXReaptGu2kCzR5ny+HkISb6lljFjTmBY6KDoi0E/AiCcLCi5lDQ+C0H
N1W/jSTvTuHegHzXrtkIXVMvuzKnfi9ZJyl4G3yMmhKShAJlu5bbg3or9v3WildUlOiLeisNvQUf
vRj8JV06w9JtCw06siCrJr3h0EsicrEMEWbp9sl025oYgkpko6K6yLhjavZQDQ8iTyLSqIEmgdd5
durlSKXSRe0LdjWCHyHxZbKMhdI/gDyuw8COBywmKcrUKV32ylZE5qA3AXI2upYFat8EE8BzHis4
CjdlpCwCQyEiEcJfiqmx2ofjsAQABXXQjeJznJoIB946xVwQTiPVWyHDl06daOi44Z1uK6CCFPGk
YbjGuAM5XIacVWtPdZ4uA7oZZnSbjqdaRGDuWzY3A43VTsYsbGXo7S2eY4qRTfwgpBVQIgUvhrxO
evPG16xzZ+yQb6XInotw2wMzL4alXumHlgHaqL8JCZ7AGJtoWDtiAac5YmkFbIu2CerZJIjdpPk2
aLyfLTIdwkY65Q1Yoy2LGLBG1Sm05xJ1azPcN0O2EkOD3utNbELMNNeIg6QmttuA2MjZ99jF23y6
kpjCpPChblHFR8+Wrq6LQkduWK0tQ6Q61y1yXJwJwk9B5KXD8HOlpzd5zGM8aAsTXb9orUfr4Bkk
tdUGsOjc7po7U0K9icbeyePgTYySrR+cU/rrvEvzhNhrCKCMB7XPGCIzd2r8B49uV4MsOLXSg+4/
mT5SeB64Bv1cTzTMYkQ0VPCKiuZ9hNIjIz0nj6drvRTvUjTxY4qzeMgYlyPrKRUYEYMhrlbJoDt6
M9iVRu1Zq/LHqtM3nbhHlBoAigHvgGsY+KieLZVw13QvUnUIk4MsPpr9sIxyZuWBpmQ903L7nawy
7X8fm3JTF8oqjk5oDd3Ryw7sAGyV+0YQTBWftQIcMzbAxkJf29A88tI1eZuHSj501UtJR97v7QZu
vd6AMPQLdzQ3WjUsSuOuMZ+oLTlR2Dmlfq+lPxT93EWPRIY5KlYSn0VHm70Y+BgmQnfk2ripouui
JinFP0fVfRoueaNWvcfRtCQ8+PF43RMHFgrbuDfQ0jECo8EFq2rTccGIh6opjmrswOa2zkS7TxEP
pHXkttHJy5tdl+HTQIujI/Mu0W7qrEzYTOmW9eiNJzHO0OEiYPGDW386cxqOiOhINLsXpfP2lXgj
qHd9uGqoCWOlGsJ+kwhbw6MmbB1iWkgFIvaZlJKOxmubM+N0bznevHBMlmk77BsDq5vF+1t+8yxp
MwR0WWuUnQIPayKK+GW8hUaTbk6zFcKBpXDPQu2ktZ/B897r+5drE77UJd4tIDfRwxDT76zx2NSS
EzI21xWm8PKH2kerjKVVg9AlrDLyn3Cy4x8g+Nf1dcHuA7xv4Y9JTk+xx+Tmnas0dVLNZ50nOzmv
Z5RTdzQ3TdshusLrHjZ2FQjrqs1RhVt4Nc9WgjI0y5d6g6gKYfDvl1zYAX6x5OJrXaIj8yZo4yLo
qPR26BUTDO9wa8qbQG7XtVA6IYMxTuN1r6zKYtqb0mNlfkcDu5AT3THybhFMeC8xYhWoPIZIw4x9
RbjIYsIW0U8YSAW3VNsdssJwuImKxC2gzevxdZthWo3kXT1rCQsWqLT6GhVDvFHYSXYbSzcNzIOp
6R0zV1zRGx32qt9TTKhWPC1DHyAVTYPxhqz0ZY6RM9z0+MTC5lpDxaSMxA+Jdx1URgMzSeQdkuAV
Ka1WdNteP0XMU1GfuT57SbM1DlGMIo1qvsfKCgMbfYY8JiGxxzpdb4EESYu0DHGTLyvc9j3d6QpR
EMPBVD1N5Q7cDysh7MpG/iAKUK8pJc4E2lbYa6V/ahi4RpwAQ720yoOlHavKacIbOZ/WYrQZue81
bi7PR1Us5GtF9m3EaawLtl6x8pKN3Ne2rgfOxHCmGeg5MVuYKuJsqXBV8ypjUBbLdiE3OaM4kk+M
RMqz2p769BTgP6MKm8+l6vCmQCgHLMOqrGUYswA1V4KOT00R92FynIQnpgwUmb2jsHIqutMY0Sf1
l6J3mJg8q/JsTqbjyythWPQnoz6Uw7Tw5l6LuPOnGzm7NaRrLa5cco4XKk3ysD20xrcaX2ayGRjW
dJbLmsSTPOviQQnE3PcpfDLhTMQ4/uuz19+L4k3gv3TVLowePLzVIc9CyvOnaMfCf7EqvFQcOLrN
q3AOu2atwYBr4tqnpUW0gueb1wEunMFAt0wGmttiRKxS8XZIbnL66gahAwhtXTOVN5YsLU3dO5HH
7cbWjgwMM66WRYH8Xpb3TR5sMnY/HhLxPNFRTnF7rJF2QXmf10+pd67DOym1tpiEYAEqt97QfhPE
YpfwSufG66QPNx2xn4QukPDmZGSe1dSf2vxWbRghRIwMQb71UH8qIRcAt3Qo+GcEXnaNTbQTmQTG
mzz1SCkbFp13HAnuLFC6lc+edOrkfFFhxLAM0AXqnQabNg1xy4rxXi3uumTVDt+ieHTydgupbM4I
ZdmKCktlYJSUQ8arqBQ3BA4veMnwwONjJrWBl/1Zik4tywuRu2/d4e8icqTpnytvp9AVlq8pl7Dc
d2WExM100NR92A0r07Qc4B+NuBuZP1L1KcLpMFj3qvkmkeanh7nrd/nJUP27DLN2CGEE/EkDAd5p
PaTxATNQzP7TB+u94n9KCTyHMVil0qvXjK45sAxAFW5X6loNVmNf4mTfSTQxE529b/0QRzmG6Bjd
XIupHQJDV9+ZQr0Tc/JiyqBhz6x764nldd7W3wLY2LrV4sEKVqoFyIAukY4HsWvQeaaN6+M6qNXy
Vm+tDTj9Y4+r3xhRtSZOqkNOkzDeSZbdk64TzVvxnqUQ7v9Wv9Yw/wfecXbRwE3xzGUzWPTmGMZ9
3MqABdIpWGJoKtkD9PNijkQ9SxiWAXLfzB8cE9OEUW9DcS/n9wMFNCUZMYpMduyxIsfLIenmqZiI
CJnvpzWusm5dd5t5EpKT8keoJuvIU2ws57ZZYYhQzyMlhJRqk4Ala0p8B8MHtIpN2CKD1tfDsK0j
88pQU4y14UFR4OMmiArLxg38VQRvxazTkyepqwYnjF+1R09VtiDTVqo326bM06SaG6MVd3XCs8ho
ZMJf7rVHAcuPlzE41ScfcX9VPXWVtzRStM23RPUUo7cfM+OcxP1aMlEdwr/5ZCr7YCK7IBjhWuJC
4JfejZgK8UQH1Sd1+/fGwi9mfuuicN9Lnd6rcjnszLa5YyA7etB5Bp01qAIUgmiokbW/mSL4NN9A
NbD+0G2MZbtJkK7iwdyI9XQfmD8iyz9a3o/ff9tf1VvnaXuuCv5U9a8mq0Q7r0MLS9RFzAJolif3
Rf5JZVT66Pjz///p+Gpsdl2Z0M4rRMVpJvGu97eZTEJR/yMUzn4r0ZTfSD0q42bbMx+2Y3RMjGP5
aerue6/lV1f9ov4IlzzXef74htRQJtz18pjiBSldVGRbr7dwXBAumV8NxCeEuJxr5qlUZobJ9k2x
Q+Y6QFQwZfELdf75gl+ULANMYGFMU3wXCCupv5vCT2qLzKwfPLgXRUtDz/BuMFftMN4vSqJ1qcTh
SVwjizizccYYku1Y/JDgkdgZHf8sfC0T+PSSI071OWc2mQLVKTGoMQ+4KjbpAc9CkrH1vemKR8VX
l5reLtVJ3QZF5wbCo4o6PFfMKyv/1hedPfqhm6b35WTYfYwTrtjU9d4b77OmdIAaWbhhpeaqiiI7
BShSUWQuvWvF3JqMpIxndqHvcf2V5UMstpTW4NqQITRgJmNkr3PMQPFkG8UjmJDEw8m2bToEQ6KD
AqRNDRaOWOSF5iFgkBxwGw15OlcRbE+oFzNhoGwLVhTPccBCMUakCzwjaXCFBuah0YeNoKLmnykd
rpnsLdHFwKpOWBXLY5Bv6tGzNcqDMjWIQUnXEfytmC1B3mCklzZqES/guOFPzce7qMmdqg02hmUC
2Ho0FJbs4SYutwXlNRKWQv95Gn5kub8rMPmUAdppHIzQWWRlpfV7C0p1TpwB7bH9NIXHKgyZiVmz
M6P2UsS7kjr+gPu7x8ror7ylr0lApgxuNbbX4TFS5UOW/1Dycp2Yo5O0s7N/WwS3YTU9xj0LHx3P
oC65bDftImS2waJXZ7ddfJDjAyJRmE5etLTGFyWV3FGMTkbzZgWvqhw4RQ8zLjUoekTss+JFJYv2
kK2F4tQYhTMpxY++ztaNMLFfezTUHSJyrK7NPlUUF5YJm3jVBqa06PT0esJI3uM1qrph2ecexaNk
j9ntPVjcD5JHE1FBkORE5X6LKQ63s7USfqIxRZSQjF0qHYPp0LByrEb/ThMexqjaWdmbEeCo1VJn
UEp3xFPQ9tZRDZRt4ysvoUL1AdGGJb4JnYLvmDStWoNWW5Cv/hDh2QIq1hZLC7ZGlqrXkSF+0gP5
VSNn3vNdzCllHHU8Ml7PiqOjYnge/MARTOQjAc646TN1wwdj7SWOG0hrJgMQ6ndNfJeSLqzVewtL
6+8nil+1ROavcDFRWFPGBoVV1C4X15FPTt4wfrZ3/PW4ZV5MEYYvhSpV3X431Ie2OzMDfHLgX3W2
5lO+GPl1S8n7zKBK3oKG6LwJIBjsODKOM/Gz6e1XjYb5Iy5Gc83IkjqeNG4sLo4ibogO1CmVbSNw
JWF0F4irMTMZZ0LbUk3793fio9t8Mc5nEzko4/y1quBZMeZVIX4+7P+/P/pHF+2iRWXGQZBOLffZ
10QCyHeD3GA+hT3Xf//9B7wreX4xIV8CcyOvQUWrKcyA+jiP1JuwCo9xob5IPgV6EnlDRtZGejW6
ga1tcky9b2bFdmQOwMNsB2HJaQugYf64jgt2s2L+YunppsFrSeNuWXWSG0XJLmMl/ckZf3CXrYtr
IuqjL3rFQJsRd6Ee0FLQ832fnOPgsS+++UMDYc1/nMBxqQA/rBiejyGAM2sWQo+iq8DWWWNEMnOR
dtJzJrxGsN9/f27zs/yLi2lddLpqL5KAypnUEdEcMomM1AZ/f+SPKjqX/OGSPbDUqjwJTRZdp9q4
KlPftZp+I+vjKseSJkjFos4TB149hB9IHFl+b2EOkiho+9najHo70p+kCBVlrmzpNC28AD1qZOfG
ix8xcsfncoaUUNKUJJYZRIGKuIN7OFB+DUpLBOfmxevabFwleIy951grXLxx62KM7/NxWMdIjZPw
WqGRn5Gu2lpPnqfatbXKQrAP0/CiDuqJsGgqBMonV+WD1+MSnTzGVuCXkPh3UpJTAEnsAU4wGW90
cf/Urv/H6/Cf/lt+/cfdq//1X/z5NS/GKvSD5uKP/zqEr1Ve5z+a/5p/7X/9tb/+0r+Ozx2m9/zy
7/zlVzjyn5/sPDfPf/kDnrKwGW/at2o84UVPmvfDc47z3/w//eHf3t6PcjsWb//8+2veZs18NNiZ
2d///NHm+z//Pjs4/uPnw//5s+Nzyq/Zz2P6nP1tUyfP2ff68vfenuvmn38XDOsfhixbkqarliqp
os7417+9/8iU/qHKoiyqki5rlqHPLqwsr5oAswi/pemGbkmmKFuGqfFbdd7++SNZV03FkgxZ0RXZ
lP7+P8/wLzfp3zftb1mbXudh1uBCedcQ/vtN1DRNMnQDY6isz2chvRtGftrxZEPXZzi9pWUXxs0q
8+UUeOx93CF+qHwZiI9Op5CKbvioiup3s5f9a0McRkzo9GdKabKLuPMY3XIgQA2reL8aaT8VoSm7
XTp517FPldToynXQ0ebE/PYWsr2hs5rWnzzjF96WP76KKWuqKBkq3+fSJBaUSQxxpRKXk8Kj6cd3
RoFHXy77mIrMELTHcRxX1AMaGbpRkeUwmAYF8l4O3xbrO3kZU7FKpEGHSTbQY8POYxdmRpNHSjqs
0mZcnIapeBBhV/z03Px5V36+CxfVdU5dVixNMrnbCufOf/913ymbcVj6JsqJWhb1wJUArpi1Pzzm
atkVeHklGqK8us/5qGZQ0fq7oAzFA9ui9himWUpNRmHU66C/3kflBPxTri2vWeg6c5Nvpf1bIHfW
JguaxzGvlE0qBt0zC3lyYMwxzW6wKaIBEMesdogB2VRwvqhuBAHssbwBqaImWbEcg/BB1BPPd1DF
eJSARi0gOCFsopf3q/H/YCS5Kt6yc1O9vTWH5+L/g/FE0piLPx5QDs+vz/nfzv/99PNY8v47fwwm
kqT8QxcVhUAnRVJUY442+WMsmX+iKcr7qywSHDUr1/8cSmT5HzLjjkHTXJEsU1b/PZTwI0nUTV4Y
RdF1FoTy/81Q8q4s/PdQIvApBkxj5fK98yn2FPiBup3RIZSxjnGu3A0Aq3z6Nf21R+209x5owbHS
J4/OUj6Rar57An71uRerWTFQ60au824H83dqt4l0Fvv8mPl3UmBCJJPtKw1wEKxUyLSwt4wBMuNW
oGijnspmnfAXxASMwvQmitGipQlrjQV8o6seumqvmmvDyldm/NjGNPMh3FJUHIc/HvW/zJk/v/jy
+/LxVyfPXfm50mRYbZdGftDt4pDQ+LdIe0nCJ0lx1TGhSvqoDcuyeM2kH8Zw7F4lHWi3M+HliIBi
4DSip0mtz0iOwmP4wp/SMVvQWpnkvSTvD42wLdOzEd/FALirdCkrW8JNe39OZHaHbf5U/kCmR4t1
EWxI81tnh+ypBoq5UJdwlZfValx7LrBXp3ZbF0iXIyy0PeWCBXZs13Qwp9sRzJ/sSli8GAs6ki4A
hmAf7eWR2rybew+ahZlAXsrJrdwfhwDW6caTHvXimCR32bBF7mEAFCC7vBdRSTxYMD5iAI1mhl1P
owoAHusK8qLpLzvFGZPtE9UMIPjgdEPQU4vyJCioctesyGnLNvlSq8Wl5x2b0aILuQBbUCo38XgF
5ov2lqGvCYjjAzty0ivcECRWF94yqrZque/To9rcl9k2HteKtpZQ5wRrSV0P3XXZXplgWUv4MjDQ
v+s5ebig8Lo1MNSYf5hctPEU9B5EVzuPF7TfVbd4CZz2DsGwFp/Y8muEVy9VOgRuQqvrVPe2TySR
OxR2cy+oB70G4j6SUXJlVUv+odsROFJJwRzobvjY6xRx+kX3rL6Kry2olwi8Fk1zFG91JCwk0qzz
BQ8MIbcG0DLayRT2X3PvynxRKUpAWuLC1vpGGNb9OfzG5ghXtvTQgzQS/SOJNmN9W5NLMLGejXvI
h6CDY267cKDSIuW7NPbsMXzWZSxyNlICzeE6Be6ArkZb0LUmHjtI1oqxyzJHuZ/4l+XK0TJ1RrZJ
431L5V+Jj7q+baz7uluWS3nZufUGp902ubPW8pZA3CWADddydM8W1VX8koWfFMalX61952HpYhs0
6FIK5cZqd8I5ucaptJXWwRUhvAdlmx2HY7bNDtJ1+kn04y/rtvOnXexsoqFSVPJT2122b+/LY3U9
nPOn4OyvwFgeq2P6OJ4ztzqAvf/iJ176pOXRSKY+MOkLXYlbb6vfT5tyFVzFB31vXmnb5Cju9bX8
YB6V258mpV+sVqQ/Qt1+MWpdeqi7pG+lQdLanXJFD6nh9vJ84R95sI7hdtjo2+SWrX3QLdL7cStt
yrXuTst4zSuw/R/UnceO5EiUZX9o2CBpRrWlcBXKPXTEhghJrTW/vo/XdE9XRg0yUYtZDJBACVQF
g8LMnrjv3HYzHPh3m9YX++4A6uVDbHB3O/Y39Sa5KI9J4hn5BmIwoKcecrjmgjGl6QZhA1AUWNDM
i/QAgqtS0vVzM6JKWl3IzXQ6UEh0XP3KAQQK49qbTgluPDp4agrLzJB7aaAFuP9Y3qh6l9fV5mR1
2xlMyAK+3DOe60t9i9imQW8xniCWq82mZjDK3CGNonmBLrO7zMFECjcHYve9IBnlth+zhX+YC28d
3BTs3DeNZXp/xbY4qVdnCxMwWG/NbXPtXNx3W4FOtnThpOq4qVz1mCYA5nRx4wLzclwUN9zQSUnQ
BHHJPRfA9MNFmx2kjWcjatrKlD4m0k63YB4OgV20sXVS3MPQfJF1ulX97Txn3Udev/TiUS+/I+gy
Fkntbv7Qr6DOvKCYpL2lST/dFuahjnaEhu2X+p5eiX3y3RkEeX77Eb2vL6gmx9QHWVW8z0f19IhI
Laou5uz1bGJQnOkcionLvU8DH9frMN/hWMDf1H3AB9F9o41bP5LrJUh20a55FM3JkedzhFA7d51d
d4HhCmnzk3mr3qonkGz34nkIQL5vYpZkflXtBq9lEfX+Z+tBld9kfnTjHHn6GjiweOP0XtR4I9+K
jt8c9GO33ws/32TbcmdctQF1Sm/d6KdpcSfPDoTbBED/GXn36kscUjbOjfodHy8iH1iSl/i8KHfi
8qmHJu8ZutTN8GjiLs9YsE8mI4PpikNvbwXIF137wC3We8eFCESdPvE5uWO3flputOvotYPq45wi
wZ782LEOovuSGc8Ksrxqekv5rn45F81t/dK+8BE0/MkCmZJJ+W23YzBVBnyeRtDiG+9F32cGYpA8
5BcmRGAbyUa57e8NBNjMbgKxq2iBgw0A0btFNDpMrnarLnd2vhEn9WhPHKW3hr0Rt8wEnqAnXhun
5lk7LTf2pRKwQwfiUg8aL/MWnyqgv7r3phftqlvlGTLo5flhKl7shYfXfu/wX6cbqll+uYk32RW9
C/cF3u9muDc3/TYOll2zeZm9jzmwN8slEmLa7y/9W3LMr8O74XlsPRQpSATMY3bAi+D806ARHtYD
Z5aPzU3nyrdMbHtEX6UXA/akGz0F2rsGN9lXzxgXaV6MTgYaUwYc/GrjSVorSMyXW767mTMYqj/e
QHxerrMpN+MFq01+osmonlUcp8sLG10UkSICThLW3DU33V19ZeJtvGxJDgtf2VaXrMR1W1wWEGVQ
mWaXRqBcR6dEeaxegWBdwomdBw8B0/RNaa929gsfvn6lYLIhNirYPoHxxEaHCQOk81UG0U4exAZX
PM/ca0/ak9jJoN/DGLO3ebfXNsM1lj3XzbV5KB6Vi/U4ncYPnT5QC0TNg+TMioQ/FPMlN8xmumCX
EDiedBMFnKtgRx5vG6Qp+T5RcayDL4Ey6wwBG+DCDX43nwyxazsQqkdduGfmGrneGZab+/p6DJdr
0FDrFv79NB/qJzwSLsByXXYIIutHXWPk/d3JXk3lyXqO1uylU61d06N8ARJIX7y7j5Zv5Pol5hYP
+Smf+/uuzN8t6PiIUiqoXOp5pwRxf4XeggA1dmdYpQvoxREgmRt/Ks/j/Xh0nkYsM5BYNq/VX+rR
jYkwTMl09OX0tABPNF/AwF+sW8B7x+WmWFESEu8hHPoAwv7S346n6LmZjjlzrKoJI30+G3RQcyUm
1EEr01TqvTB5jfKtAdCeHhRdtR74f/Ig2/MIbF7irYmw5LZUMLu+s7/6Twk1CIB662Xj5XDd38gX
844gZ1iepWLuLbw9ulnfa4hxFvaIM6/8LUluxhGuMPqaXR5t5G31mYYoB3cmjac7+1Ed37Puc9H2
ynPx2D/Lk8oXNxpnPSHR28G0PeddH3yBjo/nwxKvCniHXj0+rgwrlZukBgHNMyT6rEOfQvNlTSgM
TvTK6T4FA9GZL2vaXQHo9kbs44c6H4MKzG7/JH3ryph8msSwIpnH4YRpkq3p3BbaBl9S0R8bmE7i
ZlC2ZEbtBdEzOizzUu6ym+Yu3ISxGz8yATAgA0EXOXhnVv/ijwUgVkK9AG/PmhYXgWgUyPFCzTYl
5lAymMeHteALo0b6wunGrYWXOF+cwo/oE9aNAZoAwuVxKV7wV3bjAXcBT1n2I03bhRjXJ8qcImD/
Hqx/5JZSuMUX+tW42xra7eqcjP7C6jz2Od5p+o1aJjsiYDotfHv1Lm7fhLjIw8tCvjPdFJIAGvvO
hiV5o7UPSBWR0VKsBUfZAw50C9BUsxdWvqFdiPRixpQhRrqrczzTnC1NL84eixnN5/yZhPccmxYB
TL9RbpZH9sYToxMdq15huuHaGK6zkwyS2+zNuKmfRfWaP4+1Wz0ld9WNgPQJ8LB/TAuXJq0/32qv
R/akgDLTA63pJqgbMq049zAIUatdmQV0aoFvmoDEOl+CPpp6r6LBXE7+oj1BZAGcrqFcQsO4x9J9
3a5BdmwZxVh2y3tUnfQ7A0coWK4x6clU3g93MT+NDskT1LT75ohQul69dQnIOubYI7mcT9OHWNgm
MG5ymyQY8z3wa8w/NnyQ2UcVGJfp4Mkn6x78xTEHtLmtQj8kTUDgdte/2iFCr42ibx0wxfK+he0r
qV+5VhEMPj5l6a7wm3d8OPIHFFz2xXBXnvIvEA0zUFM3QpdOHBa71XvynV7OL3jQltI1H+LL7Cm8
rhj3Ei4QdS2CQO2un82TQ0wWeUt9Dmx0fYcUljkhRHbYUrQb9ZbXbCMVUr3/lSx2kwIKHIENp2gc
2YzUQexMOz0pz6YnH2KbgqebfZmp76D0V6/T7ko584EOLelS1z3qKCSJcjaTMnrxWAbIRFV1glip
QCF40Zo3VPjBNEDOl0tAOu1oz1PbBnP1/f+qPPb/T6H993UxAsOqeE/e/l4WO/8f/1ViN83/sA1p
aIZKzdwW1Bb+uyymUGK3yMUcx3J0aavSdP5PXUwz/sO2DYdimaU6uv73Ersi/4OSvUBeZGuqo4mz
qfO/qLH/2vmkuEtx3wZcb2kmM8n83a+lHopvtaXEjE4kzD4tYtMKjFnQjPw+K/s1zf3rKrYEF8ct
cRXtJ7sisUG52kNXbLBU3ZR2dgnIYqvF83U+/ok384NqxrVMjX6B4AlJYTvGz9a9PaRJX8Cr3sgq
jZunpRtNCPhlNVVPdqYUpDwYyRkbQ1nD5ruobcbyzM5w6n3W5d38WOdTA8rTWqulu6gL5Uy2nAfL
8uQC1vexcEoUGBIB3XD8/TP6x5sw6cPYhmaqqnRU8+dE7WpZNqV9OAq185DnNwqQziz7Y3bM6/yf
3Pivh8NXaOqaptv0IX4O6tNOacJ1DZMN8cEnzcddua5YbZ0RpfOmpUhSUjxvp7OO6fb3t/ej1PHf
l2ZExdINW9fFjy/N6LoyrXT8YIT7CiP1UrgMNGCbVXkOZ3F072xbr/xD70I7Vyr/cb8WToSaqusW
C/HXz1sFYlqBAEk3MBM3NRZdoZ8dyFkvjAMTXQ+/v8V/NnnoU1HfVgVdErpgPyUMZp3GqmmJZNME
xsfsJ7fRbvVvUd37yd50O5/RxyB2v1u3du9Ov7/2D1Xg/368juHw5QhJr+zn0IBwopJxH65tRX5I
eP5o7TghD/Vjsy/2xqnbzIc4+NMd//XSfj7f/7mqrv6oLMlUG9Qh1ZPN5FES8LVd0ri9iw7dt24x
XHrA+RDdf+WP7ur1V2Gg+ByKaI7daENa6VnHkvw/PXU7SgbB75/ID/Hefz0RS6X0T09S/au38EsV
u6zmVJwtEwsXUOnG8UlVD4xq7mxybuVZeWai6AZhKn/woLmRG/1C2TNNcFndV0fqrztmLf+wD/5z
jdMuPS9wQ7fZns47/t9/Jd7a2E05dFl7HVWATIbd3vZR0vUXA10V//cPgJPlx7d/7qpw9mgWa139
a238rXtaKXkYM5KebpKKmVEq1fpA9MznOf/hSf/zrhzuyBC2adGj5Sj59a6mTm9wOmq4UCQ/TGAg
3sgaAWxFUev3t/SPc8RShW0LusvS5CyRPz43w7EVTD0WJYgaZesUZqA7hzLJPFH+6Rj5Z+/5fClH
cDALTkX73M76+6ta+xjyWjdwqTdJ9RCkcpD69eacgHjRRRLgDeNb22VTXtfX2tv6QKnhIt02F8rm
97f8Kz+Nr/jc/6YFJjk5aar/XGGKqKe1mHMlmDdoULdUs1wGYf/wXH9+Kiatfv5Iw1bZweyfe7Nm
JoyUnJdKifXEGbRu/Ilu8fPNcQUE6+dwR6efrP5UpsVDrJdDvHDweJVnH/Ndtfv9c/rHLUjN0Dm6
NYdPnbd2Pgn+9rVHuiUaawEwH82o3/GzciBKTfUfPvWfV7FMTYVxznbCHm9axo8FDK6kG1ESFEGZ
4jgz1e3kNXb775CIvHKuogPgwwhFsH+Z5wX3t3upm3Wc255kdQ4tBQlsx4rw9F5V/7Sefq7c84Vs
FWQt0gTe0F9whb9daFR7vTSNtghqc2HTrrAUKmKsGgfTbPx/937Ol0JGYAlNUw0VNcGv9zTmeV+1
Ck8uhtX+wIwg/bYyWv/lh2yZQuUN8dxQpkgL/ckvTw7c0Kg5Q5/Do2vCZ/YL61pa1Ch/fy8/P2Za
2cIkiDGIpPiref5K/vbY0s4itFqNNDB6pqhV0IbQhAtrb+e6HtgZGsbfX++fXx3XI7awnfPZoVs/
rmf1eoHxg4mTkmgTv1xS6RIFG384nP6vd2Uis+EDlAYf4K93NaSNYJOXeGH2jAhmOkh6CfAOdnYn
dnUnxB++iF8VvAZ7japp3BSJDB8GmqFfr7fUa25YmbD9ou8YP5XyWp1MehU9hQXdVG7KOI/+cIvc
y/mI+HvEwvvimOVTlBrhCqnVr1e1sjHpcieBxh9G+bWIsASKb8yu7BebOfOipsItLAOH3K6WbCQG
doBUQwyFDojSp9N9vkbZ6udFq6rYyMA6IMePuxFnc4FHYG1N0AQWilbkW9reKPNepfjWae8irvAL
UpE/HlNTMBUSY2NiQ8+PaSWr1kqlWxrYv8lGb6lFVhJrxX7Q7Ri/RDH0bryMxj14d42GTmtr9DjW
Kb9oVsXpfacfjDkwkfsyjtEPXYhjVqKuF3i5qYS5DEqsvp6rzYwAR4Qm7rjCme+EGa2M/8VaPPTM
TsVnPEXex5ZnFAVjvBLK/qmLFU3317RJjzmGfRjX4Zd1sw7JdG9nC79ojbSD7tEs+RXnsc3f8AZo
GX2xc7bGLAy7W3OIMIUJ1b4LcquQ9LlqC5cyHP06DeJ7Fp+RKHl4MwxFkuMRpeEkmItRq32Axbh9
GWo9foqopkznqJN1bdYDBY5xkmlK9TyB6l+nK/WldFWLjRFrdK7idURrwS+FPInkm8lFgX9REuMg
yyan0sJO2h43v2RuUXrFq4nTrNYbdPlWK5kY+mZi7rJaV+NoM39J3X/p18ZdHezi3F7qcHsljh31
YclrrjatUdQzLasyBWDWJrVc05nq10YsBWgBbYGDBkgit751I+4gXqwpZerBGnoV49mu6hFBpSsT
g2B2Fy9LW0w0y0RBnbb2IaNfVstQ5z63RieiHzNBT00Zu6H2pxU9YYjiLA3GOoKRZG2Fz+l0lU2m
0TgMBAz2mDKWmxqVFXQyZUrdYUaAwtVaAsyY1RwnYEegxrBTanCRGCrykzqjg6+rCi23upwguKRJ
uYSuXhTtQ1TjIIh/1yDWy3GRNFMm/JeTnWXOIWXGaZzzAIdbZhybJqs3hlbpGOuVeNfZnWbiQyBL
TG8nHEsbVtMqniytLB81WeSful0Yb1alMv1Q9QOqsd6oNN4wByCTzol2x5pejV1rihRRMv/1W2EW
acuMr2V/DImDGD3CXfSbb2ttmM0NKc6ulUOXv8h6hgI7HSsC9ClGbO37UtKMioQAZZHOucM8NZ/T
4i/YyPG8JrV5cYxq5vN2akcpvNju7IdGN1heTW/gU9bUmVru9KZmKByYnq266hJWtn9WsuEwfB6H
GM0RoP5S1u16JcayvkkNflNsVnqMwyNlbnFoiCgIuCUJ5UeXFlihqk2u3KmiN6jjx4mq+HplMV9r
riliN2eNz0Abs4G+0ztpnm8TkWY1tWEAJNQMRy1BrG2rL5nOwCzPZbYedJAqL7WRYv8cKVIFFVxk
Ix5DIsccNx+ubWtRyRV59Jf4dFE8rYy+fxiEPuI/VI4az5HZTLfBa6rDZyXtLzqlZv6Jo1f90ueh
mbzJwrQirSlp+EJxAKNi/z3Pd/E8KAibtDAymEOKdZv5yiVJvzOyFTXQMzmFPt8boVOjOyOwpRFT
s8AYDGDQ2LAUGpCLEOXy0lZ0lx11aPDaK4rD3OvzHf0S5aR341T4Y9IzLzxWivEVKaV09nUm45aO
ZW8KulEd0KKReBHITK/ns2+WSUfRvS3oAhFmadd6l1A8dkoHY/C57DBWzkSD8Vvc437mkuyUTMXm
LV+6Aj+z3URV26y4OtdFtF0iLdL9Pm1DnDuY6cSNKQ7JGGRcp8PeisNw20U15io9bmoLvj9O8oob
tZMFjlTWM+cmK+5yVhS9g6lZVloG7YDQe2x6NtOqoM9jjzV+G+vaYU2XRlX3Fg0DA79zAXLqYlhi
rEplo1Eej+vY/prQ87LUUvwT/DRtTOA1WKWPniGaFrVSYq5PTleDZ1QWBwqvlUFYz7EkOqP/7Zwr
23kOelobMXqfcNDEgWvW6hjPOVsbPVkMWAvjzEFjG/E2DJQ+1eVzhOmjARloSL6bVInNgJUe2u7Q
a1G2l3i/0My2W7b2acXegsk2uxPuMqrdV72cR9YbZa3oLCyzwAc4VZC3hZIViRw1Md2UtORzsAvG
N0lB6dbGcjLwQowjWwdxYrO1QimKOPZkyWRFOls00XQQB5Tpu7yW1Mrxy/C6wqleTCsFJRoLbR7d
JTyr5pXBAFQ85rp1wYYynrsxRc+ElGJnWpMxAt4640s0iLkK0sJeOAiMtB9o7DdmRsu2TZ5xr2Hj
Caeo+gyHNYJKOxSMhce0FFdPb1J6k2icdfz0plyeqmEc7ldnZLBgJW//TB3mHBy7p5moYLEO78QU
is5JUEwYQtfYVdX6JD7XOkP8O1FYYNgTi8fR15KW5tdcDMl9M6rnIfpWCOlDUpwywDyRfCuM0vpa
rDP3SJ/igWy1jmZB97AlgLBiRNIVzppMFw4GMx/WyqwNY6WEJZ22YH4m+mlh9zLrhU+r6DQtyCuW
7m4uV96xJ8xReYH/Admo7rRMYDRVl69KZdHh1ZMCrhNfXPrcy5adVzUbYg45t+nrOFfsPw0qYMvl
Tuqv0axrHsak9iuG4xIvuGZssEcxyCG+zVHvzvaHsmXaz3YsIC7q2r+0hcDoXlE6psSpcQ6Pub4m
s1fYYpW+kWrtXcpBi6hGTcc7MAB0a0Mpca83V/Y5i2jxTSbheXFYXSJZDHmyfOJLRK+vgxhwttSz
0RQzLjjO9pbTF5PmIdGTt3Yu0JQLltR+aNOBqbC0Np5yZuoG5pL6+Krpi8UBT+ast4sVlbln4Wrz
Wfbx9JEYk97SDO1p8PWpEd5W+RzyfYeTdQ9XevHVSNhMNGqZ0eNgn5T6bg2xA17dOKGifdlgyfw6
0ihvTuWgWt8rKUocdMIsdOzg+wIjq3Gk3wbcVXTblb0Cx+5JyEunaYgH9VY1zn1bA1qvSjXowelt
uMlCiYznbOjn2VWrLo43VWtSPBxMjNldEa324kq0qcd8lHjTZYVsPqIFIIJfKzNel8Ys9G/8/pjX
mNsK41xzCumeqimOp4NmpGCUlsI4GFNusMU1wukvci58wcc+JozPp7hFjmvtiM0UZb0TGLlIv0O7
bs1NPJRhUCX92WRGEgypY0gQA+eveDSFPWjHZEmVLGLycGqb775JlOWBWr1gTJ/ASD2Uaqp8rIXW
M766in6kzUzYT0cMqMbIx5cko3ldFXE2XY3gxOprUURhdhr7wUT/FPf6tM3wSxdu14TTc5zQbQg6
W4lhVFdtyQBPa4veT6H/SRhTjUqQMKUzatwks5KTrbQEjEteMgXu5NoCFKwIs8LXYfF8WDg4fs1Q
AWemT6tY2ypNkcnH3ipD4BqWVF8kvylCKwQh6pXAwV7Db35OZOctDP4qXqZ3JIR+FjFVcdE5a105
XsFJfbnqLBval2kx4gaF24c0/VQzMg2bZjvEISozk+V9xE1JAHUa1te+jeQjomlcnAD+pCOsqaxR
sHNik4WbCqjIY9c2NIRCGkf87Ft2jw4kS5QBt/s01/qn3hjjBbtQGTKVYcWt9pzZcCQxJYVwsNXr
tYgQIIxi2ilyZaMmvKff2g6GiT/wnIzTwXQqtnFtQQdzkF3TllurDiP2HRk6ORtq6NwzA7Amz2VU
Ls+KoAy0DZlGXA9zqagfzpJSdC5SUGg7Mxwlvqu50Y708eN4MrbpypT4vjGhkm2GYtWqoOvnRTtR
oRyta73MGicY8Xikq80wneJa9ni2Gi4BS9ymhVojhesY1C1c2I/dl45x1rxtW0KcQxnqYX5ItRX4
fFlyLt/IbC707ZR14mQ2xCHXlrmk6tO4th36gk4xMhQJWZYZe5vg0HxJVN4N0mmSf8y8WBpXnTqw
+/aD6No3p5nwGKYWhbooM8vGRFRWyujYwjc4zx6vwxTgQJdBdxtyeBvqVIYNYDVdIZIsMlSxpWJ2
LB3BZJmHwQ8+4KRwsF3s/Gzg2abLMgbsI3byMgwh1Lqyr5bhdp6VqbiaOf+HGwe3SPKZQqmkbwog
EaXarrejM9jHeQBuiFxPbT+MwkLjbowiA+uSiulJXfIR+/DY6aGPdUWvXQ1qBUSlsWa88RSjjyaM
LRcZ7TLYKVNQFsBj3EiGmnbbZ0n5WlR6ouGCFjrfGjaJ+UEC1GqvO5U35Vu8TeCSSHHMDV3sSLsZ
rTZb92PRou9hNXeZhc+xkmsM1Kl2Q3yoOHDgCl7P6NuxyqGYWpn8BCWnNIemDmPs8YZ1qqeLalUS
BRqQRMkdqyMHbLRQi7s2RYu0RyjducFRxShKtMmOjZsqT7Tooktj5D95omsQLockwUoxpP1AcKOG
WoFiZwWmdBB6bsvHisHGEYJiOL7LMxYShqL9GCoL85hJY44PwmibAUhZDT0iH0X8VYfkyhvoEt2H
rtjKWau5rIfcTpRsK7DNuavqsUZ2lsbRV6/KqfWlUuTis0BUFj62U1o8L00cI1hdk/rKSVaARuCU
LGgz7USOIikc4BTYzymzN2XyrXcrHtBlXBvVs16pYvANO0KnVhWtAkvESp393FQlAvO1LkaykGQw
L8phjljQ2pDBTu0d28P8bWqPFB7jhxzj8eqgZVYOurHoU8Sb6mg/weZsnsY6PLMHZNqESMBUXFxt
WyaZOxoKiqJIlfPkmuNEyGmadRPtzhtUcdOPJqer3tYg+It2JH9YZn2+zAt2DzdOc0N4OecK99Zl
o0V4X2kPOCrHOFXyw+8yFX2SG+MC3F9JZqrKu7nDYPqoOm2pH9J17btLrDnmCKtks3Giy1qR1bvB
fBR1lL4ezaAoSRb8qKhRwva6tZabCr+mU0GmgDDQquik4xuCgTfdCsiIOLooULcauJcUe8aFYwUJ
lH6VlfGiXSQRaeoHkVnGamlsGzn7WI/95aIZ5XHIYxx6mRgzyeFWc5AgCJe2/OjayDyapl6E27Sf
8eC1Wl37puKyNG5jd327lXaK5Dc1pVD9dXAM9hIO2J49QDDKQJRPZs1JzFyEMpa4/sYibBS8sjLc
FkFyAoyIlgmxrW2FAC1Mcs7joldQumlgqS1Odkphxi9WHNX3C1jvdAeGk7RqYanCA1wMtTtYUR9O
aNFqptxzfYFrSJw+jq5dR5j9zHpYN77FCDxVP1rwr11v04puYctiRJYN4nGK0/XFpKr6PI15E+1t
K9WofaoLC0yJUgUVXxRjiA1BYc0BpJaSFSC6wR+NVWJFKmMTxW2WAoPhoS+5HypY5rk5lQp1H5E/
odjpG/ujcgTrN2Iq90pPBlhpXVhqCyI9nfrnMmbGMWwV6zVc4/DWTMMwxJRdyWY/pOu1XWNlooU4
ZKy8TGS27ZLFdOW2JWs/QLid+0OX9fExGbF0dI2xXMEBOrXixyYu5i7pBYlyzbM+66c7CnnzsLb3
yZhVRF9NqbIR6dP4qg2lvCN2We/CIlv5xbUZ81rdgUdOyjeNb7Ws53eRFUbrx1QnR3csEsScTY79
xgqqGNlqWDUP6D3UF0E5mfBRN+hn1eMMsmyEwMqpsoy9iQiEB3TJpDjw5Lk+88N0e9GOwiqRdSpp
w6HYLU19NzWVfWqjuLiZASahuO7V7NlZBM7UHQi9hs5FjAJfjUPrWIu0nMEbWtFt21hW6lexsnyW
uUntt5wi8woICHG+ZawU86zSNK+TPOyNLYCLWNl06QB7pCvW1vAcs22PkzFylM8N01HdOivfSVSQ
RdmxiJSgshcdbbYl8ZfXMtU+owRoPu3Dlr5UYMQ92EQtpjRAvBJRk+lqrYZBiaRkOrB80CPyw9lZ
ulJaiUeZSV4aQ0dfPVORhEJ+XerWtc0ElW9bOjEZRBOl9lYnaCDuMZ0YoUk8vWqF0OCygCfZScA5
sde1uryrQtN6HcYzfHNOJS+XsKf5tiKFTS8t1xLIsh5SbtBhqH2lo+w+nLZp8Use4uTbFBXEHQG4
5KGvnfmlidXixsE/vN4ok9HfzHrJfBHnU/dVtkJ5GZn0z/ysSrFxyyPTOFW2rT0YNWPobAAFavhW
x3/I7R1lYHswJ0NFaj/Fy4UZLtVzT61VhTeYq4cEzE+CsD0kVNPD0P5oJonqOElwRzKbxoamnmC2
k4vOAF9GQIAIs1zRRHNgE3esYnCeqdFRs7WdLn81O5mcs9ZSm4lM2rPAPBtg6OYYHH90S4aSk9BL
Y6eYQwTleMAtwLjoSmm8ywXVojWP5Xs+Vc7ekXJMPdNmu4bQNedhsC5leVoStQB501dEyi05Nlik
aCKERlg3oOvW2FcPTjUWd7pF5WJIzfPoFqzR+zSS0/0w6MWC5i6FwUVoqWFdK8gPRV9AZwurfPyM
Yzs8e9BNxH5V9BYnjNeB2VXSO60I9SAXjTyYLby+RpTxWQOtiMllEjlEFBia05NFMBeS3KbpTWHb
zktP7eG7Dqdup+uKGAJqyvhc07NTMOZaGF2KNxEjs/BvnXq6qcjF7td4zG+osIWXvQF/FW1iPr7q
kmrRxuKUPKzRbH0aapJbgQoXpLqQac0ms1bpet/a8OGQjGhXyqTWvYcX7vqpxDaLiOJsh7J6Hl6q
YbIpiynp8uZk8xKTRlrnSRBppJck8jliE2rLkWsIALpe6qzdm4YUgUVrifnboWDBT0uH+WEeM/EX
E0sMnrqqzrvsRxYe666tYdDo8+qvdVe9SiXBKl6bQgHYlpiF4Zpmsu7EQPrKqVYPV4USryXfKMGE
q46WmRNK2/CVhr5q9vnclUTSY1t82mpjPaqa7SDiGJfiPlG78kHvqWSgxpwLevfLbC0EXym+mnPY
FbFfyh6L9DRLzrN67XnopE4YlwDK7rwybwzfT7FDKhli1ZpbYcX1e0T8hBK1Tc8FCiUtv3DQnR+s
xWmfjWkuWZky/qJCyRYX0hlHBuPI9jJV1/KjoOXOyA1EwRnekSb2qTamDHjgT/yQxmfer8qc862M
UjLgZA0ZJRS9YDVGqp1rG8NSRqTh5gS0pLQnUSPP1QyC34QYAfCOlJ9LhJ+kZ9VO8blS6GCtTtaq
M0KXRpzmdlymXtvGgqUUMptjSXPW+f3G6srKDQ1+MAV8xV+zNWJkRteSagOUDiGVkvFwglRCUyaU
4ixXYIay5kx9PE6NRlSU9RqEyL4Fbm5VTvGwgkqWLosofJ8H2tquTSA80NCyHJI0Xao3iyiNF6mf
gzKOswGpVKrhVTyhf+x06JYxurxqVuzes8nRwI9XmMS6zXBes0JSxQN6MYRrgJN7Cq9omJjBqqgg
cM9w4Qo/5yH2blIO6eI5WcfQgSjC0fRnc2GMIRxrZjSSQg2HXb+GOtJtSTpyxe7PcOG/7OQiGoBW
RY3bcEya4ece7N86x4NVx2rqwFxVGIQPLKo3u9lMHv/lRWizo33U6TDSnyY//PUiSma2+YAnsb8o
QPFF08QXmZ30/1JwgfgBTQrSUQSFkk7qDy0O6Gw8p8n4Ar1R6qvU0sL/ZO88muNGujX9X2aPDriE
2cyiLIveiSK5QVAOCSDhkUgAv/4+UPe9I7H7k6JXExMx0b1QG7KqUGnOOa+7T0tV/8aM5T1DAZAY
gix8jogV6HvvSUx55iqpQW12dZ1hnGqVTC8HnKY8G1nnrx/b318K5gDcUZsTCjuD94wfC7e6gGBR
sbPcuNr6Lf5SXQouNo3qd1D7e0Afegp2pnw58CDh/oYrNP7DMmDdBvMQ+P7OSiRTF9lFwa5rHerj
f/uRXOgw8LLWvyArvHsdNXt1GicZCffG885EyI3igBVvWrf4XUzq39F8z4d7gyGXB5UIC4CfP1JD
rEFQwQHaMVv27tnWIZe35ZaHakjbO8/UTgngM/3O+/nvT9KLfIb4bgSZNQz9dySCXEV4gc1MJ6qg
bg706Ag7RSMPv36O//QqQcyGAolnZ73/vrKcoyZcCn8no248L0Kqm7xDg/zvXyVcmSurfwpr8N0j
tPooZeCR+zuzLNGmwJnpUHXmdxld//BZYpafb6M6tn2OiJ+/KGFaYZg78UUBwhysOkd+Xk/T119/
lvW3/EizgDYH+5AVB+eWzfueiJMNFOh6aLxd0C0Tk/fEOWQxRgBMQMWutLP29tev9/flxxkUejw6
COBh+J0e+8OOWuq+pNDgU9E6uDeZCL2jFm3/mFShdbsUgAwyiigOfv2qfz8yeIwO50UIqZnn+e4b
i/USp6MiP50RF2Z4KXO5xEeFWY3NX5Zu/9945H+5K4X/PxuPPDRv2U/GR9///z/lFf4fHlT2iEOH
2QunwJqd+5eBkRP9wS0bo6uAsxTDS+Vk+Mt1xPf+4N7i1IBRCV/QWQ+NvwyM3BATE4yQohAC1bpD
/pW44p097WqSxHEB282GDh7iZPRufZhI0x23GYWeYjhJZW2ZheS2KoAd25TBSn/p7W1sZib04WiR
aj0F46J3BAMkRAAxlO3gaWAit3MTEXd7X5Upvhdlhs92BpMB7+O5Q0IGbQKhGF46Mrr/4Vnf/rlj
fzQBWT1Xft7KXBzcuzj/QO51OQDddx+ime0ed67xGzhANN7xorj+9LEZ7N00xEwIQqbqmBjN87K3
HJxWQHLgWBvX/5rErkpfkirR3jEAtoNfEC1z8TENgd53vVtRdRfzUmyd0fP0m+Z6oSPlHizoxuc6
2IomxMyU+1cHB+bAbvfQWAlgCuh3fWthd+gdJ7Dhca8nXwB7jYlCc7u0DD/coLUxZ11o37exImF5
nwdMf4kYYlaWOU17a7mSOaV0rRm5A0MO7mE7n2Cv54nGvDVprA9c022FrjxLuuMQieqbV/USEhGI
bnudOVn7ErlFQKLLNINJyG7CGd5UoNfhoJi5j0lOhap1tuh91ocujJrast09v+QyAXqhTazMfE8T
USYbb2rmF4uBa7qb+lFbD0tL9XHIxRgH5/NkDFE/RZ49Zk7QEGGgMnOURKV5mzrqeI6dxTBxB7bR
TmjhLeSfusE/61HGdWDdxe3EbQJRwUb0KGsbaIN+4WpkbDIfvAHYeDcuMa7ngIXty0CZtIau9nSo
3BLdl7ZkhPMgqwrtsi1Es5xF2h6ZopvJvIgqI+JFMiFKtw3ebcut9oDPD8hZwDtEi10prnEOWT3+
4EjQQEC2ja7C8Dq1vda7D5cWNDDJMz4FjIKGtrOV8akwCTp5JyLopsbu7bwZlmXVcY5yOsxkrvjk
uzC5uh7oYSDxmx7XmCiNcV3wBJj4SQVBTdNkl2i53TZDpImjzrPufTfejaOfqJ0ntPxIX5fA4fPh
jewFsFJ/stKeofOYV2X7YrIy/1Y3KxORvKnU+VKTBHKL0BbrPQ3rBAsTMJk3p4W6eQ5hFHfypB9K
HPCjOUNp18Oq3HXsKah/tUhRv4IBfaJN0e6mdu2BnaQW/OgZr9CEiyTRLgnWDr8snWiDabHqfoYL
M1fse0DOjvq35YPxdMclSC7qqeUAaX0TIZmN4+m2ilumFYwlRpxF/IGQ58gCodoNTrTQU5clv1TP
jsLJpZum28m1C8SZf27FYejGjIlxDmMGW4eqn16nOhH+GZO6hclNLWFCwEr0all+8QsPiw8mR3qy
4IwUWU38QoPrVvw0yTqY/B1BZ7zwEk/NC4jM4N6ooiRn6c/lurhtIp61o/nSS6vgaPhz0TVGZOlR
d5SqO4CIqroEoiVv2gsUgti8j97wrR/Fzs+slkU/gl+7XUTyTeUbFFPpHGLFK/L+jmeC/0cmZ//F
GhIU8yocbgLHWLSPufQ/AXL5jOoT5NCFss+o03MiZzl1R6aiJzxy2cpVM6gdTJMRtiWuFZqsmaVy
A2Iy4FFdM8HBPt8v7EwSRdNppgnJgB54sQWIVp7YH6cRsoVQhbvPl3x+mRroyHVoVx/ikWwDroO0
fjXKji/UnCGBnq1Kmq0utLsF/cbMoq7VE26ZMSWtqa+EnkHlyfzMbz0zNNAz8sg7S2F4YyM8h+As
k3iI5NQ5fFNZtrIlxmG4i1yjsfjkN6AdSMOcwDbR46CvK53hlCCsEZqZitNdn7gZ5vZxmrkYHbXt
rnHC+b6omccTwTGK28Ap60sHSuRb6Fn6UU9xu+2TXpwTXg+bosOoDaMNI3ap6LJ7zO4LKr8qmm+W
SreXTPmLPfo3WnA1fCjCIb+e3fmbnZvuI4q8WuwXkVjrJE9UFlgeTk1TkT8wC09PQ6u7Sz692o2R
1i9TjFA/G7PkRAJggWmCro9NwdIdqTgZ7WR5db74bOhslAN62ilytnUTw8/EhIydy6ylNftl9a8m
EUd+00xVHzixYeA0SYyiOW96nJXiFA4QaLW8MXELa8u0bXcQKWQizosA038sfIS7zdsyv1xiH8g6
YnLzOZKK2SZMUuYnOI8lbzXM0TOnrNxXDUIpUeSG7acsswKIKQnGGK1pA9Kg0LSATLgx0SfzMKC7
93N3XzP0u14UyJndl9GRk0RflqYIscvy03N6S2wEgMJfx7nCekS7ujy0slm5b3aOUDkYGd4X+NKf
EZY0YA7VEJe0SEdtCDjy3XPGgiI8UyXpuptR840xMS3GL2Bf/tdAjt8Se+muUlWvotAw/jD7cfJC
LkL4aiHpzHZ+33waKgMWCLkPRNlOIsRWIcRByHvgEGkRhxd53uTxha3G9t73ZwA+J5oyZrKm+TrD
Cv4GX6295YRvye5i713Duh8+O84QPmg56h1qRAi3dbKElyAgC1EvylVbL3GjO7Cr8K3s5vYut4Ls
ngOz3PdMwD4WjI8uhgjnyDpqkqtIFcvn3l6cj3C0ioPb98MdHPgYtwDcfCp7rsmSaNKRIWxWcX6E
cddfl65cHpcS3AIbSah/+6HvmvGsgCQfv9QUldC1lJVLQsucqoA50ZGmBuVovpLM+F+KYmGzu8sY
wz8RldlbENK7bZxq9S0aDGY5uWn6p6gLuPs5DiJyylHhcJ8kYIoyG9xDJUtcbVwYx5qblkWE3r/y
woPJctSa3AbFxyIACiVycRkvfFGNxKHYMeFwQx+BPISjqLZ1Ww/23Qwp+GwYSvEVY7f6fJEc7oxt
vSnYKgeqxlE6IWDF4s5ZuYfnrH1C5PgOog9j7OAmA35SArWosOaYYyoePbstb3o72SKnnxMTyWSJ
68OcsPpR9nuKoGJX+2yunQPjg0CSpLK+MmqX9sFEaZbgDgKRbQvKi6F9PJFTMSWoQXDDJ3wNgIWz
28G/FPYYk3hk932sLwGkcckvkg6Ar2+RCNybMHP6XT3CDdtH3JvEYQWOcl5reF2v2mPGe6vj2d5C
+vGbo8gohbgD7BHzYAMat++WsdG3AZVSdukkkwMYlszucJ4KZk58E4NXXMZkEz1ns9/ccSNH47mf
GZwwEqoOAAyVcXPNXdN80fMg1NGu4ZsfC+jw9SGcPK4PhYb7zMsNfNF8HIBXZEyGzrhE5NAaIwL8
jD2bqtVP8sC5U62vHLgL43grTFgS/yWd5ggiGV+UjY6jvUuB1+90Zeyzee07OEyyYM3XEPY2K6b8
DPvk/N7VE/eq3/jiG8UR2Ym5AyqMTi88d7x+AncIFgivsJv7iSWZWeXBSqacGMPauyj7qPGPtk4w
F1RpX/gg/xPr3yI5DJjHMtiLSOqMl7BJIXr6iyHojztUbKH33fmJLPMdNBaMVbzGpuiYRm8aQF4p
xTaV5c/eFukAm13Ruu3pZyjWF8qAt65KhweVL1zLS98VVzAVg6+pExIEDCK8TQTV1n7KA+u6UGXz
Gjsp3g25VPx8wix4DQtuDGKCYcwhzMwVLPS+bmZ3kywZZnyyFyxSwBoCvcxKutiI0lTFobSXtgW8
SxkLa4Rvl3aVRzDItbAcYC9FYkrj6ewphqyP91FcRc+mJNQpE/6aIyCz6Kn1bFQMS8/Zsx0CpOT5
iE++20QRAoQyZPt2zMboL7zafYqaHIMx+AOwUKF6F9tQ5+FlMK79XWpr/4M3FDUUsGY80knlr37m
rX5Pqp6+uIPT3kVtjblX0srEP2kr8E6VC+3zZCu7KrZCa/s16VEuwsxfmwCJZ6x7ORfFUw7BMNnD
TWyXw7iYOjrD67qBQmmBZdOqJOvE3Um+gf1mF3ZmTyfu/+jkeNFwGfdVnW9bKOP4/Ehv8XY6tmwc
C2Pdb+XiestH6XTLk3Zm7e+dAFJKOHZhv5dxidmJKBCbeyTWbeBNRbcGOn2zISLQ2drrYSGcznO3
tT/2Z52bdg+U38AKbH8MYAlhbJK1IZR1mm948MUVs0AcSqTV7ZswJGaykV9EMDQbGxboiU0Hcqui
dITdYpMlKQYMwWSWFAcrauSdn4n8a+eX/jcNxeS+jLPuNZ5k/JBCCd6jJvZ2bojYZyuqBRabTazT
LZID8zUxE6TihpbledApOQe1XBj8VJlRLWzAOXxxutpD19Lb88ZaH30E+ZN/rqN2vhndWGLsWw+H
qAhxDYlV3W3UNFqrdtUbz0bXr87nIZsIIcYBZKanjFSIiVwCoN1sAhuzMyqPY07kVhaG6QeHONcL
t0PkkNkeXNFyOqN6m298q3WfRWOIEixbIy+cul88+OZpdwxmt7oFW+xAcENKm+PkT/o0zao/wEIZ
P0zKCY9hSgHf2t6hLsV40w+uxmWk92LyisIv9eRYC4Evq534Ei/lRVRl+dkwLuyRJNUFGeOZG51n
NSZE3D5fpUnTL4HVjmezxD404lCtdnFtEW2Yh523w3c6IyQNoqizHZAe3XNKqqsyIqjVNFm85syy
OrnrEYxsPBwfDmbOg+c6i9Ot7tN85zUOpa3tkTpD47dt87G7LbOs2kvPjFdmUV8FluiHcR6sE8oR
cphzyz0bAfEAg/C9bB0LD6e88fZZ2Lc3sepXViIcf4EDZzmKoyyq4dqv+/6uSpLiGDaOdd5Zaar2
eBhTWepQ4nQ2psCT3dA26UbFi3dQVkl9nfQK25qozs/tIRnv3L56W9IGS6swHs6KOegg0oTEaDLg
vnHLXj2NpRwJRYEsz93MRf8RRimm0CKBpOHAB9iCk2fm4CkyV13W5ylpusyDk20AVKusvidXYuDL
9/BwaDqphgvHqMTamKy14/3g5uM31bU0Lg5VDedkjL1Y12TF0VjB/Ametbrpm6aByReI8bYPLTaR
dBeOe2vJuy/2ROb0xi6gaiM98j52Az2h32mnOjIRnz4lBXDyJqfqWP2XU0j9pUWDwjJGQRd2fmqT
dJHpBz8qrRPFeJ9vpS2SrdekNUYQtE37Bqwcnq328eNM3Be/bR2y1DGzLytnOIjW5MFhsqxXyNrh
0R3Dauvk+XQhyWs7TfQfqN9InKVG4W6FiQUCUTjJifAyegNnqOazDn3qh2kIM3zDrUAU+2DgPWPH
6XzETTshd3WKYSRg6HYLN7d9FWkVKLrzvn6cp+Sx69PhhtDSsDuZzmLjwCLU+WNXjSX2ZbEGP9ZB
bm4zf7SSm1mMSOG7MX6qkFrtowBHnrlHPniYoCIEdCv2vGunXN1TDy4Hx3gudHdHdJ8KQbiBLtKO
iVk7fp7IqyWpwVv2c2ap41gq/0jlaaH1iA3q9LFt9n05WtdcgO0n7VjFrRT4EHbJCKM+WIx75dL6
10eLaeHJKGVONU3SXTmOhzBU0bIL01l9Wla6NSyVIj45srxAmjlvHIQGZw7SjxOsJIlJMTMUQ7GO
2Vago68A4HO/RdAcEf4SznDix8DqhuNkB8tduIz6uRXzfFZrtx9u564gNFwOr1zH5QOcHEz5ilLd
lrM8aT7tUVtkUEKIKfRX30BGOV/yYbHP4ejgudeWk/UK/6d9Jjf4usndcl8zvyUwPMyes7Sy77su
L7diKVwGaHb2AtLbnFmpZl4YWvBuiLJEiFLOZ9TMMWbAnkW1TZ9cEy0RlJejXooT7WR19LokeCV+
2YFi7cmrnG9pqEe8lwb4xQAJi6hOzHqGnend+aSlb933OTcRNY9gK3j3Tqj1OUM//BC5pg5w//wr
cIH5ss4w2yGub6hwxeg9IvCWyJkpAYTOru0udl4S1GdnBm1JsteFVV9AUZmYzaGuCKVHDafmb045
mUPrkvvtKsiZiUVU+RCL/HyKZXeFXjW4dkP1YbGo/qux+hLWkf0o+p4d1JdklEMu3/hm6p8Ggpay
SyuqhqfeF/gy4yDyElVEn9MaFLV7m1NHTK8V9E+GsKG21W4gBxgBTIFfwnlkshTUoyl9PiOjvqq9
hefKMDVU3Dw7aQO/hGVABeh1tC+beZ0EJX5m4wTrrRzI1kupUuOhtuGUKMv+MLc+8VUj+dakMY7+
hVXZ/A809sHt7JvykRu3Gw9ouKil8PNJBf6VKeOBkWak3EEmaZuLgUhiCbmMogrIpzDZXsCUay6p
TGJSXAeYJHtSj2i6+E7JHiwlkrjfwEL/NDEH9wKJwihgzTD4GWJraz8xmOp/BZidz6NS2+JsXnyJ
oWWdDlu/1vi5uUk3X4cEZD//emC/gvs/AG8rzBvFhC9gjxFgrP4e3ouCsW+denmL6r66ymJPH9PZ
wUSToStMrlaf1Z7S91ZSEDMIqc7+DVL6d8gjCrmxcLTC/mb1fHr32WUopDUFTJIXGPdyD6M4ZIAY
Z9n8OSmRcD02K57LyR/zFUyWjclrnvtkzYRMN/em08xnqPnbHJ/mbCpOCOpmdaHrNHGPgmhGkpaL
vp1u68WJAlQDuWf9Jk7OeYeQYoQV8r4xB8A+amU5vAM80LA5DLMJD3OdpAiOspPMwa2qwqptHJnO
7QekUIpSqQDTkVUEGJPCNacZsSbzBOW4LI9LZ03otL6jNlZrBeo3eOc/vUmE7Lag6mGN8T5/XmOe
x2EbJrjJBU2Xj8fEIzv2okS7cEQym96hOcq+xsUAVpMXCw/5O4oUwz/rIGykbrBHFQ7lcAo7ibPe
vPpl/HohrijeTysxclCOUIwj2cauJY7Wx/wDJMtgW6KUK7DA1Soe7//cdMhwc1TkDTOqa84N0R+C
jHk9ucXdTCju1C/qOka6DZuUMAyH7ngqKB9UW7Fc+sljpSSIEueLMmsRum0GMwTR1a/fufcO1sWQ
AHwcHQn4tcBv4b3nSpOLRcWyxYYACwD/zCtmFb2qFEbI3prZ2G9lu2oLjCX94ip1XRIAOS5lfp3O
QS0vAJ9Tcaag+INjuTJT+GTSk+2M6PHpFx3pdk2+okFMAqTYorF2n4RIAoKUO4UiIOrzgvBT6uZp
V5a0GtTSLeHAUV3W/MLS+kbHlN+jYGHWmrVgJttpiay3RprI3JleBo/xBNcbxtjQ1L/ZHe47ZJ+H
A+8JGp8dhzF/Eu82OKRCiKOAOpuRr0leW1lEa6MHOGrbjJqp3lei9r2rvhtoqLosc+eLJQ7S4lzY
FX/2adpumP732TGugGiRawm/QUEeFvmFTYCkf0BTAokUZNftCSrUQDdRmfKj6D1r5BdhZcdkUHc6
j96aAC70ialL/syA354ff70Sfj5MQ9cOiLDB32NdDJiK2O+WsDTOPPtFkm9KbADWCjpF4DUpdBJl
cx5kkJFTuw7WYAGUOrMV4ybw6zfg/nwW8Q54yIFgGXoxGTyY/v28iRY5Qe3Me+bJMuuJGk8dnyJy
iZgp/Anp8JhD/xTjjv+cWTXKUiW79WRFmvxZSNFUW9UIGEAoAHHCdBWzykOJWve1yrkE6T6T5GSN
hhBPzMX8o9AFmRQtzS4sBrFYiFfgI1t74TOoPP7mw71/vCDsngM3xBGBF0K5cn/+cEIGhIEFwxc6
k/aKScuq6dCKd8+EIL6ii9Q4dsKiO0/CQr41dsU4MUTqk+xhnCTe3sTV4ODKGcQ3M5NRHJPz/MGd
JlILSssRDzGOGBeBrjhT7ERAeAS9qbrVGdO5yqYohIvqMDaPZoT0mB2s3gQzR9K+jJvuHkFb02x/
/YlX0sEPZ2KIO5YHVQFaDC548DGjd6Q5hURWiVp9GbwVV/NAPeghauIAtyOshGobMXoaD6yx+kqN
6ZQdYYjaOTU5bc3QevJ31l3vwP31DUXu6r4CHws+mvfeAaj0/YwiAr3FYLjOT7VurIccXXK4SbWD
nGzygvnD2I4kW2J2k2R7I+YouYzjavXE16SkouuG/k4Ig4i/VTLKB7TSdnAdeoWHkTQqpm9dJoAq
RdOWhBJWrSIKJZror1aAk4OGGNKmF49CM6/fzLbN9O77v8WFuGFYb49WiGp8xEU6RZitDn1isUTq
AcWYPfa0b6KvC28jmpJiEdojHhsGGDvdJotH4mdZTz0reqyY1imKcsmvNP68LTlFhmekQfwy9R2B
dEvfS88qRMxnqx/XIQL2p5EUiUaKGtHRAnMmWGR4CD7rXRWWsX/CjIedoi23uMQNxPnQI3/QyKvo
fTYo1mApj2V8pZAVO9vKdVS89wbUT6CCCq+bhqdrbWZCwds/99a/ogs91iV/v48e+in87D+Goq0v
9Jnp6H9Hqf31wmuM2f+twLPVyuc/04Twna7Jd/vJhpUf+Isn5JNABFUV2g/+YyxoTpo/eUJwgbBT
jd2Qo56Cj+P+f2hCluP88d12if8cUwd8T776iyeE682ajxZHxA4zE/Q96q9/4cL6PZvi/1TtVErw
TYW98nZd3l8QvzsXOmbzZBkD2zWp7oKNbYn5bD3f79G92vfekIpDglTf2fswbD7bFcT6pGgQL1S9
YMN19nKqq+pFqWrCXZ6eCItfX0u8LypJ8sMSYBptwFRvkx6yyDaGO3RVOUlSb1H+c2mIPtWPhiLk
SZEgDZAKdPHadFV5WVddreHGY38Eerns0tDHZIbCD7eFJmmuVGEvzzOsoAeNEp5jg3RZmBwfWm7G
j5bxaiIruIH0xobXc7STHJlGbbBgjAheQtdRfZ7iLrB+c9C6Px+06wMVnksLElCvwAt7z3xl7uzM
qpwF0hHlPC617s5xQSMcrS1MdIe3q/NlKIzaB4u/9JRgZoJGkfTt/YLWHXwEbxJUcPCRYE4stAIZ
BjEfIKMjvBwyhj2mDZ2vS5lNzsbm4ayuG87vktd+rrS+fwafFpLrf6Wp+e67El/B3lbtKuzwqqnh
shPJkQoKoydqrn2bZ/buhw3zT1yvnyv2v7/g+oZ+qNi9xJYyRKwPioa+LrdvSs5GhzQQT/t3FEI0
aQKl2xSd29o7WLK6RORNbJJ73iXzRzchPyciUIEc+V+/sZ+LoD/fFzUfyk+PovNv9oRuByLAwifW
Z0qSzZKURGUVU/Kbsv8fX8WBsYqDKhPO9yTfxurbPgwblgwC5cuuc7p96+Ge8uvP4v3DQw4CmIkY
PqPlx9zn3UP2iNr08zjYhPkq5s1q32Jci4znwlUmecIp0XE3mdvOH+2gs586IMIKRwY7f+u8pf22
jkz3Ga/gbb20jtMNIzKGKGVZfHVchbWKD9d2v+gJfZ+Wqw+4LwkRBBbeI6u50gDQt46Hz/A+V2nz
MKq+em7ho5/PouwY5SVqDwEEdKKtNOkXC2PrnhpdEQQ24jrv5NNyArLAfPz7c/lXF9Z/vI1+vIz+
9/9zwXo2h9N/vriOen6r3n68t5z1B/7yDxfBHz4F8up4Gq0MY8Ge/IvhGnA9RRwNIdXbn97i/3N1
RX8wfuJaY3WtSoN4NZr974hOaLEs8lXpEDGh4tL7NxcXe/CnivY7S5YRFwct0wjIru+tvYXvMq9F
dbiV04hrExMnpvJ9UeO91k0BZM0qzaGnLI7/YSHKE7FnFOeUjksrSeCbhvHBZBOBYjM2MgS9Raiw
3S7BQExW1uOM0PWLWZrY3fVpdY6avrk3KqVCHBi1MATEa+oCEKgiSdIb03uGvG5ICNNS3Gk9iEvH
T8J2F0+deJrI38StZsEIfPU/MGIb+jMHuyqcnjeMS8SDSW1SmlBfps+9rYfrDBaVt+tNwuTUHlI+
0SqVeqZpTczOhwvZ7l2AiLfO1+kdLgKIoSRQ/de0Z1C56erUI0NuKjq9zw3xJlbX92+dLSdMkLoS
bEUEfcQgv6rCixZ+b4ry0xrSXaNKYhA6nxfbO24dObvAOOnLwBV9NQ6p4upH1uZvRribd9KpMv8Y
SNOfl3ZkaQYGo3WDy5RPoQzHCpJKu3pbFaFmVlsiAx93FTLJZP1eSnFqFts9S9MgbK4Z6zOeSMUE
lClo3rd+mEJhAn2K5ckylcAmLRxzwbM3jOlTCFj4XrVofI+Mn+OzhhZenJhJPBQYD9xbuZ/qo+k9
jdBPDc69VUr4IS129Fc+7495yMDce5uiqv+QdnSxwJwyOtkQYnCnC1vgV2klZCEAUOOgxDNsqo0q
rfhT0E0e3kiBGD45k4Cy6xUO1BzXLsWDGDI83yJLjY+mwDVv4/j9fKCswmBgknlEhynOs6pALWay
hKwiHTdXY0nts1P4xMntZIXOt8jyOJsTiG2cva2DiJnJGlFWtonJllmU65MwlnfBvAvxNgEMni37
Jtf+/AWzjfor3Ez721Qv9k3QzUt7TMDoUdnayYgJj1GS1KdCrQwT32IsW7Zz9kkGFCHIcReMWFXU
j3glJc0rsTWSCAkNmrOpUNafwWotkXAKc7XY9Oh7ZI2dtTX0jcMGqK57zU3EXDQwSMNrd8wOjl8Q
e9hGYXCOtxtBf+GchMtmSaXr78u2xDAhcKGFfZqthEykJVZ6v8iwP+ksDXmQowInnZlQiGPojni/
2YF2sUHoBUHtyOj2KZDho2+XgLBVJomgyaFeV1usXSqbvq0ol2PNhPKui3FCOHElgr3g3uA528ha
ok8NIezBtvMzbr0YTXdwPVmuRjCLJ+KN48BeIg5Q0zE7Ud9ddHEoL5tAYcTo29NkHyFDz9l+8Bbb
3zYL3wXWYuSN2WUlvxauSp6Zmixv8NkkHlxWELxUStt8dzZtp5JWY23gFWBrZhtMw6BviTLftEuc
lds5kdMj3E+Rb03hjteoBCW+5YujXwXG4m+GmEo0/LnE8WElktxgpW+9hVoIbzehWfgyNBMxWGkw
9Y+IxCOCwDj+sImGaf6QZ8rcscagi869WxCThJgXkzpG52SqzbGFLNZDGBhhvYBhVMnChRhvu+kB
xJns8Kp2G30x+Ji5nWM8aQji9LMppIsPcdpLJrQ350Ed8zj8tmvVthQM47ca68oSv6ulCx6R1xYe
WvEGMxXotHnOIZdomuWd7zv6wth2XVyLps/CfSeB03YjVmfzVW5k6t84ZWp/sphhkmuvZEJqlEIA
uqVXAWqAjDFNN60A+T5roQBhpSm6utrhJiaws7Dm4a5eYONhzlFBBEtmhvH3vmNJykg51/a51WYT
ySa6ZGwAczxwIEv7I1HhE1oDrDEZkzpZv+9nbX8IFxN0u3mZLSxL/NCALKQW61tKr9LXbpTO3VMo
7EF9LVQxrV1REJlDwPfabCO8NsjYSnXDKTEr/2Mky+i2Zy1iFOny87tycp1PqaitT+i+QbvRWlAf
Fl5m7J0DDPloeDa4wWLTEB9yysfpgMFIMO36WcprYRfmHA798pxh/6QBYuP8aqFdcY5JNKLfzefI
arfG1M3ndEiXz7gxdDd1W+SvTTuFFxIg4iOBMNFnpzFyoUthrIvodw67nYFe+CU0Rn/w4CvYG7Zb
OazTPE2O1IiqEDs30M5d1ycRZgKFH330ximuLwKMLPrtsJTDtAcN6/du1C4ltwRHjjZQWjZJUK+m
/SA8tHjzUjvbMbaxT0OgmV9mIQi+G1T+DErZiKfamNU4cNLzB7fBk2Y7Fgq+f9+mPrifMVgpZgOK
wQNYSbkgVIl4gG23pEReMi7GTX1JCnlwRmzjILtNBO9o2FxPNgxyQqGQpSQEE2oItQqolAxF4+Uf
stD00Rb9MCyyAR0aBg+4iFAKkzYIE7fk83AeB3tLpAvLLKvdV1ej5sbFivaZ6x85yyEvY/EapKLE
fCFOIEoyegfH1F7+UtX19CTcnK61SezgE15pwyPtJtYhpT/hJKTcPuYWnwaE07UVn0aEMF+ibC5u
41bDlDL+6Fa7TvQx1tpSqLsZokw9Hblt48q+qMomedI5zgZbCAUtAuvBir8VdTl/G+0UyyO/sTmd
Sv868xbGRGXR9Tewoku4UHN91ZfT8FxFLdNQD4Ozx6wXYBULVlPtRsMyPWFA1JCvaI2e2FZJBNFk
8BB9d5BbBzhOFXlezqKGsyShz907i4vdKvoN+gzEFPaXwEzLvJsa6df/xd65LMeNZNn2V8p6jjI8
3YHBnUQAESRFUuJTlCYwiaLwBtzxBr6+F1R5u8TILNKyx11mpUEpsxCBANz9nLP32mcLQyZSMZkE
n5vzlnPn5LZ971MQ3iMJSwiVW1AWY9VG7743EsWZa879+x6ACiKboGidnVQ1GUrOVJlPZi3Gp8Cs
ewcHS8toqAYrjbjN8dZri4kmus5h6M4zkfkuIU9lfj2gKR2vqyonk8TLq+SBHcUszvOgsB6l1Pa0
d+YuPqTdxhFhnNi74ZL6dhI5cgDCY8816Py6bsVD79QmFiFOTk+tTIGvOU5a3APjVQCZGWXvR9Mw
u92cFOUli3r6rQ/c8UeFLuEHp9nleznkzVcfQzyrUL/9dA6GJD6l5Kfe885LGGZKdbzmIu4/ZTJO
H7q59GNU2RzHdhOoVXMfG2S6TPkQF2HAAPfLMuTrhzrJPH3wnCkIEAf1Fjr9Ke6t8y6LIa2YeWI9
6mpsPoEJaqqzRpXzD/xuaRfSaFYfLCQDOCGACGx+5SFFPBxrGLdDPtq73sqtC+ykOW6XLhcXaw03
es9IBcACbBaQijzDNE8XezSRPyYqPvrOyNq42hwPkOR4yQHNEqb9BPHXE2eECkMTk/c59HXQfU57
YYyYAAaUoSpp4W51fVDNpE9mAIECmHA5yKXYlmHdrsHtAhIExLUvp3uIT+nnBpiF2htVHROHWNvp
59pYphcoP2US1gVHJyjH3hDsi8bIPjCxTm8G3eHgSKZJ3lcqtxo02HFyvWmvUfiYCvwf0soZHm45
82+j+AuuV2llTpTzmtXOYDw5tSGdM+zrK6aAYaovjKkAhjp65AIXWrgP+Zijkp9aDG07+vPxx9Gx
+QzQ1dCbjric7N3kTE6xD1Az/0Eo/78y+L9c+i3/uQoOX6rmuf3WZ8//uH1RA4Hiz/9ofv6jT1/+
sW/qpPm9Pt7+n/5VHjuUwKbHwB4bqA1pXPxPX5f+LJh3uZXAzCh9sdHl/7B/ev9k2ERBIuDcC4rh
raT9n7au80/XQzDIoI2qGwPo30yd3yr33wY+NJo3OgJX3/7DFO/XGP+3ltro16NhIMyBrDSDPA6S
pSCTfMgW1fxszA51ZbeokoB0p9ryewMUuCEcJPuLEsYm+xNIKMFCBRwymREWHJdakW77DQyjKoA3
BhUZ18CR5AD5yU0y/U0MQ3KXFgaRiQ6gRknbB+kWfvWS42sbm5ZDd1eZ555X5HKf+UJ3u9zCsrVf
2Z2dMGExvIQ70usdnD+I9ANstc+GC1CImpaMdFaNJokaxwSvK+LEbfecLFYDlfbaIoKaMB3thrSy
130iVvGcpvH8hZsO97MpRGGAWWYAFrey6A9j06RXg5lnzJ8KAa4pWGV70Tg5TCL0AGuJ5HFqlqhe
OmYmU6vjB3Bz9TPdj3U4Gz2fc8GSNYG1M7u+vO+aidKRExgRNFNn1F8HF6YDajDLPhJ10a8IHVR9
aBEAMmv3+umONiJO7b4PJPWVnPRnIKXAluo+1yadT3Ca6AadOon62JpwLm1qtmNTrVhLUeIrzHhT
MD1NtY2UC84YZGF/zcqvvtuA3xjB5eDrpaH8czGL9WNlAzbaKi8fjHxis+zGViPv+yxQPyVkP5ON
Phvnc61Woz4zOPqvB+juSb1fzYH6znUB5NLvaz37kHUGAJHazoc7c65N1M/CMO9VXnhf2ZFKDDlF
7z/C5uzGI3ZD57GJu+6ZYyCtBVPO5oe1LfMXp03GR+T5RFNCsV7xeTAkvEkb8DFyGDXtnAxJ+m7G
ikRDAypWHw4KxmoEYL/Nd9RpmwZntCxxk7Indu3OpRken1eTz+yOWfmU9VfkqsG0dKtEBmHVaNOP
xtg3DwK4poOW0TO+avyz12Yu5BojDalTwklbgGiAkvr8gkQ6mqXZaGIWuvLhZAEf21DLQIAGnJu5
nYwsy3LKEKfG9dz5N3EnNUd9t6hb8xLZYI8wftaVF1+3PbbDaDRd/vQDyu7Hug1aBLsjtsxzYWeF
Cxc8Dhbv62K7fE94PWDVG2wR+Yc1D4Lx0kRLjvK2BVp6UKBPBj6xHkB6l3Uj91pDX79QHL06ON6Q
avd9wXmbBHnmJFdGTSHNBuS6yd3q1LRPQDu6NFFaf53CIcbL8EBQilj3I5th/LUkLq16HLSwp2sz
pX76gCYw955qFNDlh5re0mrv1KBV8H0FFJTflpJOHFG/rEO3ZrUlzqagE7GyzfiHr5H2yvGDKmo8
N+D1ZMANCwxSK8cBhFA0dctk3rnaGXm4EWWx+eZx+zHnR+QyaBohZuOI8b6UBpEHuNDpi4R1l4nv
lVupNDQdGLRfEtTJNh7SqXyc0KhPeyNocckmhtfuV9SX/uUiMI3nEtrjvppAyJ4DDepf3LGo/KtJ
YtzYJZXjuvuihfnzEZ8BI96YxabHv0wUxreFNtUddmHU8ay+eRZCTlXZlaUrN47EqKvulnNmMe3L
xndvJE6HAj41CmwIR3bJ746meY/4h3RWAHPTJSzoafqZoMo8MMLgnQZzVE9k0vKT7oDgNgP0JsO+
Y5fKqzsPdPBtVrQEQRf1mpzRN/DrFmJjMuKC7701Pmx6rZuiW7rnNfOHJ7dI1XMmc3M4TN48ffel
sUApd8yWlRYsWxN/R/dUYd0pBIqXIHDaiYZ/xmdI+lIaUTtlZXfDxL2l/qnnggDjoe7jfb9k3CZj
MCd9SGhSMvmr8Rrw63fuMePkDMxeu9VVasOXDMkLJY+rTsDUhQBjm4+YF4OCRUjpYPlpK3SQx3zw
fdKik3hGuOyXFT3EJvPVcRzN8gJylIauidQkvkYWXzwIu6zJEBXoQ3YBddIWEQINvS5nJ9vrAMPP
PqGF+tTr0flSSuCRGNgs9YU6UnjRRDYCrmpRMnQDvKYuvVX0cGqtSsz8dNiq9/TC0oDquiAjQiPm
iKwxbY3dYGfTF9qX8s7oBXA5kkus5cqCkXmd4aT/2XQZjZfaT9Z79JbddGTy2AEHdjYGQ+ynCNEp
Kav7GKoposgZX++uZc8Jdou0ZpIerVFNHBbH5ujoIQATmG8ftSi7MtvT7smWgxwMD/n/pGS6o8lO
BZDGimDjInYIWh2Bxd9YrWd+AQ+rc7q4EsCgNy5IpGgTP2euYSYXGlAOR/05CDqaoLOHkwYi+wOt
TXQoOBvB69EgIhGa59YBfdQFbNGIW+pd7AwTQUr50vOn0ZiXlTJ7uWOqVAeoDLJO7HuageKsmGYI
m5kyR7LD1smw9phshArntpTH2cM5jONe+fd2U/AbDtMS3JYubgUs0ln+vWR3rgFA5yxmFa7ETx2C
SNJ0c8t5GNWKg4oJaveR58L8mmsUxqGvMg7NHXfkO6cazzhMsp+/ADmovlsAMrY8dXviNjuaRvtQ
O8Z92iFcWoEw/yhtJMTbMaAgoMYBHLrz9NL0exlUDCJtOsM58TdQyOm2eJdmy4B5N8CbHXfM9qlK
An9aefZnqo+OmUgdIeA2METz3kyhWVuo7qhPWxgJOOiqS0n6VLVvK8t4KZJONAecy7l7SDAQnK+J
P+HPx+IpyGSwgqcxyJuP4GVgqPtFl7G2B0370aYXD/aOzTpjEJAPn2IEmWjflYNjYe45YMF3T2rY
fVlZmfsiYWVqkSfriDCgwdkVIBh1iCTGzCJXOfzjcbYCe8WixoQj04qzSjHPaXwgJae8nNAvqLOu
GDikTYC8SVRO1ri+XmGffxlbBxavN47rT6eVZOXAkPfnCMtEXF12s09PCqH1eilaR/2Au218LmI7
AW6cKLHDjxrQiG0Kd8cKubxUTDiGcO2U/hLPqNoO02o4l0SeduOuX9zW3fE/Zmcjas1vTjv43uaE
dfGnbCpUFAVmXnOsNRV+MPKWKC47SdLrgGU9m1lQ9rSMaK2k6PU/OLNGOqczHV+Y3qidSLdjf0Mr
NfsxgdclwyXrqruuLfXXYJzzHwkGjSI0R4kwDWNh9lVPCWZwsjLqhwEw8guaFgp6Wvvouui23Lcy
KC40jbJvHGFjfj9rap/Zk9ubRom53Y+NxZAgb1X+mHmZ9dOm6rwLGr2eTUbV8Im1YX+lNVDdDoZV
U+M3RCjvFjzez27X0512uyT4TihL8nlB20UDOIF0ARy7/q7ox5f4+ZfgsncEp6s4jRGBc8L0v1Q8
KVczQxkQLgCLCQp3pn4jcNOc3c2mDSAPsLt/SdugQjqf5DNzrAYw996spPoutJ7a/VIo6UDaG9Q9
iTLTWYVuduM34rFrXVzDOzIHSGSACBncLXXpZXvZrcu5xbJPswxx/GfWNdresFvJuqlZvJO9sWJL
oPncjYReuJDUI8yxxme7QCwPeiIri0hWrch2jPq96YBVt39RdtfCbswZpImpifNoSjVNIdfujc/x
XE3PohHmfc6KofDM9wimMg76D0tetOSTrzlmWfJa1jOSaekGYTfH3+UknRHv434WS+R54CJ3BZg+
QB8QSJszBd832IEQTxJgLm1RRzVgwuCMmYzDcVkTZ4UDn9M0lPNCsN4zj8z38YL3iLwPZdzHXdxP
e8tw1QX/SvyosxyXuc0pywj9ul5IMy38hDZVrxf3CqpoXZ3hnRQ0Lw0AqTtXjOKzYLZEVoY30lr0
R87r+7GvFLm9Ph2+3VjlDZz/UQRRjMHEDG2/RSCTLwA8oSY6+beep6RCBDazAal+NL8CpaAKxADR
CVaHqvN2fixBASiTi0bZNDtP/M7qk1Vk3peWIRU+uKGdrg345k8xZj2b4OKg96Pe9dNHBgXaP8gV
ZOYH6sumCqnC3HVfF/H0stKxQxXqW8gLoR30BLBSZZzFTQBOMUaKsOzW2qP/ZCem3bE/moSD+LNL
EaliNKn7qrR85nG6FOkBSne1hGOsKS7JJuh4jPrSVmc+DNZ0CxWiRcuUWJJGPrDWHDqvzLekkAQe
nEfDPg1hTlbq2C0bvWLznR8wBSzokpglUHMkC51Hf/M20npdh/YahQaSuTLoqivYE6N9yBMYEns9
GzHtUo+lLOwHpne7cpyt7AA4gNOmHK2yIwMhZnqpSpGJO/ImSjt0jISyVE5rluCOIKYNIOhmKIWY
MebHai0wxCBsJpFsdCpRn/d+SRpGUhcUCPj9nQnrqVdyEl9j9EIeOwtqRGeu6yMHmu7eEEVTXMQC
cOfOKVXBklFYSoSlUqyyEEy8a7yU5ODVyWTcwjOS/bFD3dxgAx2K4GpYmgVPGmy4hg03CH7kqEFJ
UZFbTWyZtooPilqjJJ1GdMtFEVs6O4P9Mj7oshiMoxIKH30TdLZ9YeO7SB7IxOnNCOffpOE2kfmz
b0m2aXdLyVwl5H1JgRZ0hNKHcm5dGl0J2xA9/SxojuCk/fTQCtIluLl+ztGTcTKFnwOuNezQxRsh
BSEg99GL6RC0A7kk+zEtB/+INrOML1KnQ/XeVWWhzkot8/Tc3jjMZwkbc3MdTzDUz1Y/UdUVcPMs
O2P/Jxur5qyXRkj1lv5cmWXDzJ7xrNj1evtbJk41qbpWxs9sewZms8Q3J4b5ItD2j9iRSh2UMGtC
lxJ3rfemgbTqek4ddkqrrNb8mHtTlZ6pUaRWxAcsmkPRJi05GR7coH0/eH0bFV0HbIs2rPeTuInV
Ospte8ccZgTORcpHW3f92nj+x4FKvbw2ZNavkIM10Oh+QWp5HngLDqdELzjZjXUhN9mdxrrejzZP
/003IgIMmVPF3kH5ubRCIzDj5uii3Jb4XOne00eyiR45jM6A53uaGzl9XCB0jdfEaw7VB4s1orwJ
mOdm90gfSrXvs3icvoxewvOImJpM3ttxpdS8DJzSc3cLaRUzBlmW+EWNbX4x8VSX+8lWnndwgiyO
7xmPbYEGtT/kbMeDrpeDpsBtKdLpnkQ8UDrYzTnfH85Cug6XRa+tfl9pZ22icnYTH9c82dihRteQ
ntm5q6zILnv4CQEeER2SdWZ1kRB1kH8vIGQ9+bKq9IXCuuyH9P2YSS7c4gpBbt2jzHK6pWdHzRbj
2C+Js0SrHiZ1FE5Fjem7eFXxlI61tUe4gkBK51ONcDLH1BPaqw2xAz6GyvZCz0KdZ0XFxIENfuBJ
89pW3GrHTfPbQdaWZm1fVXUkpVLD3J2yAR+cRTYP45MxYed2uJVHshQdXHSMwMI+60WDMCHJgAHZ
TnubizL/hloCP4Pq4NQwym85+rYdynqkB3QcQqHK7toX+MxNcs+YXI3l8NXvrfa4wgEDK84bJaK5
XVs0x3ziJmpqjyNh2vCsTwzi7jIL7gqUgxzo0mKXml9m9dW9MBu8rHgYoE7QgqyXKKcpmEV06Wt/
nzWW30SEFJSfaA70QJzxtZ7TfsOLuzS5QHVAKN0XfwYBRaETIIdZGVAdDMrcJ/rtAUCEelG7lZQm
5hpDI79amVt8X6xlhQCO75lay1g8tgik2xfwUjJINDb3mdWSPiLbeUU9O6cDbC2XTBMV2lUQfC2N
HgwHmgBOKxaHLbaSXHR61yKT/8HLb7TYZlq9XIxjZy2f24z64JxcnPlxGKqRKADo8FSOiT9zFC3G
aWjohSXFkF/xMtWoHZZx7qfrUg3ZQIRe03YcpBqT6hkmX52C4gfulJXzzlCC9toxHqy5PXMYeS75
7eiOre7PTZdzxNKSmuaSclgElUIgJAbCwcg2STp1ZxbBSpYlPSQBVCwvpufBX22rB6AytM4LflCX
hHSta+MDqH6Dg3ucYW7ekaJh1vcW3nsd+cBZcEMK4qVgUNEtUgdgfyaSlQ48MUD3LrWVaxxcEdPu
TMcUscfYkszDDhCUAt+1A+Ns1I1QF9SC5LFgnGNshJiTzviReZHnt2RHyNX6Nm4wltsyAZhw5qZY
E/ixRSJv68Jc5pduo6Ux/C4HqsoPUya95khzAA0ojIHEY+ehSE5ZLgo1+cNzGqTjdGWqlsqudaQ5
WjvZ4K1BVSzx8ThgT2y7YEytq0V/j/N2ib/2BJUP90Vc9bQuMzOmSmDMJGiL7eqm6/MF1w+i4ycO
1Gl3z1jXx8xhk476w86MKUWPy9lX3DV0f4YwLQJ35qHqA0hWGV7s/GPCo9HcsiHFHllBba5IE7R0
H7lrqS9yklsfSFad8+PoO00Po36Q2HG3Ji8aB3qXRBedUf5rQVohuGmAdG11Hjer0Bd4lnu4dajf
NrFXWr6QBKlfVJNZjwzfYOZkkzbrCBw8x0MCXlLcCRSL6pj0RY5wk5An49wl84Z5sdFL8sn6lrwn
6P7NblJ+jDjZAlqxm53anxnOZZZLruEvPg51OKuYoZa7zvAZn08diUEXzjpgRcQ9xSQQDJ/PqUgT
iRUiZS9syjKQ2nsV0FGiRWTqpwAv3g+DyJSAflJh3Km0CVAmWKrC0USXaYWYzYt9XhNV9YlRp1Xt
48nor2gVEeox6cngz4YkUtqZs/epRnWENQx+VQJtzIlnhvpT+aPB7P3YrcFkhFkJQYzwEBIiWVc6
QBWtjLOfFj1QvoIkV4MfyANMRP+ys0MmGEmHV9cfn7XTk9OjbYfARJ8BKTmgpH89NbWz5TGUo32L
RmxzXfaL9UyZlhwyImduSWxKyan0ye5ae6Ef0KXgEwf1Isew79G30kbf5ivWOOV+aCo/OUxdT74e
TzPV+AzMcN6vapVfm3lC/wwppn0Z5SD6UJtjcUPAa7/hh2T+cSkW5oJEdyJmigvpfQQ/63fRQpsd
hUtbNCGlXvoCZTy4pSnCPRr7drrrA+bAO5Y2FGaj0XmfjCzBuDWsm9zZyHmfSRyt8uygYBwsOwzQ
gLrwEk2fK8/EMDgqd70KZKYr2kkrx0xDxZxH1zGndmSqM8gQMKY5UXzlLmyutXC+G1kwzSx8pA40
Sdm/jCgEwphWUUgCRisujdhjE8+GmnpmBE3GG2gEVFuxYfSPRLzEoAuahI7/xMj2npA8RIJwNpOJ
gRTeqtC22Hf3oM6mqznAm7rj0vkL1VTmcY8b/9KBnFMdmsQiNm6ElcNAhQf0nCQxAJ1lUGY/vdoU
xIb2NYMbDx4hXRIn57SMFgBkYq5MycqC6SAPM1doNzLolVhRyxqYoh4ikjFve9pITQFwjrhZyRRu
tTw0juQbWfdAPOBANcjo+0NQ+YTkBSxO7k4ZCed9pmJ1sfVpGAwJiBwKooZB+4PSV9yRsWc++n0c
rIdqddIbpzU1zxKQP2Qq9Jt+FKz2NEUmH8BjvTn4dzQzXPMCUJR+DmY9P1i8T0g4Y6u7VkNlE98j
GuOGcGlA/Tn5QQNGip7511DaYCdchvy0bh3geU5rUNITSmRk1xwM/Rs1N+BKZzqNW3u+g5qS0AGW
Z6vAR0l2qU6foH8mxr4aHUGooDsROO3TI96btkYN0wNjKPZAk4bqnArQvqN+kxdxwkE5IpeJST+q
2wrKycyEbmePBJ7tc1ETM+BojP1furXpf+YY8FFHVgRjSHetilvRIwQIbXNrBdOMYRjk+81w2yso
ox+ErJ1rNKMI1rTb50+iKs2biSqsP8KsarPLjs93iQA0kGCM4vUR37gFKjO1HZROhOn+dFWzEiUx
2Zw1CG1sURzAL7sdybz6JhzkMOECfuBRB01CtKEqm+f/U6v3y/mP//dfG/b+P4/po+fh24+m/X0a
v/0Lf4jVpcfQ3Q0EL5GE5Oj9exxvBPY/TYRtEsODbdtYWZnU/zGPt/6JdhwbO3ECTDBxePx7HO/9
k3E0XiJ2qw3J/HeU6taJUH3rL8ND2Oz8KAV8eRpvb/CapAXPC9zH5jDI4t6hAdRWP2uMmOUc4J86
DuU34qhLeenLEYpVu+vn5nwb8c3aPqZ2G5nzcv7b7fsLz81mqfm38cvjU6E2QDWPPd6VLiZj/v43
fQBUrxghjRFEA8q4PSsFDXfenAjMMMxgERj/sllgkEhemr+43qleH7WDCSs7CLY7QfyAuX2g3y4Y
r26O1McSESf/joO6QNd9TfMNqeWYFnCBEsdtWdVRyUBANQcGv2QeGnedRcA6QINurNFI6fJ6WBdO
9KRmmh6QPg+L8mR2xo2Frv+zxp3TRnVBj3HnCBPdnp5d+0nNBJPukjEFF5b33lfwSXNyZNzK4X/0
/Sm/q4mztKLK9uiCwv3R8WH7JiLqyoFOW2K4XnoUk8moVwVt5l84evs1mdfRZvZWu7+NOxQfyLHL
9aBmC4ITHfXkCN8ITGFpDKVLiGI6HGiNmWLX4L+80A3ziWOmPfxF81Dnn5EEOg7S7NQSYZ3XzEFL
yogv2t2oFnmn04OKc3QRzea3CVPFyg0hyG2h23lzQAJUEMNqYq/U/S610AowCW5qUl1TrF57N17W
Zx+GARML/GbBRYFoTu2zSkpANajHi60PtHzsSDlVkSDLmCAaZ+NIr0YJwnWkOO6jBHwmEv7U8FD1
GoaHZdAsvYdhhUS2nxtfPM6GZoJGp93qzxJT5deWYXNEffvp/dM75WO0trEyeQLZKuqQ1w/T6szu
iMgVtFcqzRtBDqrCk0GQ/T4mk+o8X9PhAgIOzaBJjct7Jr8/Xx3ni+mYLv9ltZHb3//2KHd2onzo
lVbUtBI9Xpn1Xck4lLPKOVP3+r7fhEVhPJua4DEkQd3h7W//C+//28vrYcrBnMMP422BCpZ9+vW7
xYBXUpjRlE3O/VDo7hPZPVO44JS8JOu55kSU1IfYyoL9Gmf+pQEvm7ydihZ1mSZhOvbyHXvZaxMb
iiZv85DyiQLbtfhEJ+uJNAQjODO3wtSKyyvkC2R4eqJ9ePub/+VVUDUFBG9IJCGb6um3O5/MCQIB
8MGhTZvzw5LVZVTito7evoq1WeFe3V9Qr/D5UVHhj90wJ68vQ3x2HzNOAEbdFP4noMneLQFC7ouF
eWSAoHkdLMETa7IbKjdB1KyL9J3l+TWhYLudrz8Bu9bvXzRG3Opm2ablSYfpYkWUdZFr96tO9YBk
SWm6inmy/FhqAZOtMpvl09u34OQR/9P1T54wetombR1CYqfZ+indGtR/14/7PEOaKDTx3Qn9gByT
6Me3r3uyLf26rr2dAgNBlIslTq5r1ARDJkypQx7q5BC7kCLS1Bs+ybkrLyRz6+9vX896rZP71412
QK8HHkq+zdP2+kZnJPvENq6Z0A7aIjJYT8LOVPZDWgo6uvT4z+FoBzejMsZrDvHzyyIqeUewKO6f
tz/Kn59tPOIckG2P0wjv0ckbhOxdDTVve9hOpfzuNkb7MbXId377Kq9doL++L28ovnLcexZr1Pb3
v71Bk99YTqMAJZMBmN9TAK7ndTHLey/dZAjghdkn0/LvWVy3q7qcpGxpS6y0cChOvttgBAt4Dx4n
jy4D7FR0SyvduXe+2wk+59dVUODx5iJ04c8Th2uDPHjh5zRDV3aokapZHwnaay8rKy+/vH0b//yc
gsXA4AhVg/UBJM3r27gS+OhAoyLgdOs51cHUPBpzDQdQGW7UqCR/h37zV18NVwtebF4O3zZPthwq
TK+uR98Mm6zRjNuNkuPklIcbb/edS52StFiWWfS2zdX8daI+tX+nEhGcWSQi6nVH907D7WXMMnrZ
d05M7u3i6hwutrALhtJQQ8YQ/cJ0pmY7ganJ8ej7yCzgO9ht09kzMzb7iCSm+dOEtGKICtWbzDUz
VDmoqQ37PdKJfbJ28+lBKZLdJdibHRe/8+tfxlqHdWBCZkeDAEk7rbS8dqTDdw9tPQTtvltqnw4F
ugbniP+TQWaR+O6FJXNklj7pRS1K8oKIVXLy4C3lbAAHSDxEwFVAoO47NIUY15rOdsNVejGaGIvp
1Tur/8mvvX0HDzc41luHekGIk+8wJL1LPxwKO1Gk+AV6OOFFn88HE0XoO6vOX1xKcJwQpsSSiwXy
5EEuimAm7RedurU4/iVgP/+CuJPlgwQ4dvv2O3Oy9GzfisWNM77loY+z/JPXs9YpNiPBbu32qXXE
mLveoFrrOGDm2IHw0sb3ns6Hm7everKs/roqy9ymQ7Zh1AXbDfhtwQMtOHUTvJ3IbpP+KhhggssZ
5/rbV9l+kd9ODP+6iu3zvYTLwnO6HtComCoF7j/aYEJAlQfxo0FtlkQZNPgLUm/1ofCm9bIe3OCe
LnrxDkPgL64f8MyAnyB2yHdPF1gkrXbX5B5rT1KDEHA+KNu9SKW+RjnxUg1Q1WtfPrLFPL/9vU/W
we1786q50iHBVvr+6VEYCd+YdNNChsLad+cWBUoklbWGXjU0Z47Xe+98z9ePK4AE8H5sXJSSJqAE
eXo+gL3YAGQUElVZY56h1RBXaK6KaxO+0cPbX+31g/P/L7U1BrayFPjY6wdnRV7b8N25VCfk3ivN
FEMo0oC3r/L6oPXHVThs8uSQyQc5/fVVBPJU5TqxJL5OknJp55b3xcFz/gFSgrcyzAuGj6Kp1w/o
PLp39stfdcLrpxbwDPZ+0+cTUASeHH6awTcTGrwOseJZd5trjR2NtLT2EWn/gCFO5MU5UwHMySTg
zRQ3szVhCqXFus/jFHxL4RB8Snhla8mdE6/iIhP52hyx3PlRlnQWE+YuyOoLa7JL78OcoBM+wu0D
suj36Dx3hZX7099+FUkCdMmfBJKzsQFOvlTlakGTsrGjYia8IwA7eYeBpz5POyDPu7Wy/CgwbOPo
Bsu0l3Rw/yBK/MdWx2n5wEtBU4XAPrQd3F55ulmjHXAzW2ovchBK4VJyGY1GKkA2S+0uR1o7AkDy
rqIpHYPExje+RyNaP+hMeNM7v/Hrp9jbPguVGRllPMPclw1A9PvyR9CqcIzWcSP+llR4TZQUjfp3
LnLyIPEUW5YbsPZQFtPZ8cXJIis9o+9IWzAjs8jjFemO8J5Vx2Qr9JlEQNZjU/6UMfnDwthLH6pC
4fr2cYIS9FPMqvwirYDRrBxmDBhGhYcGuprsPqQBMryDkzP6pi/WMANy07X83BFyUZ0lBSLsXZsH
U31cu355efvN/GWR+ffb8etLAcHhB6Rxy2ny9NYFSdwoIAd2hBX90CU2NQKGvR0KXvG8zisSopkl
n6CalI9rjHo49k0+BzsLHnzUrcrGAVp7N65vFO8sTdvtfPXJHNp23G+aIBBDxWkvLTD4rZeilaHP
7AWDNCNbTPhLduMnlvf49m14/QBtCxQ79bb80buUHN2d1w+QYSc4rSEFhfNSQbqbGMx5Non2b1/l
T99oK8GECYOKTZpX5mQZDFIoxesy+CHtOeeymCcZ0QhjPi1L+entS510T7ZvxLVoCLPebS4t9+SV
KB0kOqviWmatrkFEmlFvgNsZKks+Bw79Q9+hJdcgsTiYQ2BfpCyDu0AXJhPsXB10gRH97Y/0529P
UcTZSLrWVou6J+c9u29rx+ok356YikNnAe3QYhLnfru8hwh+51LeyY2WLqFgdcmlsrRpo4VeEdrM
sj6Hrp68syq8Pu9t95l+L/azLR+Te326DNo+TmckAoLsKnP8NBJf/9iQN3+7Yvu5GbsEzDWKtXcO
CH9+a7erchLjocVtwh+vn1cSy5aUyAwZLskk7wozxyMwu/k5IeEAR8oYUSOKjp2D4z8SGYF4LOTN
pxSo5o/RapmejaBKoHFp++//yBSLgkWSrjvhuCcfjNyTvKiLXoZACIOD0ptEqx1QsmaxGb39PJ10
NX7det/+dUqiQ4pZdnsKfjv0bqx3kqoZv67CGS7opQ9IubX7EcSJCssqDY4JkJ5H+hvlAahqec6Z
P/uWYETT75xvXh9M//gkNEtBokmaWs7JJzHrJEZSUEs61Ut51WG6f+4QQF1XM8FAOKOxNICUeACg
MNyrbqjfibb9i2fQpxlJyUzzgQVsW91+uxFFhtyUnqwIA8+YP1SG6TySkRMf8qG/558eDl4xpE//
m7vvYcG0LdfmBdgOzb9dFNdZjJuqk5DBxfSReWgSsXjaH1MXDavAl+G3TbBHghiX+y5zxqt2mg7Y
r/5eUfLHvf/tc5ycYEUN5NGfK5buhnT7IrDp4lF/n6vUN76zKwHIda3qcUL9esxxv9y/fR/+YqmB
Rr8RmKn44FacrGpDYRU5M2c0AL6lyWl0hk9zVcRXvW0PP/43l6Iy4JfeqtiTd2txl2TIJp4yc9FT
2GteejNpfrJpvwcu/esv9e8rnZwuVyOpa3r8+MpLeDIEjbpRbWUWoxpT/+09cctS5yhJV3Dz8J48
uwPoRpclQ4bOuPw3e2e2HLdybulXcfgeOwAkEkPE8bkooAaOKk4SqRsEJVGY5xlP3x9oHzeryGa1
3LcdYe/Yg6QkgEQi8//X+hYBgJIvrz60YoOw2D4x1Ote5mBHwblKCLariJlUdnFHN1Ati6G209lC
PItXiQKEPC/iRmwD2hoXkxnWO4uAAborc38jrcG/VmFoPOWiMK/wGYTrP3+cKGCXU9dSCz5evhSz
6s2+YPniBXI2ad3KjV6NwkMQI3efD3V4gP3nO8KskTDEgEtTXjt8V50UzyR2DFZlIgtWRmjm3x21
7i5MJydzj+jm88/HWx7auxvN6UDA7qTQZh2tDcEE5yNCtMi1aBZRnlHrFjqevs9H+WjZo/jFu0cR
j1PI0Zs/CoCCdb+supIKegrebINHLtuGA9rNhD2WS40m3n4+6EdL/dtBj26lhRtTJwKAj86sNecV
3p1rSBdkdKqLgztPAtdpI3EF7Da/htByCln94Z2VlGMpgFB8Pd7WScJwCoVFlSeJMic18vQM23Ny
4iI/ev9RBnDiEZTQkX0fzhcFR1VpWNzZOFXtLeoyuQUTtbIsX574cn54PRadAOq+S4n5aKXBEQJQ
IuB6ktABxQ4HbgUv5RQt/8P5/2aUo+tB9WK1dcMocc9JR8XqfmUwylUTCyxiQ9udfT5JPpyZFP90
hyOFDV/08P7hhFALabELqi1qDJyg7HItBh1PBZmIuzbJhqvJwBjxH9xMg6YSJVWT/ehCcnj7SSYr
MiPHueS1M+dwi0bL2qAAjE6sWx89srejLJPnzYffB4EHnoAPf0MS0y2s/MBDJKqeuIUfvWdsIiEf
UvEzULscjtKMFGAg2/ByU1cgA5UYPfy2MWL7iYYZRIeoouJIL2GFXlnTtqnedycu9KPvBb0P6o1L
yjg7zaMFJqkpiiWcGD00bqxeGGSMc6ZNuY0bJfJynwziUe+LzWzwTLuSNB5rfkbroU4UQkBSfz6p
PngpHcM2qAcyk3nCyx17c9+hVBA9leW2Nw5Bd9GF3UxYA443cqGMr58P9cH8BVuOksjgQ6nZx5sa
U/Vr+HcFQ+lB/tSnKMCI2XSbpii/13zJN2nhn8o2+WBaMabkVCw50bD6HF5eM04K0AXGBLMxQ34D
raNK/VT37MNRdN4OWnQYZY+nldWb8zzVqe1hDss9Wy9+o7NLT7yHH51MaLU6tDj5Mi3w/cNriZoR
b3kR2F6NofxrOwPHRFCNRRLjjzmT8Ukc8/1iwn4GFxeiEgSqVazLWQYqJ3SLmuN/8Dzf/DxHExlw
bTeZGlMnEpmF6FW1UV+y9D/NFpHY9AySmwG984lRP7zX6MFg8lOUo6pyeBc4kgCy7Rm1oq5wpaA9
vUjCk73tD0eRKmdgHayAdXzibPQ56sgj4CWF2LCdUxFdV76B6SPM5stSadvFGjlvq1ytXY7v2zyX
uC9CYk+SkoCpRk8T6KFVdaqk9MEC5tDfAp7Dl0015VFJiVA0i/jV0fLkNMCBK3v/ZVZKa42RsvLw
Di6qe1E7pDFIIi5GOzpx9486nK+bPj6rKrsvdkcoAI92Ki12IDFqlPbZTqMg6Uyw5nqbKteclu3r
KFW0x7EzWMvgAsTk4q4rify57szpfh4M46Wp/Sfyy3wsIijU0cTGGzWy4y/wwyArhLbfn6hqfPQk
EezRYmEJcej/Hs6XSaaKTYiR7SF7ES4OifAMb5Z5Yhn9aG3jD3/Fzkv0RUejQL4lUBR6n1enABzL
aFDGlQNzdqOJYNySSYtuDzNWUJ8Y9/3ybTAPlnImRUZbvJZ03izfOUiF2HI41ADaI7oMlc96IaVt
4rYMvM9f9+XJHm6/GQrM9kIu5oRx3B0e4lLpSEbloDjk2b4ZOjw/8dCPI7olW2TrRKjxZUfmdPYd
B/k4nZh5758jwVzUQhAw8bQc42iD4NBe1XPSGbxERsO6IT7mtqYu9ceVJkZZ9Am0wVmqjqvxZScj
GTgJPaW6owKfz85Gzj1Y0mw8oRX46HZi1XX4Hr52WI+ux0Zs5zQdIyHaLM+sWOgPakcQJcYImlfK
2FW/sU6tB0WK/ecP8oM6Hxe5oKnpNlBqfCeXacGyZZI6H8cLcGwAJ5o1q2m0FepkPfpDUG0tsyxX
gU2Qb0+i17amCXXBO419I0O8RKbGjSz94ebED6Z/MMU4Sqv6omASSEQO39W2wa+Xpz1lj6mRAuV/
o9+Z6CHvKdob16MsAyJ7Ey39iYUQAnvdktMKu4A56I6jQnpiZnbTH5fB2DcQ/UIhnzOu9qpRfvOG
QZqhR+FMlsesLK7TGHdC1/XzL80oCm+sZkxjVRacUpJ89F6bnHFpQNGtEMdaIyKoxrI3JBvVORvc
gOjQDceNX9qo2SdWkNeS2sF7LVXEBSZTgb0Z+QvLQ3lzgTV+Bseh0Iczxk7PoTXhpxBjcDtlWXcZ
gevC8xMO+ve0bbJNB2BzW+S2QSm0IrR6zsqfdmWEv9CwqHtTwQ68Shvsb5/PjHcv//IzMjGQBdFU
QI5w9DMOuR1KI1e8rkuRO4fOw9yTVPf5IO++rUeDHM0+7BMKWebgsyt8lftO1spPv/b95yYxZ5gH
OHhUjNnh+Lvj+h8nfW62n/8A75aE5QfgWML2DossLY3Dq8TXhx2RZdYjZeDSIq4xSSEjjAvHQ/aQ
g+WtbOoTn8dlu/Tu6ZOWRbWIsoolju7sUBkECSgRBAWALPnieQlY9uDzKkO1jfJAefz8Go86vGwg
loukc77sXjQd5P3hRUpsB6qlWHgpiSv3gi6QXtw4ZMdNsVH/Bkhf/cgLB1VEDy5kqtDTmdmpk/tr
EefdVb/5IY4edVajHUinUPGULoxqNx1icak5U7CPwRAArKiL8mJimgHWncR5P5Gfq8AL2dlWO+zl
jMt+TCP/LsIAdKY01rxzusC6zWZH8uGI/Iu87uUKsovYFl3abgEj6Ph+VQgcadd59TwAb0tw4QBy
evj8/n74prAVWEQl5GIcF+XoggVURnlT8nw0zok4vaVtn+4+H+Td6rQ8wzeDHB0aR97TcEEsexFq
1xWR0RU9P1Ved2VX3n0+1Efz06bhyP8XDd/xQjhZRo8RKlY8KDehv84x9RHcUtnq1s8a9dtoROL3
5yO+fws1JqeFShxdydJ5OZygeOUqSCiV4zW5Eu5CsgbuIA9om3zO6m060caey+reqNT42+cDv19/
GBjBgc0SxxJgHU3KGuV721iZ4/mUBF4Gh6+hhw7IuCvGVvWwZOf3ITkAj3oHxmAspP718/HfP1XG
R8vLB8fQBVbiwwufCaMnbScGjjA02beMUxFwQVQqW17Ak+KKDwfjywasRCc9VDu6y4nfBjiYa8fr
HQduQxnOBHFjudgrU+Of2PC825xTAeDE/O+xljn25gunNNOEVo4nSnBec6HZ6XRlNVZ6k46LdW/u
4pSHK7MT3yz64fy5x6uM7VB9cMjWRT93dEMHLQPVZPcB0eaQNGHy2pobEDFAuIRVQhZWVLZQBfE1
X+AFjwBbJHxKVyWenojxSjdjdmAKxp5EVqbcEnVHrGIs1PQbTzD8RmlpX/jCAXhNG8VYh01YyxWE
eOAUjg8rfkVRF9A+Pk/jMew6J9yOkFLoxxdNvSeXA+NkrmjDDU499UsnFrZzDPylcxNOvgVhx0qa
eFVj9ya0oQTxcZcJVCglHk6wl3UvfmFdGH/nSOgvnTlpnHVi1fE3KFowl3I6pZTKx9m4E+VUfK1H
C2N1UE7VV5lY6pXfLzkNFdZLZ1UJyV+BrtMWmnIrTd0c9fjPuR11UG1mq5AWEZcmUMe6MMZz7Ol9
u2r9egpdrRjKkYJy1MIcSSsSQmY74xxpll1wqaC20DzgQ9UP4LFB4JnVrJ6hUOi+wR7p4nWLJ1tA
c7CL8EYZdJBpdpzY94kg9rpfV0NVgx0ROIp7V9rKTq0Ch9Z73tXI9EqWA0t/0JpJAyVkcX2AwWy0
dNXgSmDhD1EgqNhHtlrca2EAu3bbWW2a0WIbaqh6IoRgbPjgFNca7nfhqiQmmpD4O62GpxRS+Fcq
kkraMUy+1z39LDcGApO6IjXGGUeKLdm6d8lAlAGIQuaxRua5q1nR+NKjW7spaeq+hENiQQ8FZZS6
OH0DeG/YAeavjZ0FMPXzyk92jWngKZ1ntYXtMNJc8UpNwcULJYy9XzU1/R15K9QctLQDY182kpOf
nlQWZB9Rt/Pawuk1n7MBB3hKZxgmbGlPuu45oQgUxGzaEv4yj8rviUVzNWIMpSxF4tmeChV5nE1i
ER4DbilUNjH8UKa66M1rW86z4RL9UOsu4Ix0VZe0YUC+Qw0vQ2X6RendInJYWAH8jzgfV1roW/se
6dpiPh/zimOEUKFCyCx5nEBsEexX6+kX9qj2TTtV5R2NfWhJc1WUlO7wye+nsoKpQ2YYOEdm5dBf
Vn7RmDDxFI0/n4Y8DG61gPLLk1vYNnJUn3RetgdVM/thLXWqIpAszPosqlVYPzEUq9pjkzX+oNfX
Pwun4Q+io4ZTTyEHVWBo6+c76QfqHb1M/bukpEQeR58UEMu6ub7P00aOayrKvYFm0DdNT+8iGNZd
CWkR0rgdvZBMOZ2Tx4nDHNxhuCdRZwQqoGXZOWHVLOAN31cbMHY4kqQZgkDExV/FdCiBBHmVpWrB
pd0Y461C0MD3uU/kXjYW3BczDrEBEqIivcy39WQVctS5ghoGUD3NLevn0DkBRAlulHqmKCawfdRg
MeAC2BS2m9ETxLktgNKvOlU0nTflwnip2gSCSQ8JKwI2GStgHtUJWk3KwRD0vD4W0VkIH+yp0sv8
iZQt8bVRwonoyKqGWW410vlux8EAbEn3YSU6ZZCObpYNPjXPCMylS0kM0EHRLhEstQi3bO+Ge3NM
9F0jQ5D5o0PMTzmfE5wa/RgnNESgw9L4MZQqFJiwTGoWYCnrH4Qzw2lD0665rW22j1qbmtqOILKJ
IFLcfuBKuiR8UAPTfIDrmzQbw47HxpuGKAOiqNhi9PrRkMl6ArF6MwL2Gbe8FKR0OpFQu58RSR8L
gweB9QpaQGNdRMGktGe+gcGH9i3VHZjG44J0gH4G2YskGMXF796Y6wmWIfyQsCtSV21H9Xwp2hEu
TeVV2fJzqd9LI4G5PC1kYxBqShtRJuIUs4pN0Lye1RiI0cauLLSVGem4EXJVJqAFy9YiyqYJ8HAH
6H3mJgQhWfYdfq1pVBVqnDBy1LMiNIALlEhz5S7JrGFrxyZhPXgrkm6npab4qit952/LwgS90Vh9
B/IYLbCzQqJMypQKJ9vadCrwgQvdHJVtSGjJb71e3HnGqCbdZSqzAUxEzLbS7Rpj8B+SVmnyvTUX
SUKujkWlM2oNDU0SuviRChtKUYxlszmtIMKJb4kBXNSFEaGou1hLiuhBYCXNyBGMh8Er7THKCc5r
IPJ3zrAN4Is9qJUzP8IiQdfPCgp5IBJ+9M0UNb7YeMDDcJ20+IDWiZHn8Q9yTaG/aTqmZEQGoMRy
tUupd2L7V1fJXAKhh6GpPIOIIFcC8EaUeykho6M3kzL9HZnXeD2TlJDcMrWHwguDUuMnjZSftWF0
3Zkgd/5ZpcyeuPh1Z2Cb4LtZO5zWmcU5OBw+AgWcLagKljMYmwFtilyjvaMjn9R1m6zlZE7foqzV
virC90uXBHHWCYV9yLMdOcGlESW1vsqTjE+7arTGfWD6ymPVGD3nfjGy84ahIHq3pdLYunGdhN9E
bmkkQiZN/pChgNGhSvTab7Kv25dBzNMTruOBF68y4guSKCy2DPkEsNGZDYu3S1FLSNZUYze5X0zB
NrWiFLJ5wzODd2Xsqcak38GL6de1zHU4UlNRtA9gC6KrNp8FLKFirq4bfpUP2bYszbWqh8mPUCxx
OVGcZ9Kdpn7G1GvH/YuuDXysl8ziS+gT5feuqDt45qqWtGvOddh4YVXJizZ3mpYQjhkYqFEmiu1q
aa4jHekIiYDAGrJ+OvMs6w0OGePGCPPxzs/tqd5aJbTd6342BtszB9JZ2cZ1QBCw7LARQSVeVHxJ
h2mBwcuctFv8Vz4ImH56Tto8ByocZ0oDbU0BNm0VowN5B+c1hu20gBgXj+e+XsNCEdmL6MMRWlJl
KFepCMk/RlKzkgOcIKKXBuzUhG0g/AzbIrmA2AJIkLzc+KngfWzdvlNS2ot12c1u2hoQuxqNl1C2
IQln0zQSZ0wZQJJUWdrnOUw98sxAT7HFQoL2nI/2VhUwOYKen3eVZbq+jYtabX5koxWo6yhL9cgF
seRT+x/xOnmladkSolgDmaOdrflcxEOheqBXhwt4GOE1uv4cLGhrGbdpBB3GlHPhmtLgqrMkZnts
VDqfkkEvU+x1fcHnu4Bo2yJ9VCAd+mOZQ2UFFnFBkpbqb2MFN+raGgKtW7Hyj4nHEcdaV/DLW9cM
o+qXkY3db1ut2BHlgZldOQjx5Sqoe3TX6RSbKv4l8h3dPgIw7pLrRfrcOBoOiUk+1b6VVskAumih
JARgmCycK4eOdbuh12fCZUSISraNAzN5/fnB7P2ZnqMopZmF0YBT77gZVSXzbI6h7hP5FFkXBqTs
S00j3eXzUT4497ILELS74DnQ9VpOM29OScB2JAiU3vdSR5tWAKFwQIcGKs9omGH2EQUWbLNkmviw
st/efT74e2Wx5BrfjH50VoKRno9pIX1vcvT4uiFOzYKo3lb3pmgu9SojijmtyrOpCa27MkuzX4k1
666J/ve81pzwQjbVqU7jB0dUw6EFwPlNo2J1XPm1Rmeoe0DlngH5ziUup7tlLWK7nk/ViXsvlrP9
4VGRYzd+IPZxmKdx0x7d/LKj3GoHvpd0fgdHPaqSl4RgI/YJ6NmvQV46wQr4k3kpuVHz2myHO0XN
cIA1AjAelMC6/w59NLxPgyw5d9Qusz2jnuOBOS3rR90aCFv3JemCW8A3xnM0U2B2x9n3QagHuX5N
WDaALywV9bAOLLW+Rf6k3yyC4ecm6JXZJX6oKDZZ3tTGqsiq8QuJC81/MNUxnyw2CPQBBn2tw/tA
UF490OJ1OAfV+jpNkgpEEKjYz2fbh0+WFjrVHQSP1D4PR3EiaGN1RPHBiMfCqwt6lWxeb52Jo9fn
I70vAfBc34x0VCkrYKmiW6b0wKMbd6HlFzt7GmckiRYC2qDEKRQm4f3ng76vmS0VLHrX1JCwcepH
9Q7ZDX4IuNAhY63WwAtaiRep1+DaQYGfcux8tGrQkQMGQ9ts8Qwd3soSAHOdL7SIuHZsXo0i2Y1o
2r/6tQbu3tALeVXl5pB5uc4n+fPr/KCWjOeb7eVi+jQs81gtXM39TOqSSkYLM2mrEcxwZmhkBJWl
Ia9Mp4vdVPPja87poeGO+Cevm84M/1SWSI+GSqsOWEIzlsbV4R0YTJ+zA0g7T+iD9bVKs861RNT/
szH5/0OG/r5ocv7P9CIXOMLz326jn89vAUbL7/kXwMjW/yJwW9dMUxOksNPF+nfarm39BeyCNoMw
iQxaCrn/gy/S/uI30FDSFhII+xCaEP+KE5J/sf6wCNPwI8yLKvAfAYyWZsb/XtaXeanTZl20+yqu
GSqBh3NDyeZOhdOYbOASazq7wZ6ObpHW50qbjYXrZNiTqzBlq6vr9poTNFRlwqVXAvf0j6Ruyqc3
927/z5H/lnfZvgCr2vzj70caIj5l7C4tknswmKAgMexlZXzzkZ8DHKlgwa31RDESkr8tzmqzcWjh
l8M+R1O77c3IuSx0mbrVpPrfiMlRb4ixmE+tUUdd6EXEsmCAuDUL2MkWx3oCs6gQ11aQ5KGKEadn
Z8pKjjj88inQLnTN+RXWHOvHuiZ93jYnSt5j0VzYYW+tSUtUL2dJwUb65JZOsxCPJFrIbVWP2WZG
Uz51ebrpAJenXpRlzlVrBeOGI4a6qmf1tpLtT19vSEQCcX9pwDy68ussvC4g4J8jf2ndRoiMigkf
iX3TjcqtFRb5tZ5Z8gIbdItzndgyuHGm/huejsm+qPMvUpnkV5hKLJemz0UxtA0uPfa0kZIRqiuM
n1mLa6Evku/8IGIHB2j61beQjceGz2vZEJ4YUMsy0vRidALja9qa1QZt1ficaAZQhpDYdsz0sAF+
WkryZMbq9RCWD0PfWtB9NeHqeXSFpS595MRMU6vUwpvAhz9sjdxgCk/yslYp16haNa2Hpm6u5krO
niBsapOE2PxzIlEx8ufNGWHQklqSJs6gXIyraDQmscp1II5EPn8B2WD8xIUarWU5mh2du59ZZY/l
imxM9YvfKcPNoMUK90/4RDjo6vRC7EoA8FMN2cT3iQ7iWBK7Z4VmbTynQxWl50zdS0UjqQdmu0YR
gdwDs9g1vUKdvP9aSvXRJI6PxDrIxRnZgeDYsx/KVJ9Dfv5t6uZ3Kt7tmo4pkKa4VXdo5VQoi0V9
EauNucMgl3ujmf50bD8G4QlT1CmGs3JCqGL3sr3KDdFukX+AZpyMeCXlcKHGTvigRzapSEZLV5b8
Ra/n8xIW4ge5lZtm1NSzUKdzELUk3A1CT+8R48CBD6vLMA3LHaDPXxzKzHU5UL4bB6Xe6spAdKwZ
vmhxuSum/JE+oLbSY7/dlWXCdg2N+Y6K2x0n9I7ApGpnKfCkZsvO6FNaXyA0k+mu2HZ1praqilW3
vPW7WodoTniL4Ey2L1POc5vO9h1A36axD/xg2k1z5zwgXeeRVop9OcOnj1bL6ezch335pTCTcR+J
NiduYbIoiNSNuc/TvL/M26FeZnI9GOvSSqR0O71UUq9TzBnOeDOEF8DOUQHq+JE50OIU1slPj1Q1
uVEqc6vIZQ7OCVzJqyYohLYmMcj0sQkQz/ul6M0hBqVlUnFeNSW7hJVPpgn0J2QZNrW4atRu0D2P
864u6qnYWHLkx4GICN62s5Mvg78ZZZA85nNxJuPsXo1K6bU9tUWYGSSftJQJknlo3FnOKr80LM+F
McjbKZ5bN5iLHH+EDtlZqerSNQr9OeU48MyCl+xrGabFys8sFdi0ZYRukJAyRWSR8qKGVnfj2J16
r/RBfgWloCVyyLeqXwqHVHwJSbVROGetSGlAqKKW4VWrUcuqCDrcEYXqrzmzFme+H4WelbbzVgzL
xkGOYbQjbH3+NiFlQZmjNg8TSLmt7fQ7XWuGnQ7L93fS8vnwVG1onoq8r+5C0pio1/eZeTHUJQFr
c6kN107ch9ueUweFK6PsvUjmJEaoQPPGioKOnJhoNbUFap3URm/BnhKknDJd99ko268hmjVM330Y
5ZtOKvEZGjs/+QoQ1rTvY6rL9hY1CvX/FSfHunyhK75ElBM1418TchSDgWsmhm5jcy2Ym5B581Je
lbnqUKzNW/OrBcMZ5Hl+SVXT+JJEfr635UDDqw7ITjYSQ1tUFuuoAlzgssvsfpI91bmGZomzWOQD
9BTqnYbW9tuidErBFysevHiUwzqGPefaKhJDUVrRNqHbkzHbx2JTOf543vkEX8HA7bT71C8yf1X1
ZD+t4NbKaQWactwHMvguRt/J3XqyZ9aJ3L+sEkgJdIP8iDjOThdwQuP452TJO84SprWirT/uc1mP
e6bMuKeC7lzmRbnU0MG+1eumKbV72uravRLxixw7lWeD39Ru1bNgqOT3rQyw13ehXQ87OprZXTBl
6Z1uKnve9+GM40NyBZCCuK2ZrtZVIC0oGY2irQPWXMqcabqLsg6jeJwHz7Loou2IlWUDRC67NU0K
vMiSkQvHmFgvEX6flYNAkyCSvryv50o8TbomOmgtjtbeRUpluK02ESZaYL8E/dyacHILm9q4qI3y
yoKN961kHRpXJgG6Vz232KVTHsDEtmRzX7VZ0HtVF/m3/F21JXc5c0lxdy4JT05uRN4S4JCreudy
zjZvcij+HRZ3hTSJscrtNXiF+UsOMWsV9oZgd68gODUTkd4qhPvpdpk8SKjbwU5OBctAP7b32WRd
grcTGyahejZFNukL6EgIetOAwaj9QG1JGbrufiJiZB/E9XyT94WgsifUbWamM7yjUvnaUGBwFV3d
Kr4B/7v2JRSGmWOxkVRP6VzZ3uQX4klv4a5DW3R2hU8mNIE/+X1Tx9VTUKnmVZip5X4CcXwdK7Wz
MQOj27Isg2zWeO/oB5qbic9GxJFb9Pjd+dlXk9Zd5X4sWLWi+LE2neS2C9kTFupQrwPKURdzYrd3
qk6zwjU7lU5RmSriLCw6kPpdDHjCCa2GgrRtlE8OGUKX/lDdq3lcPkcG9SqUw86Kl8F+BvPDp06J
F0J0wibVQ91cbUY1SncTeeEPCLspK5I7Z96IuuoQPaRT9o3Gj0a4VZrJcxoppEb4Ag16bwFsn8yW
7GqzmXmbbDK/zmXDHtUT1Cd+tSPN16Q115VVJxv6R/6+ng17M5QkaGmayG8cNS2vMGPpv+iFwjB7
fQf1OWWyhATDwU+HSj+14byL+VxdxGRmewSFqzvY+bREK3AJtNfS85FgxqfXBYLWfndJ/J//NKeU
ZtPW8a9LAucEOziMrbCe8+hsIsKcREyFer6vjuAlsfIQ8zUPojOu1CLV7+uWQkrTR/o9TU64ckSa
lKPjObEt2ju/SttfUU9sgGsSDLfl4Yz7mSCh6CEsJ5NI8ji0jF1PcsxZKYIs9DK7ZsKPrT9uG2ql
IS1Yfdy/fpYrvSGmuocv+RumvQN+w25+5Y3qdMVKBIZ2T1GUe6tRRaWWXqPc9PAB9jCQqxb4yNyk
YI6yIJj2NWVMmhva8Ojg2nPVPvD3YbbIqIiocy6laMsnQZ77le9ofUud1Rj3r/+SnQYTMpaCv5p+
KUjzHobyiU5+3XtFR3Ynsm3JBRCuzPrmVOwWECoSGEqL9bcpEuNsxJcuXINCzhktZuTIUPDGvQrj
8MlOpvKxGRTmp2PFswb02+Q/mX35NM29uiebINiWY8XgAMcrAjwqUkIbhFLKXdZnlI0BCzRrQ2Vh
wgzIv7WNLtg7IJD+efsDp3e+GLL651Hlj47e90XG//5r+T0/iaOqoyBs//u/Dv7pKvpZF03xuz3+
VQe/qfnv1/8M+dV7bp8P/oGI0qidbrqXerp9adCFvQ7wr1/5f/sf//by+qfcT+XLP/7+s+jydvnT
gqjID87PlIQ+OXN3Pw5P2/zq/8EFG38tbEHkWKBDcV8s7qbhpWn/8XfFNv56tfdI+AHUYnD4/fu8
rYu/dIs9OPnYlDY5W3MO/td5W3P+Qo8GuYEzOopAQ/zJeZsqwMFxm1IXR1oMhsiqcawdu30o9LdJ
07IdaBp72tCEC2A16LP35mZ8cIg+rB5KPKEAcuDkCP6Cj+m46oRCakACQ3Qbv+ynbDUEW7bPlKwT
9URp6dRIR+WDEqdaOZhpvyU8SPBVLBKXNAjY6Wwt159f1FKIfFup4KIWQfhSN7QWR+9SyXhTGGB7
kRqpriPuLZTA0wqpXGY96QSrpA0Jk3Twp6G3azaO0Jqngf4IM+jfM+yDm/rBo0NARRGNTTGI2GPf
Mh1UEjD4Nm/NToeMqwDltXxRnHh0H40CapXJIWlwUCI9vEoNfr+Czq3bJo1Y8qq6cO2Hzp81Dl4n
iHw7ytFja8qQ1loC1IbNhHIRB0V47vtT5QmyUf78gpCWMRkXfRl+wqN6DunoJSp9v93qdNS/kCBl
3emOmbt//HDQDsC6Qxno8BU+uqCOpN4oJc11W9qtcTEBwL6Z2F2cGOWwlPx628DcoVllfVAlRarD
h1O0HCCLQW+3gZ7XZ5XG3qtEk36Wkqh6HuCYdDuLbNEM9cuJkT+YFmg98ZSzqsGJdI7uIqATAM3k
FG27bupcheA58MCE2H1+F5c/5fAVw4cElYCocn5YqASH12fNKnTsTC+3ORnSbsGH7lIbI9PVqrn+
IxvLcis5pLJM4VtY/EGvhfM3b7NPaJXalGO5rbTMgkrYWWcZKozrypL52edX9f7eUUHFgcT3AGoX
4u3Dq+p7pSvJWYBcxnq8wrqsXUVFkOz+30ahyPt2eRIErxptlpZbq20IVjWSBYmWnbqWj57Q22s5
WgRbkphJQogYRahgKpo6cwtFjzcKNssTU+7DoTSEzTwpACvHLuAoiyeCeAKGminOyJD6jaPIyGOP
92fmiX9OBiSZ/x7qqNvV0+X2G7BuW8LX7DOOuPMWuc/L5w/o1PUcvbwmrUryHQibK2MKA6HfcWwj
vNZrGrSanw+1LNLH7xEiaUkkBq8rHdPDucB09ydftQtMhrImkyeTu0htsw3ZJD9ZDU+J3T+c4A6A
D/pLwAteVb5v3iWiDue4ta1iEaooG6Vd8mwVWmqfX9T7UYD8QxKhjyTBlhy3JKtesfIsg/GXhO3X
buwTzN7GsPl8kHcPCVU3mzf6JDbvIXukwztHTJJOyKqabttF0mpqYftLhG218cvazE48pXcX9DoW
ABvAxWRBvHa83962OQmEU2jptvLN5MkPEOepvgR/+/klvRoADmYD49DJoAcHGpUt2dEnvSCvAeNK
m26xH4fXiulEl/nUDOshkdnlDLn2i4Zn50oRQ3VJuKL+Be+9/NZ1+RyTJUqFoBHhfEU4NHVyf4wv
+AI0d7mYyhM+snezdvk5uemLqcDGr7ncrzf3w0e1KaM2SiEodM73uvXlNVi+aqsEBpZKwiBPLDAf
3H98aZheF5rvwjA8HM/Qoz5vAivd6prydVIH4aWqNXqf3/2PBgENhSmLjhK29KNBkjn3ZaJW6Tbx
03qDArpf+7LvTty612/I0TNePpn0q8AlsFqKw2tJq04QQqck24bH9FymoZg8Du05ujXDJuanidEy
lEOtupg0xkchoHRV0L3IQSz1Vag35Z2tBfrlMFXWZSa4EUTC9gOpVX0zr4HlF5QiCjTv6tiXN396
i3R6d3QvgA1Ssj62k+himgu+isk2SSd7lXVtsauVyT7xZr/bO9HOI9BuyQdxsMkdf06UAMWHXXXJ
1q9L/2kqYwI1SNrdTLTzLuq+rikETS/WHLZ3n1/eq1Hj8NkwMsVI3nRss+/sg5RXcwVpbLy1wjCm
bD/G4k7Ok3wuyho659BZSP9sU4w3U6ySplVhAUjodiUBRnrb4bVbEpC+J6NdfQ9Ck9jURDZqcEqn
8P7142zB/s6gIcwB9Jhz0clMGxB14uU3U7K40/i7xEyzytsMz8EsuhPL0kfPg74vXeSlxakee2lS
JyicmhwAdLg+KO9ctmu5HApck3DPrZmUxvcuScwtVaL84fMn8v6dxFKMPxoclbOYVo9eFjJvYlRS
XbwlEbdYt2FrukgXTsF8loP+4VdYMOHghrCTtbAOHs+4PCqoeNVpvEUxj34achspZ3023jYNxjNk
ROJ8mrTwYQ5D3y3mwDgbqp74YkRd49liQtr98WVzbKQuIUEL8Rk9WoqiYiZ6EpMIdTX1f5F2Xrty
41zavqERoECl0wrSDt7b2f66T4S23VbOWVc/Dz0//nGphBLKc9JwdwNmkSIXF9d6Q8rmpyDexP3e
NtpYXEOKfZnUKrjUVLkqv0XxZgG8A+g29vtImc6hnldnLcEI7v65/D7K6hNqcTBD9mGUcbYlsd62
DjrSaTsxY+voSg0a8gDEy7BHWCVSQSlqvOlE5M9D/tYpVONjFOOSiL2zWWdYOlqDfkJKiQK5hm7O
ez3QAQaDCCs8kN7qY+yirswfXf2HzqH6WU32rrra1nqbDsYE1I1IvtbE366MFVgXTuRT254f8sVZ
3gkcoM+31/s6L8KtBJslXkuUBdg/l181rRctxJ8j9nGWHZ9MFylHxaU2QOa+JyIqn8qrcAlUClk/
rLUcLGhWGwhjxVanTBz5VFd+Ton9to3pNqPs+xlraS9x9G+3p3aF+FAlkR7YB8Uqer2oVV/OLXK0
YWlwWvbhNaZ+3scQKeIgxAiRJ/xbTVtGX2ms7nlKVKgwJt43VWlE7/iU5tfbP+V6lWUkVC2o9HxJ
69cv/e3saHqpAoWJI78asuUT6Gwcbxy8QIzYyneCwXW0vxxqtcrlAh8gGRhKJ632sJtNH0ytn33a
A+Ebq6/F/3G89YEVLRqG9HJ9dS5Sz8Kk6kcMa+SI0gTdMQQed46u3JCXu4ivKnM7JKrlBbMaLyHX
6Vy1jHwjCrQH9HUF59WmaH0M5kF7UYomPY52VZyAdzp/ZUmg/bz9Lbe2FUsMa5y7BnajLg/ubx8z
MlKlbjX2cVjr9fsGz94vNpXpYx8ExvPIV6bXk2fwZQVo1LAOzr0T0Yiuhp3yw9amQoTd0Jxf9am1
9FI0lfhFZw3cxlFTDg3HDmXAHgYdDJXT7TlvDoWoHD4MFEp5fl5OOZiGRgvLMPKbxkyPaEanB+DQ
zjHTqz2xk639i8ahILXivHDLXg4lxbCdPrNDv1aj6MmIpvGMwSqgAUy/D3OE2v3tqV2HWQlRg1Mk
nZsIhKvzkg6Ngv6HEfrpEpWSva79VO1iz6HoOvYxCrOhyozKPIi8y1nV+Il0ba2CQC6D4SudSx25
TEPzdBuZ/Il32alqkrtLvpwOhE6wBCEfA6e5GjSk9kKqWcAzMdTq41L24/tIM8adALCRDqEqhz4O
ouIEWX2ddSmoxU6ZArp6yUT+Pl3S+XuoifZpRl/tVR9r+6md7egsAFFRU0pQ94fj+g5B7xy+R7Fn
8raC08stys8hrZO+GiZeKOvjWQOJgz3BUvMIf5uSwX0pokXhBm3ro5ukxgfVAalwMGej/rdEpeus
5rN4SIMkean0MHw0ihQJsft3mQULm/o7D2DS8cvvnwNYgWJSh35Tuca/qlrA9IA1uVsSkAdxHR3R
M7FMrKkoeLircebRmFt0qkK/pyv1DY1k95w1TfXs5ov5XPVWifl4g/Vt2CrnKq+q98hq4+13e7Ir
cPL/+wSIaSM4j6IFXezL2bIX3B6ynuIZQI3+U4xYnCdl0eM7nbXHuu8cSsBueupwoH1dYhsiWuyW
/7n9IzbONSUH8K+A6R32wWolBpuQVaGi7+WqDRoLkYWz46bNzuaXf8tqvWngEVpB2TLZdYohjx3i
r6PihUv3Remm9iWOcq+ozYn45X68PaWtwQyEoYmM8gpcBxEjrowlHTrFm6A1eTxJ7TP5BIzVrIBj
b2EefXu8rSWk60F2bAuJ4l2FxohOv9lnPZMz3OU0aul4VGJ7z4RmcxQ6p8DYWUOIvpebpS9Ql7X6
RvFs2JyHykrIBQOktW7Pxdn4UAbdPfIGeT7E6gYLEVzou4WHRNIt4qWrxu657mbXH9pSfLMBgj60
wJt8LNdt7/bIG6EfacT/HXmVhdJeiZamZn5DYybvwtkBlNPKqKNCKu3LWjb323hH22ZjUWUzyaKi
CrwYi5/LRY0To2sTKt+eFuWTrw5EfdjGe6o9G2kBm5HGxy/tR9pIq1FSHEnAfLmeBoIIvDJmAGbp
6gfs5JPj7VXcGop7jGoenGzk0Vffb4BUkY0RaKIoGpzPzlgvz2MolicHxdudrbIS+vsVvkhy4CRS
ceN9uNZbA9ykNkuTgVyCq+lNVhnlZ8gUKBfEk/rd0MbCWxI1/gHlF4V0SP3h91L02qu+qKlvW+mA
nXMagp42IClqiw2sqyIaHvFFq16iAkG+ue/HHVG1X733VSiCO4Tkt5SnoVS4esmpvGwCrOlRbcM0
71VkIC2xy4K8C3AHZFzOBugjNBJtdf4QZ4sASaNG8fdUKdMPemqCk5ltHcIibuXNIeO7VwdLlKgw
zcijhu/u/pyA/Xh4YgKFoOW6kdGXaZi4dDg9NA6a/mTrCooWpVK6r4GTW+c/GEwiF2RCQGVotU3V
0UWVoJscz2nj6S23RfuIePb4UsMB2/kKG9tUvgv+/1CrW6dO3d5StN7xlKHQzm7lxod5xHbPbpp0
55bdG2qV3c2YqgR22TlelDrtpwLi/oNNt+ZNjffnzlAb0UQqRrF4xGjJq7o85xgRm6gaNo7Xmd1y
VCJnObujvZe5bY+Cm4nFxa2iDHg5Ssbwc9KwdpTvAe0X6EZWETCr25th4/3IXP53lNWypWhrqFMG
QdgY6vpLPcF67gNFvIHehDVPZ1QoEDaxeVR7K+8PltWmO/fB5jRJAsGb45dIceJymqMNIlOoLVuk
gfeBLjmE3nk0d6a5OQqpl0X7Q6BWuvpky+KmiKJU7Hl8Bnz+DW5AkYc76c/2KBRcSfvpga+JLM6c
zIGUUPZsPcVtOqhSTyvqYacJsrnTeWrLHoh8qslf8duDu6eMw4uTYBHXvXiNIiX7MiqO6bdV4Jxu
7469oeT//22oEguyJgTOiV9Plz9r5Nl+J8blmEzVnkjSRl5AuqPTDsPonR7SaiiBPoBl9xwq0MmZ
t6CecxywAzzORjv4iLfgr67muX///IBHyDubFxtN18v56dYQSayR4w2w8x9maKxP01zEJ3fs7PPt
oTbnJ6AngkmngbXGfAQA81Pca/hq42A+1XMcP2XA1x5wVDAOMCaa56GIqq+3B5UxYn0JYuIJFAvn
Rp6+qxgy9JpSDKlle8kwVkim5dN56kLFPCDbME2HPjXinYi/PSK8TtjpGji+1YpWjWsPDvagWCun
1ms+joanO0p1NlEMAihuZPeHD9jBstgv+07IiV9+QRRq4K90HOyubIpTH3flySzRnLh7HdmSGpRC
Cqig4lb5oyAYzurAKJqKHNQYqlJE2LSAIWnKp9rt9y6zrSICA3IWDHy6ySRXAyZlXiGrxYfjcpV8
BUVv3+thXJSehebkX31GrBSVUbwL28ryqli21kacQJ5xiNAf0cixd1ZgIxIgOQ7Blr66S3Nltc6G
2ot5RiTPc8sgPuVz3xxVNag9OM9/8klJ0alVIP3K7tUvP6kArdmkSFZ5qO/E74fRjCBDDM5OuXAj
VvMQQGeAvgcKOms5QUspRxXpENvrbLYnQHC4W30b3X/vwBKk3kS1UNYmV8sW9kubBAmjVNCXvcTu
/1ngYexEsa2pWKqF7CzV/WvESGoPapVhvObFbbKcjTlzUB4RezilzVF0IjTPeh7Ta3dUx130OIN3
5hlAzo+uXjpoi0d71hZb+wxYCt1jaZbHmb78+IamZFDiWpwl2tl5GJVQewqUKH/Pld7cf7lBeSLy
a7KNhxDy5VBLWGTGOEe219iFdbLQ/DkrvES8IlLFzhfamhU9Ht6e9J5BLqySnDTSBnuZpMYRiiEn
2IP5Q6XZ+SlUxr2EbqseTz+JlI56F4CbtbmCpqHF0IP38LTGfIxTBYW2UsHSNvqPrXQhej/25wK+
2hF5MWJGq/89dvW32+Fyc7rATdgoJEH0Bi5XNhjjIE1pChK9+sIrTUcKuYji3NTunUalsrwpUyEM
PDBG42pd3XDm5GB3os6W11a68hyihXmqQp3HU6BpL2asI/E1og7TdNHw3qnb8A+uH/oNoB1pflOv
kbf+bwlSKOWSOXqWlzmZONgCybGBWLkTfK8riFgQyd4dRS58CHiSXQ5TKm4xx0NteTwJxcHJIrvm
RrX7Fw0psFPVBtYZq+vycz+KwYuLvn0nkkWfdn7GVQTgVxAvgcuAYKLotvqsS63pE36wltc5av4s
LLi6yIfdmbLg/EzVHBwMAGD28DpTD2d3rKQhum87dfnSkk8fu66ov4aaHn4oKI3tFYnXm/XXgJTH
JckfCOb6nVVBGaWnDVXAaur2nKQZ6pDdoB6Kpm3Pt8+F3A2/p2NU7kjCbBIjIoF61cN2IyUy9WIZ
6GGL+Se1wx+LWlWnvAnrhxRdyodpaad/bo+5nt6vMR2uYRIXBl6fxcieiwZFt8EXWaOflnBKDirc
vSMQsHnnslvnfhSISN5d2dEFkHllS2Q6iRIa8PT8gAjvZRpT60sVAShQeZC0C3eHFLF+u8rxKDeD
cAFUKO1IL0+FHpdzPgx97ePn0PrlpC+PQ5jAQuzjdEJLc0RikigEE6mxnmkDQ/C6vbbrA/HrB1AD
QNpBnsr1lVi7SeYEVlb7c9cip2oSew+5OuV7XhvX+wYXMorn2D9KaNfaINzpMUs3dYgXrhOHxRFu
9PB9sgYJiy/hrjlab5xysI7+7eldbx2GhYwjGTvcKGtgjwiwfLFoG/jpkP2dOU5ybKr606LZezya
jXWkmgEpCDsmQGvr9NqonFGptbn0J7K9x7y2EHQMlfnh7unAJQBySZ+cp9C6lbqEo2pVQ1P6gDLH
r6MRKI/0KwocbJV0N12WycPlUQd6R6yUHwxLgnWzsailHm8R5T7ux9Z8HOcqrt+LnpLjGRQLLuTF
WHbBOY0mBzmEoWqhavJd30b066iDB+PyjYObDUekN+b8hOy+8KvKqMpjl1X2k9qmLc7hUVl9M/GD
/ZFGoBapGOZB97xYbT+f3MVClDKno/eDMk78acyb6XEu8/k8qHrzFtlDqSurGa3woqwpcn+0Z5SX
jTgbStQKFuOL2rVj6bfm3BwVEkKorprxN/qqlGrsFJuPyqrVf+JgzP5VZiFVJLtxMo5O46rfolqZ
tXOX9cGDUMylPutVmWPEntrUhnURlgdRNPZ9zmGyRM2ao+7MJpI+L+tbctHSxg3mpPAj9K8Owm61
AyjJPaLNdZRDUh3mCy8Qwqm+htOicazGQFRzvw6hnkKQFke6bv4oUEJslWDP1+X6bDCcbHNxPmQ1
W2603zKMKWmqtODl5yvl4EKRVUNcCKc9jPDGpHicmGjgwBQFa7AKpSxdsuSRWfq9lX618sU4Jql4
aDt0AEZFH063T+LGnDhZVK4o95ARr0ErkB9tk0yt9JtJXd4bXTl7o6vei7eVDy5DwmDJDNkQaxMF
xBnMQcNL0a+rTLxBMGD6YpRqvXMHXAdJRuGtLhWEJPp19VLPsEpuUFGEg7CogQc1ihK3Ngh/yo32
zvxLTojuI8g016Xxs86/EtWs01RRS3+omv6gAgykgY9N2/0fh90NVIJyLEyo1YQUitu4XmTwN8ZR
O+rV0sFEUPbagFsbjm4HKFyJskPk7XJbu1NJ6K3cwh/T2vlPNLfauZ9d65y6Q3ps7Dq487kv147y
IjRntJ7AZ8gt+dsxynotT2t9KXw03l3PsZXoiMr0HxxWNgLVBNiL7Li1lj1CkKNejFnhl4COzkWb
Aei3Svv+LSf7NuRZxCGqRKsvBAQ3bLTYKHEiHfIHHh35eWHZQKJ27s5QVy8P1o2HJN0H6ewKb0Hm
YL+tW5V1ca4kXM3UUDsEeB3Qy8ZXOsffmij7mWfDc9QXH8vZfa7iPUeSjTAh72uqTQwOW2X1zcYm
yEaKDaWPp8Z8TLShOkR2sTfFjQPMXw9tBLQT97VUAPt9hjphsZWinj5q+CCFOwJs0mbvYwem++2T
dZ2vOqRxVBqk6ym86NVaukttKbAkSh9ATIS5Ym8enNbo/SBrk1djCfVjCfDjATxo+KHORLuT/2wt
J81+8nKoUtQ8VtvG5NKqEOEofbtEXr9RdNOjQdrt7JiNg82O5AoGpItF+xpeDwMxV80B+hKKqu07
RF5Bf8eLqHmHkzQgL6zueS5eZ8eAP6g26zyNqRmtnfBSLS8UHCQKP2vn+tkq+wltqFK8NFqCLjpp
EOr0M5CDnWi8eTSoziKtyLbhNK7uTHMK8QUJIkLYtNC06mPlc4hD7xPCDuL7VOJTTrpnvOvionnS
Sc+/9MB/dn7ExtwBuJM08zjgpK4fr7HIR61HH8bXOld5SqYkexEq5e/W7CCWJvrwAlRgD3ywsZEA
78nbAV1Jjs3qxMCE75qxIgNqgJQ9zFjrHmwl7O7frhhokj6zU0kSrtAURGvHzPXcV+s5fL9EVXdS
KDecb59Jec+s8nTK+bCj2Kt8x/V2jWy7QCBuzP2g7uK35VLpbyF/IhDWdtEpqCBjJnWkHMq633PR
24g7qO/xPpDanJKydhl3urzXEwRVcj+v9Br5/kiq+iNrtejquPNQvgIBEsVhgSDGwEalV7LuA/Ff
QRWNVe4rlvWdd8YbU+leutjFL6N5p3fDA7qcyLD3zmMNOx0J3nNthA9NVX69vdobO4cyNSVQCpMS
HrYqh+tFHSIiNuTQqxsiYF7khy5Nl/t3DtxdSizy+WpdVUBxCGmp4iwQDoUWky0bphda7R4IeCPQ
sZi8OCT4mcLOKpqrE77AbQ6yWfTlciiKDAMowGhRkIUHG/F17+6lk/Q6dirZBffwaumMYNL6DtU1
P24qPIDqovlLDOPyenuUjXgiX1BwyLhxEXJd3RG5HY6xoaWpb7rp9Hc06e0ZRZbmUE6J+5TVg4a7
RKjtMUSvFCDZn0RuCZdFkAFY8Gpy0eImRQSbwweoWo4HBTsGP4fH82BnljTNCsdzkM/6+0XLEYvR
FtrQSpN5Yyuso2I62THkweojAWnvAMeuGnH8Mq4y9CFkrYNUYPWVZyXjxo5IrtBBR1ZdCWxe3UUI
Fsh944jkFd222NPV8K0d5W+SYnxF/1BHOGf6cfvDbJwcVwOQDfWYzPKqPZ40hRjMGtaaYnXaU9+6
tTfP/bATDTdHQf6APp+sqK2RLdXQTb1ZKIkvatBxmWE1T7iwfL89lY3AR3lXfmow0rKSfBn42gJF
ejFbiR8sQ3WaokhaWsCc6t1+Z6SNI0p/h41My5LDs854jAlQ7pLMiW9NCBSGMfGttUO+Hpn/8nXB
9GUn+blqvrBdIFEhukylnj+s2xFtMabYc8GFc5Y4fDLxNigPeajEH8cuNP3KnbKTMsUN3uaOe5jm
OXpGyTA5Llac7+zcrU+Jlo5kGSN7S1HtcpVlpjRpQZ74mjo056XMlaMCzvNOeQk5XwHUV4rqoln+
Czv42/PAsSMMiko1gY9bhl6fD8iUA7M5zaJQd0LT9YQgMZJlyZuaB7CxihHqHInRDoCAwMxSHkUw
fWtHsWcLv5HUMQrvALYmwjBX/pKzWmNuoRvwmJNq+To0rvVXnZjK0dGU5n2VR9qLlqNXBoJOf0Kz
LjhpTnpvt5C0it9AEQvgPpnd+oDwHsr0OTEJgdYSehOifYepMrEyEvZe7ry1qDYVMwGwk527xhn0
I4pvLZJrvl5jYlTOAT4Mzh+8PACwkergdS+pSmsAPIKMZlG7TeZHaWA8mPk4vEot5J29uDUXkhvI
qKDyoHqsEioEE1nSZYRqVJWf1AHUfxDkyk4qdR28kDf5bZBV0h/p2PekM4OkGIwgSeakfhVb0ZHG
7h4VZ3MoXjX0jCg1IlJ9eYKLcOlLuxkyfwjVFhpTHXgBIMdDj0/RzqyuAyWzAkpCZiHDxTpYLEBJ
ZtXK+EBNVTy1VYewbFTmKqZbTRXh8ITlxu1L4DrRYETuGKoL5Peg5S4nlwQN1hrIVPpm3RovNnX/
I0bm9qlxSv0oJUS8ITHuL5wwqET/yeoZtcdVCElTVABVN8p8a4jHJ/QesWuDRsClMO+1bDY2IzQI
NjwxEdKRLt8dvwfGaRyWonBTf47z8SXLdesffNKU+0uCcDpkG4z2JWn9WnPHbvNSVRuDYUx9fNXb
sv2rK8L88e6PxYmSVgKEJN6bq01PlssFA+EBo5cMb/Gq1h5rpIKnI+Rf7WUcYus0NCiJ/sGoGHxT
lpFCXWK1ReDu4RVfz6kfwqHyamHUR62bklcrSFWvDEXyxcJm1b896NZ3Y460gAR+y1diGZRDdVkl
Sf2u0oaH2MXkubbje2W0iPAajSgqeGAWSLNXU2Mpsaoqu9Qflzp8M1UBeo+lOZQ7EVHe8ZeP28th
ZIT5bROikmnhX9WQzXdO8miRd9lgevPvqJ+knhu3lp8lLkj8OY+cJ6MLxP2HnNvLNiSsl8fYuvfc
Fsj5RnWQ+EshutcBKarjJDDnnoZePw2taB6VPA+/3P6CGyk7fUTp2C7JhcgJr+6BuJ3zpKpxtUvN
Ia7PXDTua1w1Nk+z1vg5Ok7zfWhU+5n23IAkeYIbh6LovgUX70XN02BnR22EcTpSv7CQ+GJQg778
CDmxU5+UKvEhYI9YLybZuZg1FbV/I9o5pxubF6EJqb/B5uW1sgo6uRPMejbxSGBjd4ckqtNzkfR7
bbatCdmyWIIrC7w6azUhEauNGsAP9IM0gne8LJVX4D74YpjjXltqc0KyZQt/gyfDGjSLLHSg1SZD
4dn6d2g5xRM+VHvkoI2rCAdbjeYNd6BG6nf5gXoMlQgIeuIbDnrOyVRPZ2zK8EOLZuUYYej3CB5x
76WwNTNKlijYUBOmeLBaxCTIy95l2aDAByMqvfr4AcuD+vPts7Bxr9Ob4pKV+HqALqs4gwAXDpA5
DyDbjMe3aRg274oECz/UQt0OWXTD3Ik4W9NiSyDUQL5H5WX16kjw0kRxveEhr5WObyqi9ZRZ3dPP
28rSJTJU0J6SbK61RmWG4dGAe0Xiu9kwPqnROD2OuRa/MaoeNecQYjGJTPZYdl38T9su1H+iHP+F
24u7cQ5YWpTA0HH6pQh2uW8glAHFXULijLOIL66SoKKvIq/QBMMe5H9jWTlsJieAScss7XKofuzH
ycnn2C9KtfjHjQW7s3WL0+0JbY1CNkYnh/MgwaSXoyQoyhflnCJpomh/45amnI0aPv3tQbZWDbAH
T2P2PoyP9SDo6oVpESFInobKkTLTcCw0HP9y3eh25rM5FPmeZUt0+BX0KV9G7OsrO/K1SPmrDqfg
FI/6OwXR6T/YCdRXJeYdOTVnXUTm9quGGVsAv7Qt7BDnVj0bUxwdQOft0Qg2vxEPbUpBEom3rjoK
dEGg/+sotQiseuEHFahoh8759kfaSByQSAIUa9MEJiTKX/Fb4pA05pDrhRP7NKUQNwDVH8SeXaVW
e4ZsMJ3HGQuOYwAaYzmMaMhb4DkUc4fnchW8ePvQjpNtBkC6WKFf/gh0ke0ubDlf6D2Wb+MhwRsR
ZOkBDLR9wjcguLdsLMcDbi5LffAl9FVIdjutQZipSPzBtnPPVcf+4Igu3Nn/Vx+QBJK0EvVPKc+F
atLlrISFzCwP7tjX3PF7rfTDSdVwF7z9/X791ovMT44Cf4AyFHUvbq/LUShOU9KM69hXqCUgyR63
ABTw5TxnUWt8cGI3fcVtIzjpolF8O9H6GB9vPX+x8eY6hm2b5kdXG3pvacP2kNVokzbGCHkEOKGX
mei9N3FkHqO6X5SjbdQzZu2xtZPIXR1fOQegAdxcvNd4AVzOIUf/sNE7VkpEXdue6roQZMmOlcUH
XCn2qE6/XmSXS4av4v8gwbm7MPq7HE7EuP+Ax0Y/RNdRIgjnOjk7ASW7J3zrneCptcdS4AEwgXsP
pvpHs8zhK84xJfoqc6kcnEBznqAWFz8iy1D8ctan/NCGZvkSF/bwGqUiPPd9EL+Uy2iDLu2LwwBv
9VgYi3jsusTxi0FtHvJRGI91oPwD5HeP9X2995iiRBGTHf+Sz7ucYqypBRblhPS8zMzXOW2TA764
ew6Ovz7MeiVRbybfQPWMNV1tcSsxQi1DUdkP9Bil+UX31Er/gMMTqGz3S9vrz7C93qEXh2VHLjxe
xY+uyIZDUDTHqJjfTcXwKRiotI/qiE3T2Hh11huI/sfH0ph2Sh/Xa0JFioqRCRyJlHlNWIKe7CqC
zpcnigGDlqIUeY1pVK+cbh/J62jGOPIBAJoBCuKa3xamCDtAdne8PFiMj7GdFN9KytA5jeMs/7CA
BtwZcGtiknNApw1okrMufqetPTU9V4MXuIPy6Ca8u4wpyu5N+Ei+ZOsdVxPZMbBWp8Z0Y2cAtQZf
o2rGR9HjLC314P5kLgAXSNBlNWD9DrDwoF2qnLkk3Ry9hGo9Hqo8jXeeT9cBh1cNHCeqHGRbnJPL
42G2XSZisPReiFnccKr0TMXovB0NTOuLZg8osTUaEjGcECBDFN/khvntjo0cHf+rEZJEV2NdbtXR
YXDKfwuwGTuLt7HzZO5IWQ/hL9lPvxyoM8KujFpcRgosIZ7HOuPBb9i8dAZz/FzP1l6U2R6PJpWE
3km23OV4sTC7vCan83KILn+PPeKTVo4wUocYJZ53mvnl9sna2OiSkwYWkywBGPEq3Cz4vGtoXVme
o3f6cxCZyZkK1eTdHmXzc5F4AZF0pMr66kaFXu4i6SVnZQCciYBjPLTGPB3M2doj6G8tIDcfYVqC
vJB3uFxAY3aQ4zMW2B7Ump+WpTbeDhMA3eWN2STVzqa/Xj0pqYcSG31licZbfS3s10rM2WLDa/TZ
OkRNw4caFeN87+rJJhRMHUqvlELWwLgyMZeJYXTPqd1vi5VqRxPUh9fgkb5TNdyaj9QjIxfnGgfG
eLl4XT1kxB9d9xpXyQDmm/0pD7Pg7rDHfMB9kobzmcBxXI4yG6H0rDd0mrBJcojTXvustFr/6e5V
I9YhAkMlkiLvWo3eRZYxKoNR96oZSUBUUmIvqUz1Y6ubwc5QG8sGqgBVLPqWXINreMEiEAgunUkn
y68f20GYz32OYc3t+WwOwscBfK/JDGQViaY6UJHtZRArK2Z6C7bzFI/KXk/rugAo8w7Z7qXwSGtr
XXsvhgzd0zzXvMUpmk9N1IHI4GrpoveK4BnxTgvGtj2kapVC2QqKCi9BGMbhYxNmGKMP+NiVdGTN
YS8wXk+f/UjeLy8XqqHrwKiGeTfGcDk8EVrpvxl4Q7rfar3TJ72OHhTpSfmp+1DGvmLF4CSat5lZ
qCwy3TzHmZFeD7M3GItVRzPPmp2TvTkczEb6slLfe43lVhMdZk0eqh4HZnksKqF7sYVeUTjk0WFS
8z2t0qtFZOVkuiEbz9QQ1pEEyzXRiEKYnhgs9wCavTiri7gb3MMoKEXAfIHsxgtkFUUqdUGUrXdM
r53jH2Lo7GPTzgIGffddUcx856W7NSdKIpCnLIMizxo1MGHU19aNanpTJTDHi4PqHLrGnq371Zdi
TnSIEAIANSzL8Zcxq4a5F1eKEJ4bWaE/ufQcxLCMj21lg5gU0Z405a9FungHSA4qqY1ksuMV5Kwu
5rGaFGOgAukJQJnzeal7DW/MJscdQh36yXMKbf5BF0SJnjhyNcRG3NqeaqdNl0OeTSG1BRHj59WN
JapNQ6e6gz+YbfGzxDfSPLiTDTW+CarhmWukTg/jrKXDx6nR1c92iwjnecAiSxwKUxsKDM7UdOfq
/CWLezVBshy2oXQaUlfxLO7pgvWIpHpJHdCYrZYBp2ulbLPmuNQCgo4QVRVR6dcRdW+XTDcPdROO
X3DgMJNThJHS5yGv7M8ZkCYN88Sx085ZqSkGt2Nddod+7ABdZ2OFI+HtSCzT8vUv5y0IVh3CB/yk
1a3fJ3y5RKuFR8ybvhbgKs5zoVgno4IfiFaS82aCzLMz6HVgZkMYyP4BSuGhBczicgf2k7OodsiT
L1yi7LWcB/fZRW7j2cmc4SGq8Y04pFY5nrBDVwrWwHI8aqvlqyiT4NtgWP299xG/hxxBYnhhhZEe
X/6eEEmHQSQQ890iEq8z0ksHTJrbe3MFRuEvR2aEUvU1nIMKZIevTIcQRifmN2KsLAqDtn5/DKF1
gcw3ikQk3Wvat5u5InfmTHj9YiSnGQuOo6XGe+zyjRgCOkyGRWlWAtj6csUSakhqPDmGN7Vt6ByR
U1NAzirqx26ajTdj6ogPtzfqRmjk20CgQq8TAtQaoDKl9qxlBumpQlf2ALKDU925zc7ibRwHR8fn
mwtMJnNrLO5YiF6te1X3hBTzdjXGOaOvpp2CkXTlEBPzD8A8ui+3JycD4OoUonPA3lChHvNWX62m
xedCYnMmH9Km8NDPU/YpGSf7rFWzQ30w6M+lE6jvA2f+eXtg+RdfDyw7T/A6WNvVC6PWbKTKjYEk
We/bczfk/WuKHP3j3Fvazhm7LkVSeCd1xeEbGqnszF5umbhyc2a/aJ4kHR2aOeiqI3prLbOeKiU9
BdQvv0ciMU9gsZ0zHf/+bCV2Io5iKbszAnLNE0CY5dQ1+QzkvG6esjDC6cXuEPdV6D7iixg/1xyN
QzTrGPXMGc6ktxdsYxtyY4K+JVqAhFhzyVykuFQ+jea5ZmM9KFOaHAMaUKc/GAWtEEiFEvGzFllp
c6FSjeo0T7Gat00b2O+6INF2Nt3GEYYRR/CF8M4FsOYvli2F4UntNS9WFkJtPHxzq1xHW2x4nFuq
EH8wJbJdm+4qdY414ruIjagP2krzOmxPDmpn2I/pgh3V7VF+0WlXGxqZHPlSIgBKf6PLTVbgBIRH
fKV6amEW5hGuefMXNmKUV6kqOd+UNI++lJGexMfJQLSNuuw0tl42UPA9hEmvwnd0tPZnjdFvdWgQ
+fzXsNvlnzFohvQwOWkszvAcGlwvG2Fmxwb8NCafOMCXh0z0S4W8tmv9Y+aV656EMSNixj+gMWNy
PcQ8LwKjOMSJKP7Ox8D54dIh/Vfjdf9pEM74ecL8VQB/MsRfGDWk0wG+vPlVhC28ALgtnXZQoeKB
WtUdoICZCNXpmCNs+8FJB9U5YmBCmwnSZvkxi8f0r7Cpp/BoiFwf0Mwql+aoVc6EUzDaCd2BHz6b
5/9yStuOnLbQvCHIEutghYB/D2rpFN92Ps1VqAEjSmzl04OKpQ99+WWwNq4WQGSqp/F+OOtTVh0m
Ja6wg5r2VJquaQ7sMuQjIMRwRJ2rUKOafYOHer14Ec+8+siLdnmkIFFw4eZ53DxOTTIox9SIkv6U
9aH1BauR6ptejvlzHxdBf5yzkWqzSIvy+92rIKWnaWTJ9yjqrperME11lZTwkaBO1/rRhel4ohGL
23uFh/CfDIUoAlgl4vv6MaFVbejiV754TaCNZ7Rxhaeozgj2cthb8OtrEwUlWZrgEpM53erU9Wqn
dE5pzmhsBryotTqo3muLmKF3i1DBTtjEdCecDcSqbs/xOhyThSDYRtOV5JvO6+Vymp2ZRYGYZm8e
3eUpLYOfrjmqO0nB9SWJnAX9EkwKoD9i1nc5iIUj0ODoGYNQcCYz7XokQLHipaRp7pEQryf0KzWW
97GUMVtPqKcuMmpJNXtxOTTHsBfu22iMsh/3LhuJoY36M51HEEnrNEeLh7k05mLymkG8oDaBnbLb
EgXu/jpIt/Dow/EGRwOUMi8XLpl7Zag0dfRU8JZ0x4AFFSoG8Lcnc32P0TwF5Qu+jMQXB9rLUZyl
a3FkK0fPhYf/kidR/q7J3exJC0zDq0vH2AHUb7xeZDecZpEEu3O2Vrt9iWtjMc1w9EaBVrs5RM95
M+QHzZi+KJBVDk6BHXGNDM/BXOyPYZ68T6zuTd/cq2Nv2nCAJLbNkBnJ1e9oumHhFal3MMWS8WGs
EN0tUJPYWd7rHcko0Jvo4zFjXreXy5vqgE5CY+w8QIxgjhu7PWUhEqC3P+LVGSNSk4hQIOD1RdVx
VSIo7SnDIxJnesqcw0uSoQNKzDD9boqz4+2hriYEeZ7+B/e91FGg83I5oW7qqnAZstyrO7s9NlER
v2uneNw5Yv/TV7tMRYhNqLWggQ59kS785TjVghHzpLmtF5Rj6j78N3tn0lU3lqXtv5IrxqUo9c23
KnMg6XIBYwwGbMNEC2NQc9Sdo+ZI+vXfIxyVYTsi0xWzGtQgBg64V6g7Z+93v42MxtU4NK61iYOT
rcuD60lMQMwud7rYHyP/w1yGlcniqX3cM+SQZWnRLbWVzl5T2TGG3IYbl6Mjy9iytFUclqj37APN
wuIeCm+Rt0u0dUWis3KpMBrBFueUdFEgfNlEizzJ6wFnCg+r8kNbZ6tzuumiF8kyMH2KqRJrFTMO
q/KkJMK9vOybhqykdauDKmk8O/8k1zk0kp4k9zCN2j68gAOcu6d+LqHyB6qL4l5o+9acJpnHWHYa
dC1Zlc+H2VeNOGR5U177uICQaB7k4Zi8Zj+k2WTmZuzY9JIx/kvquVdWVqeOtfp9LDK7+SR9Vd+i
26mv5zD3v8hsMm5gBDOSk0Zv3QTSsj5OzhQizuxbp0mI+pNtLIfO8xFl2PqtW1s2ag1vid61vIXE
o4ug8pJ15ak7GQpZYzoeGFt30WAhBqdl6xC2zaUx5TAeQtAb2YdReQlY05h4EQbzDVudbcUkY5h3
cg7rMhG9MwtMh7amibfSI5S9dDA6Okq/LxrknHZWpXAxrPeuVqVz0LU99KdNoaYPjlc4jyBnI/ZI
u2lLqfz50jeMoo7DnBiBu6zshzdlsdnbQbqRLnaFaOccR062TUJT+GkVLk0Yu17uvkQq8z1ANW+F
1+sWuUOO4Gq9mzVlWSxKbX5wsV1RJ/QteXTgSVHXdWfMHakbFgFr1maPoMR+EY1xsFbG6UDe+hxj
+mpkVIbbei8GIbloocHeXkzGSt5ePwDczFHPvl+WjPLrziv6hJTtjgFPvn2ec7kW4F0hnZ3exHAB
Srw5J/0wO7fzHNUT3ZpZjNQHuY4S315snwC+qXhpnc69sD1dXsHWwMjFqMPyqqZnfR/msq6TOgra
OR1lyOTSrKz+SW2afLMpqFkEJ2PIOkLgfU3kwOTM510hvM8CIhZ0AgYgnE8Tbe4hr/L1pVfCu7H1
7AdELtiAk+vorzrVAXBAQpgykxeisQrKmS6ctlOYjUOTZGNuXs2+gU2FD0kqsZsC0HbRRbbETRgu
kA2rsn+xOy97QG8s79sQhXE86NC5Hpj6OYkdATVhw2Opt4P/LpjzC1n22a3upfES1ssgEjlPQ5vg
xhw8a3dR9+RT29ZRRbW7ntiz0zRvat8dx1iXlXpCoOi1JFgWYXFiT4UoYxXO1WWLqKFKAncNH3sp
5+cSmPmaq5Nh8sOjsyQmnsjPXVRMQYLdhNHGmmzdR0Ipptt11WZ/7DBR5/8G0TymTmM5XTLh7p7F
Wy+qW2YoLNEmlAIrbjHW+DxE4KGHlQBbL53WjOdC1F72iY+VUGkn7cci11WRlJ4MDnCtfbp3zwje
j3idT2deJcLYsYbxqnZ6DPvIEA54GIdiT3UoI+7B0AZFHzsoAN5E2s7kWUZawHzCixS983M3JD5w
WaEjuVan8njwbXgcJWaYQcx8QN/SNWHkzi3UFa2W5bwJO3997zSVmejKQZivzdU9l1tk8dBaRajP
B1v3KNsBSsYEv+W8iTlBTYpk4A9vDM8vrzN/XNpUtLVH0tJsujdZkTXXfiEHn1vYWYT8+aN16jH5
vOoiH/FfwLSYTgy/MHkYXEJIjGhs4RxP5cWGTfGtJC1nO/GD3pPnLTmUMhnKGfvtdYi2KClnUVzs
uU48G672l5Oub4L5ZFvGrj3OU9W3IPpt2J4K3GNh6pUNNPulGz7VjDKHpIDIcQyz3GWd7VviFppB
exfhpLBkqG1pXZoQS/1ENxXGgnLA6K8hEfVIxi2LZ0vUZnlOjHk+kkBUaOvo+TNLpcTf6VaJqn4q
bEPnR68Ml/xknKu2PNZ6M4FMaIGdY+npiHa2L1iRqrzsHzjAwuymoJNBfh5ZN0TjiDnmBs1fpCfV
g6sdNceLa6wiKeqg/uT4o28c1TQH5ikR0HYRe9xJwc0peztZombxYmfKwi5G4jx+asLSxK6kMrG1
agN3+0R+PRGIWzPa16Et6jNngmcVl1p2S+w4uHAcqiAvh9OMddhM7XwKjBhdI7UcyQBQHBffuMcB
penPgqA3TLID3LqO7aqtn+tyUi5AQZnfQzRSbzq8nDMorpZintMHtO3r1q9XWbQZM1lRbcPyrTJv
iYOqwj6hMtyWW43Z/1m9ZF7cAR4cJxmYyZZTQk7FcDVrwzNPNrrMKrZJAxwolPqZS4DrC6GA+R5g
CxdnunLLJa9iSLb5/eAZzZR4akZ3xGy+Ojcnr//SAcOD93iTV8WVa9KQ0zYbfVpXLU1ztq7SivPe
78p0XQPjYmqw/AV+9Yp7xx39t9sqdXlktXSWtDdstrLCqrhQs9v4yaikJc4yWS1X3lQN902X1V3i
dEG5sqB6uKKDZPRZukGPE3GntTenvDR1dMibeXzcmMMesZtfQyZCpTiViv0jrQJ62kfhCX87lELn
1lnRGsVDYM5unzqFZ1fpaOV+3C+NtVeO3clQ9linuY6QVtKufXPBtayAbcpu6JJyM/I+scfQvNxq
VOef3XXp+mQSo3/bK895LiIfobs/1No81GNIVkTLyU5xZbFTx2aoWCLGzh/eCaXk8yjZ7Y4YjEKU
dYZsBQti6R2ecz2FbE0ms5s2M9eP9AnN87xZNoWBVKt7K2ZDP43qS1GfWFWzfSGlPbxf6q2lluuZ
Ei3ZCCnOhr0VxsYc+DLlvnnwQEiNvZZTOD6NUz1/7DCfq2OJdP9DuQTzF+AMCrvet3odr/ZAYefi
HFrf7JXJdTGtRnGc6wJb2IhovDlGSIUMTnnjpBOMcJYi2ZYNaaMZlfOtUnbwsQ+98ZMIy2G6xOaj
fcIAQPhJOFiBipvMUJfBMpQv3tjan2zH7Wlf3Sx7YXFjfx5sF5SWiOUmj/me9v3kttadMJvgZpar
Cf+wMYopgQJVy3RhqTNS3sY6OqOA8peD6KzlzN94nBAv7E+PQJ2F41CBcDzMx+CaaD1Rx0vRF4io
cSe8NrvayVNtjO19nwnvWWCnR/lczdGd4dmFg5OH1zwPWWS8a9Xavq20tRzK2RLrobVUs4ealNNj
03TyaZUjStgmy/rtViMEts6DRfcfK8rq084ZqvslctyLIBdWQKwphn/xnDGo5GTEikFA24k7rpyY
z2dskj4UnVHWCMo6o7+kf7OMdDaZaaQBi38fA3WzO1Wi9IJjb1mMOjBZyT1artEuATiGpnpnan/t
7oaS1SMZlONuqVhMqOYsCeN1sUjVJ20UrGPc8MxetkqZ12tt+OTPmJp1jjqsXeOe4Qk9a0GSchxO
VbTGIsIANYaW4OWndkT4I6GQiypjKC79dBBjmH8gVjr60jF1h7UcLMUWj3CPb4T0ycoafdN4aMgp
2qim6+K9ttlS47IEwV6Um22xXTD5iJcu77rYyLivvJdt3p57o7UUBMnMzmXD/MA+Dv5UvixjO4HI
2SJLo2ppAiS2y95+VI41JsTI9FOiMNw1zjUpdSUOLWFxWwX17LIQrsbygZzvdT6NQAfWQwN6RGiq
6UsoOiQRs+dEtuEx9PCn/sTPtrI9leipLmw1jmsqnIoJ01ZH4iQr7W7AytPxXvYsdgpT3YbeWTd1
yxeI7kF/3rhOruLBCDIgXTtvEoHM65PjdLxSYgzYUTo1LcM7m2Tv5jRXUx0lSnulSK1lWz60zjg9
ZlDA80RMczEkth77xzIqVZ7AEA+e2mojHHlq283H75f7l5SE3Xuxa4zq42hCF4Cq2oSPdTdheIod
JDh103j5BdEM0jiYo29VB2foC+If2aadeEGWk6e1X5l5amz5zOXZyt0hNRdbc5ztBsWYHcxVSXoR
vj5HnwQG1hp/YlCTV52jLzGRafXVPAT+nRHgI5XYa7OptHe1/QgHTzu3QQ/qx+VejFNpr+MtyH/u
Jmbp1Dehodl7wZ59ZqxZCCiO/zTOosj4Vmj9wOyJl8/SPJVD7dj3NaFD06UxDH2YYG3Wvi3WXHZn
kViLy4bawie7oHXbmI51vMeqa7xSVpB78bJ1XpVEBgVswkqAqnjz7ClLWn/EEKm2YeDEoVwrSv2q
Fje4tNVOPM1tRMLuMA069jFrb5MmjAZ9HHkqwmMZkZeThHkB4GO3TrS+oZoikSXorfCslr0JabjF
lzmpq0Dd1JaYXlrBCppqscr32nS962YSNApVTif5psqGmrUG8Rd5f303FhdGb6gF7oPqZ8JmG4Gz
frnwYi6F7lSMY5f7iIPEUKTC9/qrZSGr6NSgbDgKAYPl0M1m9rAKbkiqKAdFEo7SvO4nSaHpaLOr
DvM0G2q/NMF0zXiri9JRTOMQh1sknbhqHS7c6Nh5Tw1qdhM1z8LzBoQMfwiOsme9ESXr03kxq7Gj
Ysn7j4FhjuWZQF95H5qYk6TblqstbaI2m+EPrBjSUnGNx3FiuIL5eEZS77gGy3ODxcn5MHv0ufNG
AF+MhBfDLrOXTcaqFjYzI8Iufzsgrb8Ki96/to2QJd6SeWMe1lBmdjz7VNxMaSoRAKmURcSxJtEn
URFGfWxv2nwKZ4Ulo90v4xdZIZI9RcibnXTLFmWp3w7t0zQ4ykz/wynmrieLUJ+IvXfuhE2xKY3F
/FkAzR9HvUzMcUPDyg5oyPpReg6o5TYDeB2gXc0MZ2bn8aunJZvp/I17VHpw4n9GxP8DuIY5lxnu
CkOUVsxff8Bh64kkx9H0gPDaSiRWUxlpAKsvwQT7L8sZg/0wjCww0IOL++Pp2dvgbZk3ricuKTRx
SeV03KDr/AQt/AOE93oU5DGIWphbvyK031Cm66pp9eRK5g29sR3Yzrd4s7q/bMy1H4X/9th06Co/
MkjzJtCBNbYrY5PFjz0a65NyJL1xG4zfHLP/82n5f/lzd/UVFhz+8V/8+6nrV0Xu7vjDP//xrn9u
b0b1/Dy+fez/a//oP3/1+w/+4235RPZd9zL++FvffYjv/+346eP4+N0/DuTujuv19KzW98/op8bX
A/CX7r/5P/3h355fv+V27Z///ssTStFx/7a87NpffvvR2Ze//wL38ht4dv/+3354+djwuYvnz4/t
n3zi+XEY//6L4/9KVN8vf9PPr//yft1pMzxZe4JNBO/kl7+1HQU1v+j+yoSBqRqCLZtQwZ1EP3TT
64+cX/cQBLhNxIWbzFWsX/77bL+7L7/fp7+1U3PVle048Oe/2kD+DusyKyFFDn5IBBUFTBw94few
rhph5+cNxOXFL0d1qGaRf6kjh7zaJgjFW9OAwUHgmLhvgm49GsGqKmAQYTwEofLDQ83q/2WqSiTg
c1/Xd+Wos8+CWAE3xTnBuiK8TLjg+EbGKto27UMuTDZk5EZdbBLicIHCXrQnhLJv5INCNWaGbW4W
ta/A+5PvrDJcsHxL96kZZfqllpF319ZRdVvNrbjN2pnCpN2M4KYLtEvrRe90AdSrb1kjyktjntYx
JSg7Z2BhjeQZqDorUihXONywHKp4xgf60+hYqIcpIdGe+t6UXxbDFvQJgIh/N804bqTKaNvluPVT
37+x5iU7RIzpWjDDuhOgzRPkJ7XuQ+qy/1JrcINUrt2Be2irgzS0ybbQmCE9i6QsTexcmw/utuIQ
4i/dRzrNS6itXnEw3AoQRGQYQ4TOBLItpzE/sQtUNAb7nx1ntc0gHcqNhwm0t+78u8U0z2kLW+fE
AbN78Goz13Fbz2tEJWyNRtwO0jFipwhrJ7HythpT/q98bF1DdkmOZMxPCmIXb0hxqi6HwTPfOaZB
60tTxfSz7kjTTdyRZSAtEPhnxwB45X05tOsD+rEmwonJdpc4K7ZqjGXUkuRcE7Ae53ue4E56FZAV
gmynk/caf4DAKe6XqctWqpeBwLJs0fh2Ij/tjKQLGnk6WZP9VKMiOZrsaxiCRZZ4aZAsfykJhpbn
mxpqKxHw+p5tvPzuWmgI46GmzMpTkHcQvz6ams9qHXpyYQci7XB8roe3PSBxc6JKt6jSyicrLckr
oa7LYbMwIUIr4JGxNIoXW8iuB4PxjRHcKRgZrXtiuHX7rbkBr6nwuqrsxop9p5fnCuji00Kym3vM
B2IOv9KM/tJK+i/Xx+/W1H+73v4vXEn3WIP//O+l6w8L6ZFm9Nt1d//tr4soQ7VfmYy/7mLwwV+d
WL8uqPtPcPOFjMHU9FVM/ttyajm/IhRyULjAFN6Fl3zZb8spP2KatXNd+ZkLa83+K8upuw9nf19N
mT9TCe2EPrZY7Gj55u9XUwK0eBl03rzTXj/eEsg5nWbKqT5bs1JhnDtz+7H0gyI6hedfn+lNywM9
lZMfoqrywL1HntXSfluujMoOchT5+yaKjPeOuZbvqiayP66QTG4tAI0HDAWdA0VeTEksLq3OXOeT
hRQF6j33LjeW6c1ozMZ7w5ZOWi7ZcodqGzg4XBxxUahAPmUmVGUxj9flIoSMbcWzfrDdeZ+5eVt4
3lBmDifdSLppqbW8gJ5kh18rn/97vH/ZVRD/+vFOVqzMh28f8P33f6sS3F/R28N03Zm1jgft658V
g/0rEgHozVAp8Ipj6/69YvCoGKjrTEoKpGnfVQx8H0npcCOsAPodo5i/8oj/oIINEO5wXJTLFCA7
tfRHowOCemZryMotaeZNESEbaXBVsxLdlDA7nG6UN8/XhlDWRdS72WddgKrHHeDx56XywWsCNdin
QeP2d5W1aJmMbGyPDDf7TxADGcTDpg/Gg6xGELdgLov2pLXF5p58c7l/K4S+LXy+71v2syD/IwJ2
Bf9BN/CjeBDysib+10CvZa0NAKryY2Ngilph6ZySPHEAmWJ7mO7/+mHxlEJUutN8kBF+vz5E+N21
Th1ZyZqvqAAQqqMJsM3mHeDkeT/Pb7Xyf0Zb+b5d+nqq3x6TMvNbQeayIHsDHuOY5nJmZb0XY7dW
xVLaD//+5H6gxH49ElfTZR3At/oPjZmpyqDEEcgG03E8srE6u5nTfbgj6cZn43ZcI/dNQ4jfGgPv
gErRbdO/T6s6LGXuvzGMzjuFd6MZlwjbg2BY4MTMNHASZ1ZnW4+m18BYXpxtmqiEou6qdwYs3bC0
Ej+Lw3h9zb5Zy1/PBlNSJ3Qg90Fd+gOraGpdu+0qknDhhNfpUgWYNODJEqTYkIOuul7RWrEM1348
FlsNm8Fo5PYp2voA1EV79ZtNz9bbLGs3faKsacEUOGdgWbj7JELgFKoPRmBkTCgmF3gCdjasTev1
FEEKrUdX2OJsFH0GmkA2LwHPfbcgJ9+vkt6vV5TrTR0yLqLbOiUg3+ulHfarXO7XewdsJQXcfhu0
wV7D1plZKaSwnaPQO3WRzkXjPq8V7MxkY+no8PYMuznplmkBl586I7W2bXlxF5D7pOAg1qHQRKXG
2xg5L6Jn6BBjUTOG8WgzQ4tnO3NlAn0gW9LF0251MRSKoSwRnWSINYNiWOjICmMUNuwh54pstnUI
LLfgvq54daXCtvLqZo2mc5lXy4F62J7PNfY+ieVvi3docbjo40Y26Du8oIOsYAN/7Wyp97WatvdV
73q3RdUV69vCCuRwZeaRttIRL7L3DfjbWbEgiD/xtkFvXzwYDttBL1UZxn0QLcvlIhr4Hh7YiTyE
87C+78KOwPPCXyOe62HM8qO/Wy/DV62USNbRBcwNRy8wEsyfrRn8fqjPJq9pXRxSS7EL8uyNyc0C
H35oR/vgFb5e43KYuzWhYfdAMg1P39rZip860obmyKd4QupM2VsiR/xemLJ5w43vG/nCNC23XxjK
RzpmKXaeu5JeIJXIPSSm0/P0SJ6i/tBbnXaTqeRG17lsQvBmxt7x4pngiMTjROkyz1K9abhrS8Lk
HfAuK3qdHQVKiMSjuZMJuLD8NOzrM4DYIhN/X7X9ff3Wr0t5u6/q3WCzwIf7Wp/tq/6wr/9w28ab
/2hWD66FVHayRUZ06Jm+HZbcLCmd98yw2DUXI0yxsI6KGNJedFsyL/qZWdurcu73moz32A/QhiHM
xNOIfvrHDBhN1aeLgBSCzQ7ewaj5ElbrnDbhGLEKlRfLpNiUbPulpyfMonFIN+VfuJ6Kkiyf36/b
eirr9vDvl8q9q/7xb3o1MaDmxCbrR1zp9wtTDgFnTI/EyYciY+75ek281+tTjwYsBLlftnW/gK9/
w//VXr9QIX1zO/7QW9w8t8/5Y/1t9fX6ia/ll2FZvxKvY2KGip/Tbkb0z/rLsIJfMe6h+qHrQIyK
q8I/CzALbAcU9DXJkJkzDqC/9xj2rw5SZ8x9d13n3pz8lQJsp2P+/ugQvIW0heqFio6Edhx9ftjO
u6xlKWmya780rE++cuq7KXRQ5nV4+vj06eHyuVuCn7n9/QBRvh4VU0e09FwAmMP7X/UNRBmE+VrK
Nrqe6bDA9JvyhvSC8ifM5D89yB7qTI40ysof3X0k7Bemn+G1yF3300qheCtyuDtfe47vsMlvSz9u
3x8uICpq0K7dQQjM9ftTmcJMqskNmV4UtR2Hdu5eu2E5I03V5qnZBj+pir4vv77eL6puHilQLwzo
96XgmysnKksH2xRcW8KSb8zFucm15V0MU6h/cl5/dvW+OdCPRtJoQ+zJ1MG1rpWVFrt5FQWu+Anb
9M+evt1GBMUQiyneFN+fjZ8P6J8L/7rJwug9vzTnBKBs23m9gbWsBAfWievnRfrN+3n19en+9pZZ
f3rPgt1EH/4/VfsPh62rjZa4Dq+HxlGpdhXVAlNsF44FpOiti8TNhJfXoQ3q4KMXDv6J5zT5Z2qk
IGOWxiDGQ5r1prKnnYBRW1lag0X+zBv3T68NzFJKRs+iwv/xwUJnSXRicE1tO5w45D+4ScjYLQH4
K19sZ4soV13zK0D0L5/mP7nrwA44HFCm4lr545VZt2IAK7CvHaX7Nz1bcVqGpv6J+cSfXH6IzLz8
yKtYdn7s+ZSh5mKdzOuoYZ4ZlB5cVa7+U0XfdOcob/2JdxH22X94R5FWcTAWYXpWwJzvH7O+yCul
ejbnbQ68g/I8/Smqwro7Z5IWdpxixGy/tgieTmfbmqqDRfwofEbpWNPpapryBeFelqdb0846HgK3
x92q5eYc1TYQUFypIrvw5RZGqe4Wo4I8E/nvhV7rFWYKtDYGnSCnsoBeHUdR2d8FeL3cKbhAOp7h
JLwU8zBOsZeHzEk9wxngFm3womLb6J2Py0wadrzYY3U79iaPATzpMzzBgClzJGqCSWg52Klvw/wZ
RkxlYt7d5QLVlnPdL2Fmp21Xike0zOWSuMFWkYEY+NYxlI5zl2m3DePViJz3yoHAQ1XZY+WjoHlc
VwYv41HwP+x41YrCDKxWP0CaWdE/M5o2Y0/2jUokE+hdUohrFvcyG5/dopUAnSDDT/lkLy+qqtyz
sB2DKvW0RzcXKqO44TpGZ/bSNtGZtTUR6q5wyN/4suuas24txlvTEXZ1QhpKdtaagYbhMNBExYNX
yPyQiQ4fMvh/c5fmYL8vYe40K2JHMnAPpRzhLOPV6AxxyWKGX0vh5WWcD8p4VtTsIlWsDqeRL6rg
PJtcHZ4smCo9tBnCvxhO+NalrjQckPiwANCCuRPdONAyr/Iml5ddwxGI/wvq2xb0d8ByzQjv2F7y
I99u7iWsr++Z508XIcJtJ5WOUFfbPHhoMKP8EcYmqYHMp1vr6KtFfGqBwKuTEjdeQHh3mS7KEO75
wZ57yHHFttfSppmTi90EkRZpQQBwWhWmO0Nigol3wgBFWqnn5+1jSQaYjh2m4QakZd1/bsBC5nhY
ve6SBMWxShyx0D9OUeHoeKuCltu7ifzJm5eypPsjQCXJIf48mVpOEYMUQiidRdgfg37ym3QriFCK
AzfMtqST2pGp6qzsshOTXb+VWgfMXjyNQj0Uob4ZSzFeSKdzXogP8dcr4Vn6jZ0LfdlVDo1JO9mr
Cz202Wgu14L2pJksXBfaLRLjkRk2ZWykM8s4wR6nhpDlEmiQ6FHBvpmbtaMbHCfzvdwDrmJpKj0l
1gz1NZ2jbp6ISIXIF8NNDF502JogQjMmT8Zg8t4M0qM7IaI5DMmKMavqkDnT8lQulnsH9REN0yjL
GwadjUhmukw/sY3JedRyre/coPGuhbOVn6OlCQEm3GhQaRV14qxbeJrPoqZYLiXRFuWxbN3ubMIq
dIEN4vafSzizXHiCmz6bZpbf8xcMH1tmA3A/2i04h2ciMSWxuughqh2Yjuus/D7po7FRqQvCcZ+1
41YcbK7t3vRGQqRwDcy3tTDVQ+luRBK2S1M9r9yGKs4srOIsu+qefGFk92GLng9WoZ0/9IPlflig
o5UQnKr2XdXmZDpDeTaguXWdKBObVtpJBu74VQg1zIiNNijvCZsv3tqDXbSJQ1ibHwd6K3xo4JtC
+NNIyGVdC3s2JUfdu+vceb416/0ZRFL7YRlIQIari9AFUnwP73RcYLklOQTkD9biZ9dy7WtxlPTH
JaPrCa9VcGsCX1s9F29NpwTUCozQW9MOPmXNgKtFZc+8xqogKJTWi1aTV8QFy/KSrgqlX2orXY5I
Q219hcClvtYdqSKQrA3rAoTfYz4zj455mDxbQikxojyKh7qFIdjpub4WPPchvNWezk2Nrnc1IOBw
khy44c7KYXydz5VG4bAhSnpLJtbUPzRoKTZIXNiUGBgnGBYrkOxaPBYSv/Oa8iJUCtNIm+WY2Ode
ew2zyilQ2rnxGhVSgJuDfTkqynAWZ6doUmPGH/nciLxieFu6esBLxpiqz3Am+igJxrbNDvtLAVk2
CnueB4L09r0uV6yaUGHTUG9lfZgNPBWwSApeWqyV3UO9VNtxc6BSJm4poXPVLg44es7m+hTVs/nG
aCsi0k0n9++VV68Xbm+GM2Rxf25JIPCNL7Mwhg/1nEXYwEAtHw9dZZYPU9OIK5O54TNp3tYzhbhL
Pkdbcud7VRT6bMpyBme7DchyMGToXvd2UbQHBwWGaX2AR2nekrLFdAxbj7w8lfClx8MGNcwED+oY
9BmFwlis6Ju1Tsel9vIThmnOF2+prDU1AiWW093vrUowQBG065oJxalT98I4+KEKLuthyYPTMawr
67A6EpjKjKSBcUIvmGzOjSs/EnISLKk9Rs3HzAzhDM44AoxvsoinJzVwQBNx6+4PlutLxI4Sgl8Q
u06R+SnQmh07bes/LkqL9pDZmhGwK4ZZJgBtqLyVD4jEfEU2TFrchvHvMqJB2qGLHmpahUDl4E4T
9j0DDAuoT0WdPTmL68ajrk2GxZni1bEU+xAWTlGdHVY7K6qYYkY5sFcY4Sf4BRRZHDTOqmO8rZsh
EfPm41o6dbMF79/GOAXsD9xclzz0h0BkeM7TqQo3LhqgnqQyCnZ5X2WDfGvaC0q3wdLhfMyGjo0K
s/y1OkX/4BsXJjPW4nxhJ4gOnSeq5awZOudjQGF25hcDoOGIYP+TSaWgoUaueZZ4IggBDWGTwz0j
FDi6bRyX7efdZkn8S5tGeddbYwUPttTEWrqDiz33TIcA+cghDjIOHEijwGtCNiDQA2e2OfQO8WCt
BqTC2oJPPTjw2DBJom5w9EyA25DNrnmST6MFH9Gj3Evk1JYyVoHbwhdw9CtHIbd0qpzMelkmh7mb
DSGN5oSAmCN2/cZyVa5OtZzQu0OvMTo8Gk6RpjY3vuFM4SnDexA8WYYBHxqiDsxRIf0v7jKyYyJG
7RthhCqy8g1CtbO1J/WoJoJDeTFQOpkjm9qgyrB8msO1g2Je6MzuDxq9nHmUSIZcyPuSCSU0rrFf
xAm81EC8Wytx0S2iPZ9zZEtnUODUlEQR4QGJzm2n5XHI++eBCy34EwoFg35qPajexsJ0xEaybyXO
tFoX8A+qOfYpVKaEEniy/j9757HlOJJs23+5c/SCFlMqkAyZGSLFBCsllEMLB/D1byNvd1UEOhh8
xfGd5ooEIdzN3c2O7bNus5LOjkmZO4vadrLv8Bkllw6lUzwhrUi8VTRM6Oc5dAF4HhS22YMbKY+D
pdmkBe2+bw9l4sGCmEScfO7i3vk3uOn/ElD/86d59XT17+ab+DY28beXGag//+XfFW7N+xfkVoP8
DrnauWj9nwKg5/0L1uqcz6RiBWzuRQHQ+RctoHB4VEiiM79vhgj8u8at/gv6y0wDok8fGIE6e8H+
p/D+78P3/4q33tYM6a+PnAoDAv0R7dyLTAbbnUhMOB3hB1jEewyinYpihJJ9dMZOXrXeSImCmony
yR7QsWd1yJnDKqv0MIWu9oHRVhwNp62vlcRAYSorIn1mZEOwitpWvwnQnX4r0aoeIjWb2Ni5Wb4e
tZpVaI7Y8UE6bA7ezyss4Mh/P8p8/nyRlPGyhhK+2ZmHEi4Su7XEZZo5iLZXgaWYw5aOOiNG1msr
HfrpxroOEeHr68DVohS4XVeSdo/d5ymz0Zt31ZC4nAyoDaxIwoibILP0L1Jx3VtvGN2vfGsciGJ4
DWs4VNk3d5piEHl9Vn0ZZevuOkdVPnW9a15PUeqcOUu/zjT//YSLZISULToqK7EO2JjSK2aiHP+h
Y6msrpNEV74nRiE+WdPkFKs69Fw49QEl0TMZqdepr79/e04nvHi7g5W3laRscjCMSbnHhlD7UnlN
8JmDc3UOmfA6NfH3b8y//eI3AqUcLJsSDoPLGH44tP9/R3GqPjh06l15RTyc67NeFL7//qV5Orz4
pTzBSynpoVfHvL3fqJfcj3VQq09trbvNeuydcV8mnZFtbFUqH8TgOXepN1C0s+pQfXK9Sn3S+s79
zla437tVivGU25pesq5LvcuogTbjlkZM7SfkFHkdDCL9Zz3vf9/5Qo1SqFFkhnHf+vTw+jlECVM7
B5M4FQsWCZoOejUFK5TQrJurMMr3WlqeGbmnLr2okactnpBSdi2Y7epOU6OPKu1478/7U5deKIe9
qDKSyKi46ybdZFjCGgVB+q9A/kam8sSVl05jtKOGTWRz5VTEu2iiLy4/R6Q8dellrLIFyqWsaH1d
Ube6Ya+F2m0uu+tFkEhpTp4cV7a+hfVUOgKGT/4tBf7/zE/+NfaWbkVoPePMM6zGZ9vzAULRrzow
/7eA9Y8vvZj6ZK7aKS+i1i9c73shEnJJ1RkoxonItYQc5IPE/NSYh7WCfHI+2lPF1UXzOFR5+Puy
l76YlUMHVCjI5iaCqMfI20IS+s3wZHbhN13MTJGAjKYltfUzaDyreqDXFIXOOZOYU4NxMTlzuEcm
Prqtj5hyPblyS2ekf9l7WUzORtBJ0JeIKVC0bsIwTFdocR4uuTaNAK9jeGPLWuPg3PqO3jxkpbVJ
1H532aUX09NFDi77PG59Y3A2hRquG6Vev3/peRr+XfL7zxxCpv36ricl7o2mzQgqZKY/Bai0UROm
Hmf3fjrSFpR8DMmYncn1v/1loSW//rE6GTmjT8wqSXp40sJNPJpnnuPUpRcT1uw0TjNhyCtS2SFJ
09ei+KLRTivK67vumaBkU+oGDFS+mnuIs/LCKy+maVbSvBLXTeMjuHtu1f4zNoVnCJpv710gTr6+
aRxfA8dty8Z3osTaGSb1lJa67oE+OeheTqrs3x8/p977YrImeh+j7g+IweMo6L+DVdI5pDQvu/pi
vka5RA/i8VX1Knq0g18yV+4vuvLSDCjwQncada/xKx1sexAMn7J+PIfoOfFSlvTeMo9FRsUDG2jd
pv+y9IXpXBYK3MV8jcjgRFpZNT6pg3oVl6aH+g3x0GVvZTFBtQ5SAcLPxrcn9yotB18o3kX7Ikyy
Xg9IEPYMQjEPFOgUwB2osxV0FF5234spGslOkBJpmUg0dLh2txnD7h8JB/4KkO5ijjZhBFUBpohv
admzV5nf6Y2+8G0v5mjVWHo+DUPj6xaMNNeFjfjP3D/+vuvFtKy6ojBJwDUQKJRtqX9xR/vCAbiY
krjf5FHUELPc3DjYUCLQr535iPNy9sZatPRTUDJ3Nv1mbPeGY2zgt7IxYp+7ltTTP6ij4V3D2alm
lkfl0M8eJead1lTJHq8rlfTe2KfdKtdC63PnDu6XKLMRpmW2sUmxprin7SOI1uAunG9RMCof49Sb
aaR28qRiJ7rG0nMlrJROes3rD5PRKpsQ5fSurlLhd30V7csIGNAK79bsZ01H4q5Jx3EvdWfcDMqU
rRXw5GBYZIHnYZN0v2JhuRBg3NmePSl153Eg2bgNPKF+VEYbQrXqKu1HnS7PFlCVLS/a4fyXR5ba
p2Pt9SxWtMCvA5FvmvqfOUv+NaaWopYmm7ubA2ZC6bkfg0L9qAb6ZTPBWcQdY5KKjeNc4wd0xupi
YxfntLYnQrGzCDu2CAPK41x5KkkBW3H3PXLUC9/1IupoZZHZ1HobP0lzb6U1CDEBDz+cmQ0nJsMi
7lC7GaZG5XBjFMFVYcbHQv9nrm1/f8hF3KHDLGiyPGeMdJKcsukmm1RLw+1lN74IPdEERaeLmMXO
pG+pj15NJPIvu/Qi9jSsSh55Pz5mZ6xtlPV6eM6r5sQ4sRe794jid1rAGPM7HAGHwd5IcW5xmhWC
b8W1pcuO0nt9hXq+8WlNj76RHe+oV1PepkvcexTEAqo3k9vf4vzVHLOE05ShBv+szfivj71ELw5N
nUwdBoC+G1FiV43J3SqjIS5bHWcd48vEVdKUuemQ32Tb7W2s4Rqk4uaib71kX7PmRmPRanyQRuyL
KadAds5l4dS3XszbuJNQvzKGkWbGj/i6CZgb8sIXspi2QaamnUhZ0zVTuYtj1afedeEbWUxb1Pz1
kARF4+d6fU9dbavUrC2Xve3FpKWDsdas+bYHSLdVeNSqX5ddeDFlaRaaptaSvA8PNwoAPtPZFPCJ
zzh3N70ce2VPdbvpuHST3FRhvTaq5kwIm0fvGxsRa3He1jRFkQzs9mAgT9i2tqtsLGxxdpFjDHf0
NISXnYf/oLlfpH1tVZsQLfFF3aiB5Rj0H9xkOvdJ/wjZ3nqKxdzUlbzE2yNkbk6TvU2dYdqSWwnI
78UZ1Ig2W+vlqB7rvHaOQz/Uu84yxWqk5+a36VX2ZQdEa7EAlwhJMjDGfybETUTxf0Vj17lnPDUE
ljPZKEt6rFjJJmHfD1l7X2rRmQP0ouPor8D5X32WKXJPE5ab30oQ6CuSgPhuYHi9Vuw02MVUz9TV
ZJfVtrTnypFEl1VR8T2gUvAeKruvv4xozI5V6TUb5M7evaOMFntZXgWGuhX8P1FsMY/Srwt6M64y
56yV6Ym38qe49mJYTbkik7zra18rM/VoTWhRLa9xNhfNaH0R4eoRVV2KDBXXd3aYM3xGqrv3Lz2P
iTdG7J9P8eLGNdnBdyzdyleVwn0wEc0co9w2vlVhr1x297O6/mXQGN1Er2gAn8/9YsNWH4/NSwfj
IoaKIhEdhTDmW4sXg/eVMsBl0XlJhR7xsmttiwUra41h1Y9JtNLb9kw++sRoWfrZaEgjvd5JOSo2
9g3mTQ+mi7zv/Q966tqLQArnWuBQz/ysR4EIpc19cAc/L7v2IhOCDkVPzJHZxBJwxAme1q8IqNZl
F1/EToQQVmUNZX+o0Z0+tuh21jG1tzMxcaFB/iu2LB1Nq9HLkhmMeqi8zty6Ih1Xfad8GV3V2zW4
PRy1gRxakKQqXnJ6cwc3oFirhaeuOz0fr6gvdYeWhrK9NqjaVW9I1LyBnexHWF+X7bWXzGfOydKt
rLE70GZs+CpDcD2yYJ15v/NHemOm/2lyfzHTg1oGtl1Ouj9OznDsays74PNT3rWWG6MP1GGCexqN
bO9/zVO/pr+e9HSZpw0uJDrqGkh8ElD5tTfE5s2ouc0NlsNziVQ6wxk3uVODfhEHxgirsDqhfmE6
hXvUu97bdPBwN+8/y4kYaS42VAEFV7vHMO4gPFH6ldqqB+SZ9WbsI/n9/Z848QBLP6SIno4m712o
uZNFw1+W/oyBLl127UVEsKCiCcR/pNOi8Tckk89BkV5U1HWW/UNKCVE5zjnCKWLnqr/08cLXsYgF
ljdibFy4jNU8+8oOML1149K98H0stkftBAZ3bDrDz5m5bZvLlROhy7vsZc8f+MUsizNpUaDjdJYV
JQJFVGdYZV926cUuIJlymGuAuA8K/abRSiXp/wBt97JCHT1Nr+/c0wcAwePEMAn1W8mhalOVo31m
Cv1xJX4j+ix9fGrRBkBoE8OnTz45AOmv1q7b4TFOS/QxRexK3rGNfyTsih+qCruavHaVKwjuym6Q
Utk20gmOLJW0uF/2NheT2mjUHJK3gFEeIxXCPiNB8NAe3r/4iYix7A4LM52VQ0+aQ1QXtGJEYd99
cLpJfXbNWDy9/xsnIuzSN9QIs6JHIV0fcl0VPgxi8XHe337E0Eduzd5GtVro9cP7P3YiPs2olZfD
GpwCLME2NPyxDp+SSfpBm5659Dyn3xgZy4b8fLAQjEpb95nhno/ikcZZNbnVpjjc5iDbz4zAU0+w
mPWGPlm1aEzdF4b5G+LAntLiZVHwj8ToxZwP9BbKcBvVvuf2xUEdKnrPNeecg8gfb9K3XtBipKam
FBNAicoHKWNb1wk096esQACKsBM9UpTo9bMH5+ieI198rfSTG65miiBUZdO4rydH5HOj3HjTD2Pz
Wwu6fDcGYX3bRZl6xxqc78gdZgeX3RB052iXuWWwpjRdwYhso3AHBDfaTTaOeV3ijDe57RU7MwNw
1Vho9wHC6p/UFJ9Yx0vtc549J77WUpRYgkuAexnWfpU34Ju9FKds/TKlifNni/jie+W1FU8RCFp6
ltBpg26GSB0458r72omJ+effX1y+k5AdxzoqDtSC7WOKInSbmFV6NdYi8gV2b/TRRHS20WY2QZx1
p0D/AKmYnrG8aq6CApe4jc7WMr9GDhpApDW0Zu1Neb5LbJxpLtpsgi55PaMTM44HfFtaX1Gd/tqL
Zu1iM05n1qq3AyCOea+vDkqikYqaSr/SFM3v6JvbilwvdvgFnZMKnhoiiz3ChD3FSANp5Vf81BYO
K9L6pqwvWx6Wxr1tnJQyaiPdB2sRf4wUr7vSlPRcFurUEJmf6cUQAW3ftEoW6r4TewOoxtK4jxpC
uV0FNGNjpPBkDE3+6f3Y/fa3QIH8+sfgDVKixXnqIBhUn3rPkFdirIZ7SPPGmc89byXfCFHLxk61
iKMyFtp0SFLFvGqxpHjO9CF5bFRTHEo5cDjv9RoeXZicGb6n3uBix4+Xrt63saYemnpKwd6kEuxI
NpTGdtakHkcsjh4NBw3DufEwR9u3HnERhZOOPqmut6cDXZMF8oW8xgFYqvGBlggv2VBODLaa0MMj
/OB80/Wqsy67PliXuHj6mUmfspO2xTb28I0ppMh5GckvWZVRtBJxn23VNMu+hJKm0UKZ2tveKSss
qcymuR7iaHg2A2nf6eCM5brBFvseD5Xwjv4EMPGBcHdsrtKbsQ3zZjXVQA/D0ZZru1VU3NvCYRvF
8de2U4qNITsL46LA270/tk4dq5cKyUKJAnofewaXy+yDCJKGv2tlstSVmUXKV2ZReMhrTd2A+9F/
mUYa39hyah+i0kufFWmX93QbYegXmO1aDnLcYurgKesgjaLfbZcN5z7f219v6dyUlAXHK5ujtT0f
fil+3uSZFp7Z7Z3YwSw7xKO548ZFDHzAU2i8MTAJugkNs/1amvSC6Xpqbd5/2Sci3lJ8WY8w2JNg
6A5yqDHnqIDxjOR7znzKU1dfbJCsNilAKYvuEGrmWK8CWioFYucxuSxGLEWYUk91r+ia7oBltE5z
X2Oqt9DA0g/ROA1r2JLFFuDxSEpJH89tI+a6xBuTFkTHqzhbSoyowrzrDrnipN8NLcohLhcuflIF
zYjgcbwfaSPVdK0AdL4ac1g2Fw44/fUvB8hLg4LV+lCq3tehsm+Ujo7G98eBNge5tx5rEfzoJKqG
IYy6A+1c+EB6atJftUElfphll+3oi+6GTQdYdQNvWfVT3Glu6E+S31pawi/M6i7dXz22pfA11Nxn
pn4G6Ia7Ua61555wfk3//YRgdF+/Pg/muhFWTnuQlUFi10ivMDup9U3palRS6sYUextMwVXQJzWd
7E2+sYwC0VeOj8Gqr1p5Zpk5sZmjP+b1jbDjjaDBarmfZa2ypf9A29PgPftKoSXBuLpK99DEyq1K
jfx6mLv8emPE0iMqdJ/2ALHJ4EbSC89tUvRvN1kTyZVwxvBM8fPtxd1eikkNRId5GcvcD118hEKj
TTe5gomH1IV5JuwsDEv/kzq1lxrStmlLHePz/iDpSvzkBo3eQtqweAlWTm8rhHf3iN1O9z0Z3RFr
sj7hiAGAftoWTcRH6XrjoR5QCJ3rgDgxAQBzvv4qAuSs1URUC/sqnn7VcKee6aPSErxhBrkxw+Jj
ROZokwpmR64nJd2cMrNqHB1i9VwHydt7HjCNr+8hb1KyMXU0Hur2s4Y9bwr61izp73W+663jyzY/
U7J8e6sDouj1DzV9QD8vNur7dFJg53bdjuZZ9aBFdoiTRxTDGo3DM0H61HBahK1wciK7dBttr6dj
u6vcScKAwV6Ixo1z9tFvr5a4pL9+nAlHoyE3a3U/6Ka2DgMNgw7dfc4slBhUSIPt+0Hy7eUMiNPi
Z/D6q0FPZH4y0oU7dOsyPBd/T1x6KWR1wFzb2NHhQ4EBjKcdBvfCQ9lSxep2QBMnaQrfdIv6UDVD
Cj1hMs4EsxMDaSlkRSlMj3M8Ch9nLbgHqT23kMV1bd6SkB/3ofBUb5s55c/3v8CpuOHOI+DlKces
SxzLKuFTfbb9Ju2dn1Ch62fbnjGCSRr4ntqIdSxj9CD8ZY2dlJH49OU3M8EQLmPqYWX7/t2cGNlL
MSw9uG5o2bX0FTNeOe1ElID+GJyrd5xQHMEdfv2wssFeJKI5GTqIoewiOW+7DbfuvdWQhVhxl0Nc
+mqXB/dYLqrprmzr/ndUWSAi3n/AE42c9lI2K0ZEFCRMJUZmxSbXhbbqRmgjDm3jwbj17DsRim1d
5XeGHA+IJLeUrnZeOiG0gFjqhL9Jh67rRLlq1a0D10XktH8GzQ1toxs9sY9Q/85k4E8NxEWUMaCj
CFsrhN9rlrqh97ugVzPGFhAbxXI1qdN469rh2eL8qeXCXYScWMX3spxq4XumcJtNZ3XqD10axQ+s
ZVpOkDQbYJToWT9A8E4/NalpAZDSZGiOWt/UZ8L4n1zpG3uaJR1QuGaE2ZDV+yPuAPrKcsPkKESe
bILeSr5z7IFBCVfsgN5uM3ndJncmX3pUn2H4hHsn7eB4ADwfVoqpJ1v4LvUKDyLMm8wwqXZgPown
GMJzBxxH0XTo4LVUXlk9t8oQPCSjSi5QHbRfwNCBgL4/5k6sgUvwbc14docgIs0TNhko69LZYVOH
rreZpum67zrrqJpBtha2lGdKfSfmsbOI64rSgL2F4e7LyS3RTdlas+rpTL0KYQd8fP+xTv3GYvdZ
4v6kYJDR+ZXJ0WQm+myTIjE32ti0+/d/4sQq6Cz2lZWim3bdqp1vVz1cAWx/DpMl0msMq9RbxS3j
M0F4Dj9vDLqlglj0lpoDoOx8HMm+taMZfomHyn267CEWAT6d2qQ0aqf31cyIj2Gbgw4C3tr5NE6J
e7MZ2zMf/dRTzB/qxUoyZEFjRFRffQ8nQQBjmyZNtu8/w6lLz//+4tJentUTBsDgWVV7k/asgufM
dE584qW+lSicD3B+Wl9MTrCfhLBuYqsI4foMlrJPMeo6V9o/tfgs5a7gSoKw6WgJrvum0GEBddO2
hSh5ZXIu2Y5B7Wy6vNhTozi65acIIs3more3lLoGuGUHnlNnqBUG9YDZW7PPrWa67Nsspa4BdJ2K
fE3OZ6+woRPfEnX8dtmNL0YUtmgx3qZ97suwMVgxB/XYJfW5D3JiUNmLQRVWZWEXmNT6rG0lFnCx
ibg5+vT+rc+3+MaUXkLOwfoEMo448sVh79xMZgyyqTGthyo1tK/v/wSGNSd+ZLFEOxigZYHNuRcb
SeojE25z0bqItXFXJnZ6iGCmPAciTbeqNPPbUiuTqzTsqlWn06ix0WQrP0GO6Fbxk3FMHJKShnIH
mCxeFUFUfFXdtN05qZfhzJy2OFHGirvDhqn9lUzRdJsFkl2108Xf1HL0dhXM1hSWjDf9otmCklec
MCC2BsdwLGRprwd7LTq8GC2l/5mM4GBwpO8/pZExfMBqVCGNiukm7Kxm39bBCAG+qKoVqGLDDzsd
yGTjsJQ0Yto3ZO6a6hN0GHU19DK6c4caJnmejzgPthb4I7MC2EPacrrNJ1NjQD7204gPjJbhnk2D
iVd/ir0Oajf+d+kVEOK6XElcXVUOOaGyj0j/3nJ0yNdBZ6dPoiiCW2USw0OuQk2L4bDmq04dsUpH
uBuuYKarD3ozZBsXTeMTJWvsMDPKHsCbZHfjuVG9tXXdltsiMpO7DMDijQUFYx80DQ6PSuPl6/lc
7FKQhHkB2qPRr6baqpuVVSj4jMkpOHAyB36ep/E+TKIB/5awGX+JNNKPcSbMAqMypcOuO4klcK8x
8+wPVuVlKzm0GXWXKa/uxTiaP4JOS64ymGVYAtHvcDNIs8AvsOqjJ7CdAiRYxlSmFq7brKt43Wxs
oSgJ/KjMK9euBjEkwcn7s+II+6oDuwQ6rVPWeOJIPNZ1V8ddPsNDwLNSY9PJqNiTb4LOVhnyMdEq
7IYGqyQHn9EkBTFr9u+N8Wa+Mms8mn1PiqGnkFjiOhznwWRAY2uTdGN1XZztMCsv5CMkIlOuFNck
DjQaYL4JZjB+sFEzPs5Vwo86yULnSjadNn5weJBfQdm737KwZdeaO4p14GDY3wpHjfhVACO+EvVC
21qITBKYVRx3u0EB5hRGVq2tMRDWtI1LRuurSEO8eR1HlE9KpVg3rjaZ+xxz+cdpaNR1j5vUWhv6
Yl26M9OQbDYsVLweo5Vtd63pS06N3zTYSNWqT8YW7kctYV9NQChXonZssQZvhkscdsfmqqkbOHM9
EyOjbpDB5h+qZs0xX7tqJ0yMjZVehtawxjgqu5Y0S62LcuCoALkTzDtmf67zu9SzPCIZUXYre0iH
aB9NkByDxuz2ZWsEEvvAvN55ihZCzLR6SOwrrAH73Qgxa90kstyVtjvcJp2I97iOR5sy7bxdZg/y
2HbG6B5MytgzDFDRABP3iVIC0nfjuxiG8o0HEHRVetDnDE9pQNgV8dxo5IFKGyxPXHUwkMpdkGpN
vK7rNP4Rq21Q3+YlbdV3Q6L0IGSHKfedBHL7VrrpD0HH7lFUth7fFGOf11e6rVXqc9N6v9UsAfqW
s1QAx4F/H20aNbbvhgLgliJH/VcF7eauNu3kztL1ZC0tO6uxRA6nDGy+MuIf3cUVtUnayZ9x3Krv
yIlVH7j9+mcfum3vK9TtH6TiiUdrFBA9bFcWgJ7gNrQMgwxV3qgdisQWc6mpOmJAWOPrIo0K9KPJ
ladY0zyG1xCBGgXhAzpPe6SG794VZd9gVTwOH3uTMw+pydT5gM4S09s41JUN5qHRpihs7w5fZsq0
TVVummqoj0KLsenAQJxNnFPd0C8tNvkw9A8xbsJraU4qcOXE2cYkwFZmqWAwiSuNvVFGvoGNKndP
A0J15ylD9EuthLJzIc//Enj//kA4wl4rjLLvWuEQA3DxhmGq2/m6j3DMEVrW31V5Ye4COyyyTSxC
FgAnxS86Dad+mytlfay1It/y0Qe81cv0g2rKfGbJlbtadbwEPb2pDXj11rcGOR/HqmZpo5OW1xJt
iT2zA9PkgDU2xtO5zI1tPk14vnZpH1zXptv/9Pqo3nQFVtOysrDnDQP8rUD+4vRgJKGEqFWAvWss
ex2qQ3/XqDVcsqLMHwBp6uyACf8wDgfT2BXJbLGL8fXoq3YrDELBlH5y8YR7rPC+q7itQsVw2oV8
HE5R/oTnd07dkIi4isMgum8FPVIrBNnJlgk1bqDK1NupmeLbYRhwNCDz5zxZ0ql/Q/aaNpR60Ysq
U2AeWhtLENw2WOlQ1SsPZiU4aASWcL7p2Enmq7FRQGSm+bSebMW7qcDoXRdtGT/jxzuwcvVKte5s
WTypdVAe3dG1MGvDOpGw2GXmsC4KvRKrrkN+RLQUsbXqwii6t/TULjZdDLMWU04AbWYkqVNN1iBW
9G9mOyyIsY6TenMLN8+5UWvuOBpYP9ehMPObKS1Z1ROrwf1uMmiiwHf2ftDgqEWQosoV8O+EbUBs
bBWvrG8akgkrk36rYVX3ZZ6v80pNfcVO3K9IWJCNOFb9Y3TN9AZYwfA5xvzlqHRp+M0LAsP3vER7
rKax30orlC69hAkNDU4F7HFKpP5LrZ3wOOqRjr3HUOxNNhcfW2nHG1NU5sYTekEuvzf8wXbKdifc
In+ijlb7dtAa+yBVqp1ZaK6f54l7VXsk6F2nYZ8yxMa6ZQdHkkHA3tRFAYS1yiv3g+dNeIybBWYi
KztKPbF3bQv8pw3BVflpo6LbDF44tH4yi7+gx2E4HrMh+zAAH30y3KD8hj+HfYX/a/tQkUh5IqQC
Fww0LccAHQhdtSIuEn5FnN5Hxa/UMqp91rP69GoDFLnVk+ukNdqNoYS4wjq4yV4DqZUG7SvB8GCn
EVBDsyG4i9qsjnEl5IdRH8ROT6IQVDeU11+gkI1tp9oBWO5EZld5wcZsRZCqwtnUvKPiXZsGDqhg
Oz608agBnk5t9S5N1OK7UjbK57apnI9t4xQ7bdDtQ90odAnnin7VBTTLg0ocqdmhf6yfTSBfLok2
j32WoQ3jV3BMFCYmb4CdW1t5/zXRASoOToQta54mlb0aHRze1sCkLHYCJhxhMbYBxrSd5delN9IK
XYN0l8G4j+s0vcPhvsLK0DQVf9KVWq5gxuLIHhXB4HeOnR7tun/uCtDCc8m0J9HnFNd4mCTGKm5z
67uqzdRHQy3MnxjFhMYaT11Lw4iu6HaqxnEQl0X3RmFL/5SZ9FV1qp4/VaaSdbvaDJVyl4IfJ0/u
xKsY02hvVUX0Na+GoIzhQINtZS0EcmxsmgbQ2How40LfRF2QuMfBtozkJ6Z80Y79FZmmQhTKlbSV
DENaS00w7KG7W6wSc/J1A1dgv2F2YZVsJEnmt4rhrWfzjWzbeRp7TpHE0Y3j1YOfUHthgCZR3mPM
3ltHVHz5D8XC1BvPbOV7bAxKtAlFxHZWUYL+BvaTslEiJ+3h2SrAjQ1Fq9YZ3JNNZrmi2Qp0axCi
A8Fphq64SrK6WY1NgTvqtzT8Is9sQbw/Aae1foYlZDavddtZs1nJe1uzvaekGvUMAmnB3mZgvz4V
JhY6DSnWozkSy6fWRBc5oPwDJ08mtMWY91rHNOWTOrbdxiHWIUlv1ZuKL+uu1DbywL+lkErX1Drp
EM0RMK27Pk2dXaiPiOwMNwv3Xia1u1xEqd9N7i50m/SXqGXly3EIbtl/MpPqpNta6fgL9N/gfUSF
bZt7o8QUfV+Gjf1tDDp8wscSqKXfJqaKcVUJiXU9AQjn9alxepvEJXbL+COnkilpOeouymmtLzh/
77G3qXeRAnrXz+Ky6UFrm5PObi3SlNuha7PwNgQomVugrLYj+ye5xVHXQtJHizMYUUCqeuZUtU/j
3fQD44yp2r1/itQwODtxjFxkXt2h1SsmSbQfK4UHG6dCXOWUcG/jOu52seaM267VuyPuuO7XTiaN
sa6Krj9Qj2h3RhRz8GmY9o4zDeoasmjpY9tEC6ZmdRQKRJQVqyrR2Cfg1txz2hjDhNGajk690yZF
3PBCsH/QcXLP1kYQUghMW62/pksPDrwjREbhAQT/Vg9gWexQySf3cVqU31PFCG68UpqAlouCjULU
mAo+pIGO2Mhop+5RL/L0GcOeMN0Ixa1xFytRfDSDBz6+meQhh4WKTNI1PweZqX5g4nXXecPZYBW7
6IBaXNKYhL3uXneDnU4wEckVrS2iKCC50R6TYyQnheAOH5tsOfngNDHEB1QE3pOobfmoEGEeJfbr
e0dxJrmF3Ysm1IGxkmy0wGJwOXZ1yPAOuKHqP+9Ay6yy1wCiecfp/LcFGf3PlV1CJC2GDDi8sLzf
4B5lsKK5z77WY9NxbgIaK64KqTVf6ZLRx3XsFeZhtPTxYxfpBJ+wYkMLTd/CPtWYiv6bkUz6XhSx
+qWmsPMZUHJ7qKWjR7syTvOnoW60r3qvc2bFWGxnWEF1ZxLo4k2f0gc1RwYJXTyqYszA3GNduVa4
qpopqalYtfI5dwvvQ2sZ4zPn5OdA0qy8CZ00/eFVvXWo3NZ4ytzOvE0agMRTbIx8QlEIyPCjaVO3
r8vgUY62FWI9HlY3g0hUSiFWoNEHgHkcm11pHqrQM8RaR8AhVsVUkpLN1PbKLbThQbUxqxhoaLsR
nFGaFVhlHObairP+pjCNOcXRqwPU3DS01Z30+vwKnRhVFjYFX6w2Sj6NbpZo+MrbztdAGK2xHkmH
/CQzACNcicnYHcjoI4fJPKE8O0priRUfzUG2W6rzkc90zeQKS8fUN8i+jpuuU4MnpdXZI0Hv6257
KmiYS1XYbqxzwCEclwtVG4mFSdahCjOGz4FqiQ9VnGpXhcjq45DyZ6vBs6o7hVadqw7mebjWY0wV
trj3mV8rR7NTpDNOqa+cUMFKt/1/3J1Zb+TGmqb/SsP3NBjBIBkExjckM5WZ2kprSXVDqCQV933n
r+8nbZ9uu6a7z5y5GgxgGLCllDJFMuKLdzVyrn22RJf21lbHyLDVF0stuR10+TSjyCPc8xYlT/cw
FIY4dELShCAs95bQrvQJqbAe2VBqHrDGEOtxzgx339MqftelzIbhxOn2lXS24sZ1CPTMmf0ALnr9
3Z2z+sHM5iiQ01p8cytr7Hxyv6pHfBfNjojVLhyc1Br9DvkbyVEQBClWhj6L/HKuVUxDcNzcaaSI
73h6okvY6DQLu6jqr6iWEaeJJGhG06Y4dL27BhDh+t2LvOjRbpsBNKDZvN2YrNYxT7WgsLYpxeMy
qvF2EOn2zJLa+S5JoC8kD7gv7M79s7TURv0gpMIXEsijHsJmljcGQe8c5ROz6Wn+3YZwIgfrYHCa
k7uRbdfD/1ol30tzpCtX2O2elZwsZFEq0t/LuJI/LGpbnhEa2rQatEI/LwoVU9A3uI7Jep2+21lh
G34H474r+2wt/dpt16+LS6MbKisgGiNR3lfyyZdP3QoO+BNDW7CtsbgZ5CA/FnPq/XVIsI8Xjp6q
/QDFaLFhc9R3l8h7SlVqv3vjUFyS2+KkJLq01WMtaSqtrbFgZlq6GyLbPQomppl3Mqfed7u365Da
1JSO3cHd4/BjBM60Au3qqiL6tM283UgpI+G6RlZeHOkv7vMdDYu0EUNJOveYMRkVyMNbfiyJ4Rwa
0Y+cFXK1a8HBrympLJ6yJXW7UK5D+kwdmZ3tWAbXK4PErIhZ0wIcibIC3/1gpWTwm8ZIRUNby4Vd
0GwoB5nb0sQenkOy7RG962sqHtL0ouHo1e8mkIKnzlvkIUvOMwg531agZcVRy45WK2WMSLMrGYvt
c2iV/ZzTbwDQU3mp7+VZ/6D6khUu2cTKtwo6XJPSiK97mjKuFxXhNHWXYj1OVkmmKCQK3SWkysuQ
P1FzC2CTUqfh2JlPkI7bhM7kFM6OIBTrsSzo86O3j+ZXv7aHUoTZXMckX0C18pPQgV1LZ9r2aZ1E
JzxK1Xd3zJ1AmJXZXbIYrgkTK3VRYQR8cbHmVV0HeR9bB10Zw0PV5jVJ03amD7NDLQeS9Nr6kiu1
7ZHVqNuqcstj0fTgU3WdmPQUrZ14qSVCGJ/oE/Cs3Fv9FS9agDkhOrg45Y9WYsl7kt7zqyqte0L2
zPKYk8EOyZOkV9s6O4c1iZq9U+UF4nEzP66Ehl92o9ncdpMpDsnQNDlgpnLfihbum2eAzjtQgBXV
wYCadtAth/tlKwgrx1jKcqPRoacjM0Oceu5pU1IHs6G6sJsr0JC22h7EuRWG8gg2zdzWkb86afIt
c0aZcrjnRh5HGde3dMwDLyRjaeIsd0S6761Wp0fSUqobNjUcjoL5BgAOejajH3ChDy/qCvnm0B9x
ak2tToQqjSd3xAy1qC0uAnB066XS/IA6MjaOMUyyod26tgq4aEu5JyaBObq05jCetvKmKpkcXOHK
p5T8EgDSRoom5Fb0ji335ktpe0wZNaT3jZG3dFlOdZvvc3S2n/QQOvfpwNmIYvbtrk+ke+RQlnI7
C+qIA8/e1iOSUBpG2nxCoJHPykX1hsePY1t70zWi2o3zFu9boxcfUzunXzJDz6fVKcCrmyGebnOe
0dcOyDjYYtQ9Lhqs/WaN1VGVxbiyUmF4XMyNtKdOc37HXnw0y8LyyUQzDwMpyxx2zWE3tIPNhDvh
1rPseT+ubXpBboL3deQ9PXS17h88WZGvL035UkG+HEh+aXfOwrqh8+5NZ7l+olekJpO6aNoQSYSK
gsxMzPu+a82b2ttEkDS6O7Fjs6v1nmT4aAs1Uj1DZ8PbZgvjS5c2a7orsPjsai+OQuiRNA2SJfVe
JxdJS7CZsdKMuCraOYCAZehOcyvvUycbxkeaQ0aOH5G5ubt1dd1jZGfn8oLGTqSfmEOsfBfRIyNj
rdrsQtuLcH23Gpfj2FWSqKOyFtZJ0SzxVrvKaB7chT7SZOzK9/L3S1/OVeyES9EW7HMVbZh+ogSH
FFoxjYcxNoc+gHus1ZNnWNa4W0Z4551VUOGCCSQ99PYw7rSI1EOdgH6JLWk331ReepVrr9rTecFg
48y50MwfNljChjbMB4uvXy2af/aRnIxrJgHxsFTaDlYgtl2v22XHeDaGGizgunQT82ptUhVwOPRe
Rjd2fcHbO6QluLXbZctBAUYCEaTlO05rN0iqqrwvxlbfFnpoL2hzyb+unBN75rWueVrHvP+S06/w
1ZXgPQahEBeldLqv2rMfDOb4vewT+9iIFIEJRW3FSS3t9Na2zNFum90kiSe/yYElB7TKCDIxJd/G
pYbaaed1b2zT+tI5sNuqAWX0Y1bNWzfVm/SHXkOxjJM8qk7GTxA03pMYmmrf45K6wGWGA8xtVnUN
a4CWySEGljofiJu73O7UBx0c7Yutna72jSHZ2L1JR96VMkufthkbX7bE9SfAO3vVso52vbNGiIKU
MpVbpzrfFx0giOE7dPfV4UC+yG0F83Hd00Fh7+rBa+7WbtAa9M9oT24iTRAclCcsgrFYTpsh5Ylj
9XiDPTC5osrAog+GIlcgHs/oCEaZ8y8iNfU9NEF0WeJn4tQUC31fL7N3VDYp8IXIk6/VIpfXbYv6
XW9tHfCcGPcThaVlQHDc8oSJs/dBHZLn2uja02iIaccWhMy/6dWpBOL54P/1IThI+aVwSu/aaZM+
pAWuDUmkzz7i2I4AR5wsdGON236M42PCfXsxUOEE/uIg9XXSxj5Z05jQ5lR6jHmRW/jFkm7XTckC
EiSr19y4ANKbzzaXg61ySXYNvFq5WwhGwOu/WXQBTwATvdmUb2mUmKemG5ZD1XnOVbU24opCNDwb
nZ6Ommzsh9ROiVRxE0gE9ssuf22amKollUfNcewdjH/QDTPkBAPFHVwb8Zx09ZAg283Kb8qs5yAD
kbAHSnDf7M4Yd9tcu18WtH8euq08QxvUtN1MomJWfVAe5cIHsawnSVS90g+iDwbq2zABOaOwV7Rk
jaxukZJ8l02GwPUnvW/gL8517G5NOEwLnHy0wNRkc1sjBuvN9QJoJP9ae17C+9Yt5XuukxERW7oX
Rp5bL8TpcVNsRYbwhVtY7LkXUyRrJTCIQr1ZBIzPy3MbnznEJN6Mk5eYDE9qXvs7zV/vtmmocGmN
db2Y1Zi8cejOnkYryV/0Mqbvwo5YmgDK57BKoBgBuZfqWmWy5eYptin01si+dmSV7bYqlSTlDtHD
Oi14gxvGbj8GgbwY1kbt1LrygCF4CNmQ0gONSc4PbsHqWG4V8qnRwz3I/XAZA4vuZkvThkYNjAxU
tK6PrScHmoxFX7Mxwxmc++K6C8bQb5w6p3Niz7ncqXPN0yZTlxMbcFasKfjVknK5HjDyuswGHs1B
RPUhEWWec0YV+qYbZtH6NQVa1xy5iottKL09CkdxIqpm/bb2yvvmymXgSXLKlEjqNmkElQTr8mp5
dNbtDD7cbeoSIsTBiTae1JpvulnixjxXYx9z9gu9K+NyuNMxQ4hJOcguiW3vPsMneZyVxV5BGcK1
Ih/lkvjM7npe+uUEU1c+tfbC2SLHWgjH6+ylOO8YRBX59AGJwFwSMuzztGYNb2H75bbStDLHF1IX
5nPMtgupbwu8BiTzeP4ggPN9qIX5mwf68pGTmEH4YpNBAbpVfNCroIAGVLv1K4OhbNSZ2APFiy9T
QlUjw1MVCranE/7i5LDwYb54RdUwKE7UTa1jZF1mnB+RshUckcql8E52x1oGIx8fVwCwLwYaOOkb
7dZ8q/LcvIuHSJwIPRbHwhTDdUTd661tZ91HUdUzxdXNOiFNcAZ1GKzOec7HcnhVQsjvc5f1+8GO
MdLqYf1aUQRtXY7CS8W+XHuTeqysma5Z3EFOlGJjzlAlLFyP10USsHDRR7bgevBuuz1tUOvntPYk
zI1phaSv5ckpPPuc3V1482NZemXYV4tXHQzyNoF5yul+S1xNMTCNMGGiJmIZHVtfDvkojp2qjV1E
9PcJFmp+tdyo2DcGPtzBpEybxj5jHw3IFSPC4N7pSoA874TX7aDD6tBpZPRjsakDImMi/aw3DYis
MqMGZZv0fqpzIYOln8b9ak3qXVlTdbCGYrxW1RQzWze19a3ObLmroFm/iNmpcGl1nbypAGoOpiuN
q2SclhtOBQ3JXQq0O+m84Rb9JNUZejXa55EoHe7yVRuHLjWci1HE85UZT1nhz6Kygi2t81t8b/G4
S2nh5baiQYWitQWCmPqhum5oLBtokRvSDmqspHnqK8sf9mW2sGPpFFsXRA0QBoGC9QPSCxr4NtlQ
5pAaHJlbbQXs886Th4rP8WMyJEG0VuiIlXf/EHmqvLfBY29ojjJ3+bbZd5aXZfAORXxiAExPUHLJ
jquXP2EEAJoUtrxfaZHiBijK9Z7Frz8yh3rAkyL/2MaBliR0FsEI94jXaSvEvYHd6D636/Qjrkp1
2eJceM/HM+ptL5v9MFSE3NZAlHutVu0D6UUfJFV8j91u2LXmxNxbjhB4jBG7Iekj0PXSOj+844WJ
sRgKDn6/S6d8z10NApiVfZiKRu45I3Nuy7JqZZSr4me8uJ4OFj3A5UfZ/Ehw8vKF9Fr8x3T8mX43
FuaBGC4ZSk2sh8FDhGoD9v4id+chpKKzuOkMJ77KXJ3fL0SUgsI7KoM3XKbLKRnEQ0oqeBTQQW8H
rQC/TzOdPlKBPt8UpnPW3zbg8QvLx70jFzCbKt52CRXtFDaZALj0xzQsnARqfwpHu8dJVEa3MzZC
mS5XL4/8mvV/w3ne9GGVA3uFcw7+IsRKkg0BXMOBxS4xObaZJTmekTFdl5VDim0/O7GJ10u69J1P
zRPSkuiGc4GcgjYxvkbGMO+tqDIOgH3zwYoSy/Knrc1OGXAkG0ftLc80tOdfE4QJx7oR3XVBfsWV
6Fz7Rle4y4JCDsUuduLI8OHYkRVWeZ/mdEOm+TcWVae/l2NUpuHsZN6FKdmMQ/JyK+t71cVdWJg1
BGlFOO6wyR5AjI7EKiiLZjbDbqi/66ydlJ9DN1zY1hY9OjP6qNvBwKEhpjntHy3CAbx9wviWBTjA
supialab1whLOvEDv2P54YL7h7QhVBOyBj5dOGgvZsfd0q+SVTjeMyoP7wJBzq0wHFCXmseT1Ad3
rlLOdfzy54HgvGtSNDO/U8YUVJgffRyrLjV9zFgoqdvjgmTz0oEl40oL24LiV/O10dlJMLi9Y+9a
6XjlYYvyKL9kWF3yOSAyw43i4/mCFYYf8cCGsGScoDnTkEiQtxrsXYn4urXdqLqnPa9+itqmSEK3
S7wqxOmBByeps67wPTINPpi1RpMJo1u7oxwBCuArcyDmyaWKcWeVrsW3dzND0Jo4qxFszPQjdUBY
uWRWRk9ztaYzOh3Hni8cc6nmU9zmce3HRMoZ32rwmUMnobTZh6cPdDzKfa0y2AE/8RqDsa9M7Ywd
Lx6HgL+TUhdQEO47HYva3BGSmwMvyLrYLoRE6751yajCdOvk7QYtBIqSJ+bqO02sdoNS3eVi586b
tHtIocrQdIVaG20WEYqiu3yNnMe+rFGYJIiaLFssoTuP66nUuIyVd9Z+1KCHgWYJY9pXNLdy6ZDc
c7AkIqyITXFhaocSNyvJqhJQO5r2ZhbjU8CHh86mml+5YHrfjZ11Ks+Goxbt9fd5HTC1WUBmN5E7
q+jAuLuYu1JN7Svo6fAJzlu90thsP9im1Uk/Q1d1CaWDNi7vWbUbw97CbowZ0BGJ28VNkS7Lj1Yt
3qEGlAEbJ/Tie2puDPu9jJOLrpf0a5IuFfaAdGzKOvYuMm7sbx6xl20weYYKs6gZv+Fby28TJF0P
3MrJTU8p56ucau3X1rJcy8heb4W1OHQMzGsXUkzFWaRdnQdt9EbAzuH8KCiW3Kusbtl7a/Nxq7dx
z/O/BJaTySvFePuphjOy5Gqz/NrodeSmgrXmTwu66saVPtHsNb0beQoZ3Sd0Mk5ABO6QwyhHdVMf
EM20bxMynEujz4ZLpZMfcFDR1Ur8g/ChOeMXTDoqQc1CUXJAzyiFCGbm2m+N/UXlB6MiPkDa1I1A
nnZ+MlMLa7eiuQQj8E6d1PhBy2lmeEl0TTvcZMfxJf6P7WPWyQoLSZ0r+G720NPcdVWiQ/+wR6N8
VVCNpHOnTTcFE1p4X8DQXHbcInuGaMoZDcO74wH07uumiG7bUfXByIC3X1ZRhUW3Al8Tzl3Q8sfR
kabgpnMfvazJvjRGXb3NRgECukU1/E801HcF5xMVzJjMrD/09f9SG91jXfLP/zq/5h3Zfoe6aPi9
Ke0//+vis755Kz/7n7/pb6+hTu3P3xu+DW9/+49dNaDXuRs/u/X+s4c9/EcT2/k7/0+/+G+fv/+U
x7X5/O2Xdzr/hvNPi8ER/1Ypdw7U/o/yovPP//N15w/w2y83afzZ/VRCd37FnyV06lfHdQVt5iaF
5gBiWHLmz3747RfJFzT/16P+XcHWnTMcKixyyW+/COtXrW3GLkFopmvpc9TQnyV0iko7uuk87VEf
jpmYV/3jk3/5Q6v8P3XQIU39G0/sWiZVl8pWDr+PqkRKwvn6X9T4EP1SZWPEgQLKe7lYzYUR0ZK1
6R23wlz1TcNTlaLNTfPkehzcgcVnKLr+mCE84RlrHOrYkIx0jy5dkj2ywjmeb73aTmIfyXcLgotK
2dQ4DUXF86CkRH3DK3LTCgVqCg4apWmk+1wCSB3clebOoDGz2mEahkoOVlgcnu/URBKLIxh5X40C
MwmQOLpA8gbKNB8InV2zL+p88Mc+t67JNjS+0fvi0G8/zqiFbZsgHQ5o8bc8Sy16oEu5so0CO/Pz
SrIeKMfLsd/nOnabgwIlKsEX5pKhJwImCqw588ifcxZUGAkb88BgnLTWnu2/dnZo6pqaMSd31gOl
uFCwbi5vFAdtsRviIr6FefHeEqHtlzoe9EcTSa8LqKUG4ks62q5B6UfhvEB2z+XXWAC/IhGZl/J6
lYVXnshdZaOoSEfHVmCbCrVmUa31g4XNbwhJfZ/lLnc3rw8YCfSGNzrBi5TZo36u694SD3adjNs1
Z7LxygMZXLiGRnEW5vbjhgwzavtb9MtmcZTZqGnlddgupGPBy9T9vADxRnrcI1hLQFmmpYqeyfGZ
FFwrWuJDHyFRYiJtM7JA0r793q10k/tbq933xDnLJiJCrPogsobkpugYH4MyW9xdj7rGhs5z7fce
NQAd0nNK0jFyllEGXpPLzQfZLE1f67i7zGzbmH3h8Jq9tqJ2CURpc1gxV2dy6dIuLTdYBO/rAhUL
YGzXjv1hqA3jI5lQrPvLnKaXIuqTe4MAsh9CqachjYEZEwZ5GRSDbhq/YG5+GPGRMK+xZ+yLQixW
YGwdITrOJq2vkppR4edoRtA5rrZ9PyoQODTAI41FKSha409oBxim5NyDWwLzvSyoCc1goWv1XQ4G
Ok9tDQJRn2Nvd23BqMO8hkJjL5ElQl5U05YHlmd2n4kso/doLqtblynsvCdnxd7Tedz7UMTgjejU
zbOqwgUzRc0C0F21URpmWXvu7UXl4qdY+Wt/XKrtTRl2cztZNi1wbduBPuRszUOI2ND2KGA9azYT
mWb1SQ6dxeZmyjoNYptaWHCYeTV9mcJbvKCcjt6R4Cj3oilrWV3apMo13MCEjT94LdXFOys25h/T
IPMvrWGh50u63Pxo20lu+zh1kHn3UIwvmR07d4MzeC81OuzKnxrhpscafr4+JnNR3rYFfKRfFpKO
jCF1M/RrzB6fsl/ZXW0AI5MvzpukzVzDtZJHMMdBtCzF04ymw2MVS7bxKauL+HUEj0QygZ5K+UZn
dhiPxm3KwraL7VeX3ZlUKtFGLwl4FWuUQKbg6ax8MiW/cRe52foMNWYlt1PZdw53oTPm992iuggF
KFnJDDNbfFASbdQFXe/2sIs7Zyl2djZ36/lMCgveMlz0fpVtzkYxsYGsxYtKLmU+0mzkk3dkNWHr
LZg5OI40kIZ4D0ZA8Pz8Cb2ULBlD1TCoFP+m1wx0lvJrZFg5Tfdoj0NNb4WzX11jeiVgqn6lxlmO
Pkl+6Jg4gMUzSq3UYugbaS7m3/Gw+A4Hg9uir+bvvR66y2aJt8KPPZti7hx5FNpkR1n3EScVAbkj
VeSf287FDsJ7qlGPJFUXNjxuFZqejQiISI1IW1ZHZzO6gKZJbgF3k2OXjznAqXTj+xRD9ICUjrmu
ki1LcqvYfPRaML2XCFvK62ijQ+RywL9AszGJZONOsQWNfk4LZ7nXESjzzonK6luqW26MEVCYA1Dr
ufd9ZJDuZTdO4oTFwHbH/bykrwTUpyPDYGVqvOMifVTKGUjtiaz6RGqI6Hd5rOlQjVUTDT6LKdYR
tgxEDmsrbe0PRok6dREFksgirsHY60yWz2kPOhy6g4m0sOVfK0Ce2TzLFBtS0I3UhfoTaR1JUFSl
/UqyVR4HAxKSMYwXdzhRAGtyFnBd9bF4qQkdY4rsVduRY8LWzb09z89oqEyJ5zTpxAfuoOpmpPEU
UYjY3KPd5yVl1KnMf2SgYTc20sMnaaTbazHK7h0IAlSRviDnA7LegFGtTfN5YSJdfavv6h8qtpOL
hd7SS1Kktm9oIHC3RAL3dxLV4EFNm3U1KgdUqwGsh7hfh018hQVHLVW6de5hR9ncl6ilDcZXntzu
89TYfuTGMJ0EHdwYAVKFZ7RAKRwkKC1ulSzTFeGIKWx/6s5BUWab1BMqw0kc7dHlnqG0wGFh5KFB
ijTOGCMIwXAe85hksyDv0Mv5BblFiHzpcx5D1A4zmn9KF6/BB5L3fjFy2urbxlKBXRSrvoutTRRB
nzqWddMPA13vRqxRKfsLZy5PsMWja37L4TwTXrgNYrycZQw8g4SDaGRfOvOor2JPTPmVExsT5dCs
nFH16BQpVphZZ4p7IEebcRhzFhYIurg0xXE17MK869ZWi8DFD1OGputwYM4dq7nWdasR5Q2Jcxau
ZOLd1ZxvPwQAa3tVF1FhhCy9JVwU0G8arjNdwedXrghC18T6HhcGYK9lkgsdsRSpaAgBi6Io3JbB
jI79uI7JV2cbDLXrASCzxwGHRR0WUWZmhyidYwdikeVdBAhL+MMgQT7Hq2zkXnwbleotLGYVypga
jS1Hq8krOEP5dVt4HKI60rjMzzZvefOGtqSJuRrl+RZONAEPaN50qfSVlw7R+gM+yMxvehaIbj9Y
pe6uUw7z3XVk5pmHoy2nGmBXMloQIbKhiShw8TejexkjvIsD+Pk6vpKTKuLvdWdA1STDYnKZMrsc
glQBd+wkstv5sESjwrVdLoRAfYzLMBanOJ/W/AvubHMLOqZp46JC7mGeIsBoxAMr9+4BSKl19mi2
8wJhFNqKwNqcVDxT+CvTC8JwmIS5ke3lCT9Mpf0K9CptfTiT1n31ZiFeFvrQ5QXit+iHOWrLAXvK
nJVVIgcgLyMTNZTcuJnhhMpx2Ot2codDVXT5euRvnqNBRVffB06XtaC3LDzFJeGS46fBFH2Nz9tF
bbWa7l7oNU/3AlcI8XgkdK47kCE4lY2q5Q1VoRPbIR3EqeaPNtU35IkYhPiMwmyCGt1dfGXwwZAq
GhaiNM2kDfffuO131gREofbUa251gTEkiGmK17eDi7PAF7pAE6cYOlowlTG2QjeS7bhzHG3+aC2I
e8Ll04rxm6xMa4dao5V+XSV5FDoCRQ3DxzQUUAql6gDZF563CG1i4zfsm08w3QDLPKrtY60YplEZ
uAOA6jxzsi0jsTi7xk2z+6Zbkx+VdLI8KCYHjQdb5Ho5NBHC+p6JegjrylUYM7p+5NjbOrPnd17p
6JNIYv7EHeawr4Zo3AZzRZybSBo6EM/KHnN0y21uJl8QtMUkVoEUEzwPAVxfkgDaYmuhRKsOttnI
qoM3140b5GzfaDrGMa+use2cMaNCt/Iy92qaAWOrM5LdNLpTGmS1OAuwTa4CzKWT24TDbppyLn5Y
ESIxSyK2g44zf9as1RjEc7+64ZwlM+RS783vEy5FhmhyjT5jov68XRtVbfYdIJewsBAikLMF5ejN
Fm4I7mrENrU7IfGz4sGh5r6ehnFp/c12G8QCnDo8mwQzkoaheKvFMiJEEdYgA2oCJu/JYRON9hCR
qXkPeBfZd9DmVjEEkp5DgvU6Zn/1CB2NItanw7sctj9CNP4l2OA6fe/qvv4x/AwK/A1HuG0+q4eh
+/wcrt+an7/z/0H44Ozw/e/Rg107vg01+EHxbxcQU5+4qf8AJY4fv/1yfuk/uux/hRKziMPQgH4c
2wEY/oAR7F/hN0ECPWlayhPynMHxJ4xg/fr7d/MlV/4BFvwHjGCIXznz08jBxEM+Cmyb/ldwBOvv
1ugzjGCbDLbScj2Pd/hzT02ek749VmsQMQJHlPYwF1zEnbt8bmbi4dkx4DxDVh/xSB1L6fqoCqrl
osRQCqIPmz+fQXn37J+aN3QTrp24u2hy8hcUjgiHF5OuGn/0jPE9rU3jzW5t1kplJj02A5wefQgm
B6/fGUrTdgQ4G4DsVcM+XbXzMlgjOuRakSIJjL2NO6MQTbKPVLIcVWPJ6gpnC+6+po265fiXq/kn
4vJvnC6/1Mhe+t9+OcdK/KdnnD+Mcs7qfOAfaDTAjZ/SM2K1YZJliszidD3NMjWehRjL41JsyVWR
EdWaeRnQMHBn/E/c6n+3wv/xmz3TcrQDAMUV/ikrIhFsinwuf41jh6WvGW7WRTT/JFDm9xSfv34+
gSRJSNSmntRCm/ZPn2+d27XDWA03n4k4sFxSUvx0y+07E5Fxbh0JmaqmS1b2Nr8zJnO6y4wqSTGg
GSyiO4rnSZULl7HJ69JfO5puSDKJuytl9LD0ORraHjF5bIHtF3Jq4IXVgIipckcF9tqTYalQ6z3R
7lHDVXYD3prNWBYV4DuZinAcZpRsxGhjN5lW9YDVTX2sTYGMx0zA7Ob7nLTm+3EWyOZaN7khW0/+
6OoFx1kTmytV7zx3bxYHqjwgJnHq2CcJ72k5qcNhrG3z3dv64rOppmYLTCDA9lRascpCA0lftuuK
zcyuF5A+4o9q1NBoUqYq3mHHbl/zbFYt3kLdfWpnWgdEGZsGyNkipow66xHWYJuJcAOvo2MeoMH7
9S7ibv/iYfRZYb7qKeN0JMWLZHaLgsgY4e0JKag/y1FuywE53PKwVYOpLsoGjR2TcJbQ85SJ1Atj
/GX5ZY6obsGjUHCgI3eF+aDBRS7JBOLME9ntd2Vj1wqkh1599z8/Gj/FVGmIanYNbkzJHOaa5s9p
E+gt07zoPzBj1ie77QyCeAe7ATiHTJkBvLa2wUvJB36dkxwtsrZuyqogG63NgWrY3v8voOv/P/eg
c9rNf78H7dMs/eu2c/7uP7YdQ7j6V3lexPQZ0v5jxwGv/hVE1UIb8Ts2/Rfg2hCSfUWATitTui7g
NqvOn8g1cYa/upZDXapt2lJ5Jq1K/wJ0/dPdY7tEAbCwKsuFGZeS5efvyDVnqHSwZa+eV6tdT16M
DAZaFzOalS3eseo7+zaxqu2WI+UaUhQ93px7wI8ocpZgGYztvViz8vEvf7f/YrX/KfDq9zdlS8c5
r4qWY/Lm/v6mDI7HsTkb7jMBGNZxUHSg9pguLtXmggd4YKsGdMx+y6TeFVit0aM3kiisvPwnlV5/
X/1/fyNaS5uV/8wxuOKnQJQIsDKqvFE8k5tcoFRC6JfTNfHHE8O8FX/W/8Xn/Sla6/xrBBcTeJ3r
yf72vy3/hUPejpyiZyMqOLLZFvkQJWculDUOZW+DxqkLyya9LZCYtD6XpkvCKLLdIwM9MDzWgX0p
2vGCzLYqdKotPuo5ig7V5OHN65EBRuW0XBJcsezzplV7wZ7/VA5NWRFOkXk7VZEVFVvyn+Uxyr9P
NH98Mo2qBEmAlsr9/Ur/hRix10GWpIO4z0ZVXTaEndhpd1OL9KqtsJG51UGgTXNWO2wQ7bcJFMGK
j/jfqTuvJbeRbF0/EU4ACSTMLb1YpTIyZEs3CKnVgvceT38+VE/sKYLcROjcneiJMaEYgUikWfmv
3zTDKuiLgz/BVqoLpItxQGodYdTswtA69Fn7uZYSBY67x5OXfM+F8/j6s2sq57BJ4hT9I/7r5fwT
rpfpXV3bJ4hmxUGxwWmGvKj296f5zafQhDJMJpgtpmL0fdMo6d3MtIPUPtHBkGsrBKkfKmspplS7
8QkomHRdN6f6FJbz5WM8+Jy+iIV/buMheG202PQQDPdtu8a9o3otYYapO90OgxOVA9RxR3TlR99G
Q45820iLbV2Kbtwi+ZoOk7FBV5vBmwkX1JY3RkMYqmM49NEEFfesBIpiYi50kpdPsPCUraPU9UoM
RJzcH/NbS415iADQVg1pyvmK7nKoOojA3JNt69qhzYL8oRDc8NVU1lCppbZGclVtw5AMtTHtIcbX
hQCRj9JvUgQw31OprrvSD3a4+PwKsL+HtZOOL2GN0MxEvr6mzNAfnbxSds3YjpswN7Udt/d0Q19N
fU1wjT6KUGQL9nxvP/y/JeTbShN0K6TQIDmx3GbjlyaBEM3I+Klu3B3LgTcxy+Enx1C0h42TrnGG
aHdNn+ursIBYmVpZgeIlNj4poWYe6bwoaxlwm78/4NP5cfGz6NoKSceUzih7qDopbN9vAD2MT7xY
vLMnDO+hD/DhiBVVf7DdIiNaQs/WbGv4ISRVs7n/5Kkyv3oyVzNLGBoBI/PgsFofG/QvoXdO7OQx
1Rzzs6WE/5SpqxCIZlYL9pXTkTR/mmk7mskxyoE+D6GVHcxUvWWVOTEsbyezxk3Tgb+5GfyMvMh7
Gj/Ff1gC/+vBwUV2/lCurZYOvs29Qeizy4mXUXE4mWOfXM2UTz5JbOtUN9K1MNLsL8t3aGUZ6VkH
8N7LtmsXVuzVxoJ4kv1E8C9LdzglLz9tqI1RhYUQ+5fXSrgl8XdfzVLQVThR9z+lcWN0TUcI05I2
d3Bj7tdWcHuSsQyck4IehQ5bUZl7Dx7nz7Zo/APo+aPV2dZB64qftjNS3zfaYSx7uXE863erJgVc
azN70QOBUsIdD0phfKO4snaoCprVIKJ2M8SpsouN6HcEpvYESFCstRRZaGhKsckCt3yQjX4e1UHd
5g5J7MNAsIvWKNZDUGXBdrDL/GHUVJzzYT8bVvMC0lt+yBJlWHXg0D+GDDMk+hz1h6zsvF1f5Zjw
Qt1dawZSCkujNXh/0G6MGRJK5Fg6laS4ys+oLNnrLa4Op1SWzk6g/tsmiUuTvEjG42jiTNMmyVLa
z40ZaTmqbbPQOXNUeyJKvFvudCPVXM9N56TrmfnYt/g7aNbETGQv/ZANdKo97iMbEEfr2S26ZqGS
urHmbbYaSiibvGD9rRx59/haIuGo44h54pO5SiBi/dLq7UFXK1woLAz17w+xNm2qs1Vvi6lK0G2Q
CXa4y9ctA5BqkrqdkxmM6YvdqM0GzrtKxw9uvvBRfUVW2a07GzNnGsXVCiX4sBDfdF0tW+ysumFT
L1smstlZtdInFf1J7ClOMRwM+Jb4eEDIKPYRnLaVa+nlUYyx/iiGALPkvnbITcr8Q0XfaMHm8tbo
A17AcWY9Wpoz+/hB1IIXAPCeeox19gb16coJs+wpHOSnelS17f3RvzHBbWa3zpmnQvKZG9OGQ2cQ
7KzbpzLoTTBwsNfQztRHRR/MfRwOgvzGP4sQ5ZTltaAZURYKOEVyXkwR9V7in9fZtDd8czsE6Y+y
j+yFk+v6UgbDibNEcHBqKtNqdmjWVuskUd0F52zqO2djQbQ0Kguig03zk2uV1UHTnf7oYYzwmf+F
oE4TyjEPnPopgdMGza3LF25CN2YZ56jkmDSmGyvXxcupjgEa8X1ZRX3RpNhWaUNLpBcdKy1yJ9us
Qd1DOx62oC7I1gMElVWnYbBb+8PCZ7/1S6TGSWAbDkWFMa+bs0yLEy/LgjMiep99268PDpZhz1xg
3e+WFBC3eyvdZ9JwDtJPomPaYn5YpH69vz8Br2sb2DvMCQlay6SYG6qHva6SPlgEZ6mEYGFDHeHK
pHl+wG3VJzVgqvrqVZl4/rm2Gzpj9x//Fsd3ufsY3EqNqeojL4UL5OUnwdqJuGOnbc8u2nPc7oS+
7XD9WNtGVawpUbtDh4nNuQhim2QanOOIaSo+21pqn0PX6HHwaKvvEvnDc2QI73NDH43k3bg8ViMH
YpviZRVUNmR100c8bLoWqsy+PBSxGNdRIifUtYHUG6nOJozLdtNrkblwiF1vKYYh2FEo2NVpScxe
cVKAD5kGS3Vyt9nkZSz2dijwCCycdl/1ol8Y06tbiMXtmmpV14TFTfzqvgrUWOVo5M4Sy3mU/eRK
6tgNLBxT13cyzMfBFRzW93S9nBtQm0WcxiOcovOAuAQrEnkUCfSVLhtxX4cPvinGvtniqKQ8JxIR
E4SwX10g1L/DKA4+2PA6dqldBScgZXfht11XdVzTJ0zRYV7pV6VWlsRKnYg0OouAXmUKcwYNYaa/
qrmSLwz29foxgNTB2FWMrgz4OZfzt9SbvBeQn87jkKYvXYmBTTOExcpOUMT7lR28aqLGbscZlxLJ
b+whhjXdmXQWznRsTmfLu0Khs6VdIVWIzwEhcJ89yQahW72yVWuTpnPfZT9DV9PXlI/Zr9p1TVBd
BfvBSluy2r2e4NONTfD67CUYdUwT8t0PKTqJZgplMs1VJVprrZusTIzorJS2LsrOdGHIrwEZNkBp
AvoJY2LEzvNvpIASlIokPcNi6s+1HMN9NXnE1DpWVdK22tdC61joSaludTxlnhpauy3k5A/0oseD
6uLC6GBJu01xfzhCdqWwCbFZk3GAF4QtmjUGxXIvE3vYoEVQV87Q9A+6mZevJIMFC69zXQKwiTNy
kqYAgWTz27yXxaqrkU1zrvou/lKF+Cephmdv2qJ09q2oyg18J3up4Lqu+kAOpMn+QGNo+mqX34yE
Xzvw3Tg8c1ZGL26sWcfMbdV9KL/b5s9STVFFIxp8CMekfQpTaykW6nqTkhZ1AYvmXxB4NnmrWqid
EybxmeOx3hgDTiydn7cLY3u9EfAUyaoEkaHLML8/D4mKjhMLy7MxpV3g3tY+RGFu7ScH+IUj/eaj
KFzp7NBkNdX5RuCbVt81cXzGWBheo+UWGz3Uv4bStBaedKO0MrmfGwZEcelQtOuX3w4GoKlgBJOc
O8+DEgI+sFOaojpYnd5B6phEflWDmW9u7zCkrV+aqB9WGr6929I0gq2TOt3u/jF+/TVp+AIaODaR
mgBf0y75bgcIol4pjTDhF7kI8RJwvPXoKEuX9euVYoJ7mTZcRsnrvzHY3z0FiouGJhxedItJ/2Nr
teY6t8lQrTK4x47RyI3S4yJ8/9WuNjebrELLcib2PSap8zjNkklFh9Yezoql/9PIEnqKPRrbPBz1
bYRgb+Hour6O8Txa6BTONlohc97MUFWMadUoG89NEgfb3nTw4AsFOLhXpEcPGwE8Rmtl7es9pmbN
6AHRGMnCnfDqc9pvhxkr0wSyuPoNYqpNbdcQZ6zDQsIwWixd09BcWJxXRyd9GzG9p6PSuKFPcjlp
wIOKVFX0/NwKtmbUm/JR7Yduk0Ee3SoWnh2urNyDCPrPf/JJqTRpPTG2iBwmMBkNxeWDI3RJZWM7
1VdPmo9aE75WeGUSgq2dgjT5ff9Zs8Pq34fZqqYh0+Cj6vPm+4BkNdFyr/majKQgE39DX1OBl7Mn
bcpa1xmulzhsmJvCZqNwSs149pIqhcSPp3VWC3eHmDXdq6Fr4mVQD2tEnRW5cnW5TuwgoreQao9U
d1Bn6yHdcJHCwSQd7H2B29O6qFCe338h4/Lk4IVsnbKKYx6MxJga2Zejh2Vmgsvt2JwGhHZH6MvK
1mOyfHTjIlnZRSC2ztC1BCEUgOweuIku9OrQBjRJDCxwT7Ulgq1qGDkR02G7tU1O1CjB0U+F+71v
ig7v4L6xj3Ev7W1dddFnhWp2a8O122DwguOYFSgPdDV+96HTk1LsQsYPLULNVSP823ZwY4dtX2RA
X1Z0NIzafUA1gKusL7VtEKv5DotLC2IaSOPC0PDm/73L/DsyUtLVpO03gVazIyDGeQCep9Wcuir0
twgysAfteNT9p8wK7+kxlHzMXC7XKq0dfXZ0CxfX9ho7m9PQ2oL3R4mIu7uxadqs/Qsv8HaVjIHc
0UaXkDzteJoZwV7p4wDKQhY/VkmZ7KBqkKGn42J1/9ddbh3//jigJLogtGNBAGZry3YVTIfMjh+H
rT38+R57H69xlo7Ay135P4+xcZSDtQRqO8fo0hCtRoAA5mR3Hub6lKYbo4Wo3cRG/EwHm3fVXB93
Wr3O14xL8V0Vig0jZMD6TqrYO8nGRLdu467UyOiJxkO3MBKXMOL0E8HSJrxBahJge54VYfhBqwa2
op0iBCsbrmn2GvWJYEwkTqxN2h9c/Ab2jeL9siuWyf3vcFmO/Pt0SitaZfTDp27U5SrN3Qzit+mJ
U2z34bGxEPAE2DNtEn+sFz7G9beYmvjAduyqKmqP2T7uIlEo8zjVT9wsMFFqMEWhqE3Xei68jwk1
+sLATqyC2Tqj/peUdDr/Dpoze6BOH7jn3NcB7V3j25AY+ge11PNnR8MhWwIpIEdOxqnTr39QlNFY
izJxd2MTRS9RVC7l2t56fQAGy9QMSswr7oqvRkrA4OinAEX4BkhcopEz5EqPagPnHOxp/vjLMuMB
xLnm8888/FAgXfSiwtJPbPDuA1UicyjrtSfDUpOlkb48ot9mkaCxDzZJ/4nabrajSbexkxaroFNT
ZdbzCEq8wU3w1YQ5TvZkZz35aq6eVSskfAqF1KFwSoEi1xhAbcovIuMrhD/1fZXZ7VaRWoJnFzZI
98fj5m9kjUGKhAUCG+Vyppsxfoq4rmunrhXGJ0NP+49dlcXbIW+8nU33d5eEmbXJ2jF8uf/k671O
sgvDYLYRbdLZmf78XT1K/nLsGamjsdcJsesi0e1KGzumP34KaIZKVajZ/Mc8PU9aoxGNgWKc7Non
0cAGTa38OFr41Dfehek70TfoLMPbnq0pEgwwWiCA6VQJjkkjS7+URrsECt/YlAyqdxtQBigMSOxy
wDSlxJK9G+RJQ5nzwVMVlFJNlj6guFZf/3zUbAPajamxMaGKu3zUEMEUQqQvT3Xqu9s8pXmZ6liw
3n/KjbkHgMt3YfbRvpy3LbiI+Sa5p8YpoNDZ46lv7RP8Wl47pBoPA9kdj5lK71ovHXXheyEk4w0u
qw3qDAPCrwBdhOsxm/foYuuw1U3jpDW9429VVxncbYhC6UccM+tRM6YKisUpHigIsIAqa8X+BIxV
HPE9sv+mLi4+5igUz9DnynQ9tpr7Q0krBakM8sA6x7lwpaTWriaIBa1DYQXuOkUd8TMZiOxYQwCN
fozUnAjChiCxcWs1QQno3+aPzihwSyrQSqz1ToOiF+Lw9wMrCvBIJcBZJ21tubUtJ0XRKbmcYjaU
+5t6zPty5ZS1/NsNXOsnrsLISasRX4SVJ+tBf/T9gIitFFxzE8smz7YaurXioYzB09eBXao/sNCx
filGnUsirfvugLuPUq8jDdHKxvOj6jO00eCzbjQ5mXJW5r64evXRzzCvQQ4wpOqHsjasvx2axqs8
yKtuS8HYBftw9MCPQ62K8g0xSOED9nvIC1wnaMe1CXn5MSpciMkFyHkJSTm1vmGgaeGnWAobx3DS
mxBB6NTKbtwS0lURt1lBHtXjp4JKbJ9jUGZtisoY0S1bsjzXpA7oq4KeuL/rio7jFJPn9MeYwBeq
6ZUR7d4Jxs/VB/0XbEmQL8o6Nt8qNZ8K+nkBUbVNWq6bpJs8SfHU0YG1MizR5Iih6kGojfu5Zfhj
VBtpe/LwQ/jtYBF6QBWdPU/3lA/sqlryoSX+4pfuJpPtepJDf+2VdgqeMN3mq4jDHvcP16y/5sXY
RftaqxuMxmx5CEWPIE7qpfUrQg77qPdVQd85t2pqsyxswxU+KBFlezD4T4VWxDA8FYnDU2644xRC
k9OgNtLhpUzqvTX0hjgMYRVRQOFMhUawL4e/WsL8rLWKO+8RanDWr3rMV6EpIElHICbc4puY5B6+
rtXOakw0WSB9KdGUJXBjfndZD7qmBRjHrFR11M82meifXEyhEI4gEH2sPVUlBnYIrWhjmL39LFCb
rFXN8v/SkkRHvmi35o7wvZCsY7uquLGNY/b7/h5ziXq8ncGc9JADaKWRsPHGK3h/yoyt0oJpQqzj
bPlK+A2EN6foUfL1TH5sTFxv26RGsLv/2LeL6Wx/ofcOsE+7DLuC+fU8tqq8913pnky7kx+LwC3O
WCgLMr5l+bsoJSzjrCEbha7eJu+aYtPGmJB4iTBebWz6tsLG924ouPuxJO1jlOnBwsk4Hxkai+zi
Fm1MA8UBUP/lHt+ULkJpQsxOkWyDJ8TQ8RZ9loX0iWQiUtK1T5QjS+jzrYdKDmQwBFBFsL7Lh6rU
ZbbaJC3VrhWuQzwaMPcUKO1x+Hd2Vpv+uv8d5tv89JJghDQsp48g5+SjNhcNBPKiPbljsS/Jgtn3
4eDBhNLKA+SghQPtTYXw/qvzuOniNjUmAUGBGS9frzBSEysy2Z66Ed8rA/HgJobf+uxnQXsIORnW
qPiSre4EeH0noXvwJ/M+t9TFGouRYlPTx15bPiolfnixTek7rpUsCbd+EFboSvFMHxvcV+8P0o2P
AoNhql7eOmxzDoNBSIXjy6A7RWIwdy3CwxfNFygulZQ87aJxt36nL7H9bnwZfapkwGDpKUONvhwq
4JcuJuWrOzlFWRwwWFMOOODUK3io3SZE6LdQ+N943sQqpOKc+DCWOpvuOD/UFYFo/QkZx6cA8SEN
UW+yTXCOHkqwhadNv342EfBqRcEDCYaCTc5Kf3RdONqUUX+qJptM3/e9temUSzeMG+/E+wAmUb2D
Ar6BTe82t3YyCCBypD8RI9utWzkkx7ozP3Ec1A9c0ZcW783HWZMDCzpsiG6z2U25plpeIPoTkQZ4
neFosZXQolHp5r8AnrKF1XRjDAHJINdQpYH+zfmMGTmGnTumw6kjgHgHaTnbZZanfb0/+W+8FKeD
hQ0MaMjUTb+ch6mp2C7KckIZavlDxs2LI9p/vKH/x+rbdOGuP6No2hNBB7KvznZEixnFy1Tiv/tg
nm9bfQ6B5JRYQ7PBMRXZtaWM2zasjP1gYcvVUXEhCMZEsW3JEXdTHUMsP8WENSZ7KVelv0mpEe6P
wfxmAeDmsFsBJVqU4VfiKieIlTIdtOakeG27y+1Q3xBBYB/UjCP//qOu4IfpWRa7JDwapCrGfB3S
oJNBgFaZ5CETFr8YlC9oOMPHLicEQa8yeAt6DyfUIRVFJUHu2BuEp7jEGnyoqcT3/y8/h30ByJ6m
EA3Ryy8S43SiZobfggcoxQcEyynupH73lJCbtSL8i8TeNtMh48PdE25vbJKGSIRGIy82aNJugT81
i0CfJgijIyWeduxQFA+zXSonYdOzagV4GMb1g9oiuZBThpUDJ2FjihE3Zj8B0B5ie5UnQfvUB66z
x1+OWnbA5afMy62FaeveoZ27tpVIPFdjbG/RzilPTZXGxzEWyS4W4GlQAftN4/vRqibHa4EtNP3Q
yw1QnzZ2IIXpfZBPXI5r4yRtq0ALPQkckYlcc/SnyOCK5fs1RjSkia5j+ggPRmic7n/RmYTy3yFE
qDHtU5wt4IGXT1ZbveSEztoTW0e+4V43foGmSnncW+pnvQ2dDbnpctdhmbavRB/tsXn/FmBP9NqM
eX7OJPGACiXh2vDUYA8WrBB+oMlt2dH4tnVs7I3GYeZKA0PI0jd2ZtG6kz4cxwXHz77aOIOsEhYb
7SeczTS/bB40zOigF/jjNjeNbo19VvyCm3W1L0hJWKjrrrdNA3YWblQAOpD+58ySyK8h0BI0dpIY
lOxG3Fy4eAZy4ftebxkGGwYA6SRdoMaakcGGMlPxBjfHk4cN9lop8Q6CiZR+KOpOWdgybryQACO1
BP28qYSfIfaIb7kx16p6amB27quxxU/ITtzN/Xlz64Uk1fBE32Z7ltM58X5rpkXLTTzSTrBf7BWG
Doi+c+fFTrRme/9J1ycOjGn4uJbJh5q8wi6fFOlWSf+jAH1vtQNJIcXa1JJX3C6PJuDfwuBdr0Ma
3RrsMDiZAHxz3awDsquVWDycIjOyVoo3qOtkMMuPKt7FWO+G6gFHk+wcq+MSxnLjNeHmwaqGK0mb
fT6go1I23OF9/eR0nvWl8owfmq+qvxRShjeOZXULO/mN70dRAvWYlivA/dyArTJSG1+SQT+pGIds
1DKw9oFdJWuhmM3X+x+QGcEnutzdDMoupHcGswKUbPYJSYfwyiF0rZNvew9Vkac2xsK191hngFUo
RAzrSx/WVbQ2IsX+rBk+Jm2pWU/ZaLgQHx3hwjLPBorQpsYkDV9YeFzgAzhVr50e7wfu9Wr4DbjW
+1paSDYOlaGV2kY3uL+uQ8KAwcYT/GsLzN3zVZ32vk40ataZoBRph5pVoazgEDV0jCrKxjhaXWSR
4AYPvhE4Gld0Gk91HcBZxBgOtJdSFZK6cshxgfxk4Q7UIFfwJeKVov2UdzHxBl7HwK8EuBTG5aMv
/jJJduhhBQ3aX75RfOpkH5UrKWr8PtpEib+FRhQ2exvxQU1IqMQ4IasGWPU5Djdrr6+UDwLhNeaP
cR1scFzjOtyo9asMIeeDuQytOBgcYV9IvZS/6EkrL1i5YYNjW7n7dRgiB2WzwKNtXcDeOqpFRjnl
+y0hvhD+LaytSlj6JXR/Z+2DaWkcOXFtEJfjkDDaB5NrnBYBua4js+tfh0IFmJNjkE8YjofPZ1xr
cBuz6JtGfOFPdgcAOIRhOftpbB60aGTfF7nZTZnUkd+vHLxXv8MWAouZcE+J4HhUvqXwQb+UhYH/
pWkGAmcyTk74QeVYfQW+7eDCQ6T6rKq991ArXrwvB6/+XKn2+F2zlK7cV36qoeaNjRLQzehGc2/D
+wyxWhvqfmtWrW98TcegcJ9dx2vxliJf8RnWRfBnSp7pZGXWk6YKa3GiLc77GRrYc46mZjxhULiu
LTMnGSeyd7WvK7uBdYbJVqxtLDVcWNrXB4AEvZ8otuiaVG7ylxtmEcgsxgzaORUkBh5I0CRqQ19U
S1zvV5MKFuB16ojCc5ut6dwYse/NauVEeVajVzervegyZW3Lwt8m0liqhK83LJ5H/Yvwc7rAGbMD
pyPcEqeZVjnlNiRmHEUxTamwV0J2uFvar662Kx5FuwsJFO5BnNmXA0hSU172paVgtmX5D76jjVsN
RBMzpZrWTqErGy90vE8hVqHPtVGnv8kbTDaO7PRNiI3gklBtqg0ud8/p5+BwAXmO/uq880Onr6FM
EMqpHHH5qQnMe6mItz8iELBWBZ6EO5a+vxrx1jqWZg7IyezGWDpYwgRuTSxYoJzC3DLp28yKGNy5
I+KkPe/cKUq0aYwRoNLFR+3+8N/40JzBXHqgAiGLmAvDQKlJhrNq8yR8TAOI5/O31SAEBo2Eddx/
1I0XwqXCILQJAQ4C6lmp5ErMoDO3cU5hTPac8NJok2PfsfBCM5bVtBHQPAFGwUJFpbs5Sdrf10oJ
TuJ2G6HxwanPXalNUD30SVLt2IKHrcC8G1DfF9vR68ijz0bCsv1BWWgfzgi8bz8CLo0kM5Bql77Y
7OYWFmTc6l7pn10f7/Z9ZaXuI7ccXK2TAOsFyAvTMSncRKEr0uRfR6S1+ZFVYH8V5Hsv8dSnTWg2
qaEwo0FBty8mtdXlmODkpZJ7jfuIZ5U4DaK48oqdGHNC43xixvRtHjcYZ1UENHoL3+P60TTpOMtx
xpok6nOxvCfsvk/ZN09kzjeTdz45GOmIa3yUfIsq/Z+esMLt/Yk2oSKXb4v/gDO5BsAm5iiYXe9C
pVHx8QRWL/pB/yeGGDzJHKri5BuxAoPBLdrJOd0hd9CUmOutsxSq2EJtez3bETTDZIQHC50R+uTl
kJsZISkBJK9TqBr+xqhJ6jIUpAj3X/UGaHP5mBlCNJoQT8KExxROTqeKxOyVxdbxYBVCe7GUJH6O
erv8msSwYsUUZs6NxVrFUeA/5aWJFJDcr+ehCO2FK9iMyTqtABYiRyNNZ8F5Nf8ITeVqYxOoykkR
JoHThhF/NFS6L4nv54+xSdxjhD5pEwRJuU69ZjIuG/vviih61MkhUQte5y1cPm8NFrD3tM/B+cQO
fjYxMLhyR6/tJ72L3u0j9Clbd6pzFVwicOptablgur+v7e4f+MTOc24QaUidyJ7fGwR021W8qh27
++ONkfvbWxeIM9dh87qcKsRTCJMOE22gVu9WwKUEvaHLW1gVb/j+bFlwc5yKFS4GkExmm4CfoHfs
gxxRgZKEX4h2UX6LQOTEjhRarMKY10J8+2vO20YfCYt302avqyFWsrmvh85KGJXz4tDufVVgi1gb
gqzkSgt7NdjWbm8toE23fi7WAwwMYhfQajnbxzXftcgntMOzPkT20zjSnlOGyHtid8dbYYQgo1tK
9QmHzuAoBwoGf2iTo6GSFBWZRrXLCjXfqyaqZtmUIbmKAXEKRN6XCwv91qwCc8YHhG6ait/WbFwH
C6jLF719yocRv8Q4McFDRfFkILL/6fVu+8vvS+Nb5sX1ptJqandZ9bBAkT5O7hnIdyVR7ivwoiXi
+nXVyIYLkYq2FXCXdaXAGsNGMTBKQXoZKfROxm8QaXBxNshEzjOSge5vRleEWPgyGoXcG1pLluq8
mAjw1/KdZnRPuWqTOClKj45vRdZDF5jboqkTHPOwvCQ0dNxXnkz2Tex6z3AHiDViWexJ4+3wd8aH
WW2RDVap7+O0ZJWfikYMq5gq5mtLFPGe/EUVVoTK3+zZ4daxGmVNKkh8uv8+11s47TL83E3C5CFi
zNH3vPUzFVOV6ExSo3voLB+7wSz7cf8h0zS+XJUT2Yt604KJTuUym+aGgQuiQi7A2e8JJPS9RJKB
iIFsiR/kUql9fTBCAKI1wlRgI4CIe7nR4HGeDornRudc881V0ahig1Nh+VgmWb1VWR8HhbrqMcvL
cqPovXq03L4FVmyw8mIL23pjYj6jvdS2dkLijOWFHil1jruXtMg+e+q4qKy/MYPB/KGoOZBvoenP
1hbwbezl6Ui6M5RHSM9uEP+V9H0hVk7XEnYA5aR4hl+RnyVpfsZKdSKybcuqhyRj4LeOhWi+y/vM
f+zcgbDhzsIzPcVk+BN7SQ8KKsfohJG689olefRR6dmLVuMAcLFNRY6NuJWrCPpJ+YRh2+juY+i4
pKlpWY0TjldVwQ8wTtKjAy9gmtQA7xpjbG4c4mLXFn/F0Y7SpObK3SafS0Lh4pVG3m9JXnSPr7lT
CYRULGCN8OG+rZ9Tkoe+qYWXQreJ63ZJ0nZrOCnDOAMgjk7F+OUEqLBXjzkaw7NMNX/nyARrZ5Cp
n12U+VueHS6cObeeBzseoyjQl4lafvk8xcUOWjOUECmQaW70Ig82Nn5Ja8Mona0Y+n7hMn6j+Ket
OTUBkVlMac6zEz7rSXjKtbDGz6PCVdkfbOfsN9bwpe1av9haNP0/IvNHCZzEsQLtR8W/FC1pTLLQ
/XWtXS82B4AbqxNa+3QZnNnC5m+UTl0o7RlwpfyQGiremnbn7Ii9PJrIiY7UIPIF/YC6ymzvb2yS
48fAgcOuNmX5YdQkGbIDS83pyacma7PChLcMt2E3fufmkyx4Cl1tQ5AcOSJgJHA/I8li+pLvEGYb
cjmZ7TXOCAkVJA7qWJKvuuQ/VfEfOYD+/+btaXFR/d991bZVTVIAm/5/HT2n/8O/1moCYzVQIUEz
Ea8LCIvcjv4TDIJPmkWx5/DHMEwhGP+Po6d0/o850buxAJ1MP9ms/8deTVr/h2NI548wQ+Mrwxj6
E3e1ywMOniYlARpLEDOuKZxBsxv5KHJBIk+ogdeq4sEaq79yD2RJwbL5sSYG6RhoSfrg6I6zh01v
QXYcsOTAyL8A8sPsjJRRtzmmqRd+fTeEL/8ef+8NNS/3jbcfBp5G2Qc5akJhZj/MckPcr0nR3RR9
XuCi3RBJJKqOH4pB+FoqKB/uP/B6JJD5wvyZ/CnoCM6NEwwVA+eqjwVIr9us1ZLU4lJX6tP9p0yF
/H/PehrLwB4TO3ZC8AS7Ih/2/SIbi6rvoTLaxPz2+h6nF71exQXW9StFF19DXRRnN8YgR6p58/n+
o2f3senZWDDSEqPNQg18BfS4NqTNzOqBHkYz+u4lWXys0nxcgci1GJ7HerpParPbOSZAtVLZADOj
32B8zd7+BGPMfK711P628Ksut51/f5UD2Z8Tadqw5xWqlRueQ3yXu3F7cFrJpzkUbHUwbZQUl0pn
9Mnt7Z6Doqke8oHS3h80/2CarXqOSD7fAG29Kk3i+ptSt5IlosyMD/Cfn8cNnj7xpLl/+/OLXZGg
FRi07qb3SOmqIwdYMjTKH33W9MTYRNrZSBTcCE0Ma/ca587aIYtt7/Zm9pBXXv1wf7gusZS3n4Pw
ZKKCUCraQBuX88cczX7wq9IncsJmIZYwQbZ1S0fQ1DLze2L38Y6wELl0wZmvRqYOWlt2Imi7kPHm
i0NYBZkaAKHw/gSOQ3GrbyCuxa99rOMpX5ZDR6Z04BP2PWofS2l3e6XgkxJEpcGiczi4chltifTL
j4rrK19VUgUW1u+NkWF6T51LePuox2eHbc/1uRCxGRDjYVqvJffRbakKvPo8l8zhoCU0p0ychc8x
3zT0ibNPKT3pVTG4mPOoyL7TG8cNwm1GwN7e1qt2P8o4W0BSbjwF5j5tcSxFQNDm+DgcoNIJyPPb
9hEhPFj0oNaMGz359IdzaxJbgdRg1+VMDjLTCL+b6mnA1hGFIaEp5hB/zIRvfEhNNyaTo6ndPVCO
uQ+VxHy5/9Q3bONiS5yEzlDcOcsmpG7eaKgRWcgCU/oNghLFJbZVKr+hHfrpLhsKf0cGDYTPQUfY
tenQn5VbN8WybF2OnSB3D9cDElM4L9sVwaz150gpfH+PO6K1tgfY+utKim7K5BvyT9g5WsXKMsb+
U4gR1CNTSX8Ou1B7LaReyW1eAxmRRuJWj96ow3wMGznEEFlUF79BN+v3DVvEvlJxx3tiGCUJF63P
Akz1fAdZGSVtiV8EfHanwsHe9LX65Oe9+aQqpMjvgAgy7lNcmSD3Ol21jgxfL9Zk2GUdVwsr/oyj
RAz9RCs8Yrm7Jm8/4IZspq9QvbxDbmJCv8dcWyKpHNv4ey3l6G4dfYhPvSMg8KMOJ7NzrDk81jIK
3GCtGTDo91N3b2U2xYcqd9zPHWTfU2xApQV4o1d6/3NeLcO3rwmFkT0Tdf6crBlX4ShcU8iNJRIF
W7KYqyHOVFuzaBLCMeP2yY/tJeLa1RkyPXRitNIgQ58+RxpxEgWw8nLuzXqJdgmrkm2RTui6kv4Z
js4GzC5Iui9P0vgHzsflIqkqL6KScngUC+JBG0p158JRWmMqZhyZ4sPONJV4Yf+9MaiU5MDndKMg
iM5JabFH37QfI3OjZU79MRp6AnesGNmhW9Iko1wxa9ww7n/IG2NKQ9WYbG6ny/cbj+ndbpAZug8d
w+BFg8DYcaFEjx/Y6U4vPGsBNbo6XfCyEdySedIbWDzbeCjmiDluM+bM6AUw8rPi0P1f9s5kOW4k
27b/8uZIQ99MAUQEgz0pUqQ0gVGdw+HoHD3w9W9BmVY3pcyXsryze+1ZmdWgSlKgcbifZp+9ROsf
zGL2bssFN6l/vrWf1O/fXyLqtZCCBcUqIqKfTtEy8HQDuifAjR4ybVSFEcMRQ+QkPqyZoxvW43wy
m87a0qrT26OZIYs8mcpjpntrw+bkz3ilpXbRmfda4DGfwrBbz4zkANr650v9m7ewe9ygVUMBzQm8
Hw1/egsYLrSzMTDhVus6uh5HWSW6zczEb/vlv/FThKYIDfchLnqfP/7UNE095BcR7P1+mPehIc+F
YYSoEqxf9QH/Zj0zprt/raiM2PJ/Cu7X3O6ZDi8oIFPEvaZcCKeJ8LWNsQzy43koiyt6O9MvXvvf
PEuKAjgYY0ngg4T56Vk2USRp02PVMwaKGfzcBV5k92s8Cugu//za/rqid8+ggOYf5AUUwj9VPXK4
MyWQcj/F/Q1qKuyeg97G7uQW+Jpbaih/kbvvl/7jGfp9OJfSHFoqC0zDj+8OoLKqIr/CdsrX3rE3
1uGaKfL6Fyvk7+4Kdw+U3PvO/hfnCC0Ho43c3kulvyL8Z0b75FT5eEsjlj4aGOFf/N7vTdKf7otd
ATHH/r4Qff60JjFKjEjJajMd/Mmg2y+XeoCK7E7R0RqAvANLdPIs7de8vewXvYl4nAfAa1mP/Rvj
Z22BWCgE2N5jFVGmi+9DNGVerk5Xw4ELPpcoiJt+IXqY9OBcRNuwPRHA612vCvJdZs16yqUzf+sr
2dyJcSjtow5GDuzSyefxiKRpBFATQt85BErL22Wruo9LQbcgNQIXnkRLp5V6Y19+0MVCW9c1Bf2U
wuzGrzkecR1APMFA++zY8yfwiHaeRFkTDGTXhb4iXzM/u5gh72hcq3rux1E/K972NwWq/DazgYoR
g0B7RkY1gBeT2qirhAliKpJhb+GW4JlL88mDvZNdRkHp7Q8xW+89xprrxPXLMjv2SoLKWqu8u3WN
DqAP7dPAige1leSBIPmunBGZEUQesXy1B02DMRd+9YZAABcIoA72EynD9FIqxFqJKmdLXI+lswis
ldblUzZ1fhn3beg2sfY3BVhnrocXYGF1exw2h5RuaXB9OiqpoY9btAbUCYM8j4hpcbBZ4KLYkBbw
Wp9pkhuPrWLeDV1IxoXMxDkYA3Sr7x4Z2OV/IRL0Plddln/z7b0+DFJJjEckDuKxXMusTWyN92Dn
Gy19yQkTZ7rf3hYz6gf7qa80Jte6MnoRz8pAFSsbu1iAxlkTz2XrByOehsVBK+XUZnBdbkCpzqMf
Ds94W/okQKNfw3rWa305AP0u4NmF0WPk1BoZ9OLPV6ZVgpSo0NytSRtFgO4jSRE5lkWdXfEGsVQg
6ISPsW4VkqxVGAG2Px1ivThoLbmDSp3xdgybYUwiA/hvYdZGm8pGheHNHFbN2fDq/AuuZZE6FY2T
nTdmLtYDLcz6LJ26huTsmOJhoj/+xA+ZZcKcXPN+94h+ZF3LJs6wavqqmy4aaZAuXK3NCB41ahyR
78B4BOUvIo0fy6T7aUzwECEAQDuLbOPnzVIySVhaOEGkOjc9LC9wF+MItm9G35gPhBxV7JjzDJVq
7qhSuOd/3qr/Whbh5797c1Gk2/E5PzUYatvS2gZxmba1AbHcqhDQY+O3peFqtUnFqORxdFuBZapR
p23fRXeRy7w8eNsqDb1xvob1vP4imf3rUcXnjLHbHqEQhXk/HVWwCMPZqKzdOIakAt2Zujd2ZCXN
tfLhF/f/N2cHpaj95hkxQKvy029FzO6NbjA46ZQ59dXo5ltCA3o42lO3vFv9pX/LvaBOgeJBu++k
cSDvaJI1DDI+Z6ivAfqBqylkFP+fL+yvQQKDkd73rBeHAiwPfzzTJNjy3sKcDLFsM1yb4xzNsYPc
69iEDI9myq/fQyH8ZY98/2d/PHJokDmk2uxZGAD87B9kRmOHuSRd/1L5AstSNnxhiv4ilOOIXJ1j
xTdUcB/IITiX24gpRWbK/qPRbtVrP2S/slKjEPbzBVE7pn0boJanOo/v8I/PweqWxXCYpSKCmMZL
l2lb76h8ssFdi9ZKeJSrtE/IcMdbIQpSERvrnjDOiKguBWv4y7RSPqX7XQdnqLbkhlWZKz6qzXPN
g+6IL5PMU117JlNmr6ujDOfWNkQH3TG42yatcLz3ajTNC9tXs835qydUHD0zinaRC+izWVNCny0s
jtHMZpNMkGL6L7kngEab62oBgFeAKviYRnlb2nYOXhi3GhFXoTL7hAqa/7lZe5eDxeqH5VzlZevH
gdfNz42rHTvujdaQdJIRhFjjIF+ddqeWObMACdVprPz4w7KvPmscx8tDtY6QqEsKVJxr0gitnk4c
ZM/GPToysGk3t/2zv83bcLQ2R98hfNIOdA7fEiAnV3NLmXPsnvqACsJhtJfKuphD29hSMuubqun8
+n5iT2FCeMHXIWFEp3yvAedhgIEJ8mlYEMRe5m3f16k20KnFjRw0dKt1rbAhR1x4vzSD96WALmSc
OBfL6ms1rebwJDd2y2fGNDz7Qq8Yn8Vi7Qp8Dus2GC85uPvzNmf6Fm9uf7qGXBi5iXIydIFriYrq
XMyD7k5rPoARDLypsx5sBdEZBykHYXUXmowVU32WONS0Gmhg2ed3ctIR4/BDMT+ZYgFh5ef0Hnib
wtfpOna7/Fu2lk5t2u32scOq+nOeZfMDB7X4HLCIZLwp6X0i6PWZBIpq/ClRdLWvNJs4KOvc7D+Q
S+LIUxZdhsCkQQt8DtdZDrHfzxMlukpRJYgGWcRS9fAsZ50PTz3AWVbpspanYW3CHhhiFTw12DsB
rO3K5dhK2TC7EzjjCEsvU+owGMtoHreaZQrzWkESyN0puCtWGdqJoue7xl025Chs7KF/T9TQm7GB
tBTsZSeZZdr4+qxj04rmo8ZVYI1dZPKXHUWmIs5mRnJYiFP7dV4j/Klbtx3nBLbZd0tJVZbQdruy
O+ky966LrYuAVksR2tcRDNA5Dlajv6gXF9jv5LgU3OW6ZidYtDKPh22expT1uLTXC4Du59xCln2k
O4Kuey4CwNdR1QcpmmxPXTSuyl8Fc1cXRhXBLWbEajHTwCqdV2aK/A/jgB48HsbMxxxH0WJIV/Sr
jFEtMHL3BNbQybqaq2Z11cvH2aCUmDpLubxuxoYWSkQsuhjsTXPS3bIHOSJ8NRpjkTt1HbwpQ4Sa
u2h783nsB5DfkvV1uWxu8dULdo+J3pwo3Zdy+oQXSAeOIijND0pHxtO0yEDuAabxUA0Ok2OSas27
odLQTWd/KqFlhf7rZEfjk2cV6ts8+dNNJ1rg20bfrtA/3X5DINmKT+UQgD0bzXFEVIIdz4KoMbeh
XlNOqEBkz9jElNqCxUMNTq8JOfbQxaG/ML6XZSsUuhnH0Ai0amQfYD8ohRqztCC8jKV1VxJfYyoJ
E7c6QTJzPk5VroKkVECIwmlu+UI8UdhYEGnmMEfMDuhPhVhv9Isn5sOsBrVcgex2pyM2rut9hi/Z
61LVvhvbfh0+qxH1cK+15aR2CeSeo30TN9irFg6qf9z2E13OYcnwfW+7iaWqQNOtWR3vgoOmy5O5
me36LEq0V+d2DLRxUFMlAWd1jNp2A8lg4oRlaB06H81GWlt+9tDCsHlv5bnpxzJy5Xaw7an/wsgY
W1soCuMOAIsSB6oA45QMPNgx0V1R0JtalPl+HowoxPioN7pTtFHiTKTt5tA8bKfkdOnqKGmWdj01
EkuRFD0LTS0RNkqhFxlqPw2jYVlPWxSJb86qlX8xN6PxwpuG7NPYe9NZM8cN8luU/gRL2JK4EYRW
9DqSLgDtE4U6FGFBlaCsCj8/RGr0n6es5vgSoEO+SAu4LM50GIIOptAP2qTVkFqYgV/rVW5Mp2Yb
zk396C47kxMLr3TRXummW7V1W9yFzfJJ+MDWYpsQ+hVI8vapQxs7XeRNzYE6TI6qARD24/XiMqSR
0vOnWgt7fgViSKdhZnBK4se2B2pjM1qvVTe03UVeO75ITTBDGV4acnYRGxoZNeCK9sHvhcJ/1Vz/
34k2+y4W/6ce/Pw2yFr+uQn//a/83oV37N8QcOEUu4tQ8G3bg8nfu/CO+VuA1x7FaoTajKo7ZCd/
cDUN2/uNgAsLAM9BKEMkTmj8H8pZ8BvhGMb+lkvPGMG5/a/68N+ra/8VdjKmSBN+N/TmYhAYUaL6
McpzxOTYLaDhmGDzpNv2ycWIZU3qqTbWU+dtW7y3lA+RqIGhj0V91/a1vJoh5byWpoo+Lna4fjby
jjxRM+iDHbTS9rlp5R0WXz5ccGZiVI23KOzZl3DnHk7y014hPXqFewk7EKBaFh6qqcPdwHvit7xT
Uxdne+2OI2Yw6VhHV4U9vvK53hPr+GQAOYXPxV5QFVdPzkhV0kHl+J5gTh9ys1jx5BmGyjww4zpR
KcIIM3/ahcpfOmkt+6HBXO87+jylneSWP+H9osrwHf7edDeZyo1NwxNrUs2mvhV1UCULM2z3hldN
sNFXvp5TmM1Tjx+bp8V7u3Hq8cky+hmvIN2ttCqrMZRfGidsmstOinzfGyIEP9OSWZ6KW8vKeyzx
Z+umyS19PfhwFdOx9NX0MrrOCn6+CPyTVIBJ4haNDqYndHfY07Aee8hdb77Je7xvYkAlAZxlZ85S
21nD6gD1SzxtVqSpjC0oaG2ACEbSmKG4cZt5eW9nU3Ro2KFv5tKCjKAfRq/Z4oBSFiey6cSzSajA
cI+4ZtFwlOAOumK/ERvk5GcDax8HKUR2oUOZYEEQ14VEsJtfuHJ1j3nQAizXgYuJUX5oVRkzN3Y1
dOpJB5pYPeveYWPRHql3bA+BpVRiGvJl86L8hvmP4tTJCLB9Ufl2nQ6rS7ag17yzXsLOiKrn3Kzs
sIuHikkCxH/RsPOmOPzVf2Mf+x8nEiJx+4cNasglX9uPKiH+xu/7kxv8xra09133Fuie7/1nf7J/
Q+ZjRfgy7F66dM7+sz9Z7m/MONARwheFUU/Ksv/Znpzf0CsgfkMPi/aMWsK/YjDycf+Yg8JuQdq8
q1ORKe2dLy78z22IglwK4/mF9UlYHFxivu7d262nDfCstkApA0BrjMOybvwqVqaDE0c6KaYL+67r
evyWXLt71XnnovSPMK6kajCNdndFMYkx0jma8st8cTiRg6WTfmqWXagOVt764XnQRSkvuxGNfJxX
heVi1xVkHwKvze4Z3lGM0CpltSmm2Rr8m21VX4a2Vh9VpayAGZO+E6eitLZ3Utt6TWXHN8VOqNop
9UP8qpJymeWDo53hPoO3igobzPpyMr1ONFjXKqi9GxVDxbbYdleMjBC3FSv1/bgUZrfXq7zWesaZ
d27PujAkKuWVEUtuvxbiTOkiytLJ7QREpcoU6tIxdWTe1e5KGFV5fJNHldVMZ27CDmHEB8RRRYxG
vWJDnBemhO6KhippRUfGlOjKM73ObewXPq7GzOJ1PTP70JeZuA2CvDh4TcfIZxxQJF/QThUYEo8r
E6rbu6BoRP80KQ6z7SwbD37BJ9uUyzJe1YtBuPcwBXgPZomeDPwCb8fZJD17tI2q3jR2KnmzA42n
xes5jOToVnTGNr+wga9TUdRtGau+7qZkmhw5M90zNsKKsZoHYgX1twcobzXMeFfo8durlmRsuJJj
qT5aBpOx6PKDXIf385pj2rot+UpOF3X19E6UfC8H2tVg373FturHRmtH3Tg9NdFTUE7znDhklgZY
yXAj4EMpPlAxjdg1LbHRVQSqFdiUQamZ4gqrZqyBm1lH8mL17JGu3bjglDBk0RYXNc2BtCsohBxc
Qe5z9FfhsqrERDHFXvHiuGlIXP0DqVT9FNUUQRgoUMO9wA5lSi2HNUc2HLhpb6CYOg1iC+/zvl+s
tJ/xm4p9/qlr3lBxJz1VtxfRGDLFC5B9eQ2CgqAZJei8r1s/m+TRN5diOU99k9kMTo9WQUuj12QX
xbTap8UbUIi6heTcWMrQq9PZ44T6aBuDhs8p65681plGfRUtjEXHnE22L7DOFbAOEEsEj5GF/d3F
Mpm9F+stIyuKp87srGeDqkN1siG0eEeKEmV7VKXRjOQbWW6fs6ickIUUdO+KG28NcNiOMU1x/VfT
Eg1mMI6fF/ahGIBzv05qCoa7tfQxRxiKoXQ/DhsMLgmQwTOMoxwiI5DJsKgmu9vw1HFuPD5+ZAK6
EvhW1IPXfKYMuC0o/XP/3iTdihInR/kwTggoEtuvultLaX1raIvg2pqs8EFvGvP2cmknI3abHkfp
KNgmkibHoFyl8AdMNKi/JkHxYj7Ywiutg2nkYD5Dgd19HJiqoqGzZeG7MVy9i2iJujEeLQlnci29
/EEsjjrxqwCs+mgDx0zddMIDW1co1/zRnfKjWY0wKcgU3JgxZB8jvZms4ES7q/1E6kiAIbNdBrWZ
UaESozCiy3Bkoj6Fjjo9+GsWPOaIrvwDuyld0cnq8y5xG8Xsiwg85TL02wwVYUMonotmWt96WqgK
XX4l0O3K3lqO2s34Fjoly69CRojjlLGGn5bN0qhtTG1+9PHRsVJtZeHZBZQNIdqx1GWWmYQW2jJC
J56QStfxsC56TLI+B1zdRCQ7zI/BViKVzc1L9HEtC8d0qm9YcpVX3dC5zwiqdX42N4R5zYuK9PzO
9/Z9ZKVI+JWhn8C7lE5vqVgUWfsk89W9bS3aHweEfb5Dac8aN3g9xXqLNR+HgT2aVcPy9/vwlLPR
9XRs/O5h60DGYdgy+PQGHAzSj5xk+Xat2PPuaxUoD7VjzQcl7GmqU7eMrA++MSzsE8y9PXReK4wD
bavMLRLR2mN4txp8yTqmMSaAuu6O/fHm9/ukYBuZi4fdkXJ4BV3VYwhklhXOjlPoz9FLiy8h8dXA
5hUHtsH8gTWAvI6LtRPMUOg5qkrscboc50PD9x9kEcnBOdKDUzlnpreFMeoZ86UjPRwu/bWgFePb
gx0mcxRWQRLVrvXFNjujPngB/p+XbbkUeczsMKdfSd5fHtwhiMokR2bxpe7NrTvZNHGCWC3tMHZ7
JywbjhR6Oj+pDNpNLcgljcQ7HCWyWuXcaLvO1Uqvzm2w9KW6j0mlhILzPEfu+C7bMCiBHFXqez4B
7jXyzXXA0tOYzpXMuG1UIs3LZrM2YrEQIsZ4NoN/L2wRjVf+uCnsBTypPfWNkkoQnlkb6E9xbnSI
x5dy2i9y7ZRHFTEHCGoFfvk+UP1KuXjMR/G0a8PaW1MOrv5UIMPi6doAORpcO73CpG6IatjuUr32
cjtuLbD01PanuUg0DCj/yEow3vdW309Ja9r94yRmJz/ihBLeNvlAyWUzy/Ve8eRUXDWGFPQGBwu1
8RTl6qAMVb7x59b3wTREj2thbCyQclmfZnMKbue+DIHJzFpT+JzpItZ7dfgSlRogw62bo28G2iiR
KjXWt5E5y3fR6g73doRPeVyLaHuJhsz92C7V9KEwuu1GKkEtIuhk+1BSRXtyYM+LWDiLGo+Vy9kY
jxLF276+aM7WtiQvIi6nmLtgXkfpM+ppDvdIO4ljsNmhPhZRL4/LpXLzw1wt23WGR9qAlX4lLjhO
hznZ/EkdfalFdcp9d7isuRWEkxhrPxoUHEcqLbq4diLlN4c89Jr3fTh3t5PI7D4eN7rtYdECgkKL
+ahUBuyPdoMlDmtY0BjxM03gN1BSOZW0foZkquf6tFW46J93N/AxLufWoja1eFV9NJ2yefZMiWK0
E0wjIf5uv+BbhxGJzzTdK+HZSC8iyp3P7K4L5zBm2SS/ixrW2Ayz7o5UCKeSCEOeJWGR0My2ogxG
FEtpvhjqDC0N2kJ1vTqtTbQZtuZnX+eKDFHOHSahXmSIOKRSivuq9uunzRQ0yCBYF0FcVCEBT103
9KdHv0MyH4ERMeK8m/wPpqWgK64AJutr3EnbNl6jrmCnNzBkiqvBAo+w4axTM9Pf1tUhsLTBe3H7
6cNou8Vr4Viaf7bK0daGaLXJ0YheemSFYzWmk2GJIRmDzfjSkeGaceFWlMqYMKPN3smVSmpV42eD
TnQNn/ffnw/9kuWIDEpHD2ZSMoo+BHGb4cnDcaFHMk5h5BEbnKOti0bMSwWFe/PvlszJ7dTL6ALF
1lruXihNZdyMAdqok0EoKE9+tBGYt4wC9ljwjubFUmdbj5NKFR6assvCY1UZ8+Ocub04rR6RosF2
7fLE4sHeqBxir+p9bbgl8928wNhtS73U7xvX2qjNZq4r4SRVBUkEorzNfMTO3AqeYEJHMvUb1V/T
e5oMOktD+2AMVlRxe3P3Eu0AM+ckqY/3R2xOOrZjGTQM5MQ+BiTLjZ7tlqbVXGdEf6vikx9iDuy9
t0b97qHbovAO3TdrRObj8pj5fdsQTbUWVtO0bM3YJIa0UgMbdIdt3XQ73PCGilBBu9Xe0uij8Sim
dn0fIu9or2plWPh05HNNxYDRuTUu6DO8SagfLI+1bIhLwqw82cuMzo8h5LFI26oTf5gj/P8K4f8J
SFr/3/n3Udbl227P+qchHf7CH+VB6zf6vQEdcAZ0sBrcJQh/DOmYv2HhgKDTJp8O2YUoHP5RHgzM
3zBzssxdkEklENPE/6TfzO+gkNpF1AjRGYgN3X9VHNwVCP9VG0STh+shDAbqlsA9mYLl6v6cfY+u
mvGli4yUbrgHxkboKfF7l0izAGFJfLJ0G4ZDsmRuZRsJRhtpTSLGM6t5wRUp+BW49ydvi+8X5EPG
QwnGo8KW8afW/Eyqag9+YJBsTYhdt9w3HoVwMGd2pZ7fVhtwY1IMoQvWsQ1r4hgPlGBmZuoNlBvR
45/e5P3vT+LPs0J/dz10yP3v5RP+62eZGFrIdQ691UgpGQ6fLGMQSyqn2SviNjLM4jiWevsYtHao
Y9MxfJPZksV6qLTrt9As7OJXrmb7C/nhhdEco5yDlAWBsIcA8McXtsdomUBRnuZ1Za2pbjbyHduf
nY3cwAflVxIcNEcfzU5HJN3QpYky8e/on7wlikXY97gYR+6Szr+MeiJudELce9JhmPSLi1asT5ie
CsdkDVaGXOdhFu+Aje1u4vUcqF/ILfeb/PEhMGVEuR0lKd8HYK8fH8Iw1uQ4Ozq67hGOJav2yM5c
us92ao6+fZNPm1oSuMD9hHsUVd30F6tiX4V/vgDGVdxdxuHsAkz+89NbmCPMBRcYcQdED+5bWASu
EWswp99d6OfXUE4hUhe52m0S+DjqxdkYtE/TRhM9JovoP0zSdMd/u1a5KqpoO5GZp4NY/Sc5h7cI
hEw0bA9zruxXhczYTuZ2gEMdVKZTp0Kv+tOC34KM9byvj9Euy5veinpK3cHYeb+4IJvd5KcHxRw4
yvTd8o9dDjvqn6p7Gy4gwYBAL+1qyFyxpAKAz5tnzub1aM7h9MA+IKx0Dh3xsJhr9a6iHKjjBUGU
kxAHiU/OXBGblnwWZey1Ez0KTeXMSpYNaUy+1mRnstGG9Y7dyR0O1P7EdikIofEdHgfrfdiTgqVF
MdryNPdhPqd+GRgTnQ47n9LKlr5OoBkYH5a5Ut/MyQLjPuuw6s85m68P8AdZNjJQ1x2Ij1SkENT5
LTkd6rnyxa8EXesiojxHK7oZppt1HHxx8EPtWeyeeMLE+byZblxnRdtezGoup3gQUoNlx2iApgwE
dxsl/Bi8qyL0AIlbrt6C5xNeIKAnVseK7WwrZYKgMKsOoZd9YUw8ethofVIOKfN6ic1mbI0XC0/7
JbHDufhmlrToU7eXlsBlPOTSB9cfqAdOYr0vgfy8GxeHVmrjQzTm8u2eyK5hEoBF20xUhJAhAB7Y
pp7BvbGogNcN9pCRodEKTQa5gQaYvbJTSS/mbsCauwvkBSJo820xxglBYkeHJ9n14Iq62DSqq2x1
iVzn3EdXM9EzWWPH6cN7pu2Vd8rhVttHG2d2EIjjZI8pmSY1y8x2McOdM0zZk3Kz3CeM6KSEP5UP
S7pUBvmPx/9rpVOlcA0XnS3vs5qsI9H+4n7dO2PxLsZJus7xwact6DwX270kWA2KL6bRXdaZL417
/OzaA7okn/AqwKErJo5eNIaEZS3PoqojmxdCLeK+rFZT0mvdMnpKLTrMeC1obiAzRSTg2j0phOHS
7wUbM8zncWyt9VrI7TPSiOgDbUAa0pQEeiPOLImiqRl1Ip31MbMXZ4l9X6B4oO1lD++YTy2P9LbR
Y/aHZjOKD7SHEewFSqDrjTwWMCgu8zE3ehQtcROM3puQGZ/9sKMZPFN8ZdYKsJtwpJmuerlbwHlV
qYWBVZ+WTEzuCZ8zBWkh8Ob3m0hBfK0upg2NczT2T200+3lclEF2AMEGvYBaiq2WvqlirfVyRESM
Y3tYOscZ1apzJqOgSkWpP7poumw/hwrnxLw8Z4/bVsGdG6j2UgylccN2GcaGmVcnw5ueS6hkqJzL
9tx6kqJTH1FlSxy7FrezNdixmNUjynDrpTKLzbv0DBfj2sWqMfNoS/uCz+BkzmgzqApRJXCxOhzN
98LKb7BO2d7Y5aqHmRzozZTBmsd2XVWPFBXbLS1L13icFvpxJ0+E/tEcjNe2NNcLB3wR1rjzRnoI
z5o/cdPQnh/QTFXBHhMxrVc5salK9oUarUPmC6OhWFvwL5UMbOq5J71rkaQBJ5XiHOj1NYsGozkq
8ozsop/zG2ZuPoB1rg8a+k9fLG4cldWFttfTig/eBVqUC8SyV5O04ik762wkuarz+cKdSt2ds942
2OCX/h6qW3glF6WwxPTMtU4oGMSDCZVslqRHN4pZzp7ku5DP7WgZPOqgWw4bkL13DSbIOtPIlJGn
JryP6RZBO6h6X/UPrgr6CyzPs+vGDaaPRVQ5b4GwkUWM1XIutX8f4bMWlcEZRPE9u8O1SQ1qEO6T
UoxArH21vugSzZfY94q8tN44mU55wY6HkzfyeFMecQ0ryOz8C69akCyD19iq4LY3qs+RYZ/MKW9f
7bzYbmk3bvPB7FyX23XNeFqeJyzOqOtk4QC+rx/vA6rdLNFQnIwIyTKkmdj15OXcZtnFmlkhkFqE
4rMkvbbWM3qRJJ+RrDnSc4rDivGKfd03kZe9VP7k3UelwEvDH+3VvtrCai0fzKl5abLGfee3Zbc9
kXgHt8tc15+d2Xgj0RN3KH2pQBW2LW+GUM3jF5QYVn2F4W6U3wYmswavpeNA9RM2UO8E81JlpdSU
EJ23eVsmxihc/yjznsTV8RcbR6hVFfjUmL76ynMery0WQYsWRy1gTyZ7Onb0MnAxNKzpJQoaXdGy
8BheN+c+P2yTFRzrRW0cgFP+LLASRvLfkuTjQdojBPLn4cSAw1wcPdXKnkmSebtwhty8yC1pOjez
X1Xfqmz0q7QwnTk1Wn/Qiduv7Zu5+6xyz3N4FFJ4h71icWyNhTkAX7TYkLW+DB/RF9ePHk4vTsxg
sQwxc8d+ZgXc9M2HbsZ2vOXrszGMU8nim+bw5LP87vOdBAEVrM0tyDRTe2t16FITpxmIa3S5Hbup
p+zhoqAWl1Nhbuc23NAObJY1004zhzyZghl20ZhF1DX6wbOTMRQ+uYToe4Z/pCfeFoxG0cZ5+fzY
1SggUm064c0YqfzchHmoUqqyMjqGg2EPF7NpU7Xl0KQXbfTjYhDkV5rTmYSjbW4bx8peKefndrLo
SVBOH4jwUjooOLHkQ13e9oXys3QlPowb7XZfis5lNl9140sDCgK0p3IemCKFcrZJZuYLS3dXg2Ub
JoaxHX18DkHa8IjIspWEx8HfjKngQRpLWmaqwsdgymfjvleIDo9uT1351EJHQH/rF1+LAmB9n+sx
NZ0twtNm3Grovh5H4HyBJS8xVkyDysU7sPQ9Kng41tkGFrKOe2bzXln5aCfN3mrOTEnci2A/lFFU
n6IJj4ajRT/0orXy4bpEIMlEtiHbKTiChG6XBy8wWlQD+/lkMFmBzlsax0UU/m3jtde2/liOdn0q
+rx6HurKhs1pHFzljtQrjOzQ+NNVgdVWzxwuuqbgqZ7EWzQyubAwIjRX1tH2/QvKwnelVbWHcp6u
x8U7zPAjj8u2PWLUK1KZT+aZaraTCjHaj2qD604P6GRvxZv/f9k7s+XIjTRLv0tfD2RwwLGNTddF
IPbgnlySeQMjk5nYNwcc29PPB0lVlcrukrru5mLMylRKiWKQEYDjX875jp0hSWFebhQXbjDrxrKZ
kbtxu2RblzK0PBUQBMTJ7HJzNzidmZzbPvMKHLVICfsQyJnH7ijTQUeFOvoJdpDrtBjr+iEBSTre
mZVZBh+BA0sAFpxIpuC7oGAzb4m8M4cXERkxcZ/FAvZzSkaMwntkqYu/V507Fju9EPe6Q/ZhIFJe
E4W8Pb/03H42Y0qatazErLM3kI3q6aaSbTuyBMsIzZKxLLJvCxNEydwpmvsHTPSQidvCK9TGS1ML
UW6RJGFuJMVDJL3PPN46TSiVfA5QXb/U05SHZMsWV24Wm3vdWt2tM+bZI4hkquqojzihgLb6aZTv
Zyb6CArd9paJb/MRjczEy6B9b3ur/JgatKsoilejgV+d3MEL7kH6BddB38iNNzRse6KxQorbxtui
nrnuE9z1Wd35557FwLdZ1wm/1pTuDCn1xC079S8ywbBEzVB/Clb70rJYN2lGcpnBhGIzV3inGTt3
x9GyRvYEoxd/AgpgPTcM/I46GQfATN50oGcsLkPZjwgyI7IPRgaoTjWln1IsOYexipFXmuaVLRfz
lhPauXeoKrZm4uSfA20g7caPgxa4jPAiN9Z07zoGMXuBegbUlIaUmsMOnXFzNPmRt6Iz65NX2f0F
JBY7YUgDt2oc2p1Z2ccmj9MDR5TxqrzxhuNg5mhxsi5khT6W2znL6XqiskleOF0vU9+idzYxNvqy
SUtK3/5dTwK4P0OSzKuqnZhJ8E6soN1USD/DZs7fCLJ7AnwoLzyzbtpopsZzzXFjxo7/kPkVQeDr
B+I2tXfI5CI1W+L0JWqjO2Fw1k+ATcneSh5sd/R2s+U88jxK9qD44/sGYea28Lw8rGzZvRVmNe2i
MWkPgdnmH2uO4jlJLNpeXdKML5HJMbDwSABUJFu/uhQFUEC+EVPLzlffarSgIAF1+aTSAVd8oO/w
sIsbv0vct6kaSTAaanHbJXbxTt31XbMNrmXK8eYvF3sK/C3Lnu6SdPpEmCskdCnr17hOnhzgeGgL
susiriz2Z538VPoionmc2SLQitWhqccZIoHvX1hBJVdyYe2BsmG+hlOIQcXSl2Uh3MgK6DklUO3U
c3dIEparIsvfRbYuPukdU7N8VAjGlN/WdwHKgEf0J/xzB5RgJew3S45bPaXFNaKU26Fppr1SeXvF
WVgcqXOizexpCHaLcZpt85l+EeuXWpPauZVKAKd8MlsnlZ+XOLaY/ttPCdYtx6qvXVLlXqpCHtHB
WttIOvVVK+RrO5H57Gcqvq7ipNh680Tl1XQv3D/9DuigvSkjyi9TzSTPY+fYDF3k8LZ4HxX8OFaf
zUs7DdsCBkfQsjL0R2khW+DdzFI6JYfNGQO5Amm2Te64QOtuN/LiGsEjNPcOo54s9kFjRneuoAx2
RzwYVdR+soroGXxHeXQgEDCgxigbacVuo42I49JzEVqDYe0HsotY/pX1blA5CDNkEk7JpsGCkbz3
TNleFvXd5revR++La4iPPCgfMTPzVJMYNWpCK+IhEyHiegLosDMiKZyHL4k3pjsg/h/NAtQ8iG4m
wupOgb+MG4XfKCRbaEtYHQVrdV4IrPHb5T4a6qMNV1gXzin12wtrJYtBvLJpPG3dXHK0QFsAwUdZ
adyBbTeYG20g8YPDW90Fox+EUVq5T2rNlkGaqA5D1F58aLm7jmeps2eTRFPWxqq4BsJwUBJ1vhN3
hBdEBovftoy+z/5UHtmWFBukc6e6HZqLVB2r17QNLn663DO3q04Frj8C9ZwQU0x8Z7lBqPsZ6U8+
c1MEoWOjNezT3Akns7g25/p20dOtF/f3LcMDNuGpOk9lsaBQTOwziuoSqwXXo9WaD10wLfduvXxZ
avd5jLxj7FWPczLcuiaA+ahamS2iP9rgUJE7Lf4tlu+d04nv1sL+Ex5oZ/SnjKwbUl70YcLWgWDz
RFNxZXl4Gk0zTe6B04Td0J5zd3JC6Vj3hXpWcXEDNLpoi6e5nq6TVu3GPts38ps9G2/sSuj5WBNZ
xnVLH6Ka8tZJ85Oa4OIbrMFGaGwduDNtlQg/hh1uxENUoUwlAvFjSfzXMjdD0/dpIWlwB2fcLfbF
yJbroWGGxEFlPLQrjW2zij3iGyQPcfLB/s+OblWbO8Yjw5O8ChvDXhMXC3/uQpGVK7tPQxndF/Xk
zFeN73Ty1IHmsI6MadPpyBvTN4eYXXDOQIVZZ7WPoiwrMjypuK4f22Z225y2COItrZvNhIAYxrkJ
rsmEKvrrJkskLP+6GQNrY3nLLP3NLD2DRfHstM2L1zZoX+KxUdbnCIxq+YROLOKpaDgoVS4Dy2Tc
VdbU90cRueUNICIL9WVLlMqpLwmz5Cs9q2poImIj/YYQ5xT0nv4i4xa6Y9s9S0d/cBUQHoCkYhmf
hhRTT0To4zaqYvttCgzeA6ccyxNDGUHtSEWBVzqb3prZO5vm2BwYkiD4iQaN6qSPvjNx7bZRGaF4
QbKQkFkLPbks1X3vEtE2RxYKtJ409yLtt2wPg2toEuMtd7Z1zCe3uG2Ye24G1yBYz6zeChEjppqI
WQ3bLFeg7uJ4G8TGk8Q99cWi9MnM9yVNJo725JMabbmL2ynZYcbgtvPT/osbZw9Zo2XB9k9/EU13
Vl1g78Fy38vKdZ78MSUfycuIu4zwZVfHPpUluqvsDX8FGAhsOvsZJ8MapXOHY4Y8UeR+3wOAkCOl
4YPtmBkGGtlZj8oNTmihlz1aMQcRdE4g/bi0R3xIPdOudJfi7WYnq+NzXOTjFh9+fkx9UI8ugVIt
mBgsyOQ1sbfFOhBOvXcuem2chTdTYsVfDS4yVgu0zJl7l+LIiQngW7qNa9IKt4ZGhe36n02dn2ZH
K54g4zET4hW3dh5s4pQEbHvJ8kvqEudW2tVd5zTNiW/IFiibWdP3nb70RL8SVe7fAd5MP7mVUWwm
o3yJNbWOPadoa1abD3Gh+6Hq7xqjiG4kOrKrvClDzPNHjvXgDpUkn4PN7AIEsKHPuMmWbUCTyDCS
rKrYVcNmHPKIgNQENVFkpZ/bRWEi9PtHqfoYCOykT4vRz9ditI+0utNBNExu4eGrLTMeTJZjzABO
9Ta57kGgbmYjMd7QICU70GysbmZKU6RP9q7AkESpnDnikHcMUqOAh3yQO/MG68dLNrCRHSrHQ+Dg
aXuHqOZL7cmY6QPdMmqR0+I5D4Wd4akkxgN0p+U9EsaniXzFI76HpPBU+MByubU4k5fhwcCeEsKq
SMMk8eXR7H1YMySUMtKdLw0l1zZIDSPE691s8qQer+uoc4CbofGpk1c7Lv2rKRrrIwNP7I90Hdg1
B+r3aMrPbjbUhw474MZvCflC+9/eRMwkD3lcGFdch4JyGQFF2Frx9KRm71MfiJiRnCupeJbiLe2s
+z5Q+5IV4bbLRjmEJiKfo/YSfbQm+cWh5RxNGwgnZolLERTZC+oPelGCNqOqGc+I0Rh+evJY5E1+
ZZil8Soiu9gLU7wWXnJrx/ZuqPRtwjgu1I0zHhxXXjpN50JdXh8aPF3OaNk3DTojpAq8a4KwV4Jg
qOvnrE7wRYoVsQCLHX/fqzeWznnQM7KqgKzeyGGEAzzDL5kdIj+MYQNzp2dDFB+doLvB5/Ottfpp
7/GkZdDfNhubqyPNy3c/k8kpSjl/aMWvXOlI/lQQauLTjDAbyi/rgD6cG/fNmSUjYce7VGl6Ayrq
2AZDs7O6GP0tmDeiCdhtXS252i8sQhhPoj/2q+uSoNb9IMdhX+H9ox+ipZ2X4KWd1S2ykWe7Gd0p
BFKYXqIqT+twWDB0JEibJhYwhyqTbzxy2qcoGF7miTWtbxqgar3xLqA2Y0I5FwRnG8SjoUAbdqXh
2WFpul+HChkU2v/i3VSJGWq04lvXglKrZiQ/NAXrKiYSO222e3gQ2UGCiTu6DFSvyYQLdp3LQxkZ
5sVuSnkoquHUY3CAW1csABnm5DiMfbCLmvFJWu0rSYAkvEM8N7yETj9b7udB7QZZ2QduWAqgToDI
ccf2XLreEfWH87nJjeyur+sez1pxaPXyBWlWsAOq++FWDjLMeT5MUpR7owp4IOBhZUReR2S/JQdm
aeZNiz9nMzHF2Cq39j4LJYw9a3EvdIUndg3wnZmYuYO7ELUS0FttLQyTeGOleZejZmOmcDsZiwit
fkDgNphqj/qDN68IzokwXrNYFMie9Ep8iJ41+ZA2blAzfqoH5xbtpL9rdToeBAEfTz7ZPOc2mdgV
QvZQ+5w7bo9ZDGT8wNHs+Jm/w5jDxxApe1cndn/fl6TRAp/4pgZPoGpJ01DbeITbhvooQw35mFW6
p5iwvuetm22tHp2SJ3HqKHugTKrMS6nSp9pvz4Mx3OmIuIiahJPZ9o0bRAHf2liqSyO9JytZTmap
znwGaHOa/lQSnvSpK/rvtkiP8DsNmhWNBLlx2Klhe6RYSEcwbtPyBWd4s0FgqskEsjC1Os60qfsZ
80c8dPvJj8ozMUrVyR+0dzMSVQTT5GGekm7X6wDJnzekx8htKS7ZHOHVxuKDoIVV06GpuuAMaCA/
BvGsQ6/nXRhtzdXT9t289eqBw8zOAClgOnoy4t6+owyWz1J33IYMLs7UyOPWpqq5qMxQ7VY6RrBz
Brp2VjztxZqAiWd8NSVIcpWT9RmKWRdPWaoTtPgUsD4nZeOPDwKZOC0PcqWlnoft1AsAMHVq9Tsd
V8GRUdGZziTfIzdmiMkHunNRzh5Sy482elrWPYXv3lgNrdJoR4inTBPH9EyGObrovVVQLQXKzC8k
ZqBcUzwYTYoSAmmy85TVxVFIpnEMZT5Fnoi/DWrAU2sMVMlTQcVJ7MkHmazexZu7J79m7yVqfIRD
0VSht4olzI5xnzDqm5xZ8paKjAFaYRa33Dbxg53Z+8EwvePMS55HIz+YeRffuSg2WSPT0QB99nFX
IBremsZ0LdD5nidGqdRizr1edLEtDHlfNSalDIUnunJ17kntqvvsDQ3krfAmNhfYOCZHUcHTSk9D
+sH+0wnTIrlIc2Y6N1Y2PRj7iYNjB1+93hpCrYu9GfPsBYrphVYWLMcYg9DJU/DZM1AeXALYnzEJ
LOqtiJ3oMNjuNSyH69it3SMNTv1UtixVOai+FpYx7BYfA+qYjvn1HFQPfsQjvRqL+youk0tKP71P
JsM6KRVDVBLxltn+56FS2ZZ2aj4RHd3eM6BWNyR1dQfkwPWmMJCIyLb3rjnIuHeMNNnqDDFegw1j
o1FohSBfVjXApG98uqQbL4uPHj/1CV+ue2okdaG0/e+RhYdgqNqIgK8godrGzm0U/XhIULeelogU
VBvswNcMXUVCeNEMxnCJjvVg5re1BKncFnb3aGkqtmTInqhM7HAc/OaW2CMGWj27yqxWa1g6e24D
7k5IaE51q52x2XLwo/PMg+bKkN5yUpxCG7HeiXrxqkPlJPYxHbBUbKrOFlddVoJqRyp5NSzEq+89
t+zYSmPB36pBQoEoI5Av28AtGBXUnTN+qxnkcDpY6XSVd7THm7qw9SdkM5oCMhIIIy2kHeJcmjOx
Ld3cB3dL5sbVvsx6tlqM0IZPPYEInwB8NQV14zrhdJRbMhAxCvcxQ4lIRpytO4OQhDg2QyFj5l1R
acUpHSW7s/VpXn9eWpV+NQ0j+IKUp8WzSGUC7wkycgi32/E2rDIpp5g4oBOsTPuZqn363M0ob1Dq
az9BU5+3mI8CMxqu+wGF7MZztOdvGdCp4qNjXjHe5syKP1r6CmLqxrZK9qOPWf3SqbxiS5zZlN/w
wWvBkChin2ibUXXvIbsdaJgs50jsRGru8QAFDKW6NPXDBJXTK9Mc7DszmllsF7MxXsqIDTBKmBFa
kVfN6hlYAvcKLpwkvhSZqBImv01S76xkFLeD7U1f0OvjDhBThVNJtOTU47c2hL03RmbsFziw+atN
WVkfy7b136vCBZJkLnH9ogFCaVQASfLRgO34iowY6WHVuzLgJnGzACm5h2drVjT6c7d8SBZfXC95
2X6rRGrfszgrvhRGwlUJ6bkW+7xDgnmy1aKxpeetZW+p95qvca85uMpY+YxpUmWVGzX6Oe76OF+l
YGYNMcDkZP8+GBAAzm7bD+Y+Rsp6NGkQZCduGqf85NezPADjw1wUd+vR2uCnCTIK1+3CAPFNWAgr
WMVrdJZ8LOSYAsxKot1SMUu9FF4+ORvPnZfPaZLB79FNZ/inhDWeBxlLTk9jMgbzkWVFRMGYRCh6
RB/5I9YPD4wYOfZcL7yn7Senlb0MK1mxzu1mv9WnoCoGsVsK5ENNgjIkZO45+sxqvZlGn4kE7E+3
Khx2YGgryImZrCcoLkzthSI5Dy9POlYn3aylm6ckJs9WlFEEeHPKSZjtvFDhB/6CRMHPtlESDD7G
/BJNQ5yN3XtcZBqnVVWyzBCdZDQRt37AiGTuunC2hPNQgQtV2zh16z60yPfpw4VkhOwBSVnOD2u6
aLODRfonQnXyD9vK2mkz6WaKt0ZpN8kGettckHmbuw+BJbm9zGLsbjC84FdNR5G95qMaXhKPpbg5
OHjzkziFENMlzkSlpgSrqkYmCZGHPEQJXolFvsP8h8QggqEQbxcvSYpwREn93IA6eK3QtBN5gBQo
3i9tXn9vmhTp/+SOy6tjI3Lk/i/t+3IF6W74Yi8cl1o9qpJNIPYfj1ThbBBFR+scrVcsAzlrUwKo
fJkwefT7QuF82mdcEY9iUsPFSwyF2mt07G4nE5BWW9drXfrvGK/jFTvvdOWF+e5ynTWqtJDCEBm7
cTolPlV0TDc5AO8IrXfgz+Fg1oGxwyHmf4jebll2xhqwLOAUnEHOqH/dXRq4rMco6WS45LN5Ghow
KtuGuTnb9TToAFvZjnhXOhvHHei61ayNlHI4TCRRarr/McloB3vq4MroCKsRJkLqEF0wOWaQxsav
JPJ11g6mnHK2C2AabwXusE42QJ4wGSb3edoGHZ51LlUGuFwDwmd9UzAs2+RjFgScvJX1yNDE8KhK
Xfu2XklfzKMwhwPEEAaGpmlg+TRMeRuFS9vJj4ou4pzBw9gOmsBhdM4B/u++KcQ5p7vyNokzsmni
u3VI5SOsM5vR7nDxCDyZz+kwIJfulwA999R6M5tOgPevqYqwnUydWS0H6TX6Qcose+9ab3ppGVkQ
Wpn65bKL3T6gLlooUtkvFlrvFlHbbzXcIHMzRn22c01iHTdL3xgOpxCgDN7HgglpLh0Xmq/I3Nck
piTbd3FmchOogP/G1+wrkyoXnxngku8R0I27uwwfOgbv0me3wpKYxI8KuhXPXM1JjnyohaphRCrD
XMoWeFNnFp896hKuRZvD+jbpZpePUfjqEQtKkWNkLXkFV2hWdV3DJBN/obg3gLqV56iK/AI2T1+T
X4NLDK8HtExxWlqmchuS7Kl+GYCZmmsJjw1bQhJP2SEkkvQuP3IWVuh5UG+9UpdfRBvELgVma6zG
j5hu0xaC13OGvlDhghp9dUnhONwUfOrdmvnBQRgVQf7uaz9iyYulcINEaJ43EXIc54ytmAk48EU2
/0Hv2IAsCIPOdy5BqM4xN9z43s0cyCEGRvd0x57UK48Tn+enTPl44f1sTVSDOlfYm/8F0HhuCFed
WXvl0bOESBXve09OyZ4aCQ8QTNPh1QRfl+zJr4sk75ywv47+xC/rCdvgw7fkKp0ng7L5C9DYT5Eh
K4BOCEw+Hm4ui51e8JMkc6yaOapZge/mypoRNBhBVSPaky4FqY0pLmBaQR3R5zWftqfWdsP0QDTy
ViRPfy5a/Vk5zI/CT4HaG9w3/BB/BcP9wHt1cqoPNspArtFIBKFp9zj4o7L1rNCs2lVgqBYRwJNU
vcMqdTXUDlZs/66o/rdcAn/qv/86/e+vdTOv3IT+b/+SOLK+3j++rPvb//n99bdv/dsf/kDxkfbz
vf6m5odvjIn6v0darF/5P/2Xvyv7H+fm23/+x9daV/363UgVrn4U/YuVjfqvbQLHt7RP/8vX/+YS
MDzxC6IJnoSoZRHu8tn8ZhIwPPkL7pqVm05SlCetNQnmd5eAhUsA+THsESB2AQEC/3QJCP8XzHng
RUiBBzwYQNX/++9995uOmbeMdzD+Vv/+5x9F8H+8cshFIISDowpgCapi/u8ngMjiMxJF3uDtqgFL
NKvBtGY15Aenek7ZEMZWUF9PkYWhxB3N+TD4bfBXiuv14vyn4PrvP4IUa5RrwNv008VLeZHXqlXe
Lq7qfK9aG3kU4cA7IFT/FhH/t1eiXLUR2Fu8lvPTL+u0yohKc3R3pYBMZpIFh9S+KP9CQf5f31Le
VCT0PJNR0njyJ/psQtx1bWkpdwau+VtVz7Dq2hoX/SYze1PugZb2x7atmM9M2nkZptpK/+JsWo+e
P76lRD9xFhCMgc3CD9Yf8YfzIPAqKG+ZJXezalenf+deF3MUsD/vShZzDlATMzL+QrlvBavi+48v
yzrBAsv9q3/AMX86EQOrZGtjKgflA7ZWZtZpYp4MWdhUmInVBDsiiVR86pUYlzABGEUdYjpzuhbv
YHJ7Qz41i8mifsgL56pqXGpkc3Dbtxy/N6OIOo6hgKnAvrRiQVLYZNRLG4o4C++nvYoR0yRaYMzM
OCOxuArRHxS2sUfTr8vpkAICgLniZan8yJIOnpnfGNW4j8QY4XhLs898WKB/C1u+w8HJB5Y78PqO
Kz6iCF2Adw/xHKRfFm9y3HsUZkX5RPHOkyqgYsmOVAfua+zMkbyxiyDRT7mEQifrbBn2PkWDFQp3
sRnH9uXw4o1JipxjkkFzQ9lrfYpdr6JAT73sCZ2uFodAFhLdxgi8E9CcdBeSxSL95raZ+GrHkIJN
txztSz0AY9hEEwLncJEmsIIWpXsTSjF418SUdzPGX972jZfRxkDow/6/yfwCRGPJRWHvq8xo6m3D
IJa9OOli5TpktBq8rCPNZ4/f7FSpxW93qAbtLOT5U+5T3yO4XeqZpXoRaefGT9LpMW7iETJauRDX
SXiqf8WEPlWhEgDOymJySI73HQV6IxXwswKRHUwCKtD1uMs8hS43ij6MRfMNv534hO0XhhiMM6gQ
VodgEfYCo/eY8C9wWVU+3IGNeK+zFCJdkdXUJcp3ErYz/tR+RcdUhovRiaMyxgHQluzTe9BvyVXQ
ucFnFQ/JtxF4X7exyVbtN8S12J8Le2gPDRPRA54P/1Lms4dMzQjQWbDMurNae7XbAVY7V5pd8cab
bOt6QpcSbRYer/cDhgh6BTSONQ14DAE0rxHx1JbX7aJ+RtozVqakAPPleDOJRKO5LKE+boNaE2vu
WEby3ORDct8UcBOQZjeBPsYR2CWaviLeMT6esmdG1ClCuTj1cvesdaLQLy4tUpxJol2/CvIpIwaU
MIOH1KPGCokYZ3RUdznCkwnTdWjNvgPXMarsAnG/wXYXSIdbH+WIJUMOM6y5iuVOgzeh8SnYB5b/
bVBnXxuvhpti94sJrYgSsQ6t0jXIwrBHZGNzxbN1t6rIbxBs9RPtarQ8zHquX/1+sWj72XxSyhvR
PWsT/zZhhgJrAyv9U6sxoK+utO4bXAL0FDhozDDG134/p6KPd1kE22VrpWXW7X3HcJ4l26Uvypqq
72ASDX+DcXP40i1+9C5ik06YNHA0ps5YucAXGViZcBddJwJVpxh8QdJK7ZBRMJPCjP29YH8nCkTG
5sT+HF8094kAk3nnDk7Sb62hEi+sre0c07OOuQZhKJQs8irrxuwzWlHX74Xe5npmHOa2hjltEwwP
LdW0I6w9ZLtGbq3R8mQ4IKl+bQ3XSBjd9tWbE8NK3lhrOc9mSEP6DmwDvBZODZgTOvOVtU2JUidL
XSuqTMYXgcEMdSniW3ikCMlguA/+CqUZicUc1v6cVEh4zU3SGkFYpOmY7Lnea8RHokW001txxN9H
isG6O/jT26SV4W3z2mvIxpwafrPes42FcZoET95mCoUwhA0kkjJahSXNSDO4xWtQvfkxrPKFq5dN
ZJuQEGqrerklrrtCq+8P0ddAN5lcX16/FrFhPraGU0TcET57ZZZoNH6k7aAq7DIM31tLEqAVWvAK
vW2AcirYjl3lPJZ11ntHGt9MbSvXH+rzqHuuzClX7pMmARLDnln5JQqELhd/8VRbn9Y/PtNwofFA
s0jnwMf5W/n246N0qZkluF3m7GjXjLvRKpftOBr+fqDSv06y/tsPdePdb9/4x3rsv305DKWA8iW6
yZ8zYf2aA08zG4KjoJ37oruvRQQ5aCmaB+nx0fz5q/1KQ/7jb4cT03P43Wju1yr0j4WCIlGbxkTJ
HetGfZ9Af0loyzVeI1MFjAOdrLJVyHwhG3cZM+Pqyep91q+M5Oih+6Dtiu3qhyTwnpb/GscRTJg6
tmGwcCRXbLVInjnYEATc7dg4aNE4fHpw9qBScrRFOvkr8vFPbRkhsjgYXUyMJJ9QIWPD/eOvJGjS
SRyI/V2hR4xismNW9g5mpeOZREvsAmNCgg90qTQ7UCFmBz1isQxn33Jw699qwX+rI/qXfc6Pbc7f
/rRv+n+wI3L/tCEidQms4te3H3ui9b/4vSVyxS/cyybNC0ZX02bp/I+miH8FzdCn+zHpjPAYckn+
3hQJ5xeXSAcRSJuwSTrvH5oi5xcLEiIkdpCLa58V/DtN0Upv/MNND0+NMpZ7nnFoYNlQGv9QPwtz
zPAq0CNYkAj3S+ab4VRIC3WDUUxpWGoegoD1Ewa0WPqqNX63wBaAzmrbMkoiYKA3/W95xXZymKkz
i6C5ExUySG+qfUloQu2fLMynW6s2TI18CKXtJhd2SbyyPwjW/b15m6UOdW2SxfKK0Yi+yvxhfmlq
GP07+MTls6uF9VS1pT5oMjfPAdfvJeL8bgmHhj4RsmJvdjBI7xrRt/q3DuP/X9j/gev+Tzr9vXqr
vnKmf/t19nD6+M9fv/63yzrA9A9xj66LPtYlbpOj5/dW3wEkihMfN77peD5gPe6F369qR9DqM7wJ
TPpFYYPv/wcQQIpfaCQxQUvXFrSSrvvvXNU/PVroRCWPVS5mhL9gPX42NuetE6moqUxAKOBOjnja
lmeZO8G5gkp0BWCGffUPb81fP8yk53Cn0gdbFo+WFSv4x9sIAVDTd6tRG84QLWfieDBtxhGLVD0p
1exZFy73f/6Sgk/rx1t3fU16b0YJMlj/97MruW6dtI7MHDKcC/GYwf8M6QmQSWZvFmvxwiluvJ3r
uVG2K9Ii/qxlDY4QXtv3Cent+9hYQx3inpwA69i4oP78x1t/4x+et/x0+GLhxVpk/3G6/exut2ug
qH2MxCCvZ9R5Q9W58xbyiXvrCNBBmwV687ZyamTJf/7CoBt/emXXIuJHCmlxpTFwWt+3H0YCqSa9
OVF4GefBMeqVK2ofgOQtatPUiTZB+5lYGlPXUrc6bpS4tKkOOLlkx35bxa1LJgoT2+LBAVz3l5nH
P82AuLT5sfjhXPzkK8zypwNXTrIuR7euVyvWBLTbFu6dkh0qE4VRbqPaMvWOhjL8ih0isS0Hy0vq
75ylXEs5uStftEODV2p4KfBV09jYzqjUm78wvXP4r9XDPz9AZr08E0yLRN51YgYE6acRUumnbkD3
j0DeiZCKxxE2HjZklzwvzCMKxI+6yJadALT0nMSjfG+rDFOvLIDZKb8qruYsdl7dnhSpjaiG7t6Y
WJcCvc0hg/uqdU/YzJzPdkoeIW6+BAxENzjiTatg7sNsXKfq+ZwnhzYOimQ7+Ua/3I2QI6d70Dbi
nehMVx4b5gR4Ihutqpw1O37bjRHUtn2P1XOxdjbSyJQ0mdqHj852oMZN0sMtHPYEqizZXeKylzkg
/q6Q+sQ5csCewy0mthB6R//JA38m+KAm/91jvV9sVYoJ94Tus98PMxCmA/njsOmi3vCYywivYWua
cc0ZS1+rk2LVat3OQxXNpwV6aLQx634FGSnW3qHrDYZitjtOb7GXoCdZqoCbgVBEmV7NRO6Q5rHA
7OfA4TsuzYzgcTAHCUKtKa17BRFgiyjBAe7udem1xEOsrqu0q+n6zIm/Grg149AgpWMMYzDj+Qbz
KW9lX+PVOrTBhMS0XiwkXCXuuOkwG6b5jgtSXyMkfO8zKwb55pRIS1GJrCu8uD03EZsiQomqpHgc
AExefFRiBlFASTbfatOmQRF1WzyD3Oh8JMqB/1HMi4fBQtlJWAqN06kMFu/dnFWHabBhPLPB6TUh
0AFxeMRZ41wMZjMlYpSEosD0O061pvbNr75KcpaXQRBd+9AA9u7coNopY9ICdgDJ/S3e1yVc9Njj
jZpjfZKLEXMZQsZj2Ud8zybKdHK/+Lb/kda0NpsZbCDSYVycHXPSewqkXp2jLB97FLtOMD3CKcTM
oOw6CfZl4gvQ/1V758RTpVhM/l/uzmRJbiS91q8iu+uLMszDQptAIKacZ5IbWCYzidExOuBwPP39
QHVLqjJTm3p3pU2ZlbFYSUYA7v9wzndk82ZwuMwnKFD+U+d17XL2jBm9byky9YBrqGDAt4CE3SEL
KbyEMU573pZ3R6OS1gXiM1JHA0Sib7TV+ypdw/7Z+elwGM2q/NSlR6ACi0tOq8HRi5V4U9MnhWim
K736V0Ax1k8Lo/iun+R4hOI5/9xEazcmcMrnQJqCHWxEj7mb10WepBqcW5l6AuXxNL4hy3L2joRN
BQ2B0Q3BC3FOkPfBIzMGAt9ia7540hMyfJcwa412PuAsxaDdeKQ+xC6WgsMiJHmrI+OafUMYzU+C
EBhWShz8byg2MOBYVaOcuJ3L4TR4HivclKviYJnBFyCH8tko3ehXb/SejiW/HyjqWBNA1rGR2kEk
Ly6EuxixZumzR1nZJd46dk+la2h8gLIp36rWrCDWhnOGq9YmOMHi67Z3eMUyOvwsQngwjhxhq9Lr
JdCT9+SupfdRLLq5gwTKJK5Ho5RNJL8Q3tZety0+Slpsj2xij7ADnK6+MyP9qkp58Eu2SocaJNlB
w378aslNu2EduyYTghCgE22aX5Src2cXkp74qx3XIl6ZpZSxzg0SYSrUaPeI9MLouARwV8diIDsR
3zIui9C9qrKxjJdyNHD9y03HXvcGc5i5tsAkSDAFI3DDpINcGcWNyeVlmutdFRkBF5uU6hsCUB5W
7GTOjT3mwWGc+uw+RLByLKsKTRT+jBEHqLQfoN1CyhhH5xSMIcyZqfVe+6hrC6Q8BUy8vDXWQzTY
gHgK227xTpbhCU8l9rhJucVFT70+mhjj5XWbETjlNCxMgA0ySm0MgoQRME1PXP41APXCuSmtYYZy
tqTpg7RWBF9OFKJ978nSeATpEg0nPI/Tg4aKin2lSP0rb47C6mqWTZ7MelnvjQadkGcqjMUhEow4
y8ceMMq4/nCykXkoqif/sEbBdgGRcBM+VBMctgfBk96dge2u0Yk72UjPKH8WwayFvWrPE8u7Xbm3
Y4BdGFCESjBLqT3ZCQbM5HLaG6M3Xpbau59DdUbX9tymxJVUs9YHZcijXdnHPrAY+K6PGMa/Rqt7
tFq46JX9obPsbljVwV2Le9wkLjLIsb9znQEpez2GLMGnTWOaW08k+dxIVtGHESl/aC/eVRnlJIvg
s9y5qbISixf5ZUPiHHrb8w9NF5WnWaNt3YjZZ+65YG8gO/lKcTCzEM/6I49fkFS+kh+z2y9XyAtA
Bpg83AlKJLzZBJ2/tmTNEBtoGify5JbxwDwKPJ7nyAaYtMcwMx7o5a4ILcI/OJjM0Ad2PZDcqum9
7NcDuiuzuPEhlqi9ZeTmAQntgPKEzzLN3pEDMHEM09B46grQzhzNeXYuSp8839oRtXciktYMCWSr
vDABjTA+tybnqc10jA+3EgmWkSl9bHpnJaHaSdWO56+LaYvT7AK+DzfxIr3ruU/XQ4DZfjxSaKg4
GhYvj+ErL7ebmoNkuGhSw7WjuyUpZnPtYpSs5byP+pl1kUlQ4gkxgnfb+5uSTzvuxj7+HVSnl4D5
qSnxYJdo/nl7DY8sIzcX3nemuHkEPx89Dl79FcNsnWGDoMf3X3hd+2sykrSKiTsN8CfMZHuUWnT3
K2fPoWRX3yTzmNWfIRrf7TPCjDoAEsNxqD0G0G1RPgdU9hGCOywKRDsDmz+GClVqYJBiXJdR9Ysh
osE0uSumpKqL5jzmGSNMRLtDXAXY2yNieF8wpoXfctsV06VvI+SzJbae9iwLJ+XSmDV6TKJIcPpB
fkVpH+0bkgHuWiGa/MRFUt+FaCtBLgpGcqU3XLQww4eZX75hivw2h+V4CSrXvmmdOnu1tRK7Kbel
9cOjCbwC1BYx06+tX+XoBC9ILsZkaNPpJ5+s9x1sqHnFF8cTw1+PmF4xgGVGQesNb37fwr31l9VJ
NIbRvW6GD2KjAX7QyYHqnLrTaMMJ2GG3WdiuBBQAYFAcdZqyGrVYJVmbMFO9WD2j3l048+esFNF+
h8qdN9wvotG1zRe+72W5IPicj1OvSAXooLqm0A/fSqIEdyt09Yspst6Kg27hm5wiRx9cw5soraxK
Xc++c1Vk5XwR6eBjUPH5h6mCD20i7Ag7XreJ8MPUKbOjG67aSzi21G1rOVcKnuEjDkyWg6iF57Na
FubPRgff25PWc5V7zZWQVn+rg07fawwJkoapiQ6VahtM+KxdVnM5kxtR/aAxRRYWKVTgXBhH5k1g
BwLhorbBCLszu1LtcOXTD9Ex9p+N7abXAgj01TAY48s2tz+V2sWnEElU7oQq3PdIt7NyvAPv3Fx3
ZIUxmM/SSxYY56Ycqm9+2qp38DLty0Sdc6xr/8GsiiP1G2DRvB2P7CywSgdzfT1M3ghLlu0TyiH7
YPXWdLMaIth7q11yl9XqAHfUQ5gWyQSsCu1iL7pnR9Ght6FTH3WjNzsYgt+iqDC06+4a2jYeSLSV
t1FFRieIj/zKBgoQyz4Md5azjHcOcNWz8hGiOLihr7BFyEs3K+OZagv3hNcYuAbzFS0lXzffOyk+
hCuSd6wH137VcFOOodOtm89c7ZuJ7K4uF5Qg0JmgFGM6qYr5WKXOV+8ObXSYqlUAq3bTq94glyPP
mcA2ubbvDKHbZ2I0cMU05sYPYJeVLISaXzqNkGydKnUIAwT9uguY8htan6rA8PadgU1KuM34nK/V
L0y346dQyBGyeYnaLVEghICAh6eYFBFZWVkfa5xGFPt5E+39pr0WufhEs5MSR5Y3V2xUWw5mVjYI
85wfJKJpYM4djvFhHG/Z8RqImNstY3gzbLF82PkNRUe60qfPcPSPdVEdWS6tD9DY7efAzcvTAmf8
ULM3pfogvPNmgna+a8gGZMPR8xw4OAFMzt2fRCGFX8GAi2YC0X0w09Q+izE1bsBKVnCC3PAlcrHV
xFLW6sqouynJ5/o1JEFpV3moWVPwVfEc2cObhXfGkGl5kW2Eak85Po2VNXPr170pWK6r7NoYZljt
JNYlRb8RfDvfOiiZPfGdLDtW3w460nQ8TJF6RSPWsEFf6vOizfsRomriACGlg2n0oRbBMdcsrh14
ToR8dDwis9/qPct2jheh8TepguOoooMBg2U+w/RyTiyYi3NIaUE71zg/Ib7BJJnUoyM7zHbDHOVv
JqiuGpzWwbDDL9/07AvfNiJ0rpZzVBTHqJt0MvTylsw6dcVZQONG2OUTpdp6qgiFiXPb5i5dimt7
8tCjNcLdVkJRMKGTq5GuGC38nIjrPeP1PjH4Sg/Uxd8Fm/hj5EfOmygDzLca5r3X5j7AiHU6BAqH
IPFlH2MUPtkzZIAuLYe466wptsgGPPi2JlDNwEYNqf96wRH82dS1ekMIykcAwnA5AzveOXpt7uuy
FtCDA3w35AR3GOBR4e18ASiCoic94bT9VgBEOoyuM9GH4R7ZcYGJBC84jBtCPaZzuEA/Q9U3yXZX
yZmvsF8BWrsBDRNeZqr9EIUpQrjmI5XtW70s4WevZXnFbxR3wTjl/jllt3TjZh3kh3wY3G/Z1LoX
f27nW6P29DuOhuFeWd0yEl+n+xNMrHe3M30Z++HQ3bDmdt9hmHX3fmnid3IN92awG+feHYUbmy2d
hQIz9EAv6V3SsGow+UzdxbFghe0gBlvICerpYjShupE4Tx/avB5u+yLiXwURtsgmHbLdFrZt2lU/
Bne2PoSSAmMKPPKj1yjka9VY6VNEIIezG5l3nT0/GPkHTcAI/SZBb+O/dMFqfqaGuyYROP5PiEjj
UXkhUIYAtwLuY6tGYY/owjOm7kiSHSVIlFaYIBilWhJ9RRCxTUVv0O+GUTgvge2oKUlbj6JzldFb
u27BbwAYva8ZehB45bTvH/DhlK/Oyk/al908PaSBoS/LEGz0+2r4mfZLdKrYXn3DM9Fessb7NPAa
XlwNaNMgzv2Ziv0J6W1x3Zc0szvfWR9U6JhvoFHyhFS66WSaZv5RuWH11SEvZyTgU2YN8ogjaLzM
Yo2u5dBQI8mqew7nPnwwCQhJSh6aU1Sa5l6V5M4tXTnHmMvsI5gM49FWzcOit1R6b3qYWtv6WUPg
jDe7w001q+8gbVG65BYapl27GN1HZLqzeeREGuK2ajO5p0Ei9gSwSXrCy9t9W0jE3qu2Mq4yn6i9
7QNnpW1mN7jFA1CNBhj5oiz9i9MsCmyIEIxxqGLJZEaeEmPTm7I4ctzwJDEdpI8dOXPVacYeZxxW
8k0xjGr/K1AoY3pLlTcEMD4JJ13anyAEN0PIbHuN9ZCJAJFqy0TjbtMVpQmJjArI5GBaF4stPdX5
tNphMnCwYE22qiV/7Zk9IZ/3O/PDijpfkxKtph8RhVd1mIc+OqaYr3kKg9W+gmHqPszVwHAp1ILJ
GTxJA4V51tkuJvsAxksBNCHIcInMG5sH6JgfXnn9jFHOHiodnqIGhty5IU/Jvkb3zSCtJUEOlEnv
Eco1WBYQXwlT/IChMDty86GZahX8FI7TpnqHalgw5K58DGTbQ+t9U6ymrNu8mmv/F/O3qsM/omeJ
gKAoJYcnviN3Sg+OoOTeVf7QWXckCqTwQqZ5LA8lVcvnzD7q2aYhiLyonh5Z4i3pVYBK5FWKoX6l
ewKklprC/bEOlT8diyb01ltoatA4C+yZiecp93biLaMzL23cTbjvCzIWaVhvslbDhhBMEjFby3S8
H+w0bXACTmBUW0w3e8NtxHVTd6QkR2G+lZttvWBVQmlEqTkTpuWlxOlwJOClH5EfAftouvpXhHh+
2Ftkr3kvJDiTH0JcOmd6bkFETTK7Y25oh6zEklFtOViozpz21jIXdMJVMKDkXhlLVicH2TbpEDYO
7bhZV77XUURsT9axX+7ndeb19jPfnR9zLIL23TKO/OcBZSeEEaZ4z2nH43mwZhMgD7gANSTVKi2U
cBnbuzhIByZ4+TxQTMDoAnhHQqt7YHXOYKS0seD55RiscWYF0xvrDnWaSQ3zHv0Wzl+deiwVYRkC
q6FJpF32GhhnVOX5De45qkRnWkS+bwsWTzELcM+MC6pPtPtZpao4mFy48lZY5Sbw/JIZ+hwBbtmt
VrVO+3qRRRdLKjCESYUKHlancINmF6aFf3bmwmGe0TkKJ39m8Mk0UAYFAe1N7LO1HDlWGPYjzWuW
ZwgWAVUynqUMqYnmApldluzntUGCv09twZmxtN0nYHdLxBMN93dFBPv96DjNpwzq6dW3FfCjuRvv
3NFETW23Aa4ej/x0UnfEoo6Tg+375PmpNeLe8Zfw3A4D41w0Da3CoeyN12OP0D+nrLpHLKk9IENN
/VqTtAOXnnF1v+96EPZcpq1HcoAm2nyIQObuKJSDd0KcogOOv5YbemlCf0f40yzeis0mQb0zBsWv
OZoZ1lt5MFWnUbmU+0yeG3Fg+jJG1xl37THyBpxikNr1cuBP7bzPYD4l2rMUtnSrvSKZloAnz6ls
dcESUHwD3jE840OWMPKq7MiMgcfFhEYe7iW1Y3aS0lurqxUGvYqR6MHgawEE1HsIFbzG5Soc+ygW
k6LKMCz73usD4Vxp8PbksPmeXWPuKZoJdk6PKslMsyXFaSlRzOeWiK6WZmRITzQBh5qsRgAZGq4c
wgpHXEyfCjGhT+PBJknQRfLmTeaPwttKzsIU6smVpFeS2DvxRpg07bxvk4B5NM4c86oOKCc0OUth
W+QRT4okGQkEFGAbMqQHcSKdpbodQxnZdw6rU5thhEVZBS9FwFIMXP4K6FZWaOadQQto/37WycnL
vzDE2D6eHae5tflLOvtuZr8ZQrgjRxkC0Q+siggwe0Wo1C4dZf3EGDd8L3pZ/dA2zu1j2Tk17KKC
N2DNKucVvG/DoLHBuSSyQOBckst8B6nXJ+u2wXWCMwH/8RgxWDmb+LZoqn8/WoGwKz/JIbl4mHrT
UuxsJzNvXZiEH+nMvFnInpdzyiRfXW4tZn4MlIeFt5gpufmJkTD2jgvxNgEyTZJS2FK5lr0hrtle
4i6J0A/dulhAwGbVpnlUEhlXQhyhn6CswG1boFrMedqtVJ5N2x7VscEDs2WUrVhtsPmzV5mbmeTr
VtVAbcTcqRY6CsfijkOrDpJJ2P0d/mHOOy7gac+MY0kPNDeiud7MSNeju2JB63Ftr998V7Q/dRB4
I4ZF19ZXAHGq5WHMcd4SwKuICMY1qBWMvrZ/UTLARdyLlvWGNpA2PP7eX2lhCUH+D9HAOLly66Md
VXQ7I4PTh3GxQ7yK3I/sa4nyfarK2bZPBFv4ic/LBtQln6JXRLdBQS8ayseoYGZyDgfVtAlUn68x
ssnpbSE046hxo3M+MyrCAxTKV89L12WPHw/YOipHj/F2zzUHZc1V1ySQRFAwxyY6ekbIbF8y3G9O
84jd9Zj7ddbu8KJep5YNUADxvPA/J0LR9H0ZkeB9O/iSlxcQ6iqvzWXueQMZkthXYxWUK/ZekDdb
7+zUZ+JNUoCVg4GRaRzE8GtosbyzODOq187pTX2llspOv9sohIEw2Utan4lDGuS7WZjwQO10qwxC
SwVh4lVzFGDihRj05KaYibkBqwQtSDTFPiRMd8/0hwQff2TmA62K+4LdSYEvmU+J1lJ1UyVjEXBL
fLgrxukVv/0gpnuG8eX4IPrCflmntQ2SsY+c5YDnLPNi2NiTdzcZsGFEkxX7cDaviKWwH/HQI+5n
LPgW1NX6MyvM9MZbcYma0ASucIysb1DNCqrrcXwMSGA7dUjF4Cj4LHGkH54qSqW73i7QgXaWSXBd
ugbXFHL8JLszJ5gGXvDkOr78iQIn4/GJQMSZed7fs8Guv6xumH+Na7YUvFU63a/13D8WZVdGV2oS
4ZXf9T7EyEqpAtMQjjeVpfoNuGtxQpyYSCL8in2Vr8EPJNvp99EMoheDsncfSB6FoMp7iK+Z9yUK
fGCIOAP7BvMtRva5Me9yDHzBKUe1YF9UqsmqI7kDYhHCxhOHgXeipRo6nDll+wGPEHJWOSljQX9O
ipY/9fm7Q0z2CfER3X+ooivfcZcLUmqi/ywSwHQOGCtbquA2jzo78bWUYbxgHq/27uK56Ja4II9E
pK5PeUGSAesrlMi7bGC4Fa4u7C2mg++2HLGgBlF1xxvUGUBdawrKAKLNT+VEhLmEbKBYd8/ltXQB
ZsUVIxRI2lWBAiqjyz3MEfaQpA1Efrcya4X91o0sVQlkBflkdWBL7D4VT6tX57/YYnPYWTPdWi5M
9EqMkzsnHgSw1XzOwc/hLnQTatrmomTnjEir0Jn29dTytVpVXM5Feobuh3I4DKfv/mrV+6mfhmt7
XbMzdAR2Ylb6hluq4e7xUqOMA2jAXrKWanjTyvoVFm55203zC3JMrGJzW+HlgsvA2lTfgQncggbc
oXhspfIAbmyQVyaeZTyko3eRC/IIH4P7Mylk4bsGDnptIa6Aabg9+Cu28IPpDeZ+8XqejQjgMuAQ
FC8buCGCVNXa6bkGc+fEKU5nPPadj6VemH3+IZzRuLBvwyE7dBBSy2I4wg8kusPgB+5dUG7+TtEZ
A7PznswlFNdoSFrI22YYYCAv3ZPNZ8aSmib/Hpm+Vjt4O+3NmnbRmea4fmXbIPayIgxpMYBPx14a
ool2VQQpqpnaH0uBVnoH4aV9UV0Y3BZrqb9HXW8nGJOAejGcf2sgSDLNlVypRTswrHBI74Ynrxhi
7QZRX3kGNzn2OD87ZCYRW8rofgEdm09e08l6v4mD4v+LdV3zVaflDkQLM9HJlXbCxx7oGHs49VqW
tpeyYCA12mWGrlg1yT8Wx/xZlYOoI3RsElwQggY2Il9nU079J20MdpQAxwra6LEExEeKg+Ndrek0
/1SezZrNBHFeKpuq8h//2D8Lsn7/WDwyCBod7LQ+EQp//rHNRGTVqiV7bAIUQA7X2k3BbPBpJ6MI
aQyCBmX3P/6Zv41rf1awIK70t9QGdjq4zqK/SG0A0EZS4IjlEnK3SWbZmuygTA6vHdohOcDHUNPz
kqLgbyzqaWQQYXli10+3N1f+KpNc++aHrqG50zwVJo1rMC7dm2dLzzj7BtNy+kIfv967D3i8+dl5
bvlLVDUsghZECuW6iWPySpeW/BlgLPAOE4EgFjcz0ZgnMOvNQ8lIw4B3sTq3s9VNLyEdriKuibL2
ocUZiwDInDp5AiYKXE6WSuukAlbX7y3psZoDPGz1H/ApN+0IgGJOUV46xmSRaT1HxcTitC+lcTZT
TXKXVKrf+B3zSqJY4z8uTlnzatEnfKhFcdflS8j8ldLq4BgUl5jKXceFrm+slIUGlAbmb2iS9yhc
TPGmx0af/dqkU1s8j5kHwp7uYlU+PnrKMecNbWHf7DuvNb5EA5Hxd+hbcGRPVXz3a9xMx6KcQ5mA
+NI/63ApzNgYlglh54xTNinnBSUA+Fd/D9m12trLduHlZyYG6x1GRn+uhYSJOUQV4+IoGIarCCIV
f5AVWDCqoY2jlgWthlbVQaXY50bRHDMxIpJrfccRkFfkBMND5TXDAKvCfEVcLgl7up6Gi2vVZnTo
Fw2fO9Lmcvz9iP5T0tLnFkGD+O38/Hcn6G9X43/8239PVn38am/fxdf41//V/4eK6oD3/7+2mB6G
r+Zn/i/HqXhv/iSr3n7b32TVSEkJr8HNSewzrm/HReT3dwGq+4cPxJK8eod3iQMMyfPfBah/UJQH
JDX7nIAcDpviemwnmf/r/7H/wFccWib3OukAZEZb/4wAlb37n9RzHsQtAq4Qalv8kBB55l98iT3k
8wqFAauILJ2rM+YjW8bcnqBvo7GaqevtAbekXXsLAAhCob47Q+5iCsNEvQ/TOV1RjjI/2su1b824
a01aC9wG2dELNRIsxwmqAxMuKRLaY3Vqpd27yThoABhF5RvkSkyZ/55ri8w/OeSoEUajLQ5OCPWS
gR0CExDoHWMRx8LStcffZpxbNYy/IhRXr3MnQK2RPCo9wilSYkHmQbR9IkBxm0dXj0Z3HEoCK8lb
hnX9BLrZv6hxHpHU+NHwHTtzDrepDP2Hvl2cBz+rZnFiG1Z+ErHaP1ZmVH2HyjfDoZvz/ltmS+YQ
gBVK4zZo1AKu3qF7KPNefwm7ZQPZkCL/k2Ft/k1Oa/joOYSY7EXLWPKaw8Nw4mJtVvJwR899Aag5
48CDt4ZfitXJJ455X7yaGdX160gES79nWO7nSWjNzvPMeMWLIV4A/TRXNFb4ydnix9JfmL9NZJEO
u9Cz/eKesVNWwb6rBCWbcCa+xZwTaheWAB1vKhDwgs+6Ild0aoaC8yhHMufaYf9pmyQ1xqZ2yp6Z
vCa1SJY1FW+VDrZOumhtb9kSAQ62ynGcLo7pLBJSS72KS2FtqFN8kr0iV544qmMaedUd1BvCXLnt
RbfvRVMiRcgb+ZkTZTxck2eN2MUWzvBNm0b43tjK/fTzZhS7raV+dbkD32q0//xtQmIAEhvTGEJi
6CAZ+3gyUbOYSd7Ysbs17Rs36N2vrOkbcQcwyLUOlNZof3ezWMoXOTqju0df5zGyEHhTGVPw2UK7
KKobK0c1tSuw8DqHkdWe/xgEHcezSWl+xhtEalKzFZrIHv1O7Gs4U/nzgGmunKmYtVrAw/GexbM3
dd8GSPRbKZ8tH3ab40XU80LmQ1ro4ZvoiZBe+gGuzgDylU1L0RoHZ15r8QCdlnnNFLXKOOM0Vb8G
5pDFBdNdnr/LQcuQlyB1gisxmrhHhbZkusdLhGeLpbufYlcTxrYY2ejLYl3QC3oS9szOqnMZ7eYt
LjLuGb51EDazrDwCGSq+mY2ff2H83Zji/qYnsNn1wRUmPgPDZu60p8XLmge5Yk8jKaKHXE6jsCWw
By7yrK5F5J50TOKYbyCHzfdIyNxfRsXilqdEGv4+KkN7vPbnvHkPLPBJO4W+6IlelzYodwYbZ6xR
bxFeU+T2N1PeQgNEy5GSypgRlLJjfj1d1MBcEkYMhatFd1mcKJJxTpceXVtem/PD2vbpty7PQN4M
tQxvMRMh1+Dkk881LYzYYyupnhnGIjCFRRe8ZcKMHil67XuTDPcbEFEO1bk/AXcx6nzaU6kR2jQI
ZNAx3Md24qXt/R+ckAVK9HF5Tz0dhsSboOaIOalRHzpLMWgimNLmToXGnCe+snk3s6ZU9xo5ANN8
a0pd9g3EtiBztV0bTyx7Tx5RFVr7kBB2bJrEA54y8kI141BjXC74eWGC4zhBBelQhtTJUMyB/jct
9T91y//3rvD/ac6o8B/e48/5178c38VH8adLfPs9f7vELecPrmEXd6UD54HlEb/0t0vc8v8ILYu6
3aZOBb67GUz+7o1y/gghTKAhQt7GweH/J2+U8wddhon5hHueEsD7p4ARlr05Bf5DAk+lQE9qmy4M
TRx2Hq3En9uWjlh61AH1g70UipmFLsMfjRi8B0dss/ne24Rhd66FZf8ZVNaYxgsDomewAOpzZYVH
cIsZlpe1C7kvxjqs3xxthgshNGUE3bx13mZIrOaRcZe7j5g7PbZsF0Rsdq4ipYMhp3HNMNssT0pP
xQuahv4HHVw4H1d7UfLg0Z33NwXiOxOjLmk/8eCFodw1vLU+bESbA7EPf0RF2DZk9maKmK6gI7SF
9h5pZzmv4HpQzW2zFeHQONvzJomsMM8nflQ0IJYHY3BiPaEP31FZ1GnSrc0gD/wvCQvpesdscCww
BWJkm/4cmaQuO2VXQbRb4cyiHWYOC2LTmbgLdQiEN1pA2+x8YOzzYfSBVMFCU7C/PQhqPdMoFbCP
mUEoJ0a1zM8dOPZbSZQvsriedO1dO81uFK9ulKPjQlMO6c+iPKcX6g0AbG6uEyTZhG47MhJvqHaD
Za+E27+prqrhLUGqKRJ/WRoSroeygF3W2XWzZ9ID4DAIB7p/g9Dd34ZwbimVmstJB2Vlx1rlHnp4
dGUL06k25zhCk8KaZ7U/PUL7skPkEtENbGzQ3FpOS2j5HADmjnWnjDHxMD4gRxQblrOvsJfsQ2Cs
zxDtQS+8jnZeQOXbPPGotb0KkjlKpJWnRgdkzPd2emF9tchDkIoqi6suEiqxbeHemmE1XoRnMhKq
TXLUdyKP1hCcp0QWRsoYkxTQboAE/vnW5X/pocZR8183J3RZQ/aXE43f8G8nmuv/EdiQiQKqb39z
+Px7V+JCuWFAQcYmubAujjl+5W/nmeuQrQujZfOr4eENt/TJvzUluOJwy9FGBLbF3NSjX/kL8OYf
AXD4o/zpPGPigxMLHMzvqYjP+fiXpkT0ZQT4dBogh1LpHRlTmPOBV85/LVhhyENOcQ/BBUeFf2BM
u7zYMxYF/sQQT0NgXjyaPkq8Kp+oMGx/pXxg8FLWzPed6BuKwC2wQgpC+MICuPixYQfL3nad5zt4
JCN9B0tp7DjZGP6QtY/yB0WL9lBu9+lNE0Y8q4OS+QrtuWUXLSpOqx1rv+VaSrDDjPsZ4mUBiuQ7
BXD0hOoqug6o5q4zR0ErcL2y/9V2aPZKDsX3ddUg+YYiJKQOUqGDMKAmpicgvOgWNeHyXfZz8MIk
hhiFnBQ3iPtlHlEi6wxIRarcgOS7WnD4LEwM3v2qtz63wFqX8XUh3myAkciqEXAqiG8rdMmFGS9g
r3yjNFo0At+83F/BZ1e+zxLS6o+FVd/Z7hD26Oij4QKqTFRHMQLIGRCDtsQ2lOVnXtIi7TDN68vg
d5TZJuopFmxKs53kY7WsmAGUqmMXxsW8BzC7BWUAuSh2wDzsiDAmBypvihSpOfjYJm5aNNjzDlGh
/cMdG6tk9FEPD3TXmZE4AEm/lXIds71ZuWBoenzvd0PlMJWqs5DknV5A09gtrjDtxGBK/Oa0XvRR
LzB/OOdwWuCeUdY72ymiwrJchCnbAyUvc46k/JSihKbJ7IjfBO27JbPUPeqtHXqw9d4fsSWjJ9Oq
O0EmL7kxA2KCDuAmWXctLZmiBPzAq2itNXyhcW+a2MptHEcLNrhqF0pLs9gJmsI4TktE4DKClKC/
9COy1V3tIUvd9Q2hcjTQ0QizLp06+yT7mqwqqlB49GCt5yTnOkHkjpGEG6oc7KeQpd1js8j83PCD
H5d0ySFPovzSzMF5xqDzsEYMxnF+Ac3AfjYItrWTFU3Cv9CHldA2mEiC8dW0fSkeuyuCdVl+aR8+
D0viFPMTso0AKLMAo0xmmhHeAPEjaNRlpaVZ9KSWhfTRANFHiOG6nlBVUqa6zIm9UxsOfgaHxAHw
mosqLxLtWssPWCTR986wkUy4Mqz5fEZ3RJQcoRPehbXSB2xX0cewbraffuJWznU33KxOYwEvtkrz
BK+nrhJVMgnYOf6iCHzw8yBPImPRv6rFKr6jIOqZ185SsropcQqcc2oFLwYiS47pavbDLysLuWtL
3KbV3vI29DCdBn+b2kGYGE9F6r0FAv5wzGqnJB2C7oQP03WH1w0V+KtGqPtDjLJngz506ZfsWBdQ
4KCd9mYiz/Y4JjwnngjxtBCgMMimJUdnt0sLK38Lq8hWsULTgo5myc0MXWmOF6EiNAOMIcLEbD+y
YvJi4kNXbmerATtabQ9P3HgoUS6NK3t7x2YfR5TDHBJ7oUuq7tGLjPU+3IYyce/R6hPWhGd+xzsK
TTAIibTeExUUmGd/ZGtxRPBXYnKvQ5ckubUlIFMbGUeTX66+c9LskrDfacl56GTuQOuxbkI2UDio
TVdKhv/H3nk1t46cafgXYQto5FuRBIOko3CCOHODOhE5Z/z6fVqzuyOCKrLk63W5bJfLVrPR6Qtv
oDw9x3bvgaJLXU/tE+NYmHVlrBzKpN/MbtARmuxiLHs1FXD9rZka8+hR7WqxCpkA8lLZTawdtWMB
iHXqGs2jMWQPXj5pQcmto+rxT34KHhMR4sO0Na3G+HvErww0yQgMKrQTnN2yUumHXV10s2TRzlr7
bNQhu0NRJhPmKjSQeju5fonaqKqhGT4AACrRXGzSX0psNZATK9eLMwwYARw/ubGOCIxdQSsBNSFR
Bn1S7nLLdW9MqH+reo5YU9IC1s4EkhgQY99YZraNxsK4m4v8nvYEwWDm703WHRWPW+RxH0lBQYSD
r4qwT9Sy7lMCKsDiDGdl/2BU6s+mjJ5U+sQIrKPJWXdbhNejtQ+tJLSyFsTRsNax8bJokrsxHDfd
nR+asnI2UVDeNrV5NFTjF9Xuz2MiW0cAWjXxXQse+7a6Rz2J9t6005tw37TxvgzczdTD50SPWwvS
hzGaNlkVHuveUdYtLbKdXQ9fuhzzXMynxp1u4Uuf5899BoLbrbAv9J37PNTFKq0QGMPL3u5+OqhQ
rPq+WKPVS08Vd8S4HsAa+M7B1eMXgBOh15KucybTtfAxEZjpmyXU7uckXTf6dIjmMjkYja4cnKz7
Atk1uzEhvJZAMzF03okCEza86/ZJMKFjmzu7Osg8pG2eG63b95Z7cLWSi4e+lDH+mFFFQWzcnvb8
/1/8OnhpYgMQbW58TpPo0NvhrZPokirVg+VBJEuFIdZXYEsUlT9bBsZTmI4/TYVIP+vBZq8GU0Md
G5bUtxxTX6zv1k3dbhRDeCHVUqT5b+NSPaS5dksjXFthLUGfz3jACY9dw3WjJvk+QJed0r9THaF/
r7M4+V1Y7qZS0x0Gazt1cr6VDRkKnor1asqcRGJeVqpVPgBv2CDsDHHeye65iHTYJzjVhKjVb+hG
Jiihat8ADeUYUskwJm1/RoV4rqvMWQFPxplqVte2ggVCUX3pRXzkLl1RnQ73Si6e+gHDmxZq5aRE
Jo90Zdi6R+DzubKL26pKv9Nwe6EN5fysC037MiKy3Zm0uWHvuITzGiBAZ7xvBlr/UMNWnVmMT33I
3yw5QJuCwmDEcRTGbdbVPx2D7m9h99r9oIE4bMejUeLv4cbWb4Zbx07yKYzq3F63AIbWGUoJ4DU0
OHrGBtgw3DFiDXAHyi/qJ2sUxVF3nv2DKOvyc2NQG7Fw4uxH5QCV0YjR983151gtSVRcaeEkrAl9
/t74q6v7GW+QYJ1UA/7KFe4K+fSEa5yXxUDIckErCG4i2DbjMcspJtef0E4K9rjVf8opK5cYbNUw
XvjykbQ2up8zKDA+b8YYfFIsc99O1iOABPIyXtixlD4A+mdQsMC6hmFNHxbpEADxYTmXiCbR8oNF
CmQXQ8e1UfgCrFe2a+HOCgX5/DqA1m49Ci17zqFpN3ayMWEFBar7KHhkTBdeiobxU+fj3lCx2dxq
G0xrPFYxMv07RDdeqZuvRBjHCAa6G/7MS+fOSJ+i6ZPSUVLMsSqf9ANwMlLd/jsRIPrRLtSnFLws
RpiPXfAtRbwU9TrPJ7/u3F9K0d5NVrzpWt+/hzF+iwyRp0hUvTPhwiB+DxpltdzQNlWYIP2F2R/t
cC72BvGHm7zudlrQIMfcY1UohwKo97fvFo9GGaja1tfJ36GrYchquV4/JA8mFYHUtbyUMgZMzvln
gjPQqkzMeU3hBIx+TSSizu2vvAm9YkBzPZ474uMcpz48twazuc3HOl/jJ70bmuiYDSHK2zNBbTEk
kslRfSeu7ndu8X1E8AtAgYrC4A2AofBvu2WB9sGs2r/0tH1ApLAKSQqAdmxCRcWTaWwcNfeKBGGw
XQ3n8G80/pG5j60UWzIYOJD7mlYFC1lYA0QSv1O8LIl5C5qyi5DYHxCJxnMdd02grsbP2oyz75oB
h2ODRBKm6ZYtAaZ+CUkVcx0zJc7Kc/A3PSrdQC571Vq5SCY9h62NrqJR+s0tRR2QdcrY6AfSl+43
3zbp98Ly7QhhPByJ2ZR0P+IAPb/U1Nz5Bjk747OtOKm8Eitq+pELi05DKSAD7hZToNSswXI+WX7U
PtpuH4abJu2Nz8DANHT8S1QSAZFm+BbG01j+4oChyzzWaa16WW/PwErzDh1tep5mvC6xF0tXGg8E
7ASBHrrWttMDLfe+RRO0dk1cP8Bn7niAVGc9jQE918HAlAIwEzHSQS0tg8cRKyliSzcV1qFIIuUF
iTDlE7HJVN0mk5Vssmayf2mtxWNTlh3G5yN2cz/+v9TQTlJQB8nbS7WG565pTksNr/+H/62eWu5/
qSpyObI4KUU6qBv8Uz3VXNSjKIw7JqLNjuq86YA62n85poN8FHqpiFI5sm/6b7EBoQ86oKjHGhrQ
N/GRYgOl1re1U2R8KJuqpkGlnRIuGHSqtG+RJj6aCerEfpKKdRTHOtjC1iro4ro7jgbS6NQSYpia
HmoRc/2oQrS1nn3HiWN4G0iAyMiypLwX6ogPwdjW0f7bxVkNFwiAroOKp1+rT0nhFqiPRFQgAeHE
UKGGBJ0FOE2+9WQAm/c9BSI4iGQtz50a8wIUYSA7Q6mpQgqtsQVYHV+U7pkihUqyg101lPm6+emq
IIQfS8WNeftGjTePPJlsoYgsY4vZ5aCucEowj7guAGsRgJ7IBwYD/m6CXfC9iTVQdJNEEY2wwWgJ
KNCMjBEkigCZeehdJc9KYAjMcWMIT54K1d7aq+gUpehaNOhSYOGBaqxGclQHpLJvttHjPxXst9J7
762NCbbHEYKFxojydG0qJe8F38yOb5QigO03DXWNRM9cukiBanW0vjyclHB+U0eXe8EUGntNe/2n
IaRizxvUkR8FdGW11sD0h+vBoM4cCLzarcAYfqgiIxaYwYmEt0VeTOnPGX3+LyB0m+M0NGwB/PbG
4coXOK2E8Yu4cQECqIhX8R8sKVL19hfhAznTqUMbASCUarl0pgqx7opZEQi46MO8tYltmo2Tug3R
UJWPxSYHa3ntZwgpovNvh8GwHINSIGLmkKDQVedonv4Oy8oxyE59CVn1qYjBY/AL8QDZi+4xRk+D
6hm+Av4eGgek3DGw9N9UesH+4Oxj3SRJKebvetA37je2PK39LWWZsKKv7HQl4iCt7tvPBupO4efB
nyf/pwmspjRXKvUjuI+Xl5mrYzEXDjrFSsowlBk1bSEYpMZOOEUtdBiouk6BdrBOecPCoSS+sp9O
sRXyo5mvgnogu2xh2K/b7c12ggECXbTxKbKF9ihVgBNtsj/FRebYK3r50UQyAe7ryvSWh4ZROTIA
2FDJdMGeiNOlyhyQU7R0qZzgLkqGlJSTp1u0N2rssneXP+XZDBHFdICNGND+aUDJntnb7RnoMNBE
ksJf9q10LNcadAkfbhgoucNUtaa4bTs44+6VU3GKDuTDUphGzE1wOoDhwhs6Hbb1e0fPmgAql0Gb
dDVqTfKY+THBO+bCzTcNurAHBKH8fnm2Z1+WYS1LBzZGR08XzuIwziIbpkIYiDUb6gzMVjOH8R4D
67IDA1AYPy+PJo/UyZGjKmsiDgZySCXAkoKMb7+t3Sain2eMqwBhJt2urrHM8zsd3z7cHh4bwIyb
DCLiIeQDX9lCFC/PBoeLQa1fwoPQo18urA/nUkQVMJ6bBgHDnE6OS0X2uYHlkXxPsXuDOW6Rdphb
GGZ2yy4LEmyStV5J4fInpaqZ/o3RtPAjoSLW1vQIeKLP76ceP5GVmiOv/VCNikXYTb8Jy/kbF+A6
rMqiGYutzwJnT8VrC88Ci0otv/OHaqJbr+LrAkhGsZ5mv4/mP1gxA6PdqQ3dcu2mBzY6f60ijPd+
B2o1B18HDB7JTuPJiZN7Y4iE8SmiAFQ9webA3jEQ6KDGqyHVA/s2Ue1pEquB1iXiyUNaTJ8aVFqy
zYiANXSHYI7E3K06LY/EC/JZrdXvUeSVHMkOonL6NZxTitvhGMzaSGQLieoGVME4HztH0EgLelP6
JyY4+5HO4+mOv1EJMzm+bQNVDz9ReMnjLZlpZuz4GwHetKEyFj7AR0aOf6R5SAsBskWdrhPQs1wd
jWopTvEptEGiZHt2rj0Oa4wKRxdAVo+/3s0QKoDibzpb+OYmrUQ26o+ZNlaT8SfXrXyod1WZpUoE
WQldL4EbolGFNpaH/kQEH0z9RL0iyhTnN+7CbvdV1ENCidUySxvCKm4b5Q/FhFi3isK8onGLrEHY
blyNXuJvIhtb+sjNYfzbdVMotYruE5NQNokrcadgiYUaNESDEPcT+H7DBto4IkA3xtB0cAJj9Nle
aC+SIIEwLYaD6KzM3Q3BkFG2ABzW78O8V5Dtp7vB66Pkbth8JhOf8kdil/JPFpeO+wwkZAitVVci
lHekOBCEvOnUoKhcJDDq74kKI/GMaCgy9v04NYWnd0hys3GtyDw4rUl4tI5y5LS+UoYed4Fr+4kH
8IVWdK0lqb2KyiwezENo5/UX+FaauwGgnpM8p0rQWfMPJ6e1SYTJkoFWS53CSLZoa6N7ARdOIDkB
IZueCxQiFMrmCcK4qW1SBXu3VVfZiXkYG9C6+6HkSRmxRm6jzgkOToB7WrVBFttAicXWs+4bNX0M
1FfoRKjhfgSzHrJrHS0bvUToKdCdBs/v2b5pTSrPdIY6Qz0UfdBboGxcX8ovzOgIwdPrjJz24Q0i
ZRbJt6FksIT0yaB3PfalgmdQiTs2QPVEFY+ONfFRyfyq2fgh6kCL9qxrWEq0bKtiylwn4iASk1hU
HYYx/nsUsep4JkWo7lMpaITdzXTdJ1R6OorWFLjgwK1oQ1f2js52P95Nha2FSMtgw3ivmU4QfQPY
ECTdfR9npdNshgHQEFoRtNDHfQkA2nd+pDVltq/kqAkw/7mOIZPzDuOmhHrR6Lvh1wbqY7SzjKYc
ukNGN9Ta94md6IHnjHiSiId6SjEJulGz1i6eCsrZjbJOG51LggoPBgR/TaSs7UuHF2eEdaaiqd8y
u1O7W1uFRbUHktD694ofUoqGx2z8hLBn4510+Zk4fYJJnlTA6vB9pYglCdNZ/oJRYAIDyvYqKWtL
t6LZNyAg16NdqTfIwfRX3obz8QSpHPB4HgZC76UuZKzqhtb1ExIv/hDucmRUdoWNCbijcz/Ps25e
Ge/0GZTzEzIaV1HIZMPJbO/kGVR8q+/bwXE9DCkcsI7W6I1hP9M48ps7LI+0myLznTU0/eJK+LZI
B16HtmiRYxTDvQmUZxEodgUhRSpmcrMOSu8h4ZYYVwBt/FvI/tWLCoF2n4KtRYC9hhURxNmQeXEV
N8kaW1XtcHmhz8JW4kmgwC7EBEtFhVk+2W+iSS3QlYh+jf8npJN7iJEa3ps2YIzLo5yFVjZ/2wQX
YNJWlY4sp6OY3dzMbQrPLVSTmmpwk5XpZqSpfRgGW0H8R0+7XMpkAeO7PPIy1cG2CSQCBQLWWeZh
8pe9mZ8FE7csqAb9qThqPTKn8Oi3tVBjUIdFOPT7JEowNWhr3A5u+F+3e8eP1el4+Vecbm9CS0bX
dBfaF9hVeCCLXzGaVuUj7i8Dn5B+qL4txwCK3SpPHR0VPfLDAJhfpevVB/c5HtRIb4PgMomkkYVd
fHioqJMAGm3s4HPDZPXDcWq3jui055wrMtwCGOZyFjOWyC3Vef1KJH8a8Mm9rr4i1IGlIfRNcnT6
9RUB8NEwI9ubgIrvUl1Uh0AMITbiBEpXVvqdsSjsgJaTdRyTb346ViraWYcrboMKdqBjE2lJVkby
WFrxuLm8nOdDCcuW24kNDcbYXQTRiE72w2RWijegChgCZQIEEhQKnWEVpZu7y4Odnp3X+4JX1jJd
ilacH0s/ndckIkAtOdD3Jq6dPQpUdAUMFDhF2fkr2naqhdOcol+5F94Z1XFN0hKbW9KyTHlvvDk3
gdMQ/AKl9VIzbZ8KIYa9ZUGyEaMqPqeKgzSj0pv1lTV8zZL/TU+YrCUtIYRGowNzRrCRp8M6gBl0
H1r2Fmh7om6zuAcmq4oJphHtCYu+EdBunJ3xopg3KLNmxaqZVHu4cdU6DtorP+dsnSmNQHDkN9Hg
5HcttlTQYSlPJTjZ0rB95RSkdfqt7yrcXScUMz/6ybmoSAEFVwUkMWN5VcV1qLWig0fpOHVfexGG
q3S7tWFlTEm2dmgq/+qsyEmvXBGndxOfnHmRgHIr8SBRFF3cTUYPRSGspGROMuLOp4vhWcWJtlh1
CPTA5tSwrry8o0/v5NcRXeTCKZSQbGsAv04XWU0gLHTEgNsAfUdRZ8FDTmt+m4u2fGFTH4UR589Z
G4x3ATHd0+XB5Zqd7DBCfs3lOFGS43Ja5qBjaahphTj3dipIOpNUo1wUFc0XZP/R1MrBCUBetNcj
NqFX1nchWS7nLaDKkHfDBSQBX17GfpArAYyJftt3wbyNcMsBEZq5P+u5H/cTgg6rGQIMNqNltEn7
bthZQKe2CSA5HNodMGcdgKcO3kpzZUHO9jnbCEFZCTmWpbgl0rcoLR6Htp62SjX2Kxe2wVZp5u99
1l+7Oc++PiNB+dCxfpCsB7G4OfG/zjqUYadtGtUwUnOhAhhq2n2CV+RfrRI2d0gTAZvwhXKN/Pne
JC0E6inNM7iQbYG3N1qBjXRtzO60JSgj0DN7QE96Gnx3+ba/Lu8x7Z1pMjsVeLcAwI1qxelYBvD6
iAachvIh3rK00cBatXWxzWm776sUYAik4BQkFKoBoztp27aJrZWj1urncp4Qc02rFyODwhCoTQ7q
TcvAWSTh71yxrt06pz+VkJsImMYKelP8XsqJixu3zbKKgVB3MCMUPg+pMhrz39D6QSBCyE0e7NJu
nmneWQUoJ9rNm8ufajk8VyvOhi6gdZ5TFXDm6ZdK8PDsEQqZvYGu/T5XyvwJwaTviRb2WyoIKW7C
A84FStR6lwc+feB4Y+TAzFmK5UtS3GLeJrC+xAIh5dmGlv9KEQTI1qFdqyh063YJts+w+m8R7aKv
l8c9vW7luDKrsh1aDwBbqXKeThhiXBHY9aR6XeSILUV3yF1I4W/TEF1OtxnS/X8wHuJZHGwyLE75
6XjlhMpn4VNKR0WpubVnxNhAJhnbeo5/SDmSK9fre9NjP2FFiK8Kb9jigCt6CRbNqVQQtIX7gGQ0
qRsINJOefVF6dHix3Pr4BBmJoia3OtNcfNCi1RHEJ3r3BhymYeZUYjtRNtzoPmJQGYYDt5fHO71H
/llAgbWHI0Ask8Ut4jGkVuH5lYIPaoBhC8Kpfx74b9a9NTn/wVDSxJLBDKCYywfDgcPeYTE9e0iR
0g7HKh7TpWJ0Nok/+sqHHoF/5sXtKN1LwGnTWz3dKK02BDA0I82Lh9G8a8zQubMqyGo51brnj35C
KcrD0SOu5SFc9n2gPlkQlE3VE1K6xA0xCldNv/qaNJX9oehZzgo0pIs/Jw4RpGCy4/v21m9dEKax
ZqleYjUoqBudsa6D2AEmQ8qvmiEIJ6RFvY/Pj7RarhxLRO3idNDOCgcVQpXqoXwEG6T1jeLLaAwI
vxAXZc2Hr1DIQ5rOhULDBMLt4mETbgdvoo/wn8OmoXrQChsFUvgrTtwCkGj0ap2Gwh9xvEZa7ksc
lKP+MR/S16/MdUpFk/kaZPiLiM5MhDLNfad5Ai9G2nMASZBoK72K/+2qxP9vg/J8+vGllZkel41u
ylbm4umwITcKc2DQykIISJYA9gFth1usNYEFoQC2zrqp/vCRJJnn4FOl4i8SyZ0uLR+3Mxxt1GEf
W8ceNXZPmwCumpnTXDGxPX+gaILxNrF96ZeQEZyOpDTR2AEZ1tGRJRgXedrtyZuIEZHVQeRU4qeU
0lx/eOcyKAGL69DNZJKng0bgB2JzbnRepwmvDAu4dlfN6J1JMObloeSX+jcQf90zJP00FOB/UBxY
6lNEOtVcxZo0L8oylGAiRf802BEiTKMSPqcCbN/l8eT3OhuPqiaZO61mwsDTqWVWgfpKzHgC8b21
hurko4FOcFLhDnF5JPmXliORyNIDJqLCnWixcvSOBlyWptkr3ag9ql0OeA+d1vjKy34+DAQ9Snd0
0iwiCnPxsrtzkwE5CzSvUUMDe1zk+fWVKIT+cnk65xvRxszKIh/ndKvaMmYPhwQNARt/S6cxc4rm
ZvKiYGt8F0X4CJSt8bUac0illwc9jwsp5gDjMagJc8KX5soOkHsFUC2yUanDRuT282YK0L9g7pYQ
Gfp6Q1Gtxw+lulYaPt+XEh+EXgfOcFApl9fKjNVOWrSz5vXGoHhI8P9x6ErcKb34C+cYa315nu+N
Rk2UrqgFO5Hr+3RX5iQrWkAbyhv1vCLNs7tgA5umxmA+tQ9VNNnNB0eUdX1oo4ISOGVBkvDTEX2l
8osMCwx6csBpe1f73Qn7MFolViDSLOfy/JanjtGgpBqcOYqBDt7np6PlWta7Bc67m07p1X1FILpV
sgJvkQzwYn5l0yw/5utghNcQY7FMJ/M6HcwkPy7gpLebshPhVsAeWidZVx3mPsDoEkn6Kwddvqxv
D/rreDwGSPq4hDPLroWDtpnf90ZLKbs193lQYmIPTdRcT10W3zJec+/PNVIEjWUe+U/VB680OT68
ulcHRbIJdfHyNwnx2hAr7aYN0nFFETf2JprKSFzW85Vdc7aO4D5YPQk4eb0DFus4uj1KuAMmNENj
TX/1cVqGj2XVNfHBisrk8YObRoJMTMh6VK8hB6qLmw0J9k7X8GoAv5zHt1JaeuMWtGVbtyk/Pi9q
nLL+YQLX499Ot8yo+51RWUa5mbUQyQ0Eu3pQ+ojT0XlE2evvD0+M6IDDR4IkR1ssWNIh25j3nL2A
Pr5HauZ8Syo3XqOjaXy+PNTy1qaSQ3EBxA6ccJ3zvpgYrlhdWvk2eFe/bQ84w+/JZ2A2wxtH1QN/
77Kciyv7UVLWTw8EJSQKHzzuhCK8GotBMTCmK46W/sYu3fxRMdkmUEzqdjcPdJZ9UOS3tkCPGNid
6q+oD06bDmKR16C5ihjcrH5Www55OfQ0PoPupukI13i+cku882UsOn6gtAgDQOYtFmF0kzbXsB3Y
INuce/k4u+mqMoppE1At3CEGHHl1aQTpR4flz7EMFDkoe9H3k9/uTUW9jTFyAawybABsSFMqcI1G
DZML2Ni8V9uauofW7i9vgrNTK8eUSEfWhZLXMpxD7VUZw6QYNhjUJ38imOheg6XlvijV5qNbWw5F
q8Bl40FYWqaPetwVoTlFw2YwMFRIM8mB69Nqn092ciUylm/iybXLUJQXOLLoxiAxJGOHN18Shcpq
riwMixok6T/Fdo0zjuoPHz1AchRkD3gmKeSBeTsdJdSnVojOHja2XvWHEUEjr8MgYD25Ib7jCbKW
jVJdyxzP9qYcVHZdDOiPbDe5oG+mppttp1dlgFJJhaqta87VDZLnzlNYIvyN6woMha7LP3oHyltd
Ivt0hJtIqRaJVORDbdRA4G86XIbWRlukB26laaOJrPIub8h35keJkSYdkSTws2XpX5RTm3cOZeVB
TPovxO5HDPz0HO2IMmq/FAYiYz4p8o/Lo75zDF4hmWDfKPXZ7uJaEqEa1nhPDZvI7P/oXaHddeBo
KPQZ05Xy1/sjgdCE3+oQXS3Wz8hySuymzoGL1GA3WwpXi9vANKKhf+U+WUbIOqsGMf7/hlrcJ7Yf
Kr6RT8PGcZLyLoY5XN70cDNWVqK3QNPQ10Y9PUZRrhiuxD3n97wc2xTQQwAT0x5bjF3HDlIa3Txs
2tZFRJhIee8GQfiIAsYIwDlLegiRUWM+4ygHqcJyJvdR7f3xQW3q5pYqTYygp19iRo8WHcwTuvGk
1eo1u9F3Lgoa7zx/yCCSQC+hsvit0mGk4rmB/vFHy9MJdprtXLkn5FwXtxFlZDIxsj2dK1Bu+TdH
drZS+N4uS970dnIoyaI8p/b1O6cP9Y02TtqVsod8ns7Gs7iYXnMGsexzA+8quV17xqugBzYt3XW0
uCKPywSpH6dr4Bfi59AMkA9SFJS2l8/SeydY5/olbwfUgaP86XQ7Y046PwJUV1ljeq9VGt4QjQVD
zy7q2UEKJe0eWrM1jfvL4777mRG8A8YhW3fLmxHR12HEwmzYpGBF1mTXzm0DH2mNVjhMpcS51ph4
Z49b4DXYdbzXYFXtxf3fN6ArZ0vrNyUkRST8Gyv+TdXV/AIzY8SMNK0NbwIP/KuPh35domxcrRXV
qH4Xk5Y0WEEhAoXectpuesSFUZSlmrIOnNH5fvnDnF85bAZyR8pgtHEoqZ4uSFP0GXXxHjJXT65a
zgn+UGatFdoK0ozuXwnNz5dBBhT0MSlKmXTpFxcch023SvB2GyRg4RMTnf0FV4Rbxm/RbvEV7cMX
qjxS0hWbRIf4YjGehghc2s+oFKAHJuoVgkFm+VfTxWh8OqxQ8fHhEA6R5TY68eDrFxdba9DY79S4
20CZTraYyuovagDk28cONl5dXrjz28mhmOIQLhsGPKEligQw3+TgQjBtwrBrfoseKfQ0sYeXy6Ms
IBWcUfIMQ8LdUHOionh2XxhDPVjRPG1gvOK6abfhUavVuCLXEeJPpTe2cq/phYagnAjU38GMxzCf
l4b85R9ytk+JbJDxlx+XUjxYh9N9CgsQMB1xgaf5TbjOQFwhNosT30TCubk81NkmRRsTS2jyVUri
EttwOhSgYEQ6uIO8eIr7/ejk3XNk1PZO17Cximc1urJrzq5k4ifNlv/CR4bmswigSKfSNsdjyht9
tXgQUWA9q3qi/wkM+CjIHMSYb+WwnKZD0LlqtmuQWfpoNCBHd2gR0ZLC5mMJaDQQ4dTTpBdekIfV
XzntzE8qGftRxdR2Qj06hlHewXitY1Fd2WHnC0vxj+37yrmj2rnIp+xw6AzfmoRHc0Wym0wXvSfd
7PZBNhnulaV9bzDmKNNU2mKuvdhFZqmWA5ey8Ao85GBhKpgyVGljm8ci8LHUvLyRzh47vqpJfRWZ
R6YII+V0I+Epm5rGXAoPzne+jkA+Y4+T/cmQyFmb0Pl26aB168tjvrOZGEkIUGrylV2e11F3FdMY
Wt2j8BStDTGNt3PllGucE8vPeon6uhok6T1qzQZKCKL4fXn48w/MfKlPSMAg8DZDO51ySE88iLUU
GExWDbtJrcatAjjbo+7TXNmz58dU4nA4MiSmvF/LinxudDp0CYEaABH6TRiV8XerRvUtGRFECjO0
Wz48Ne51QlZKZrwlS1Va1CU74tMBjmFBQ7qqrXxjhI2CyECkXFnEd74iTTmiS4d7AUTN4kxkRdni
lY3DFc6a0SGhALknN2h2/RRO3uVZnX1FmQODnCAOl/hSR/6UN/Fnm9fkHJD5vGgA1YzIlG3hWOLk
j1pTPGHn3X90aoyH/JILbtrhH8Yi3iDmirABwf6a0oL/VQU8JjXm8mZt1DUqVZcnJ4/zSbDLYGxC
h7SU94Fq/OnkFDsziiaONW8S+fQ5rfqJgI+OZi4g/Ef4iH8ld6BlXczzldf57OhzifKAGCb3OjRJ
azFy1ik1wH+mCQyyvCt7V721CtvcciFgQ+I2E2ImkEcvT/f8sTYlCJsYingTozVb/qq3i6mUrj3n
zFdL6uBRE0qNRKGOzZWFdkKMHMCmQIL1ptcMfKnVwjzUuXPtKTnbu/wGcgU61/wCapVyw735DWo+
BIpilSxwFpqbSu170AAzsiuhf60nJ+/PxfJShpPphMk3dvTFZVN2ivBrqB2e8N3kfhin4HaOITtd
/qqLUSjyAW4yZQoo8xYwYKcTgnLEDa9lygupA5rIke6kzToaoux4eZzFh/tnHAlr43WjLLW8OtHQ
LTI7FO5L0yWCPKVGd5L7zbwBYona1McH4+rUARGRnFBTPp1UEWqzVpiK+9I2JfYtRZ7d0vtsvL4r
oq//yVAAnnVB1n9WjrdTZK3yiqEmE4sqh9hiZTaF8rWz9P4KRvK9T0gEZdHWFyifvjII3+y9rFAp
h/eB/+L7lb6NjM5Z12Wv3k2xH1+5N98bygSgBBCTBYNpevoBBbLAszt0zotb688OuOKE9luZo5IC
6PdKcXRxmbzuDLpuUq+A86QuqaV5A6EPI2blRescn/5lb5T6jSIIf/H8mLo9D7wYD9y4aMlcXrtF
NPE/I5Mzw+Ph1tYXD5Hj56mKRW5wNN1o+OFqffmAF8kPTKumr/Pcfs5bQW6a+s1zG7rtlTt08TTJ
wWEA0AqQ9UzJ7zn9xCC1p7JF1+Y4a029j2cXVeXcUtA+Q3yx/ZzFqCr+B0NKzjB4AhVk/jKmUNte
DfswQSddzOUvmn8JuuMzUsjoHKvPbdaYHwsRX+dIsEbhG3wRCN/FOSzNcejMgAHLwajv/KYvHnKc
FdYFtemdHzY6CYBu7C+v6vmNZsIh4rtKmhYduUUUXMGVrYtedV4muJ3PsMZqR3pL6N8vD3O2bQHh
s3SUP0BMAF1erJ8eq1mumGF5bKw6/ezmmkPdY7ThuNuT3t6qhQ5FrcnMay34a+MuvimSGjzqgSiO
aWBiXeLb5pMzDMU2U2ifxHakdjfD5F/5pmebVU4WIBUxN+SsM2gyRD7siQ29PPbSXqRNEYBqEz/E
5AzpGFyJi49edYxHdkGGAZCImsPimdUGtSFMDcqjZYZmvyPE1/Hga61SeYj8KEqvXHfvfVNeQMr8
lDgBay2uO8Q4CmEPSXU0C6eSEpUF3Nwp3yW1WW+L0rBWhtvaTx/dQJx/iQfjkmUfLcPgCXH1zDDH
4uiYUbwfhXub+FET3lhDFq8QZFWIaYb6Snvo7GKXl44MXciiuG2XAergF3WYCbs4au6g2uvQ1Npn
KfY6rat2Kj5fnuHZSZSDwStjKUFxUN44veLIwmpaGXl5TCfLHDdtEhivBODkGsz13Vn9O5C7OItJ
aaKqh4nAsQLa8a0rivLJLm17NbeKOl55NM6PApOSqRmJBaCfJa6AmxNpy3Eoj3ZZOk/gf3KPUmiC
lGcgDjEeOVdAded7E74p9xj1NgpU7rIrNAqzrwPdz48trbh9y+bY6zatjRscls1bu2iUJ+g2m8sr
t0gtQICdDqqfrhzs7Bwxs7g4ZnUx37Ez8ASxI3RdN85U59+6Kg1+hChmEsOZ/pWL9b3FfC0WyfYJ
TYPFYdSR4xltdEaPnZ5jHB8gNLgeewXtucTQx5fLE31viwIPBY5Nv5TwbXGb4rFMUyxuiyNmstVT
MiqTva6KPA/Wl8d594MCNbAkBhWg+eIoCEW3lbnp8uM8xcXKzdz2BrGB33T6f4yQeadVV5jhdKOW
+TWMu/zLb9KIf5by35GXJIJq7kXgd3V+rNmv30oH+r81Z8CLu6DcpV3vfpn1koSRrDjFpFTrlC+X
p/7egWH3GjjfSNjksldsoGdclpFeHI3BvBWiND6JGgK5SDsY8KO4BiN557wAJKD9zZ1KX3/Zcipd
Lm3umfzoF/iiljRRMRJ1anHD/ZF8sdXauYPSa195Qd6ZJBwCMgDGFlwLi6Ajcco2dzsnPw7oA99G
auFvtVDND3i5CmSxRwvxksuf9Z1jItkZEIYFVXLEWU6PaGEO+Yhgc36cuhq9ChXxbrhT9PBAOBni
yvZ955i8HWzZBQe0WTeod+dHLOuSzRjWotrVbZNeI9y8s1klcoEqLWxkEp3FRd5lEQFBVGTHRi9x
u+47t9trHaJbfjEGxyqJlay/aVBEx0YwqRvnOVZG1d1e/rLvrqVJMYzog9d5SUiuu0qLRNiwlrk/
rZ0ASHGAvMGOgGTeQtXO/7o83rsrSXRlA/UFSbqsa3SaUjVDr+fHMhHVRmm55aRoptjNs4uq9eXB
3p2cTU2Rtiw1hWWPSpgYjZt+UHARRd0KZ8P5We0rdV9jFvcJudrgSnb37uRIsOBNcDao3ZxuU83G
kXNARvqIBmJ9N/43Z+fVG7cOpuFfJEC93Gqa7XFJcZJxbgQ7OUdUr1Thr99HWSw2Ixse+CC5CwIO
KZavvAV5+C6s5SjKrZZMgXXhGL51+OnnALT3OYrUwc9Hc2vTa/MuqUg42gnB28JHN8LTPxu+lJ94
1NUuoqfz7/tL+tYUab4hnQeQk6BgdRJjVy8zV8ycRNvw74LaQNQcBsfP0ivG6/eHeuvrca05CBKg
0sdFcz4/rIvTBjvK4tRjuDrdFlaaaDfVJFHyIEaeop+61BaV1/dHfXNVATVQ9AOODrb/fFSnakcK
tlFxSmtdf+yTwrcOvT5lL0Zj+o9NlN1VukAk+/1R33gyqTDCmCAzp7ayvuC83gbqa3XFSY+65FuQ
zk3YS9h4uPIg3LKJykUFWsz0Oa8EFpuXxBHenDQlcSpvwIG5CM4nbbV5hXmYXpzyfLFyjHA8xtk1
8kOtb42dFAqx/HxAQv/9Wb+1mYBXs9BUrkDIr74wuMFe1EJwGeAzfA24PN/NUo+/xZApL0Syb80Q
lB/XgMVNx3k5nyFmtlYp6rg8UefMn7QM7zNke7JPikLBtUOxYEIRJq7v35/gW5+V7Qtxg6uV0txq
VF/TI0v6bn6azAgB/LnUtkRA8Q9D79AZGaW2k5aNf3Evsq/vj/zmfGEas5lA1lA1P59vqVqXWo6d
n5qh9+660ugREFm0wuu6nrdwrREDcur2Y5CUJf7iYqFdvoy68H/OR20HRLG0JGa+xHlXFJbHL2Mc
x9uSxuiwTbraHRFAlrxoIoicL6IdvJf35/3G400UDU+GMhep+7r0qrLB0KOGX1CaCtOhZMCZ2BOB
P+3fH+eNrcs4vNyE0mR862qPmQq7RUg6OzUxfjkYss9SXqNdn2E83iKTc/VfhluQO7QFkGxbpv1X
OZTyizmB/khPtJjYSVXVC/MWCmWk8BGpchSmP34hMb//H3D1JdUInGlO3ewE99/edtgCYGUK1+hH
3ZL/tUNXXZVTUr5kzag+vT/XN+59jgydRygXuEYaq8vIayusR70mO1lxT2vTldLP9iUuK9+bYAx+
Z2nhXNg0bxwWRqRpRvUFQue6lzz67tTbmNef2qYVD2ilefYOpf38OaEo8W+J4xz23RjMXVjjNwLA
s2FXb6kcmlIzbC07BXH7XKFOc8RzAXkyCErNM8KuR0BcD06PESKqsbhO/pdlRtuDvyQs6+oIlrVm
ZPZ8YTXU8WnyimNTxPNzr9vzwe698cNVLi7CBXy3oINdcsPzHWzOIz6UY5afXNm/dC0o68iKjZM2
GM4lgPUbty6wANqgwKyR0Vjnn4aUURnoIj8FuX4ToT93Y7XRhMsOammHBE/Oik4vjgE1shP/ZZb/
P/Q6AQ0aP0tGLBBB1qSYjWD6AK1Vs50f+CZfkpF4a9dC/KI5CdhjyY7OV9RBeNA0Mzs9VYUckErA
WnW4MZt86PZ4pgXbTMN7nZaT4aj/cBtRdabMBUpZJ9Q9H7mUcUBZ1Et5TL35ODmAWPx2dn7ZspMf
DxGWwjONepIhhyL7+VARhFVpCC09OaXWXvuN6q6HqvQ+55ikfnn/QLx1pVOhpHxA9e41iUar6GrN
qchO+ICkB3/xd5kyiaCjx0PyX4aC4wvYgemtu1secEL+jbPXqmYYMP+YwSIIWw57kXvVJb3Nt86D
R+r8f6Otwqx+Rs/Fx9T5ZIoaQKLEStS9w04Vm5UcTfrGm/BANzrTO9ROV14Igdad7D8xAc012gZc
NQReq21KywWvi4HRC0ksGIISounaoSOERcWCLaXNNpm3VOCcr0XSufpGIXBzk2ca8vMfX3UYEMS3
4CThfq7WwWzkbKCfVpwKzFn2NIe8I+97u3OdTMv+y1gLkwh8O/T2P56Kfz3YbtbXXmNoOU9KnIZJ
sTi91Elnbaamx+bn/Ym98YGB96GhTKWWrHNd2HMx/Ml66Scnv+x8YN9tcIc5Tn6bO+kuk4P9Wwat
/b3XRsxN3h/5jTuITJCuKVRo9EPWUkWOWZGb1V16GhO3uS9m0WbbCOMSJ/o1OTkeIZoSl3Klt8bk
jaaJipY2O2pZjb+WtveSWSXYHJyiTs53qWOL6VB7JfJ9k5W12l0SRGaDKwtqjBdm+0ZkQmsP0DFI
Sl6zxaLu75GVaanCyOfkFNWZf6UPRquFYy+mKzRz6vvU6I3mwjZ6a8QlFV2SYFL8dRcTYnstO2Be
JzFU3i5O7QCTljq+0YdYfc/LcrqQc79xB/IV+Zqk3VBp143aOXPTKR/89DRB9EVLC9Hl2lJGtpt9
OVgXlvPNwZB/QPGFQI+X7Hw5/WRuJm/ZtpJEX7/OpN91N2VW+vWPGWf6+eWDe5UDQg8KNhyGqmT2
q4soSYBFmEacnkqEHkhwHd1FPTi26nyT+3g8YSc35+3GCUrv90dHXqC3RLTUaOn0/TEJ+GvHxiPu
02YfyFNs0AjH3iTNZIjIMIw2tF8nDDlL1e/nAWuV9wd+tcLs1KU8BJoWG1dC3PMVTkvfT6qpGE9e
1bd3VTWAO+1RnkcDePxo7YuzuCCWFowxCizrwh5y49iwBsI7ZXY3/yikPX1J4khsgmH2LhyK17Ni
KHq/XDhoZ7FLz2fVtKMzDUbqnSQ9znFXaTCPce1xpmNR4rX2/hK+OoHLtDgIxMgAbCx7FaTXKdgU
XFzzJ9/HiSTuYvWvPbrzD4ERwjf22cXo9dX1tkwOHZtFzMIGJb06Faq2ciyfsvIJp9ViZ7ddK0JV
BMUxD2r1c7TG6bpMoZ99fJpk7YjuLTYaFPbP1zSKerecgrZ4aoLW3Zalrukh6qyYvmFrc8UN3xv/
aUTIvQsUZtk85yPWnMSUrnf+VNRqDKdJ+nfI28Z3Yk5L1I/9S5f3q0eSIYiSFwThYqi8VkmYoSuM
2uQXT5MrI+pMibbrdWf6Bl1S7lsRiyYsgEcvZpxRcOEc2szlr74UYjpU1nmpEPykH2asyQuLL72J
LUD6tTYweSjVppdX73+/lZosQnJ8PJDQ8C3J5yBkrPZp48yadDvLeF7Et/dVW/dP1PR+mrPSjxMp
7VONvvA+80FKAlrrblPZfVaF2z++/zv+qB79PVXuGRyplwYKxgZosaxKXmXVAwnRVfPTMXNXq9Em
wYvhGFtC9kesFitgHJVy7WSHW7A+7wOs4q0u9KIuHR+w/VD2VSz9Sv7qe4A7sAMC//viSvTi4dBk
45M3edNwrSUViAXWORjuITV0/wya46CU3OtdiKHRcI+miEx+XZjacgbOpwYEHAgMCrbLVbdWFejd
foR9aSQ/J8TK0nsgDf3PdE6cKSTITWj8e3q8y/rUd64Sq7GtHcwoPbd2ZVLm6jjrtWF88vCpzkNF
bCK2c5nG88YssKQ7aHOVRfeGso3qOkXq17m2Ji+NrusC563PWcY/eu5gORcgEqvbjVeeL8SB94F6
Q0Zfxxeq6/TIQyboOU666gtQOOzkAyPzNr0ZxLimDhcKhJRx1ouISAF3Nq8gG5Zturq862QsNVgZ
2k8nT2oHecGZtCvUcKJxb9DWNO1bD+SLcdcSDWwDF9H4nRNViDMuVZlij7in/1MXQjO2+HliURiU
8+BvmsStxR672xbByC7Ts3CsVPzgSDC9t47fW2iSw1AsD8JvjPJHZ0dRfGyj2lbNg5r6uunv+mIu
DrZFG+WLSgPcALNKFg5d6lSri7DFB3g40HBpb3TEZbuwzbEB/aSMeLwr3dbEyVWT6YvbCXw3KrtV
j3YJinnbaQOnMfewWk3neRqu+kLLokOVDrjeTHlc3VZ53qTpXtbBJG8mX7VU2kZrjtx7CF35r4zy
1xAir49ohGdpZfI823Pihx3C8OkmLzL8IiYj1+x07+ZjlHzFjjl/CmaW7FjSC/c2DS4g6V3d1JUp
KQrYdN8RaG8c7WihC/DTIzASO6sJ8oemVbIP5yhK3YNTABbcddgs2hBnEqPe9mZXzDs1tGO9w3Ey
78M+n4IvZU5Eike40wUICusZ9CGnn4PNFHfglbMa+vQeC02ZXKMIoN+kIlXal45nLLpC7i7BIDJR
k3gMmrH2d6XhCn+7EFS621LXF8u+CE3+YRcbGQZ3YG4n7zjYleHhrdBF5aZpotQO1YyAgkU51D16
sxk0j6RJtrx3KgdJJtNQGdL+tlV+rQWn9bYt2+led1q5eOMKLGaKRrXxdTOY+BqUZYvCkQ0Pqjho
MvDSOz0zM/ceWjL6p7bW4kHbJX6Kmpcvmq1TqLK6GuxJOyYoGGCQpKdj+TOuRSw3Ew/8i+923rxp
3Kr+xMW5rBoCANPOrkwxH62+zfN7rxrV71ghj3cd9ZVXZ2Fa0c7MoHW0kWeG9ZCMiJMDJ50PsYim
4l6NumbkoYUHdV9vwWeL+A4Kgx49GqmPUWXTxIFxZ+utVl5HRdVO1caSTVk84sOmxftpaCbxbAxu
Uz50upf31bbr88jcjYiKyhpX4kRPv0eakMIMcRLwKnODPXThfNVBF7rHAkP3+dprqhjI6KCjAs/R
k/2j7mtmGSP+ZVl1vBkTzUNKtXDtRd7bnWpODbL6bbxxB0RfeiyQMcj+0UZmJramO0dU0LuGfuYs
Yv2biFv9i6L/h3f1ABDwGlEJ3cB4RTf/ifygPdpGLKwtlliLf93Q6tYjueY8PkOPgfeMfIdMv431
4NzbmiWaW0fyKoUgnUz63H6stzeI0AR4dOAiDXE0cMHfjNh/6l+w0k3/kdT8nXvkBNLTTAXPXSzd
CrXBmdo5KMMXRqi3nvviqtL60aRtarC9hdFu3VlhqhvVFrLTgeZ1XVghXBRvzCaGh9t4XdWF/H9z
n9tFDYC/WKxeu1nhbWqIudh0mVZ86sAmYmnsVv50hXUhMm5DF6Pc5pDmFjcNvJhurwt8mZWVW8a2
xdROC4O5n3s0X7RU6jvCKZL9eBz9h0FTGs6IaFwYWztyEPu27NS0s51w8FXet5gVZ9dD58UdcIM8
D5wn+EDFr2iwOde5zCHpuW0w2A9+UvfyJm/NyL6tYcEOyNHrynZvkjYSPxyMx7ptjkS/2DutaZcb
r4mdR2Ua6bjV1OwNfuiMzlDhuewrNqSZZtVDbGdRf8oDwEkb2kFmGsaNvsyuqgdsYiPHrPe8/6ba
1ZIr6nM1mMOVji826VoboYlcTKJQR+QyI/mgOlwhqjzK9FMLJPlfHjabbmI5z/vJ6Er9V++5MdZW
nQLN5Yg47w5OrcpPepChsl+5bersrMmWNSwT1x42tdvY016jf4nVc1a6WEtmCL1e5XRDwINGtvej
BMYxH8feH/KtDyVE0sYM5k9gDUBTj6rvy9s2A9a1Q1p3cvHRHtnPRoFDaAhMumq/2EmZ1AfgSoO7
izD2FmFXe5pxOwwUuI1tNzqx8TIXMk/uda1RXhk6qIybt/FSMKXhH7OeAW+G3ETkMfUPmY51lRwI
GLEAxyNa4Ij4fhy0RJJnYdBCKwSmalDbouy0rhHQH49kMGfqOY2dbriq4j5/bBojlg8RjlRd6POM
4ErLFPFh7nurxktR+pfYcaskkDYjvTBXXwjZJpwxd4ls/sqprR6rOF24xnOEe2gScumfjD7IynB0
83/en/CrIImhKIlS6UYSBQDSKouGnoAcRl+bz9yK5amb+/joYR77s0eiF3Faw8vE/v0RV7kKk6PT
B2Z+kaMlg1/DurNUDBkhrXgJckxuQs2rx3tjKIzbXsMFMK6bNPSq2uLl7436wuf9U5o8+74Ify5G
VHRxF3HDV42hNvYdekPpcyx67Uua22l/x31eVfhv5YUP35Ei6qF0Bid4KIpcNbtG75th18aKQCmz
0vyn6wxRcx01Q/1oA8IdKLH2wfAvlh5402xbI5fJ91ETur5PBBf6dRK03e+mdN2cu8wvqqMCWzhc
EX+V1gWI6auP6dOCoupOfxieMZn9+b4Z0snt6nR2npVlkozxwuJfnZmiPY7a0LKRGlm1u/c/56u9
ypiYei1FJyoJaEydj9nK0p/Novael5cEC2D6mMmN1ChkhFUQ48r+weECqv3AyZcIG/rYGopcOiM9
vFZLX/q+nnC6wQX9qdDFtEWoIb+Q7/2Bhvy9W/gQFhwEUKUAnoi/VnOLR1UWSiT685QG87Sva6OU
n5DsG9XRIYUZd0gQKP3WZKdgpGzm/k9QGIO5oQnj5ZtZyxOc5dMidfKvorHI0g/lTDh2b9alNK7y
OXaDLwppRizJU42IrwxryxL1P8lcY1Eb6gMEhCmsZKQn32pesngXZQgi3gf+YhJsgk7MdqY0jSdd
OKMRunbTAI+s6ZaR3tRpd1MVQolHu62d9lNcmpUsQ4UbfLUFX63HG81tNc3ftNYYpdfQG1GAwJ3Q
xAnYQZt852E8lA4YxwyGtzfpxyscb+3Oo/TNZZF3Kb7ezjBVuCr2Jc2yKK2H7outeMJ+BFFclC+e
aB0sXd7fAutdvni68UEWJzvARKjsnO+4RNZpMrbj/FRrc7xLVKlh+ZH4956yXqox1y70s9ZPAgRB
aOXwBKmZLhyYVfGhb8VkjKLXn7AV9ZO9O2cxLt+Z+UnHNSI+YH0+bE0/t1LcHK0G8xO3yuwLh+zV
lJd0f7miae4sbbXVRhxjXYvzoDSfEC+0Np6fZY/lWInQrDBeDZuhuAQpelVyYdZAfLlEKK4uNZfV
rNHXkA52POaTZxNVJL1PPiEQDRurKAq10VUH/N2MTZn037VES4+GtOON30Cp/uDH5iHkfaLqsmgN
UXM8/9jYsEFSbXLrKeqT5FpHDXRnD+2MVpTQjxK1vku1pnUhhIn7VHcWUhfLjWzr+YDt7MnRGV37
CUGD7reHY+d9QN7jHmHMeHqYyNTHIK7PVH6oSFRIcVut3UlzqNU2GoGg7cFURBdKGau6Kf0RfhRc
S6gKVGqJC85/FFRVblL4J0/AfQQyuaWz83EA00OF1tpPRDaUt1cQk/Uf76/+usH5Z2A6lTBquHN5
r1fbABNdIGxcyU9C+NF3sCQYWbd2V181oreCnajErLZZlIqnLKjaH3RJ011QR7rxwZdtWQCofQuJ
lpo0jOXzBbCDpEqxjHSeZDf4n9LW9Db4kLk9QWDjEXT6GIcf3p/7G2sObZ+aP0J/6JOv17yrNV1T
k+4+1Unybzoisa7buGlsCmhVWwp1/fec4u/H8EHLekOnR7bfRhxhmej5PAeDkoReSPdpmEb9ytaF
SbVHqekLpW079KGmXqLBvHG9gU5cFtVieWnEnY8YEGPnQ106T1giq3ZXzq06uu7oqTDzjAincmA7
Gyt1hnEDE6fa6HjZXWijryPCZdIw35duOujiVy1eaTW9nndMWi/7/NAD8rghRq82E0nWVs8yIywS
q8TB3CkvnPY/63n2wjM0MCxov0BUEWlfNsFfkba0KLBlUew/JVOUjXdpyY74InLbAfWROabcTeWU
tfedEVmb2ZW+tRvI4MdNOhrivnImU1xjX6hdDW4k1b8tb6zEH4l+Q7LvOs+YfqGI3ss0LHthfFEw
KPyNIVT8GXEh5X/0XeR6gL5MWEs4ZiKZdj6Xpq0ktoc5y1jzhKeO7FMMNe0cVESQZfcGyKELwdjr
vcOISAfQQcLPju7Y+YiYO+NSSHX6aRjhFSlb60+T1s/7XhTFDfa2xlVn6fMBiVokBXhIL1wK69AT
zCldT59iPD0BaHCrw6JXQOzJjd2nYBDyYPpVv41FMO1jMakLz9Ab7yGDLYKfgGfAKa5RxIJq6oyd
q/vkjm2ehNKRE0qtBva9Fcqq/XbwZU4VSxp3XlCVwVXPcduZdLSA1yV1FX/4clo+NvkpkElUTNYa
pLi52UM+G+5TM5vDZ4yhG2Rk53zvidoIFeTRg5djofr+jfjGev9ZcE4otsxAqs8/9wQpPqFM4j4R
InoHt9LHl9TzAH90UHQ+1nLlIlo+rudxBS6SNGtKNyViq2vTzH0yKjP9Ps6L8bs5p9ddVZUXvu3r
62cZaxEW4sUnL1yfmwD4lcaXf8rdoQcXYHsh5uXtZs6q68SJtU2sZLE3nTi5sH/fHtgm7eZTkhKv
rl5hUROyB8d90kbUE6dkKK+8oPBCfOOmEC7ubhjb58gxigv37Z9zeX7rwVJlUB50Ykp4COcf0hlk
ArKkyX/ak+PVj+CIAyO0/Nig6Sv1PKwc+jz7ubCQkWkKu/G27K3MwPq1HoujLYyeDT/WVJG7wUp3
ltYP1oWrZfX6csKovvD1aaAuiihrGJ42BSXFZcLJphL2XiRRuskwD9tremIfY7ewj/AGLjk8rDb4
n0H/KIYvyFGaYatox5WeWgBx6JTzXoB7LvMbjEmS0JnxcH3/LC1L/Ncn+N+hUD/lzSGcM9aitX5U
6EGHADRCYam+bTRL2xheimJH3SS3Wmxe8jx4az3pfRNBA2lc0KPnn9wieaNgQI25rTLzwewrygOl
Ee3GbAo2FqysULrZB9Un/neSyMyDiiV8fQVYL8zZTRtcEfejr1Mf7rM2FKYW7HRsi/cfXk/EKSlD
cFmQF64BozjVTdTJhbmn7jtXcGpRzaJwZgdPeGzb29jxLjGw31hRRmQ4gz/EyKvbsHBTNTYRslmw
AKZt3KYKTztwhqQs7a05i58zcgNX78/yjQ1Ka9akOErlDDzcCskgvEa5kq+MLFG+dBpojI2eD9U8
LboLL8zqclq+HfNC0AJlUdA9a7QvfEvbzIJI31tT0+4zamTbcoqrLZAiFArrQu07X9W7KBovqZUv
UcPqaIAQWQSRdKBFxGXnW9Vu/blMJMxWo6boHnuquY0D/9KL/sYBXG6/BVsILh67k/NR4Hj2rpVh
z5PWMR42zaQ2qRyKBwiDTWhq/aXE8q1PB2gAGAOgdCa1mlWGG18sZ+6WeNkz7oxdBj294krY8++P
bxLKq1wrkFAWaa7zmRUT1elRr/R9bZAqP48U2N3PUzcLtQ0yS7sAYn69jqC/CN6RUlp0+v3lmPwV
QSvVmlaGpsS+BgZHPyHIdgnigIduTvIbPUcG/qOzQ3twKQSQqiwJ4Wq8Hg8HRSPO3kuhO1d2jquE
MIFkuH4kvrw/1OsTTicfzT/6ASh+kn+eT61Gw76ptAyp2ziKnCbk6cnil8mFz7ZFqCAuaBV72GN5
Q5IZ1++PvQ44OX8kRGClFsgLYd5azwnBSCzKE2ljaWZ75X1tR6L9RV6WE8/Hidc2h2Hq0njv9Nil
39Olz7JiM0mzGB5rv3CnK3P0nEu6uG98bBQQkZQnXUMNZq2CiNJQbUzR4OzjDOtKXhDfvCmB/+xx
fm82HrJ6F8KA17fQnwsW0BYSZdjMrE5NnqgRjdYyQJW8yvZyHsCn+gN9317ou7TRurvCoiA1RijS
vP8BXk8VigFUXiBSqNBQCjr/+EAPueEl4sMaTJWvjZln5ib1h6wODW9Quya3g/zClfsnqDm/+fjY
cPgoOnDpOmtHReH1Fu2kCU6/qPUodGKn3wwNPlNpIetnNVgLChAb9MQp3Vt9mvTPdCGqQ6Wm8dH2
mmlXBMq8cAjeWofF0XpRMCRVtqzzdRiUqKzErQjE7EocHbOTuwzpiKOoKnVfO/7n95d9WdbzJQDH
Sia+VP3gRqzjPj6mXxu4dO9p/5ddWHSVqvCTdqv9YATxJcMPY3kw18OhA2fqSOFCjFgzdxQ5H7bU
PKhdl7RbG+pt6HbS/DL1qty63dBvHQViKCny4oWezimIOo+2LBgHp3KrC9//9cPHLyDD5OrGsIHY
8HypiwzPLWm0JtrWRU/CTCNyg9+vqC4cqtefdEHSUUhbFniJSc7H0TtzGHKBlmlSzuKx0L3k6OZG
AfJh0EIn91/e/6RvTAu2IowaAnrsGf1VoNRlbhkLGzexbGKNheY7976o9AuVszc2DrPhWVgEIhcb
9PNJ1X4f0+7W0UzNU/uxn0RehEE2jkdZNtIM35/S65eBrGmRDiUZXLRxVl9qbrLZ0Y0INdhOiGeh
Bc4z0MhYXSeD1Lpd7fSTdkhaO7vUwHxjlpAuuA4p8SxR4Oo09obX06Ewl4xIyaMDUTMJtU42oCw0
/dv7k3xjmzAWrw/RGGfyD9rtr5fdN1C9nOyBFwigyo3g5tqmVk0V0gjETtAYvpAOvzkecfRCY+Ht
W0ecHdVlX5Kz7t1MRVeIGOY3AJ5iiFGZvYVj98GmCi8sP5nGzpID0zJd5/1EtK3b9rCTrCJ1d4GJ
axo4RW+TLXkYBYj+wovy+rIhiuBwE7zQtUKLb7VFAfMIy298cupWee2+LnvvK9S5BvuLqO12uk/F
MEy9lpaOVndSbL0c3Jmakd3XSwO3rPrilfNqP/GT6P8v3Bp0+9x1BU/h/NU6Wu3sS7I/PAvMeVdO
GGLk3vzBth1dq8VnHENRPNYQ6Fm33kXaqgTZBXuvjLy+j2s5HQTguF2f4lk54Hd/YTu9unYYD+EI
0AZ4jZDwrso6ThJFWoX7xb5HpkZDwQ1PAcB0Rn9JcffVQIA0uA1YPjpmhECrMiRlsc6Ncd47WLiL
fuVTOjd4RYoLbcjXoxAP4AqwHHva++s4O1GeicVe5xyMSrOKXZKlphmH0ZRPnX/hdnu1KQCSIyq+
HApMbnjzz69ScFd2P1W9f4jwmP2Fxrd7FZVzvQWmOH7YzYyxkLOHlbO4z7zSaMk9o3Uqq/EPSWYj
4a23/TZyNes2Qnov17XoQunr9SqSWBJVQP5GRpxK7vnUhkxmmdvW/sF252lnWUodo8bWLqTpf8Qd
/g4rEPJZ3CV1dgaPEbD41TCuhzlaBfJw1EbDDZFkz8v2Gr956W6DtDZjeJHS8cY7TgtLamKvGR1Q
jhfWDRaRbh6C9jEDbvbOy8OxBY+6yTMEPsOYPK7dGxgi/mykU/yD7EP7dayV/wCx3vrkRJmdEzLm
8zdMxeQxylzz6zjJXg9jgBrGhoqgmYQj6KZfKbgDucF8Xb+bfH16FqMJ/qZBgvjYpxTYtp45QyUq
WjNQNxSWuJUyu+7NkFZ/ZIWu1+qf4wVUuAlMjLTv9Wroh9uo9qwJnFrm/g6sDrd3U9jiMWrz8bkw
FfDwwaNicRuDUm5CroSmv4qcPr6vumHs97LwtGHvOk2ithRti2pP+7lowjjTU2/njmZsfPLbuvs9
yqooD5LCzC5SkWHAeJrU+NuK8bXexhOncTfaVjKijNM6WWFv2lxk+Ra8z1TUN7IcfUIrdwKccGU4
qbQsEK9xG5VbM8hk8VB2eQwhpo2d6B/LnmS6IxBo4ZTqiVVcgzxR/sYXRQOpKQE227B4tiSjJzxM
mj11U4TBQt1H+l/bB51Ip+uq7Kfpn6JunIZqmAXq12jlPP+gq2xlKvQAfQYHANVY977/ii+hyNlW
pOawEENQRaNB4687XChnK6MWA0CJOK0OaU2vosA3Iw9FbKu9JO0N40oluJKX1Q6AUnRh/PWrvuAW
4BctylZ4XJA9ro6C6qoZ8/d0F7lTddN73XM0ILXn+lqz96BYPl6Y7no8KMfcWTwyCISQt62DW8eM
RA4FIb2JraKO9mNgFu1eod7l7KrSseytEkUyXoP/NJ1roCx+v+tkZR4npcvg4E1wfQ+enSZqD8xL
j3ZN0+o+KGp7nsMYcHT2s+qEJ0L8fSb9rpKAwr9C5sS91ioJNe/nKdZvxt6yoNwgwglLlFPwuaC/
MPzoY8+odmYzmv3W9TIyecfKJi9sO7fXsdcdjeihGKqq29KAKOn8ejGRCaDisn3q8GLx9kmmCRTx
8UJ+rM2xzx4yrP1uDa1uqpBH0HvRh2Swdy2o+/I+aIVhHUbopMaVmZrZv4adZk4Z6g0pT8h9kQaf
Rs+sv3SoET8NIIvcjTEodZcaXTLceXDfd+PY9MnXsSsy/chvnZKXzAEK+j1OtRhBQTV31iGyUAs5
ICTu4TdVZri/X7kZXnzgUrvxUzIhBHiYtaDKN0E2WXdBZczJbwtNrAM5dgRuH43vwN45aK6jlSkx
AxAbeMtI8btG2rbzNkvawjw1fdxM9dWYCFFfATVRIEHTNDbwqokDrw8TUCnOjUmuqG2HNmjiTxaC
mNNXF5Ln754wyziScxvxAZW8IOZ4mnmxiyBnxxu7df3h9P5OJJVaHT0aF6icw8niYaNPty5eQJcY
KcL41Q2cFwNidMPp8ICNLgdeaBXg0tDh2Ld73yvcx3yKpn+DmGvhU11GPOpZhU9a2LWLdnFPuUVe
gZBNXnS/FPdxxRMO/MpGMY7WUo2mBwcitsLW1DFN79NpNumaC7N8YI+P6aYEWt6G9ayMnu+lV9Wn
QYvH+jMuc1qxd/wiqnY6RIdkUzal1eqbeNT15HZoPSML+1lXldzoosTDqqKlnd1pRZoku7Ip/AF1
3KkS/g977mz15GrKd04mqksvficsbyNtQ3bXPso5cShT3Zr9DfeBmd8HczT4YN0iuH976XbpfA8N
oTJuZpnJXYEqSroPRB60LctkWcnGQ9q8+4lyvLeZ8zpCdVDUQX+TKuEAzhSxM8PPiJom2SZqqFRo
iDSO9oBFsnvbrILuPinLMnpy3WJwQzr9c3OdSK+a92nM6b6L8rjG8ofN2G+ixEpvoq7VwNjEhdPN
n0fKUzI09QVq4yT4Z2YQcMzP7TiWV7jlTdmGJrXUr9FB8qMjTfHgs+YUws+Qj5jGjkfSbGcNHLjX
p98y6Ion1RaRnDcjahpxtcFnT7TbIgcyutWtRJu3UV5nztarfEfb0GgQlbvpTF65sMRixscayJoL
hWXGUA9j6ALK1h/0UkTeL4BwmrpKZ6sqdr1o5aiHYO7T/DMhi/N9asouexS6obYauoP+Dc2++BdU
DeNLLREzuGb5FxlZb0pPPecnvrL+h7Lz2nHc6LbwExFgMfOWVJY6TU9PuiEmmTlWMT79+djnxq02
Wvh9YRsYw5LICnuvvQLJSzAU4QG02iayF2Nv6lnmwkauTZLPp9hErm6mdpBEfbrh6jTbfSqrZf5Z
pYMvHqSWufPPxscLsAyEMRX3U54wRCe6c/qMIg6tj6GrcUOYGrb/aiiqQ1wbNSKysYlZx1GaIKPS
vSgzgmK0q+Kl0uboh6U1ynxIlVh44dmoJzvYr+XBHrXZ+OwuqNcucvR8cJxmqNPPGMaVmbEfC/KH
j7DK47FHsqHMrt2Ax+TldrHGav68iMn+a/GHWhFYC3lfgZkKLtzAz3Il91XMNXeIW5FEznZGwWqF
WdYs2U8XeZv1dYwiS6Msd0o5nRNPy6wTDEzP3VUiNy9Yl0jiRhooHHeJ37rmeYm0UmwKBXOS0IMk
j4Nk8SZ/C1XTKP4wzxr8M/8vmzIVt61mq7utu++dOS6aTZwmE3yUWEuRbiBD9ZHMSNn8GERrFlsp
HeO3HoHO/x6w7ZQbpAQqftJ6s/tiCSSVQeVM5ryfkaVhZIp6CAnjlM93HRzfCUCI22VbKKEdwRg0
yr5hoHoOECr48Flmvep3+hriOIX4HCffdHZ0fZeNZf/SVr6h/UP1ZSJsI4e5OZlaCj11ynTxJ9aT
7JZpwjWrewWzQAsxQl/PgdX++W2NYdFF5LiQLSdPyJgUZrPui6PRCx8n9k7mlHq1TH8W2Ci8WBVG
Ydu2dBv30bNmk+p1At2/aFWc6ms5Lqw2qOE+RJ9oDDJU7HFsmAHVZmluNWJfxVeJDPJk1TiNPCPJ
tr56thIqEKlPeL3T9OWtfJ5Xo4l/l3DweRCbAr+ugYvr/Ojtz8Ox2hFRTAzBCAu52RWIx+56h+6v
UV31kM167m+V1Wdp4McTZt6aLr93c1WbqDATddK8+bvF7OIvOTpFG8zlPLxgx/LHi0bjVlj0uyuP
r4o3rLFm3WMIcI0ZWYzuOlfO4wkZ+dwgfUZdXQdx1jDVxHEmzWTopZl+7+rjVO/IWbJv2eS+q/9g
+CPepktmqEcXe1VvWn3CVC1y9JNibvXCkEZtW8SGJncPh+UUl1RdH1/07z9x9QaAg8QocfWNvAID
MwvyJ86f+knL4aDvxRLNK3mOSS3OlbYUAkU0POvnjz/1mrrGon8VIwMjmcBJjIrerooYha1IpsY+
5XQr1ZOHQZuP4nYeu9+mkSTOvd0NSxTwzBNtq/VdiZNIUnKZouezl0d/UpzYHp6e/9jzvNihrKtB
9UGEG6PcL1okf42jHPIxUCMO40GKMf4FyWtrbMqh74f8BvD/+n3/vcqZxK5mTyDx4P8+sNzb34Ni
Km5Hs1HnimrTvIsjGc3wWzOmz9TtafTY5Baeo8wq4L5HxeL8bsaxHy8A5Mm9jwgr/aPwXf1S+Zyj
gd8Pya4nm1k/6ZNfaHs4zrIO6qScxzM2BMOPzOiyYpvOmraL5ty86Q103XgBYFoGfRtchNUl5zqP
lQ2gGk+rnBM8kkyH3bGqTLyBZunsNmbm3ZO2V+rhEKfeSTMAdeagmw13CUXv5pER4APsu0/5IBeE
J2jXhs9Z5ngZ2Wd21QUYLKZGSEVe3KMGN5r7rmAGdmNlX8PcuJTbrwjGK6QOnvH2lfRF7OYIHbxT
LL3x2FDgPYDz+5cOb5O/fTdCjUI6dgsSev+pgLyrRwQ+Bivx4Oo09xFzQjADXm5QAdv7Luv88VCP
aOwe42Iuks+5byrv4mHuu9yq2ddf9O9FuNpJQimEKUPZDvH36vSomI+DcjXlGZ21f/FGT9Y7RdRs
/JQyDH7EWxxrp6w1LbT4srGNhyRvpb2z4jmqgryL9OHAy0vv5ywbSMaZ284u9lNp4BoZY5S9MbMG
V1f6teofyW80d00eNf4N7ty7lce0EiobxGVWHol5V+hTLGXSG3qlnVyn381+Gv8cbTX/5XCyH7nb
4+0skv6hlrb9d7aX6AZQ+SrgevsM4ZRB+qH7oYeC1ft21RgDATPLtOTnYTFbsUn8eLwUqnXAnSil
SohueU5SqJlY7bMLHNtSydjy0RgWe0JcmpfudzO263hruBTsUTgsZVT+8so+vZvdyKt3+UILHdb4
cMopwJx71LYFN3c3B1bvGepx9BP7MhupNQWTZUXadtAbT+gBJqnWH8vWsFoghQkFX6yEo7Zpaybx
mYmYb5z72Ri9YJZ5o31vFK1/drTM0fFCwDds9wJbKNLe9SSS+v7j8/yaar9CrT4XHq4CDoNu/vH2
sVXjAjvD1rPz6MTTEphIXk9CLuM9CH29B9fIzj6z90AX8Z9m8sSJiFj18+Mvcb1yVqIdoASO0vjB
wI66+g5+3eBr4/TDueqYNB0L9Od9wB4X2YmZISitaWaOvrFEN5o7za719GyltX4rxuM/vgbjb5QO
cMZwNLpeQdOyjMIrEnXO3bkzt6PjTmHf6GLCxigpRZB4BCWQR6PdDVNZBPNQ3MoteYWJ/r2IeRIQ
mzGCXtUnK+v17dvo/ARwMU3a8xgtsbdPlK+WAO1B5x0X1Ys0SCOE5hdaxu6X1SrP2CIFr+9zNfXd
EmhD657IVoghzQ9Kk7u+S4du04kW87RA6casDt6AiHtHfLy81AvSc5ieBISdhrH28MqMUERrbtGc
JAaaI81e1zbOzu4XbR9pZFVsP37x15A/P9eDA8UP5QpetU5vf+7IpHGJYY+fNc/5jaOeNmxwC/ya
tKqxwo8/6t0YbP0s8BDYBLxfCHRXn5VlyitS+tUzrPHfEzHCVhAVZWpvh3ZO93iKU9mmHTlju65S
5csYJclmwWXuOwjjcIRzd3PvXVdwHPRoPJiE4WWsU7he3TgzAO3YzVl31qDqpqFSQwwJN29VqNtA
sqEh0+VWtJm5/k/frjDmHjwERBfr4XFdv3GcOPrUqv6crtSEs2Nj43wYagPZ8ZgrYwisui2H9CzR
fmnPMxHQzUNr6cht5kIV35YEwO2bD3DzkCa+Fm8rv+jOdKqGC9Tbif6PVRnjtHOdpYj2GXMIFSxO
7KabKs8zBCY4Z3BnmVU62vcd6OD4ZLs2ly59uvqmWTWqLsi/pVGT5MVRDRBlTR7WEogybiy+d0AZ
zx8yF+wehxEXvdXVimjGSLOqeKjPzBDV/ZzYq9fMLJviIJiAeoGKchFvkBK2S1BhCvF7ab3J24ks
G+fQkyzSE5p2fZOS8pSGTeYkX4omrufDtAgtg7xsmMfBxjDkRn30jqTFF0eGSvOJInF1CbyqWVUF
wYCQoe7suqzgB1lzs9+lCWi3EHNdnNt89VlYOjvaawZ+HA/aYOUy7E0nxyO7ylP36/+8uTCdA/1G
k0UJDQD+diMbnT57OWwLjk6zOU/OAEWzn8xHIeqHvvWSxxGJ+yOdn3HsbBR+gd5MZrMyZaevcQcn
88Yj+o+thbgIzSJ01ZUhePVqMTCIqNIL8ywBxsGvFlyyXSzh9lYLn2DRGXPf+MR3FymNxErLdWDt
rWTn1433L95C3Q+FwJdTnc1xiLtwxD9xCk2FwH3DyyybCsOb0ZCfRMZ/hI4O2HijgYHB6ckL077x
Rt4/AH4+XwKDYDJn332b0bWiWG+c7mxL10mPxcI4b6PH1uD8cuMxbTayLi3teGMZvD9caIGZPRJ+
zrPAXfbtMsizol4MzVOcsUUuPyu/FQ9Z4bQymFIMXgIke0t6mqB3PHQVcTZPphoRDWH2mSVfqL2q
G0XhuxudYppjjrwqrlLke1clqRVrftLWU37JafG6nNtzyZdQz4U0mYQoWqigid36i5E61bgZcfhh
EqAtpXmDg/FaRb05dXE0ByUCIVgHUlBV3j4YaXf+MmE2fskia2r7sKpHOX6r7drww2pwc4aXs9sp
65BKeu6gkoPjbhYs5i/YbWDzNXqdsjENKQAARQgnzkMvgZeO6ERYm6Xu/bXSeAKpj6P64jbdjADc
jusqdKJh7v7ceM3X7QpnjkcI+JpxgtEuiqC3vya3x1Y368K8aLWr1Z9y2Y9YfKOMPPtlY3pN2ESu
uPeNwS7ghqaeBhq/lOVRFvZk7j/+Mq8JIG8eLV8GawemHWsjzzd6+2X0Abl/1UvrzJDKmqqwwrgo
YmiQUlQy4CzH8nPWuEmCjoThgR2Y2DwNaVhEZNLIoM0NNYW6yCJYGsqJv1EscQ3IIUaKgotTZm4G
W+Xnstcn75PBRC/US+Vg5TeKotTOKqra74bX1580xWB2kxPN1F20KNWLOoiMGRtgq8vN5yklHzFI
+gn3AOFX5oOaPMhaRZ/N8QV0sjt5CUOhLaPiWIXmgFXRllCA1PlWyn6udmXhTXeMvat6r/KhjXew
B5vpxQCG/aIGBu4bxWDvt+YuunupJWKZMJO199tLS7CAsuyGP2U0c+TC3pYOPoSuWe7r1fxp77ha
cy5qm2m+Kg1rL3NqkAPTlgLBaYQzF5OWbEi9S+O4kpJA0gZijGXP/lmLa63dj60rjnnj1yk/0Brm
G/f0q9r36g1zmOMuin0GGTfXQROlPtswXbTkYnSNyo7j6o8raEhgUgU+zhPHxMCl69TTKpN6R3Of
4LLTde60w7BWUcoMeXSBAqSMbe2pOpNMYaro77DkcrhLp96dX3St8LpfNIe92i32GDVHGAr5c46T
ULXnPetUMbbTLflmkvk0r85FDCFDgW0BISKEQthBJGaXDEcIFBnsiY8X+TW+6UIqwojwVRcBpH4N
UvVimttY+f7ZHcvxbwPZZO8sKbMcYUWP+ErSZQ6oprJgQjZ94wx9pdq+ffyw0AG6OdOB05EZv91g
vjvHC0Qj7zyWUQSYpTKMyULMilajhTqLX2hoCheI3Rc/Y1fZ6YukjnR+2d6IEVgKODuEDkq3n/T/
SnVBJdz5wRxjdxAnbFvn7IXGwGv1oPCKoZ9CxmraF1bWAoRrR2V8H7WJnm6YrHoE0i/dMO5Sq839
L7FI/AcvWkwZqpad2QVOBMClMb2o72FR1PlBTl37axJTzRTr41fy+syvHguSFxTTUJaoxa4fy2Jn
iC4a3T5PfVPW1LeM+vx7Ybeod8sFvyXTbQc837Iq3ye2Vn6zNDZ4HUCWaJcGVFpm/l/CEZz0hPke
fjuV0jLtu9+1TD0yLJCqnUvJbGxE0+oTkY5dpvefps5rlbatmahzkVYGyed4HxXcGWjgrXZvdX5c
4ggw+c4Pu6xS8SzayavvMNGP5caVmeQN2t7M9HnKUuvY4X/XPsNUrMzHHA7TcFGIJAesnKalCUeR
zji3QSpKx6BsME8yem+p9l2lR+MzU2Aeq+UO7lNX0jzc+26efaoqt436YHLmrqFKbtroK9ZmWcwp
O7fjvGU2icG+E5l0O5Kdo72o1lqwbaumDH4SLmuHyOr5sjNGhYzhKq3p/knTHPfSqkm1+MvH7/H9
1YxSjDKdEE1Qo/eXWVV22IxSf1zaOrX6P/4wGj/gRHvDngytuEH/t4iEBRZVhhv4tDIhSDacDkpY
vAFobirmgwm8P7zO2IjxKc9TMe+XGJ32xspQxTCe89Mvs9aM6b0de7V76FurM2/t0/e3MkMoXIkh
scOxRkn4dp+mhQ7/t+/FuWhkWq6e5d5PsOu4+L1Ioyp+Cy/DCkuJiBQrWG/pdkZCMW4Hl5286V2B
O1zQRbM07uZuyMVD5+p68pR1ynyJYa2uIH3JQOFHndqD+xzjj95dbH3EZT4wl2T41sjCTX63yYCc
f+09/K3fSssPfZVx93rxMj37bSlSIP+s3DWYFqY3SD//cUzynVY/ARy3MTNYi+J/leAwjrzCK/35
7GiRJ0/Yi/SPpmaZ/R2Hh6GfrW6A6uKjQ5V3mdKX9Ja8ci18rs4EkjapNqH6sVmu7UwR108kWQzi
3Du6jO9ypcd3ndWrIRRFpCfbOSsBeWE7Ld3u42X8/pMpf1YshWKIgeR1w2OOIyN3pMsXVZawu4qu
C7t8nl/wUpFGWPjutMHIr3v8+FPfzQhfIXOXRguSFwvvOuhb2fgyqD7yziIuh44BiReb8SEqcqhK
3EgVKZwt/OEQRXqTYx1kaTZHu6aJXakrAzvSop/leG7nbNp7iOOsQF/ibHiqCLI0jqzbsSzg4VQq
/t+fFxonOKAroZ7+aF1K/1oqusi9LEkH7VxMqSf2jG71MnAXNEyfahvSs3Ts4YvoV9Hjx49sXYNv
lwgEUJ8DB0uRdWi8/vm/PrgcVyy2X5ILg9Jm3KBF7FfDDcvZo2JYDiqfxNePP3Ftuq4+ERMbXs4a
Z0mE03WBrDs19ghZevGSrJ+I64RA8qL3McS9gOLXHsz/uVqBkwGqx5Gq03WJq4Monoa+TbKUtZj5
tbXj143WZqB2jh4po730wdMj0QRSyeRXj9xJPn38g//jEa+jABywV2QNz7G3j5hmy83gWPrntq+y
0xQtuPpxNelPPaL/O6OIluHGL76WtqNpJ7SKi9FeZ8dA6lc/GcOwoin1GCPVUbigtPgJDk/pUHby
rGFJ2JK2rVIZ5lOHO2vCfEeFdmUn3uPYNG68o2yfu5xOELrdcznM8D4MfS6dW+jff1x2NtRKaNxA
j2g5rgMydW10cR/v4kvrRxTcwawN+fIbDmx/r81ACUGHdTI0ugp337xImgeMU/yVnKUi8ZCQ3okV
KWweTV0cBTQVOEaZaPd+VThp2M21Jw/aZNq/tEhoXbrpeQnVLnbLIb5BqH5/3NkWEmEH5TUnHjbd
b19x1bfNIrU8udSTECfcnTsovnqaaIc0KYSSgQYLuNh6uFc1t8aT1rph3m4o5sW4xlA36B5jk6uX
XZp2lmNr7p7HYmweUbgP32xiQqjEWqcyusBtxphTa1G6h1JHRZHDNh+tlL+LOtvYLr3UkM3V/DxD
eesog/qq/LlYRdm9ZBBOli9wrPt5K7XUr7+37WwebCcf4oiZeLK29ioGqN76HvPjcFrKKt/UkKTk
Vo6+Nl1aUfbV767VmrR7SMZEym6baENWxcHc5Fj7h+PgVO5lMt3G/jzAhT4yd2msncSQwQiMwuQ3
LKjtZADzo/rJXu2pbXDidcKYiOMfo6nHU7GzmmKFcj/eu//xYm1ow8JFU4XG6Zp0ksMBW9vw+OJx
VpUb4tHobbxk0QXTaGvcL9LxNkT0wsz6nz94lWyAea+oOK/17Ypi2EszFcNCR5nU5zQhMKq7Ian5
ClpHV1mW2YXR463O7j+6K5Ia6a6QhENXBr94+7luUlKHD9Fy9pDkkDkOLc/pdjNjewwxyK7+S2BI
RuYUXE7/FFnectepqlLbSI6WFji9Bc9pTDPvnGWztx0o79wVWxPRbvHhSoaL7pcw8XTGy1+jPAfK
lnhOyztKb+EdIhCA+Zz45NKdh9ke1M9ihgl8r7mgt5+W1sp/DlMLUKG1Y+yEdgTJbdz2HhxTZ0O8
W1QNG7DVW3ye1yvi7RZbKUdUstwgzEivY2GUUWquWen+2WbHiKMJJaDbmEQ4zJ/aqq6+sFUoCcos
9j/T2dTf4R8O3rRpi2yRWLgOdlLtqyrT/kxNARXn46XyH9+OvW9iug4ZZh0mXaN5Q4eRKPa6l6no
l6gOqqwZk6MlUrokf8k9dx+LWt6NSe9EL0YzlVTWcPjTFgIF3j2fcVvRzQ0QbWr9HOamS28F2r/f
RYCwlDY6HibcwtfVjXKBWCezbC6DPWYnkqoisjk7Wp34aCkWyh4rE6wbrLHPqu5GH/L+9l0bYhQd
CF6IFLq2dh1nRWIk1FLo4dL7B2HICKG8Sw9d7vXQF5wmtXY33sc72Bn+BLgqlbe3cpmvZ1qGi7Yl
i4zyYk9ORvFdRKlz8KPR23dp9SRqPLJwFVttLrP5s9ONWFe0o18/6cy+mhsY+DvImdufqR5gDbID
qq2rwtLN3EYaaQtw6+BIGeaegbaoM7TyaxzDywlbRfSrhslEEc+ntHarn1lNYmF/42u8IspvdtCr
SNSlNsd49j3ijGOb1xiFVJdsGbQ5DXEK1IcNpak3QcazJ2E92gwIHnpYJloIg9Uunnqi09DbpOWM
vzW0ickjaYoAiNR7butxsJxg8SKlvUi88aMnDkMtOWL8vDSHlWOXPC4YvTu3KnXn3YLiLlgNxgCf
kPJRxr49IQtozqXZpvISV16e/cjwKq0+OcmwuqJlvnGy3DmtYZNxbENOYN63GZoiHb908ZjvUjKB
JJvSEW0easDjFZQoULSQo939Hgm3rJ71Yqw+6enMfVMUS/QjygfM/dqaC25DIoX3krp9jZGMWGMV
MtOK3L2oiiJzghrbHKtgjGNZ48mu89QMNczkTTPU8YzX1EYhCisPUR+V3m4ZDTv+4aC0GjZEVOr2
Nq9Fzdg1SmitF6IAIObbuF/fx3Zh4vZY+9aPaMyEdlKT4chPxH44a23mqABz3TWci6TP9KDsLu0Q
ssEUPJKM67aBGC21ZtfHqb8VCyOWowM1IDpgKcrozS4MSjsYAq6Zovhalp9ODvvz1RikiZsg6jrD
CQsn98o8gMpcaF8daHsQPLGOgnX08eZ9d1Thc7t2jpTOeMfBvnj7dsm3c2yUJvFFw0y9/5XYRE/o
kRqRpI29tvH7hKrDhD1w6xB/BxbwwdwwjAxcWjHOqrcfTEwysxHPiS/zkoxuWNtacpDOaLT/wNJO
5SltReMeOlhuNZ5cw/DLHivn+1K0eacC0qv9+Xts00b5gDwDc+xgTOuqBzeG63yKLYGJBGkOc/Er
4Sa7JVp+z2ZwCZdnzAbPz4Ahd13IG1O+mKVRZRdfA3zZi2x2N+ZsW/cuwZwXhjcQX/HjiMACi7HY
lwA4SWhlwsR1PXdhy8NVvYG+vB9L851WKa3O1BES7LWPRExzR/ZCWV5Y82pGDWJZWdiIunMvMo5T
LUS1QbmAssDcybjtflVu5H+H949mXjPrsf/y8dJ6dxS7FJIkjlOxrW3o9XwfSNmRSkXGRYczxK4m
C3vpa60nQc+V32AidIQjMMPHG+GQpSr69PHHv7JX3h7BsPqIRqIXhlQBsentCpvgjVAYaP7FGKAC
/8Vd2RVPLMqx3TElq+oN4r5m5X3lCQ4rAULbuMDvEZtVswuxnK5FC6XfJ7QdXM5MjZcyGzT/mGCO
kauwMQgpzMOPv/P7sxYLbxBoIodwoPl/bdG/0InadBNTZbww5D7aC+ok+8R9MVIPd47aEwelbvj4
vNuFSKV9ZqOY4DGq59Z8+4xgDRiNhvXtxZ2s6tTntfvsFWruAsOp+2d8OKY8wIpXe6iGxL0xlX3f
yDE4xHN3ZQpAQeKmvPpw1E3IOHzzwqL1qvyoSdF8UZZeI/UZvRj9hHIJQWOm2MxpaWztVGZ2FExz
h9YGB0LiF+CJ2HgUM+/TgwSRwq9EeXN91xRj3j1ZeibnfU0GngiYUVZG2MFxehrbYWJeAAHQTEJP
8/sl3wqZp/OzrpOM8DsXXf7XyqsUCZqRDnkoSnPGfxda8ee0md0pmIlIcrc49PTZBg2U8s+Vjv8S
usNB+osMrJhJZ1hbRmtnG045on1mXa/i7wZO7JcxS9p4xCAyzsw+jGHzP02mKLwba+n6ZAdy4q+1
raEKJFL3qkd37Cn3KrfsTpGd2wfNF8mfmgHAITVmbdsYeo3oMPn68fr9j8+EuWcDrnksRnqqt28U
RKAeI6mNp6Id9EM6NUMY6Qa5GaY9HrBjhFBuusONdbT+kH/v8zX9bCUNE0XGSPadO0aTNRBivbY/
VEy5P9tu5OZBwkBFBVJnynHjsV5v0ddP40hZ9yc8oOsL01W+xlRT7w8NImxwrSrVkcdIt9nMYkp4
6/5g3qLTvHus/MIV8IC6sGaRXcO8sTGMbQtR/9CTZfLVJ/lw2TRenFf31pQpBG5aV3wuFcXTja6c
Ecz1w+VYoPoTTB5Xa6JrYLuvUEw5XbWcCMnI7p0JaftGI6zECUo/8YwgVZV5stkPWWi1TTE9os2M
/5G9Cd2EUL/KfenolD5XRiv/OrU/vpgTmsCDlhkOTn2OrNKL75ZJ+p38xmLaRUyxo0tpxsAvgxHl
F7MjLudL0lrJ3yldJS9u5YxfTMh6AwR+ozvMi4tLOS9D+ydpoknctdKMkplo7KxpHyg8+kvlkXFU
BXJBybiRsu/l5zlF/LVDHdoQNtUUi27saYYtEaD0ssufZd0KpMsMvX+0SzvLe4gi2K10asbnn4rJ
fOynaqhfamXHgF2z6BEglaa0cW82q/pvorviAcvf/kc1CQdgilf4AmUgTbj80ukfNYpG+1TaXd5S
sZitgX12PUD+s5iXa21kW9u+cMddHdkxHt/k6OwMEy/uk48uEugIqtOa9+kPxeeaeUT20Amljwez
t7v7Eay03rZun9iH0SaCaY8ifYrCrJtcbZt2bV7edUUeHS2SayYEbk7bP81OO4lQ1H6dJEExNfku
XqSMN+gBmwxmIQTiTaqX48uoorJ6sFKBeLGulhhog5yX82zZbRTafW8fbR/SPHwEWRO8VZOUpyg+
hqCeF+9HRZPgwsdqp3yTCb/uNzFV1HfKaUsPslHJObDdZPrVa5QjQepY419vxLP+fshNUCBVGMYn
v5+7+B5b2GK+azps0ALC5UsMXJZJ74JyVuYZY8QF2Er38FdJYZX/cJDoP43JAg2XU3tG6YKZWhL2
Nd4L8HhMf+fig2DtRWSxRMaC4elh8mS+07phsIKYlWZgU8E1umtNFJyHsVxpKlMx9tiQA8/+Gea4
/a3rDfnESGxF8Wi5kNovNGyW2GuD3Yo7P2rNNmx7x/uy9PbSHP3BSS/QL8cenQGpR5cc95vf7pQg
P13QwSYwOIdGstaArp6hqjXD376d4ubcQEzWERiZ5Y90mbz4n8qJkvzJRow90Yo5eQ4x1HejDVJR
JzqYcdvQ3PR59bWFyBntR3CTKJxRAj725MOlW4sMA3WcUcWV2yxenDIo2QPNJrdaKTfQkms0ybU3
kJxmDcg1Y9Hr4hMbVzOfcSMhENUdGKKHBTSI34mTj8UmHlYuCsMjywiWvlDqZcoq4ysmUNX0KMcM
BX5d6OJzmvR9HEbC05zN7HKyfMvmaJQigHrl+CcjXqw/FOOsB6+09C5086V8WpbUeSmxa8g3qyPg
iz6qKX8xhkJHJmq5kwyKGFbSsY5Tc96hlsSvP/SsehSCFTBkwwYJlF/9ZKIrf/rKWX4gitX/6GkJ
3I6vtN/+UDLvaiKxpLf3V0HrJjeJf9mT0BThL2FSNWwmeGV54CwD/6Hlq7iDuh9bKYNaqX8q8gnT
GTUp+zLqpaDmnghX2Ej0v9W57SZzCS2YihtvkSZsIReTiZCTuH+YZFstD63eLeV3Ta7hebmls9Fw
Y4ebzH7omsuCbrzf6q0b2aE+Oc5RGgiiTr5WOn1gTuX4E6Smgc9MkqwK4GL4a1bD1G0XJDX2Lqoa
G9xM4AMLl2GJvsmU6WTYGvg2BIQO1d8Ga27akJS2jrCwhk0bYZ771Uxj/3vWD5Z15xq0XgzO7P6k
dVG0Z9Skrbom2ZcHsjXw4woKALJTsxhpvsfdKMugMGiNga8dMpJwEKrJPomkmq1TzR2eHA1cAY6t
TY/w1KQ66UQBkBm8MTf20juSMvv5hKrcOGlLzkS7wrfD2WKJN3zxC0KhNr0sKeYjKUaNE7k2v6MZ
aJH9+5kkBdGwMnfjzXaih8kEyw9Jk9QiIHmie8hW9IeqfvZLrrevVloY1WPTk3hy6rxOzCHwVlM+
kLXeaYca75W/kbTFgg6rNXBdUKWwpo05KiYAMKWwIYBG1Xrf/Njwv7baqtNlloTBM6pcQSHIagPo
iFG3HLEl8EZGJpY5bVa8gnytrMez6WGmb6rvZeYM4xlCErr2sFxd1jKSWiqpviN7btIjLhfyUnjY
vF+Y/k4nEnEK/dPgTxazd6sSQdoaWr+ZHbXag+tDezQFo8FNi4dZeWyGQWXhWJmjTwBS5DxPcee/
WExIrUNXz27yNapJ/nuMZad/5wCpfykz0e4WwhWLU4KWv/sGSOuPW5w3OIy0V02z14BZf3bMSLSn
Hm/OfctAOd3qsCHFT2TuGoCI0dZgSZF+1PpSDIjfnRqVBCpuw2YEjOURRD13TRCF2bM07OTJytVl
MebYvV9UNXZ/eydx/yZFXdc7b2osddAXpf7MMi5yMKGGqRibPNO6QOTaUG+UtfDvuHtAC6Hr7H71
KsW/1vEK668P6zXCmmBKBI5gsBw3kxPb4neTOKK6+ItPpF4g0JoUX6OWdXq0FkMk/wApGVaQT1H1
dSrsyjvEKYGLIQk9w0HwDr0j6mebrIhqyXA1mHUxnyshk7NrE2iwJa9RMw+z5rb/x9mZLMmJbFv0
izCjb6YQbXbKyFQ/waQsidadHge+/i10J5WkLMPqDW7dMpmViCDA/fg5e69tkylom+UtTRj1A64o
7MHcIYPiNm3cMrm1Bw/kb5BktnfHQUI/ZpgsykOFKlD/pE96AGKDUxqhT5UuDhSPlfyZsE4kSFwb
m5G6h3kqmmRvuUfsFzYgWn5ON5o6NDGMgHvtWNngwEOJiVI8sEIlzMmSpNqnYy/Hs9DmBfhllXa9
u6sNTa+Pie2Lz5qVV/E/HB3t+CCkxYbf0Pw/kF9oqp2ZEWZ39JZpzg/UiIjRE/z6eTgaST3fy7nK
gkhTSTvsDfAQw87te+fLFKg5iegculWICNTL96oKyp8NjGfjUAZjbx77rPQOvp2OlDE+UcArxiM4
TpYWIMScve6nl+NfAMmQ6MNvr/JS41z1udafGE0m/c2I3iZHD7IYZh+6YsnvC1mXzhndYLYr49WL
QvSH1dIMke5MF8/rHI6etQUv220JMiQWzUXkR95C9p3DW0mtm6rpQ4F2soscnDrDLpP+6D8gw+jS
D4BR8uF5HjUJHTpYKOnwQgRHre88KXeAQOYCASw8ZQfuewC5uodAb3iPcd8W9T2tc089lXmff64L
RF+nKWgBOlFhmM1OWfX8VatGut1h7ZbCjEbGzfVJ6/TR27VZ6Wh7RihNVKG3r3ejJF6cIzWqMjh+
skcMXzappl6AjHASZdhFbAEPd+kdfVPM52UwZcehzRLu96Kwi3YfN7kqWKkYGu4m0+vcE/m08jbB
5ZREjbK6+8xyO/fBq4csBoI0NU59W3EAtPeuVgUQMKjLOOxqubEcCEW2llBXUBruyaiq2zEaY63J
o4riWNwhnq+InJJEOZ49IhfWinvW5KVJeTwpHu2GGEByNhtWZuYoc6hpbfdxaqVT7IzKl0CPPNrQ
e2uSwwd3ybX5RS1axUiY0I5zoxethWYPfzBuY4T5XWSxE5iPdaDIj9aTobjTAMkgV++6gNYogfaV
rt8twki/uwye2vMaFsi6FcvKfEJtD9cFATm1Z8DShXYZZVQ6hgmNW3QPVWO65xLyuXVgRx3EjpzV
Uux6zNvJTiaqPLkxwtv7VB+dnybDRhgsfeClRw2ZNKHLwYTztCUtOezpo+p3alGaFaFgBKpJR8UQ
B5FRr0VTGscfuTQwn76Zl4r+aeuqIw9R4xzSOp/0iDB7q/gwlx1uMgzqAntbnTZMJqYxeECURblk
k/tjfBZLqfOEgBEobtK4ndNPUzF0zLd1pz65SZnpe8gLHPAMYIZ2VBWQ8ndORTIEuRieifo6dBq0
lqxkTSCjERAIEZGyL9RPX6MgCcved6Z9EgQl5gwjceoQZko3n6lHzP60+I3xuDToJELX1bw4JGmt
h/bLiT7gUeikuYe35UROgYroXgYQrfbc5dI/pzqGu5AQQ/ejcE2qz6pSTYIJRXTQxHrXuTOGfrJC
uK5TxmKF21SV/pqVNnbxIaDKT5DiqaAloNsc8xuE/tlHNJjevCd2Y7b/JN16TmjWQ17tJxKDp2hs
h7Y8dVj/nJAqw/OZmRpwckCoxcS4dQDb0iieit6NROY632ISRUqk6Yvm75uhp3J2ZsmMMhz7pXc4
RGqkp6YFa0RFs8Qpi7spQ/h9r7kmMlITV/EJX7aPy9V3F+pcBKc9ze900vndBOzYcWzjr64/EELn
IkfdLSWnwpAuqddEtZqkd5Ok9I32xTSO3+fBRn8/WubU7alAYu4+DTH3c9phcQT1osbihi3d32vW
BBvXYCjyq2UFIROZbaRvX/qiyr81Qrenz6KshgcIxi7dU5VZIASDZr73OnpFRwW87ntqLeN8owvf
x+KvVUV/6eK2vxF2a1S7VAFQOxW9aTKcg5O7A13eZDei8pJKp0cLAOg4Lnh8ofrPFRuZlQ0lChjI
K/5HMJRje6M4f/1olsT4XWduUyJotlv7aA38thMbmdgHk4OTTg6WBgqotrKmSUOELFMFtAuPa2h2
9VBA/pmYWtLi1w8M8crlRnrjROLzUtXTjkONoyK7bKpPs2gGG/83Xfl5L8jpU6HuLPYX8FQlfpIR
4cbeyLDg7Rq6x9FAyIb4UhV8iYMgEMF9Nk2ldZ8aDZc07CIBfC9ZgLuiPsh8L7QzLAGROc3G8j3u
3Gl6YBNWZF81KVnqI/ovTr6OvspeCg0gywQhCeWyv5TFDVr7iQClkVUsiRD0ucOxYHDVhXlug0ta
gHUCFGtEIeSDAiuoKBJdoO0cdHRM2glWqfuhaLtLoo1dfnTR1cBHY3e6IYu0BixUipmXFmluQ3Qw
LbBDKqRe3xe8PD/ajIUCug5i8EPeoLTJw77JimwfW6gtHgK36b3PbLSG9ynJDMr9MCmb9ocRO13+
2EzBZNz5XcsWgAK2We6noTSCg5pnoe/RdAc/WVnZxySc2jps6CVwSGtmzYan1hjLviQ4LjtMeaJ/
gS1r61E7pBlZgQKbRmjPKvnlJnmvc45zNWDmqAZiTV4ZxbxpmtGvYzKEbmJVBHvbrvoUjAHoeGM4
VX3X7jzlVMvBL7qMt7UH636lSfemI4kKElfGav1f9dNbekHLvptRxWdnYZPhOxUuYWyiNw9Aq3+2
hFdeudwfDdCrfivXI66MC2LpXXmhr5u8gwjUEMjFPbVYMSkZhmZOSPy0ZSb4/XLDVpE3LO7ywSXR
8qYttNq9K6Fh1I+NaBHANETMf2ciY2a7VmgaIMzewk6VB8wZdqabO998zmQ/oHXMWTiXiyPPrqry
jzLPjWLPQhYEp8yX5kXNLFNhIc2pupNt4KpTkJUi/RTQaiKyWfbxTGeN1qAdv2TwvIwfaRtgrEEB
WPWLihp96MsXTuLeLGjR0Q7bkdrJAanE2lLiBc7inn6NGF7MuDGzW5LhgvIAacZLvhToTwZyiYp6
1wAVS86w2sYmsuzZYbZAx9+8U0yE93It76K2sUY3Ags3Vg3mH4tjjwNB376RM20KfFIs2h+9PCiq
X+835LfzHR+bMZ3jgOAfHP4MeV//Vo4liEixbe8scS7sMJLPL/WcpEe3a8R9TadxDms06qcCffCV
S795Cbg0/WK8MwhfcSNulBgLPfkuc0r3rPHFbnqIefsMCOOzVzXjy/vfcquDXtmP66wP8T3N13Wg
9Pprzjotm9jJ3YvEj2pQSC5BV4BaQRqN5seBhXdUWjImZw6cY8P+ZM7DyHA7Ln9qK5p6DwESfEys
cGiOe2Ev3YJiRyYLWFW7Ttydm+dNnYf+qFWmcbzy6Tf6GT79+hqhXkUyS/TAVvs2j6zcnr24ly5w
xSPjxyAHMmYHgjNrer9UrviuDUtCNHbuu6daVuWTqGv1tbZN0l7f/zCbUcP6WfgIzON8pg1M/ze/
2jDrDgIvO32SCTt3mNCDi9JyMr6rNvWe02ny9uATyivU5s0SxlXpHuEBofGzUhNt8/XvJ/Mew70a
x4uvZPxPPKTiY6z5y/ITd0xX7crRVvPd+190Oy7/3zXRrhIrYnpvDURSQMEG3adfZn6b4FxP6Sxv
a7uSvghlXK7eDEsU7jHuElF11A7sfN80lAYLPRxOr3vaGTp7yvsfazM0Xz+VaxA8gWmYQTAyrtd3
ol7suJzGbrroxbLvvXJ2aQ16Z2XSNIs4TsmbeLJ77G5ZKq1TCrC8vTLg2srrkIEwncDf7q8qKoLC
N+t7gWevL+bYuMjGSIiPrsfMPbY1mqSvRAbrj2sPRjJIGDm3dencpZ+Ip1fiRpIcpKMBStHVhATB
OOR6ozvRr7Ft/8Br/7UB8QHhYcPdgizLpsfo+vU9aquWEZ/eu4CI2fHzG3dwAzYC0RCGRyWsC+3O
budxOsPgC1IMWsPi0WFtAR9ddF8F46EFDwyQEui5jVVcWqV8NqWVdLc4t+R5qXCv/27xA9DLbTSw
gID2lehWwaOi8B2GHGkA8GYzniLDbvtnMYm0B/E715nP7lFzKtzhDTVOhpgddZiMORAfYsTQTBSC
JC/CofbH+UKuvKvqUOvTfo+vLlX7vEwc7aaKM6eNhmFRH9GEZta+HPuYczAYK8Z9zNZM+1IX9Dzm
sNRy5T7KbprJop4bQFJuGtfDyWRadqRTqmtPfKry6yre80PFD1pGTqkydE96MYsb5gkPi4aP7TGu
KBCvibW3b9n6WxlEcxE7hw6E32yzAdVaBcTe7g2m7mq8k0EsgPfMMzP9vDZEJO0cm2tRFpkiwHGI
d+akGpC76Yrb1IP54/tv12Y75NMgDbQxoltAd1hqNvPpvlLYuSu7eeqX+IPqpvQUAPeLVNlxnpJx
8dvHmXoyRlzc/48Lw9MykGTyhm/pJ5qya5NuU/s0BXZ60vOc1pyEgM8fi8fcnzU68Bp/2LqFOL1/
6S0ZYf3SLK4QR4I/LtJtvZYylc30aU6fakWQ8K6jJA9A9BFnEfm9W0RuH5fWx2w0PNTKdfakMCd/
KYNcXFlY3t58kgD4MOYfrRk79uvXVqO70ebof54GjyedEFHzzzmC3vXcHnW7yX7kuptGJfbuz1du
wR+R4uslY/25UTJyK3BnbUk3egYwvw268kmtMDvmFFbDtHmSNGZLuntrSECFW0GESzDpdZgGtlye
p8kBHtLPDFjTXaZNubpT2mi6J+x1Kr6YLDrT7wnG+Jz/4nQSqHsOfQ2w0Vyo9NjT/yfNNlAxQuV6
SBt09IU5h249TZiWl9YwL20h29tKJRUTgY53Yd+PmX4v/NycI6HrE/GAMHipkJm31swV4rG9j5fU
Lg4AyKrxACVIY64SN/RnPlIeVY+uNXNcZB2KL07VNO5xmoxO7gko4djZrIqYY+fh342Q+ferTmLQ
vZelJ/eIwEujjpkcOCWvaN8q/lsM+O4j3UxxJ3PkgMdZBHiPK1MzB24VN6y/aZl7kBQJ/2vYeSO+
vEh0Jq0bBz5n80zuS949ytjvxa2anNyKVqUYwNPK4Xwso5RGNsDWSUzFwWux+JNv5FWhR9vpSwF3
GKRKly/TN8cVzveVTuPvXTV0j1CxpXscsPjkkEjRCESpGlV7ICdFnXwhNfVZ2QxxC6xAoM5dq9Xu
lKLQCv2aY8MenXIBek9h+WnNKDA6O/+nVYBPd2PBrF8ek7mxm+8+Nmn3cU3ZWh7JB9GQwlep06XR
HHh0+qhLrIhaylqaU6Okfp+zDuYNUtOltTncDGwyizfzYk1VbfXfWtdQ8CFstwTZAzTgFylt/qPE
VP7ZrOAmhCaMYblLZFUHO1PAJdbH0ixp4eDKBRmOQBf8AaTGKEhTsMIErfk3dEni+egov/rO+B7z
svKX/AuQlDLYzdpK2nZLS9LnWxKznY9ILPX8a2Vhfz4yXqln+nMN2HsErV0Q5RycYqxEikHU3qF9
VJ5nayr1M23j8WdTiqTYIcyv6pmla/Q/dWBUrLsB7aFHIFuqNYwK+tETJ6YBJpIQ1x5vEfl69nM/
w1QI9RkMVbazReDOH3gQSvGjMyk2HuLJrNRZo0/uhI6GduPoDSAdyANQhbiFmdM7H8lsSsa7pdGd
Lhyn1HxZlrng5VJ1oN8qUxCUjbk1o6kTp6Mo9xMS4qPwlG181ABeL8nBzdLuDJNccjxeSwvqGrwA
nyat9tHXGm6Nm6CLneqQ+x2ttgeBKqXW9k46t1a05EV3GelNl4/mMsxOOBRCu5b5vlWWOkgl15PA
qnqk+ra3uliUUoaOPVl/EkzB0TPnZQDAEiXgL9oK2YWynMYNlInumGN3+jjUaVnSCtS9T8AIRdjr
wrmyer5dt/FlIyhlZeTTobB6vW4LX+/QuFrOhadtYX4++BPCg9DlDWLMxlDpmMazGB8wPBAWtuto
9aT/fQ+jCQ5iZJUirRGHm43b7RjXuEBsnuSkU0G0ZVJ86GiInG3RxM/WqNsnx5qzk9sv3mUKSGPS
+ky7clDbnGjZSHlrAs7ROJWQS28FrRMKmjIwKvFUOsKgsSazukhulrad40+YVl3vyoa5ORX9ud6q
kOQpWKET2zq3ZEbR2Mj7n3DppJfK8NJf8E7wB5IV8kHvEMRdOXz8pVrjQaGgBufCOu+bmy16rAlA
axAwPXVeIuVJIwZ92gNLp7nWVJW3wz3j+w9wBD5LRjlHKKYdkRIcn+5bGpdX3M1vnztegdU7gWPX
XJ+8189dTbs4qMGsPKm2Kr93fd3c8U44kQLpe1uAC5wiAW8nVJM2XKkT17/6dbmAYJigSYdzN6rC
N3feYwMtp6Z6onmcMxux9N2knOHH5PmYNkuHwx+Duaf3q5S/XNTAzUiEhLPS6LbZg2TvwGh3s/4J
JL25I57C3yOL0O9mvUo/VQP2ihrXy5Vv+uYms9+ugKrARIVLXO/m5Qa1CFudpv1TUYINFaLMPvq5
X70EXgdysWIrN26XNaFC9kF7LSXkLxdHmIqWEpeUxeKy+YVJUKqA2475s/DykpzSzmlOGlz/o1Ej
H/WCrIL8S6sDNj5zrCtv1+akvS60jGNYVtiTgT7+8er+S2td5JgcBP60Z9tJ1aHTdH5Zag0SFssm
kiAYTlIrrA+WVdk3WpYbz//112bzo9ezHvi5/9sMrrI20ZGJSrv4Rjzlh9IZ0/kuy9vc3tkEcu1g
lI78AHUVXDvgv11WHMsga82gM8hYYwuqKI1GQ9+B+AafePJYZzmFkKYq3CZTVh8GDrT6lVu9pTyz
kpGxwvkDfyeP2ZsthPE5BWNX2ZciYzyDKqmyaCu5fjqeEoor49jNTnlYcORbh76xpcYWHqdB/4X9
Rqvvap854jHpkwpViV1a+QPNIuqymDHaM5+ccCO2L7GgrqxmK/hn9rDgFmExT1kVGbGYrS4cspZy
/kqj/80ri0Sf9v7ah3B5cbcWg7IQXqOVpG/mRVY+WeQYnfCkLTFpL7ZzyosxvhuX9lpU8psf0DSg
aPIP3LKMGbYHOhTzTQxLzn5qYkAbt/Noibu4EWTMVE1QnFSrDS/vP6xvdj6TUcZaeUDwZP/bpl6n
GovRMCXz0zBp4mPXQB3zMiM/piUV/fuXentLeRl4WhBNmLggthHpSZKSLaKC5LlO6/ZLpcxvKvPd
W8nBXoRDPDAB0Or8vx7PV2sb9YWJhJPNfRsB34LJJEKgiZ+yzkpuOSdigjKQKU0qdh5cfMG3jaTU
ZIo0j1dan29vLVd2QabwRuKG+tON+9cytDC8mIpySJ8rujInsteIyDDGNvkQt4SCXtngLf0vl0PQ
vbZYMc7i9LZeb6p42mzObZn3REXVtBf4w6phmV8KoQhDFHb3S/fI1QVT4espgUSGoOFI2Z+HGEIm
AlDW6iFdlUMGcU6YR/7xm6bIDl2WiUcUHSI+WOCUcbBreUbuB/2l9KZh+GWVIcOrHsvG0KcdwNsU
U2zvOWPWRjZpTWelcIo+cgIwhhcDmVP5UDh4iDjZFbYxfehXgGzYa2RRngaFbjzEf9B8rkUmPjV5
mZZEDGTu2iQfk2WfDHrzYlAr4813c5RZc95ZI35tWTx0Lcq0HcW8DpM7le0vv7MZAM1DV/f3Tt9p
33LHHocHNA7dZ4x+2lcfKelLuRhWvieKbXl0HRHbUTKmTn+nI7p+skFOvZAjwoFXtAjvinEOEGJM
Ey7yzDThMZVMXe6VZWYIGfRyzm96kVdPQ4wg4Sxltzg7fCpDVAeAGm+SuRplOPSomCPMvkrsdXda
kpM3zwjtVqf6Z+TaWnCE01T/VrmP3tctSZM8lj4ijGdJt0D71ZpjUz3i78p3VMrVdHCCvNJvYxos
d1hPSmSSi9b/5n8k2lA3q5fAHZW1t/shkyHtmvGTppigfanaWt60HTspXpLeYo6DBDbfzakxfLPY
RKo9kW7E9tK668bVMtVZYU0QC2cB/twFWtU6pIeYBRiwhxkxDPxRfTaDR58T2nTw9Wpu72z6Jdkn
RsCi2cWcMKeoMxKrPE0TRWiILmX0IseuHLSJUhgRvcaqCodqyO2jkwkx3Dcz/ZqIKbYxfkaAWcQ3
PhYhc9wvZpwtuE9RFdTfhQnSGnlKIj8DnouL3ZyMw3Gc/RRIYLVSiS2zbCE0U2OnIYX3bIWpGXAo
1ogamXZZVflfUdgH7kvTEj+yQ4Def2oSO8ij3sy9HPmHi7ds7tGL3AkfdteZeJ7sx5BYmntAj6zR
PhitgWHjWKv8JeEE9yWxhua7KHGIh0js5AGWeeA85Fni3+P18OQeFWLsfaXxXdU7mnaoRhazJrjO
4/lPw4ystQzs0OD8w+Lfd5fBUdPDoOEK3pH+wLhgYHEbQuH2zMOyyjK+Yp/t9ceiX1xGgF7muk9+
TLsfZLugy9WOgX6iCmUVoQ9RqGYI8z5tMGUUWZN9gJ41TYegTxPvUzVOSJ9DsnlTFfJRZz3fuYLh
UeSkmrQOEyxSUIydO4ynOuNh470pxARdseMTgVi2nPs8bfuvrVTDywI7/p/S4OGOMMfb0103Bt13
GVdTdifjMa/OE2oZ4pln10UhkU/eueiEI876FGsj27/MvjoDMJB/4taH59mUA2Zac8jNlwalS3wq
ambXIfwC9GAKM1e2M1ImgmfSMUqk1KUS9oWQntqNCqtV/UvczUhgxr5Jlud8cErjJJu5p0ZzXK04
NsUkkAP1NQFLPI/EIvnsFie0fBODxapF4CfSsTjkdZbVkU5wzrgzOHJMrA1eku70EX/AWUuHPLnx
vFja3EEzn0M/F2ZM17DMjF0ft9hKl8mb811eOVl2oD5yaU7aZf0VJxbQg8GJVTWExARZy7eFv3/e
Y7BhAr7iNj71VjwM92NMCy8Shi9boglcVBd2YrqfVdyQDRfbbXuPJ2FGYNfMBALdWnWKUg/tJmZ9
WzMghk2OU+9zzPVlVNiEkkZkj+TuU+AODQtzkMNQiqaGQTIivILIDkkC4J6/wGyOLqGYv4o5U7+W
vJafcBt1w2kM+IEeYhRQE8lKOrY5PasQu8tVkl8jSXIeSMTyRmqptjRR3NdWejP3ugZXNO3LCQ3g
VFfmUSNXzr+k9dT+rvAowQopK+2XhuJ8JNsocJp9Y8WYPd4vU9521TkkwypxKCz/HNQ3Qyivck2b
pK742amw3dPIdFF7yYApIgJR8IkHVWFRAEnmfbRpsqahaanqAw45+1rk7duW0fpRUGRQm9E907dT
Dc+pe6vJx/jZloNCxWzLB99vanIrJbE3Rimzg2lIbacSPf5WmnEZZUZrfU/nwXiq/YXI0Sv3xtwe
nxn1cLryPZfnywdk9LrImHH7+T7EnY8GWZp3Oh25bzjXUpI00bqlpJt32a5hrE2Jbi7zTZIY7FFF
sMRfHLPWf/YABI7vf6S3VaXNpJcfap2tcvSzX38iG1tKBvHBemIQn9x1qZPXOwQK8nFy5u4J9WmB
QLAa1JU78bZS57IQoFHM0MbhrPf6skvbCbNLlPWk0oDaaUnTA2u6/1CUi3hw3er5v39LDiP0gX3a
U2+OWUjYZmmZnYUq1e2+I7+GkpgnA6ACQZ93cGR3ahq9/K99GsbnLtQtmnO4TDlXvv6SVQ15Ox/T
8tkZOA+ESdAQrl2J8QPgip4427nGucVgizy/zr+Wav/2FA/8E/g5auYVHmRtGoOZ4Bl3xOg/Daom
3Yw0BqJGTEw8reWk3W4o7OzULTQsccLzfCkVm9e6Zn/5CCAPEd9yKlsRRpunnWl9O414q56xIGnh
rIqZnpSxIrySJqiZTuM9THTlfZWBFoxE+jrjFRzX28fMX5tUPuIviFjUva9/AXo4+lg0XvfMOcM6
Ms9TCNw7w77BdSOfOrOVn95/0LZ4E94gruiS2c47bsFx2PzmXl3j3nHHBldamk7nTknUtw0Z6HC3
EBCUoVN37u+kCLIPjBc0jVxWahFD6i1j9wEewJ7k8cKJyox9dO80tvhleG3L5A34L3C2oCfuIc9a
dQddRARXFu+3qwEQtvXwDCnS5V82h6AEPW0Nyrt9FkDOaqr1IcDLZ/ih5uqYC2zoJjuWCzRg79+2
t0/KH14E1Ea0SgzDN9cNWl3jxvX1s0XUKgeboK3EsR988tkWCB/Umz20kCgbZ/VVFUODrneBJHPl
U7x9WmgcmGsQB28ruM7Np0ChV5TADarnpTOMnwBxUtITUhgcQ1ppCE4X/fz+135zQYg8tG9ZIgDx
Oca209boXa4RYmM+Y0HL7htFziSmF+eG4V9zY+X+eKUr8+Y2Q5xAZI32ko79uku/fh2KOAia1khL
pj56iwTb0/wfCO7VdztdkIDn49fZ6awTzEn9DL0K+fl/+74GW41JfeL/7/LW5nUMZjN2yqFsLyhR
6/SGZKi2fPRqCZ6PEL2FZlXtkNT2/kW3zzQX5TavcrtVfIrh//WXlskqvyx9/7EgcfufvufUfOz4
U/NowkJVe3cS7XCwMK62z+9fedvFZfllNoFajFSMVW24ud360CJW05hQIGAJfsa9cO/rajHsfW4G
Ktg7ODC+la6v2VA9EXVfebjezCzg1/AGe4AI+ZeVHvf6i6PVa+GBOcmlks30Y0JYvZ/lIurI6sri
G+Sy/hiQRHAJcLOFWMmGT/UwLqFPAX6td/WmKOSzMDVgXLOybeitmq8/C3pKu0PlUF4MANI3fm1g
HEjM/BQ3LYhlI2ndcAiCBOstlcEx9pfi89gusXV6/xf5y+eg+uQMCsqF28JQ4vXnyDPDGtCWu5d5
1OW5RTv9YGP/5hyIOOkFFJjxw7On7tlCqfqLBmVCDKlzZY94+1i49LXI4qBApjm3HdkFBeG/YDid
yzAyVo1ciWeCeCFb/9TqvT3vUhsmB/jqTMLDN73B3L9/E96+EPRkPXvVYJOqA8Tg9T0YcCXmU6NP
lx4f06UwJnFYvAEHCb6dIz5l7cwturazrDf234MjAxoQ8EQLhdofEOl6U/7VzYs1xxprkQyXrl+G
AHeCDOpQYcc609nJj+9/w+26ul6Ge0vtxRhhfQVeXyxDqdBCdDYupFEgIsbxS69CdPHvbNLjQ2LZ
15Ai24X1zwWRkaAVsxjYbEFvnZjwbTuIuexlCU7TuMh7Fzft/IDUYzzzHBefmZ47e3q4Hm/YUqb+
lR/1b1+ZVZ06C0QfeqrN3mVXMzwjvdEvi2mS8kzPa5wfkiExsDRnhnEumU2WV/gibx5kbrNjkw5o
WXxnnqbNbUbTIrpi1i9OMmQEtvcLmNUiG+wI9IFn3dFFEl/pCMYisqs4/ef9H/kv93zdS1jSabZY
/pZ2WnFgF6AErAu+kcAJSa1rv9SQfw9FP4j+xO6VH2VKl4rQHS+KJXCX9z/Am0faWkVzjG3AdDET
DjZPGcOGWp8107wsTMz6nZ3Vmn0usOtjPYqTLHr/atuALBrgLBk6C5fJ12bEsaksu1Sa9JCC4CKB
yxFI3YwOST19Zas7ZqB9dRy6ghBwEac9VsTMRZBZOWBRfyJgsUgLScbROg0ShRn4taw4DEAySisc
7RTBVNTYdQcBvJv12ts7FS4Bpos51Jbc4ZBWe4Mf1mYHKVzMhNyHi4uWtYwo1tDhjl1KSzyra6T8
3eRnDv7/9czRB3b/IRshsVwZDfzp/b9aTbgXlPQGTzoFjW1tlrBuzPqKaZJ7KeeJltNYXcDfTTbJ
WHiFqiHmNJHiib0dsrrad1Ovjnbtyh/wQWfs58Z4RDWqX/tQ6++9+VCrQpkKg9HhOjd5/Tqktgne
kzD7iyFpdh+JBGiDu0EzxWBEJdiqIzcc7xh6wibY1z0oUSzDjpk95dgFr4VAv1nkLZg4BoJKbtNK
qFkf3n+tt+jt0naZquVimjItiU1P4x0kQSIvPKN2sLTRHcuL2Nq9/5T+7bIEhgaU0dQ8b1TyxIx5
ULwr4+JVme6cNbd1UalXKV1rkDKjdtchxTp0Td9fGVT95WVkP1uhanQnGJCt6+O/vu/UEoWIllC/
IIArfrutv+zSlsQNBEuB3lz5ln8UFpufevX4MJtCksCasrm7bHYSPuGoX+J+ab8liBOGaKDQlzT6
ynSHBGLJbxHuq1061J65B2vFwMKQeXs2UBff+a03j494ytyvIPosM2y0FQaOv0zfATTL572qmUY8
D0izyXhI28zbVb7XnDJMMyBjilqC91NZ6Z7IRFhV78bc4wlKLdJ+rxTtf1nl6VWtgzGC3fBsbVZ5
A67l0I6TdanzINkz2XUj12p0P2wtqz7RYi5lCPPP+63J1D69/zhtUXXrooce9n83eS0h1+ftXz+r
jVav6LrYvBhY/Tu6pkERNxHW8LE9z0ikreduzNVxIkKYEHDNkfcBZ7gSMIij3ybp4s/7xOmVA2ha
c8R93o3qA4Y/37zyRPxl+2WTWZsdzGgZGm0WZ6y6S4zn17i0s6d/NmWc51EB1yTCx1XKHbiM7Pn9
W7N54FcBEAQqbBoU+OTv6Jsrmlar20WQuGCFyuAz7kQImbACQXIP0v30/rU23+5/12I8w2XYaL1t
L0kEMfpc4D/nWtr1QQ1Zhc1c0hVQgzq6czBceeQ2q8j/roczi1adA11q+zLDBcaGMBvOWTIrskLV
5N2tTzstMjqd2NA5zosIc9a1/MK3X3OFs8FecZHdcFs3a8ggW1h0uEjOXpamX0ejRcu3DKihrU6P
AKkbVx4a480FEQywqaOZ454yYbdfP91EYDk9lbi8mdqxcthge+hMxuLpR9rBwxNz2+U+d1CdJMB7
b2dnEAemXdVJr4GpjKkqjoVK0lulO9NdPhjKCgMRXOvNvPmQNIJY0QEYrD+Ibm+OkZphg89ljnye
q8RYPpppbrAACf2XmtpleCjnwrxS6rx9tDmzczsoZWmX43x6fVvw2kIIdcrsXMCgeaD0MNoDm5z+
Xcv6rNq//2xvljeetfViCI14tnX+f1PFiarqEe/N2dnUSL4Ahw1qnnRSuDNxAUE3aeu97FB6/h9l
57XcNrJF0S9CFXJ4BZNISpZEOc4LykFuZKCBRvz6u+D7YpIqsTw1NS8zYxBAo8M5e68dghC6VQ95
40ZtdtC4QBCtcGq4eP9OMvhRQfMMO+wYhQtX7yCM2noApXLLCbj8UX+tWMttLmUtn/06O1acBufP
NI+cGb5v495Bnh1wB1cpadDm0px9/3G+cR1/0U+hoECN6jkXt2QELYbAKoH7Qqfd/tLr/eAcisbW
u1uGsOtJwsTRSh+P847FVueipJAkJtnChKrdcfaIHskNGk46tqo4LMp6xuKd06oMhj5/fv8Gr9+Z
CfEZly8HnmC57vmDhJ8c0+/jlOcVyLq23sQatu2tqH3oNQJNTv9+NYSAbCg46PBIL0YnQSVFFaSR
Rn3MT9XDpEvCFmzSuT5MRfffv16L4cFJhm0bfYur45wnHZnTAQ/2g9Lbn8NYRJtubmaOzt6kP/3r
tZhjeYScV9AVUfE9f4oAZTVfeEN88HGnVmE/OoQLkl3XrBUGsH+fwvjIUQt7f06LaDrPr7YEq7g4
NqJ9nQf2XR5M7ZOeTnJNJcJfm2bR3tiMXk+ZHImpc7FhogboXUrVDeRC49zNrF/S+Zz4UDv0xmgP
fOXDCodMv3v/YV6chP8sl8u6jCwM3jQP9Pz2MoWdV8OfynypIRadXTvUFtSh1YE6iHQNtGmh5rXo
gnwXBVaxff/yl4XGP9enusm1UeiyJbmYrwuXbAdNgRmhZx5/i32ZHwVy9G96YRffcAarO6cKzIzQ
+NK/B1U37SIkZ4ditvUbP+V6TsDv/6egzszgUmY7fxLBnNguXE5r3+c2UoIhMdfYyhAOR2VEiSAS
+ZPWmW1/Y9K7nhO4LEceem3sHZxLQfbC7FqGsc346pOdIaSz91sUMxSZ3RvTz1t3uMBSlkwtegb2
xR2mUITaXhX2fpKN/rvFxv0lSinyoSuCehK6njE/0D2oxvX7LxmMK8/ufAUhu+GvKy+/7K+teFEZ
GFFauNTM/gOITgBz+7px4cgaBakF4QjyLwjtSDXOh6oqaFdDQWz3Ulme2utlP0Zk6SUgncbeHIAd
WCjBGsw3ePOIJDTnPGzLtAAY4qjmBO6w+u7Xjv1NpJ41rC190j/y8Y4tPikxacSFisHYJ8JBGqdb
MOM2cx8V8osJKn26Hwqt8Z96DGT5Bmtf7dzZkyyb9USQvPl18f31KxvrlX2YzcrLt4i1dGRHTT33
n1tesPXC52QAoSrI2QR1SNw4ILA8+lTZ5dI4KBGjbCoodZ/LytAEUqAEwotVllD8ueEPGION+smO
XG+vpSPAGRR4OUHkvS1fcibf755ZeC/KjtCx8UVrSFOF9RvTevVDd/pWWxGiCeZGs9FXQ2ElGSNU
yDz2/ExbQS3qMrkhniHpDqJrCbGeC9P94LsF626Ds/bRS3RxWqKvv5UsFmAjeHyhh2vpkCJUiwH0
gWVekVvgF58Mo8z6cMgG+ytxJk0M/dCY5UZMkbJ2fleOx64YtZ8NjgtzM2jSMdZIk0Dr8P91x9ov
/IeBekcQWn2V18fEmwI4PnFm9Q9eH0gZpi3BtA9+VEMuYS+nRU+1G5vuQ4xBF7McOYovnWyAbxZ9
Fj80tImbUMeN9jMTDl2pEskhtAih/Uw9gyhX37TybyJPfew9Q9NQ8tTymsQlJy/y/AlWra39yCw5
H9pC+MGPIYButcUUJYt130O9Ww2yHoODVrf6PV4jymTtNMkCDNKIqy5wJkM+lh5Zs2Fh1rm9NaDz
HlSjG9XOiTHBPAq8zM6ql70kxSbuRbYbCDMaV4kvEv1nbQBXfwAFAPVQUrlyf7dBIuKVM/dp91gV
ykKECVDvd01XKN95BeBrryUpB/qSag3nMXKgzGJcmiucf+C61+y/o+6znjcQb1Y2jsR7xeGl7XAS
GnIgy3EatddCBvOz7Tdq/t4hEpzKTRF1xQ+Oxan6Zk6R9r2GBNqupNMgog3riDx2kngpX+QhzTiT
TnzVdJUitTnWxYuMLa9cZxp8v6M3lRW91szVJ5ieXpIBWJ2B4IZ6nGXaC19j35xys+oPAz5Tgtzi
tvF+ZsrUvG05916zhQKGWTTk9BZ/yVJNxCjQEcmFDGbnp470QN7lagAAXkHLCREomS/K7WcL1CyW
xrTpDO/gtloNti2Z8tdGJtJe+30ttQ2NGtnz29pcfSH7YFAHNDTFnZepmMPS5FT+USywq7tyNoIZ
daSNr7wmA2s65p20219eAj39V6/Zdf0UZ3VMNDRhjH195yvKoCu76Jp9Scik3JVTP0whoSgk8mnB
gJyPzBGnvieSy84fs2EEstha1vSLdJ1gXOcJ1WNyKiYgO7CCvHrDkzXbJ0JEbX9tJI7xpWmG8ilx
NNffigbNZziZ6NioJGU4nkFtdC+lS5+GjAzMDmFct514oMA6aoBRFBkLBhBo85XhH/vHTOjegy8q
8qLdHpDgHkWa+FTGs+GScyP4DwJrQO3vuQLfZ8VQ2RLslR8am7pcSC3ZPBZabhGGUKq8WLWt1mSb
POpG9KxK6p+DYtaa9UDiMujyBPZQmHtJsfctykBrRcC6DGl+EBRFHdm0d4DYfPteSuH+Vxaj/8gB
AIlfa3cdSpAc0OzG63kOP5ohHTG91p3oVyPYZQJhyLAg2c0dIytsPNmKbe00gHCrtEmGlSC1l3JZ
PKSvGhqM3wMO0B+jq8cf3caCfbbsb6uwNoLxV9+lzD7AtqZjqkR8mt3KdcI+GJg48jgOPmtab+V7
M9ZTuYNvM+9ThmkdGlEVfRlBLyHW8LvkvzHz9AdPoh1ea3PdPcRm5otVjCaw3/idNu6DoK2+5hoO
73CYzNoLfaWpzwJh0G9KkC0ZHm4r5SbCBkiZcPSSX5mtodNuKq8Klgp8ziREVp0W7+reBgNYQ5rd
0S3Np7Vqes0grFznJc2tyh5RlfgJFThzejbp6cTIs50ufwzibPysLJE/pwmqXmgKrqwe7RRKw7Nl
a8G0qBVF1O5hDYvfaloQxI2Vyew5H2fnOKmBxpSmTeV/daTGb3osnWyrAw8yt4jOmvsYwYRHww5l
YjtlrhEOnSs5ZTWNI3bAJtx7rzQ0M/TGqvyYt0J7pVBhyP2IfBqgkMTRFNok47HxNvx8hdTdLVYW
YbT5VlbAtMII+OK4GiISxu6snocbZkkyPAAYsm0WHLt4gC+GbjCqdcg10gkOwJyFAx7VTot9E8mh
3VvsNdWG6munY9sNNOqiaZdlqzxt5b2V9HmzyhanK2JlqqsrpzUDI8RY5gwPDtmvjwPberlO9bLF
WNUWYO1QsCX3eSAC1NhgIKx7uwPvmTaRwRLnxwmctaFQoC8Tqz35he31C4AxTzcj3JbXDnnZN2XB
QdqgPVB37KHhBwYE9bk4cZ3suUhAUsBw0/M+NLQMLbgT8LJ2ydB3J+CWxHdTtDAep4o0RlK92VQH
menNj2Vu+wOcsR6kv0HRqgzHli0MK05ZEQuDuFoL7cxQHtNQYPz07KQciOQb1IPS/Oa7huwqu7f0
oX01Cs6TIV76tnjRizwVvNMSoDFsoHZlDEX/mmrGmO0hPxvlnYkTXhz5L6xgVSPY9sLWjLtHf0yy
9OjH7fBrgaGh+nSloz4blcpgnLaN3q0IYLGMOxcqd4MHYiKLIrEN2KXJ7KuTg9A34QbBNa2h1Pt+
mERRE+3Rkdcfpq5260PcZJBSFZ1t63Wk1JrsEGgiU0eR3G+CqkXzXblZ/9qznqht5Y+LAVKMwn5w
ssElBEN44mtgt0MTSleaKSpHticgUaHNhCZ1ing/VmBEdpruoyJv8Ekkx86YkB6jhYrKuzwb4g0M
QCfa5V5rfU5iOVcbOBENFfpuYl8WBPP0QiDUKHfJyDZyQ+/F5dDJPg2hvgZN9q4Iguykwb6ztgLf
iL+qZ89/SoUBTRmqjPFQB1YlDi1WtDG0JsPO7rpM+K9xgAicElTTu1sofCnY4xifCOsrOV5rtNu8
dRD1pTpAHCmAaOFCiWGaG8jaq6gzdjq8XX3tTmzw1hSKlvuZZmLQx9o1ioeIpKhoJ+tI01HBR0m6
zyJh8iEOxjiEVB0IdSqnxMWrAPq/Orn4dYZDzKDXwYzJ6KM3x5CETQDvHdFUQfWLMObsZIwOW0EH
m6x/GExCorphAWhmCH+Oeu7yhrKIMgvmd73LN20gNGDqcmQmcsqZLV0u0xI+MX1k2Wy9jkG/dhO8
NsughsJh5EJsStuP9ZdkrDzjKZiNrA2xhSQy1ANFHwCudbZYYkd/Pc5t9uhWZtUci8JUYBSZOKCN
VIrvt63RmX10VBe0az+u+QUeRORPJRJ/66NeG9GAzrpUfABI5oHuNVpFr9VqIelyEO0MLIJVrcZH
wIV2tjcdeBBg4ZMiZgKP661QfTOIEDUY2eMLAI9dtmci5A+hYLRfKr8ZgUpKvxdro8/TakuApxds
YGRqz1lQFdZ/fsyfHNaJ2UT4eaSrrWuKo9qTqm2DrQEzF/6HpuaysjOL6oGAmpZtSpFrJ1mBy/Eh
FiRHR3YKuIkGnE6DT2GEoA2ScZVpqqzuTaQD2d62ex0MbFDx5ipjmLD7UHoAgAAdd3iw24LtDGWN
VHtiZ83WyxGy9F5Qm2nfiNOxov/mQTYfFLF2aqe19IlutFnd6wojDXcy7GizIO1gjT8/hw4IfKVG
a3iPLsBL7y18FtYaJEQMih3oEgm1sU9LChWjNA8RyP0+rIfevMscrTG3ZF4TXOOyQfiUiRi8g2A+
9UJKOckvyn08EhdW873exF0DqShxP9oBMMt7gJfGT1od5dac4il+8JyMJ6mwx2hUitkQrXwDfvmp
9tLEPJrjUIz3kEIyNFd23m91hBLpChh1+ejD40CGqsEnHf/L6tp2wmr27d9gWrA8GEXsf9KpaE73
lRydL65CTRWWzOe/AVtxIgvcSEu2CnI3dAPTr5MjH4xUbOIbn4CdbFAkoFZ540PYd0t/JzsG5iHB
+DPvpxh8/BaP9Xyc3MEst8ZkxMYmJhfh0xT4Xfyp1iAWrDmfUY+2uwz05zyp6Ebxb6lRXFQSlhYZ
bDF96Xpc5nEhJql7gS9mP819u6uHMpBrbdT0A2jWOuG4nY795v3yxXWVn0FDe9g3l54ZNaLzQQMR
Ac9JNTh7eijmOulisRscqIpxYscH05jGXdugeQJsVdyo4L5RsKEbjjDI1HVSAi87g60xEmw20ssK
lPLR5Yj0O6DQnl5tgNBKUrMhYm8ubpRr3rpfpO5YiymELY/5/H4ts4jEcsgmBjH2te95HljxtjeD
bDWY3lCtOXOJld0NGdjGaQ5uZW2+eXkQh/wFLwEB+PnlcfnMCkwJN41VcFsiWTr64zQ8yUF5JWy0
Jvop8LDfwb/xi937r/q6TkVrnl6sRduKlpV50ekoR+otnILcfQbdzAtTaRo00HJygsIAOXYKCbYr
ViPqEjicvfsAgDP/53ogqk9zCURa2maArc5vv+p6K2hj39m3bWVui0mKfRU395lHfMX7N3tde/WQ
LAfe4rXxMe57y5v4qyrXekPdmrPu7jsKP/3WKmlj8eX6nK6LGBrvPbyXJINJ3JCXE8gslc/4FVS8
JSvCvx96o7/VvL3KHMdfwdTMO6AxgxLjUnriIggwZpGie6+lszMbVvrQZmuwc/NgPo5+1KSHmAL5
k5dLlR87He/c0S5dezoWswkbD7MOFQIjaTYg/DHlvP/I3vggF3cSNA86EPzUi9YDfLuy7ZSw96Jv
D3OfqxfTkOYq6jSbaXr63faaeWNIvjHh4SymPm8yKkDrXnwOpI6P0CMzdz8mBioNxaKI8Xda1UB2
PkbRLd/J9aAgDmv58OlUASxGgHw+KFDZ17QEImfvIq68M5M5fdJm6EfrvHGnz2aDC8Rj0TiaSRfN
YR95HM4Qo9oHPdHm1/cf9xtTAWOBLSXSEcPG7nP+WzivmYHCurZXcu7vmrozt+noL27SAHV/wXbs
v7Yzf5DpE3n/PgnytF0dxB5DkXn//NJGLSp6eHwbJB1x4KKusGUP32zBm7JZJaKi++rxmI4eYRjb
9+/6rVdAYwszyB9hP0Ks82tbtgQO5k2A+jUFvA94jBf2XRHV69rXsDNncdrh5ESOT6wMQoAQtQio
RsV29gNZZvl4Y9t0NeoZ6axA5IeDJ0a4uPz7v+YJYrFlVOE62rtxGT9Ik9rwigwc514Vk3GvAZde
Nb6b3L3/GK4G/nJVyuWLcMBlHrwYiBQ3i7boen+Pvd57QnGORs/E3Psds33lh0Vm+zeuuPyJZ3sL
IMF82BAnqK5xXL+YekdMZJE/ms4+9SZzhcy4iO+SSY/CmFW3unGxq7HtoXJDjGlBwvWu+3w0ldoB
5VF80ILSPg3QoO6zIiFkZSCGiFab8H5Oqmp28dh9fP/BXt8mqBIEaLxSXG2ssOevU9AvwLxQpQdC
cw7IcKNXAoODrWUM2Gnfv9T1yOFS1EUXRiJv6bJVG/gtv8Dv0kNe9xS53bSHaZ7INRAB83W2q00P
QuwWiuWNJ7sIcVDG0PZeArTP729u7ZamTpYdAErBPGlcYX5A2CePsRD5vG/x/3YUpqY0vhNAI91/
nTnoFDN8EKsD9UCov/y8v74WRyfwafBtIsqHJaqq9I0a/BmyUwBbhrxLcT3Th3eifqMJt395/4Ff
37tvowhigXJ9urmXNiRWysGcQUTvI9EQ92uCAw0hJtKvwa5y0EGO7NEIDiSmAc7//f61L4HRC/kC
RW0AbBklG/PExReLPdGa6gI5jD6V0ydoYk250w01cpxNEYC1+DXr+7GUNO1bDPTR58F0aDrjHCks
qjNdXaxtBaRBrOayk/l3gxwi84jhUei7rGisO7fLxq/v/+jrWYbdtY0Yk+8eQdWljaouB42Cql2z
3EX3LpWfr1Mdq63pNL/6MbBvoVuvvz0u5/B8gBDT6/Qul5V+pD0r3XqfCyjqNtXq38qcs60ixygN
37+164+Pa9GeYyjizKO3fD4Qddxo6Uje3F7YSXvKOkV4s66BYAiVAfVtM/i9/jFJbsJXrtcvnijy
DCZuCz0IIrzzC3fYgdlJ9sa+CYp+PFCqNjfKKvuHhGXzG0Dh4aGB6F6GMK+LKARf2r42FSLzFWpB
cUNPcfXE+QgQ3OCXppWCCP5iD1ETcoPGXlp7o3KnLy196EfbElawLwK7L/8N9K0TXm2jXKKs6vro
3i43TwSmDpC+UVNQMYQ2OmSqMe4SBp6/10j/McC6NRlGJUmG9g2r2tVABmjHisKeJODpY9Y7f+hS
VTIpKVbsZ3fMzdDk23mwShp+ldk/urV3I+P4+rFyOSQLEIV8RtdlGoPQ8AFRqOz3TeoO61pN6VPD
ZLobB4J4/nEcc2csxy4+CXSkzKrnd+bYIL2Suez3ZqKnu8I2o02aIQkpBPVjMojND4VBEtW/XxTb
HxJinqfPfv/8okhByKN17H4fdOXgryER5AQq5TrtM7rBdn4nZilfU1mM+f79K19N4T5qaa671Bs4
9F+6cWpKYJ6Pb5/AKLzVNoDRZ2rgJtFLUa+3hynxPIkHqtDwtAZRYm7fv/zVrIGOCykOuwPc9QzM
ixvviqLR2Fna+558Qxkq3SO71M6rgyJHaAMX5JWkO3VjqroeTYjHPOYLNMKodi/PVQke7xQxnLOv
oD8ecsPpIYNSbWhWGmeu6O79W7z6VLAoI/lE40OOOQv08gb+WqHhwNBlMbzmWMt6KEI/qWkLwsii
KeuWwyvlcp7wP19ysVQisgKNz/u9OMUlZexDWhrUEZUVqXXIzGlokkNGDyiIR3GohVQ37tLmLs52
s+AOsYAsB3sTMvflUZrcizJiIHVHHdawQS6Vp7p9rejCvr5/b5eOmmWiQzAFowrnChfULxa1Bj0F
UQ76eEwlSus9MB63XCXUw5Nfoh3dF9+BpB6s5nFIYMmWif9NZ/wWDzSp0ida30PysyKXzQ11t/KG
G1vQ65cN+pctKPJ6tiecKM5fttZ6/UhmhX6sCw7soUm8Smgiznj2u2m4K9rp6f2ncfX5Bh4wcqSO
9sLGpo52fr0Me55ujQEd8XwcvUPrzfYHJZ3fo2HEOxIhje45lZZ+l/bDLevi1VcUYIJfcPAO5MfF
+3B+aSMeHAJTPOuIyat3IRPBrlAPzhi5xT3h7bdoLdcDbLlV9LMUJ+iueRd3Oisr88ElVUfLrxr7
s+ZVhCiS30Ce2b8+UgoSJBc5NDADDiwXH49fOjS7AdQdc3Y0ybRRxDqDRdK77EvhTP641zi4Nc+F
pxX9T7Krqm//dH1EuEsVFG0QS8Ef4uL5cy04LxlF3pjPbHpm8diVU/spNjU67KPXGwovum58QzoV
i73ltfbn96++LG9/fcd/rk4LYaFLMjkyeM6vPqneqjGpm8/dkqnSUg7+SUBtv9JK+LyaLPw1JI5g
y2xSANx05xsP/+L7+XN55izIFMbCE71cD7hLGy/abD0jXVKbvlr0RU5hfgqIFzBWCDXUvHn/hi+G
8Z8r8g8+oT8M0UufNYzrLog0uJZRIsiCyDwbZlqVwlKwyV698bleLHf/vxhfKjsnHjLly4unO5FS
3tal86ymOPI/jJ7SfoOeouyCoWVENJ3FHwul+huL/Fv3iMeOvzmnYoO9GNI80lQrGGvPWqBlPzTN
B8ehyAg42CC3b0mY37rHhcnqUW6gC37ZRjAhWw2Kjdwz5V6ML+moac9uH+mPQMJFvYpxjq+rthtv
7EivDfOMWU474DQJAaF6ebEumEgcGrOK7OdazOinJps0IHI+vHrlJITzlmXR/mr1yYSnoyWbcnbE
Bi+5eePrfftneItzn+2cBXD7/BVrFVzFUfPs597SDEi0VrZ1yY4A6y1K7WigJjm46VT/pMPlf6Dq
HgGxSG6ZGy8PRctAYzlG4Mx+g3nisuriOssOHacFL6Ht5N6YgAci2bFEsMGeBha4b2L3ac5ovOGh
zeC+BcMwLxNKnN8BuJLT8/uf2RsfNpJcpMfsrtnw/Ukk+2sXZDd2mWdNZj+TWJccCHmMt0R5mJvU
C7J7FdXNjW389ZCHO4pLhj0lV+XEff4a4hR3cOZ0ESmU+BhDIrvrL3pO4GXZMHvfmEOuJ82FvMyN
6RxBWaKWf//XzWE6i0nFrrNnA71H96iadLZ2Yzv0a8vV4mKD0IZM1zKW8hsZffnXQO+BZt7Y9F1/
d1S8WK6YvNkeXRXalDU5WkWu4nPVtcUPfk+3SofBQkhUFf68i5BJHLNomP5tx4OnGWkozxkDAQUG
6jDn907TsO8FBcVTNjZjuQ04dsJp2Ttkg7fbGojvjdu8GkjL4KFXAwqM4y+Hz/PrkZFMnnFiRs9V
RmDqvq6q+GtrGGMMcVG0apPRr7lxOnvzki5v2GZKY1N3MX2WhAlRCfaD59ZRdUeF2El2MveCcl07
5TjsdHwM2Y3H+qfPe7YQc5+cGuD2g6Ng/F7MI7Gbu0FeFeKUG6Zwlw1I2XwF9ujPH8d2tNN102Jh
OpgyyB88wAnTZgoEoTyFDl0fLbts5KYfXJr+73/IV2N9Oa1R5/HoWvJxXU6zQTw5NV71gA2Q6j5l
zVB8hRvpgy4kHNF+7GWmf0fs1+XPZV+UxBh6yY0GwRuvg3alzd4TOAm734vX0SPir6xpEqc+1YYD
ygfzW1RBifZVI7JVhtbGvjHmLnbZjHHARxQbqXFSt8MHdz7mxoiIIRBmwTPZMLN2rKy82Oe17/M1
j1hKOVnUNg36Is5WS7XyFpPmai6zHQQdOoPPwSvvXboMc6NX2Qi08xRLFaXbIfPyXUtuQbxzelxW
77/f63ulDbXcJ+Qjk2V8efp/zWU9zocyGmR2SjVN7WuWlo+zI63/AAB8pRgL5pwCL2wA7Ju3jq3X
a+fyTkk5WljurBSXXAKrIrPAA9l+SsH7fSYnwd4ZU6Xv1aA139zYqcDiJslK0RQTBL8kv0cE2Dc+
9jc+vCVAYanfURJhM7G8jb8eAGYRrSJUxnu22pG4lbC2lEK1JTTn0c8nsEMEwLB7ScDz0JojuSC6
QyObjaEhh7RcTWZsoqcx5/nGsP/jsTyfEZjUKbgjWaMUxjd4/sM0vQjqeEyDZ5Xqk0CK5w1piFhr
3tLIrsotyTpTtKtjoXdH3yVfeUUkX7uhCCjEnU/4G9TQdIjSFcWgFI5tNRZfVC2r+kjTEa++LSbo
7qmhB9vOC8bfmHr7J0VAznwaJDPgKnJ1WW9yaVmn98fc9XaF4yv0u8BYpld2TRcfWJpms+Gpng8M
yFSzSYTlrRBgLpGcnoK+kwiSjAwbIBSd8mM+mdNu9prs3tP7WxFXV8soP4Uf4ros50t8xMVP6Vh1
PDcao+cps5zijlwtgUDaaLxNqw+iD4k+LgVxRE368v5DeOPCrGkYmHGULUeRiw/PJeanipiBngOM
DwS/mbn4iq0663cEqowrcB39R2Rg2nzjg7+eXdiQofZBakQLi4iY82HFPGCl+IzESSmH/o2Oq2QF
kx59mWOM6T+qQJhKmbKRNuGC5YyHIe/8an7dKGr1mTh1eS5e48hrs53qU0s9DtpA4vsE9HBJlnM1
dY/LJK5eoBRq9doyMmmtW11qNz6rtyYdprllNTMhoehXn5UQyIp7Nz4lQ+l9qlnMP3SVDtDKsKCn
ZwqFZpFn455wZyqRs9aP4eDEavf+23eXg/XF140LkK065346FpeVo07GUCiVCJ4HrSvrvY2+wUcQ
S+k57KjDz5siqagowcNp4DL3nvNVOC0c5drO0+5urLQy+hRZSODwYuXT6zhYBJj5gfQeTbI4n2Yj
joswRz0sV9E0li8T8VDOyifsVn2ANUpOb2cX4mEWcf7qdew7yLworfsmwA2xFejrkhdfR4620tzW
hwDtAAVFIZCR78H3HLkHw2jyjdOJpMH2pSXTKpKpb+ycSmm7LvdJmXEijktgQPQoWMPTq5KfqRFL
fGAd0X1ZOlnpapG0UDZL2tbfMmLbOAz8KTOOXTCkesj2tnySU9pP93j1MNt1lRbLg27MuvWdoHV7
OrTKNqcNIgGXHLDYJ3ccDer8aFcsYXVQGkGI/jv59P7L+9NlvXx5bP6Xz5clmt7z+ajuuyp3aLRF
z8oup1+Dm7ifE6j48RpJm+uuLXDs9gqrIcrocVLoPIvWL7ofJsuZCJHpFvk2azFQhE0v1QcbAwfi
dr/qflp4IJIQ5WW+y6KqvdUxt8zrUbfUpA0O/xwcCDM5/+FJOfaZIQLtOZ5LxNiiKy3C4UQ06fwA
J46Pvdnn8lGoVvd3GhX8htQ/THSbtoh6VL6g1zldNYPVy1DD+2FvGOTdXZe3yPPnwTJ+zJHOiLBy
ct2NIc1evEJP7Q0YcX1co0Pt5k2FlOrRqQcX5HXmOly4LdI2RC1rSsZ7n6H6D4yRLZfkoYV13E+S
Dl9xi9V0va9cklygCnBOBUN0ebJwlWfTtLPKUxbLoHnEsTR/S+2mTz405AXdYdZqf7w/bq6v6NFx
IXnEh3YA6m+ZE/7aasSjRXExC4pTQnNJJwPQZP9QeLjeRDuRjV1lN+b6ty7IHOMu3WA6aZfFCTNu
KN9HbX0q3MG/Y8Uhz23q8uRXHTUN0vs2qtsbFb3rZQ2ygUUzjXYLHZBLVEkutAKxe1efiARpndAu
vG9tbs3GqivKdGV1Bdhm2hTBjcteH1PYTyxiHirjtJguG5RFNWq+k3jlaQhk5H1IGhM/ZRqM8pdD
+szLaNr+HJCCQNxhODtaj2HAMbvmlsTwjQfOd8VhiQ5X4BiXfJje69HBs2M44aqhG7FYLZh/4m+u
jfutYu91Y/f6xvXIIVrYMNC06JQs3/tfI0qNAvE9eJhTRcbgrqii/4ISWjas+HaHKjs+vT+A31g8
uTU6/gwbFHPBZde/hB84TJMlT1GWKmObTrGPVB9LRxTmjTVtG9b3eMOewjCPgOhtFgG8twl+i0Fl
N06mb9073WgmIQ+lNv2783vXIZqRMoTDU0TRsBPmXN9bmWHNtC+rxyLR4Yi9f/d/zkLn0/7SRfzT
hFq0N5d3D0DEDiiHlyc3scm4jmLd+UE9agzu5tqjdI0fFHX71AouraMwS0KOqNUjtIGyxEtlDWpl
0sUi8kIvMZS45MPtqmCE5k6gR8aJVlp2vW5FqZcrvZstxRodkK8a+Z1FbEeVIXBq9DIOB5/4iLWW
Vq3zFIyefaMY8cY3zPiloBbYCGXBVZ4/2cBONWt0VX6STZd/1OPc3eaFVnBBazjU9ZztWV327z/c
N85hHg1MdMkceWkvXZ56derkRNkG0XNSUHb6zgGERMuwItVAhA3uR/trWZKChYlmKvUPXqOCw+DC
sD1MsySyZBX1qj5UFONvlRbf+GXArDiILZtGGpGX9aDCzN2yiWbvZIMuPzHQGoxKo/WfHBpz52pt
+gX0EOb3oGMMCIElTJKBhXAXTxbu7diY/vmrp11k4ujm4MoMe7l3xKGceC0usZNIjAxb8uQ6m4JM
0XFj4Lq6rzNouTeGxPXHttSVMQwv3The1MUxKU7qIUv7zDvlfVpqpLjAqOchTJ+SVM+MVaCa8cYm
6/qcwhUpqPOJ48Qg7e58EA4Egfm54opZNM/f4kTZq3ye8TU2srxlwqDWwJ929mk7qLM4CbIyM6Fe
saQiJ5PAYOKA9cObu++xrdreJdQjz9Mf1GOQwG4FlnpMlJVCFTGWQ4YPjvxrYX9izsmDrzBrNUxn
fOtyOgLL1ppnVJhpDmLEzfVXZoLWBayX9v66ygZffFcmtDA2yXPirNK5cpu7MS7FYdRJlLvXfcV+
i8yWkZyUYrA/Ciy09gfNBRsf1k4uaO43RtpZ36lUOUZ1wI84seOHbmrka2hi2nRAj2c+mKJonW5F
cx3zFBvLzuRsOQXmJ42DP0sUJQYyH7x+Js/OJt7bKaxoS9Zbg4lTb7AHamnkffF6q/+wbO2zu8ZN
na0zjLFaS+I1y/XATJGDFxQB9m1NJ05jNRDGrH/qpKVw4bHljFb10MzPviYDb5M7Qf8jtsnOXvtO
pT8WatBfjNExJhd3nd1H+zStFr1cLHyT7bzhPBd+1CLoMnPjC2p1nFSyMqKntBoHe13MVtusK0uZ
r+xHHetzyWdYHSvhEAXfZ7P8Mcd18/1/lJ3HctvIFoafCFXIYQsmiVSwJFoOG5TtsZFTN/LT3w+6
GxNUCeWaWY1d02x0OuEPAkqJc2hVTZ44z4riJ3pYTTD+yjE+i5LOq9G32VfQQPVTbIb1uKGhFDzn
KZUp7Drg6uYd9bptWWfyhEkHkhEx/KZnG5eg1yDsu3PqpMGvLvUg4FKGL/LbTg/DrxXCZ7+pUWrB
zmlAZ74UJf3OTZ6SDPhZmUhjg5Fikz0URhf0D4nalz+dxiGfGjXAT35teBEWQxkGZ37U6mN4GCkc
VtvYk2pzqNNC/pzGSrinSIuS2rcUF2s9fFe9aE+6CMnUnYLGe0KwCtchakr2yUUx7zN1zzLZS9Mr
TgSQrrcRNq5gvFdRF2/GeKyf7KmAsoywcNj44FirijRtvgAcrFohRiqt9x2oaPmjrfQ+fWBS0XYa
O7fdTX0QHQNseXTf7NW2fxldqG5bhBnGYSdgTP6uAkS3CUTVftqUgdNmn1vaiPrnOizx2TE7qUE+
cEXwszdJdF9aKtzdyVVTpd44VRtEhygP44zSzNiJbVCX47SpqhzNBh8v4oZtTtvth2joi2wkXcR8
l+B+PR+vsBoRPAGguG3pu+MZPEQaCZlX4fQRU4tTN4laI+pv6532tSswVvqmVbWpP4Y4c7QvBp//
K7WcsvtpRg4ESTj7YP7A42X9ndppovwe9pBnkbsgTkC6ROAHrcDmcH61Mkz6PxJWl/0gEdqe9kgQ
FaNf2W5zLNXYG/wJ31iDJUIS3Uql91iZgbBQTxBgX9qsU8gVRJTBRB97sqZtgDHZA8RIKz/yF7Md
Ek71YG+gZlOnzIjiZmMLopgbNyDtfM2tNMIPWa2a22yqe6LgphknP0O0VIUqmU/OdpzM2nlGrDcs
Wd9UulslV5EkakTdP4ppmpC1URXlYHeJ5R2iAtmUbRPa2MTF7Rh3+8JrMH7WgR9iaRO6Mry1J2+c
zp1ZeeKB+Qbl5yRJBrLJTCDAC7nF/mQ2TajtzLzJfzcKPnUrT+VVKMOrDeVqRjcAmiE5uHxFDAon
Var2IwpsuvUUoHCeoukQIDnbBU1/NCdTiw9BFqRryIar54uOFSBplabODI9a5kG8MKHbkXo+21mh
/JeW4bmheBFvdcwt5UpgevU4WxAH6RzRBpwzyzeB5r+yANXE6NHKDPe5KLpyX1ZT/jMi6ar9YLSs
Z70R40rofZ0HUPagXzXPDAAsKPzLzzpRY8rgquNbZ/XuDlE69QGic/FfG9nagybkcEQHxjhok9WN
G+m2QY24kvn145BxmfPR7VZJJOZ0j3+tJdIupt2ZR6WTv+ijUeq+UdEO09oy/qmUWbIHMEqSh1CB
GHBk65GJFnm71ptabq/5J9ALtilxImgM3eDyO9iJqwQh2iYvrSX0cOsZjbdxtBqra89JmjuouuIT
var898czXzZtGBbuJA0qZJ3nOHBRw436qhuF0KsXF/OR4DEoChokLJX8MhkQSKuwK8NtjmpocW/A
Kfzy8ejLrT2PztJT+iI7sNlvy0lDL6hQAX6hgAEJLi9K5ynN9O7Wlh1SKh8Pdr23Qf4RcdKZgbJD
9HI5GOJeCQBANXvRqrYO9mqiD+jKtMw3FYQ2Ryzs9ZVawnV7AqgzJVngdVA86MYuJoh/bStN7uFn
acSln1koOCROHd7Xsib6wuG6euiLKnW3o8zkz6pE5ILWAkImQHeH8F8jb26w2YaFPJdw/wp3l6DK
k4d6MTy7CPljiqk1mwExEdNXrcZ58holXEHWLJcXoDft1pkSN0Mp6IBffvEiVp0pa43x2aqyCe5/
ZN3kRtq/QhgK1nzHlqur0+pG5RTzDbp/DrjCy7EcuJ4GainOi46047ChajZrL+mDu6Ohpv80wyqK
VjbUVV+NGUHxZkCuZjiwSwoNcpyoOQmvPueKgdyEn6ujhcSVXTgJYVmdhzet6HrttVQHYnXi+cnb
gpwxfpahTg9UgHcdN4NMnWlHBUDt/HBI3GSPKKt+h8yAzQNrhIrcRLk73JP7dzP7ycbcrTT6vvsP
kPfwZUTG81vWDuBXPz4u1xfSTM+hDAYzg0xtSWr0LP6Xuls05xYT7j85Gs93gvzgnDbDuFEGaZ/i
qU9ePx707br/O3vCVIrM3YWINTNJneVNnLehW01uUZ5z1UNHIhdBHm5aJw5pNSL6dYt2FbK1XZKH
cI6F5RyhLeEtiZKTccDWo0PayG7H6kA6O9ygCJQNN/qoNMPzx79zTlIXP5PJc4yIbmfa2Lwb/3on
YwtkTFpL/WUURYUdA1Wc5mBkzT/KBFt8DlQK+azk4BRBl/m51pShA5JWf+lqmYxIoTj/WUDP4o3W
qbQ7/n1SHNV5PuA0aeVfTgpLvsqUODO/KIWCNWYaFtGtMxn1uHIrLq+FeVJ/j7N4c1pXS7JexRKK
XKB2N6UHIMEvOjkGW/o/IMo+ntZ7w80MBQNs4UzjW9z7eEM61eBOxktcIgFXVshJWFac/ULarVir
2l7vC0rySBDPr+o85GKsGAURJ4p1Mo0g7b/1ShXYfke99fO/Tol+g4ugNp+SdtUS0lzXqi4Susnn
cKg1XM7bZuJSp+u2wURe//nxYFchAlB5QhKwHbBaZqriYluYYau52DyfjTJFMAT5Ou8niR+2J25r
jnfAxeKzFSfVn8l0zTVY/NUtNA8OVoj2Kv1fY9n1BTZgTCn1iDNZE0wsT5e5sQWa7/kJSqfBoanS
4lYL7GmliPjepFHTpSAOKs69YoTGgLlj6YjkHDUioHiIr+GucNrwPCVTdS7TOa3vW9WOfdOq7X8N
VTh9cxkFLB40Lfjb85b+63pxsNLF67rOznlCGdfo0wIye6H8MCU0uTaSazW5qyMyj0dozaYF5Wst
u5CAPIMoB194xr/BVY5Rr+XVfmiDDBhNWozeysN5dUoMJALAYDlsCOy7lgVa3RYOWqgtRuMibHIq
J7n5nzdVa153VxYWtOVn2N0c9sxknSXD1jSjjHc2H89uTHnkew6m1tlOsNYx0xVde29nVNJu9Nb2
gp1BS40aKxzyGhlEyxuPaP9ZqOjZvZxugthq7C2UgdHdpR2U6IisdxTTsbbrTJxd9JRuShUFZEQL
FaQ30m7Cyl3oClk93Foy+uagp1lMiabCuqBsRfIjipGQWwnxrhYSSi8vxhsFAbjE8ssK4nSnCaL2
PNmKAy5jcL5q6Pccartd0z+5Hop9QjkViz0IZlfoh37Sw94i/DnDDGrOUZR6+qaHwImBsNXuP76C
riMtyCL4JMwgHWBerrV4MgDexgDxdXFuJ9eKDsEgsxunNz1jYwZxI/54apPIGekyWYfIaKsXoP8T
dfNpoNihBTIvwe9OU1SgeecoT6OaI4fh1HIAPtCFJt7GZjj9SkKXHom0W/2PRbR2QxVgrPZKk6Jz
nCiRrB9rhNjzFWTL1VUze2pBUZmZEyRBy8iVIy7S2M7bs+ZIhCc1HNkwzanaT4Muyi+jjqqmaeTD
IaHqvLJdroLmefVmIRms0mZ16/mg/nXPaF4OyRvP5zPqmvBAtayicY6fPRqOIlZrecijcFpzebq6
0ufTSFsT8wMOKK2Hy0FbbDUap9Kbs1Zr7XBQ6LWCTqkSLJ0I1/qHAge7fSbTf35KGJesh/o/0YBH
rnA5rkDFMY4N0Z11QyaTz6qqx8iYbl18Tb51bPCY2FFfq6hcHRMEWAhokSkCiUsEt9i5XTSIBBa9
ci5aapqYRIPl8L1OyfJ90DtZtfv4pFxlnHRTHZuuCkxi2CKYl13OEtQR+LZijD6PgNZPcU2THMJV
ckel7z4W5cE2Y+1RJlI+UKizblqm/FCLXq7srKu6DvhqJszPQCJnZhkvvnYx5DnbPU0+y1BOOxOl
2NzHhsvEbzwQoHYqJHTvxgo9Pj+pYBOgCulyfXa29FY+ydV+45dAo5yV2cB9XxFVm7hHjqQeks8G
73WKW1GQHfp4ig5aNYmvXjcaO8L3tevxqtdHWsh1BSpk1lmAdWZcLoRsxNTFg5N9Tou4ekStPEXm
Ws2NW9GXU+IHs/C1H+E/X/lmU9sH4UJ+dgFQRZu2QkqVNaTt+/HumDfbX2kLJGGdkAZS6ayXxT5Z
pC0qzOeGSCY4SlWv90EwalsA0+WOy1VsRlk72871ikNrKMEm6Zp4ZSUW183b8BQgqGECkaTcNd+E
f103SZDJvsSj+6gbaXEoC2QmUi0fGNSNvsArWVv5xc06jzfXM4mR4VPOUl2X43VxqAoAsdEJDG7+
zUh1czOmFtQRfS7oB6JMflD0mg6m0mXhSoyz2HX/H5u6jwmngkTgDT/111zToVbwdGJsnEcTH0RX
fURoEd1Sp5q+Nn1evA6RGL58vL7vfGCajh5Hbt7nPMyXEwaWmrhjJuJTHHAk/Rjl9Gezr2tuuwHD
9QQV33BlSy0P+jxRKlyqRpELxULqeJdjSgmN2AvxAgvSLtrRBQxuAYE3nwwnbrb2YGc38GaqTZvS
PNiIpkd2koBr5Wu/s9Lk47QVgdFRTVwW5xPUs2uJJuaJoqXxxUMN9FEBpXyicI4MvhUkw9FzlH5r
0aBZu+neG5vb3SKrxRPmil8qaUdpICySU4RmKRwodGapP4UmzNYCh5jPIgNwgcKnGNCgrabplnSG
85WGCvK8Td/9ikOhj/t2RMMdXxCMDfPevqmo453QSEx+YD24BtW/3pxznM9RJIucA/7FPhHalHLG
VXHSCJC7xwQ9yMRHsxgJVOTnq4NwvEA+56aCa/HHO/R6ZComXIuA5BxYCUtYk20k0k3SMjsZpVrs
acDnCZLMlAR8J06ag6Qp2h2JiHAz/Xjg5cPIPiXogBhKvkGD2l1awjb0orDjZWT0XtACK3ukRf06
rHTULsJQRcDayX+GQ4rerQ4EwocTaG/awZX/aV2Yr8hSvPtroPejn4VGJHt2eWqcwepNS0lPuYuw
iq/l03Rsui4rfautqs81wkrNaUwFdHSp1d8TJ0q6LcI0qI5riNZ+/G2udvDMYuWRYmGQjSNIujzC
yjBmkac34V3cWdmrnk3JLQbyhl+atJvpfFcU0RoHHVp64//6JMxAHWrSaA5QX8DI/nLoetLq1kRf
5uhANvtKbzXYK6aBUK5pdCe06te8m66mysanlAAlC1QSZO3Fdwc1HE6FMabHPqrLTdT31qMFBOB+
4jeyBewAPeDmS5A30dqKX+18Rp4BFDNTgQtqyeAd7LiQwvSyoxzARO/S0RXJk2G144BgPQIlk1aq
zgY1BIw93WgogJCPYxHtnQJLm1EVyCnbYzt6O5F2hfclUQZ1OqRTW5p7Xu8MtbcALea16/29X02z
hDqTSR1GW56aagqIJpUpO45ePdrHMOp1+xnBdVedrzFH/sq5t6KNm1HLW8mL3hsahQAOCQn8XIO+
3BrVNAJcbsIM0YlcfWBt8nhjaACFFMfG0wt8x59QjcaVDXl9MlmnmezMGsGFtZbD5gEeI8Id8yN8
uNHwKb6UB3cskucIck9PF8OuDhQw4nhrNbr7kObdSGCnmPYvW/D2fXwy3/01c65C8DJXMZYFYJCl
feROdnZspDLDYWbHqq7NjLOp8Cz7yBrq8R4c9vSqpn0y4yQqmWBzXU/JowH2aEWl6L3jQ/4EwR5i
GcSbRVRvV33bqbmaHwE0/I7p0u1m4zwfuCg+EG2INLOj49unRjrmKR9/CovlvohdSZMhVhFOEcjP
JM7L7ZAhHagKgNZHJbLqGzvSSsA7vfMT/GT4+d+HovuAOhsCRcjfL2aZ1VPTxSk2QP2ojWdZh6/J
KNp7OjLBSvDw3qRIDeY+yxw9LKVNrdGuXaUIqyNwJ30/2aFzi1gQfnx5Ffbp/uNpvSkQLT8hlnUE
xBSPaYTOq/tXTFoH/AEQGz4hxje3hpEp1hYAUvw0RmlZnuUgym8gPRT3pe3s5rOhGCXwU6DtB4+q
r9n7VaOFX5XGm8yTmQF1xD0lwdQx9kT9u7c753NrRClgXk0a6svHP/6dnccVNAvmUVqnh7tIpzwp
M9wytOqIEYVR+YmT98MtwjThAxQ/TaMhYuQvoIVN0qkpd/uVjf/OQqEfMrOH6ePCpls8kVjMTFFr
p9WxqfPkEV6M/UlOElCP2hs3/zpTBsJTjSoXGrN0qy9XSSlFZ8qx6I4hqoHbtEHElIaMdSsMPbtX
FDu6V5sJnFO4psuyKMsCeIc9ySEDakLtAOm3y4EBQ6oOpt7NEWOp+C5vHVQJaQyYK5/y6l5Hx5d2
1qwupwF3WCahjRvbsQ4g8Dg5mbYbGhw1ilBMB0zcFBBCQt4MYf3l4296lfhCx4MihPQfzVru9MXl
YUsndSrbqo5CV2PU5Zus3pWxbZ7VASFnH0MJ51NZCSumOhESC6cia/77+Ce8M21iDub71uCklHn5
dWWpTJGuDt4tHT3ntgx7IL7aTPZM3FlvqKRx5Wdt0a3sputFnfnnoHuZNA/pUrJKLdLE6glwjyUO
F5GvdUr6ZDRyLd29fqhoDM6FDnpSlLsgwlxOT4mrlsZtFx4jD42lzzTGEdSflKYsX8UECccf4yQG
RwnXPr4NpaG0ey8qCkrnGdZDN1WLbvDzx1/8etHBMLHPeKuAyQEkv/xJoho9bNiU7pi19uDrjVXD
OzIh5HHJFIaPgVH6O0iCfofuUnVrNFQGPv4B19+eH0B1lcAWaA3c5MsfoNCx0lsr64+aGhr/GaNi
tOAvzemfD5Q7t1MgHlNptC11cW7pUIhRVk53BIg2fMuM7JVSObiHeqju3Ab1qJ5nczUwmS/ci8cE
NiaREkVnLGy5lxdHKq4axClsfTiObNpPiFFW1YbFUFvozCVOcQq6VefYaQwLFhvuRXiEzGYelmaP
28AyQt0fyEriBytWomPRmcGIUUc2YG9k9QmRXiqls821IVA3RZS62JVAUWx9vFRMkyhMov7t0KB7
UXHbKjdD3minZraJQWB7cLvcj6Yge8xFF1UvKSQHTCPsUZk2Tte059Czaf3GRNbVSxwmAopdH8fm
2bRLpX3kPLk3RQx78LsmSIV/T50mU7AyRm/u2hhthDsqn9jqiMEW9He1Gles2I6Ah2ZlC56mUsrm
SxOE1SvWNx4gfqs0flBDkWOJc2s9K8kATyq29iwHualqhDVpB7bZoRqqpvhCCKr8LjTQIjezMmyE
O95glX7gNuoX2eXDH6zmvTuYIGAv2XuNu8XNZfIOndqSxISW1t15A+whgKiB+GwmY3pOOycZcE4I
vAYejbS6beCJdDiUCPefcYOhOBv1OedjwtCbKg7KaNGXSR8C/ZC0ZjL8hvoY1bthULtsg+455ozQ
oJD5l1avbFzhGMq97WbdS9IXRv0t7r3uUwBtKNgK06p0v3OmcHqs3Lm/YOjC6T/pVZQqPiSZ+CUg
3Uo3oR1k6c6sgQTcYjCIGmudQDbbyhhNCJ92bC7+8JFyor6qiIpNm7iz/U3uuN+DLGvLlcjsDZy0
2N+0J+l5E25Qr1jeHpPeDUiwWOLoGr36GrkwqHHsqebOcy6Nr7qWqeBgEhyU7o3MGfRgYxfGvMGq
Vn0EmR7WGxE07YCcLoSQfd4w+9skmgzsDm0ymnrbe0Y1bT++cpZlZx5x/qHCSpJJNQpO/OWdAyw1
7EY1lkenTajuIi4PZ1RPypsyatvPQewMz6SeJbpuIn+QiLzeIPiiHZtUuN+tXJnGfw3b598DrnN+
f1CjWBL0MSkt8oaO77FFv3ADBo3Syqj01tYD/LTy1l3XIpk6NyBl1xmyBPTucvKIpCdEoYU8crxZ
KJ4frH1KU3q/aIB3n3LYZUiAU3Z2EEh5joY62gcZLbmVvXMVLNJ5pesB1YStA+pvjmX/irM98saW
JjEimHK0D+YguvtcyHiXGeU/dvBABHP5UlKgckMOQWR/OZROzYiIo8dpVuj1U5YWueN34cjNkJVR
rW26Kqq+frzFrgIZqPjUbPjIZOWUixbPalbRYu5rvT6aWmQ94SlW3sLMVe71Mp9+K0oYUsSo1ih6
1/EFWgM0tAjBiTFmTNrlRJOu0EGFj+Ypwoom9BPsgL5PwEfrw2QnzS/U53HRs2JLig00x/FnD4Uu
AojeKPHXZAzUlTd3Hu7idkDjgSCHighKD3zhRT4wZSgMhKFjnWQ4GbcTFN19k5nKVtNbZaMPnb5y
jOZ1XIyHThTY7DfXCWuJg5k62xGmiMyT6Cxrx3vQ/0oyXWh7cNFGuVNdmTyFcKsSnHFTw1vZ0FdL
jkHY3ESZZaIA4yxN3M1RRoPmBuYpsDjELdxGQA2iPwnLkiGPnpt/ggWirFkdv/ORXTrjdIqBpEGm
WuThVj0Ybte6+qkcCSZzzY3FK1DH+FcWwWx8TYDO/WvICGhCRdZWI4oFUbrMTcYI+WfFC7QTtBn9
FXNe/IMmTT/I0TF+IbrqIYqM39khTU39YNIsq1Ygs++sMy1qnQtsRgsz78ttHvaStjT0wZOIw/Jr
PrTGi0JxbwvdW7lJ80G9zeywvkfnv6lXFvnq1iJ0nGHg6HbQSgG0fDm03jbQJYknTunYjNJH0Hc6
68JDCAHo5Rrx8HqexKngueZOFcrfS5a12cUymHpVO9UiCL9AbOOuwpLMCP0xGKZv1LjNTZWHyACG
XhGumRpcPxRzmPzX8Iu50rpFioeX4MRVMRe7lXKX1mqj+xER9rbgVr1RvKr4XU+Z+oIUrd7fDvqQ
rCz2e18ctCDOGTOKlF7A5Rcfc6SKi4EvDtTK2dTp4OJ5pyvqzWz1vga7eOeL02ig+g3Ygxx4CX8I
cztX7RoL1AhfROPUqi6AdGTCbulF2vEWXnvzK1DSKb7PgrJdUxy/PsoYhVC1w4iIVAWZ0supGkk0
lqjm2idlCoSyCfUhHbdjG4+PTuXE4D51a6V8/O6IQCTZspSNyI4uR3StvvVKSqcno8jRHkKuHzdf
tdCeoBDZO9RC1sD+76wm6T0VJl5kWmvL1TRbLVD7rHdOtZZ5JwMNi3yXK4iu7qyiqW8+foTfWU2M
P2g54r0yF4cXqSV0ZQtUiYMwn217j2hF2i+JSw9J76baT9UCB+DGSuMtDCVnJfW7miehFcx1G7Uh
gM9wVi4/bN+ZjS7yqTwlZWjKvZoOKnUiutGN7xhToe4+nunVOlL4ZsdyJHXqbkjIXQ6nmoBO9Vqt
mWlabRH1jm9Rtk+BthgR+Pih+NcvOwP64e/SdiAXxZngcjzkmZxwkqkAJJwo+woNiA0OQ80mAkmw
08pU+5LCvvqsZZ3x9PFMrz/sLHTJbOcmJZCBRUwBKMjqLH0UpyZp9CfVnozHVMnTTVJDPVuJJ65e
dGbpzt36OdOk9Lw4j1HOze7FpjjRfXNvrbBJj4LXfGPVXeFPeKLWPgIDaxXod9bSw/oOcrQNRomF
vfy2WA3meREOmGXkjRVusARXzgKf25cuylFwUpx25U27vuiBQoGIoHXCVUBNf/7mf4XiE1qpUHS1
5qQEJioERhyIX7aKyzrJHFz8rMEb10xeA8vKv6FMk4hbHqsg8nwXzCiNnX9dYQB3cyWKLGWG9y4q
NSa0Y8+K3PGE3qyDE9cMUwjHX4Rta/ftdbyMvIZD6krEPEOIl6e0bPI2Eo42nUJqCPmtPtkk550a
1Ae9LyjsAtBy++1ghM6uBiwqzupEOBP7VmmOow+eo0o+fzz5qyuLX4SsLzw73MG4KBdLgdxUZ0Zh
PJ2qoQldXHY0mWGzTYp0moBrFpsIvGm8CaMibg4Fmbd7/vgHXO957H24tWbazvz4L37ACMs3pHc2
nABchq+Da7TFhg5MZt9Mdayb+xhN9P671bjGajFhvqT+Ct959JAeAIVGpvbWzFtsfC6sxiJfQJTb
s+rplIHvjpxT2krwBb5SmHqN/mZfhukPREHSdheGU5k8a2GWei9aItzWQzHUwsR1npqzqpgxR5V/
/zwuHWr/hNkzElWjKn95SoZ5COjyPXJNo2dKzG9g0nBCokY6N26p9I+gufDaozI/IGm3mwLqu5k/
1U5d3ipN1LR+w50xrR3fxZbha7FlCJC4MQgawFBe/q5gKjxFKz0NyynRjX5PBVveRCDHxVbYTn/q
Rmu8R3vOEnt4jPjqfbxhlodoHp/i5lsWP6fxS9UjSXNV47vod7VrVIecZbB5DHB+/NUVTnjQq27I
9t6YgWD3Mw0mH1YySCxuvQZBcM2oVo395gviYqH4QWQnIAt5DmmdLPYRSshKECGecpcVeXyD0WQ9
+pE1QHv6eObzgl+OA/mBRokLRtBBOHIxTtZ4oy2zyrlzMmUwj2brDKnfWanjbLICgNkOhdbS3hTx
BH5/nOwg3tSDdPKVnzGfyKufMbcuqDi8wdou17+lr10bpeLepRZ2w36u8KN9gf10h5e8Fa61mK+3
G7PGDAsrHgcl8GWLxsssyB6D7d61EAf3bjpq5a2pBNUtttPpps7iYesomg2GPOrclZfqvbGhe9He
pJhDy3n+878eqrit82roMvdOIdNPbgtKV7Shgl6/jaCnKjc4U4WeH8Vj8TJDu9ZwMYu7kUFpUZBo
z22EuZEwX2B/DW8OVdKNJKR3isytoxl2BWyHyNpPiiY3YhyVGxQH1sKBd+aM4h10BdqcPA1LVL/G
hW+lauPdkY4n9TbDBqL06SONW1DKySmUvXxCWtR6MkSv6SuH+70Zk+3OUpLkglec7zCm24k8jXvH
Ma12TudlN2MSGPcoAHyRRdTtqKC7+4+P1bIDj9DVG1aScGRu+iNOdPmZQbqFw4Qz/L2ahkayHRNT
uj8NNdDOpWUiqB9anZf7sdZ19rlQkb3/OoiKBiV9mPhT7mbWC9JrWfY8TZ05bDIrHC3HHwenCL+g
iBeICrVnNNMQE67GA3igaY0jeHUxUPibJW7BgICf4hW/nMAQTVllKpF93zoJghd6pUnnTGNTa9WN
kxh5dW5yQ21o2QQDrSDcPJpB3cjWMLoVQNVy88xJJJU3OuXciGgbL94s1K4mNaQKfj82jtdukSKc
8GjDzhv7eEUZ+0NVO728GQtEP77rceUNq7fTfAv+fT1RD8ODlN4iedAs279YTTgVCB7LWr1DKo2O
aqvGVXgzJWDX/KStHWUbhFN6SkZVxXGDGvln0RdcIv5oyNB67cseBdVN6tHvehABBwS9UBjw00aq
tRcEPv4/Q4t/MOJ+j3lND3PDgLY8V2EU2btMA1a6obwSGU950EN8GYZu+GpVkCpunaBVkSCRou0O
oZWX3S40IyPaNLoaPkoC4GhvmnrDf8g8gbUQukNS+EUAV7GmfYVZRyfaYk7oMJ3bG3nLx/MiOZwr
8rGm8mm3pelWsaRTFX5nWIPcmX2faU+ZGg63IsT3+1EzpC52uhEZ5rZv49b5lvTTdIZ2Sd9GizDG
vPn4dC1PtI7CCLfYW4JBrXJZdi8rUJIoj0d3oZao2t7SO/Qna0N5kMGoby30eMobQq21muEiqQFy
PBfe52jbBjZG8/7ySBhT2COMVHl3rlGjQoPcya0sSuZYjIP9hBZw9o/9BUYkHCKvn68nwoAlp6Tw
EkNJ9cS7awvL3QYORY22sXqobU61xl+5ioEYDJguiBcmh47WsqeSDjSPpKiie0Bhk4bFfAzUK6LV
avgTjb+RipVauig4jY1AvMDJEjhw+JFs41kFdD7F2crJv/7g/CJgQDRZ52+wPPkycGkOh314X7jC
+jmGWvaZBJZGtJwxnVrjrBXfl2HI2yfg2oNxS0vNWgqIEQuhgqQb4X1pGc1JZ9g9Db/4aPeDtfIq
XQ1FCweSrQcqlkIZ/fzLzdRGXUAWYiMEDuDvodXj4QGbM5TLa7nGVb4einLu3NpkaTEoeOsk/vXk
i85VcMvVjDtIbuVu9BINVU1PePfcY6OyEsld3dawaOkcAL1hxXnOF5G8qmN7XdDdOIWKE+8wkQQG
r5U9jibddKi7yjpoSj9s2s5aK2svXywSTepxUNrJhenILXNu5E1CpIUb+5R5ca3sGll7u64JcEse
bW4xX6ka77ZH1skXZjR884rR+fTxvfTWc714J6i10EgGAjLbulzFOYi42HXaa4JUBdvQjZwM527o
IyPYVnlgfBrLsUOea9SqiARL18JNiLuOsudDUib3ZYzK2Flr7Urc58hJEfdnba9uhFnqFsJyFv1z
v2hs77Uhly58A7AJOmIeikUrMeoy+6CKCtAEGXnqRsBaliXVoRdtVYusvVcj7LS3mTS87A4mdD7+
+PiLXZ1wBkK4EbI+lb8ZbXp5CkBdtNRnQ4noRdscW+loj3AktWMA9uhPK5Q1oM474/GGz0h0LtQZ
KLYYr5Oa0OxI3iN3WG4yM8h/8CDro58a+ae8Ku2Vl+rq6IEiBC0145KgzFw72iuJ1RGTNkiq1ShP
xzaaroOdTj9I/9rzx9/y6lWcx+JVBNXHFcYFfjk3wDBe4iK8fa/WQr/XcFXae24SnDScXfeytYY/
eoSixz8OSk8afVPwPjowIURSLgftnRA5grJW70NnmjZea6XIO/fpATlfMHbgfJxNl5bp949Hvdqf
86gEp5Qzaf5fsZ+DsdRzy2vU+0qbQBUqVjx+A2kY3X48zNXqcVcS+s28BaAN1E4uJ1fRKDMNxdLu
HeEOpa8XJlplvKFPeu9ou4/HutqZjEVrH7keBJJo3yw+pKkSRsdKrN0PsVkcOQNYyyOmc7RiT7F8
fCCr148HfG9yc+FQBzI4o+/nH/TXq1CpMcWwpNPvo1F6KnV9DTfeCbTVrSTQWdsnb6HKxdVIXs+D
Nwu2OlDSlvXZ0S3q1Bmt9GEKQtOFlk+NeDt4SUvPV2th2de14fleYonXsrLTr6CAUkl5srYtRBnw
WVUoOaobPRyaZwO4EpIxdjw8qnWc9cjxWY7yvaPcK30zKKvslxxQr9uNwsm678SnQV7ss7ZyaixT
2/y1R03zWQwGobCaj3AA/GyMqy8AY5Vpzb/0Dbl/OXPIiWwLmHpk3ldRTCBw5KAppd3bqa1Kj1RJ
uFO/scnZxl1oRC4yJahfPlJww3sLJw7zU2JUer1NTFIcGpW4zh8FYp36bRoPLvWmxHIGP89Tme0c
SQ0bFWBdT1/LPs+jYidopfd3edYNkH3HsE5F5FuxXrbPJXZrwzcCfi3eBhIPspXb7o1U89dUafsZ
9FupfM8vMB5ri6QxCTytV0NoTVVeRI0fUs/cOtJoHR/2IAXQqG6dxm+UzAm3VTGK+mZwEz3dZVmp
nN2hTv6roaL9ypUG9WNYDcgU61nUHiTttpWW7NIklN9KvYuLmeCSXhOk48v9X6ehJac6Gl8omdSF
30cAfNCSj3FQcIjJeh9WKWICMsgojJS9aykb3CeyP2an5F+p28nxRDhVvoK+0tea5ovL4O23zZH4
jLpEbspYXDwYJNFSab3hpRkdeQomUhldWrHq10X1P87Oa8dtq13DV0SAvZySKtOLZ0ayfUK4hb13
Xv1+1uwTixJE+EeAxEiALHHVr7wluzWY0bWGxcURhXQuwRtGtMvrJ9edps+lbnxLIx9yR9KF/gOw
XSWB8hHl+AuMWrom23F5TCJSoUQigtPTFeiSnijHGse3CFWkL9waE+5V5XBUpiTeUKXV/7t+4y1C
089ZpS/AeiObIYAup+MJOfSWdRzf9Nm4C5q8KehNpNOHWlpShRCf1KA14zQvVb1Kcbo0NLefCE9F
S2wZd5hjFtlJ3UxvaMA1N50NH8OZTeNXUcrNLukM/VbuA/sD7kX7cf2jF9f850cDlIXdgh61qK+e
frSZKb5tN4wM8zB51QfiOgC2irKRAlVbUc68MBZ0KmQVecZATS0bP0FZOVOmT/Nb0inNV2W023vf
ktpuo88otK1EHhd2D4NhlgUjF3HiJRgaGZg+of00vSHpjlJjaze1ggNL15VuI3fhY51Uzlrh4eKY
cCaoGXORA5E6ncyhBTM09i0fGBi/xtoeSs9GEFfaFUmtq3QDmrLdXF+/RVQn1g8Mh5DDxPaFUHxx
pdr1Z2wyT2/cmpEHrRZzpnpSvbrLrA8fUeibyoiNX9cHvbSQfw+6CCUVOqagV2vmFs2Vt1ItnvMm
0Q7pNP28PtDZhNJLBzaK8BN5vvjj6YQaVTrbKVDVd6OOjJrK0yCjG0GlrNpFPOO8kiDI1+y2P7FV
fz9TqKxSChZXP7BN7jrx+X+FPmgrzUpqWeVHPAqKUTujO4chDAhWlw5t9lJUCPPdBmqs3lSh0kg7
ondFvs1VtXP2AQ9ydTcrR4s87RiEs/WiV3mzU1GZeKgG1ataw0utfkiJ2qyw87LRnOT9VGnAoGfJ
QHENfRJ4jR0Np/At0P3xBgh5VXvkJbnpBmUcwLPUHO1FC+hT3uC1Uh/6KKVqzKMzfI0dEsrfQzgG
8488HsvfRT/ZD6PagwZE/z5s9lWp2snN9ZX6vCj+njTB5QGWCKFHtA/OLhILcV/N5lM+Rk63uasb
xThi22E5dxWKbtYOGvgAobUigBpjSb5H3g+4fkeXMbyjS25Gd45dTKUr91H7I5P6Yu2kLAtYVK0E
XpSiCiR90YVdQB30srf8qTIh4sO3TndhEGsWbJBp9PdK3aP5VJaG1G1ibe5/jq2ZHaTUGCw3RCmi
vamnHKeT63O23N3AymWZtofohOvAPRY/SC7LsLFsv/1QABTqbtQWWBb5uYTKLjTwZJM19bByXSxh
4UyCaLqjDEFXi7LPUuknGJ2hGoqi/xhypRvcaJoyXD57Pc29cpjhNVhK0v92yC1sr7IbEjdsXcfd
XPY6HlHKXKAPYmGus1pD50z9vX3E7yIvpcOL8C5J2+JKGcuhNTV/KD+sts8eg7nzb6ixBrN4clfh
FxcmXhBXOdmUYpAgWxxwAMEmPjVS86EbofbT9zv7lx5oQ7Bp2nZI3NCyh2zlfCzvab7vM4uirgCF
gCdicadoLcxPq+o+sFGevdrJqwMdBXkHnXH4VXN9Fvep2RfDijfZMrAg6SZbZLeLIJYDsIgUsyYy
zKLXpXcNi6hmr7am9ax1dvNNgQeiuxnPEhdqbgHimuNibVE/ubgnq8rrQwIpTJwdajhLblDtRwi8
Tr31LqciXTNGOx2/zTHdqo1B4779oHKU39vZYLDlCv+DWFcybiZoqKRyepv8yAItcvaDzjuwn4yw
ebOnGB/zRG2UZjvrPWgRiE16voEKocboptb4dsxNZ9c3ul+N0uDqrdMM4x7vskg1trgTdZKrJMrQ
bcYS/NXO6mTnw54iUsjZz2vE2ugabCW9D5N9UrAT3NDsqm47BL6KN2IaSe3jOIYOUAikSf8gb2SX
f4Z4mvS3CQXX8tVoJp1xe2hKsu3KSATWj6aPyubvf7w9RDleoBpN6FHkzosdFcmdVdlz4LwrsGDa
O0uXgnfME7L7kiaXuUU1tVhr+p1tYrqzlL3ZTlRzaHUsihCVOheFH1XFx5hHlem2cag/t1OedtuM
5BTJVV8bZdAqSuHvrn/sxZE5q5Tm6NUiI3x6fDo8LRTJ7/MP3uWBk1LKLijd7pmWh4xQ2ES5P/VX
NW2WowI4EaLFnB9Qh+KBOx3VxwMa+4BC+ugSs9ZdK1fLH8hP1sXWn/Txx2hM/ls1OfaaQ+4yvvoc
l+I+IZ2AyS1LdWHdUw4d8+AgGX75gX+DtgH3Yr9GfVhsr0/sEhgHtpFvpO0O3p066xnkZxoUu6wU
Sfqox7K5b5u2/IHVeraVIhUktlJF2jbD7d3wGqz/4ltyA/O2NaxmjVqwvKnE74BHSB4CCIoXcfEA
JDqoP9y1/I+pB5FF9zSdv6YN/r9FOWA/oDeBHnl50M3qQxbxEK28xRfmgasSMCS5JLB3cr3TtR7n
oqp6ZYwPHdeMoBGSlhjhvOvi5Nmc9H6r0vx0a7M1/iMZzve+gifB9bU4nwLxE7goVTYbnYLFT+i0
ioq0kyUHPTHKzZANw1OW2hINCY2HMOklf3BVM2k2utOt0YPPAgOeQlJfJh5JAC7LpdRolGXW0OKO
c6iCVN7LzSA/FGnn78IxrV9wUXJuYzxidyO3ktcbSIJ1SmVtZSzZPXZVvpK9nZ8ApoG0nxicbBF7
sNPVSMIJluPUJwdIbMM92C8L+pSh7EI/qz/+fdZFj80gaQPvsgSfNFaURL4SpYdxLvNdHwoAqKUP
rmTWyR6n0fkbKA6MBds0WctRz+8XoUFIQx8dInGlLq7wrqLdBBM8OQhlj10GZuxNDrtqW2lgb+bG
qY6+pDgru0z8T/9+k1lolE3gblnoIMMNXIQE45ilndSg72O1mM27bVHTW8rnqfXAuCHD3Ksiwejb
NMJszGnSd0UflfDf11cUAkQ3DCUFqvWn6yspmnhri+zQhorznGZV8mxNQbJpZ2lN7f7CJFNTprsp
WpyAnBffm6llgPW1kh/Qyyn3HSCbwEs6XwJGlmBnZ4YzcZE9pvlKqH1pnnmrQK0BqkTSc7G4CWBa
ElsjOxS+33/P/NHB1QIzdVyvytuQkux9SSHrGzrnymNaIul+fVtf+mwo2QAEYbHTzlrMMLMfSFVr
pgcdzMYIs6S2SV/5V7fzSB1hE5LWbirkUs2Vm/TSd4MPEH07YE6AXU+XNukrSJdamB9gBdJTVmrH
3Fr1UO6LymweabHb35QwLXCXCHFxlZX8/fqHmxf2N8mEqC/RNz9TdiKHixMOUH6wJkWSvQEVtmCT
N+Mf326cFK/QCYzt9SEv3FZE9ELCWFBOqeKdfjIUQzQb87k4OGrwM8hLqfSGNJ1fKhxk1nSJLo9F
OURc0txXi23VOIM1hoNVHCRUWj5mgg8En5y28Aw9WCf3L+eSnhNXMNcEBRHyxUUABLoR+YZIi4+l
pE4dZe46jvfR0Ibb1rAJ6Au6Ky9BoEhPY0/UsidUNu7ohgFLZGfG6Uo2c/5Ii9+DXg0gC0BftMJO
J1o1QvyZ2jA6Tn6gZbdlMfT+HgA5VRpHxxEWh4QmGrfwTiPeprGNy02N0VLnRVTm7O31VT/b6Cq9
DBE0IQ8k2sWL9B1ytW/3oEEoc0A8nbLCesBGxff3XTxO474FvdXs8xo1Ea8z1RgspyX9T7+ByjQd
QUIH0HinE6JNmOcpaRYd68aYNwNnAhp3lP5Ikv7HIM/WR6RlMagAP5w9Wj3hv14yTAEERdGTpDGJ
pNnp8MVQDoWRxsExB4K35bqvYqT0/HrTt63zTemk6kGlQbBys57HKgxrCRU1Cp+yfJbVFnimzE1c
S4egDpNNgVmh7EXoCOxT1Yk+Mn20trlNQz0I5fZBR97zpp0S7E4CeXge2Jgrde1LGwE1QdE24Bed
acSPpB41jgzBURt7pXfDXFM241TM8k7L8ZzWssl6CPykvikg3G+4j+aVnSju8pMnnfkQfRLRsgLC
s1TjUowR/SVzDo+JGQXveZs4B8nJ9YfU0tMPE0kydRNFVfprnDFduX4Izm5bhsZNh0KSMOpg7k53
wKxOuIMZ7ABlbIqbNtcbVkL0+6toujP60t5fH+/sWRM6rlzrYGZpuBEsn46nzWBiFVOKjkRzw1sn
py2VRFX2zMiQN/DA9ZcwYDdcH/TCRwJXgnQuiptCpvF00MRO2nEc1PjodJb5DCOOa6VSzLdJbnAx
k/5RlZOjLHyYYLgLSBYVKjEHf9WfJ7IUEzXRBG2/AFiyjJiESn2hc7OwdzwzkDNkQqAWXv/Is4eF
URHWEqdYKOUva+1SOWCVOtrJMQe9u8MTFpOZbpb3Cg7ya+3ES6sICIqgFySKYixjUL1ruFKzUjr0
Fq57I4Xzt1KZDK+fY+umgV9Agi2Hr9c/8MIpESQoWP9EnSQVi1WcQ1PS5D6TDlIHpxc+cZwctSG3
NkGKDgp1Qq338rxQ763YtFZO6FnxmTXldEAkR1tT8DUXUWheDkDbDdM/BAUuDq6KIG3ttmmthl7Z
KP53k3QD2XMjBV9LbNx6Jc4yFFzHiW5rmw4rx+hssUUtkB1NQPyZZi1+TkhMOpWtFh7MRpJvzcmw
0SZuetnepC3S2ysh4dn5EaOxr0h2xL5evpQ+CkTtiHztoQuS6M9s+Q2aPVU/ZN7UmT8jrEfXkJpr
Iy4ephrQWNJ0cniwpcjZ+n0m7ys/uevyvKvcEEGot+t769J4oGJJWikeUMgW//2vIytncRnUjR4e
oqr8ESB5tOtbK3nHw15muDz6+u/DiT6jgXwuhXxjsZVpUGNomgTxQW6b6IteO6hUWkG9k3w6+Jg7
o617e33E8w1DqorMBQ+caKNoixEjMxgouJXxwcRG2q2cXlFdwNWz25eZvLZ6Z9cDZWuSVKZTiJrw
wp/Opo2zjEJ1NT7YMXedFEutjzKU1Zabsc6meWNbvnarQEpLd9e/8nwZGVj0VIVoDHWYxVcqk5oY
jWlEh3CE+u9NpYPkgqRHibLtAQ99DIoylysze3YtiY+FboczHAcEGMPpx8rASGbb75JD27YFwjzI
p7kGOlVPljTa7z4ooN++VmeKp6dh0q/cA+cRNRU3usegx7FKw7JILMVfGxfr4UiXEi05ENz43xE8
TV5BCWnBXsp842cB2jLGD3VUkfEOIQg0UzNu1bypVn7Hhe1FpmYAE+RlP9fb8LEqyYB3xgdaUHO/
rWMjCbYomU604yRrJUM8i9fENxOviggSTOQSh1DzmDZOKSUH3gMgs04+Nj81ZiJxzUmtPF2DBIpN
eFt+z/PApyOAjM3hnzcaeTkROxp5GKMv6x9ZFM52MlPfQoK+U1/LuQz3SUAXyAMCHOzkOU2Vf41S
RW2VNwioIgeLP52utEL/AuUyIznMVVc3G8yV6b+adlm8Sajz3dg16kjBZLUdSl9a0PIc+OEKqOrC
8aKzroJv4dORDli8OumYAFbMpPSArLUtuaVipY9FLhfvrZNU+s5EF3/lQIsE9SQy5qP/X3oPBwzu
y8U7kNQFsVvtp4dMj+NmG+e9Ot1UnZ79D+sJjZ4WgYAZUu85nVzAJUbR2GN2qPWmg/o0K26DTs0D
prfJzaxqa2paYrEW30UflyQIzj7x/vKGLBy9N2rVzg451nyjC1c5uxWWTV5aa9bToHfSkW28hju7
PCqi2RZuY9AgxMH667Lo0M6yR9xmD42JM7Hb6HHzlCR+PDCsEXvE5vEzfdS15s95vod2GEeVDBem
F8nmIuivlBGOpx9nB6ypxuBH4utluu8DtdO8QdKCN6LlWt/IRC7dT7TvBnTUkzqvPV/pu9tmrNp5
K1VDvJb3Xbi0kKICgENzl/RvmXaZBRD9zGE6FA2L5205qpYLcMHu7yctr0fv+pVxYTSUptCEYNlt
oVx+OvmFDrKkK9m5Rdh01WuQVpblUkK2kt+Gr+rRyrN0aTjqGxTy8Adg1hfD0eCrC7kGwGi2bZ/s
JI000vNlo/lPsgzz2/Vvu3BMgS4B1gI2JaDwi42F2JExGl1fUCs1Mwfgg5Lot0o0asZKJHrxqzTk
e4nE8TZc8pmlWC1ibr/iMJVJ+U1xJMuNtIaef6H0K6/MhXcdxTh4nlAlLIdX7XS9mgGjn8Gs84Np
z13v6UrV389Rptykc0p9giP0Pqh5vEtnrfs3UTIeNhJysiq6GZ9+bmIW/jqnOb4FsO2m/CBXmSm7
ullzABLf2gPdjt66Nl7zjbtwMXChQ1YS/Upgs+Li/2vAcQKMi/hhcbAwxf7iBGa6acg0b4I5TR5D
v6yCLf0/oLPXt82F9wRhFvrQwAnJXu1F8UFpqzaatKrkFpwqzyy6aFtqSbHRpgbfBmley5rOxmM9
sSfg4cIyAIuExXjpFDSUlVLloNPovi/UogGqA2XactNRNr0GH/i1/uzZhmVIbhfBYqS4Ag7udGYR
2I/swKzUQzAH8S5Mp+Y5CduM5sXYYJl0fT7Po0F2Dk0wUKgYR0HrXWycVGsLC1SceoiVqXlDVWB4
sQcc5HZZBqDKG5ISyfVeUeIdphnpg2JW1i3Yh3916BIbGL4DrBG4P3RsFnePRps34/nTDj3Z6Q0q
4+PRkHAC4WrNb+3G2MuTHddrHy+ij5M3VYxKOAZDDA9sJuB0qvN0KGhB6SqKIF16jMM+3qPKYb10
U6MmQEvG6qc8aqM7Irt9zMs63oyBZT7asm9gMFeZrTuB5f9zfUnOtxxvH8Ea/SNR81pCEIoEGTi5
M7SDBGP4Zw8HzN+YyKqqWwK6ILupoxooy/Uxz/ccY9LGQAIArBzR6elEtBQk4mI0tUOZ29aPuCiy
p2pIsGfSwzXC1dnFz5xTtaTtDtITLPtiw6l9PIsXVD/ARtBbrw2CPN3Ug7QmaX52QTEOxVkIJrRZ
OU+LcQK7k/Vqgmwtp2n5AIxC/460Qe02gdL8NowwSd0OavrKE3Bp8Uw6+SgLCOGq5bNmStNYJPyi
Q9vJCb4IRp/4xNV137t6Y30dO2fOV3bxpbWjgY/5I5B5pAUWL2ndVrRqglo7YDamP0iBpVf7dBhr
ryp6u11JKc5Xj64QH0aYwOXEvXG6UYoWdEKG3/ahjjRVerJqUHTbtm5k89f1HXn2lpIZAoZhBWlH
Ad9cLB96QMB/ZsM4RJAafTBdoubgIKn2JeQu2+V2qJqbQcPLbUTKJN1eH/188zA696KJQiFvnL6Y
UyqjCA13pnEoI2XcN1KJldVQVTdFPteboAEg5DrmVO2uj3q+eU5GXXozpQnUpVSVGFWe+rdwdvLb
ApEueDCq8V9cTfP++niX5pg9KuQ1qQBTGjxdzLpV4kExC5PG4pxucXUIt5RLI7cy4V8qg1Qh2qtQ
AXCiNVfPS1/Kt1IAgcwtnGBPR477oJzHbjYPgWxAWUp1OfLCfG7qbeF0zZdwguO9ckwuD8kJobNJ
h35JuOhHy8FtKzUPSHbrNxD8/K3e5dAeAEiaoH0h6v68Pr2XNhGNVODHRPFg2hdnRZoAXCZzahza
0rSPPYStbAcuoVO9OFBbY6tkRQHgoukD5vx/GZphyZzgmC4rTCNfVBnIpxxgP8D1yv36BS0ZOqR1
rTS3UsiaB3Ai7Jvrw4pjcfKeQigRJSWyB8iRZ6JNyQSpL27D7NhXgXxjyCPi+3Jb/LFpG7ZummYG
KetgbUwFt6LMMf91P3+yPij0cP0iybHEIXR9K5vjKJXHLkJjftKb9qhESod2OaZrZZ9pH0o9afdW
VocrI58tNSPTo6JiRqwoIBin+1krRgNz2aE6xkGce1qj6Ntq6Iu9hrb8rT6XwV2UpfXKo31htsGN
fWrV8qCCCz0dtCpLG2vNpj7iGjMc6yKoHrC7q/dRT+PbSSNla2phua3HqfqiD620u77Y56EjCAHR
AaVaC4IOqObp+GUeGE6eaPXRnDs49K0lOX9MMMbzs6xNs763CJYyNzANqSF0ifL8BjW+xLxNJl9a
ua/FTXW68ehK44Egug4abheLqSjHRGcBkuYIQw21BISZsYKZoh+xMhgrL+D5UhOjIsEh2r/Ux5ft
yDkthqpt/Oaopq2xmYXaR2I69SYKpfq27conYp9yRfZiyRgFN0W79xP0K8oA9AFOpzqoY4cWil4f
0zgsHS8glH6bBqtTtrnmNA+pXumzW6q1k7hzgvYjMJ9GFPTCCL9VfZRwSE7MlO4LVy0knllKgwj9
AMl60UJD8ndJ0w93edvUMkCpzlDcsgj9xJNxEEBUfIi71rNBbFleWCTzG4Ix8ev1zXR2O4sPRBhJ
0WHx0SRcfCBAVOCvVtAe9TTDCq3rxt040jWb57rZynb571VwMaBgHwgeBuV/scx/5a8AtJzaN/r2
aHSqfiwb2qw8AdIusGTpjsooGst9V8VbJZ7zzAuFYqCLws2X6599YTPxxWCmRNuD5GvxAvd94xej
XHZHwGHhM7/0W5dGwR6Fp2wrI35647fqGjru7NW3Ie0AX+GWRmsUat7pl49BTLA86t0xRWoo8gou
dNAyRq253STrd4OV2XtNTVBap/T09fr3fmJ6FwdV6Ksi1C9QgKR7i8HVsqGa2qdH6vDhx5DI2Y09
1h0SyHlAVbOsmmlXBCOuGm0WDg+j4tTfUZwJ/5Pqsu9vu0bpYCv2UvF7GCF7x76f7jqjKNBN7gJX
K1/CYidLqnMTw6bcRx3w9ZWn9fzWFXBK5k7YLSMsuviCZJKxT0ij9GgkU/ythXr30KZliP9akfRb
KVXSjdLRQsH/N3SrWVNvr0/hhZMCm4fuEYUJwPFLURP0BXE9k4vsWNpa+FINcvgUSkp1m6mt40K1
tlYqS5+x2GLJgOiRl1MZRH16GQt3aYLqoq3kR+AC9UOjWskNUiY9IqpIkbkSWiTPjhOE75VqZZ3r
Y0EheTlW7a8JZOGnVLWat2mux84dYh2S92xVB3oS8wY+gbNJDbPdgACVXukOJ51bNGmH3wq+3De1
pmZvGrw8z5pmxE0yjVcuwqnkIUlC8qnr0/p5wyw/UwhXcK2LvtwyLx0lR6vRos6OjtUUJqIBkzVs
SrMucrc1muE7qDDn1ukSvXXpSGrBtm7npLwV5o7abopDu/Wyvox+NnMpfXXmUK930AERLRxLKh8C
EjRFbsoxuwOYVIGWU5FSK9U0l1aqxkv7EvFYoC4glAXIe7H7WdylldN2dZEOCcFPVNdbXY01zyqx
cfNUasc3k+UU0wbKvvFE0yYO3Y6uzG2mBf57YBTTazPoww+E3LA5NH0nTTZxNps7VZZSrwqz/65P
++IyQkEDwXuiBxpzYNrOLiOkQijFligPTUlYvemxWcluIsnKTYWxMAoNlRzUN74lNGJrlHzm3fXh
F3GDGB7OLiozsFwE81MUiP56BWBP2kHnl/4jOjsFJlxq5w8e9fzsBbE+bsDro51/LBB/QcETQ6Ju
unhzKsUSNiSF+ljCoAcIkYZbSw+znSPF0Q3oyuLWSVNrU4OwXwlalrEaHyqqIXwgZT7KPJ/9lr8+
1KSiFXThrD6abRDf40cc3aKjYHptDOIUFYYh25Rlqz62lazdmJPdukjfN/9YveVXiEiRv3TQToId
dzrdeSjHegf18MHHW+C56dL41efl2fpJMXlQaUtlZcYX76tgWdI+EVhJhKc4E4v17Z3C6oupjR7h
WMx/qjr+NlC7uU3G1veytNU9OHBrSdDZnkKaDEUhwb0jKnaWjhlRa0tB2Pjx41BI0X3QjeZPpzO/
w6dYsxJePAV8HZtIfBj+HGJqxVP116JOmq/L9SAnj3NSxLA0FcruGy0fJhN5j6D7PqEU/4/Vps8x
BZmAUBvOCv250zG7sm/qwPeTxzRu89s56CTcT7C1x6MKNtr183JpJvk0YEsIJlEVXmyXPkSmIIzN
5HH0EduxA0X5oUlD/lPLoz7Z/vtYtFUpSCIGwcQuvqugPJwFupJwNks0V2pD2/i23N3GihSvwO4u
LZtOzMdroyKotVw2PezhD/hZyqVTim3fyY/RAMraiLG72MaB0q4hyM+PAWVdbhzGpJcKF/V00TQt
Diya+8ljlKfxwYhi+2ADGaIyKcctp7+YBzeYShT9rk/q+bXDDuUI4hakCPnrZRVvovaaYsjNCjp9
+CM3En3bp00OYji22105TRYwOEeJvCzW5+95ZY0HFe/flbVdhGyfe1YoKekijnHMpYFQlxpGP80R
E97J44vMzBth9TsJxl6+re2idhO1nbUNFiSBhwrmmtbt2XqT11AbEKRCkE2qs4gYZ2t0JDsdpme9
TYv+HvlMvd2CSIgrw500OQ248XvDt1fKA8s4gAIM3XPOD/BVKrWgPE9XvW2jSq/LqH62kqiyTTev
pORN0ypsVryKcLro8VIKsapo4U18UYRF1X3hG1nqmVJmKh6ErPg3HntF6/bwlB3DRWjPGu6szEin
B8sXmBkAwt3PlU0jLuW/IjF+N5cm0g9QFDn4cEpOf/dglSjk9lX3hApMANZbgPnNsMe4HZw1Vt0N
lnFWI/n3oaNIb1FSOPvYUcvWGyq5kklai/C99dtgZRct9Q4UQgWIqCCQ6QWC0l0WGWajdfxC6vun
PsKN2x3zNA29tJXM56CM2naLO0b9gXxT2EyuPeJ4SN1PbzZjU9uxp0RlOb4mhiR+YaQ68TPMQ0lZ
uTHPdrogpQBio+Ro8c8lXCOiXFxA8Eme5GksbS+kRr+jlxQ/ZQ0WupsiHhp958B+x8ja9utmb4ZG
saYueXbbwKrjCaQHDgFdzNTp+tkGFZI4rdsnM0OjvAvV6KcRV3KztZ1ceZ9Ikza5bs3H69vm/NNF
4U9EvKRHZLiLC7w1upq80GyfirrpdmPl94Bc4xHOMvrlVqR6hZHFG2kq7dfStPqVO/3C6NT9KGgD
FSe4WVLOADEMI7Ty7ilwZDRJ20HudtTOBnUfoVgT/OiLsH1B2rUMvKFPRwdnD0RTX69PwdlFA7WP
6pfFqSectpd47iIwKbYrTvukSqa/s6WwctnG028buLFXqVL97Z/HI9UQklSmgActNfprq5tTU9Pj
Z6oYcuCOUw1hl5Jg+aJAHP1jAjhO9teH/JzIk8tBtAxNIjnqb4SRZy+KHRcIaXc5qCNwGO5U+FMg
uQSVwFXcvPMxEqbqCdptLGkob7NRMrsdoS/ceLpxqnEw1EDtH7SkAyzlVnoVyuPKRWEs7y+IaICC
aaaSRgquzOn+n4ohdMi0ome1mbLsaWwmGlh53fmHxKcWu7s+I+c7j+4Ns8zDwv4jfT0djeFjYxyq
8tmx8gm5MmkI+btxpBBdv1Wt/Q2+El72YW/eTVUkyysR9mcr4XRBCJjI3CiFUpCgrHM6fh1nNWS4
IXwuEAh6TvpR0zwTX9boZTT9yn8MR33qDiFVsHxjdTAhn8I+0VMX/ZzgW1NTDL6h9GAfuNDqwOtm
3wlwhyId26VyRgbSTJOhbHq7hLZYjnGpuoZVqOPeTtTihW/PiUJnMMxoPBWa/pSzzx/RFYxfM6eW
FLeLovy1tRFM21fG0NUba4zmcdNUSZ5v/UJLM+pcWoNhYFqiX4NKiPQWF5Eav4aB1f50etMP37Gw
ymY3CBx2zqwYM/dIlajvqWT5YH3AGNyZ8zjFNLIsP/0TdF1T3ifKVGofeSS3k+dogPQ2RqgH/qaZ
Eae+y1o9HXZJIhIfCSv4cjehTzjexYNV6/cVrJ9vo9aUkWeM1kzHBhNU7baPMaN/ZgsVym7sZy1z
h8KhymRJQWN9SQe5DNeK/Bd2F+mqQPhQlhUP3+nq8pjkdZjH0bOBTsrdVBfju4p52YNvJ0hs0WKp
/kgJrSbkG5UoY5ul/wjd5dUVdgwgjEhfP4GWp79ATuSO000Ugzpj96WW0vAdZY92U1ty6iNRkEM/
kmT9SY9KfwclQ14Jo85ngFMMCO9T5kj0hE/HT2trRtla9Z98I4zqXVw4M41oezBSD00lCluuU8+m
/jW2u+qxg+6fbpzGnpOVl/0Tonx6zki4uGP5HVx9yhIRSaFsmgtHjZ6jfJ4tF0vGSH6za615GIa+
sTEUz7IH3mXra47z5R20lvQrtnKB/WXm8TfpHJRl/A6UszC/GWmLf1icNohPrd0HTMfiZ5KsCX1b
ok7BjTudrqaqZvIL5NcVTGXuJjX2ayiaPE2uFPbc1ODmil/Xb8Al04YtIpQz0KCiGQXieTlmlGHJ
4jh9/tw3szJsJXnI3yO7yekm9xkq9Wlo4KnsJkoTxR9z6GiZp+bS8DgocYXtIHjSxPh2/TctC92i
+CY8HAUXW/QXllVTY85NVRoy5aUu6tR5KoG7ty8TDRD1IZDjZthAjnFMN0VnMXydwEJKj1ZSTrTR
5KIPXbWOw/Qdu7Vi8OS2R59braQ22aIxkycHHA1gV7fZNDjvY9lNwbZAifmpViZ5/DJ1czbuSl8L
5JUgZ1kjFR8FEgNYBu8af1s++FrVJXaX69pL3OnzrTwF8y+7K3LtzVL9YK+1lRMfo6riXKLbFjl3
TmY06a3edu1RM6si3YR4uD2YeqrrxzoNqwdroFyxx4urkx6UHPnHD8eIoulLZvWq5NW5lR1TX41W
pS9EynWyS2n8wIP65BSThy8jpdAc8thCFeFZbqxGxYiBDu7GlIsi+NIP6EO42Sw54U0WGYPX0FfT
X8E8g4cyRxNKyvWtcnbBfCblnGikjpCGWFYeojDuuzzrx+ccPrFyI0HFeJqR3Lnz0ebxkjzNvlW+
FuEQYfXj+zzY0Uq8chY28gMYm7oxtdjz6kDvxwXyxc74rHdY0LktWIbfmYn8njcoQfEmt+GqJtn5
/FPspUIGUkqAHZfhshY6xIoYwDzLWaT9lIf+bhJgR+Ew4cbk4o4LLdGvPMXyi5eG7PaReska9ec8
QRZtN2wNPrnUQKcWodM4qpXWkok8J+ocqyCrK73dSPmo3kmzkwZeL+XKeCv3KO8WxtTn9xritBEE
qCoDFJhwIyvHUZq1+JEuRq9vpKGJqo3ipPHgDvSjB9eYlDVzy/Pbjl8toF7UcmlBcbWc3rBK4+Mt
TpfluWlANG9Stf/Jo5HN26JT5ye/nX9Z/MhkQ5/K2kqNNI4e1uyvUmFSwb++dc93jlCyAyBFxkd9
Ycmv1CM96MpETGCpW7swtn/rRau+y/i2PiVpUzorj8tZAZ3GMGVcpJCA3pNnLTLLObLkUW3t6Zk7
HEv4sJlf6Cfqe3AQwVvYzYY7/x9pZ9bjNs6s4V8kQPty66Xt7k7H6SQ9dnIjZGYSrdS+//rzMN9N
LAsWeg4QBAEGGJoUWSxWvcvgcT6ctrJWOpfy3rqOGAgRcEDJA6jZ3YgDU6evqF139mmqu+avzk/q
CCnlQHP2fqQpn4w6/RWBXfrr3QsMdAheGmBCydWdpV+YFQ5eUVvOyXWFoNkWhclD59jTN9HU8Utb
Rr/uj3fzdKErTBoPuhrQL/WX+e3tdFXdK6F1miaL8Ffqw9e2qaRcYLZmwnQb9q6Hkt/6j+L1ZCeV
4uaxdbIzQRvaDSscPFQLEciwDPsH33OiQ+KJdA8ANz7FhlWvbN7bjIr2N+eHYj1mGzxkZ4sb5Gki
0BpUTwMiOMmjKYqiPlZ+NSWb1iuro5tFZri3Y1f8kzWoHpAoIIn+mDal+ZEOtPa3MXXxa4m7ULvF
aDJ6yBAxWmuZ3O47ibCnMUZolvj+2TIpnVYMZJ76qVD6ZueqQ7tT7ar/2vvj0L7oypQe/KDW8xXE
ye3JBkKCoAsWWf9j4Fx/HbR0hyomLT/h8KpCL3WKbR2azmsO++FIdSF4vL/x5rqBDMbkqB/+BrGi
+Db7GB4iHmZRdM5pJK5qh4RcwkD3NbXBoqhB6jyFjYpAF1LVwyMylvb40AS1p3AjRw3yVEZJHzWO
cIU/JHSxTzydhv6DMaF7tDdHU/2JRJ47Hpwma46tpo7+NnAQdd2U7uDkYuvrarzLdSP19hMvaOvQ
NhqOSnqUdBrFI9NNNrrIRn0jfGdCNBKQZvJqtZZ58FE0Dy+ZqvRfqAJW2fdRq/W/TGNSiAw0b1xU
w4v+MWy60X+qwGJeRF9mr1Fbt/6HnrdxvqkwRg7GTdY31s/7q3p7nGEbIvtETZAsB0W7669o1XXe
5pXmnBqaZOHOFxbIqwxhB1qdbeuviVv9JiRdB0nGwxALs1UqQuBMrsdrAkNRulq1ToAxcNMwcpOU
L9FcfVOhq3JwSqeeDtoYobzKm7/L9wZQteixiHE4DyNHb773uSAFifNJZBvZ8N21WGBpm8jDfuyh
chLkx51akKzdX6ilX05GK/NbtLlozsxWShQVmkF90pz8IHD4oUIPd/pUmyfUWivrawC9DuH5QdF/
iaRN9gk9K/eTVjZZubGz0ND20Yh2WFVQIdgqapt3yUYF+tD+ULw839ZQ9tIvrDiUjpUr8TaMShwa
ejdoiSFlPr+CYde3domFwYkjMeGpmocbNXOMpzrPi03lKd4uG8rvXqcmD9wh7+6v8hRlc0EEwkSQ
Hsfs1GJn42ZJ3zankZvzVfP88Hs+Os4e2KN5mMa2+ququ+69Zo3ECilYB/CQgjzcnNk2Q5dNmTrH
yU/10Of+Dn9Sf+cAhzkWQ+3vBoneeiQ8iqMIchyr7m+VhcgoCUgyZZYm0fPBczO3ItdKq5PIUv2o
lkMebVUkfZGtHZVLFqjJj/sDLtwAGLhwSSH+CQVz/lZBQjG3xRh3p7w06m43gBhD1rwVwQ4BnH4b
dqBLffrbb/eHvc21eI3g4cJbDy016j+zs5yU0+SGbX9yeR2lF34ActOOg5vbrg/qov63othivWST
leVfkFluVmLX4vjgAWEuE/BBp1+P31ZKRhkkb0+uotcJ6A8sZltjjKzDCHIvZcfZo7pRxtqNDrli
qWvtnqVll7gUSb6kAW3O5m/g4V6kKCOfsKPQSggIceQ+mG7nvxqZ3m0QoVcoeQ9K9M/9dV/YXzLJ
pHQgOR34sF7Pm+6W16FWwbynsn/Ue3QYNqGaq3/rfkQ07YHkrOzoheBncpSgxdP35hqeo/EzOzFK
dm9/GlwnGp6ywch+EeNTY5c4iE8+t5hl/ZvIvuEBf3v/n75yOgU9nKHzt7rS2eaz0euJclCySsFO
LMCtnaKYY4uNCUMvODSmG79Voovs/f21+u0ddn3h8Mtl9YfyNw/YuYQoAj16no/ZdIq1qH+FEshv
LuoUcFZl+MWHIUhi1IGoSW8n0xXhXrFJcHdT1zXVcx2GUU4HVAPtBQhTSXYlhpXlZvRoBG8jtyy8
Y1GIvN5Qky2M50zL9eRStHDWt3k6OL/UqdHOkzVIdDfFZ+9g5H2ebPopwB/3/kRvNwWabLhFSaMI
NuW8uTWkjlYYGCec2KrxseJSegt4fb6IWI92nIpuJR277XVyCXL4wH4iMUbiOQuxjYbdsKdW3Ulz
kb6fNm02xBZtFpH9G5KLKweioJng5ORO5vewjfpnjlDo7a0gC+OdnllYVlpRaZz1HDTkq2ZP9t/v
XRKJciPXkDaI1E5mTxVFoK821IDNdS/UwK7icgloz4ueOp7HD0ms4pN2f8TbiMCIFKPpAXM8Scqv
TyZqud7UK/10aswq3qBQrT8Fg/LVdwviU6626j8Zgehwf1D5P73e4dRJDGAUlCd00BuzxKSnS+jb
fq+eulGEG4jbzXcg2xcRj/rb/ZFu99j1SLO6AkxL4VZNo55guY67LEvMTTJU4cVN1WM/ONXX+8Pd
Ji4AgCWxlnctj/p5bpq4JipqVaGeCjHWD07X+84DpScr/buuHdJhBL8HOlmGWWP3NCHItY2GZPDW
LGcW1heyJTudgoLUjpzNuo2E54yhb50cbayQYVFKHexfoO5rfKVWTtXCCstEnMgOHA/3y1loN5EA
zbM+53XSpdMBGMVobkwrxWy1qqFFNKXQHu4v8tKI3J84w8vmzU2yEvqViQnuoJ20Usk+x04SHrzB
HNJtINpgN8HCX0lWFpZTVqZIkCghSIzY7IwEqLQD0dJPWTchemcKq3M/qanpjRtwbL658kyVX2d2
OmDcSFVbQK8OKjLXw2FkpXtd5WmnPCLACMXw4gMl1kpfqXzfJiMSQUhHg7STP+5slyhhMQEUSvRT
3+TtVqtNmj9YRTwIfH+3PKrUR9Cl8Q5XSWrH7/6EnBDeU0h1SxDXbNN0gWEMJZXZU5KWyVPYRf6j
4YM2wTW83WVCX4WKytA+X1MIAtBnyWGwnJp9wqiktog3m46BbmZuhzAeDrlXtx+yNAg/aH7sbT0s
aF8bwNIvil9626hqx32qV+KdmnHUBLjSKfXR2uEZiwDU9dfljV1mBhTFEzdy+mWqtORfzNHTo0nY
7TeZJsxppym6q6yc06VNTHEa8pwsu5nzc9r2BeYAZamd6PQaB6934ecpMgLhV+GsXGOLY1moUVNU
pEw7fzJTfzKTnP9+stC4/F7GSvUFNzdA0J1mrTE/FseS2AmeuuDR5hD3XEHmWR+YV2GI4d/Ohw+9
5UnbmT/ylsf8yplZuC5BiaJLIes6tCpmZ1OLTW+qbE09xY3tHU0EI/ZmjC2OV6vTNxr8aIpVU/R2
/7QsTRFUCBgguYWB1lxvmbww27atJu0UGTZpR5CoT0IvU7EFXkDX9D8MJpsY8MCkSMIsKjS1W4zo
o+gnSFFx8awiW7E3XEzDgggjmZXlXAjlFGaoyUI9A1s1V1LCb67tEZImlNtW7O0SrF9V3tme/r1E
VHzXdlgFvD/hodYuwx7ph/yE14s5hSI0cyU1TqjYlrvIyY1sgz8GVmwxnVytMpwHtvSaatXCJwQ6
RiEJfjCdhTmgZHSqtm8nk/gTFfo3ru1U+yFZJEcuOdN8vf8JF1YVx1AuY/gOuBXNNbNdHgfeNNqU
V6Mqfeyz7mdR99auSSmQsz+T98o4yZjGgLDOpA+NTgPnek0dNyuGiJLWyTYKtf2ng3jWHylBWu2B
Pe1T/UZjRN81VhBMK1pcCweS40YuALISrqQ9OxtRasWtbcbGSXGU4hOILZEcHGOE7gVQLfnOA6nP
tpPo/0veYyP4DlmUmokMrNdztoOkQVt0Mk6TYie7qoYntNeiyX+ZArc8qW2ar1Fjl/YQSR0vFxVh
cmqJ1yMG0kfRqA39RNVY+RQZju/skEOIk4fEnkSysrALLTnG4JxIhAboDHU2wUErVGqFqvg0VTwG
3dAT9s4RDVWDTJmeSNCih06Dzdg3onlSDCeIPoaFEjxRTtE+39/QtwA5l/YYkCNZEJRVyFlQco0U
HUwtTj9Fgc23zrvGwGgqG6LPeTUNz9wqzWMdj8VLO9q9v3WsodvZxVD9C1aSknWcohEHgT4+3f9d
txnUb1sHtD8Ac6HFNPtZGuJcrWM11Scf/keyifyCtAKA1gdQP5SD9V75koCnwp4KU+mVOHYLQyf1
5R5HcJGslGx/lkOBXEvCqDYbNn3xU1NGUPehZX0os9A5hFoiPmdV1u0bPTI3dhtUT8gbdyuB5vbw
uciEAvknO+bvucANlXH4/5k7fCKhidvtEIF7G6iOvDaaHXsbVxfGpi5RjF25o24DnEvdgNIwZEvi
2xy+lBUNeuFe0X8afaP7Oble8wgPqFbegOxzBSMh7wTvvqlAlUqkCKkbeMB5Ld0cRRWIJnRPItAO
YZXo+qZu4nxvGcL9LKbS/3F/a90edvmMhD4MsZk7QJ3FtXBCnt5vVefE6zX/2XWdRXnU9s89Dspf
7g91e7ooRALqIX9SecgRXq4DiykCLtssqT5arZgeW3PIHtsyd5K91wv/yUz9/tSFrboPG4jx27IP
9DfLaMJ8IywtuoTGmP+DtGjerOxweXqucnZYFuBNiTx851v7IL3yywbebfVRtHr5c/DUAX4TrYz8
eH/+N7sJsSQaO0RWdjMXiXE9/caLMlPz2/EjTA63P5hZyIkxG57oVh1kP4PJth/+fyPO4oYf2405
FsP4EYXKoN4qrpke/aCpP0TAYQ5RpB/ujzffTJxPggQqalzNUvVwFsoxrFAgMkXipcjM5JFr2XjJ
Df+khZIQfX+oeUj8PZTrkDqSO1Lam+2ltBRjFhRCvESOT4vLFHkPrC/NLwBnEe1wG/uHlufZuE20
wFg5M/NwJMeGOyZV/njX3pY9amvQ+9ZNMTajJRWlpQ31T7ioNbRascdU2viZNcL9dn/G8+3ze1QZ
/tikmg0P8Hr7JBl2R4USpi9jM6nPeu6eNcwgwdlMH3pRJCuHdXGO3P2SWk+vZh5yk1hBv95qxIut
9vDgAppFqIKACPT3hRZU27oIzCdUvIw1Na3ZwL8JuCBGoa8QKUygctfT7LDvQkG9Ks52qimXMRfd
R2Td663ho8AS+nVyLCxfrByU+SX3v1HBMWB++3vSs2x9oE2BpqyVn+HUpI9DaSjHzojaZ6nx80E1
sumvhEbPsWS9noaAJ1E05vHKB16YOYvNxKWFEy+/Wd7VDIJOBcIF56qG8M2ljH5z76bfkLEcPhrG
CILBMP33pRZy4tR++MMZov081xrXzJSgTW/s3OV2te9pU0BczsfHMNTfQtCQjxZm4ptMjN1K1J1t
ZwZmQO5VE4obldl5NPRyS221Ou/PLG7/2NRG8OjTSNgPhfpDFG79eP/0zOLF7+F4jWGNqrO0NImu
t5UexHUTZkN39vqRN4MNZK0c3WGXO6GxCwzItHWji9fea92Vic4TXDk0mic0WeBGctXM8XpqDA0f
oMV4LnyvewJgKnaOYkoWS6q9qT7N5QIwDRoIpWVvYsUdd3XY60eKC2vC8rP4/L9fQoaLjBOVP1gD
14sQDlNJnGyGM1QK/WdDc/poGVV8Bnhsrcxalwv6x636eyz5vCe94LLHtuB6rKSLFDu16vHsdYMH
nCGaJhQKOkSbt8nkuOEmLVII/i5AIW8TWcX0d9tpGgZbHSqCj2HuhW+VZnti2/pxeTIKhPfo2Q6G
8pSIXny3LCSfN7GuZeaGT9pADWp96+3+pllaL0p54PQ4JFLw5HoOrjuWJmJTw5k1xVV1LDQFGV+Y
OQcULavv9weTIeZ6wWSREtQ3OTYl9Xl2ZAVdSu2p1c4CF+StbijdTmtkMV+lpPgcVqF2yErktRsA
l8EWe7Xh0/0fcHsiSe/RFPs9W8ntv55tihC1jRK+fu6DXt/Hup1/EGJUN32h2r+iKO9WXlu38Y7x
SISozC4p9Op+VU4hENOz0rj+3nYSAdbDzveIJXsPSlAEOxdwyO4/TBIRFTQzJQHbmV0vmEJjcQA0
/EzNojr4mZZKOEDz0ZqaYp/xaVfOwe0Wol8Bqp5ujRRpmHdq8PVR0gnJi3Mwpsmlnuqm3hhBq72O
Q4dU0P3JLW0hUmx6MpJyQv35+guiKWJUWVIbZyertPBYtF5TbHrEeqoNMdgv9nkDniQw+7jcY4Pk
fBKR4ryz8EWNXxb64QujzU9eNi/K0r0pUN8z7HOll1q0MXF8OYzgQrdWkKtQGmuBzJO1KvN0E+AZ
FridTMiksJYjd/cfkEihWNBKrNI8Z5Pfbmyti0LCiqfv4lixzg4iks+g1ceDK+L6fYk9M/6dBlJt
57VIS05+lj+G5kQrAM8n64xzRfwdy9v4yRt959Us9IwqIzaJ9z/zzUGV4yEBis4tr1Iul+vx3HFw
gQx51tmMzYwQ6gxFvKGjG310oUoeKmzgV2Z4c1QZkQQBChGSENBn5C7/Y4bI0hWaz1kFsa30b1mR
xyejw7Zc0apyl4ZZB0Ihs9fEWBZG5SFB4QHqFL1jc3ZWEzH1KebTynmMnDcvDPxtrmntTvi2Pm7L
xvgp1KZOVgLEzYElBAMQR18ZhyqeffJH/TFVZP5TzIx15eymnfhRNDZ3klEWbx2gqbf73/F2y8qh
oFKQ81HYmwMw3ESFtRf1ytm3I/W56MPiYAyheanoxH3pTRMVraabNuSL/pog/sIWgntKZ0zKyTL4
bAvlXdFqQxQGFwMNXygjeqz8aD1FlD/1fgKuDB3Qrw73p7swJm9/ytO05CRZYvY5R3jNrq7TFDfj
Iv/lZmP7NAxO+TrCvLHIftw147PFAU30A6SgLPiv2ac0kQ7ovUIPL0MY0P/vdESzhqL5hhJ0tlHU
1Fo5JQtbBxlk0Hw4DODYMH/+pk1liCkwvPNYRDy3W2DY2lZpcafdCArEa9WppeEoyiG+LPn0vF2u
dyrkyjoYqc6e68xI9lbJU44+sa8e9apPy/cfCyqjPBOkARWmv7MNUyR2QToXBZeC4o2/hxKrfKnS
HH4EDtf/vnuj0Dmk0M43A4BrmdcTQyG3rSjChpdUz5NmS0Es6p7qOHP0XTVlcYJxGRCVlbtzYbPA
kyQ1luI64LdnE4y9LMXr1VHOFaPDeg1rHMQgwqnVNk3HMH0oBJDBlexAfqKrnA+AsYThgErC1ebm
ExZeVIfCE+EF7GkTbsFjK9lD5bXKYYqHsnhBWu8Frm2+Ikt2u3N0KQ3DVcyg4H9mJ1EToINrQ0QX
t9Kxz0H93trm1cCFoo3v3ziMRYjhwqJNyFe9/phAmBJs9MroArhJf7SyxnjQM9D3+CPkK3v09hPK
oaC4y9sRRyT53/8I3VXj0igtqugSV734xHYdv9Xw+J80va5fdAn5v79PF5fxj/FmB1DtCxdFCje8
FHHfl3T3urHZBDoE7qMbZ/ZKdLndK8yOHhS65pw/rqbZ7BSNAG0wu8LrzHHbBi7ibsJMs02YuPlH
MBbjc0ZT+eu7J8m7Wb5b4VBQ3pt9P60MQoDEdnSBmBodtbT1LhS48r0aKuD1/sNY8k1AuZ2agDU7
g4Xd6HaP5MWlZVpvXmEM29R3jAJMe2quHL2FjwcskGnJEIO0zWxeJftBVP0UXkZhmB+wR1Re0qbX
t/1Yr705loaSXBASYi6iG66MhwcCKnFKeJnCASp8WddmvbHavg62BFAnXFnFhWPArExuWrJDOpWz
8Al4r2jxPY8vFdjgT3afv/V4+UmRR+1r1Lft5/sfTS7UdQwjSftjODn7P07daOch/dYYHkc/KcOG
6r94EHrfe9/d2i5PXlDgWFT3heVK1p+2vz/62mRnZ14Bwa97dRBfbHr4vFxBF/tc+Z+UvgLRr5lr
7bCl8Yic8vwBOoFwfT3bzPfd3myn+OKh2/CceLHyJXCdDg/d0fpRIUOwVrNZHFAalAAp5XU+R2lB
CcwzbpDo0o2e/0WlD/aS20GxRZYhfZzsrl3pxy59TrpsgKg5E8g5zs6FZ7ZG2TUWWRplSNpqbdSp
tDtRudtnrZ5NR68tVee5j4Yp3iIJuSaSvzRfSEZSkl+CducQ7k5xmsAvCXNuYfYvLoKQX6rRKc8C
46t/WQ3leH8DLR1OXFF4L8NIgJgw20BpqkQGinPRJS2qDh2Ille5YUbxo42G4hoebXEwXA9/azQR
eGZHc3C9DlkBNbzkil+39Ny68lHPi7H4OKTGWtf4tvBIc1yaYJBfyObB3GYGVxutb/HtvIi8gFaO
ejHyVMMQWRs4fVOzGYIy/Q43sqSj29OGckQfbVpdSz4M1PUe76/zwvUFfIE6KGsNBGc+9SzL0q5L
Cw4OmHHrZATeANYHT/MH2Hiev9G6NoyOFIHQHLg/8q0fFusA7tjgBSCZcnOuot/Ak07bJrnEme7H
u9JvxjfTRlvBrhMPFClxn7+1kaJkHeXFOYNklu+GxvI+jlPbvTR6ka/cPvJDz4ImrAjKI7+TI9r0
12HEKIST430dXzJhiXHboTejIYJrB4f7c184TcAAgVUAxAOnM689BwPeJ1Y4pRfdLAaekipWIdME
yH/josrysy1r5/X+iAvx43f72pHSpLJZfz0zPeF6xyFEXNJA+M/jaEcDGhaTLja+Pv0blZ7yufa1
ehMlrvO+3rnMoWnW447CwxaA3s27wQ6zZJjQXTa67FLWUjxGsyGVB6mSvY6hvRqbF74iSmsUTD1Z
bqFbdT3XTu1q0XYeqxuLtt/npcfmLaEcNWtbWNZeZ/sFzWRKE2RFwAPm7/UW2kCVlpO4VJGvw+Xr
7M2IGM5PHjLBU2Nm0RHofbPF/dK0trK3gizDFD8gwDi+3f++N60ykPQAaWX/k4yGd9LsBuy1QW3V
GPZ+hloq0imdrx0624koEbu0stNw6jZdj1b9Q5UMwREChPl17FYf9/N9Jn8G2gvQ9gBm8ACWofaP
tEM0RaBodaad/UpJDkarRt8KFZZK3pFcDb6jhYjE5u4/aubh4vD+NSC/4jUsadgQ2fTrwQu7G3VU
GfWzUN0eAE5buNqWtfYfvLyruq2RTs1RxRnafyzTOP/StEgzbyJhxGtChTd9FtYBcI5JKAHfCM1h
9giBBKsiDJWo5zwKyEhMkQje5GUuys9mn5UB505p7edAsXXxtTL6tH9qDW3UXvOkVpxD3U8T4oCe
grpTE1SVv0VPt/1bMTuboiIKZUO/NSagGVtt+C2aJOwQRQdUY3h+3F/VeaySM+HZJl/DICS4sa4X
Fa1ZvS/HWDtDbB8PVTUBrmu0yE2fejN2yw3SPJG7diPPr6Xfg3I2pOYYcJu53l7kd20QxkI7c+q8
8LM1VsOw77ie4dCmXo7hB9Q11dyUQ0bqfn/C82yAsSV+km4kXQ528WwL56kTUdrQ9TNm9FpwdHtl
+FWiJyV2wyjWhEqWzi2vR/R+EPij3jB/XMG37yms9MY5rqf8U4jqxU71izZDmLrs+ScIY9b5s9aN
EPeroZ+egaXb72w3yynTDuHRJXWYSGivvzHWZENJcck4J/44eU+qppS7YtCfcTSttP1geXW8qQ0n
/1B6KIDcX+6F/cWHloxu2R4g1bseGwxK76TTYJ5bEWsvVj0g+4ttj/J19CLb2PqOvaZOszgiDz4k
HXn13RTq4biWJKyGCarAqjxsTOLwgJm3b176cYq/UbwvveP9SS6ERdrqaBXSV8MhQJsdoipRaNRF
vnnu+j4YD3UA/Ie3QqOZG98wlA8N4iwowg2mf0n7aa3XvTQ6QrEgVYHKwmKZ1ShsqUNh0ls+e6Lv
wgc3hYv8qA1Oh3Z93vk/0TFyxC6sGieHlDq05conlv//P69Jub2k+imGQUAlQZVef2LDz2NR66F2
bts0Hb46lZF+MvXc3JpA+YIHf2ij70rTifZj44T9l9qbSvfh/gdYCCiMLK23uJsols52WRq6eRFW
HldDVTWHSCuhwdel8xFUmRbux0qhE2YUE7TA/zAur1LcDWjdguS4nnoreqSrjdQ45+Pkf3ZRpN8E
nYVMvd750S5ohvJH0Fd19f6gTWdGYrCkiCICmtfDFmnfUcIwjfM4FrGSbaAQJEdNU0CwKDTu9U+J
rvjN/v5cl86V9GcCig1h6qZVju5R1FSuapwnMFGvepxme3yg6oMWMeFer9dkIpe2NbNE6J4OPbtr
tq3iOgzcqmVtK1913tom88KPmV7pzSYxRdPR07T6/rFFbGXbl12+EjOXZotMKJw3qOwSA3u9xHxz
RS26xjzHCG9mGy8dO1DHWT90e0dXdKR0UNH5L8FSOvXIoq2sWumzQau67fQ4M84KPbhq02njoIJT
jNp420DhOqE+swrvX7oP2So8H/AVgNs4ezqoSP+BRWMv6dhKVtuqH9TiQauHKt1qwdjUKyd1cV2h
Rkn2ooyVs7uo7NHxG6zKPJdWMH3RU6XlzCrx9xqKfrtPHStcqzUshSee4ZTceS6wl2b7COn3qNXs
2j5nmuU/60Wbi10+5C9lVV2UIk4PmgYpmHo1KonC94uVCS+EJuCS2u/YSOlqbphDdxqbKSe3z/U4
DPZB6Xzo8ZNi9mcEPKbqaCuVmuxMEY1ramELSw1ngDoh6FAwEHOLLzuruKlSxz73Sm7sJ6UxdgIt
Re/o6cL+xe+wlXe+BbkJGJGmCtZevHznZtOWcNk9pWafXVsxo02ohdUeTb7pOKh+eZma95qY/R6P
/FHlH1INYPYqios6zk2hOufcVuNDJzSsKpWBcmfoWRMqo4NZP9Bc+Q85M8VrydXgyqORPNtRmkvt
vylc51z2hhrtS8tIkFcovV/Q1Vp9U9i9sbKJFvYweEEJneF9bwOouw4MozGp7KLIObdKH7TtNh3i
8O8Ccnu4U7vWVx6MbKyVg2dOOX7blaPz6MjGYuW2WwgVxD1IstSSqFTOSzqDO4CUjUz73Iy60R3V
usFLXpDYfgR4a7sroy1tX6g32IhTQaL0NZtz2KOrhOCVc57S+NPU9OhxlkNYbazY/9y2o7YmAr40
OwRAkL+kkkENfxYIK70ehhRB/7NLxI03jlY1z6Ls+mhrBs1aF2spKhDoIVEivcwRlT/mj4c09cGx
DSh1n+tEmd5ClCaaDbC3qDsE8TQcwYfW+yLw+7XC9rx4Ik8M1uIS8UbD3JuXpgx9SGFU+YgtJ5Xp
bxDyhUGSud0aSX3p44EkRpZNys/b85wUw1GvN4VpnRPkis1Hv+mTEU38wPNflSiNH8e4aFbOyE3l
9ffckHGXzUHeHMZsw9iFmfeJ4lrnLij9fmeNcDp4vyao+9ih4hbbMZ8ie2eUaYrOZzx+Q6xN0zdd
FTblhwL1iHElh1jIYMjHeWRybBeEd4IEvQCjCawzRufaF6FV3bPiZ2qLSIc3OftWnWKxFwGi/BvY
NPEaGnRpQ6PBQMcZ0DjvoVmYqiNFS+oqN8+a0UqEMfY9zsbys8LaxUYgvJWkdGk4cLYSdwpYib9n
WzoOa45la5zT3DWbo2GUQ3koMsybXkx0+fTj/XR0aXEBR4B4Q9uQpvpsuDgvLSc1WuvcO3mQbbp8
OHbVpP6dCeG8WV6rnkpfiV+d0pt+3R95aW8DbYFTgkORa84lBxs3R/9PqZyz0qIwYk01tSjHi78D
qY4AD4l6xQrpNlZQoyEOojRH8RqQ32xhc1hfAsmuc2r4ydcsiLvkWRunLtlObVD/7ftO3ZKPo17w
7ggsmWe8bD0yNW6f2RKXuTHytVPrLDyz2MWJHU8oKQG3+6z3PCqPAG9yeyWFuN1FPNy5ZYhPlNVu
KBBO0Y52kYGKqCFJHfKojOxNkrjWwdHjZk36+TYaAtpU0apkdljozFGTpQgQnEsypKb1onqwdPpu
/K11a8qRS5OivsLNDbOckWYn0RiE9KxM7TP0ZNtCbEbKOldeM+2LNtXTlZOxUHTivMvSGZGelv48
P3F7t2k7C5yZnStN9pyPXDdbP4e0vx3ULniwckXTn7wytfJH16EWuYlH0fzlx017fu9R4VkMIB29
fakJOedjl3qdmlkQRJfMUpNTUDdRvE9QKMp3btvmW3OcGn/ltNzGBfkSl58T6SHQobPTEiHmhtdg
H1x039K+jqGFcRYJhv21anAcpaIYfyIDz79QBTR292e78JkJfFx79Hyk6OvsvBhlbaepaSvnAQTg
s6mU45NIHOVLA0ThcH+o2xiEWwPPxN8xAXa2XIU/8oc0qdMpG5Lgkmt9hah+H+As4I87/C2+UCS3
vt4fbiEEoTpMEEK/zsOrePYw5ZGhim5MlHOKWBKUa60dxr3gg0d7E+ruEGyqEXhM4Axr8WDhiNIY
J0mCfA4DfI4wrttgVBzYZRdM70b7Iel61A7RLFlTLVpaUJ5IFEpt8PgQ6a4XtDOQdCxDK7po2C4f
zEgbNhN+CIfUnahxRJZCffb+mi6OKCVn4D0j6D1PxaS6mBcPRnRpYN/0DxEoq+yAyjQytkBwneqR
t1r5en/Mpe8oCUcgKVCioix9PUuR+Nj5mWN40RvD+dBP6rAViq9uEbH1Xu0WY7vaFGsm10vHQmLe
pOyZLLvPTqSCPmmsl25wCaFzDagO5vmjHhnitQYrs3JlLY7Fi4G+HYBC8JnXE4whVSsUOkCfpn35
CSuGYuv3ovZ2edur2cohXNqbnAnuSLYn6NPZiyFzNGRevTC64MYlfqhakqMcl0Zltrv/1ZYmhTU5
mBopw0CN83pSdYilsJEI75xGTveQ5Lnjb40G7dJHa5xq5+v7R+NlgrItPVasD2ezcpMGef5Gc8+e
PVhfeoTdf2XFaE1bLSPzWJna0hKCFNbko4tS37xiUOhT5zZogpzdWBUPY4JZ7UPqQyrf35/U0q0g
Gz7SpovtMU9OJfUB/4/UP1OUt8TRw13uhajqvkza4GJLErlZBzYjraIfAWTkamV4+YWuS+S83QFk
skkoVtwcAVVllt1UKudk8lyBLHPd7Qu9zJ/zuoNgOXjlg9mo0QGf4aTei6zO3u7Pf+ngU5Ghgww+
jbgst9gf94UWhEmBH4ByDlu8QzE/Gl8SM4g/ZNaU7iyU+Q51BZ///qBLiQh1N9mXgMYlnTyuRzUz
Dd9fn69LJbFKXvK88jc1NrLGIa2pfm78zBeBu4m7SdefaecILEv82kSceKp/rvwWuW3nn4CqowQ4
8iAlob3+LQHVqq7wcv+MLD9RqGK5j5A/C3/bpVrzpHZecAi0pMHgd7QOCihFsR2MUdv7NHXGbeqU
yC1a2Rp8/QYnI68bqNu0Xg2YmYhoXv8uukSpHk29fc6dKFO/KAOALzpIVdvtrTRwvtmYyaRbtW0s
n4JwHQ44NoMh28QovXw1dPwRt0E9OWsSmwsHBg4VeRFdBs7NnBeLdI7nG1bgnxGgiHHlGkXrbUcz
oSAOkBh6Bs6H8Te1VormSUd2Jn28/73+j7QzWY4bB9b1EzGC87Ali1UlUZMnWe0Nw227OZMgwfnp
z0efxbWoClX4HkevHI5GAQQSicx/uHA7Yh3jbChRMg+C7OtlmdelcCWm7y/LLK37LPOGg925dWDm
ZLHIHCzXAEsXjihFd+oipot2OSo+rwd0pNarOnXKrwPInupfsxbjC14m8bldWtW7z5c+rz5CabDs
Jy3XJy9o1+RaoL9wSokNVEs2BClCgbs9WtPdGuN1Vb5m+Rqnh7b2VFLWFnzlzwndSoG3ht3GPpWN
ToTvr/fFoQFXwBKhggsm//X0RyknOUp4DYvRyOlcGjSIceUy1u6DnWXzr2k1c5KFvDOvtQ8vRQlC
8/8bersj/oxNKJnrY08um8/jGLpDkgdCja1jk8aKd3aswvmvhbfwIM26O6l1n+bhanfKlQXY1nYX
H+hQI6tPeZX6xb7cWMYV+OfCUL5i5wkvWCym8UEKdKMQeCmvmcJdOl2MwyMXZQE8L3cf2soste2S
KX3BJqpTP6p6rSv+rEFgO6A1k0Sm7N3iF/TY6VSLWl6TjLh0uEjF6IjYQKMRynq94s5qCRSM2uQl
7vr86Ikqf1zruqUghgMbejq1feWav7S4IC9Z2w0wA8/k9YBrC/OpWUXy4sCmPU+GFx+MRVqH1sYM
6/2NfHko0EmbCwAKPrvAoVglUlKrlbxo81Q8d/qWuOvebPtaPzrXGF2XBoMMSCOAVyWw2d13xAKG
iz0Xm3KLPpkhssTpcpwUmayhY+XrNcWE3SGFZAnXkrBAj52nGEv5ehnbNC6zwpyr+zxOl9skb74M
Q7tKlP5j7ZwVc/aYi3I+v7+gu83ye1BaK9up2CrVe8X0auSOtOqkvk+gZld+UxqePJaZOU+H2ooN
TCMn2VzJHC5NlDqQSyBiWd8o8Y1tEuu5mtX35N7a0Sild1YN3NoSHPue5GJzISrTtUF3H/P3RDE4
pplEqY2EZbdzknRccEUQ9X27GDIcs1UzwyQZ1vu8w3r4yjbdJb6IP2D9SYF8Q7ODZDS2Ffgj6Mk2
i+Mlsbww0eoJChl+bSC/KnX+WyFmBiLtYSRUdtipewIgcOQYTqX0kPFA9CdeTPMjFvajv3nDPZJ9
XKM57T/d7/E2Uj2PL5Qt9rWuCXUAZRKOF5pZKf1aycuDrNmehVrOod5P2sEGbH5lv+w/3e9BN404
4D40b/bZioYEuZsquheWrmi/ZUrfhpBIs1Na5u0VqP6FDwfpmdlxTxPO9gY3mrSERKQW242qsQ5N
ovdBzfPvShl0d0GwPYDkoZqIdIaJfut+QlY75bFRz14490kOebyxQzPFmgPphepoK8jCNd60nlBz
0sP3j/vb+TEyDXpeKVv6tdf40RMvGdqh5/vNlRZZSLEcUxsvif/bKLuKKIaalR7boxequWYdV1tv
Qrkm+pVtsQ9dv1dx01ehDMjx3lPuikkzRG10HiQKdXPqnMwgaYjQrtUPIWw878p4l9aOCu+GhPrN
Y97dq/yCtjPxW2QuTn7MVuxs9anUj++v3aVZcWtv+5wXAzXO16ED8RLR9bybwm517XOBdGrqd3rt
hCsF+9C2W2zS3x/xzbwop+h09bfeDgiRfQxRHdj9c68VR17rzX1vL+19CtDo8P4obw4xYExgRVza
2zuND/Z6Xkmh2b1RYKrWrnobqDaCR3NX5yGCINcS7f2rCxj1BuoGlLklQBQEdmMptlAUMGvFUSZt
/qUEcHyiZ6SsAR1B55tZDf0Tt0AWGtJNU79vrPixB0PyK6mA6PgKGr7XqHFv4ia/iGYp9m6sMfKe
u18EOA3bingqjl4qq5vKkPXtLNL6QE0BbwKwqrcLYvFXgtmlJf9z0O3D/3ELFVnSdIKE94gscnfs
tS4+xLzooEZg+P73XxfyFgkgmRn9ie2n/DGU1bG6SspQZgpoGjlFL8HUvV/q8whv89pz5tLEoOEg
o8W3Bb60m9gQF4NiDCUWMjJLS44HRyUgq5L20TXV9pqe5psjyccjmyclo1a9ofJeT27Eumbpq7o4
to2SPahIzgXqSmoLQKM5VrkzBX+/mOTtzIw3OlfRbjETMBCjqXMLLGaro3M7zaGROfWhTcjN3h/q
zU0EcAqgNn/oYlMQ2MU0PTX1pPbGODRrJ3G/jBqyb2erSJvuxizxYgCLImN98EkgMZAa22m1rkSf
C9/Shl+CEgb7hy7kLlVStd5InHxQQj2erJ9xZ+faYa4M8RRbGZ2k96d74UtSaOUdSK2MZ+A+L1OT
deL2U8kkimYGLFBnWDf1DuhSPx+mCdUktFXE3972ZCz0O3nybzBp/nu9feqy6FEpluVxmSon0Ku1
P4hJH44r2rxP7NlhYwmkwVogz/P+dPdfF27x/54SSlAWz1/99ch9bBvrsBpDVGESsp42d5JvmWfI
h8y1R9pJ5iq9ABJDF+VFivrm+6Pvv+wmXAgoHdL4Bkun+/J69C53EifGZzZSK9ftAhxM2x+44xjh
OGjGlSOzq++gWsVY2NTQVt5UEvfvQipIsqhkOkaJRJMi7MbK1NCkXtqb0sj0/uC1RZ5/dO0EXbS8
Tpw7UgZKgu9PeB/k+RHIT6D6TPdlE7vdLbeRKmUBfXWKRtVpzrGnJx9AArkfQbJ5H9ZZ6Y9WpXsf
3x90v6UZCQgrT0c2F7C8vSKHW6SGjvj2FE1dvhbPGsVC6zAt4Ge/mrYkNsELnz7/38bc9t0f0R5R
AH11hJyjtFXn7pdsCq9Uj6DgjT5Ucm3tv9eErvTp/VHf7ieq67irbChljAf2+0lVGmuk5QwlX5Gr
G9ZGBmgXj71C891MTn8JcmJL4Te1ZXsbvQE44D7qC6uZ6slbIrz87NNo9cmXwuTehqeUimBY8uxa
ivR2/zAi9UHAWygWktK+XlYF84PWTbM10lYihW9p/UQlVvbajZqoin0euQ4eeuo+V5rqe2zVNlUa
ahsAhWcPb6xddoL5RmfF2TJFfaIpX9wuHjZmVeZomzjIk+62zlkb8fZ5imVs58fOTLUvsQJC5yYH
PXfN2vRt1CJzI3Js4l7AG/YIHKQY+qYe0zlq8yH5B5O95LZo1F/D1CifOFTOIwIt+Ueuq2u1yrdB
ZEsZN7kZBHXett3XfKhkq7RTFM/1fKSJmRwSCtjPwuq1uzpN8w/TiESpGa/yUdHsqrsSMC9OnOAF
+Wxz3NqL3cTjqHWWw2dAhHTEX8L2OjSYx3yGdtDZa5AmWfncgnD7ZS+yeX7/dF3YfJjR6/hroLKD
0drulkLIMAFHxuRhGyIZKc3ivvNmHcDpMvaHyeolhpJqd0U25eKoOPZuIBIgLc7ujphp5iD+7UxR
2qRZuJjOEjk4Wxx0tRCd7xp9fSJmFl/en+u+KL1teJjTm0j61izn4fP6pBWaCnIER87IjTF/WLxZ
PVhtnjX0HlLvqYrnDMLaDJamsB6VLfPTsDQ8vf8jLk4dQj5X1kbQ22MSKMURqzFRiJQ0Hr97ufEt
TdU09+2uUj7GadZ+7JXUu5LvbZnxH3Xw/534hojiHQK4eS9FoC5Zv2q9O3Phd8DVsQcQPjX3+Off
z4200rGRw8EeYq9wAhxiUzAvkXeHakD0cpYC9VU4F8GsZ04SGLLQHhe8qv9SG/D3/LaG5BbPAGbu
a6jmUs5xkVXsYkeIY1z18dPUdp9rWdVXdu6lw8o4QKXJ1DfDhtdbiCeiOuhynCOBTMxn2S7LF6SV
3LOSlPp0dJxleEz0TXUxBpR8JWBfuAm56zeDSz4lckfb1vrj/o1XvFKp3C6Rjra/zwGaIn3Mm+7W
WKE7nN//lheiIqTkjTuylU3J018PZqSAZJJMLhEIV503iDAOKWqPNzyxh9OYVT8hrxn/2XP+2TRy
8eP9wS8cElJY5B0MHrKU5XYH1eYRv46as0bmGEMFJqccatXPRBsnwbwMXnpXj9mgHpwpW68B4i9M
fGsVMnniIs+G3RcejFzmLuz3SK9E/rXosiELeKwU48lclyxyaeIcZZfjYq72itr6eTbW1zCMv6EL
uwNLbKRnx9MaJMp+9QeziGELKXxqzx0ZqfYsBXFda5T3NZ3lOpiUpWzSAAiuUwfJ6iTqTb1quThQ
vbV1enp52obm5mXwTa2Br0RFVjaHQZ8cdbxyf10ILnRmUH5HiwPG6X7BIP55yELoc6R20/LimrEZ
OGqbX+vlXsh40aOCLI6s2G+s0+sNOVplb2lptUTUF3In1Fa1Ck1j8AY/tqu8Ps3WoF55wl3aCuCb
NlQ9xWjKZa+HpH0p8lxf1sijNoTLJ9KXD2vuqA81KumPm25n6cflMIobnHWtJ6hlAEHfPwkX4o3L
tUXJgwoSWcr2E/8482ZVe0pv5WrUTI7W+wumcNa91xc9xbTcEk950ptp4DZuechGDsaVB9alHJGA
SmBFuJffsK+pYcORlTEYhgge5HSC3z281CZ1LN/TsjnM7AZZWytfZAzpegRpO+GJu/gYnaj+gJLP
lbfApQ9CQ44kGeoIj/ldBOTOmxutStWINlwRyM4zb6VYUl8TehXOqFZw0aBQobiZeIyNNrlyjV4K
S7+Fpyiib5FxlzCnk5OqeaxpEWVE50c1rM4dHZ70FlEqrQnIkdMGRP5mu/L+Jri09UkW2PmUEwjI
u33oKnoKtWPUIlsYE8LFTb2Ww0PHXSuPVewqvRnowsni/94f9tLe2+RCYeswNpvw9d6bDbXOdIVT
lSqFcdAgPHxyF1T8NCW1D8AucsjtdAmNci6vkCwuZWq00NAS4jLXuWl3t4+l0knIJ7lGIwWoLBjU
YsgkL/tOcz6XXjHk4IuAJv3Tw9ZN7xKtcQK1mHXNr4xY+2svuu0AbsptVHGgBbt7sL5Zm0lVjWKN
0rrDWbXAkA4ySuovqpgOy9T1/qSO3Wma0PoZ8q46xI2p+tJI0ysb4dJxhIdHPxPOP/vP3B0AbBiS
3EXim8fw2H5fBlt8x45SCaRMsnO2zMbBUQCI++7QUQdf0da/9XoKIdqUzNfi/oXTgKgrT+UNks5d
td0Lf4SmlL/K3UnnG1VLf7aorYXgxtbpoBijeNALtcGKt07/kkK85XownQhIKgAipGV3uUGZ2g10
iWaJFk+RaqB1DYr6BbWZJGxswnAR1BJvSzeeoTeYGnW/K/fdhTSM5yldmt8MRXQQXs/bUKhQDwvv
9XRRzaOI19ZHwax+cStH+/tsczOxQczV3Lj4+3hnNnM30lbjAsLmOVpkPkcuJxIpagLevS5xtfXl
khfVBzHAzTm9f/4vnsJNSJ3CC+BpAOGvZ6rUjSkVVeMLIwIdoJVoPWhaUTS+m4jsdlaa9gDOSzxa
lckjeaY67lttE197IF9a8M1klxcbOgwEwNc/o1SbVrPktulN2Nl1vcDCF4vu11OmXJnyNqNd3kUx
hnIIbW5s3PYlEQNTogH9QTXiuaR/aO1ShnqmaR/eX9gLgfXVKLt1xYVIAeGhqRE21srtKrq283tc
Or72cxm/oM7qHst01m+80u7P7w+9P7RwNtie/B/gjkFG3xu/kcJl1uyuS1R0sXfvOmX7UrRz/lVF
JyXnFtG9GhK+YV7pSe0vbhjE+D5ReedRABZvL3VU0bHpdCN1IgMFqzxIMEXxfCNrl1OB/tBwgLIo
KJOK9lPbu2N3KAtqV38nMrqxmGF4kcUgI04l0d1dZ542SW8pNCda3Hx0D1vH0zxoXQ5SA4Cuc02C
8+1K04ukJE1RhdSRFuhu13r6nLex6yAYtJRfqipvg0rGVWSv3vRhweA3dDK0jt7/vPtMYZvjVhlm
rTfE3z4mJ+6QC7Ou3agAQxR4wl0sv+9751Nj4ha1Ij8hw/dHvDBN4KSbQffWtqJR9nqarZB8ulS4
0RIvxQZpHT6ks9pF1qDI7NApsvmkeVO9/mUqxkQplkLuoC0PvHJPhyoGq7FMJEKiJNetG81AMiLI
RjQshnTQDxUMRcQcnPlaKNrHh23YTWr8dzykSrnLSxqjtFUoHuwhYQ+Fnzup5x0qG5LqX14y/zsQ
xX2Quig57OV9zG6I+yQp3ahyKJ/UhTcc29jSbyp8Ir++/wX34fX3UHTgCAqAst7cZ7Jpzcybcjey
1iG9h7+h+3nfimDSk+bKZrk0FHcZL1p6fxBHdptFQrRy8jb1IjFY7b2mltMRKJP1dRqda5qNF04C
Zaite7uhG95kkPR2vVXBVjsalGR87FaH46d7cTTFSfokxXxNlfHSzkCaCKjp5jgEy/v1OZi1ps5z
p9OiPCv6F9mvxY9YT8crC3jptKHLg28m5aNNcf71KBolmCoho4tcp8FZfqmkBCfi9NaNQO8kPhlQ
gU/4LbnXwBUXAjiISGpBoEUosu0Bg04sx0QfCiMSeq+tPj6ay60Jm/MsLUWLA0CE+qmy1eVuwCBe
CWKrSq8F1P2tue1Tem3cH7B0ERffbZ6mZu94ia1H09CiTLeaTnNAOL08dtU8DoFrl4IMIc9Kf9VL
ukPvn5JLK7+hTyG1YJDzhks20e1tTTMxIieV2EXOojuPNQckU9Lu05Ipri8xhD68P+ilTbVF1m3S
kHf2fXqQMwrFqFSLDKOvDhmtvn+zvmn/eX+UN3keK4vs0FYYBhCKR/tuV6l146Z2nOlRXXv5bU2L
JbR7ibGe0mNfM0wOwDRFPCCBh9lQv6zNQWae+/z+r7iwwBg3QLMEIkcY0HYHSLdqV18rT4tmyxzN
JMRGXZpBV2BHH1QIAhV9ONJ9SvSgGWvOyJWb88LugrZHVZfWNVSaPfoiM8ZhtKVqRsOUJPdZ5Wqf
k6Z3jmkzlH2wrHP1y3Bq5eC6w7Wa8oVQRT1hK81vips8cF4fau6TRi5Fa0ZZZsjmnA3NYAWy0L0X
Q86WSMO2B4qcXAklF2Lx5lSGVD6ejVsX/fWocdJ66qT3ZjTjBx7GUN4/oqTh4v1nXBNcvxA8NnVJ
ytYAcfk020/546XorGUiJiH0SDHyujn2HVTzw9glAtsqFSBrHaQ8JqzHyVTq7FOLIfhNPQnvmojc
hdMENJ+Py1LzofczrtyqIzvydCyyvdLz+8wsQ9cR5nplK134nujk8iV5oG/krF3m5y6T7kozM6I+
85L/GopRnb9arQwT6U7+kI5/KSawZba8walUbvxwhtx9ytVdiYN6bUTjpK7fy6mgiSfXD9ko3BMI
4eluzb3qSinu0iQ5LzieUCDiWtiNaerjgFh5akSlRH2I4p8JWghEq2YNZsij+BqQ++J4tGfZQTy+
meTrPZSbqJ9SZDGiLDezgxObc5CpHZqLRlVC7fWGm/fD0YV4QGHD2vK9rQS872UV3AT5sAo7KuNR
bxq/19BZ/idNF3cIMR/XEGSNpUerNhZlqszHqVSraxDNC4GZcj1UMlRxKXlT63896b5A2zjtSzty
W9MVItAqLRVfpmpwSDG6rFXvrDwfRz3svbzOPwPBWAaB91ezDH4Zz8W19PftolD3RGaTHUc5mBzq
9e+ZPeEUS9PaUU1pvAyTRg63RW6NQWKYxYfCKfoPLkrQz65R/39c/4wNOBsDeKohgKh3Yw8rpA02
VzSV6zgHmyNa4SdDUziBojZivEMhIRuRRDC1xJfg1X+9vyHexks2OzKj6K78tsXapR+r3jdapsRm
hDx+Y/prXU2oU6127reqUV65+N9GzG0wD+fizdORB93ryfa5zk2IqmXk1NkSunlaH4s2dc7GJD+R
gMTPnoWrdm2k9Qldbdj778/14vBkWygmgUdw93h4Wl7CSgZpRoy33IEnU/y2suKPU6otB7HE4iEd
aAIckAEVs29KXsBX0q2Lqw12bVsFUpM9stTrzMxxVofr2Kqqz4tafpT61Nxk83ztoF8ayWIQwHq0
LHmyv17qbm3y1k5dM1La9FwmdvwjyUz1aI5z+pfVPNAdG94BHSPqllsh5PVIXLdtrRidBdDEk+IJ
+nntTEd6/tX8VKUD1LEDNtXeC2hMNYnWeaie3/+sF6e6vRoMuscbAfP1D8iMIi+t1raiYp2MqCvl
/FFN28FPW+eanNrbu3br1IHHpl+yUTCN10MVS2EMzehZkZLgXRE0JPRZmNhG/fX9Kb29FtBjp6JD
TZxb/c2djuZeL0zROhHv5fSoufOHUcZj6hexavhNvF4rZF1aQupXFM4oiBILd1EgEdyF7cB4sTku
sy+lwWuon+r6bI+1uLJh3qbETG5TfdnouqC0doMprXBanjlORHvPfkZoa+oib7WH6ieGq2b3XZ+M
cvS7uG/MK7ffpWUlwGwyV7TBkcN+/fnQmpkQd4ntqFPpdfuupbiBaCwrUKoyL3ytKf79+++46Tii
nrbx7vZT7YxWd5vEtSOzdUV/Ru+27HwTqdnHsau8KYTydK1Wdml1wQOxfUi7eUxva/BHVjq2o2uM
i2KT8Yv2qR3r8Zw6rf1ood9zXrNElUHpZvXfP2MBetlwFVw4mluh+fWwxM0CT2t2kNOZmI+AaeTB
Ctf6Ls9EftCsflnCKVbWT/Og/qXnCseDishmILVpToCy242tN2goZ2nmRjVS5gFuBkqYVSld21aN
A3Dw9ZVtdOG0QH4gqHqoJG2LvJurrjaUuRmPoq51A7zOvRuR6vw2oTh2pbp7Yceye4AN0hWiLrh3
QXZmHrFmu1CZo0kaormghsBlTIT8tRFukHONFnRxPCqPpGeIUgNVeT21fCxj24kpQNY91iPzpHgP
q12Jf1d1kQ9VgU7z+wfk0lJuegIUQODT0Ix5PR4iIdizI+0HPLKuD3LuuY0xJfiCnIFyDZz/ps1I
erfJTG25/WZ4sj8aeV0JWXqJF8Vjax1x/VA+V26+hrJul2NudV1gKkZBlHUWvHVLalK0/C3tK0VZ
4wroaVvHPzsyv3/K1u0j5m6X5m4L2Rk5ttFSx+vwlwmgDqVf68XSxnDN+vLG1hbj2TTbpDl2cVF/
f3/Nf99S+8E5oWDmNjls0PyvF13v3ESH+etF5aqr0GTrWvqT48nvUs3G0p/NarwxvWoIlbhRBt/C
uIwWmNeb5WExR/dr3aX1o6O4184xOKDte//x0xDPJBnmabKdLZNK6m4/JK0QRdMpY9hoOsiexioK
I6A81vdBWiCD5dtVrJaHcVmcD53FQ9/vu2Wmczg0ijyNuDrVB0vxhi8IZ1pGOKRgAALPGHhXGWVj
dQdb68zbuDBiK1ytLDeCGanzr6nSU+WCNbKsz1xd6lkTpaIEkxWjYhzkJK5zH+S5Zw9mUJl6qQ3B
HA9jMvhob2j5GowSUfWHAUG/JUpHw4R9bNdzrd3Xijd5qt8ljqec8WM1lCVIqcAkawCza8k+GNhR
ZZo/9uNMphbPionMCLlom37RtH4U9/qUlzzI1tgzks9UcfTulzWljnuO1YWGoS8J+droe+0YS1To
1rSDe7kmXnUrunIcfCdP7OTGVoWZBHJ0Y+3JclvwqYUA4hOkWTLbK2AXMo6XFiCIAXejwPklUxcs
KTRzzcXN0ukwrbzF7TL0Pqa2ultcMZqPaYIaR4TshZmddFOWbuAVeuWsPvTk6twKTy1vavih8xdK
j3MV4KbcxVDcF9t8kUW3FGcsQeI6RPTRWvw+4Xl2VDoZu2FfGVoV0O5J2kNnJ7r8MA3IHv+MKSAZ
98pkafM91N0SQyLPWqruQZkhwvlQ3O3yabDtdP1pKV2RHV1sb9P7fsgq5TgXitp/cJK6XE+F7bC/
9MbduE9aBdEgAoY2JvMNYNXVCzr04d2Xvkma+Rd6LLMGKx8L6v6W5mUlf6wxbWRxmPppyaxwgiNt
Bk2LKIH0NWNFttN30zpJK98xWmPQg5meGt81a2BYfdGHPqaHw3XYN/fIdYv4kKQ883q/NJpEyX1P
SU33brVr2mlKM/fTWYfiwz9bS/yHsoAOkJ1m9/HaO919pkAYKwNhLwbK/Ug6aYgY078qNSbBOX9I
jK25Hng9jPQ0IDnI2q/wvtrqFssOE0Fe2x3aMvRKZTRPzoJiCJRkI0/nLEArGs0jH2HiKZ1g9K5A
4A5Vx6Gs/FrGwr6tPQfq7wrQprkphkJ6T5rIjNwOcJMrs4cxThL5M4nXIkPQL88lgsd2NUgZTKsE
4GN6rV282EqsEIi8aWKJA/oQaYafSJPSnzsM1qrVIQoF8xrWChLN/jwonvNdqaDoASTUmvtuXPLG
j1HE8fyNHFQ9Y10yD2EvhBT3Hu9aCtpVJ4pnajCucoPxUC+Oa0szTw8MPbX1B4eW5nqIR2nqd4Nl
t9bN4jo8nQ5lA1jkpC9x1X6LK5oCt3Vlu+unqRyR+A2URQ7YzE9rkfzEMRwBHOpFyAiRv+atuqqB
rqi2PEGZr0E4Ia6NQfy6rmpMbEI+RJxztXWGG4hceXk/qxhQP0lrQeEEbGoSe9HcJdbqV03umD+L
RketwVfzacx9NNiUDTw6Omr8MzYrZfluiEZ0z+gnzeK2K/q0+JhkSatuJJZE+eZQZTKps1dUuxEa
Nb2nuMOo5zZFwmGNcsWWun6TNosTC182NAsOetI7oEKRkQEb0Zaisr+lRqskP7Jh7CzQQLQqw1Qf
8uFUCKG2R30YcRvi43bih0AeortHlksBSmebhcpZEHGaTv8OSV2sR4hcbl762mCN4zmZqFRxraB4
9YN6vpog0oe01fJRiTv+keFmcXHu9MV2jgXVueRRyHYYH7S0VcYbVchqfmaDOHZgTHM7BHZnSnEa
bW1uz6k+qul56YVW3mKiNY//Lo3j5GvU9QmtJhtFpfym71HPibIlQ1AvqIVCA0hPukz7PjpQlG8w
l6mH49yr8fy9FlwggQvwqC99u9m0skIj6fJ5vZuEK+Xz6jWm1eOwY8KzUJPUVL9B4hTWbZ0uy9If
y7lKkOsxOiQbJreiZXDkmqmGkydsT0ifSjP86BR6RO8EYs3zJsjjaRJn7ry2/ZyZcyNfQMWpSxPa
Qyzbb/PC9hmO6Sxrh0cNWCXxqGN1sNwULnCzB8dOqWVCY4/jM33eufaCtE/s5qZSh0y5YWzH/rRO
y5R9SRNO9Q2akc58FlgHAAi3rGbJ/NL0sjuAoHHPS1S65XfLVuwpGuh7VPnB7HE3fKbiX5QvSykm
Wz9wESzxubKAJjRckoXUTkVrLcPkL9Sw7dMAvKf/SE3ZbA5k6A21yE5YwsYKeRS8TrwWUODTQh27
DuscE7rcxwmtwU9qajLnKRdkzfdtXq1VWIyuYvQ+0OIkO1QQpJWgVlxbDn6PYBqITcRAmnO6DB2X
RQvONuDb6shmVAiEnxM8Bld/KECLRh4egmlYKEuT/mPZjbfcGvbcmVM4G5Uz3QJTd71/Bjkq2cdk
9PQhtOFYd8a565zY82fZI6Ljl62NXtpB5ZzWD445pV8GFWjv3bCasXIaMQ3M0hBob+YIfx3sbP1e
yEmU/8muVfmFDZVt7wnZpHZ9bvLULJAY4oW8omiFlC9R1Oz5psYgvflx7T1jOZZyoJv0rwFGtTUD
7sk5/hSbmnFcK6XtgZLJOT3VsAj1hyRb0iYCdwAd9QBDI84CT9tWpAQt+ZOoVM9h31TlARUCKJSL
vuLtUK9r2T7lrcKnWqYSFS/gNDhyK8Kz/ivTIvvkdF06cnMjKXM7DKMkH0vmISrmJf7RZpKuuyJI
G8IldRQR6PTr/rFy180ehKjdAoU1t6tPQ12QcKsoVsBKTvT2CA3Tqo6IwOnUP1uRevzWQasfpi62
HEbrVPe0NJjF+UCUx58ZOq2Y3btJ9q0z4uS5MxYVCGPijNoxq4byk4HnifU4l+uUh4A+hkb3i15t
vBPUFLM4DovTDndzUXXJWVMGUJptxjV6W5X19Gk2jHh+altX8f6J60LLfBi+9kcEkITyUcFRYfrR
VpX9SWu00QhsK46fltXic87GaGmRqlbDzwK6WoHLojA/yb4xnjptXU3fq3WvjZapKQ7LRtu5URsV
HQ3hzH1+qLTeJvNtTYvUTk8oEC/JojUnom1inYUuZ9OHwyA/Car+GZcCy/QLHe22Cxx0l5eDa8dD
cmhMkX6KRzZkgM9s9SlrWvGzcN0+Pune0Czf1soxyp/LiuBcsDiFzW5OhaaixG2B9gnTiU7lNxLM
wfugFG0zPfe6tHpQuslcnbE0z+pArZS8uiNPElSuZUEy03GZt+Tncet84HrL1NuJZqR58NwF6+yu
w+jyiN+stla+keTOfzFYLR5jHs/BUwJWRZxwhCddnpYmxsHNGs3hSe9oGd4h6jZNL6ZCm8oXyGXW
oZ24iXcuGpoEJFFrkpzywU4MZJsq3Wb7WMbshGDKnVvsh2yyZY0weDeO2MKdNBPzs4z0zrMbHzVi
9WNZlPOvXK2rEcFBy/yM1pbX42hM6u/b7jguj2u8aB6vJpM0oSa+YRF1WJEiEIFVtsjvFXiwpLe0
k7E9yFtNZoHiJo44N7DBvX+4PisrzLmllBPNs3mN/VVVO+UwNdC36E27VX0qDFfGD2lXGMnXwumc
OpyEKo1TPplqE6AWbHVHNGay6V4u3UAHCfWt5jtVkqEMFafgiksMwtk/bb42OiqmmpbBJphm75wY
k9F8NbBwO7Wx6ID6VMYyVH5VzEUaepOdTU+8LJzpYPSFmwPLbLX1RhfQPHkdjnHxPxydx5KcyBaG
n4gIvNliqrrae7W0ISRNC5tAQgJJPv396m4UE6FRdxkgz/ltV97ZY9xW3NZeG93yBEHWmgZzPIdZ
28n1VLVHQgfNnoiJT9RVcN2uFmXu9/0eZRjjank22KpU6sdVJ36Ms+1tJ2F7k8mjVa9HTmV1uaVH
QpH7hWI5Oyzcfp76vKVp3mReF1THu9nnyP5aCQg7smEM+sHmFmLEqm7GRB1avRtQU4QTqLGTHRnv
4ihB7VAbVn1zF5Q6cuRzXCJ6Z9oM/br1LzSP24+j33Ctarsfk9wLD56Z6VLiAst8n7jie43oL6Se
Upo6W8t5q3j8dMNGyd/m7g8NboXycUYRUP2dHTkOOdpA9KzrWkfqiW2QxU97KsFCllTVexeFiPZ4
S5GVd2i8fsco4rn5Zsv7Itat0RdHlj3sDA2s3sWpVjXfTq5XhVkdH92QNvaSvFGuGHx0vNRfAcOs
nWq59dQJrMcU4yJxjr7gNvbmrOPNxL/7IbLbzFohWTCQ0jPVL1PnXSjx818ECxfIyOIk8nIMlhzP
0hm8MCXn44jzaR4XlTbaqpK8jBMtcksfOs5Gurue1s5BF+TUGilD35auuutG/+CBgKOL0G4rbPPD
8eY6HUPLDm5001Uem/DkfwFxJM1pbGLlZRX1rjKTJOFMRWsmRFteXEd+qpOuHmh/EMR/upbgnDMC
W+uyDHaY+q6K/yXbUv2kQt6208ivw3/2nFR/+FzJxtxb8qO8ZJ4c/qo8HgLrKkWw+2CLGDqoaC6m
xK/61J2q4Au/R/Cv1pvYstpb5ZGFySZ+dVGPIWVqeA7kKMRH1p+pHcqLae1VYlRBLux6fRMg8QRC
yZXfMO5HSeVTFkw0wp9AW7tMO1hlnUoCKd7Dme0kbVwdtoXu+shCEhf1XbZj9sQiu6/dlFuWWiwe
ptH6MuxiTrIS2OLe2jSgDB1lzlJI/6iGi2HKtFJvOSiyjPyjXLPRnUWTCrMOTtawndTZPs5JlPaW
rp+4xo85DeWqzXljCXkKu/qqLy8DTWQvb5okl7JR907UYpbVtFl/4dtl8dtLaYAHpJ5p5iXV4311
23HM9sjv/rKfjZh6rfmYb/T15rvf5NxSeimbhsrtjfxokjkX5zn2TEeagZ1sz5bvd2ve0AG7ZgP6
qPud8JgHPBI92ypPSIoxqmX65y5taBclBVsTSUjWeFaCh3SOPKpdsqjrbU5LXdZV2lfsxbTqJFCl
JhkGlS7h7P6zGoo2M4cKmCHjKuvnbOtG9erzypwCcVdVF8o+tMnr5vDWvAO1iNKuWcX7NLh6T2M9
cTzUCxN9XoWN81d4tt7ydXScNm9BGnktVRtyNqOcel493TbZEFr179FVQ4cLt7OtlI0WaXuw9nvO
SKmqE2m+8gFtFbBnvLcBG53G3lCQaBVuPDM6/CFxpMIf+8iWrWIcUiy+ofqEGB+C1AuM5/J4Np4m
4M5GULm3aAFLvZAsliyKL7hdYiac2NQsBY7XriWf8XWEc3Xl1/mowv8i6+ooFe7RZG4Xye+Jhrh/
CLY+u3qJr6tt8GdqWueX7uI9T2ZcWpldDu3juoG28DQp43dJWm5zmr2QE7dG4iNTidAGEGQ03pfi
qdnjmwgm9nLAgxtus8HDCC0dkS77Qn1460k/ygfXHBU/excFWUoTpnyPeLkUpVK9546pxp5Ph3Mi
XbTjUAUzC5/n53CEDKFRNAZX9Xy4p6XsNmyjlbPJNJpatyL1bxQid4bYfgybRZEe3tuuTNFIJ25W
hW3yn+9R3JDWPPi+GpdQ9TQsIzWk0byNLwxAqgPBEc6QUmOPJ9NlHNhfUCuWKAIOXpbkzpWZp7x+
yIU6LKaeaZJ7FjW99p/CEgkvn4jjnjDjA3E5wg7KPGiG5g8jg4vNRq7Wf/u4dEFBonP4RmcuK+i4
1jSflHZc/7NbNaoC/On4JdxxHXOxsralqsaGlhk6XZY3lMqVeOJ40cvjaHvyNtrC5q1p53hNx9pp
H1ZO6eFkYnS9t72SvMhhjZwROoGk+qKiIuSfiXbVZq2e+oDp3oNq9BnkbzrQxCjr+sZ0Kf7tsEy5
tsyYUc7V1if0a/148gGejhMAIlvLGPZ2OsmF8nCfPseaI9PqVFYFWG4Lpou5xRwg1qawoVCSd3sz
5dPUhHvPpijar2O3mriQeueT9SYlusJd7ZZUV8u3Ly53DF2z7TKsf3vLRgo99rO/3jsSTP9SrrgM
bsrGtP0lYRiY8pKx6G3yTAvuQqgSqorBlcDArMkqk8cSsaRPrv9wEFHspGQZ70xVZRi450ov4ZEf
FI7zv6jIry4MI9rOYmEZndoegRYZDCnkkjMcbX0zaYDsLG4CTDmq9vnbft236dR7+yEeLMsMKt8Y
HipmBNHaN3aL6q+Zp7A7j7ZqW3gPREbZ1XWYZKzkW0MYIaXzZyHXgf0rmffgi5BOEtWjBUAo6xV9
Wil4qFJ/p0YHMAgWy2fWVjH1mUMcEHyZmnhoYi4Ae3SuePD/p6bVvBuWmu4lNu7+6TLpTdk0hfyq
Qal6eahb4PTzUK00QQDxuqmcxdxAOW0jjZybsRycV2MZ/vPdiQNuIDhFpLJJ2IHJgh6579HyWMXO
WqQz4y7uZUqUlOcBncVnhchSZFuF+1q6wWhOZbDOn3OXdDhAudLavGfhE0SFwOAUnPRghiT81lHh
RyJ6ElYEYBPUu7JPHWVxMuNxPxVR0lhdhvfleHWlFX/ZlRW3t3FlVufZlZJS3t4d66rAR7zQyCUC
6T1cYVuZu81hzIXKV/+1waSx5PtSoxHtBDflyTG0zmXc0uueJTXL7wU5QPksbVXJYp0C55UzN6ny
UtjD17KvgUzNRsrKXWOvgV8Ar7L7JLvnvfbApU06OYP1pyNTdkgR4wYlVud1Ao9oKv6ymmrXy2i7
khe/xRCfVb5Y//HdW9/rmgxT2jEP/BuniO1mGFvTp/bs06C5y6q5xjzBzJyStq/aQnWEgxftsI8x
OeBL/3f0zEQ/FwElnL/m2B5HFXh//Ovmky6G/eHMNiAqmOF+vB1ilu2cnnu3zPdpW382FDv8DiEA
/5VOM/6uaJqs05JGISe1je/qgsOFqapdBGjYIshPue/oqy/EtC1j3gEI8J5Z69Ip6I6nfiO5PVPt
Ebzw3UYHN7M/fPoyGjsCSmpC9IgKCT4pIpmdLJ7MSidtGEZrxmsT46liygY4XGKOr5JMjSEdfUPI
+MoT+uF6V34Qs1PS2Yu1TBQlXIY5hSA9b1JH11CDYP+YY93ovOmEkTeHq9c3hCtDnfuzMs9y4YQr
4mFczR3G7/oo2LP4uhryFpJMbBbcj9t0Q8XHvvltFhJcMGeqlN6eTWAkQzFTVaDShKolMkt1T3Y8
lnvD51wPYZMZSl0exXrVdwlmX82X2iYSrGBpojyaZZy3/UZGTkhe4gkwwa1Ovr3ovw5nelhUh6gu
274nXT5o2BGYuIUIm72sgT9af6xPK/U1M8jXDpQ2yqZ+W8cQUJ1rd6B6RWtmpT3cu0yQyTilah2H
ZyMbKXPpWu0H3LrdZNDa5rvc2Ixyur7mIJu6Jn7To5TRWRpZ/kpGi7pta1brfcXKdGmCeiHg/XD2
jzbYlZu1SCk03JIajhxVUrufVVO3l87IKDnFZReZLIA6sljtVH0L2LKrlA7X5Fb6iMJTdzbznm32
Ut8hO+rmrA/dcso7Dppb1mFJNkA0eyoXyyRkNh8oTDI5T/UVdktGeLYIYBMMdRvhbrtqxUBL+PnH
Qq6SLAKIJ+YxJrE27ypLvTFPj5TRe1sDRll3Lk2t3mr+eWWMH7hzR/PAGzf1QxBY9X7bHBu7viuC
6ndMbJKVzhsodOZzST3EI2LUbE3c8ed0xEDocaNL6gJkv36Z+bDK9BCxLDNKYs1xquZo/7Q1hk4b
Wu5nWYfWh1/Z5W+ix5eYuacDrKb/Glcu+GuXYgce7dvZq8Y9c506uPOYSWmR94/hw8xV+U/zBD5S
tujuycc06qUA/+Oa6hbRY1bRov2z1VY3FF3CCpihmzZtYSXeAMHnjaSni/Ja1y5W66rI61zwp25K
iCTaQi7EfN+wDBa+Mg2j3jHRhBKuE2E647Wbgh6faF3y2IthE6XBPcCvnXeoESsYRIrjXW75Pgfs
AvZcH95tsErLybZ1ASKa/G14jrz9aq/VSsYpCVziv1YnAyKkUuivaJv26nQEibXlAEZbebGqeXAf
LdSi/akKQXs5rpvofnKq3QXDEdTirEQOMvi6tKe2E3tiOmp5bCfH7x28XKHNSTltDvdGRGA+c+eh
mx/exOV3imoK9tLRDPV3LGPaplxHNfzYKqr93IIv5d8Ld49v6IVP4tMa1EBo2mm8c+LXfX22etiF
8zyRyP+osI5GqTvsoIAQHxt78swkW2AVknHGNNvSx+nzjD4h9Cr3m9JR9F2Tkuu8tzqqzRnwmkF2
EfXe5RFRM/qpwf3LndMLcNvrhf6KtWmm27jfZ2oOuqrue254WVtAgYnZ97QKw306N2pxC/q8pDqN
0+rL7FjjqUtBEBL7JvRpTeOZysUZAwRw9fUUg6deuAYWBzxDCR70+bibulkBUe6WOlILyKpJFTQf
QH3V6pbQPxUn2W6HjczctmZ+TFiWyZEYCOYvRqDpHy53a5nr2Q2vX8iatCmXHn9KqixuRbskb2a0
uJ3RuAE/boO5OrZ83f4+4HCYagZ0CkVdHa5z0zrzYZjqgvK3JxIyZD3drya3I6u+jQjL+aHqGtmy
E8/sCchJkr5ow11NjPVoLBC22aRmd9vWWBnUQvCJE7fdMrIKOpOvq0urh6RaJV2kFz+Qp8jgbjv7
fA+BQW0OrKEjbuMoKLsHSxxL9Y6tTFo3qEs48h3jb0s6Tc7xM2lWCSkmyFe4C2TTqh9cEYubzoHq
+8eWyQFwvoTez4Y43GD8POG1RVNPEY/7qNniU7WXsFxW4L0mc1m7hdaEVGObCxubJOdqZEC3sZ8+
XBV1x+MOACM+uQ1r0aVlsrvHQz84rXjbOfM/y8oVxxtpf3zkJFjFooDiHf/4s7eIEy9L17jwCEl/
WhRewZ8UQir5QL2Nu553t16KeGO6v6FPkCNxohomSP3ZD3/p0VOkPgNxtTcjMenejb1PlIP4e8w3
chyCdtAlDmceyiS8HDwGlXmxGyGOG8Q/EEd0V811cB4ArpxUDjA698cE8pD6jKzqZRSaPzugb8NS
TkpTcHGh1KOvPkKBgkUp2fTzpBVfqJaxqwBM22B8o5LbEpnZPNnebS0bzWnyrCh5Nlu4WScVjttU
kHkuxrs6ts2cei4c6k1gBpsuk9ZrVDYO/j7e102PzfX6Ie13Q2KC8H0nX14/OlxhFbMMbF7wZoJl
d4ICreMsW8LEWYwZJo0QD52ejr/DITi3No6dmzl2y88d3Amv0aYhw7x+jaNUrvO85WVXzX9W6lWj
AnKs+2VQBFEIEDR9km/hMWAwVnX/uAXhIS6VRbcucNCWSbt+YaGeeaZ1T5w3n2UYl1kSzvOffl/n
C0+04KuhnY2NctqbXwaTnfXo7D7L7oLknzsm/t2Ra/sZ7XgWpwo30CLL39UWNymXiEw9sfLgyv1u
HM7NXPWfjtJ+eLKnXgEV1PpXBDCacFb15fpf7zndY2jPgHkdE8ia+lIa67Zv1aKzePXC13aeacFU
W5B8m1VBVVRybm4qGSSPqC3Arcqyiv5Kz6/8E4d/4r+O0TG5p5phTeeirTqCEu0uTIOtCd2bKnDN
GdLcuwPuAtbzR/FKbVpwAt6IKVlu6u2v75JFviCN4HHjt6qY46ndTvswKn3ymsQ1T60g4KcOiAMp
YPyHwg5qAtSwiwV5zFICkRO1we92qEEB4vX6dKmqo/wDjT39jtvjCWF5MuRd5Ccg3nMycHa62OnS
xRpQlOGLjoq5UmCjS1Mea252tZ0X9EBzFipbqLPbc0Sl9Ro1ds6Vk4wpD9e5Z45ks1DabATSxD67
wi6m9WWjbveyNDh62ZmS7hfzgXhE2WqzgYVzcDNzSXosY6uHFnOqOpz3fVP/I1sr3LOaZe4nDZCJ
w3YWH3/HCmVntpdT8x3VfCkBhdTqBX9plCKX62rIt3V4bAMd9adtG2fvSx7x8L1PugNrthXAdKTq
4wc5txXbgbniP4FjW/f0gM3J14ECyHtsvWH7qs28DgCNQls3JAz1LcKcOdl5qqBeSU1g7VEupMXN
HysXvnDGGnH2ShOVJ2lHzfwgrX4Pwdvr4LuOR/s/JLDVkoKw2/brwVCEXcdr9vbt6G2skiLe4m/L
lNw4pW67Yhj0Up+DPYJ5nZnB7ptx6G6NnThkm1SoOXy+KwseQy+FCrpxeuUSZP+bhO6ck63sZacY
uJVzsTP7yhwT0qi+1VSvG1ocl7PG4vHv3Dj4lkA0JRhbTg9qt90fs5YOv04myMU5n6tz08ZeDTa8
q5oRfQiWU+0E1Z4hEBqSIeuRgHR5GTn0IPSJZoKfTcirCkuWvz6ySfFbk8Nn1WblmK4m6mXJDc1Z
Vua0zvQj7BHRpHvjr2SJSNPG6bZWJeKGxAMc9Qi1SJhtfM6C2KqjJZ3R9iMG28Ouua1mJ9Gpnqbg
21LbsDwe1sZs5xsyHZGi2EnaESL617NWNWaLP2uVW6ZCPrPHiFTzY1C9lZbUJq+3vTGHe7ouBmBf
NldRuAO4pxy6flmog8MrTXTUgM1MRhawDig/EtUmSI78tWFutMBRsmENUby0qIvYow8JkzH1Sz3f
hmNtwpsIj5/KVTBXx6WvOjpUGt5McNq0H2+QPsFQo8Vrg4dat/3LVOv5B/tMyb5t2cNrVTrBhaNG
2XliVskiaoYrUr/21mUWphIpzuqxLcpmHl4PaNw/rT6SR3/ypp0xZm7+KSZK8GYY2DGj8ByoOKHx
1r2JDo/RC3nbU2sf27dtNVSva8RzXipkIu7asVUXCc5I2gpc13UwdebUFr37zc4uEBp6rngfI9G1
+Swpt027peqdtAsrO8qcWOmffS30hePe3EUA9HCbfl31OU+nl8rY/BfMyY6F2nLivI/7g9DkveaD
j0obOVvojHuQwn4cSaFif751237/9Ml0D7KxLEdysPajhwfztvGWfNDeJz/bWgNMjLJ9dqu92+62
lXWpGZBNprjwSZJ1Q+F56eE78+fhjuFpwdWDmsAlB/M0MFBfQ62als3EkksEYtKVfapMwizu6mb6
COJWfPM8RADSVX39bMd2XVxPekMLqxeX3zTjyVMclxCttDH0qEVkOX+WpF5AxjIXx+cgKYM+78TA
s4CDnEhBStw4yXoYHM4zfXBGaH/eV0oWcMMixqj204ZG/z4xmvMFsLpfMsxDpimQeEAbW+Om+teu
dYafvgCgyHbfEd6FlhDV39PoLCC13HWajryp3RoODX1lAfWj+vPC+0RiqoJApIBNwwB/z2VcBHPd
THkfSh96wWvZGbQhs/os2SKGR0Ul9H4h5FmdQ1fN53o+KHjSsd0Vqq7a/q0vO/xLLS+X0UHwFieL
cYQTCfvVjWpK1fFFkE15S3/MqLLAdD7wooVK4X6p2JRyzr/KORvy4Vi2g91CsiAGF7gvpLHtpsME
w+p/kE6TKZdonFS1/bDmfaTUf7rrqpIXHfd9AcqPPHdl9/kTRmPt5lDEQZ2hJPTsrLfL6HcQaMIX
aA1dcl1RMuuPXVKfIhFG972/z3/5VK1vezqmqZDsoPaNN0QRzBkSSsipsmIGjVp3XlEYtuPyB78D
CzuCcfdhjIx5X7idxqwpre3uYBTXBcWP9h9SyPf7g2yt+rxbdvy6Yy7xU7fv1/kmXA3DbCBU52bc
KPTV1ZpYwcwTGyFYChUpQJYsRwaFkUgm9oMy+jTBAWqj3M1LbvypnMpnyoKr5nIg6AizyN92QUJV
5K2Z1TWBe2qsyeYAWJ11zaUhBRfWvE/s8xGGUHyz0y+PhmggmXVOuYxcoajxg7S0ox22YE4SQhlL
rWmfcmcUTwTrsEBMMQNJ18atd2EHwrq2crcHGc/K3cK4Dvp3Mn3rPZLyiUDEcafGye3FgK2Cxa5R
WgXanhjFB13/qJsmtn4Z9qfqPIKJ9RlX6Lg5KeTLsF84IIMtR6MKnKeRHkX5jmRZZT45VNFpjYA8
s30Pwv1md2ZU4GHnGo5sVHIV1/TEcTKGwv6dIGr9bgPl9ryEcgnODjtIdP2XnM3twe34BpXartls
lTH/UlY8qRHa2K9NFe4IlLE8talvQa3oaBFflAb30wMht1V98vZB/+g6NTfZ3rShd/JZzWBpqAZb
z+s6ax4BSdQ5l8XivD539MLt9z7Ql3Vi/YpU6sJmRWdmLEDMFgzPvsGzYlm53Lf5zlMrFQxDyXMg
jjs+XsuS/219GK7nuFGlzwTSdIYHjuXP96Hmy8uEbLYXJVBzAgsFs5cm81VWb8HqDqegNG31ZHp4
/zxcPX89hZwR0T83mqJPLLClPmkozOi2TeLlj8d9DfwhXAC5KaTQKrXBa8nEExVqFTMPImN4mh+c
yW7vWmfxT5217Q/JVDuECXAkPI70DnwgkVzCwvRYGBAFxov3sCJ92FmbPe9linxTZbMkafS2lLv/
HswyeRK+PLocql/shbMFwxumP0/cVcg/NqDl2oYei0vrZk0kqEqoR9cuIhhHVhq//TzWSpkP0Y5h
d2N4x49YQDtC20IEMWerc6d7/D9IXeSGI+KqE2klxzZuNA71sApzVJ57lfq78pl1TcBeHHkL9nLL
J4oDZaIvIJKSUgGikVmaybas/q2mS45zhMfoyNvEzH9RxaIFroG2FcyGb0473uvCaerylvBaNRWb
p5uPYwm51q5k5utxVKztcKpX+XhVKztTW9P81BaobxpyDiN0LX/1Yonu4an1C1KU4z88UBG+AlBu
ABpErqSV1J0Y77fGR/cy7JtfrE3Qfq6TAwqzcxLmNqLbI50gdl7Ryax/9YZyksWgjZ69sN7KdKiJ
I7tC+tPdWun4dqnH5H2EMX6kx6X/XpKVZWqpfXXbyi54btxtexpnZ/2yJy9h6Ei2/Uny4sD5p6D/
0UqGeqOCVadqmv1vYbhTkW2R69ZVgbgT0tjMXdjucj+x9YMUNkwiZ4kIokGTlS5C89dZwd2n7SrO
V4H4UhQ7pkfbM9f0MF5uFdqZjH1dXHHjollDeer0MJ2NEw3fk+69iyqD8LKs9vCxOItzV/m0cKZM
ynUaDFOdJyNMX7C4Dwgo14I1en9BevpfPaCqIaM8SYeWJCKrd5gsSGJCyCJKc9PXyW/8dkR6tFf6
aZJnO5rUEzq48ON6Q587F0bP0rxsuiCbm8Gr1Dke4vtqAv92/cNPCd6FXw5k/xMhb/II9XtKkv5l
6GMXdpOzNhsT/9Rux3JXke0w2OsvBArfYt1RIgzH3YhEMeVvNShWqO+XaRnfy5mQzKyZEOLsH81k
sV6R7LlmKp62MUcpF37E1y6pIogWLxvYNR+CmsZF8snU/F8YGpfScKePHszSy8u+hEsF8jtLlPDx
iHak2R7xqXN1Axmg9o6HdTmZcRvXom67g/CayYmyMO6CL+Ua68Vg+PycY0wh9VjNT6M1VP/t6MUZ
rUht+B0K3/6xslD8smbLfx8s4TxBZo/P9tKLW1lZ+5LbdeedKs6Ke2fcRJGAQ99B6jMlr4cr/o3I
LNHZjLpOY38KixXhEPS7mzweKrgKjTZVALP2v5zOPY60T5z2ltL54xyjkYYvIxv9MxyO+Lfi1L91
YUv/JQLBUfToQJNItPwrkDVzDpXDldYPJFQOH5WjmOJjKe9AyrCpi8pMb26p7N8BzpOCMQDudpPA
dYlxf1qzj1TUdG6xLrP/EXOv3HT71sBmEOjKSP5WcW4/kxDLj7LmyP3TJFfThQ4q9H7Bccszt4c8
dIcFqXvSOCe4tegTFZe4Z0QeuaNRpT87nd//4HCOYO5K99a2CPhEA3GUY4Y10T7rPe7v7AFlNroh
a4BdcYT+4/lW/aJDfDl901qP0dDpV9POrk69RbqnDWPQL2srvZ/NPkuN4WI+Lgxr1oZ1xC/fyAoQ
PzXxPYiGHb/5nuvS4+dXZQM0Ijf3F4CAeg0RfyJWOUKuOT32/JwWfvwZBTiR/8zYVXJxhG8BRSau
vD5GCKk54grbwLZzv1Uj/phpEE2xj9J7QEw53SnkkXcu+o1URYN50uSE1RnyPMfKg31ACBnXPOp6
9sgCpHB8TqbugNAHQPwoq6V56eC8kZbalgZtrsbq13qUw4q/CgWRMtb4X70uVb6EeL3TUAUJS0PQ
0CHhtPUhUQz6ZAUzRj4aHBcKlHcz39IBN4FbQYbo+bH5oLlkXHNHuvPW5GFP1MAt2tBl+20bDRme
rsat5Q3jiOO/ePQru7fsYWBEJrGs9XsUcrdTwDX706vlEiIYR8/3s9yQwd90strF37mehvYpAnCf
70TruC6rXlzOBRuLCcC5rO4dDWTQo0rpBkcUCEz2NpdLPxnWqIHe97Q301zVmTZDF4y8rb1zbzF6
dMeFLUOh4Lt2aOL20WO8cyb4I2J69kxLxK+zPHr1YYU1QrsM6r4xpyaSZfSs4jJ2HyqBLLoIgiq+
4IYx/5Fg3YisPsRa39RsAePzIBgXTgiCtLZP9eyI2DyOViij6bSwYbTVeYlA6Zo0ltu0YbtL8Kq9
SYkid+PEUyb+OcA5hCxH8O+4GrzpOHAqBGiVl7M3I+RocMoZGj/HA7qhQBwbo1xQppQ4gy3UE/Z9
T490QDfctbYYNQfdusuErhs+SWYadZ2ucm8Pa+dxgFyKb1yxqJJPEv5G/uXB5oKf7kY6m7q4JaUa
P8RiNuuM+qxRaxpv6Hc9hvZypdjKjpf4WCgLY0+2T1Hc7NX7akUcxvFKtOQjSph5BcdYPLujxBPb
wEfo9Otw2XDXRfAgzNq3PiqBhDVW73vmV25JOHmPFrNoEPp197UfqTLnfTeLDXHmxvqL76JGeh/u
+veKqdZ+P2aejr+WyBaaneBogfvSaqmE/ZP4Kpd0GcO02r2Eq3LmxwkS171glx7dMykZM+p4f4aP
4RroJsxQuhfNYzhB46GDXGyv8GFronM/loP6F4ZDt0DOoDp+w8lQDj9Gb3WgnnfXBRXxtGRG3ZrJ
aR61wOkKVk4LjJs1mI/Ks9GhhlhjMeO48GxLMewKBKd5FRNpdGcj1igNHo/Ya06W6zXeV62ayHqA
5Dz4eufFWo7HElYrfsfNgqnAHuqRPFszJu1zj1w4Qvo4eOVNa+yoTIl+P8xFHJjynpakWSiULiOP
ncJY/NI6/R9HZ7IcN65E0S9iBOdhW8UaNcsaLG8Ylt3mTAIkABL8+nfq7Tqi226pigQyb957kk8r
Lc9Oqu2K6cmdlfJzEwicyMiNY9Q8sXCDU3hLXWwUQywihB+WjE3Tk1MZ9I9d6ci2zADeqyaKTvyG
WXL23KTFnkz8WHcX8uqaiXEyMT7fxctYltCbaJujn26Xau932MQFyZBFEVRhzboUBWNOElA3PlAx
Zfo0llQ+B8GP6Ht5p+ZQnQLLGszgwoGeUlrrekIgGnwRBL+E6/CMJHPr+M7+ZpOn4nUIbEkDIKug
aCVcE633hUGu3RFndca84PtMNI6/mwKyD5xB4MFAhi+8j8YdA/kc4RJqngovZRYuUSamfzqJouFK
sZlMRJQq/Np4gsKmvHoq88yJAYVyfmM0KaZ/kxyj+TL4qLQHnL1VwUNbWnnSiV76e3AKTobE3mTi
rOQ6mDtnKIoi9xJMoPtsCYPwF1HTsDkAuV+W5wYPk3OckQHrB/5rGe1skqKLETlmal0NdOJIgKXc
Dk7pi5in1Aetk7tttfi513Q8/McUmbv8pFBUcmDm7ayBe40yWevlyJ3iMzWY6qR27thIa1KOAbY1
MMxuwahzZ8QDpnYqnXXpaOgGPd2FockEg9ZZNWEuk9CxColEWY8t9swcmCzRif+IN8IhGG69wDzw
wKrqzH0QL+/L2rNUjTQD//42EsZLsE6Eve4WrEHmZkW2zZ6XfRj+kQFkT3U5ekHEMUeUdQQ/FzXx
yUoY73lZCJFE5yICVvtjlOP/ZwprJa7MW8Ng2wWli+x/SJGC5ZNKmqb5dVvszbvqFYNL8jlx/WkN
wTGum+OeQK8Yy2yUbFE/nTo+Eis+YoVI/+USWPEtyizv/fOYRnMXv/tFQIh5V7E6Ic69Wqc1bVQp
u/Q6iHL4ZzhKsr3TmSY7RqUyCve12NztVKxBu9zDICf/utFGmefEjlzeNfCZl2QxHl1Q0Pbrfulg
9/BmzIE/f4+g1T0iihGThfhYj6z5eNLZOLX9HhnUae7Zl+6EX8k2sq6TPUR6OA4iYt3CTvAhVi6Z
dHJ3FxmHWXHfJ7GHENGx9S68OulkukPAgclJi5cxu7Oo/uMFu4JmaC39YXyQvmjba8IVywRnYcIx
7rAOLBkP07Z4x3hAjmV3/MoyREIxwVR+Bk5bjmeEyczxz8azIvDeJ8OB+6dKgrH6HFpwXQEe1GaN
1Y5Z4zbjYGK91LAzcxvjCGoUvqDVQ8c4RAZRwad3XGZ1nYMMdeqwsHBJ3A/KI2UDCKlN5v0MCLV+
GVKG08OuS9cRozFjwG5nnanOfk+QAecSRd6p6gpCIFDsYzg14eIfIPLHgXlKIz1sF2LVYvgmFMGU
g98icF6EQOq891IM1FUunJImrV9WXbyS1lZsFFiQKoodAWFMzaPPEuu7jjB3y5xoK6OShGjhrKeJ
svVvtMVSXUNVQJxwTKwZkyQyEz82t8qmn5WDlSDkXGszcWUKpBx0SKZi40TkIyxoblo+pyqv0oUR
J7WOjPdrmbbtiQ5dxHieor7700ELq55jyBb9P5ySsvoXLLe1m7tZwR/H1Y6BzVKi1a4krSUjgpsE
B4Pc8cs+QoOtTflBrqFrLhpr6vgU40GoXjqPsNVxa8JkuCy2UdRAG5in7hLU1FLrLiFKSK4z3SKX
sTH2ut9mUFxK8PQUNY9ZZtGbYyeU0xAYV5k1pypyvXLMG8OA4Ex2k0F8cVusdufqNh4Osp+8/+zQ
de0L1vxoNvhSefeuPR6ua+OjjlKfkwH+OeosLf7gTNeLs+s0Lupc4gRL0jwuRCK+3bUtNnu2ZZno
j2gAWjHsKh96064ETQLIhUEO6n1qyjaC1xulNFmrv8ZJLvvSmKPI6lR+9RMKO5FI11s/sVmYgYAF
94/3FmCr4WZywnqc8iHEcvYofJsy6rKeW55cCGA4YEKxOAhIXlscuf05WA2KOSOqVDrMFY1i5Hns
/OZmFmMuGjBEd8F7e/46NaeCgkmfx4Qav6EEbFrna0PfwM1KuCb7DPUIpWGPJlmodaeTsOn+UteX
mHVhzNKqRAxhi3sbqESC4kBhfWXuo4N9g1+biovB6fBcYrqyHyW+L8AUDtd1PqZOHP7hfpGcjQTL
4KkWNSq2qaAA1LtARoU81lnty0eylk59SJUV4d8icRMz70O3D5djA6KroSbBs7zyA5bx9BvFir2+
IXirZu85ITLQjrgdAVwbdT7e7rJ2gAjolDGG4xoFPW4ejGAbdTHM0a1cLsW7k5gVo32k66aHFamS
6p8qOM5wiZZrt7yRuU7tqfQhEWBQV2sJVZwC0bsFx0gzYhCkJfE9EQzfdhuKxc1FZ6gl9GR4QWLu
geQNsP3S3GOwIcrdmJsnYEp03Z/rUbv4TlimAaJBzW1g30LFarrbfCIWd2SJwTs4SWOblSKS8Nav
KAin6SQjwmdnla3dqHiShbP+gCvB2O4o7IwaYyNDsug0UPVUOYtPfc8enQVX8alNS7pcvuolOvWR
jnFQYl7yA8Jk81pgih9tSbpuKfwuuudz3+yjXqtAHENlTPZNEJUTK3dTpVh+Uta+fRMsqP3CARZ+
idBbucUEhqL6vtERCuABayk4hsjXXnXn+YND6ovnvJnwjCiEp5y1Qt12r6rJnz8pP2f56S9ksFnr
y1W13HeuQ+qTQiyZcqtJjHcXnvdhTnNLVUWU1iRcoA4tlFHpm9uSr0hP0ml1iWO0aDZ2R3UDYPBU
ZOt8lO1s1Q8/6NWyYChdqiFk4iBwbF7IeGl/Ps+E/RoFm2jT45OX8GYPaPvzxiMsJsgLP/DdO9Xz
Rs9sf7W4UpzfEdvl1u+2ZKfiZeRgrTfcpa6X/eZjHe3JTjEeKBKTa1Pmbi/UisVOpvTRrgnt9gdI
GfEmijUT+rypSYYvnAlYVTvBLlKKrp/nUBpH7gBfhE7GyBFnNrc3F24s7zc4xfN0QGNMxgFTw2zi
IA+jlXH1OaQUb95ZnjDiJsfiEK1/s62c7B90AFf9YVoX+6+a2Gryr9Lt4v/nrnI27Y5JaNj5Dx3u
6WU+FO5ghpN065n3e14yk6RcUuWiotxbRzAS+wSjJ4mWzlV1d+oQ+WEx+ATZz6Nj2CmViM76n2Np
PHMHx1Sq13YQafQ4SacYXifmqs1POWLnOlbLlolHlxFcvAucsGHJDq19/TtC8S8uEZZp7hFuUS83
7Lmu924Vsj3RY+4Tvm+I/vGra6lZQZ4Ew+1vYLB9vxqbBtPNNmlZpzVxhTDlHAMT9ndF6W7dZxR1
UfZKjo3QPn1y6w+5JziRz1nRxN5ZImuFh2TkBLpTPBfyBOEpwN0jXEjBacUCityuBM2v4Dvc5UYW
2OhBolqblUPJyjB4xouzhefYizNETxg3WqvTlGaYZZh1Lxvpncgm9dXwgMVxTnAg6S/MoqS/AZsO
kXN0udXOoWdiEynuXBxkMmc9R4Xla4xSZ/oGEtN3er+UjIap6qVDKSoWb1idfGN49f9WbSWDjMe3
IXy5Y9Eja5R2ODQD578loBwRrH+Mi/WEdXKpHyNJ3IZN1FtQHctuLqOzCm9hZdgT9BbXed0IdhFO
H/XNkhqTvn7gW3MtXbHXC3wASyn9C/HrITwOm9Mrio9+I/k/klpLH6jBBu/ZkJSz04EMvktGgJNV
P6hGxsOxkquOBPaRzI1/U6pXwMOI/tKSzX087Jlrs9uSHlRr54sGIlp5onEsrfswxM4+59gtSxDd
NeEN09xna1UPREWDQdl/U1HX7YNsObAu1cpc427A/0swkDvLgCdpPS+fhzitEBCbcmiumvFoA5ho
4zBjT5pE2IYRI6vjxh/MXkwV2+k0w7Wa3yZcI7fzbQyS+KO3tO//QUtIxbuOh44AV+GvCZG7gbnp
ByEaF3xJjH/2w4xZMB1lPWTjFz4BS/dMce/WfxbhGvGC2dGhkCOWyGuM5cI3L44FV8zwzKu2HItl
17+kvb75VjzpUf5PqSYlaeJucZJdNspCxvfV2GGon0q8HMdNNUafLGyX+hBCuogAM0yYLu7bMkG4
y8J17X+MYSiyJ9FujBwXpfldl5TqzctZuaaXn0vFxyuofSLO3lPfoDNdOwTx9hDx2WfZvl3LLDyV
STp9zTcCALnOzOIfMYG3/E61Atl4ReZjyhShN7kn6mn2/N0ngvTfryINawR5vH6Cmt9n2NB8bCAJ
Fio2DLMthX2MixOzWkF4EIOEcL46AKbqjXmUGt4ZFDMU3Y16rpYH7AfLdvsfo5uOS0baxB8UMnbt
ZYOdnrxqKtvkYLPRQ3kuVMA+ECys5FjM4AYE2aWv7CP35sgkylFkOrBYju1siBlnVUhP0LTR3OMZ
DvAONAhb9WORhdLZEwJV0+/Vzps449Ue631Zx1APUsod7EV1uUD9ZLmMjqJ0tyLIM12RWbpOD2EV
dNn7KsYMJ28oUjfccXxVkv7DB9CzQxtbI/IvqeRHTkmW5jW5t/R9G4jXE6+sC461Q+01rEqaolGR
IR9l4hAqi0pv2PLRLbo0fCw9n8rj0oaSpc6xHH0rnjHe6Cp6pbEKWC/N4tQkfGsyN1gu69RBmV74
fGfywDZLEJqaOjhCwnP9l64favUSWWTvdwUwwfvppkw+jwV0ku6O/DDQVuOaMS12cRUVMTyFRKSP
i1Ztf23reSQWWtZhOtenyoYLqw6nALx+gy3XVrhrx9tSUQbiftPT2kcDxsVfY6YFH0bledclzZz6
iRScoBWcRkqZfCAIMpwcI5gK73AkEuzL47Ji+s+4rgJO0GO9qAh2tFNC20qUoJi2A2Nf5NMU3z59
mFPH4XQA5GSyJ0Tdvj5z2jCGQvBz/PRrFFS9P+0kfWRDPj28/oQPkcRI/nrhu3Ys5fJujZmm72Au
oiszB0pcfmRar+ZiCJyGecM9JZt9XQ4ImglblvzXrsCepPbJ0JTbl4J/Af2NJVAjJgWM3gWPVhAO
2hwyia8UN2CF0H2AEIRVrndNOj9vjKIQ/Uk1ZfjOHA3cMrElBnNwFF199mul+urhxrqZDt20WexL
M23Y8NQiCrj1Rd/qsppCgiDgkGujRoxJGDZjnZbXeDH0fo9iyYgo4LKPlP5HJ0xCcs+o52a3GuKm
W39MiwcH7MjSdG+4o+u37n/bLDMZ7HQ2Vb5z9MO11WwF0iOf6LYxeMjJ6Bb2pROV279CdUnj5ZJs
QSi6K0kT1TwSymmOI813+x8COgoTsyqcd4roKQQR39Nv3hJr2lehlj8roTDuy3JbXtEl0uTkjmP9
tyoxoe62NdJBguzqzk6/2zi+gqOjs+0z5KX4Wxg4TawJgim2o6UM7tpwnZZ/lPfecxkONVNMXWVe
HmkiSoSepP+0zmhUx84pqvbiIDkd+85WAenMdX4x3s3LgVnZJL88NNURvMgCRwa7EG7KhZBy82MC
Kzg8VtzC7bchy+l6dOVZZRCd/DlY3jlnkzTYufEY24/JWCqMHa2S1x1HpLmbF9XX2+MsyCSSUtwm
s/cmb6bxCc2tI2BKwYJlMkBYaCuJY8lfyZXjtcYqf5y54uFhJOWcvHDxuN9dV+H6JugTXJcoqcYT
DmcacwMPzOcZHelo97r1Sb1X5L4KxJ6aeXrQ283PGdQN/xl/AHSf4I16w60T4G6Ader/nPuUXRrd
iNnsHGkh22uTDoEH4jzr/cMwz42+r7EvypeInWfBJ65bFX6Wfaj9pyJFzLhz2EA63dU4DUDDdHHv
T59ImGF0AYrVXcUsV/T2eMgyDDewXE9ZUUHL5Zd12kvTFYXCiVqOcfCNPW+Y3P3UQIO7YMRJmmMV
bOS1Ys/NnMe57gxqd2/peHbMedPto2qjfnnAPQQIYvk/Eh6SdPUc4g+Vu7RT2XbNeidWXw63Zaoo
FxE1UVWGiv8HS248jc8NyJbBd8J8jpmCkSVPIO/KS+uitSIzjqquB0TYrE/WA1/cmvXEIrBKMNMb
uz5r91G4tXi+YLChkOLNLQbzGSCYhljOUvR7r52d8I4yKnbvSgx4+s4hAhViDm3HVn+GUSSdq5vh
zEd+j1Yf61s2m+nsI+JHv51MwoBjS0K0XFTbkjQV2dg+4TRdByquIGkPXjRRMFDXLJwqKR4uwC6Q
Y1p87nHGOVV7/M10NbiSm34NxSHthjU+dqjU4Q8f8iHBwYZQq8gxh6jfNM3rkqd04YRIm8X+WJ2m
UUftLwGEpRJ/5KMvl228BTPiZ7aFG3Po+rJcMDc0VfO8FEsW5C43evVoO3sLICzNr5qMzmOJH5EU
nofn+RB3kX2VDcbq+8CBwnW3ckQy1Gon/9qRX6JEpuhAKt8SYlIviHQkOME0ucFJ+qSlcZujmD9P
QVtcOo484kgaa/wTd08971IOsvR887yEOxATwuNJSAmLhTqOCTUBMlFPOGbb4M8CU6IkLRqy8c/B
zmonglxGzjiN4aNVEhpx2OEomeACqiFCExNUvWwhmZvJLgd267KFoHRp9zkZlxDy7L6ZXGWgVzhO
Rn09ev84TzscSZLgXD9cyxoHa3giPFYxeUUN2w7zassQWdPvv9PV+mLer6kcvwB3Eh6uE92nt2WG
ysl4SFEwSIgRbhW4GUVlrmxZ7PjSC3/OwMFHQxKDax8rZzxvsFnsC+AOElT01rN9txW+YnA0QxPa
p3Fsg38yCMb/yIG60SmL0vIRzGa7HZpaU1W5Az0KrTItIZ7wmf3HJMFq9TPCu2qOJcXWJSlrMNGq
cDqgE1sd8LNBUrhp1n2s2mOBceUVL3xDYIvk8D3cwJHEOEZt78jvEbwS7xp+e57f1ueGL6c/dtMU
oSmAZWSPLEWKc+UvX4+Nk2z1DxGt/49xUY5dC5eNrzmYA0a+NK28uOhKMcOKpfoTdLF5Szjh/jh+
mNr7WqpkelSjK9/5jebwq+zbWX9HFRIQorZqh7NXm2m8VN3EZFSOoiwOzI9hopTZTBjBswTgmYqM
7UFAmMB3XtW9fvHxsduzgzQNvsTr2vKeR2v4ZllxFx+3qS5eNVJgkIuQ6voAqhPHosQXqpELoirN
4aLjpy5Zd4GFZZpdd/htWxWVex5uqqKa1lAefHYutN/t0EGSQtgq5o5Q9BD5jZ+7TJVxpmeYKUmZ
yc7EZ/jDJdCNtKEsJEIgeJHsgXVio9gziZF9vho08l9OHYr14kswIc+uWxb2hoZigyr+bdElgBqk
R4G5SVysu8admcDtMrJ2zUG3tYPtDBZc9FgyYfwPvc6J/mpwpj+n2aubH8yBsX8kjJsfmQ9Ch023
hWWGVcEtX0rXOmdUzvQv0lN3zRwwXUQxwkoQXk+Sl5JevDnG8wKQhcynB2AZBnAPNIBVz/tugl0H
nIUANeZZQhpPAclWZMBC1gAH2o0JO/eq8PeGKb98Jy86nQpEb0uJ1YLUgEwo3McCVk5zGbMIV3ER
lFt0lRmvP3N4L30qXTOMe7UyX7miGJqOikrA5jOjh7dRcNHkRDuVAEBgl0cfS6bZj3C/PLxSafJj
oR0Tx4kH5p8DQfVGHxiB3BYYUt1j1hZ9carm1L30opPhPZIlmcq5vaFeaK2qtxbJB9Af3YK/h7ya
niwDRuT9qPNIfTvsKXyQQyKfXDYgd3t2fg1/Fx4cZrKGFd8xKh7bIRiwO2wm6Rnc7rx68GIUESVU
3g5Jy6Jik83JmUqAwahZWhefGeMjFlgt2/TKaYCDd6urec3hF20YLJk8B9nJKrk9Dgk7p1WxhN0p
vk3EY4Y2ySlexQymNSMQUN+N7OUKg+PAF9WeGYOUNMn0Wt5BOnOUTNdUILt4H55wIiUPBAorvADE
S/pfi4695r6dieyeqNp6xYbVuPhrmbDdFdpLxUktDYi7gLTBzwozOINSeuaPGJYHrR/lE4swYu4J
57z6k1K/TUd+5kSluQ152UQchcjyxMDLNvZ5xaidw7sSeKF72BC67G/wJwz1vxlADsSn3aKvOiiD
onDZe0oUNy0xScj0zuVPJv0bkzfBTZNIjgysIZzg9Yunbc8406tqr8RANFbFai3m5bLsP7o5287j
7OnyZ+duBSxFHyiSOdaTHSbiFdhzc73EQChm3/OCnR+Y7BGsrmaaJLGJHPHeMjNyHAeUUOrxvmG9
nliZRMq0JSDN9bXhqV+V/lmvXrdCBhrXNg+ghGUH5v6geqfFB5nDE3J1iWBOZ8OCysfU1smaJ701
bI2pjK69V/aNmPbvKqVkglCkAnAPgBkv+MQ5xZ6Dg09rNF78KQEvpYYx+5JMXrIDkhwqeN0JX59F
r4iGp0Wpr6TPovRPakE9/OSMt9U9oIkpBxFmU6Yper3UfJQII306tJ/4M+q/fhuzWZpbNLLMH+Ty
RA+/Dm8doLl/sybzRxZZdCAHfJYW7up5mNs+l/WCkZhYkC3vQ/yfyDnNAubD7/HnXHzI8bBO6t52
p6XN1uhox6mzP2qfraAMUrNUXCUw0wqDkF/IUzr1Eelagay7azZ8tGjBQF9bJEkmGmexVCsmrBSg
RIl/vjli2KHbTJa1e4md1oq8Vn4rjmvlayAoXcvdWabZoh9W0Yir4FknYJZszqkXt415epDuSyEb
Jz00QaTvN7l5mL833uy7DjspKelR6ksTEL/PS1+3uP5tjRe0KDxGoDu2uAjchSqZ71eC53RQmzPd
D6UkODcYCra3iQF9dfINjcwusVET/eoVMatdi+D/lyu2fE5nUvcn8mLNi7M4IeyD27AI3XlaJ8xM
zOCdHewOZlOLt0a/kvgWU+FZoXMnWghhRZIuza0nq+cJKAF/3pjyc2Zj3JITpvC6X+jsOtjhBtwe
IRmpco96lGAyRbmDxdVF+MazxA9x8ipyRUePELbYp9Y4v+LZUSvWCo8WTjdg3Ijaq+/VGlJaN0QD
jqSYRW2siSNQ3tf0yh6rAN/XMVGAP7wArxXo4uVXjLJaP3WNW2piyjDEqflUP6nncZp8gu6EjZpT
5cbUsdoxZBDY3jUwR9jYJzKtM9mBNYMeTcaur0/TGAj9IKl09Vm2S/ltGg5hlFV3fSutWYKDthsI
p5rpnSQsSjm8A6Htyn3H2pcztHCDWl81+i0r6yg+9sGy6OPSLPJPlVFo35pi9To0TiT2gXZI2NE/
BNB08M4u5Ie38LPD2d8d2tYG7W6tGh7isOPi39HJLz+zUiRD3g1D0OSAHgyzLuGnp2Eba1KAor7v
S9u9KzATOCOHof2Fu7Ds7gQA3A/Ph51zB7IoeGHO332A1dmY5vnlfE1To0mVY8TB97bZhQRlsW5B
94g/Lf2PiWqZXEJQb8sVf90oH7M4Gi56FhhJgURk74StIambjig1zqtG2MewL4nV1y0juMqYJjgw
VNAHLIWWUJjUHZIOm57EDdVV4OgFXpT9FxvT2+UY0s+bYyMiJg+FD4T7KNhKUOwBT2TXtsDIkhNO
bJdza4L4AhVRnYbOKBIHS5Vh114oTh4JVPbuoR6tQ5JbsLCCBBxOdB+P7akmOI7MhdeOzm+zLWdP
m7jxERjZ9u4Vje88VCPDqhv3fCKICB2AF7iAkb2o+ov5q8sja4XJkscubgrnldEU06N0jSZ1dWMZ
zJdVlt10rHF/O7vGybJfqyzAT3RUfBB3V58MVjyvpXsmEkn3mw0MRN5km0YM3Z01iX4SMG9Sbo8Z
w4TbgmrOZ514xYhv3OJjigObMDfckmHoc1GA04Y0Xir95fkZ7caumCv1blj8hfbrqSnXyknq1+7m
EN6pIXPkUzuxKOqkOjYSXjbacXtSjZuABjMS484mW/rZeUa72G8Y7WgcWZ473WuTDsOfGcrB06Lo
uu+LCU7sONA4oNxWIWzwnZqbeLhH4QcmBtvOSFwTLof/Yok95uO2NS9tmHR/Cn7HH3NDs0Ounw8S
0dKYN5igakJw7Dbmv4mFtA/onPGAiDCBB2JIkMJL0Q55nWypOMcWzxbHWpt51ynJkus62+AjSuv+
kR3FwHQ8LG0fletD4QoTHzwpIub6w1I+wXwhVD4/4JpkZl6uODgJomtvzL3KGZLf28JKjCsrBtPq
VM/05HSZaMO5gFlHctiBhAgKheOmUeQx9n4I0HWXgMB5Z3bLF9zYoeBcqMyqjung4ubHCBi7eCz7
+tNA2K0OnIDRw0LOvt3LpWOAvdTMIE54USk8gRiGVLW7KkLGPq0DyvMho+63D2Biyb+FfKD6qhLH
K19jJlH+ZU0YsZxJEDRfHYtyog8Pee2i0eILNn2w0v6BRyvY7hyhzXctmTju+ooab78FfV1dgU9P
PX6Hpf0WkdM+97PbYsKLfYhxfHf0O21i1+Dej1xCQnQtqCPkwhb7BTdZ/Wt8y8mYyFLHv3WDWLbH
z2jkoWlgHe6dvh3anGWbasmBuffRQSPFvPVkl6JzvYh2Zmxcl90LcvWSfMoE1fGjcys/fVkUr03e
0imqq2gm52t2/C4+JVQXwdXb0JH3jI3Sas/Gg4LMRB1ur2ahl9zDTCQyOyxYznYylatBt7MzdmkB
uj3ZYX7u7CfOI8+/x3vrrxf4Je5/Y1tn4dWPUt/9SX5Vv46qK5brXPcmIQLheTN8V3y5z7QlXfEm
yCMUe4NPfT1M4GBfV5yAI9MGPV+yBrn9xwiQl10agY5O7TDD/6a0B7BEHKHBFPGFQy2OHlJIu/XO
pHg92RrGkoVzm2G6JGnXZO1xdlP8YBmTmX0IF/oAZJyVm7oOneB5WtgieF9YH28oIEC97hmAoSj2
S7a+VLZkaRdVuzJ7G9QReIvJG8v9WHr9sutF0ePKjsDcYU+RFcke6gEIiFMR/BeOqAUPLqarTwB7
jXsqmEkkfOW+eo0W7qc8rkZ/Y3mIaNTfCBYaU74MUQYWLR/2oQfyjK9mrj1UlW0eo7xumDDfVxJN
z496Hf5MlNTBd0rheZlZiIACyBaa9g94n2DeU+OMxAqSEMbyWqjsisrg0dFvvbivFUuic2JwBVjV
kYZqX7HYgYlmM09fQ+hVjOrHKYpIDifyO2sHmBDTFk41wyiF2R987/bXKQKaBzDQ4d+tJ53xUC7a
Mt9K2wL5f6SbkbP26dLogscdGzyo1CDvYhgwU+fQsA4GGB3UzYRmvQu7+YldKmg1zGzLZB+1iwVc
OrPHccJyPgFGatkrQoc13hiD+KDOOCEK9DCNWcKrwe0xdRLxvGc37SARbzz/nWI9hrwfDIDE2hYQ
S1BFeudzI/3zLIZyYLjT+IcFASVLKugmOIULJLqdawr1TMpTc3FzN1ZwItPlbcFh8gfEO3SGrDaL
pWtwwYG5gcHlHNloPXvUxSuOS1jDewmm6WXGuYpNsAOZspOYhYIcBKT+qtoNhGiLaMVqlbCPm4d6
SyBlJMIBBehEZvy5zczab86iBJbU0r92m9Unnhj4OzAOnBeJXaagVmvkNcgylxhl5PgD6qoO/wWZ
i6LhBEF3rG3rfGOtx+AVTVnzpFfBUL6A3CUQfrvpA5MFPNikYdcYMqg/71txk4s9Ig63eAi40DwL
Vv9D+JX7Y+7NOByYReO9bnXv800Ys/5FI+nfI4J/EQQupjQ7vw80G3YQTWBQAdrrob7FEbHUfvsa
W9l9b7FfAQ9lPsMyvD4kxVYoVSDatXGMeI6suvOCtH+tFnyru27Ba8uvZuI/FoTqmS8tZhsO1A5J
7q2unaNbxYL93/bms+3bSjzLXvglgc4arQGXm2J/ic3g7rIRduv2Hp3Zmx5i+cyt2cEjjEr4aL0d
WFwfY7j+6F2I2hSQ4/ap+xj/H29mX+0TE6dPtWeoEWiyNUFI37HdTns+/lDAmiN4nYJQ3bEg6ZLu
2dncezQHDeI3vn/xYWZ/+w0zoEkIaGKcLpkVApOPTPXv1hqDqN/c9UeStBH0NnxWVHB83pRrJbKn
HVjrEY7aIddmySW7bNB4kn6ygtYFz5vubk7LE2tmhoxM7USYvUEIqfcN7/MFnF0qr1yV0byr4FiQ
j61SrK0LEZevxW8X/O8QX19M6zNS6oYi/dMRnoVZEhP0PSYiTj8826OZd5Svr8ib/CMm1tvCmnrm
xXSUFslhGxPYHjOQve3gp0X3Upde9VvoG2gwbhmpDTKAhzyJmacL+E3xGHs9+WEKB24UPghuaVtk
1NFJma3jfq1vXUg/DBRInR+P5WE0wYze19QSHwW7wd4xljJoJ/5yi17bbLoYD1dIrvAY/OdsTvkf
m38mnyF+6l+KuN8+Deeg3mdzl/xcV2f6H0fn1eSorkbRX0QVUYJX57bdOc8L1RMOOQmEEL/+Lt/X
UzNnum2QvrD32jn7pqJ4xwxsvuom8mNsX6F+jGEjudsuMKD2Zpdba1PQxb4mo5cyuxUaVBDba/r9
oEStzgwCBSI+qio6l3LsPhPLQOuc8uH9QUEINwR2HN39WuXyLFGwFoe6g4bA/n/S+1an8lFE1tH7
MWryq98sHMnBkpY5bI6of5ypP/7YgtflgBkjcTZkJvnNHlYku8WZDQUjaBa/xA8IWtC1X9g36Wgx
wS6KFExV9lDeXy+XHmK+cInGU6HH9LlqAjAYc4DkcreAKu62XTcZIFSqcMN6YwLf52FxTXjGYeb8
JEyeEsrvpXrgs2RlPRL5eMfWi98A70+mDy3pTbRX49JfOmqJbhcnASrzW6T1a5CyRxs2bHc8ykXA
/JjbMU7jTWH203jXIHdSwAk9iK3PEmGUPMQjcH5sQIxL1FOtUMVuSFDi7W3XAcgEC+YsvmRREf9G
2o7eO+jU8J+ZER0QCdKZiWDPCY7nn9WDhBJuGq9X8cONBoAQjceqQ+/GdDpAxI+Yo/WPBpS3/qqR
/yvMxyQqLICIEC2RJ5MWJ2TVPWME9AvzRNKrS5X7JSPLeP5gaSCjE3RUtpks08ANs8TmyhnyeDmx
asZq1c3KnkqCEEromlX+FmKdLS9RHgw/hRIq3se5V8NUHkT+u+dg+qEWJaKrm7okp7mmzNwt7YRD
VTGa/JskvVjTbZMPcurOlHBBfMcMuMdfm6Co5eNXkdLhdeYiav4Rx2NpaKfRb28RUOrWxUBta+gm
+kQnv6SHVmzHPDaLsJaxjTn6fZtfgwbF8fZWzEHorxdMaBb9Pw7OWo3ldi0YN+g69/D4B6n5YR0d
UlR7fbtcLTzzBFK8T3Y8H27XGBRDIFrn4SXCYDEIXD2SbI8CrQXG5YzxzJ1elXqv3JK/R/yE7R+L
hVnIRtZO/JOkQKyoyrAXbFrk1tWTyaqRBJYqrX5Lpq3JScspfndUbCxSQ4GTJmg6/d9gQ/xhDbBI
vhgHEi8p0DT0e7B8sTom49C9oVhU0UZrk4CpaGVDNk6mFvk+kWD4ZkB1oyMIktGevCUAY50RomOP
CUbqfh91rdvsJjkFD6x79MRRwMiVDDbkOsPFeKqYfmdsWN1/DlJ1n1tirOHrYPQ+mmART5lh2PrZ
F4aNcxm4vbnrqrjBAA4prau3zLGK+kez6pzGXZvjL6amsBn2242H18+5kibDy4VAWv6d9QTxj1/F
qa9FuwYJIJYxYpOclkN0GWPUl4QoFWm5mcKoJ0oKitPoP5JtTxnYw/tf4W/mAhFcUFUl6g9j7JaN
Ww6LC1VIs+x7t04VkG6/CswjR0ve/IvYcatTyMyWoA/NQH8DNShrX/Gzd/bFK4V9sahXmVItc8wL
3glghTyrhQECv5b+68rgPecaT+b8HZRzsnzmYzl3V9ebfP8+J+qb447+B3gCVoH0opHxEWfUYIXb
S4EzCbdx9f/dU6keGSKUEI76slK7Pg4EpWrEcmXDmD0dH2OtrD0NdacuXO9cNXjtzPyXaRhxRhHS
I/QGNkVbpltfvWe2bOW9qUgM3bman/iz1mUXfuEi9eSzBOXKp40amYkrZCx0QyRh6UcO8Y7SGnsn
ulCiLtyD0To7Uo0Xclsbnx07j5/uNg0i3vEHOTgzULhGyB1Ta5jbAemBGZnVyzy8Y5QCfJHFKtUP
bAO6aN9pxuvfeuUdqfnOwPYekDPUxTN8MZYjodD1B3rJQWymwZrHfDQQjdp1XlGHgm+Vp6CO+uXC
PnfwP7qxX+edEylBMgkrbzzcJnW98j/2BEtwp7BbTE8jgXf9RxcIHhPGKEw8IsTYPPR/DStdpESy
QYmxeqMEHqqR2RODaVDq0JRgOdrAng9xzbA56i+jCmi7GkQ+4TNhFCp+D4Bz4XdFhZF+x77I3RdQ
hjO4ryB1z0BolHzQiE/Ga82m9sjYo20R4KNbuMNVArRn9RhI/oa9GbHIQfPsO3fF7IjyjYIRjTwc
/lq587Yp8bC8xVK14Rv+rwB6ICM43HtoIJ3tCLACsyAWZBe0OcyAtwIZhDhS7rsnVBF1/Mbejwwu
D0llseuF9Z8Mzb49RcAOrsZk3luaVPJxdDAK7CvdFueodRm7sa7IwKkUDcVSMvHoE94x19dluJlJ
hGZt9tw4rNHPE9YbvLw4RbAZzBYaD4rCyblbkUPmOBhdUISPwZip+SdYR2Mf2CCh0iTBuwh+VR4L
22/eqTLao/FE7UGnEnGF6xr55i+S4dFcSiYNZLfVUs0NofQWQyhFrsQQsZEhd/PZZ7413Lcdi/uu
79PpfkicBDGgG+azxIyWYE1VbO4xH0CRzhNWwRM6qfsgSIY39E3tDz2sTH8Sfs0fLUeGmZXvVyxR
irX9D4sbmnfIlT7ro2VZ8vxu6bL8GQH2mu0mcAfjVkN1hVbC5uCeQa9iJ8e3VNTbwS9vx1GEkWs7
OI2/i8pwaF5S24/eIVwb+tRpQbYKLsWslrwvVz5GcRPFhyppGRREcc4Sop0X8B1pMyS7kH0ST11R
mG43cx87HxHTXPE1Tc57htkGH0XnHEPJVRG2fMIbciD8+L6msZuZ6AQd17rCW+RTsia9U5L5sqwY
jKeqYDOpBpZpsZXLdfKJoaZMg1xO5kbS6H7FuRB3913tqnc7qP6Gb1s996lkUOzcK4jo4ROg/Co8
at52dYwtb9xH51NebSYPvhyQuWSujuUUJd95Hst/MephCoI1mf9WjWjIdhh179/EgO2rmkRD2CZZ
Oy1KnHb5oK9FzmGL2buGLSopEr1MTjEy4NI6pQwvcV2TTpLfeX0ETAhxBA7StSBs4VjgvviRaBbs
641pYB8T9KaQTQf2ufvGFlmxFYgKy2PtDgXRns3wp05qt6PPdno0kwSZBqeMYq3bR+j7r0PCRn/H
UN01zBN730BUxemNxLmqH2c7RCyPIKO4HxBwoNABp6YFnGXjr9dlLWHzekHS61Mjxn44WJd5O7qc
wa+3pLp6zqnCt02DHpQwuaAOTGJLFKOrDq7E4LRL2YA9R9SRAERBHY8julVd8Bxap7Wf4f/DZcph
KXDZ+sS83aOuX+6ohML83ve7/ovOtBmPviciIAijhsee+fm4w6HVY8iBmHYIRGsOjiQTZENWrl0O
zZio4q4pGDJCPvEShp28NN1mEkYux5TVUvPgUSGslygSc7SfUunfYj2KuexOfpSHT6mew/47KoiJ
JivEjvrIIld+pISGQV+rWXXiyI6BsMGRJ52g8J3J0C75/nvXSiqqUAyCcjvJM9E/h9ar70JRFw5U
22BcDx7Dsf5JzOv4L0HyyvbC2thrLmOX2Z32b+hrpkvrbnaY018Y1LLZcDq8DU8zNH5ybvBaPNV+
3BcHj4LjFlzSleHXgF4e4/lSOD9e4GJtY8kTNnuEeDootjOwifrE5mF9Wf1sSJajjxMppMDGnu/z
dZiApXywOs4FNRPSkKZJKTUz4bCChaGH41NV5YHjxHlCvNh7227CZZ2Q5leJZh+LUM7bNmebgLBa
BXSmutW/7BhXl2hBo7VNGLsnR6EDMUBLguUjKCUlFe7WNkJxg+MEkHc0096CrF9wEZgWOjHbkBXk
wMoqU+QJstdWLJXzmSM/vChdy2Ur4OPYQ8ycyFB8IBmgoqQSBmS0Tp8rfqDmgAoPIvKkQRIhHe6e
OeDcVxJB0vVZDZICj7Vm11IrLdjN6v6GXI6ixgGCUE9fBNWh5/CQECGGbdP3FBHcL/aIfsl3uDDA
QBflB6euiZtHbwi7n6690ULWAUTykCQ2uJbOyOU/rf4CR6ns3EvTe1b/btwi6Z9dvIsHCuaent5G
on3z+ibKzpIdd312GZQdwyJQqCmW1nefezaHyD084f+E3u1JKWLfkPPXRR3ckyDG4WmBHZq9IIkk
pTLRHjNxz8v63dpnQL0JhiQriPVBkL/aZU7DXYMSQu4WvoVqf2OnhhzxRHce6KBsy00/qfJFWXd2
j6EmcHMD/YIhCys18Bmz7+LRIXxbO+mRPbJgZzhmqYyO6czQmj3IGKwvYa6WvwRbiH8DJdEVCmSO
NsEnnfo4Kjmv7+jIqTYib0n/Kt1n073ynPSJAwciFprlCYxYAKp1E0xU+Xf/jwT5co3lgkT+rlL/
DzHNZDu7A16SPWByTs6mz1vnxxkx9fq+quLHKi+iD3wenfvNXrWNX0zLOYmKkqvQJTh57aOtF7nr
9B0ss+uwMLqpHnZ5PsQpQhBcyxtDB4A4vsl7dVfA4ZVvyHNCUFjsQxnzryF2b9hRCmBg6eGUSioN
dFxHAbh0l/8APjXCpwO1qj0bT2Zmh8m/vqLyG7N7vqL6GzdnRcbG2MuZdIduvNcjCE+Ytv08XyYv
J0RukwdNxgvNV97+ZMyFxFfYj6NP49BWJHIxckWmTk/E16L5fqnwQGiFnD0NOdsxKIErvj8wMRMe
ll9gDpKYM8BN5zul4qU91RKp7iEEzKnOORVedHKDKL2v6STXp7Bf0XuMcl0y8kFyP7ujC0aIvXHZ
Uabn4Za1/YScYF2PbhH17qMOYI43wNHYa5CpU2FkHjRVastvi/WxSvzouQ0qdb75Y9d9d1sQAMoI
ngTgqn++ZZa2mxFIIRQmN3yH+c874wgW7N+6OMvGt2o24/xncpqxndB8KWlfujivnb0yy+1B931B
60Al9Zb5FUnQG8OD9MMyzvG/b+KGYA/9MA2ePFPo5C7padbuCQcX55Uki+iKsJKpYMwrPn0yxNT1
MakDZ9nmYzLBgLFq3IFNqaf9yNCC2zS+OWC3tQjF8mPTdIRHzOO7TOs2kat5d+B2B48RGC82z+RJ
M+7f9dbB/37r2e4RtKvhgVmiGA8dTQUCjLymcUfLWC0/k201g0XVmz+l6VP7FJFEjm97mhNycjhv
cbVFJpqfmaR4HtK7m7SKKyd/gHkpGyZwDNTY45OhtfUja9pnAjrH+pjP7BK3hsiQs9tMgngLM3GK
VkXZdyj+O/l4c+PSLpHHGG7E4jXOU0sEmd1EwUiyyjT4c3BwDU5wiF8Evu9M5GSvRH743hlxr+TX
0NncHBQEgbdlgKe/BZguiUtZ5pyt3DLLTB6awnPOBCchV/FLWDx7tqBUU/0Ue8O2JMoTA06Jqok8
jrL0Ggs1OHPVbgWeIw4BU7ffblLalHVEMj4wDrrpMqHP7jKM2CufxgKfD88HFYjJNTgwBhZNe2AA
w3YdqPiNdOaTG7mVE2jxYOgXRfBM0JsdQ93uKSuxYm+HdKRTQNyuiEG4JQJbD8DcNp6c2T170Nv/
yL7R3fuE6dt/ZNvr+ttBZB6qTwCF90gOq4uCrrhu1xJPGaFoTWnO5OqV/zyAQNkhA3V2CaQqMpAH
wbC8t+XgoGyeEudSEqIkroUbrMm5KKKuBpAVLv8Sv9fFJ0fZ/NwkhezO5O9gk91IFmTPZeItNzKx
a5gkxjPy0YAQS4LLl57mwqA9YxDlUeZ4esI8y6pz2qdd3n3hP1zrR77Ntj1jnyOXzRbgz+7YIeIn
4DEP7N+Skoc7Q4uxYWGKz2kb+4ywd1w0rOadPjXEcrckEFFQp3VE2EiFpL3Heh9vPI2tKgaU66Kv
LbpzDTwafA/TsJMcSJyAHcgwa6eRQVX71QMVviIKlCe2hGJ5ryeJ/2QE2nBSoaqyLSr2W+YkuTfd
y5Qh3RGJaZzXeMFVyfHGsu+J8UH47HTMBZ4yPiHi0fOUEU+Id/UonRJ9as/G66driBje9EZpZAUy
XI6ObYp79sl+eCw5Qc7GXUyOKgT45kMSRpqgFA7gMsD2GsXtI55Z9ygIsQFR2bVqPNgcLf8r68rs
jeDUtj+1VewcTTMRPuIOsTpXMfPG54V1Z/mDQ17DtYvFWvxVpUMAKhxQHnwWpMHwOaPWOEtncMnI
XDCsz4OTNVezYsjdLKoK4BpLPPXbGMNzf7YaGjZbsCSqD1I7C5AdS1oD/8UA1fH4PXcOkQ5MJWa2
acSoRNnjDPJuOUPxAcCeQ/f8D9ihRsbEXu+F7z/n94tlIfdVAIUAKcFU68+6Tjus1JKdoU8mMRNI
9i3tnutQhceJWwdTzmSQ2SpbAx7FZaGvTcuu6slVGKCYXWAdJgG16PZmKOEMsgBZKX/B9hJiacZ0
3afGgMqNGMnIawi99Cmfiazb9nlefU5NXAaHmJj5gjT1NXq0rYeCAIvSEGFUvEG3V1Y5z+hnWHAw
0w1QQpRe8gv/EawbGCLT8NAxFJcbJDX9Lxh0OZOn9EY2LCnlWIzNmGccUZfk85W0eJvIQkh4ToyL
jNB3y/65oypzTzQK/mc0ao/1cBmbU4Gue31aXIRZyM+QYWOkXt0LgiNyxhbVx8lLjixA7Ve/VIyF
J/8/JqKG9o4n7y8ltTmjEUV87HIWQ0WZlfvfTfdM4CQpisF5EL1+jkEZRVvHMSh/EKYl3bcl5+tG
wx6IJNJV/dcbC8TrWyq7+ACtJUzfdDzmZw+kZf0P61IAbw7nq4+IjwhoAISGyTwB3cHizkcNemL5
CGlm3b+pFwzFKUbqxFAQ7zKIfK99m9MI6cwaFhnW32wg+nPHumyeLrAwYkjyOIn2K/R9XAptaF9H
GCBUWkluk2+i/yRwHR8QIFCTNn8gU8HyStsA3VHuSL8AU7kUBC8WyEgvaVyU/41SIC8TQM8gypFb
5OFPuEVr4lunKJKzyl4Xtc5XY1kWbzsSW9OtOzWWhEQ8Zo8+d834FrVx2m3GYWqLYzs7ITSIZMke
WKnxi/tKk6XXep1/SSYYgBuVrtgFDOJVzqk5V7+psHXGPxwyd98oTeThSdaAPk56dIZjF2LQPxJL
cKsMHRbtd0MzVKdFIe7f2lqu+PkyT10AyS6/EfY0NXkRVFoPttBhusvHLoZVrJG+74AfRjhRBZwD
9PUkNpxcFduM+IEwJYrPa6r0P8ZFHBlgQnSyo2N2fpBE0z3mnQu6MQ1D3XxUNl1ZM0W41l/p60Gl
OpKWcYtCAtkYYBD/RGKetgexdqI/mzqPuiul3sIf9J3oP8h6E7Cq0ZfHNIlj0F6iQXqb4aQf7ogP
xDBn4YyljNL5wD7iqQjewKzHbIgFliqQNJkPaqNEI7hiwFAnphv99JXFvZTiElAm2+92XZRzt5C8
eT+KBhcSk8bwQyBiEdtiDEnWAl+wAg80Tjei/hN5jx6Q6EsYAG6iENgQ9REeTVJB7Cvh2b+NijSy
E8jzHBadKrV/izIIIcC6IwM9FnU07f5c0Rp6ia4cfA6LvjmG3HgfqsE+QhHyQ4SxyXjru3BS7/0y
SOcDeANiYRDfw+HuZjdWG7JkYZBy4eor6ZU3lhXCXHoTuzjwmYJy3bFG0GqXGKs+Z0OEEzUMWrQ9
EyyMB7H09TvsXLRGljbgW6uOZXKPjphjHVWSi4aflKpNSjuTEKk8Ti/QrMiioCd1cKy5fn9WoxHq
6tIM38CKkzRHz22HB17TfL3Yag5/lU5F104qx7heq9K6PyM5RP02XXv5PpqqpSvHxk8QKSdpvsU6
3VgW/LQDe3CN4p3mOCM3oQycgUARN3lYKneK78facEFDzPDeczMkD0yqq4I7L6+Zk7fGXFu/IwsK
ZMp8UCtUtPvKFMXj4pk42w6dIlrPKXWbn7l4qseGtpXkR08m8f3CmBWXdjAF/5WAN46etBVS/WSk
U0QoKc4QMBcOCz/Nn7jMXLNhkS28vVkL5Jd5B2fORwnD4zQMzhdOfv9PXA+kaWJSHo6k/9T/et/p
frcTWWmIkODbBHSyZdlCmc28p4i4SuBCoe+gwoStRzPsW6YU29GbkKCn3shaNw0mglo7prfXmew2
f8tLDQBq6leUfBvJw2t32Wojve1DgD07zzjVoWOQF2ybvgjCZ7bold4vbkX4lMxmle7XFbQ3QlWn
6e8pGgj5w2aZZK88MC1Bh0wv6aKCdPoQVUcp5pakSOH2ThCMejMvxb6N0aPvAB9gEh8x+P4L/Tl+
ryhrCWMGYfYbpiRqEX8xVt/3pvOHz4CN316qWkeMDB0WJzDbp08iPGAzCWSMj26fI1gnmhnFDlSt
z4bop2SL6wJoRMFpH7Gpmqdz1MSLu6tIWL71o9H8ZEOG3acRfd10Z8YifoFmwNwgZGqR8KNrAoYL
PnPilSDpbAikoMtvk5TIRMygeXyKh0gi5fExXN4RDY4OGf6YT7IfiZEfAT2E8xt5cQqSyyh1v0Qm
y56DWSKnZm73hdAHwU8U4ajcM3nKWbJnddiOn1GXJusd3ZqeoYp2CSj1OF3dE+Yr6kVN+J97AyZF
9QvJG/bRakmbkuM1u8PeljWHnoDM7oFVV3yBvBvx0An8OtAWOjjTKzk19aWByuYdU/V/HvsSx0BJ
u/liJyKx9smahupYhBA9fiHQ9x/NQlG484jA0FtfAe2i+rJwNrYIQHLCSRbTy1pt+mkKqyMWwRkP
ZOR4PpdX6NXHYQjW59kPJNPfyozPDeg2JsZThH3rI3LJAfhpoFOISwJXFo5YIjPt9U9xHiKn3vGv
tdbhuq48RhfMPAOWoVyIBvxRXJN0vIIY4MEuZmb7HuKaV2gKpjsYYLnPFJZht5/Wpb30Y+3Ou8gL
sa13KwXJF21Rnh3ZGsyMwit/PCcBwLwdxUaQ7OtJjO+t1bQHfe4agEO2iE6dZOa895Uv/uIP1hyO
mutj07et/1nOfnwZk6L8ijtCLTZEsmji8ZQYfjrl0lEPHfEKJN+imNlELMjocLwpeprxkBOOJ7sx
3k9qbDv8jl11FyCy0SfbdUt4ZDxDUhAlJIvbpUJkfSShofteiex0vlzXEq3uAMSr6WfS+URY6fKU
4O9FYOEMVffjOCh0twnEA2pY0SElJHPPYfSRqyb4BcF2re4mAgTuR9gqy8ZP7fQfQItS7NYwwCm7
CszcJ3InjNgzPeua82zWm2sB9hJqVkLfEtZ7eNjRukXjH+ll0e+8H3B5x85UrzjrSHvO5xabBAbV
Or/LW895xtiu8KPFSC6u5DGk7oX6PEUFbf3BRMeOzKzsjkzeegdbErnGFuhR2pySBBbJxQQWAg0o
AoRsIQPtLR1Nk1/Y3NrntOAhPeHktNzNIifgU0VcoUj6QOgcqOyRx63SDNErjjhSOptM58Ee5xEO
AoSqxuwA8JG8BFSNzqUYmZ9DQA90XuzlVN/UwiCK7HJrIbCWQChR61cyaxPdOW49Fn+qqsKd6DTK
J2wF/D5avg31I7rgDX8PxN6BDWulvF2JlyPYEwtF3J7oQhrahnZuhQGBM5CkKP7HOzxVqPVhQ0x7
qv3kn0ZGOp1uooCJHRztwiai7WeOo+rsMwtaRpqPgjVM+ko8HBZL+IwJnk1eEoQwF1uPffCPKmQt
DzMX1L+O7JvvfiIz+y6JB0BWhgXNirDBZ2vCE9gmZ5wV6kwKQZae+2H0XqdENLyWbCu8Q42VypzJ
ilj+I4TZ/QOzpq1vL0wd7/HdCJagU9yvO+VC5EZL6IwPkNqM8+7PuKBSWzBlYN5YBTTKWYFki+lY
pd8a2DLufZoxy/7bV8QDHC2SRD5TCFbhFw8gvovtiOQ6PeV8+f5vJSbXu7MFaj7mW/3i1CcpA7fC
t+qH/9FED2j3F76ic7oIgmN3jhdO6CNDpnB/naikAI959whHSEfl3gG/wkvsIOVNT57loTynGF1x
c/iIRzmRfOjzaeSGvSS4laiPrUgZ5eqdvwCKhZoC4oRNXOBEXGM64BJy09wR9z04ZufCnZev+ywB
tr6HuCHEi+cN7J1xuszFwZ35iR9QRyPOMmOk7oTjiOBulVHNTC4UuLRmIF0BvYwTDYdskPUDz2lK
otnMlB7gcQV7Rk6N2BeAsUI+UpbJy9nNEeExI45i+d5gb4ARVysZsCDu9Jdb9P7PgHYmeRsxJgLC
Z0F4TsyoCdcVpXzhnHdINLOGUStYgvY69yG5m8PaINMHXpOcRpZUxNh7U3DRIIOXIyUmzXbvxDHT
RSwtzS6KlzA6IDGQ9WdQsvq4yw0l+VuSozrf6CnLxT3REoigoUmLAnVB2Yj8lZFsRPNeMSgQx2mA
2s1ot7kxKZIINCuodMnuZrdmDj0rknlCTF8RWIXNwwqiqjgwSUt/tx18UuyKyNEOzUQk5rbxDAsp
WiRi+xbZL1/OOi9fuTTCOfVRL8N7ZmrY+JBSVjsFn+Rvq/sQOaMog/DdjJ7nbBps3QZtoWDQtKJV
qDZ2drHLl1ovZt8QdJOQYxX27Sns1iTeg+ckoAUsV48pfCYL6ZzpKn4jrbZ/YKDGwiS5ifR3ENTH
mjAglNbcO33wLUtS2zcU0RZIaBohYCTxi94P+D6hO7GbRr8oKThnxpb67OhbxhibFJkDgtuaUKNj
k4RkzeP4hH3qT5F5QpEd1++SYd4tR1j7F34tG3BeIiLZVWkCcjMIgPYmdW/r7wTnugU50Bez8yLG
FvFLoaGuYPtFxfEBwVfAFsTKgw7fIBoQe6XLsbikBDsjzXXCvLrY3oTt9yoCHf7wQ6n0p4/8QXo/
7chG9YQ9PUsOXTAGD1NMV4MHPM+c7VxBuThzC63gKCkM+Tc90TovJfAqhjZrP6zTq+ncrkITrkEQ
nDXAMnHQEYOxM/sKbX9yv5q/bmhT2DNmnZlGpqm7g9uQhwxyvCbL77BVSwckcC/Rhk7Z7F4c5Yp4
uxBB2F9FPWMhSRjMMVYuwqw1RKBxosK1AEWXb71KxQ+3XQxaprJoQE1qCF8b5L7yUvppRpA4iBvE
8ESI0ykjkYL4eutpunmV5XGJmzLck4HDKyVGqC+gFDsxvzJ9joEN2YQTH56JY7ZLhpINBWwScrd1
U5b+yfx6Tp57xX18rZZV8PkI/m7yWAptxzcS8VT5LFDt3DQ72kupJUjLwc7MivOuBYQFmw9UH2b7
0hYCxBUu5YNcEp8mAmpxj9ivSNNjJ3KQ/Rtv4XO6iQfXSUc7zsGVR0bOU/hN+7s8uyJoPci0Be4E
xmbi7LJecmjtnRC5vKz8VyK4VxK7TA3JY4+XseFh57DdEK3Vd0cthkG+h0lBr8mKcj3gy8b7MAAB
mhCDs79hJ2XY7RfSl+8cumjEsRIL3jIlNaGIoLd+jbP0/+bw5VAbcYACJk0YIiG+cN3PnHGsOkTo
CMknd/vo11JURFdToBAPT+9J2mTaE8cD7IRL9AltEHlegdcGj4MVEblq4JypIrtRcrpthnSdY3zo
CgCEXyWFu7eInW7RJyJyjyvE1jfWz2xXWpTW1VEw6EAclv0/FxmKH14RrXz3HC5+UsKjF0Q0q4b6
hrXhREzppJbwF9oU8CXs0TAd2phpPejVIaovSaOiQ8DognCXoRbLjoLS57wlkQ69uSgXVnFaI//i
VOohteOZYCTNpZ1uwWxk/4rJHYhd7Obhm4zf4K8uyOLL6rT4TWcE5wJl4t/MKhIePEzjd3ia8NmT
Ql46vzmdEfinIw/hntKR/M/a8SRCsxoc4bXrQgB1YaCH9lQsaGWRxkEuf8hpwn81TLDKnVSyfHP7
8HHRS1I/qnLxr1LqatlaFQUkxVgJ1zGxjhucBrGEsD9YEjIphwNRcESg4Hyle5/EgY3rWkBY1xQ/
dW1L6tNmpOoC+7eaFj9mQ1cJtghZIEz7tnqWvT8X99pfqz/e2oXevmkwPGh+M4dmaEtXv/6uLMrC
Y7MG/bJFs0r+dqbpFM8eA8Fx20qv7DdOJTqEEG3jfqq5Mp+DN8jh0MTGS/aq9Jzg0mVJ+sUzMQ9H
wKZR9jnXAe25dEbG5lJacd9YOo1djAqQrOilzwh7GlLfcu+m/lsSGyLq+mRa5w+Fn4343CRyrx05
J80Ocgn5oIzDgmXXeWH+0VoXP1ZQwc3AgMTWMdktyc0p5i7j2NzjOOmoc9sWLY/1rHtxbURidY8V
FVpGnGkXDVzZUBG+uVgB3ZcZY1ZxISatb38xTJ8ARascA5XlSVzS+oV+OPuCx8fIDYMWky4t0yzc
RpnrYE7MGjTAzW4keADpXScAy21V3jnTdW2l7reWbqh4naNBcYgtMkp2CcIznIUzwz84ZzhVFsTH
akjrkENduxjpRkfzM96UJ1hVGLvChuIBn70xO7bdiB22r0lVAKIOrKlnuTFkJRO1ssfVM/SGkWVb
CI381zixh2i8Z8VXXusx8Dr3mBNrYtZ7bMg5a9rBwX+vnvy+GLwD/VjffdjWXcnvCoJ+Sg5VkY4Y
y0WOaXkUmJ5fmj7UfLCg5qBQID3W2C9ZcSf2rFbEjYeF0JzmfohbIa5lMXE+Xrws7MhXQb9N7Miu
45wLASH0kT6yrNf6N9upJfpK2ZuWHypvUDgThAI8YeuNRNvuStWv7dVlhI/GrGGuCzcsTif4UYPE
Lj8zWK+PXstff81rXFAw11hgIN/tdeScS830+ri6TV48DTUKzg1jgIE/1BiTQ7XLCBBACT+r6+Qt
9fJdZp1PDJtjQ4Ib3LrdJn04XkikCddXF/BccO7nGlqU49lZYpFUSPAKClNCREmoYPLQCksRHA5w
mY6GpcIfuiKDY6CSHtIzSkv0VVzSLVigDI4Q/RU40bNi0aq3qQ78la4ZxvbOA/kJGkG4pt1NHcri
XeITu/Dilrbv1WYQROjeK8vFhQhsguB0z1JC6JfSD8b2HsGBHT8iQ0/MxLPKsl3kLHgJA+S5wEz+
x9F5Nceqo1H0F1ElsnhtOrqds88LZfucSw4SQcCvn8W8Tc3UvePuBukLe68dtMNvArU4ve+zZLht
7FG/Iv4W9dlVjsEJhEVEMEZoCbVZXOrDqnGYELV2I9gP5Wq4LeYRMHJlkhkFipo2RFgLOeqrKdDM
Yg4q5U/J+2UOkEaDingWCtHdkEEWQ6AqIpDo/DBeeHJVhNY7h80bnJdo7VnCUStWMTouIlFhN+NR
ivKI0EXuQYo2tjKmu5tbh+a9UdClCdydURSWBLBEl3LwRvlpM8z9aNEDo4RBmnOXVUW+3lvTJOo/
MEd0/kgEAicBe3+zIhLXVRS+jHRvag98wXy3vUUh3/pUJmdU8skniuHuAr4MLT5qOcFLT5N1O9UK
beOwFWqEOzKHemUNocIrhF3cBgJJph0bNdvzeURt4BxUbQ/BY8bDi02sAvlxb42EPOxnrr0fqRHZ
Qx31xwxfJCPHnbZlUOztpquiG55o9eiD/NsCG0z3xb6k0ns/oEMALdIvNzO/t4iNz7j5VqE2QMsB
jHa46q5L1/Hsj6td/119uVg3/D+E9Utuq/mR/NdZ3FqO8D+oDL26IsN5LuBvgmtAcRJ3RS/tj7n2
5qU88VuUKetpTIU+80aCTv90mTsmBNmExXvOgpWwtZKXDzPfRlR/YY0ZZSzFo2Z4S4o01XjuHY21
EjZeZR99KrTqjqV0kvzh5V1d6Lis+VE0qCwVe/rOzcg/1IbQZFxPOqzhAjhF8T2UEDy3s5K+qPAd
Z4OflH7o7B1ZMe4bq6RHWTnmuadeDP+xupQ+pzBnKPNo77Vdh/kmiwqYDIq7hbybotXwzEhhhDCR
+dujVhbBN82Z13/U2E1veMIM2vpJ4tcifYP2kFh1D+xvCpX4B3eW751DWRBUn4G67z4q9ikduVP8
6rj7Fxv5mYI5eHTQjn/4ZMbfI3AgMBD4VW+O5I05A9KLpJsZkIT1wOBKeu8wIwOC26rJct9Q7nvt
ySBHsi/lhgSinCLP6DnwcfmMZpiqcwUNPTsUvt3hBkUydzVZl0bEKuG9OLg2fkBKFyu5iG7GedSv
RfnDS67/GHzv4GUD4X6yVSKdbgGTGJ2ywCG6md1a99mEiU2Q7dSn76uqx0e4U8yzWzwQiN6Il8b3
0XpT80NVFpl/peVyv3Q+4Zj7dNT5fIPlpH5uolH+l8EjMQSzO0YikZWgsopsaMoYwfi8voez51x6
UtLc2HLp/OKBOW3HYoer6MSaNUEg3IxgU/LG915aqZcSDxaIKm1XW8XU2bXLOmPLVUeJXswMEQkb
vchhQmxTd1NdH/NhDvSewHak6AmIdnKFkR+T+jt3LJOzKG0RzuiciSa8SiSO1Ga2JrJkdI4jYeXW
ofR9/84prRElyOoWD1wv7OenyHGAy+vQZ53fzoEK49zidDoSqzLLUzKHGyx8xl8/fCTlhh+qtEw1
ah6BPbNPTf9d2jkcNglRCBsw8QgTroSeaarj1q8Nch3ecwo5b2ewr4CRxTTt9M9mjBAJ7FDgr87d
hMH4vzWHHR5r41llXC9MeEAkEI5Tg3lLX2zw7ajyRLS8s++jggYKaEGIBNQOsDS3W4S9obH+9YXK
r17dRuVNu6ZddraCtLlrSuKzsQKqaXJ2c766JHh7zHr2EzazrxnfXHqTByD63qkciusodFNsxtqo
vTNESYjfxXfIosK9m8DgsRz9yWMDqDvFuqBipso+vKOgSN9dG8vNSdWQ++sLpO96/ppwDCBqnf2o
Oo3M055BBkriRQvalHaqbe/LJMM435H7Q6AnqlkIzsD5WwLBBqz5O5k5HftHu/nFeyHvCMxF1uDi
/XgJjUMKMUoKTzxIi1GYutirWNl6QmQZ7xvbH1ywZ7q2H/11zt2Tz20UIRC3vFJ3x3EqK6OQphOj
MEITQ1ZIBd/4UixXYqFZiO8qO/SmHXiG0qJZYbHPElEJ+RevlPT4I0iBPqPSmUJCjxHs7uq8Z/yA
y9HAxxH9gok6t3vI9s0SgJXy6Jbw4dV4YKg859uoI5/76Bkhb0BNJD9TCGNzP1a2231SR04Fyfac
Fd8O1Ix3uCYjOSFp8y/Ukzk13uy+Y9QI/2XcyGRf2HQEOMfJ6iLu/D5CcQB0QQHHw64yt//RX0/L
eRYF/L6ORJB3lNoc+tjsuI1VItiPhMphSpOZwE+ucIPXP2hV1m/Mmu4fOMd8GEey7GGuh9HuGCIs
2rJ1sOLlpLus53WkZIhxmWBoiigFPwmKtle++Siaz0RzjJt/kOb8gWlyETyiqWoE4hcqLnXn506w
3oIvtJY9HsIQlzmZKsAA7Q3EpRu6JN7tEFKgRm1V/6guMP2lg9gE8SB0i+qaALiyIDSTk/LsC/6p
Ypeg1WREjAKf47NDbnsH0bXEbDjp8HntBmI3EO/n5FiPuN14G8hFzrlC39xOWH+xx9vuOQRYJp7m
bEi4vdEYkKKCW63da7eui/tN8/7GW0LATF9USwwXp3BY0C7l2bFVCcO6TMjr+sXhgiR0SBzvPJKT
wtq08ObbICp671IQzQmkjZofvD1GJOJW8ohlfvtuVUVNI5bTNZNoi03+4E416TveODkDILbMdH9m
7ehw7yp7WE+sc8vlRjLXYiMPgrn5i7o44osoeL/brzqALHjCbeCa45YWtLz7pTUNcVFuMFCQF8SL
sOxSSfTsFrznVK5egJMM0z/UJYLVYl12ZNbuChQsO9FaKnpIU8qpmyCqewWZFyV6ctyuc+gwFdFa
jjdsmlfXdl4blmgZu9Glb2KXuHUnXonpnF4qKvnsCFhLPLcpLM6d2H5lxp31kJ8w/ZQRI46WE7VK
B4O+yNTiVghZnwmfJLyCFmlVZ0g+yAcKSvuvYgmxOESctOcJ7SufF1HaI4SaIPkBRpbjqEkDRcmT
aLIBWTotd2w1iLJIMt8Chjn5oLskR+6bcRakeKNns0WdA1eDbhys5SAcV7mP2TKt3Db4+5EIoap+
HTJnwZ+45upuElzPkdOZ6Jh5NpMp1rTNiv638ki9RQmin+knNNZe3EX/ZK1cdSV0wBBeMOfjLe99
HaLWFd0rcg3iv1F50L9oqzQJhMJlzA5j6/sPBdvDFaAmNtJcq/Wn5X1P6a5GQMcM630bLyfrPzuC
ab5LYCnghyW7IDzjxGEz3rgTED5F+4cQy42c4uRy6jSXni5sOmjQy814ZKWSOwd+VxsLfGYkG6dq
dNeDYr4T9Xvdsn8JTmg9Bs5HkcOotJ+dsqDLU9q3rNPQuos++U7Pt+DkbBh4FFNUI4W1iLfR801F
s2WhT+gEM6e9yPMk/DevVZcQC0WMB/IzBUmvAYyN8srMPa8Yk9XqGTnjstwXHaYrnmW4tu04dVym
RCfcsSIdGYiOnG4nsAn+N6sPhtIzffVwUg0M+gtCSnRXeQlnIfbxb7xu9rCM+9lSmCeaqb8rLArc
15FR81lbszMwG04HqsahcpAA7tYmxT+EymG4MRYXxh5rDEcnAWxNehOQggu9vpfpA7N2oEAG9445
hNJb57epGAhRoWzI4NWlJFR+ylJUd1EK3YBcZvw02LgRiA+uFzMs5ThPLCV/PGQmIPIUyt59z7yc
EUOTjU9r2hN5wuRB3hDFQR5jVybp1S4tGb0rMY7nilCQchfICcEE0WALGrOI3Cj6QaNXTzQnIJ6O
uWUnm4XP0JBA+jKll/e1LUiuanGs/Vtzuu49skrjxWIzL5yDOpuBHPkRXbiFoNWgtnK9c5ctYF1H
n/gBCqBGyiP1y2geOmKSDhUNenhIwXO4t72MtDpokk283TQCKTiWhUPFNeV2WFxmOGn/VDqju8Ok
CHmToMD/9Jpios2CEM43HBciVs6spPL1oiYDoTAvKNh5kz3i1eFm6fQ0sM9h0Rsqruj7DpVJ6PJr
9N10Lsu+/9MX8+CjcyL1ecv6BvLAva3HPu9ucdQqOZ0D4vn6m1I4lY26h+v001YdnoTaAChCqKVq
fhrjzOw7FU7GGPk7REdNG/MNyqmc0CEsapmQawJ9+UpE1Z7gi9Xi3UMiXj5D9Uj0/QwZi3hWuP0g
B4EwBltoap5gvnNYSDNbXOEvoGLDSbxTDNqKl6AO0SSEpGtL1vkZFXFB7Y57qUz74B4nBcFAbAA2
cstK2tASt07PlqEsp35zs9QlIXd5yUBRrQ5kjT5prIvKeVmZBVXMzom2G8i+QbvL8c++vFpY2CYH
r5INbRRPpZcURycj9hJqywh/+LmshR1tWBarn58jhPuIL5Tf1cOuJNRySY80GJWn9uvSRn98qyqz
vbKttX/riHIr9xU65XuMaPNLbiWF2eGCZdAz08XLuAdlfNcwkHyuNYUyG8ve3LjSRbvpY+d/Tq00
p5sxRLUfidEsLiFS6uXUga71viy69YLQFjRBRTxZRQrvb80rQJX91K9fq2eQ58a83BVkXeEYRBue
G0R/1rwex9+1nN35stgk97xICaoaFISBUwSwpqwSNqmoTZdhVycdUhcR5lDavIw58f0Yojy5Sthy
LAvrBOnkngvP947EdVuSjAuSytt7TsHEQ++Z+qwm8dgLhJ1gR0fv5DFpk/4ZZhWM0D1NXDs6O4dd
JDx3JG559StdBGocmRzOSPRJ4AKrVhLoiFqRYiCzbi01O8vd2KR+95eJ4MwIJ7FFgK+9dXL71EBG
QsBX4XXHOw8PepXDAWV+mX63toycgzdnc3p1oLCM5F3ac5asnzN31t8ModxMLdWL6smKSqwK+w7x
yEzF21f2fZFHm62KDvhd11j4nllJut5n5w4WfA/Hm+z8thWr9g/zDOnlgJK4HP95NBJewr41A5uh
J25g/56Vrl8jc2wT6LY5fZ68R6wQCMROeaHx4VXLpO8xek7lgcOwah5gR3nIDAHfpbe5j6rjUdt0
2T/J3IOEOti9NyfslVF8Ztjo2dQEvz41hbOpgpPq0+V6w/4xMsq6iQQk5s8F1x7q+LrvRM7yrWVh
ZAz7vW7v4OeODlT6YHH4N4Jr+47mcQ3SVw/nA5tF9ix5eGrZOk8/vSdtjWk366yjaXVgn6QaKJxX
YIEZkKKQ5I19j1gsIhJLJgY8m1tTZ8WORbIKK/AsbG8RiEcpkWv56rF1QfAypZfe1r4A6aUCs/y0
pAmHp8kL2JPC6cW0/FUWFM9oMp0s3U9e2y2kyPVL+dV7bIH3BgCsid2Spx95rQaSdzIMpAZEEVwF
yYMOkknfIHh2Jbm4irRde7Xy6IgnAbgqh8M0uaeuCHL5lIHepxfHNBocA2Sf7tMi/C49J+tAbZL4
TursS+HXWMsmkdnWq92YUh4dgikXjlwE5ncDOxXwJmEouv60dJlHpdAXoPBOdp37VC4aBKUVEiM+
06LhtFidHMAgSiEE+xFlDpRcYA1H4HiqKc81BAivxZ3BmUiq2hTavLdEChVit7A4777KYRiC10Ch
oiWHSQfEFZmQNMy4LUzm9vjMaWxZIzMQi7p9WOA74b9kafHTjEvZxFjxerOb00R4X6XMdJFdeXNC
F890iWgfA0HDwfrL01bTaK8k0NylQicQzQI26ztZqACunvaIcWApNgN/gmWE74C+ueOzaK7vz5kJ
iHvL1qIU/4IG1T2tR1k5qt2RYBu4M/ZjVLOImHGkCyT10BxD7+x26egiP1xYLNzUAfPWs/Fkvjkh
hcvZToIIUVgYa9DnDUz+Yx+Zx5+Kam76i/aB4R/JRo4cCUlREFQ86C09F58x1vNANga9lWd46j1b
BQGYahfZMvPqQQSP0oWuQw51ohN9FThDgu6eaTbUvyXGC5oD5WkwAVf5fQhHyBT30LtbI48t6DWl
DriBnRrmYiNCIWM4+rinF8IQDJp2WazTsWyKsPpi8B1NV7kW63AyjSasok6j3BxpV0OSkgBhZsdO
2ETyWb0HxIixBfZXYy8LcUsbdvTCuH+YEAdnqDt1XztAw4yUA35gGGCHegzmS0VvhUaUr6fe16jY
IPShVmBgVlT5M/pZxZzfn0qijhRtA5jEgcKgaaj595aJBkoj5hd0a1lDXB16amfXuwvpugxs/OUc
svkTe1ZaAkFFkUVnQcryDwc8Q8a6CLzb1h1ItUVs8aEq4YwHAUXRYBbv8XR5WEiYKfkJKgI8CMxF
uzmbLmRGJf/61iVfufMT2f9DNOL737Q2dodlF11cHCBuIYnXW5V5QlNHDs44uzAX2qKvwyNzPaDI
peqtuCVrjXWfO1kTyzwOo37f4fQz2E/IU/4ppWmvKEYKMHvlShdlU7VTEFX+jPUjdbC4SRil2MhV
mV/7XrfRFRTD1OJxrlC3pUTZOwdWU5RqYZqSYRIWOY9UaLUFms529lfOQxMRwGLJ7NMa2nw914Ac
e55qu0muvP6Ip4ZJDr8ZW8dXUYmZlS8+NPTzdks93HjIP5hNUScwFKdh28lStv5uxkQHamIJePot
GKjkLUVc+DboAP9xcSlEDlQ3AQIUGpTshriZcHpAQF7klz7yB3EN52rxD0RFZG/95EmJJpge8A6g
uXovJJLL76BJmco1PpCtPfoXNz12pW39SaVf/RvwmTf8Gnb/NlrrgtGKEMA6Nui/fkDIYPwnmJcV
QpdsgZxTINQzRuXauaxEuf1WadC1AJ5AjqPy69acCMHUOKz5CnPlYBf/hgllGHjSKFqfCNLKHlo4
UMspqWtfxWx4tzSbVoTtISTemdQZHTZntMeZt7e7NlLMQJE+Pg0Ou6bjoMmpelgHJvsvbKuI5eD7
ydqY0TDsSDQuhLf7bV6ckVZDusfAlb96akzVTRG4IDCI2gGNHkhL3C/phAOYdNH6eRLe1B7rYLEl
IUuRR5reaND6ekHev6hmLhlHc/AcC0TOzUnmbfogPZbZ58llvkXyThVhT51IizxYvQqASHlZInZu
yMj5IWtqE0AbHz1MDv0gGcGkhRUHdo4VQTBWDS9MVeZLaNkImEYTejQGTYrJhxhodQ+al8QdKwhx
ntrIhcipxSJDEkUUWKdGJwRjlGgDSubNHromzIVsnskWtR5bOQMnhG9TuDvEaSnqTBxP28mMue2o
Al7c7yTF0LYPE8t/RmkEt35sTPqkalH89axC3DYMxhm9/R/WZUU+8v1yXbcjEA8+4sR6GcCwDwXD
M4i8za0PrgKd2NALtpYYviNikMCalRu8cLjCHAiRnfUrN0tQ1ubXtql6Q8IMoG2EbX6ZSCPYJku4
AJEETh7xXNZaD3sRdGq5onFPu1tEalgj5iL7osRbAnK8uvR1xPPh3xg/I/QKh0P50VhD91OQH/+3
gLZp32xhzq+WRnoZs1dsbhQfKd9nWMoZ0NhEbry2dh+9p5ycz/5cdhWKL45bgRZfi9caqm53IZBn
OrLp41uWSUgWodv5Jg4RofdUMkt4nOE/Jz8MqlwEHNDKqpPwC9c5CyXz31WI9a9knUTo4rgWpwjA
Le48qxLyTF23sJiM+PSEVIsUyyovS0RbK0y4r5F7kO6V+v3tAFDQYx/Ok8KkpPUheHolUzJCmNYb
M04hHC4E93eIq4b0wi/owm220UDvG+GXrDa6iB5utsoETjckW/s64GXMd6M746/ilm3uF52bCZuC
saETOXazd1coO7frqtX7KMvxE78jWJ3IkmV5CFOKxngc7K0nzNPuj2L8A/skZ6z21VhT/1evAgN+
NBjykJCHFIG8Vk4TTD848BjILq0V/KRm4aUcHU+xX0GReWIQALQ2AMp3ZJmYQBEjioaHeE2QaO6C
Jkl/bQQ8Jey6tXfPMif4e9cC4eEsRSHvHJ2xk83dqKTfHHuaOjd2Q+XrF69OWIMHPcnqrs5GIj9I
dt1eYD28mhQyy4El6oYXREJBXhIFO4FqMGHodRvyK06rRvQSm8HDRJFmmfMVsAz2b3vCwebXBkc1
oBs3q0nxRbKEAdqaQP24iWVf5BhVpLuUmno4GBK/uSIqIzIUCEX7W1grs+iciv5Ftl75ibss/Ulg
45lDs3Bzo+WI6EuHKcTtnnv6IekoDuM0m4Cot4NOvygwsCSBcgpYzLWJYhSUssLbhUzVEnQ267j3
Q5doLHKrqjouPZz/rYcWjd7Vs7xnpD+sG4OcXOaZtG75WNuB+xeIwAT33NPud5WhJjnPvqEfdluk
PghE+vCQZ8CtHlysJCW3dy7Ke1tg3rs3ufY3MipMBIxVEsf5vvLlegHCPoMtrGcwiqKOOnefzzYe
mM6Uvbd3ejWCy0RdOJzV1M7AziBs2Cc7Qh/IX1WTZTSAJ9lnWI3FDseHHJ+MptfZSY199abt/eLc
jK09XBeVKXjhmv5/t9L5+IfMGovwyDm+XGglPATCkzsF1r3xsGaEZ5HQ7RwwnbrTB0PRTDzUHVuE
/7Da4N0+jGEHgPQ4IbDO07sqRSPhn/JprfrhUIT4TKk1/GHZeAjO+pHwV6E5maNkJCdh9N03q51Q
sOZjoSPqsxwnw0RIcA8kPHAHOwaazTHpOp5bf6usCq7jgJsAtwkagpo4KCTH+3LxRnWHAm/pj6NZ
WpSEaGEspvS2ReSWgAOeaVzszOyeWe5ikPBB56pduVCAgmwIHf0RlAg1Tphyu/Z+wShq4aJMwD/H
ELma7JEMsNxh5L0yrUFus6AlZmPKh8r5o8hCkGlQxaXlreZqOB/z88o5jcCLAMEUSzLqogvCkYEG
0gunLXIgiDg7cMBV8eqL+S1bI+1h/u1rfURPZNcHGynis5/iOduHNUTxG1da1VtBVoBzl3QBVStD
CHSmjPS198Y4bvwX8e5SJEt/IhxwDridsQIFgjUgEbYxD8x2C4Stqk9B50/hubOZKbPOgmhzZqvj
pH8J+kIFCb3QC45tl6H7DvH7ZmeydBZaGN/Torn62TiMf7nnnfwORgTfV4F/b2PqtN6LsxXqz0gg
0uQF6NS2SlxApBN8tvBEHwsM5NnRrJC/uOpS6Zw9P0VtSfk6foRLtuSnNEWyvFP9jMeMLhwFO/27
YJiS2fQrAbUioJqgknVcSIrduEGaZD/7NPIsFWpC1YuHTOJX5SKAKFWugJ6phoBAwnKQ0pexF3TL
I8WPw9EpgUTdwXr0//XwOpbbyXFl/zrZgvg3huEK5VBohZe6hJn0ZHJq3s8OA0VwdlMGQminGoMT
PVun3ZL61viRZb5sb1qDkjZmpNoJxkRKRw9uO/fiwIRScEUQVNn+59jsAo/o1nyQp1mTMft0wXq+
IHefqsuUGWZlzGAiNE8pmk7vyUV5+jViD3PvNPnFw9FOqDNAKji8M0vJz3WcyHDf4BF6NirG65eR
pa01apNfNu+qjbcb/Y6dOLXZELAgRI9qJV322tVy+aa8WKYnFRHlHHeTg7c0AHeGg8jqPFnvkJ43
3V1Kp1xcyW0Ii/uuZeuzj+AZsqvG+tEw0EFZ7uLfxBUIit9xga0y+ZZgmRBidSoiNADzWn/bInkZ
9BM8hpXyg70/2kXfCHgpC5qqmhsmSqzHPLBDrV9pMQwhpKmd1qyerHUgkkJ5yRB8dPhVZpgWIxZ2
/hfpRh+DjJb+bxHROZ/xRY3+memcnX9w29nWI6Nykzx7aaH6M9UMGYNmDl0s5K7NbVL7vdc8zoiy
s8O27LHPwscCdyBjV7/SRrPHZskkSCNJPNznSe1To1Lt9ATOAr6wNGoj78hQ2lBoO8QayZsuxX9z
CPy8r3/hE4C5mLMw/1Twcy7a6izGIoHtOMR6JNNbtWnq+Jz9MF9gX0NK91IT/CYkr/exZiJNDlFp
cX+G0eTcBxgOE2LZeVb32+UVbOPW4CNyIA0x6QYbxeavhVKDPggWZ9Pb+rxOYtzgVQp/lYjQebKr
WcoOxoCETKobud4kIc4m5lwzCEk1SaHgBRqSeXpUHmlcDihT6iWL9J6hHBmnbER8ZJror4E487x8
zB3XIu5Inb6JDPwLI3lj3Vn4HTAt9bxMMSo8CnqUat60BfHm74ish/+IF0CCZKG7Z43c5T7/CLAM
puhWDr2cGvAvHmzcyD4S4oTFMba/vZ+MuCLRfKNHpg6RH2VQFu1eobH/RMzPRi8PZkPaLJbDL4Q0
DrFBJKpcAp/ggcPENPx9WLfFTu/Uy73mAb0Db8ggsypbOX5AGK2+19XpN7qaSaw4C0f3CWqQeTZO
MnyRXNn85/Re+ZMsYXLjOGaE59ihxt/N3OE43tATfTtuhtxKL0p3B0KnIusQ1VXxGY0NNDwb0fNX
jmXtxUIQn6FpRnOyN7gX7+uM2KxdpFtEV/Dc9G9fUqSwXHfKJ1y17nskXOe/Ms//n9k0jmG8yloj
yR4DJYBg2iUBgUiOWdmljb3nMeNMnNGblntWx/VVIscEgkTYsdohWwSvbCCXNhx4Civj4ikyjHBK
sr0oEs40slHYFtUywC/keAVn7VoseCdUhmJtJ3tBU0DDZ1WY+7z2P+11fRCTqan/UV61+cExTZhT
tzQAPIvGCa8DSkOBqcpj/S3bjs+qiLjJ6SzCqLoJ3GrAYwR1cSQyCrWqFAhTECkWyXTiIKj/mUl5
P5bhrN3Y4LV1M3aB+g3Z60UI9+qG/NeIAfwhtYBgHcbVU/eDa8sX7ps0OJPHR5LDglgWLkbD97Qb
OVNp4Kw81Bc9bO4rM6XVi1Y90ZQOdzW5vi2b2oPNnuU/rx+tV4MM+LyqznkAr7yBdiA09SzKygyV
Cdd6bKLCqU95kuJHW7JKXnW1Rm8NQIwxHkE6IGlsW7wiuQO1AekHTt+INeCjhVJGXUwtnedpGrIn
ldjcg6gGF6gJSzrfs+doYHSgH3d3GZyyK/6+9UdMFOVx5pJ4vQtmGnHWqjbmWm+a53cjFpCZ9KMs
O1lUayTZbuPFrFLri4/CaYpH7Q9P7NLUa5Eu7V3REJK1QyjDtMzvw/6pAgDJbCYN5//sskAwwvor
OLnlULXHQZBSfrQscuhjxObEWEo1r39wUqkXqacU5YjYbMLDZDf1kZqJXHPe+3aKhUUpdWj8fDWx
ySWkKxR0Ysdgr3wsSpH94IAKGQyZ1s/32BmL54jeNox55erv0bXC36gYpmLPk0BSVkdX9hwB/uHP
sDHvHFgaqGu0eRPiNa0txmtrV77paEGcUlvGv007u3GOEVWT2oV9weGZaqZHhAdxpu4iOGWfep5D
fMgBvz8VQ8KjwWWGKoizAUz72OX2I4mInFOwuezvlJ01D1XLcqhfhurTH53qE4ZL8zUMLmpKWyze
LQuG4jVpArDQQ9P59WWqi/pUzYD/9jPL7C+0NzRGCVEt7s6sKJ+oGwpK3tBpgXA6SMyzM8AHNuI9
Ttfp4jV00DJB5Q3paWGvpXkZITV1HaUA8TYoq2zm9edpmqj8ua7DXxLdtYmn1NefNQ3nixtYRC/j
+pB4gBR7ASxC88HCfvWnyrLpwUj8epTWjk/BNtXeuqmvGH1Bl6veLIG8a4eLVCCETNPI7Bn49MVB
oPxBvdkz/N31Y7SR2NmuMNBpQ/td8v6yRQ+aEgq5od/dpTodh5j50NSxDGf9f0AtAfqZdOPywyf+
S+zW0hBuXupeQpibMkIiVJ/QeaUQxLxjzVF5L8M1vaKG6eY9KPwi/Sr6zP0vR98U7BBu9UzTqwHn
RZ2137Qc1VXkZssBMDagYjqOVJKxsjQfIIDt5YEJrQYEgkzrLptnp77YxQzUBH5HzQXoKCCfxbp0
7bnRxaa2BEcBAkppkR4sKMzTFWoly0NPI+tkXmH795OqrX8jCuyTv/3poFtTg1+OXNPfYKltJO94
9DBeTP6mcy01eMKo6NRLOdfhT6R7wy3KGYhlFSzIYRGOB2CJ+eetN3oQN+nLoPZI+GkVi3XWGXub
TFeCsh2nnklBgCW3A4lgBARpJyR2GCUsPdWKNjseWacBWjKU7nRlWd3uICoMPXtQ2uCDTSNE3pvT
O8QSVSK9aTiIGBUTHPOfNXHpxRaoF9YbATwg3C/N4qFtKsiZc0qwoTtBd2jFUHS7twHEIPQxFua3
rIJt+l4x0dkJ2zQfFSG5Baj9NnlHn4/HM0kN+6uBVSU/D+Zym3zCLTtzlpvZuqFzc7r6S1d1k10p
IbwHngCFGLwrsh/8yO0bnEqmzl3ipfVNCm6DebwlGA3krI76o55k+5IQl0PxXKb+nYe5CRbPHJiv
NB24p1lteHqf2U4aHqaAPPudcOoOOQ+D6r1hsyVpWzFGos/v9YMbOBNGfd9SP7zrhGMEQdL+N2P2
IVcWZQX6VG8svmWEndod6SOPjciAQmHIG54isoeYNxZtc0G33k0MoULix7aSkylHODsfFcR51iBs
h0GapVGITrkv0QaO2IRJLGDNyiWkMpS1rjvzcPIrNvczyO3fFFIRcTerylWcDWX63iMdnXlfm+Fe
tvVssbDgHd055YhTpXL1QMZBlPzjuWZ4A2u4YZBeiBcOxPolXRvd7P2hX/7Y2CyeWC4MfswoXQH7
hoh1z0ZxkykQWPcRhou5EFPriXjtI7ERqRLwGXY6lSloknn9tJE139UzTs+9GEFp8J0JBm6hP3Vo
8kmaNrGKMiiPfAM0+MtsQ+8S7E+pVUrLb/dVZLl3No8gaS15La9Ef2NL4jd02r2rXfaD5GJRgw2k
S4rYMtohO5aiBNuPvUbmoEsr0AcE2XzlnD7he+XlTGszhDxMOVTnnntr+2hdbauPwJF0bPU8FT2h
tVX7RDOFLYqaVu4bAPvFNtbBAquoZPEIVR6d2IhB4Kxx2BDZkk/TG4mGzQu99vQzZ0WJhagnKMdi
utDFDdPKepeRJy7idK3tE7QuYr56J3U7CqSmfEeert972HsFd+LmWsgtZiyUV1kGkaGgj3CnPPyP
s0SGe3wmBS7hajDfGVysj7VjyboLXOa3B7Li8uCsJCayU0qp+tDLkW4LJXiBzstU+bvr4VQAxkkq
/U3WW80zGsL/kXZePXYjWZ7/KoN+HmLpIkgOdvbh2jRKKVMuKb0QKZVE7z0//f5Ys2jkpYhLVG6h
oQZahT43gmFOnPM3AbicAJlrNPaz4VtQkGLtg6wAmY1ao3bLgcUbvgZwkhwUUAH9DbQB/z3lHTpY
BsUOdBlDbpv9GKci2sMrlA4s/NDn6KehjUy6n/c/0oTuzgkWVH3UMA+gI1gCrKG4WVXKgWZ9F3yk
suyTZRW5chhgParvm4FH7sHJEjBlo00z9rbBXvQz3N36BslAlVbgBLQRdSsaqfSp9ag9Ru3kIb7A
kjAOaPEY31qlQTmywn6yuQ1s6OynebkIppdddKRljeoGb070KsEIVrhyKZYsTwoUZ95MeIGPqAli
OT7kJVlVYpuoQ9gm9gYAkjB9pYtaq4ggOnl/trW+xHcNclxwgJJcfrRwK/NPpSaH73U4zJovlQ45
mPaqCVABVAfGXU2bv1BZNREu0KGc7BSgxV8iJG3QidEw0NuVGUDLgxnHqPGoaggGpEJTG6G6MNde
mgKZ6T18fP3DhOIQaBjR4x7Vgc/ChbUxObFtZxaWrYO4n261IQrrU5bK5Nkex0DsCnS2wFmQJiQ3
TV04WEjD2vPOuHXx+qBWiFhpxYvmd9RG8B31BuTWbapYNXqFZDBUGs3e9G58qiOQ2wfMr1EcSh6m
sTMV+G1+l32WFgYoBygSnvM+4lD+3gZ9QJcoL23tUGZez4sVM98f1AJQG2mHuqCORN/OeEIdpqgO
cCujxzCujH7Pm77AsRuHKfYFtBEMt21ym4MhlMCdzBSEtx8a/mPSZUZzxN/JPHeWiqvSIOL2gTRv
CM86L8lwZ3L7qOz+Fj2dmprFTySeohcNv9LZaUjJqs8otdtPqdrSRewn+Cdn0YICBaNc8aajexCi
4I0GFWUdvYxeoJhmvyCSa/k+UT34GRjoadNRMWWgwN6CyQHDJ1Qoo/A8QWuPnC7A8rI7cEtWJDBo
e7ldbCPVByhDvphysit4MIYG6NIPZmtq2XY3XitMQI+Y2GUnm0T3F8ZianQwSAhQMo3t8rNvNelz
nUnObiQ/lZ+0zsuSzI62AwCsIZC3TRbl3yqEr23AiB44oDbIqcFhH8/LDf+Oz4Wdz90wtXHKO7yj
coQu8f6Uu14P9fYwCB+DcJ/CFbXAdIZHTNzCN02sqeckyWH42hLJKrK4elBeIgrNER60nmXQxpfI
OVMVrH5hltRpBwqe/WMMovMXmsTNtDOEEWlA2Trrs1Lq9ve+1L0XGXVRP+1UjvXfTTeyWJxqaL4F
nteFB5vq2rG3GwN0swgM11Cy6SnWIsBymlHHuAhnmn+bTTom9L2UrHdEWzqqeGkXJKcBwOJ7PSps
9BJoqvYFwu54N7d/kVdRGmXjFVHyBPolkGBO7bzTqTJwBB+0YGw5KFRddM4nB25ZdmqCTlo7XRv7
mPZOpVoeNTBPrbsWIiuCM08mMILqkBdGZ3xD7T/jc8T0jKlb16Fq3Pqo8bc0Y/KxBEREtZi+Ob+b
QtZeU1L6uyFrcDbLaIzw3GAKODCiUWU3lJrvxCY3G9jW21mMw8DWvUQkpIkdY3jUcUSFGyE4pcpH
T7d02jFoBUhc1iKZtP5XXcK/tPdtnQ8wOstIIO+PEhZilZ8iXJ+Rwu8Lq73HoM4xT1hPR+IssS3M
fsJR1XG5N/Si7lFaLHJ5RKgBKUTM5dBfJbX3tRZp+SDRJKxcaplD8xDYrVVnN7aDs5K8h39PS4H+
ih0yIYNRoKtzrOO5mHlEcHBALCXAnW6nUrZX54cBj3c4egM5mKNMjwlq/OkZCDeNOYQ6OQhTs+FS
5xai5RDhEqjsBy3L8ZYAtYSjKsSpWfGrR449wl58QhYH6999EEBBR0JB54iBzRM8RxgrtruoAmdK
9hBmGpxYKQye3iRxBxNP0vcCqDxmnBXQD5ojJU8YGu3fqyxMfkvTrL6Cu63qfYR0AElTih3Lvgk9
8UzLGp+eNtc1jaMaV/NDmEOIOai+nRj7rpPV7xkCjNJ/b0azuEkl4NUDTcfMHMAPbjVhZvLSGsbf
toQ4jdN1OtDjAaZPdgNFIT7Cq1JvQAfqgupCUT0UkCjH3TRWzg8r6ccTeu4U3THOaCTtxIYCmWUa
ANz6tgm/DUDuv/vY4YXHITMySkq8w/AVo9MlbvgddNZtxVSnGwhQpO/IAJN4FUPJzvYn0Zr8qdgP
ZgrJhaKgsAD1TA0MwkGSke55tnjVEV0jHOBzgXdI2GWOS8EcOArU1lTeSRr0oCPrGCyj06TKR1Wa
lF44GcrfgZ5hPJpOQrT3dlTpn8jrwGD5DsnvblLxBz32JhiWnRDIJ5mqakS3OJzADyky+iR7yIyg
iULdxqTdMBWrvGvmJXKIoMEoZ7UfphDFohKYDPoqKFLYAtsvRDQn+4vksUp7FJSEjkNep0PsAsaJ
Y0gZY5fecyzdDG1K68PQqecUBYRujgdcznjfAthGXSDDHqQNKlve1FXW3EVe7ctD2Ol9t7eFR50B
ORX+bdRzOKSy3PsBMqh+dgB4kohCmvgltNL4CxmwjmUiR1Z2oTdIwg+o0+7CBonSA1Q189lRKeqe
MplUTwDAKB0xtvimBTP/hJDS8ENkRvGgyxHKSEhrxjtiSGM6RxBzBrcitlVAICsYvwdTh0i8FyCV
NVwYZJXs8c6gYAa0zFF3wjTRILA7b6T9GUV/ZUlGMzurM+U90k0JCm+WWt1lcYaKsiXt8pyG2DTe
OrKf7tWmil0rqDGYcVrkAg/oFwAmBK0MHklrpGntPHDAzyA4NHh7SG79CMJ4BNFnTTydwZLUOzH6
Ybij5sv7xvdoweyYDm73mnLnFxno/Td9avJHT/ChKB1m1BgyBXV6jMIMRHHHXn2JUpH94ukWfoy1
uXgapsbYIaVus95MnOWg0w0UZHjGQQogQQXgb/l99KLmSLNqcdjBQVAQZoDHNIXPzqhZ8hCACnRO
BS3nYselj5oG0skC0p1GlwYZ8z5A+AEbLZi80OHwZ7P6nzzwRnyQy6G55zvy3I40L5xfVhTadi1H
EZKVKALZs0aC9U045kwznlLUZXhfZcDbcrP9wDNqyA/wA0R7Q9GxKvet1MQjsjzDC3zEips4in86
Kap5POqmwU3gCn+krdm4iHNXnwaUyIsdNRXkcjRDMmKkHpmI/4TJBuadbP5YokJa3JSqFSCUUTlo
A57agv7OXQhOHxMqCS9AP/7rP/7X//nfP4f/8n/lj3ky+nn2H1mbPuZh1tT//S/xr/+gYTD/r7d/
/fe/LEOoqilMB3ykRS3TUSV///PlY5j5/MvafwZeAFuyTswjdqI/qqDMb1u6B6RL/nD6x5FQBVRV
VZjwGKRmX0bqBTeMwHnpqNih2e4xt5jQZVF7nNNaGie7N0Qz4a8JBJsMXdUvo7EeYBDaFnA2lcTx
CJEKffdRd9o7g3bC7+vBzD8mURN0D2xLOgDuLNW6DBajeU+LHE8vEGUV5CM8OzmoFMO9HubPbyXw
V9VVE1CBadmaehmmADiFwpNjIikGVewB1Q0ZPPeg6+XNaNqe9+l6uPnTv1oagsVkOSwLS0jCQju7
DIcWauXnCHQ8+1npwNmqOn3Y58pEC7FzlO57AdfY3/hsqzGhGwgBbYxG9SKmTi+PDA3vFlGmiG4B
3D7EBTiSMYD95Xtjfr4+RufPMdqqI3VhQnW1dX2e8lfLH6jbqCqFrTxbHJZ7Qk93WjVvgqm4qcfO
+cyhbZ2MWKHeaOdDJw7X4y8+6TzHfEdnljm2wO0ux1vouebZvPXcRhujG3LL5p7yE4LseEEGG3M7
z93ie9qaJuFmqBpsLGNexa/GClyTp0vTKs8tyirZe8vHo1DqjW8+eaMR8KBARTw5YgKJr0hZF2a6
vz7WlW/L4nWkqRmaZhrWYvmCEUwHusR820Lrz/BdjQyv9hwuzoDpu8aI+40Rr80uo6UZIZhdTp7L
Efvo2GjoZiUuqngU5e1+egR8YL5ksZP9dX1wq6F4P5nCUG3OHeMylOTYr1G+jdw25GbbU5yFQeQ3
bQ98C2jq/fVoa58SLQVHaprQcCVdHDgITkLwAl3tJhNd3485HRH1kapQ0X+pptBy9viPdelPD/LZ
ucIg1ny6Hn/tU1pS6px3XBv0BS9HW9Se5+HDB7rDR1VoF1Au+G3ypvhsGbXogMDSvt5YPasTbEvb
Nh1NQrlarF4wMZoK8y9yTWRsMHQakA/bU5hLpg9eNGjfrw9wLRoIc3JfyxYs2sU55DVDRS5exm5Z
D14Ks6H0J+tDSllc/xH2mO++JRw9TtXC14Wq0+V8ejrvOQ1NLtfgtTA9jeVUefdh7oi/MMkej/9/
weaxvzoHkhbbo161Ijc3DZRVeeQq6PjU+XRTWjmwg38ejdY6tAZVZzaXS1Wgb2N2Shq6MDW9BhJm
AuWPB70wnvTG8cRGuLWdQS2PChXQMIfz7nJwKYxafI3G0IXr36U7UVB6ACiqgeswfBmd/d52wHGg
SFb/hUxs37xhZzjmnA5Yhi0tR7+MX8DRyf3Cil2oAdZLDcf7TLUkPmJMZDyRAVF/esP84kxs0LhA
h0JfHDyNiTW6Xtqx22uVOh2cWKENC8YJnHdKXSR8SziYAYYwyUHAkVyOryuCrimGIXFlYMCPrdFl
QIBNpf7b2H314frY5mW/uLGAqlmqI4CJqrZc3Bij19TAi6ME9Edvl/cqyrLGfQ96fuNsWTnOWKJw
t0jfuBiXgwJB4VMoMlLXSweZnNA7EbD+wr4aT6LEp+outxIz3tiGq0HhQM2cQwv348VM9kYAcqRt
YrcdgL7tosEMKOqjWAo+KY8NedKmCq7V9RldOdc4sm0Hbr2jaxyal5/Ph9on9FKNXUUgBYdyfh+1
M+K3RFP0gIxDpG+sl5X9CEPNUuHm8YKiMHMZEL5iTQm3i92JEs1HE1K22KPQInkklRxDDw4Sfto5
wLsFk6BmAlhyfcCr8Q11zu0c2C7La2OCkkZmXCRujlpiecKXFg17PMGNB9wfsEILBt0I251fePCy
KiXt7K/Xf8DajOuGQQ7NTW2rcnEgObB+qUtVmVv6pXgXaln2RcYonwLwaF6uh1rbLjpQWIdUlqle
vnkUs+FAohDhgmynqwOrAi/Q2iIFuR5ndUgmx5sDY9gg/7j8ptA89d5srMylSC1+tHMpRtZthnYp
qqVviWXNX48EnTW7ON5SBOCLVndStzMSnwjW4GZSxYYHNdHk9IZxAW9UNTCEfLFFLL9N+7bNzMQt
YwqHt8jR1ecGFTB51oDpfr4ebE6RlmcbQlKCm5E0jk92OYnTpAUOVgWpG3eRvJGKClYGysaHuM8o
z7TD8Avo9XB7Pejql+OZbxk8N1Q6kZdBK2vG9yYydStw8u8SjJn+GkXVjbSlFaEergebz5I/RgjK
0BSc4dz/iyQxHcwhAXiQuVGSJda5ygz82EINGtYeFSMfXacM8NYbvqGh8qriUaUJ3pGXI3QwaFYQ
RExdW61yRE8dWi8gk+37AijjRha+NpuouwibYjqkdH0xm6jJSh1Dm9R1RN8jbWrn0TEXOCIoGuyN
jZN7bTYNXVLtt3lg8J/LgdmRNyKY12duWiuyfUdpscMzAHVOLOHV9iNVVfX4z7/f64iLqQxNKwS+
KDPXaKGrn4yuRCA/CqrqqKF9ZKM3n0Ybu311kBYvNe4LSEzqYkajsulq+u65S1EZGGvgDO89ZYbn
dXkmkSuIsk9vGCMPCvILjWfp8sgUUz0VcIByFMeD9GyT2uyMHKUlZzRTyPygWq7HW10yr+Itjpge
ZluCcHXutvhReSB7KoqP5KfZS6IV9vvrweYlsdyABnK0gu1A5UguzukRPdbah6HqWiresYdKDrS8
69wu37A0ubcNqerqLL2zeCwVQ+tQQtZzt1JN57nsg8fKCL27nErtu2Z0Hv75qCiA6YbO/uaPxUaY
sHqkuNflrpF0EcorTRa8lPjRb6VKa2uR1zyJC9uNsS1GNcOR4DpFjApNjPTU4YawQyYBbPgArqk4
SKveeplthVx8sMzPImw5ndyNID89IUo2k0Lq9kbrho9ZWRlvOL9ISf7OrjW+3yI1Ib90JuhymQv+
RDURAgC5Ib20Kj+JCpXUjetgbTXydkdZUwggj2IxuADVQbykepa+J6zHCHkP3ATKQmxccWsJHwte
sw1Dm0+S5Q4butirR5EBIR0ldGo9UNszRIHyXJDhv5vtblAh9BAQf0Ck39jY32tf8HX0xeJUrXpO
V2xSo8lQn/wciYZTmmq5g1qMg+uRgwD4Rsi1eZ0nFK0LsIaGvpjXrJKJmkZa5tIfi3rQF2BkTlmn
Wm+KwwtJzO94OpaXFxAMTSMAwckFpNHo+Ukbty8eHcokykag1Tk0wFBbOnVuQl0GIsUbcwhrbLwy
TJVzkFZ3QBJPSZJZ7wMwjtkb7jlhOHMqawNEWx5fIMw8hcwzd9FQAdSMcHB+wFdpuqnKppX7QMDe
uH6EreV+dEHIMTWDA9qcZ+BVBaZqEPmlhVe4ExaQRwXBWsQT6hSkQhacJ6vKn53CUzaCrm6MV0EX
04qMU4xxjJK72EBWdzYGAPvM1o3fk2UjHanJ+gkz7gRzPa7bNwxXSluoDh0SCEKXw82h9vsBIrCu
N6LkvFMqtNwRAwcfQWJxUDnG273dm1vX0urGsFSdd4pQaT0t8pcihm+QoZvqtjYl/TMYYcs+TjUY
wTcM71Wcxdd0JpWXeyRJWvryKAGG/NRp6cL1N2XpIaSTlA+x3zTvrkddyyQkaZLJxPI2shbXE5Ks
baFO8/thSpXhHA0QZE6lMRQG7r8RmIY3hDPmOjp3IufqYjJ5NdQtYjSxa+IuoPyAKd3GD2orCqho
UNqi6Nv1eGsfT1LVolFAfZs+yeWaacyBixAFXtdOKgpaGjq6WAHCvJ/O1wOtnTZcRjRiqFKIP3a/
1EqBDACPPivOwx9NrvvTTS7ZiafCLmr/iBVCe/OGkLYhLdJ4y9TF4iSdEAtXR7AXbl4DS//giMJI
f8MBbOo7H+EPrJNEaFQbl/3fHYhlNsjXw+TBoR7Co+xyRiMb4BPkXeU5Qm1OvNQ4b+cnsqlU+wWY
GFpNaiaJfm47R6ofkh5tWBz3qsZAoRT+XdDurBxaxxmCTxC+G0n4vlyflbUFbem2MXfieJ8ui3B1
I/0WABIrDJDmpwzFdViiyI6C3HKcT9djrX10ziGLf8ABMRmXcwFyu7NbfCt5fPdobM1ynvaTbRfe
O9NUU51e32RR7H/DOUjXhsYmW4gqzeIL8ObGStZQYLfk+Vgd1ABOwSe9MeGEoPAQ7lFX+o6uXyo3
Rru2l1Brt2iFg5jTncV6CxpKtqXBUdFVbeJ8RfG5gUmpgZ8aNiKtzavNnp3bfDrdk8W8ZkMFhL0Y
UxdUdO5hje6Nv7UwUe+b2Mu+i1obN3bv2tBsVgyVFKq3JH2XH9ICD5k2Y8hWwlt8eEIxp0rOVY6a
3/76illbnXMnyJA2AAbq35eBuLHFBMAwc5s4MSDda1XY3tjq2NanOhiBel4PtzqRAqI2EIX5Wbq4
MpEED/NOJrmbNcgXhLqhogolfTA0TWiBrYNY471lKgGMzZ1oCmhi/kmvk5IYKpKqK5mrRTbnHjB0
ehVmm+S/3jA0S5dzGkltyFic7HFaDFnS8OSWSgOjWG+hUO3RGQgRlmnAzx4Qb0rrjfmck+Dl4Ufh
W6U/Qg9RX7ZnU5B98dgbJMmAQg9CjbJ258mpBrJrj/G+s231HRIh3k0axcUjtcHix/VRz9nVHz9A
49zl3OeRvCzfQIzmTqGej8kbjlM7r0HTCl3QxkfrpNCVnVoDQTuAbJdfrwdeW0kOKv+6QdGf1uLi
eQDyjsuZkgN2mIoKMjDSzZ3scA880Kqtv9RmNEwbqcnqWNGidObKGBCcxeJVCzC4VqOkbgP6KgLD
11jOnaKA2XvBBA9tiaBqvJyOHIJZb0mtHYsKC1mrRT9nccaWSSF6lGoyd8L66JsvotS6x89nRo+g
6fltsNFyRbBDi/yNXtXaAeHwBNM0y+B4WFY7Vezd5KjU1PmjHiJOHsT1cG9LDr6PcONwwNtY0X93
Mv9YUY40eCBx0LJrL/drUQvOwzii2l/12lcxBLdo11HrV9vBfxdgKPcdSfTgLkJI5SumLv47C2eH
T3BgxdP1Ffbn5wbVxUv7f/ry+hJXooVDjlmRnrkKtgBYbijWvd2kKLSWFXbEkMhoI+zggtSP1+P+
ubKJ+3fljusGnsbiIOnARoSdZQeuYXXFWYdbEh3ZuKLZJ2E7zZ+6iDey4JVJn2PykjE0ATZSLLJu
y2oaVbRIEnhzq0rFaudX0YdTeIeEG7xNb5BDc1bQseExoABoDQwYKILaR3xwQNdswAbWf44tJJqo
c2nYWKyBkHpAJrAZdSFtTjdob2OekxktrJO4lkcrDJOHEUf5aNaeHN1Q4hxrYWAEwhriHcoB1z/I
6s/hhAUzwQaYsTCXS1KdyKu00omofjQxXgDWlNzolI37L6PdNbOmXxVhktuRiyJZlKMjjLlCrJTv
QTojqBRUwOi2Lu4/MwRDJcNjhZDcC3Bll78JFZ2myqsB9spgQ8ceTbw4TnTRoi2w0WogaWsUDB1S
kmUdptLhtJdRGbgIPZQ3IVWM6GhBwi7O12d5I46xOOHyEb/VRPOJEygImvZ5jEBkYiXgh68HWttf
FJU0h/tyRjXOf/8qIbArVY1jewjdGlcbeLo6Z8DZnBSrR/VNJNl7mGelfboe9M8qBUuZLJWNzQPJ
NhcbrNRsUhBfD10YbXlwD5l9+OFoiY+WdIYSmpRGQIm+n7pzNpYgj69HX13BjFiCNVB5FC7bRzro
Xs0oy9BtMAz4aoEnftcFjS9Ogw8GA9h8YJjv/TySE7wAG0s8beh6iYuHZ2u/skJtysP1X/TntcJ8
AJbDgoAqvq4vPkJjqpHnYb7tRr3IvibIC9ODabrpKFM29/VYaytLR7EDHLWjs2kWcx/UhVZruO+4
yKx5w8MkBj27pUMxoAH9lkgmeDn6BXOD8HJpcW57MZZcjArppPFQgPZsfieNUmz1d9amj7ckCTTw
A956iyFFCVpglhIDx9GT9+oQ5N/whPgJRh07in8+JIMaAnktG4Ey1+WQEk+hE9gKVNcsfJ1QR3Xa
YGfRoag3Dv2165Zcji80w6jN5dNANTpVB8oQuQ36iMj1JPZ4xkDAPjR9Zd6JROj3IB4Qkro+vj8z
aEN9HVa/HF+KWmSZWZwGCABY40fYmEn4AsszjKA4BkX4HqXgztvpvVq2505p/A8QAD258SvWBm+C
mMGTlMbyH3COiHaywKctgt3Qc6ei5mXeZkKqn0FGVfVuaoWnvFONelI2zqW1hcRjhfYre5C39OLz
hm0f5AIvBjfUmg47Fo+cBi0A/F8BZaNMdX2yV6PN7bS5GDLn7peT7QSjFBhCRC6OCQm8gAEWXDhr
XNdD+Ol6qLXvSvvABLxOUf8P0EjeoYQMeD1y0fjxQEDrA74COgkyevS1L3BzReb+ERGQGLs7v0I3
R9UC0/54/VesDRgaAmV4TPdA6iymt8IEbOrMDLsIT0B+UIdQK57yNOwtiNm5YW28UOZT8zJ3Nuhj
gEQmMwANsXwO6tIL4NBwVxeUnH51Qv3at7rygCuk/AIMOtoItzq6V+Hmg/fVTeqX5qhNsMCZYwON
laEEovtUTBNADx684dYttrZJaE2S/9PU1v6onaZ1Y+uVlvuubM08eYfLo4ewpZWrmM5UkaN8t7yy
n4UMK1m8YeHiXQ7eieMJ6/XFd+QaHIe87sGzY6f2sevyoETjs0gONm5Ib8j/QXnCXKERTC1vsUma
sQfAij6iG5RajyiDJu5LKOuwxaLgEFiD9Y/b6YA86GD+jX4U0lk8a+HpjJmMFR8etJkNhyDFJQa6
futvHPBrq4W3BYV9ihUU+BdxLHRBHeREIrduyvBDhCLdXIhR4rREBkJv9Y1hre0FjlM2P5hZGjSL
T+ZgWI/1LW+IgU7YiOSVKV6UMTeONjJxX6fB2DzEVwcI5wK6A1eytaxHGjGVA0yVIjdDa+2UdMGs
gxLnzW/KNF7zhgSKEEyZJKFkN1zuvQJ3vtwClO/COKzSIxL++QizX0maXT5kzUYWsDaZNkRI8MfU
ealmX0arpFTaPDQDNxd5f8hmrgySyfFR4q72e+IB/uv6ubkVb3GyaJBXxqjldYNOZfZBTM1v9Hri
p6zEBVDru2BjMtfDWbpBVZINvqyutCiEToqBFEAQW/IvAHIPYkSBep+1EpoiKplvODh5A8zAP8pI
EGQupxObVNx/aTi4aB5B1C+Ucvxcx43nnMm7jY3H/drTgwUpSN9YLmL57fTcqfuemoKbaCjC6VTl
bgpg6vcyUB24qkad35qpOntb6MrLP/+McO+oMnKMgblabPkcPXi1wsTIHRvjW6IgObCTfh3fwxXW
HxrEKJ6vx1u7IRyGSZkMEDd12Mt5jeO0FpkyQG9AieMXP6vJDmkeZ0dUXXGFG0LnBqFKfTpeD7u2
8XldaKBTIVGCKbkMW1v4i5pWC8CyHfTboadUtK+kEn5A81hJN9bqarC5CcGhDTB+eYw2KIHXvhok
AOa62vWrgg0prK49VpbZ/kNyI3csrwwdTXU5F6TIEy9HlqiwLyOR0FDC0WZXN076hP4sLZ1aBG+5
3mnhAfWAK0LLY3FgI8yUTl2lxe6Amdp0Y9nx9CKRLX4MIbHumjG20K3rfL3cONtWFw1+LoAyhANs
dbFIJzsUdm9L3lK5OsLIQxrJUUr/iXa+uTfGCVclidbl+fqaWTtyWCz/jrp4dyAlZyGdC6Giicrq
m5nb9nsW2HSeQqPXb/DWsa2NVbo6TjyPuJsctuPyQtTSpApkoyZulvG42k0opP2F4Gz4rZvw6xsD
rT9lvRbnG9O7cvzQ6KGOB+mSFq0zr+dXSWKHGj/v4DB2ZTl8TD2k9zo7Rsoc4Qz0jQfke55jbdZq
x2UkcfbXZ3neeYuEmOAkwnDlLLQt51fCq+CjPiLCmtWxiwVLcFvyCmjusKRJtlrfK3M7N0EMZnYe
qLVYQ7LiAUIYBqnI9KgoAfR4cEtoUPVd87V3QDJksei/XR/dylEAYkHT5rYAgCJ9ce7YaPHCsYDx
xJtgyHcBXpXjgxIWEd4MeVME/7yOQjigNhYnK76Ci8MA2ycxkPSyZCsfbVgtEs8B2KktZtXKztBU
OixzsZX8QS4ux06b6qFDWMj18oESr4bBiHVqUBe1YO0jLF8Gune6PpGrn2/ucswsR7jVi2WizKYj
FfLsbtibevgRDA+iGAqRxqPfF2b+3S59tdspJTpCG1nxWmhQ1uzJmZKMafHlCrW7eLK1UOBlhVsA
frSl/wl8fnlsiwlLpCDUDnHuhz+uj3dtW7wOuliugGcBzHcQSL1iRD4xQgWwPCDc3t28IY4JUHdm
qPyZNgL9nVDTMwChOHnTfYjjUu+eZBDVG3fi6nhmgpNOiZN303ISHazKB/xQwQqOhoplkDr5H3Ng
oM7GQlkNBDsVuIkx12qWpzbS803ZZqmLL4s4x5kY/KNwWktsnFurq2IuhSFvB6l5CUtKEuGhTBZk
rkws/ws6DIF2nOtYyU6LaguhHGHU2hHNE0Q/rn+ytd1HdfzfkRe7jzMMgypuXRdUh/pBsyA276A/
aphwZan9o26QBLsecW2s3A8GFSHAz8B4LneAoobRxBkNn6LF+cRTw+ChqYb0SQ1G/5gmOXKvqGvF
G1HXzk5qXg4EOYrrXMOXUcPSnIq+zjLXiyMHIyIwZz9E4xe8OOzo5/URrs3p61jGZSwHwx/Km7Q0
U1BfxFJkmB1FZxeftFo3v5UZvptv+IyvQ84L+dXFh95uThoVsoBCo/nqKA1CSnWZC6ykfeupw/n3
4xvGSFJhwBvSgFvMX/lVwADOhl6EbEEKqOYZcVHRPNiRA7ptSmyRHiYrklt08dWVQ2cK2jStHGO5
ckQWlYA6yE4xKnxBQ3bcwz6EjmrHwv6cxXkf3np4025V+VeXzr/DIgd0OdQGa/Kgs+rE7SjZaohD
pR5q6iVipRD+BjN8w5kDfPf/jZL/ugyHSxDepyCcXESB6xKMt4ECK8mysvEF14bF9fc3tgEagjX/
/esv2OA0PoVgjgoQI6cY47hbMkP/ruvT8PP1xbL24WAYkenPHSn6zpehuA4LH/fP1AW1MfycDZru
MgNx5l1i+2dEf26QK2o3hre2CUGRQxvhH17D+mVMmaJ1KAIuWuAyyGwKJEJvMX+z7vsW/4ZTAxFh
45X/97WzzD5nmRZQR6ruUF+/DDnGMm+kAgZzgO7+YqHMXHXdrdLlyFajNT+rbGHliazWgMCqYhfN
SfRZu4XjXf2uQGoByJGewgO+/BWT01QiNRA1UHyafztcxdt7HwCLvQcZiHTdGz4tNQ0TaLXOxbX4
tCJSLNTi6WR4GLfcYpNa4DqE7epHmSKkViSl/TwgFbBxwq7dy+DkuPZgkDHMxXFnxrC0R5V2ohCB
um+bsasPNYJsw+H66NbmkkSGDJjyDY2axegSzG9R4ob2ayo6kiaDV7SnIZ5KDe3m0tuAtq4HA4/x
d4MUlN7lh+vyvs0CZ4xc2SDuoXiJcoeJjfwCsLg9Xh/X2uaA9Mo7jYeERlnxMlRjjKjQKwZfjdQ8
QmaDP4agHB9rZAmHsyO6cuOLrR0BZGymoHhpszsWq7JMczW1sgCaeFMZyEjmQ/8DqBFqVS2SAM1B
oT9bnZG10raS0rVpZTtgOMxTBhTAYlfatVdyA1NnCIGpNfsxLLTjREEMAWzgAhsZsLYaTZAqznT/
GUV1ObPciF42oo3vYv5R7Qu0Bj9TO8b63CqNs4Lj3IFDoMUDV479J7NtZbcPA2k/1ngn3iOxSqfK
HmEs7rAIn74CKpG31z/9GjZAI8+cKz0Opqt///2rc3+s7TxpPX4hjsLY2GBqfZMq1fQrxrIXhX8t
xtIEVYvOGSu0yVqtaffYjQX6KXD6jd+yto15Pv8P0Zvn+mKymr5XtdwEaJPkNZLjaEHi1573ah1s
3KmrX+VVoMUaCCN9qOMi5ymbqvX3Cf8ZDIJBXmm3bY4vz8bumv/flvcADfQZFM+VB6b3cg2otcDF
wkZ1ZZbXzPeTXiuos1fgRHDzRAVqrug9YGETvlfR09hf/74rW5vsGuwrpR/gO8sFmA0KnglJYj/n
JpSmUB/H/oSqszZbylX9Nwup463a1sp4afGi+QI8wYHxusjo6SK1TtUU9rMCgs0/+H2Co0XjmcEI
P8Y3EHWEG6N97WsN+3eoZF7y5fqY5wCLCcd7nL1t2LqgQDLPyasljRB0gBVH6jzjEdB/w/YCaUSZ
2dHtWFfDc14izmZiJ5Ht1CyYylMTDbghbVyEa7+BN/ZMhYDzBZv68jdUgMkyRZ2sZx/nleAId8Z/
l1k2nYwozJsPjhwGbA+rQYv3c09J+yBxfgz/+SnLpzfsmSmEntESVKUPeD7GJexVDUck+xB6FI5z
9BjD8nsI8644FY4v6uMQCdRpr3+DtZNPB93D2Lkq6XMs7hQDXVXsNnXv2RkwGjlTh4vivSq68REf
c3XfKagA77SOL4hH5jC1two2JeKMYXWLQRQyWsrZL7mU/J3pxNaZS8Q+a4n6hiY22TVIe6519ugf
3ylu8UJ1DPsZJd3kLhY+6qwmTfvfLbpTG2DalUsPyvJMWp5PWmToLtdEnCiKr6ap92x0fIKDMCcE
Vouy1+6VLvPLCKXaPjD3Ras54UboteUIRHz+EFBRTHORTEy+MsxALOfZKjvMpNvGS+4gw/CuNzNE
wT/Ulch/Y3WcfAculXwcEkWLbq6viLVjgRzNRKbFoR66bEQlKLdKFf/PZ+T+EbTNFAxr1TxQvnix
nsBKD5Kzh+Twy+j18RZ9du0UJK2hfgmalErt4mbR/azF5VDznmn+okSDslCZ7SOQfunJn+LwnFII
z94yXpNDl0MfqTZj8bUnM8bpvvC859gbqvCu6BAljeJcd/ZILMRHjB1Z6A2mYf7OmILu2/XZXrni
dNJ9mECzQIxYrjXD0TMNrzx4UamijwecBhPE/nS7NKKbzmyqLZL32muHULSkOPDZSkvNQc+MpmY0
eudZwf3x/5L2Xj11a2249i+y5F5OPTuQBEgIJCdWIMS9d//6fQ1efd9mGmtarL0OoiUl0pjDoz3l
LrcaAke6a9RZ+cWv8MrGvTJJm51j+Fq78Qd1Qp9dklp527W8IofLc38DusweAEANZJg0x8XFN3sA
+o7dXOKmRoG6VmpkoG3rFBSOVT+VidpcdWU+fo+acdpkY1hiezCo0dGWMhQS0tLA0Q8hXXkn2Z68
UkJfCrZER01IvQkwybxkoVtZI3WFhlggBug//WrqvsSsE7q4oWpG267u0q/5hODNVssSPD/RLHZu
k6BLtEOYiKW7/KEWjoUI+xD55LmkCDWLwlFXN81+LKTHxKNRQSpqRPrrlISYGVALg8tl6XQ0L4+5
EOSJ4XiNAIB+lDILsWKN29GzHrsUtf+NKXlWv/MLXuKVF3hpcuLoyXQu6c3MM37QtWqpWYXzmIRp
aqHdq8g3dit78QE1tekhDUpZ+355bguHjj63o4pAz6bqPXvzPK+hxO8FBB5SMQGiAcawz5ygUk9B
nIzx5484yL23cjT6eqhinz8nkpmERVrZjIbL5z9fq5DF9x0VeewSlPF/qCNo8D+QK4eTRuo7u86o
LHhUcSfnMcAd9Df2FyGyU0X5XHh+uNIUWVw5ckMWj9LsxxYQTO4RL3HvMQkiKDah6v/Ct1Q4bMiV
sh2zodP3n184GveoKxC10kOYFdmGKs8o4nB5JVbcP6rYquFBFKbVMSF8W6vuiy81v53gyLI/3vhi
c/Tu5PuD5rfcThiK1s42VjIf3WuM5/RDFXf6bajrZbMtTM/YKBFqLV/wGpDXZrx0X/MgCgQB3UOw
p7MypjkobYi/EmaZXYmgllKlBQoSKgzY3VBNERZZHgp8eBJQwzvG6Nc8YpvUBbsekOEaPH7p3NBT
QTcKhBTo6Vl0YmddP4hN9wh7tQowrK27HzG+ntk2072hXUmJFkdDuA3gq0xXeg6hkBrS3d7o7UeK
VdJG1sfR3iZ9iweKE8LZ//zOQjuGzh6VVV7k2dS8kp1Qe77zaCNQvskgzoCdSkvtfrJGR1kZbOng
vB9MO78ROj1UzCbz7Ec7Q/u8sEbD9cKxPNDVFOKp6xo5C5+S7g8FeMGJA68oYr53mVaaWTiiU+F5
hIAibwtv9H5iUfKQd363Ug1b2q/0uKm80WWgnT/v2MRhGvnRUJFVVqp6SJtK/jL1oW+5hlRlByzt
u11iOPiiSkC4MfkaY3mjBlHxcnk9F2J4nfMCV9awDEplsxkjvqKayD04j5RAPXWTJBYu6DEXp7e1
sV5N7sYgLMuHAZZYu5JSLawuQxOkI2aI/MM8r27Q2m/jYKCCiuDxTotM5aHvm2Bj9Eb6VSmy/u7y
VBcWlxOCEB6AW2gjc0h+HhTolXiO9Jj6EXnKZPt3sRcod2WK4PjKzl2ICgjNRW7ELczyzo6JE5fo
0aq69yhNmNC4nuON5V4ORfn48qQWPiIYBuCngvAMP2w2kBpi+t5HyDXrdl0PG1VpYyzxUkOqjwa1
uvoBXdNJXcm+xKaY3fh0HcDYkoPYxH2zuABnOM+vmsmnO2Zq2fcg8+2dog6dhVVPPWlbZezU4EsR
+GFyTIcyeb0856Wwk5uVVgsQGKq887r1pJRmVQ6e/2RVltLtVTaS4/b4BODSiH/EnWL46okqEpht
OWvxlhkEqbSvku6Ag3DqrSz20hqga0zSjWgSwIfZa2sClVEzC8gxdmUYTCqDtaPDjGy2GeO5FBmT
8uPyB3hLPuYLQLVX8NwFInguTYOlQgFD12IBbKm0TjGI2qeUf10ex14JqAQNJpoqt9iCaN62xd+5
eTL6Xmr/eFFr5zdVmBuWK+Eyq1zJXd/me7vtUtlFjhZkWNv7kgc1th6hp/SIgDaPaYu1QxM0SvKl
LzvpQaqL+GscjNSJYY7mUFmtyGuq58vTXNpmNLM18ltE5ik+nd/Gfkz1steRQs9NnJNiWPWlM3xL
lTH7MXSZdZcqVnoaEtO66fxU210efOm2ELRdAfYUEKHZ21PWWBeFTuQ/RY5S//RCdLBUK8tqNwbm
szLWQgQFngsqJkoX8ETnalhhC4C0NEbvEaNx0mfcuDEN9zq1LVw/7b9YyLPmpFS2Uu86v5d7tyX4
i1Z28dKEKXDRFHgTjjJmu9i3UlzVrMZ79JQCe/Aav1OXm7HfyQiH/4eMFqIn3FPiNfpP875aFo2G
EnQq6Tyc0pt20PVbtXDMgz0qqQusLvuObht4OtnE+D41tJ9mYpT7upIm/AUaYucQBwJn5S5deAuh
uQHZBDBCaDMHvrYoblRtZ3uPhZra9t7EOEY+5nEfym6HrKPiypaUb0YapCuffnFgrnEqmuSRGAyc
b/RmMHXcZi3nsZO6aT+VqO2bjqdtfVVKbtVgDHZY2IR/L2/wpdOF/ixdEuId2BJiP7yLdejm5jrI
fjZd5xhbXGll+iG42d9gwTVubWzf8tvJI1LeqtAcyuPl0ZfuTFswkHmODXKi2eiVWtPfjBrncfK6
XHITqe1NFzNV45iYfdBvAgiBxX84ZgStnGk6urxa4je9m3Hd13Bki9Z7tPLKKNx20poNj7cpX9e9
odw5ZhP+xi/QwBlQMq3AzdV2/H552kuHTEj7GLQTsFmYI6FyTRE1e9N5DI1sOnYECc0uba2/bRR0
+fbyWIvPJChVysACxMlreT7fsMgUJVK5P0tY9jf5aOBDgrXkkQjTth6NDMG7LxX4UXzc9WxbW7l1
cOT4XlMHK105Wkvlc57G//tbZnGKVqaZ14jdFsdTctI8XXmYEDC50cxOuc7ytAxdO8K0Rw2wLtqO
aZRY7EbL+wNNsKXzUijbdAANMzV9/K3lvVvD1i5tSHDtb1KqVAPmh3/0nQRb9sB7RDoz/iF7uVHj
e4v1zSZVEvppVpZL7QqpZ+EICgazjbKVMKOYSxnr2Bd1lhr6T45ep9NOH20M38y454JpRu9p1Gwc
BnFc2ldEd/LKCVy4dEwZ/AglFyG5MpcBwFhcSWMcjh4tBIGwPfMV7asMS3orY0tkbkpN1FmpbWN5
dHlfLnxpBgbeSJYlg06dRY+mb1GiThPoIsLOrQCuv2cn5GACSqNxpx4U7dP/24izy6aOkoEqYOo/
IYlYZHvFJypH2Ek3lZ2iQQ13C6VxHi6PKWYxC9EoZcENQ7GWDzy/0yvFqrED5vOijd88aDjDWYdJ
HqvkP3xN5Nc0RFvRvEAdf3bItTazciT7nvjYzhX4uOq5LREF3k24QKpbe3K8/wAEMtH7xzYBeh36
XLOz3GVpYmspOYfjRd4Wgn81HWU5M3ZFoJqbUHKq3ypOet8zJ3L2hC6oLlt6kK7RQ8WqffjC737G
bOYSrcIkVvgZOGNAxanGgUjYNiDGJmoUni4v59KmpaUmmMVgLEi1zj9z28lDa5th+NSVdnQn0J/u
6KXJly4rxAOZr0FYFkJCxO4IRDBwIDJUxdXx7q1C1S7CNRaJg1aLNeyYUZyV9n3VVMmN6Y9TC0lm
NJ/ldIJMrkxBcD3IbbCWoS99YZq1QmcAfDBx2vmPsEkE4hrHNHgAAtVCqJ7/6MF0P+m1rK3tqqUD
836w2YybDnNDCEfhU6AnzksIHUA+oJjaHqrRwMrXjrGmdwnaeuOmcHLl1NjRGJPpYE+JVxzOgrSD
kIT6Y0v5pG4wEh7XeuCLn4Pq+5t0iI0e/Pnn0GJdy6SAXzjK+jBdxchr64dUa8J0Q1dqVahlcctB
bZGJV1CXmGsV5WFpAKp1GA5tRXWfqNDq90Nq4a2cgLELbjAVeb68y99kmednSnXQvyKtBOM+Z+t6
QeD7AMC4KVUHUKOL36V5X8TjiPt5E/b5sZM7yTmhF13fZKljRm7jWDGxUotx1EnGdHraSGUMDlCC
W/HXbvVeWammL60CUCfUfXCoo+UyO/Y4X7Up/ZYIdqPZRpsYGsUmT73iKFUtNs+XP8jiYAJaRR4q
QICzwfxAs9Ia7tuTYhO+fEOxoGn2U9KlzWEqg+zf5dGWjgCAGiE3C8yBi+Z8g5WdMVrB4EdPaZkF
KBLVRO73qT1O+uHyQG/Vxfk6i24EKC6ibzAN5yNBCDEGNU3RwSglK6Tgpyp/sJbHAVOdRFkVsCHe
9Cp49UMTRsPJ06JiB5Q83/SGUR5zLFb3Kz9JZPMffhKEB9JgarAw9M5/Uq3XvmZmZvik65HSncZo
bNN9i3BxtZHN4LokbfZuew1rdNNsFOtIHoyBNW2vPNhe/ilLBw9Zmf//l8zet6QpWmxz5OjJ/h2F
VXcFCbP8qnhB6IGz0es1xt7SHjMBRNP8AmRKvft84uItIV9Joic1S8vRlbHx3E5Zp/01QDVsPj81
3m5B1SVcIP06H4vo2Zkwr4LUnRmR7NZE+hEADRC1rkzfRN8AUJRXNpv4/fOFFRQrKjjkuPA/zscc
lAahXVQinlIKKtkXxxvi5gB+rPtqOOQk+7Ds/ZGGUYplMxSwbJUSuXSsBF4N8TNYc0D6z3+ABgPL
KOFePqlGg6Gyakv2yaHCXh8vf9zFhcThzKatiHzhXAVIwvHBkznBT1oudT/7YrzvssThLYK8/3R5
qKX2AewEwmdosyZB0Gwh5cYi6kFt90mtW/+XPeiJvSmqZK+ZdbbFxGYot3Wg6FcDnc2fRTsWJ/6N
46wsrQgA5ktLeYxeEKGuwNqef1maz3QwQbk/TbbdatAfg4hJK4NSb9TWTDcmuE9zY+uYze8uf4Cl
TfV+5NmaGk7gtXVU+U+gHE11Ew9ZTHMPBIB66yW+dJCmdLyKtdYLNnIi22u05aUrAgUBPGgEJIVc
/nziCuhV6q9NAEJbafaONbRfJrSW73DH7RpaU325ZgG79KltepuIO9Nm/cCsK4lskQykyJw3k/bd
q3X7e51M5ZXnhUO39+1UC3d+m0hrPObFnUapAlom1wbnV+z6d5GoI1FnLgh8Hh0rk5tvzZgCWsNs
FClONXZOnZoFwZbL1A8OPjp3L34X9sM+iMduzdFo8aMLkS2cQIROi/hE737JWPQBhVKdTzDqfb5J
U1MH+9Rgl2F1Srul17RmrrL40eloimoN9Oa5hxKFR8hjcoJyX+zn98Nkexs7LIZ/akpj252o5mxl
5Pz+wyVt62h80DumkjFHegyURJuoCYKnaAqnJ/pIrXzbO6U23XugzqqtXivVmgPY0t1FtwohGlpW
0BtnJUh91CvNNzok1WKn/lVFNSp89mTzabXUbleiqsXPKmx/4H3TADRmC5mraRZW8EThMQeYQKeF
Nd0RP6r+Jh80LjFQC1jZ06VQ19yOlmpiJK1E8JDyQX7MKY+F4edeV+U8tvQ1BjfTlLjfjfLU7rqk
avWDoRQ2rNweaayrHITfRmmU/CvYHqPY6p4u3V2+xpa2tMCHU4/kZ9GGPd/SxF4wSSeHe6T0orsu
DuwbNBYcY9/AaXyO2ylfeTiW1pmGK4+GQE/ToTwf0JMSFaNyjeKLUdjqZlTCoDnSG5ZSKN1k7isI
sYVrmmcXmSMqFJr5QUKutLWCBJkDpAVlbV+1ALQ8t7b80eb4TvX4tW1jtT5aiRcqbijF45rU0dL1
RVJoIvnAFcY3nm1sp8+iXM11oo9S8raxZnXSBi94yW282Pnn9JW00ybFvDZ0f9xMGC7kLlC7bmXH
L3x2HmkkzKkHAWCeH2lL96VGo976CK8+tHeWOur+FoV3tdzjfWL9B+CEUP8XVC3yOGo156usB2qZ
ymMCSsPv8xsTnsa+i4rmGjKjum0UaVyZ3kK1Ah0G+sE0j4Sm6Gy8Fgpl1had/RgEjvy17lvFcseu
6dNDrHSuDHHyVm5HRdvQ1ui8b8rUqGv5w/JPEJUSHgiBkjyfstYaKEDG4CmASAqjLTspDmWiR/5R
tZq+/QGs1ZPcuHOcu0CCBHiIyjCvjp8+zgBUUUwkzKSwOae/W11nhNYELjdPhupYgeq4arQABTwP
NqfaqdNKprJwkYogUFhxQUCkd3U+6SpVAi2tGa/mSn+uqz5GG8qw5HzYJlJhxC6+iml/PUzqFK7c
XPOblAQNFAjgTzQvLcuhkXQ+NhdXHufpoP0Oiua35yXx3uiiYKNhT7CNfZDgfSzpGx3rLrf0h2RT
D75ziIraXPkGs6PF78CIQBXUclQx+XN2ozWhXLcYqdq/eJSDK6XpBthGnfRnxBtqzd5t9r3fxuIm
UywQmCAP5rCOUUuK1MxD71eMOPq1p2jVyQuMaOPhzvtzUpqYjKpaKzvN3oi3QcHWkQayscgSZxOM
Jt9KJrMLf1eqJt3XUez8ammH164X6O22qNrh76d28duAXBqiDcwciXvOV9ZO8z7wkTT93dXG+Kh6
ar1zKlU+SLEyQnCTny8PN+8NifGAKArVcxJEAP2zXVwkkVW0luX/LkO7ML/naUxIR0W+lq+TQA5d
qYiMHQ/X33oIvOtKA93ujlajHIrA9nadWcfRwe7DNoFwCu33qcjqaeWTLCw8RV96gYBgTTr0s0Rn
dIYRs7Ta/uVVerHNDcX7Gg1NsvXxr3nR09Z2qyBq17L1ha0NOFVwMwkRBM/ifCEkTGkmuIyMqk3h
Cekn9WZyBuNJlqJ6jQYuFvVdKscisLfe8jihWooQ22ysxIiSQJui37IVRpuyzrtDWtWJm4GmFOJa
7f2otMXGRzB9f3n9P86SLhSNC/JIIFNEvOcjF03g8WIEye9pyi0NSYg426BlAIo8TvW12s7CZmM0
LKSgyxmUEOeOnlIWWe3Y1/FvmAuyusmaciggMlJ6uZUi8Oy7REsp6TeDLnsbKe9a/x9mZcO3Qq8G
zzVUT/4nt/RPr8eiK8ddkEAu/REj8romHf/hswiPWGruAvkCwWYu7BwilQcaowmewxHA1SaH8UGK
o4zejlJk8+PyGnxYfWgkpDk2KTyujhz68zWY4rQCRuYEz6nqxTedGScHO02NA0oLA7aOkvZQmeGN
VndrhjcfLjdUcehMo8MHeBek7CwVCJCLBs1uKH8i3oc/mZpM111XDHdQq4c/kQm1/fJEl8cTmrTQ
yGjAz8bD60CDORirf7w6zY5qAhyww+lilxGIlq5PHW6lXL00IMQVYQEgCCxz1rzlJX0YoqPwZ5QL
+8/UDeZtluTpVgYRvtVQU115DuelXaSaUaywac6JRI5qwez2nhQ5qFpDlV7stGrNbd6XTejKahCe
Ks8Js2sNqfnuOVFGy5BOQVY0+X1Ym03zPdPG0t+H2tSVFZJdw1ivYl5FOnN2yUDwpWvIW8YxJz4S
H+tdBl/LflQ1Q9q9GPR/JXOrOjVC4UWd1KG16YfMNrwbu2nigy/ZyfRNr2ACuvytp22kyAicr4Wv
plu9sjNrOyhG2n+lVmuHboaJU32sMLLIToPk496XUEiUrwDGKcZxqkM9PFYQJrp9L3ep9NR47aBt
gGNqyc5um+BFI1YI3LBoQPn0nRJm93FC4T/YSLqUIRFvFlpVlm6W2NGDbfvS+ITtlfVLM1Ag+6Lo
of6LZnCUvEx6B+A8cijNbep0TJ6DpsHdvYAq+SgVTlAfHL+kr9J3wxjclmqlEY8X6PgmG/D6Wg/q
Ft2w/gQx3gjvrShq78HVecNRyrz0u+4jUOVKk6mH2xEHvmArxUNxDbxP/TE5daP8HtPJqdwc6cDo
W9dFw7VJrhW6E+lgIpAFZvpQ64MsUw3EYrR3p9qS+m1tatGNUwyefaX7toaJlC9VAFOSKk5Q4Syc
5mQbY1C+1qknK5u6VKphiwpCfh/F/aS7vRLGyQ3YLQ1KSuN4D4bVYs1VK/kI7t6M9cfR7gNpG+Y4
HhxoVks3XpoOzgbl4Lz6YZZjIPe7Vi8LxA3hCVhWAO4K3+r90EbK0yRFSCzEQRf1e7wG82HvlJL2
Tw+9KU9dM7edNt9C/AmNNVuCD9eiaHAjjkCwJ4g3b8nlu/2qOD6siUIeX4QZziEAVb8P9cbfe0oj
uRVSGVuphPkoh338OWgIGAdxV8Bo4KGiSjG/F3NTa6t07PS/Zo8t7F5ta8nf4lSo3DVOlz9USE7T
cLSaJHcODazYdk1yZ5ZPUcBGHxUFBVGWQO1yfo2M6RAaaZr5/5pxMP07zW7sJ6lXJgKxtPrWY0If
XU+lV+2ioE0feJ3GlYvsQ8gFuYAOBch4pAyxbZ49SdQ2lUyTmviZ8F45hEBj/G2RjRnGMJL1VcIW
1N7ANyk+CQSimA5zgzgPyBT/cVGd31GJXTZDUVF9GSno78tpLE+FaheHBCL4vUMjYS3y0meXomj1
oVaBmi6xNu2R2UTRa6GuaA3Os1+QPF5bY5e4EoqZ9kqHfR5QYJwH1hK8PdQfgvv5SyTj7TPxyjrP
AORCVx8gpRi5n76q9H8+WYDgIxKtiniS6EXl/8VveXdwKG94Y6j23rOc59Mxqqfmqg5LGAw0SDYl
BbiVZ31e5vnfgAAQqJpyWBBNOR8wscMkCZ3ceXYSI7izOqf75tnFuO3kvjlhxmH5KN+q1SatCv2k
lcUftSmk4+XY4kNK/DZrqvPEUexcApvzH1F1SoGvQOI8pyVqBFusq7ACI8J7wNxtvOpHW98FZhS/
9IPvvarB1H9LjExOXSOV1yhI85vrfz+F3E2mGEGldb6LEd4ZpqZzngvHbs2T03VZ5XYtpAfX6TuV
u0Qpp6s8zaM7zIb8leLAxy3N8uNQ9/+NPotBjCHXjZY6yHPZZwie1fbob7TAXl32eXD1Nkt8Brgh
RQ1i3gUbNXXonabmgydq/F13KmVvTo1x4Gnsr83QmVaID0vjmSINh+1Gk/4DJKOzzRGBI/t56A3t
h5oO9tZBgQL2v6P/bsoqXNnWS0dWqCqDlsPqjXvwfEN1pTnIQ+o7z4lfGbfqUPm/ssAeTpMeJWuN
nqW5Ic4DUs0WDrvzUnRcERFWEKue4edawyFvzeQ610J7cqVEcqAkJYb2cPnALGwTQnAhHyDu9w8W
ZLqS9eCMc+9Z8pQWJ3mTCe7lmKd8pT65cBoYSCwaEl20cma3Q4GQMoyuyXsGdZxv8sxz/kxaIe1M
CEFHtRoTKKZe9SOKqvpweYoLK0jvDLlWeEfUOOblZ7Xpp1AvK+dZ0frAAQGIc4uLtMm0k5EFnVai
hvmbyXkAMUYCD9cUh6O5QKwZqo2E65D0nOiSXrsZ8iiJW6tm8OIVUkIU0aSurzne0+VJLmwdLnmH
007ViHLc7LYfQFLWAGb5vF7lv8RN3h1JFQckMEJpZ8QwcD4/HpgVoQVAzeADdBVDuSpR5FF6lsCv
XklDp2y7XB0TOO5hdKPzFeSVEZeWEfQYMDjyVCpUs4MYZXrkeJ4iPaPhEfhb9JUpDkBxzzZZgDHo
5ektHQtMfOE2kSuhUDV7RhKjx+QHm5bnTC9adWfnekmbe0Bw7PI4S7uFuIN8Hx0NOruzU+F0FW7T
k+U9W6nfnia1H3dxEodXJazyG6sEp12Nk3f8/KCCXckTDczng4bxkHu5E4NZeJHIFDZ6UvU7eGrm
MQiU8tgWrf6lUMNo5RR+nCnyLxQzUVAgnv3QUe29Djsu2fRfsBiotU1qlJ3bGn7b7O3BL28ytXIg
P6ievr082Y8rybgiAqKuBRl7jhqlYl0NfmBxJuJGq9yShSAkoWT07/I4H7cnFyhSFdTw4BZ8sE8D
B4cgYN4GL0NvOTfamI5u1FvmPcALZ/f5oYDBCksIcoMPZLfUD+MIqGnIUH16M0pq9AOIOhLNQ558
+loB5yCKURpvLpIfs2vFx1KgtrHtfhkw0PuSSrV0GkaFo9AFNzhE5vvLM1vYJG8KquIO5S6b213p
XmGlbdiGLzUSV9vQGponR9KSU+pE4XUvaaqLitcnDZuIW5Eqowrx1rqgoSJerneBMnzCKtOzPHyR
5b4/aCqAak0HjRWOsfaVCnOzy5G6+RlQKNs5sWyuXDVLG4fQQpTCYFTySp0Pj3HDaIH0D1+oznUn
nslog6hHcm9N3ScR1GKmFkAhBAlQwuYG1c6HMnK7MyazTF/qIdHKnZxC17+1m0xSH6hQNXd+oZq0
3i+v6ceXCdkxSPHUnBADZL+eD5piiJR15CAvSl/5B5gNzh11Ie1mHLLgSA48rNxuC+NRJyBxFjBO
MvfZJDOczyud9OZFqyzDNWQ1hFzQ1822H3v9X0SZeOXF/7iA4hWkIUWhT+jRq+cTBEcaZX47JC/y
qE57O/ethy7UjE2tdNMnMSIsH81GAUvFjsIQQff5WIQRedDDIHqRPDoFP8a4Iv2H2pxKpzww8x+X
l+7DzEQeR0wIVgPdJnbo+Wh2pfpFr4XNC8al8u8mGVtXIUDl8ZW07j+MRWYG/VGUOpA3Ox9LRhvL
lGGHv2ioOm0a2Uy8HW+itu1rKVxrQXy4Z0jCqc2K3IiZ0fk6HwxVg7EqPXV4wWy1vtG8ELJN0Rvf
hi46dU60C9VszRH1wzsED8WAEwpKj2OAX/X5kHlhe1niR+qLHMuEL40FfGunUiu8++yaCeNmHDzh
msBonQOYnbirO/I09aWhR9G7A9oCV8EgIHGJ7KxFgeJHvy8mi/VCtVyBsoq/HofufFJKbUiB0jrJ
38SAR5QEmfFAvR+5zyGx9qMUZhtt9JydDzn77+Vpfqg20CAjuqbWwHPLYZ8boWk4hKVt1VX/KJma
f0K0Rq7JrMb7MtK9K0Sx+7+F3Eo/Il0ZroAz2z/VdFyTM5irQlGhAlcDVl8U0sHWzHHDIdYwXj4Z
zSvkoArRT1P4+Bphi/C+AXe7vkpCWXmSHG3SHyQ9DdSthezMMe2NKqZmnKp/mlj1olOCSqW88pbO
iQT8OPABhJbAmqB58XqcL44W4sHa4HL4Wtqxdt/pnvZH0vvmiYp3lW4SxUw2A9WjXQki+rqMss7a
OIak3E6Kn4tgQu9+VlM8PEJ5aofdyvKJq+P9zhE/TtgjgWdkp/LYn/84pbKTBmMG9VWuGucLdn3A
SA0pKV21trVvfTRJvetANrfcnnJ96tKdAOPYVUV/bPSgx7dMLwNj5ezMnw7xo0iEiQTIakBWiL9/
FwlYHXFiF5vK6zQmw6tRKvk/ZBzHrc6q3atxvEY6X9g/Qg8LhSDiRcw35zSuwTbCFECl9RrllSww
b1ljbKCBN24Z1P63vC4y+cYKRjT1EmQDtjlP9b2X6Z0LjTX9m420LfeBion09vL6fPwSlH5Fsk4C
RLN2XhC1k9zQjFbx/sYtJmex6dHuR1LnxrOyAuv36vXycPP7mEovAh2odLPV4EHOs1fPaeuyzVX/
1ecRcCc5piEildJ1VdTNqdey7krv7WBlD84vr7dBwcRR4QfOSmZyvtrO2ARFJzFoPk3xBpCQfqDl
5Wx8I1duW6dQDoNRK6faD8eVrG/h63JHw2Wh0A0wbu773k9BaRit5L+OSIP8Kho73wZRqF1jtxRv
IQofP/l1EbiBVcstzWsn7NbOJ0qkJIdhFEWvHJw6FT6R2cugtWO9QYmjx6vS0AbX0Lu1PFNcMGdn
nHEJUgjEABWAPxSr/u44KcqktJodxq9VwtEpMzPf+k6FBpVs8u59dscyGK1NJEUIxZjq7EkvKkvt
0CiKX4FWhKNbJk0uASSg+pGFjbTrTSE2fPm7LsyPOj75FyIK6GPMwyN4SRGN8i59NXw/O+LuZF+n
U+adptCxV3bM8lDIjPDQ2NQ9Z9flBIi3iOUifcUUIdyljiLth0BVM9eKKRCszOvD9gQIYkCEERnm
m8Tl+bpRhUTNBgmk11zug00YD9qxpRl1GMdOuk3zaa3YsjjeGy4T+C2nQUz+3T6RG1BNkRLmr2Fk
+LVrFXnZoB0zGNd+BeXbLQpd+3156T6cfTFFToO4bmixzf0C4oCevBRb6asZRcOdF5XFDkSy6VZt
DOBGrtXmBrfXGGJM0a8FTQtryV6BU8jeIYCYBw0j4MDI9+TsNWjx6nbBsOTHuuyjkE53at5enujC
t2UwsBbc48Tyc1fHLNPgeePI9zplsbbL4SvuePiGQ+dp/qYf1bUzvzgeyTStF11w9madtFRV26BI
h/y1rSLzSEEi3k5Ycd/ycGXHmmd+pR3w8WMC8QS1JoBrolU6OxglZEwfDZ34dbJ6+b70W0g3cjHe
Ili7pl3xMeSEJSPUbsnTiTzBS53vU6WA60ywlLz6dlnYbjapyd5MbPPRqdXoDo5gvi0juQQ51Wnf
zF4K9nU3lSstxI8fmB9BWC90W5BImfcjqEqOcjTmHE5rig5GnEebXM+0v9ZQxMfawQnisxsIg1We
xzdnexSwRV7z7nB6WtsVDWT913rU/9Rt2Rx9jYermKxtSKq0vzzax+Uk2qATS1mSRJo2yPlordq1
WJtK7StMX+9rKGNPjaBgeNK17vXzIwlzRWq8ZEsfetuhMypjI1Xdq9erxc2kOugQdn64h81YHS4P
NevjA+uCMwQ6FggDvjIgZc8nheFfYkVSqv7zs1w/FFj07GrF7iGlSd6p8GvzlMLd2QY4yz3INqi/
y8PP4Uj/G1+Ay7jx4JvO79ceyGYvlKP+SVau67vGLtWfjd60h8zvjW09FvINcke/ZE+1j4YfAsIx
p2mvW/X0TW6wnLv8c2ZXr/g1VEvoAZHtE5fMO7S0brVeVxr1nyp11rZGSwgPz8zT7mNPsw+1p9tu
kNaegrJx1a0ECWKzvotI/jc24oF0qcV1MYfVmgMS7Sg3a/+CgYaT3+bTTzWypJWC0Dys/98wYoLE
I0h+zXU90oYiZpYp2r8GzM9JSSTNzWonrV21qoK9PBqqm0UwIMdxmL5EtfRVG+L2hPLTKcn74jv4
6cpfmfm8Mc5v4kxxuLgpBQdiLsxrDy1We6mu/TPV/E8NW/sYtKGx54381VqRXblKbAbTFnJAeI/J
cbP10cRye1iFKxC02RH/3w/hhcCImkokJc/z01CUGdRNNdH/AXMMd7UTmacwaLu91OnS7vJWm9/Y
Yix6KqQqFCjeSsrnY7XQkzEK0QO48JoNsZdq4XXXN/7vIfHr01RPIQzv3NumnVNuB8mjoA3q5/ny
r5glN+JHoNBHIg6rGovVeZ6h+DZCLyB2kJ2PaueqtbE0r3q7c0ulLb9HOD3Sd03beG3FRaHzfLOj
ZMYXJsgg3IB8ez750YtyKda72ncHLfxaWEixf2lHtduopTT+q5PB3hlS6P8ZtCxLXBwdypMxSP2m
hW8P/byTi6u+ptm2cv4XriN+D682hWigVWQH57/LiY3AdJIq8V2SFfmLj+TPyRglfFpia9gEmTdc
DUNZb6wyMfedOlhubNX69Thl6k6jXf3z8vJ83I8Y/NjEY5xXk/0oPuO7B65Rnc5ENT7CRg35/GPk
6B5e4nroRnoeruz9D/cP0a3gvImxMOCy5ns/y3tJqv8PaWe2GzeWpetXSeQ9qzkPja66IGNQaJZs
S7JvCFuWOc8zn/58W5nVrWAI4jEKCThtyI4V3NzD2mv9g9UH9IamzANdPjqbvsyCcuXln8w5AiEh
wZxDMAXs3OLdW0M1TjWCKQFc9mxOtg5sVXWDfsRc3uXszqYL+g9+XacOZbGy/b0TW5DbILfTOyUF
XMa21UpLR00JUFDLmkPe+NmVpleZF4Zl/o2L2fjU2Ha9htR/3cGO5jtniqgH0s1BxwnQ4PGL9Csz
HMpZY777YalMu5lCq3oRpmVwG2WaMeIFZrUy8HnwmJtJqtDqUaDuPqmdNRdeFQdm7lZ5MbWumgwZ
F+VRIZ2LXQkChH5bZBJOK3EVt7oLmNgstvXg+NF3I+4K6c6scTg8x6uql92iiwBkokg0cXVQxrzG
Kc9XNScaPV0L7B+Qc/OnMAv1BACnVWvd1p9rWys21Knn2ptqDbLex3P85Mwl04FJIkAQDI2zZGb1
RpH66FupgRtiAd0cBuTq0XQQigGXRlXb0SE1++EiiLMy21Y0bNYOfTH2R+8Gug4YRmS2OHuoTS/e
jdngZUfxUQvdFnTc5ALSbam5wzuQvcJBWtjUA2Nl9z95aGKiWIlZAVkewJ1FLgmqHRJ8LxFTN4qf
RV8HN3lvOzSZB+dcHUeYpjARduY4mysr4J2n5YYA64/2FdSRZUeRq1xiOIlKKw0t4zO0I6vkLFBV
LETbSGv0S2T/8mzlXnCy6ujnIzROIZ5hZiNbjLAS6F3cUdSMQQvruttaidl6So3CmJsNQelJpYTU
HGAbf2WrecX1Hb1bbl/gNfHm4ZEpFYr38GYDnay+cDJNgw7Tyn2bn49cfYUzVacp6WNbpXTdC71T
2jN7TPSo9SwbqNHliGVld2XlA6nAjtv/rO7qxEZYrpul0IVdDWQ+k3B729gOMuYhibXl9mUDTZgL
AfrBLkIVgfUTGXyz2+ik8vLB0rhYo15Mf9G/cFqWlepKuaVEbtJKDepuWSZH12ZCQWiTGk1dCooe
GN6PF9vyQAG6BRCAWccvAJaXuOGEXF/mjqY+Dg4aUeoXJ0V/fE3FcPm6l0EWg550QwtnNlQftU84
P0kubsbRjbMyp5bzeBlkcZlvQzOlIxCoj1wzkZ7yAum8jg72mqHUyrMsyWemNSZ1iaoTzxKcWffy
p+mw9iTLK9jiSZbY1CIwjFJNeSeq5YWXSutKGJg8B5/bL+r9x29/uessIy2ym2qESyzXRFJuknOz
dI2tcRWe2/XKtXxtzBZZiwovoYAjqD76V/km3sifhoOyUjpaCyGSmTfrGufq1pdQ7H9ko/b0je+G
W2n38WC96kW83TuWoyXW0tsYqh9pJf7bj9X36rra7yIYEm73BeNO82eEudiTcwg20qGtXGOtevsq
Nv5R7MWOmUWoZLUDzxcH+1o/a3xvym7lRjhnGueK6mLIfG3Y20A7KJrkSkYFeOggyRdzs+M7bwZj
a5uf0d5vdOs/20GW+HcZogF6icyh0PqRDXdN/rWrP3088u8uCI4LauUkv5R3jgdeDcn8ooIQfuJ+
zs6Vb843fNV2xdnHYd6dQ2/CLFZDMcWREyaEKX4lZ8Xz9CQdpv1/FmKxEiSzbLWM1upjtw22Ypoi
LL9yxK09xWIltOhwKnMqQpyXl8G5eqgOydpKEAN+MhvfjNRiJdShXlo1qgHsG7nj9pfgx6bKrX+U
WJdpXvJT/vGfDdti9jeBI0ttxuwvfs0X0oN2nu/XXv6yA02hhZPwzTOJcX2zuq1ECUsp5pn8b+Wl
ui++mbcD5/Z5X+/ah/CLPrvtU7gid7H2rhYHY5sUYx1GxJwmT3o0q41Ues5n88t/NnqLkzEvg7Ry
UkZv2I5nf0067fBxCPECTicErXvhJS6aTMeDhyjlDKAwUR+t+ryQPtn6J2OYXW34+p+FWcxt/F/9
NJ4JU4Z4ae3j5LwsvWhV7W45vbnwQ43iWgi/lMrPEtnXWnDk61SevzqNHeauEo3dnQ8Us4fSDol+
V+RFEu4sO4nOpLFJ801SBO2vKKl10o58cL7/3lMDHqFXAIJEyMOqKM0dD+40jLUWt77y1U7SAa/2
Mb+pyZBJ1yrN5T44rmRSYhTfvkwBVsEQB6wI+CbK2gugzDzHfJ3ECb8F2ETrrh9HaedZvrWWFi5z
T7J/IekjBDBowUDIOH4u/IOxNNFV/2vfYMwWenaJxty5RRHAVzwaa021/d2BBGNEjguqnzumsbxZ
pkBro6BOy2/ISxsYzaq57NlSW7iWMbcuDkRlvRJxucCFbA5QKirZmD1o6OgcP2JLVQucmBZ9b1Qp
upjDJLoxJdm/MpzZvpkRj7lMIRf8ZuHmtZCBuIooniLysezZZVoqj9JcB9991E+2Fdf/fRDHqvfx
YJ68PURTBCpASANSEFhKk0ulbQ1hpuTfa6lySm8a++KTUxuBjoflkK2cOCdTkmCUYNmjBVySm/nx
ONol1UM7U7PvpZl3lzX69Hd5ZawNnJhwRxOfwRKQN9w6kcFBhug4iuQ7SaInpvklCot+V0qmcdVb
kXIWB9kDNVDzTJpjHYcdSem9ueuHlZv4SQVYvCyaZbCwqSsIzORxfAN94koKA/tLFXIsQMsd7fq7
NcqA3PMi7ExXsWthLFHNMI4/112O6qprosAqvSQpf21l0JebutBM5UqIwRUKo+BiF/tAlTrFlA+J
/mXqTekaxms0XfR0YR9rO8NGpe7VArDTx7PqZMEQjIIcjWZQh/y6eNE1Lz+0zcz+UiqItVIw9F0k
L6xzKY+0gw8e+ErHO/rwcdDXFXH84k1RdwR9BreBds9i4Dn3fatO9eChlaSYuNgYWPne6No+uMvQ
U7Eu6jbXlQ2ofaTPAx23FBcneXn8VCOBUb7oUoOnnzf7lo6NqTYO+YgnetqYzXmmNkiBca9v+8yb
AsppZ5PexPq4shxP5y6nFcVzJG2QHaGYeTx31BEnmwRu1JdS7WdzWyM8mm6jutGMM6xdUIbXMl1J
91HWy/nOlOYx2KszNbCV97e8UQL4oIIlqrjMnlNlJ6w1fUmHDv5Fr6x8vkcXzdHcoYYxfghByFWb
uaaety3kebK2RVUa/t3H7/JkWxIKKFSsATGi1sEhdjwOclzqRiSrxcOcTBGStFU8jjvU0qbQzTsz
WNuYTsJxToINhPkrfClOBFLtoLbiQLOSh3TGC8vtG8zsXCmGAu8mc/ebshtAtyHf0CACWM3ZDCDx
+OGGhF6bEXbSF01xpru0w0y0TLV8j0vDgPwetaUpjccNBTt75b2e7k2vBUJ8dcR/wsDzODRVKgMt
m7R+0MJauq4zx7nU+9i5LqbO8Hho/UJLMvVOwef6WlfCX6rSZvuPX+3J3sCJJriNgtzIb5aiaI6R
JboUVGTjHDaUusu03/pdqsXuMBj5uV4FXyNsl7YfR13OaKGXJTgyEA5RjwYIevzguVkiPWsP44NZ
WPaln1IJ/NGUqpN6kRbXVNAB/2T7SW+HfTGlv6uzA4IeOAx63qBhAHNYJ8WgvM3U2u6Mh0FKktuG
NvDdkA16fzdhsvRrUK3W3AA6btprhOGGNS2pk9dO/Rs2BCAOKAMAX5eECL8PqH2a0fQwcDtSvDBW
7fM8sbvkXOvTEWgnQPvrvFHLT3HVmOd5P0U/tMIff9PBmOeGLwhPG9tUYJcU5Y/fgmQogzN1lfxQ
NS267mQJZb0f1DatD60TBMCgumzNr3p5/oEqo/MHSI/GFB235VbSjZlcS7paPmDrZG9avXdu5spB
JyWRNkCS1jzgltObcIJRg+kJTgQ4ti4mWmKge9w0Zf2AjCeFP+TwrlAimXeS4wSqW5UquT9gg58f
T+9lZqVBmQBHzKMyz0AZLA75IDG0Eni/8YAxBASGaTTiR0OftLWD/b041NsR2xP0jBNdxawb7KhG
pIiNspei8xllSctjate/KcHOTGGO0EdnwkJys5a85KadHDTlOuUhSEbctxS/2A42evQh6sO/uzWI
UKT1sBfA5Z6gQ5wOnqffxMqDkWvFpTbX1kU36D69WaYo1Il404bF/CPt0WP6+K2dTk3ogXiI06O3
WA7LrVBpHCttOlV+CJrA2uVpbcnnFWmT7SKmb37WuqxdASG+ExGdAnrBTFG4dcuG5ZDkctL0cvBg
hUmz800LGWMld7Y2WiyuBfvz93SQAB6BdBR9EsEIwOdhseCDHOGdKe/mB+Q4073TNA304L46CzLZ
3JZF9/TxgJ5MT7DN4B24MHGUUwhahJOdfgYXkc8PeRJG12OvaVsqXGtiS+9GIaumpwj8j43leBfz
AysJu66dHxxlbHFCSXW3wdJyJZ2FLsrnvM1n6ZsK7B+YRlJBlCoXi9ro87lD0iP64ku1hPBgPUnl
xtSKKvkxmlXUYN2XwOIwXABzlUPGGkdh/jTXvZEBJZBAev8EkdFMZ+aAWrfHNhtmPrbgY9l4KeAw
5wdtEGtKXAfRCP9Jc2K/rzwpNIfacQGGd1LsZqNpzp42D35202hFB+05H5vW3NN97ihyxTBlFG/A
8NZINn7VVtPojZZVZhdB6WcGWNNZo+q7b9CqVEMvRsbapNKO1rF5mOYOzoELhzy1gYjUWU9TXEv1
sjfOutTCo2ozFWqlmHhC5YiCUZUEP+T2A2SSSycenPEarolWDxuEj8Yq2RqozSYX6KeFxVMUq0Xx
CR27MIoPdtLqsLYHU/ajDFrBOAUh9j9og4YuBvaIxLqqWqaGh7hj0btmKLUmvcDBqKoDVQ0lfpxj
FXtlN/RR1lDdeShDs+PyQHHkLJONab7B2LSt99zo7OQXcDNHKT09QJHyxjemjpJn3dTxrh6VKHqG
+5Xn2yitVS6lDrBGPglwfH8+cHj4Oy7eZvyrGNtE3lWoDw2eUc29+YBtdV25mpGo2W6Milm+tQM9
bC/VIDWiym20sksCN9VC5Oz0uFWQe7H0pEuvW8VPgb6MXTLFZ1C9LeksCLS2v9dBxGRfo5GtfuuM
TmrcJnXXOl9lmSLLiG9zhlyIB7tKp6HqjHkRHBRcb17SsioxSqvUMdr6qTaA6Qrs1Ng76OvLm0lt
xuZTOUhNvp9Ic8N9SU1+OoQmqd6mHDUfj/g8DJqNZUuB7g3+kA4XXaDV+l5G2Wfw6kprC4SX+7I+
jzlw7U+JLXX20+RPTj17cQ/UZTtKaRF4Ud2Fxh6RmSyERWHa/Y4UDG6FYTfq6KWzXffuxGdHm14B
m5J4uCPjUOrqwLGtyVXNwU5qJnsiR1uENyqpdB3faadbKZSk+ZxuVNDeDH2nRl97tdGN/eAD6fgy
Y2afXVRBOg5uliKH9T2IFT3bBq0wfCabbCZ0WCm8NfJnaEPAvJHQDU17q1sleqGoqOrazjQxYrgC
EKoLAq7ZIzDjBo3RYCKqpxO0dhcnFewntNRv6s98BXs4jNy607O46h152+namN0XQGXLl4qbb3Lo
+FzjdrKVypC9CPUu4HTqgBSZyvQr3KGa9anwysQyphyFfKVuvk5xWeTZhlenRZbbzlZRXpd6aLWT
m0bI9n6r+EoZaDZ9inxjkzY6YiFDBWTqu96Pow+FSAvaaZflbARXceJnwQEaaoQDQFEiaD56/ZQ7
84ssWUqB2nMexLOBrUxTmbYrfDGHy74HdP8zBzIRtWeJGjMSG7XiHvQTNocdbXM4Us5KL2J54wPw
i8UnQgQokJIR24s9HEB8icFNnD6WipY8OqEW/hzxuL5T9UoaV25d78R61cURjDggsUskita0zjC1
VvzYoXl6VpSYsGyolLY9qNMK25WPz0Bxxr09NXgyyi6UnqDhUdpbah2q+iSZI1vBozIUzugBw3Lu
h9Bob4coy/bCHuwreVeibkorLR4/jn2SXiC1osKk5QYtgDxL+g2TI44iLZU+K2mT264mg/700roe
r8w0YgOX8zL6zQwDggFlLZigQuWF9E09PoyBLoF5qqXsqzIl0NVsta26nSZjN/ekTkHnX1dGXP/u
bVIXiTYUHG4xIF9gAxwHzWNcE5w6qb/G4eA4XueXdfgCaSW3L5K6ZydXk9jqc5bT3Db7UDVG5evH
I30CruU1U0QgaeBSCZTcFK/iTaMr0g2KMiSIj1M4+J9LM6Z0sYO+GOogf6XJN3dpkCaOJ3GEPhf1
FIzQsOBJdJanzvqo3PWWL40rNetXXPfx5BPi0Ew8iDxiYBa3nyaLYHIGtfyANl6vRfsQpSsfuRSb
zOSWPWsc0107UV7Y9ZgSU17BhjRXH4LcysDDNX3aFF7j473AxK1yOzgD65SbATaVYo/RymFVqfNk
cVKsxfkRCTGhQqsvX6UjFRN2ybn6NCJcaO4x2krUs6F0yITIkMK1y8bJVZzcFNUFYMgmxVhKIIsU
NapY89FkyE9ZPOvaNaV3ddz4ttaUu2isMrBTQ8B03quq1MaKa7FkgtugNAZtVxtWbO4/nkcnuwUQ
YZJlmbsABylf6XgajZWsBi3GgU9N41tbJU1G4HLwAYxYwWVjDvudPxuVN0pJvtKfWu4V3I2F+AQX
Ayph/F5kv28m8GxVUlTaWfiE4g/5ZhujwrMXZTHfRaxT+9pDNs9WqDvvxCSXFmQPU5ChlurlWYtR
eUb++2TNVnKAOR8dzMaR7qOwjQ9mp6a3H4+uGL2j5cD9H6oHexS7PmWPxejmklLj5jQ2T0pb+PE2
M/vsAeM4v960VaHWbjMbUAS1zNdXmhCns5p7EDh0apkMLuvxeHAH+rhiZxqfDEDV8XkVO1J+FUb5
HGNpirb4yri+M6t5RvZBZBth+gOAPI6H24KUDf1QP0lCIO9zBMMAokVl58WFPAV6fE6FAA3AYjTI
NYABt+MmRNIy8uwiStaKFKdvmWNPlA8owFBGXnYfsiSzw6QfwieBT91MhukfGu26tjQPG5A17Y/T
keaKAWeR0jGwS7o+x08++ipy5M3kPNnoO3wpykG5jUsTUXAZqc77j6fTCXaJN0mX1aCLgxgHpMzF
pu+beeuYXS09ZW0ecLlCzNdqIg+tXIdWaFGm2XRXkOBnl+hvyZJXVSglPJQV/bzLUpOCoKUpotpF
SzsYRWRlV3IXkS8x4AjT8wy8GkrvDpn8l3C0h08ff/mTgaLySM6F9BQFcFrTi+/eBlk14yWkPNKB
ssJz5kP11eY2GCKikJjS5nejobWBMCpa2jQwqD8cvxYtq2WEfDPzUZcS4zGMHLBkpmRsq7K0Vya/
mNtHi1zIeiC8BnldSHoui6sTInNy7ZuGAJ4q4hoWbKJqbs4ydNw3c9DobkxD9MB5G2+DWS9WEqDT
caUQJ5TiqZkB/l3aCXcGUKEkquxHjEmBMsydkyec/W3IFTyQHWklvTxZXOjNCB1nZLtFkXMJve0Q
Z6XvKSM0bXStp/ez5sVdEJwzBA047jxeAdcs4zFrQDXToKbzTqNQWUybJPKdyRlk9Uevmre23Qfn
NQ6Qn4cie+Qq1P/moQSQgU47hRe4ugCMl3JFZTO0CdzE8RnYPg33uZbbemMVTrRXrTIqtxPyyWtV
wGU5iZimSCQFZ0Zks4sMNu3beuiSWX52HD+/hVuRX3SxVa0siJNxFFFQ0xI9LqhYS5hGgFZqrtuF
/Cx1fv9g9Ma4xWsh3eCqFSP3LFUvv7cAqe7LoLMpuqNQxpVgUbzq5tgZy9JPnnEKlt3KCdNt30+Z
28fV/NsvjZ6dIP6L44em1mIAqUAxtnXaPuejWe/lch723PuuSjLHKySfftPVh4kB5B0QjyA30MZb
NtTJXuNqMucJOdBBWH/Y7S7Qg9QzCzM/+81BJLunJi3WAFvnSV9yjAWQwUI0qLG6Yh/a2XyIkI+4
DLNyfPg41Mn84EXhj4D2GgcnQ7ZIVZDJNSdtNrrnqXXSJxshGTuwohK7szY8qwNz5ShbZkZMcw5m
yprAJDg8lwBsQ6bLXsNPeQ6s0noCMWRQPBvlIYAPb435FiEQcK40WZzgN/dLrosynW28oWgHUXZf
5J36UMrTbOfZs1Nwyrlkbr47c1Hzxr6X1phnp6PKfoJKBDkuM5Mu4PExVJtVr0+1MbGfmM5ZUCT9
Lwu6waOd+saXLijW9q8ThDGcF5qMQv4CGAr4gUVAalthCsVI+oECjz3+MMG1zQfJiiPAWHZa+zkk
t3lKSnU74/MxHMoxwgkjxxUpPEy+gWSi20dMRrfs7DbbtH0U560bGxhqtRek6ICUFTmSpc6F5+9n
ituhdGR5aYwOs+TKfS38mtHJKdfEupYjCUeXboLg79K3ttnaj0dSbpQsm0yUySdfme4LSpdnqTNV
W9Smkq+GMg3ux+theaxCG2L/J4mmd4hmw7LIL3el5KtVrX1DbSn2ALSMroQ20T6h47V2a16eAEJR
iqNbgMvEjrLkJxcRa0DnDvwDLcrefCllBxtcN6B8IaWbDiOgYhfMFfVjNcY81fH6COTj6EaVIJp6
Tiu8LDzIYrEWbxqAXDqGMXrduWy/GCqsDMxJ5QH/ZcEz4YYvCL4nXiqcnGGf+mX63OlOO7yoVdH5
m3zqkyEk+6mh1GphIycvfSBprTu2SOffBXJbUXFMSFuDfc5xn63lJYsNhXoXXUmBnQHqiW7cUtfI
wKXP90ulvS8kadyoWu/sprRND+hddF6ClhNlmHBNFnN57/krqpiXZEJ0XeXFKZcFdeybqdHeo1qW
7+x4CM/S3KnOC5WqR20M/QUJRL/T2bU9aIvaTeH7a2j0xcoQ3wGUFYmn8KvmSyw2tM6e68LXneq+
HJIy9hBhU/DZ6yZ7b9WNfd1Cr18jPr4z2BROcUgAJSSAFYsihlSii9F0SnU/TBjH1LWW72J7tj5J
hpTsyrqSN4VgPH68It8NChSSlhvQPnLB4x1AikAFtdlQ32d4BR1CmhR7WamiKzTfMOgUhX6piNcc
ZxfbwOvg0oumSIwuGRDQxbZTGXZJ2aVt7oskrz2Drrdnz/28gVy6KiQvJsubi8RrLFFQZHMTTe8l
SzmNpZr2hlrfh4Vk5gdfavN2h9F5UHhz3iDi3Kh97W8nu+okOlFqHbu6Lakt1DUlqH7vmASlwrZH
xQLNAqpVJ8DQGV7bSCOkuB+6WIPmZqdnrSPTP8HIeeVKsdj+/gol0gAiCv8FMcHfVIJQ/GnVQc5x
pEmj4EpylH7bFeFamr24pr1GMaF/M8wkOSf6O60Sse1UZX4/FlN41RXN85xJ46dWDkI0oox6q6E0
grlYXJ0BJPz28dxdTiMxmhTl0bNlZwaguFijsRRYcR/o0b00O/Ed57PkOcWMyXhEXvdxqHdGk2OY
hIOyOPvgUq+TntOYSkZW3Es9AolBM7Y3mBMkK2j2d0ZTYECoRCDQQtKxeGdplvh4GUnlfaJAzsOw
rfZi3zc3mhNa277Tq7N+0g26qk2TeqHVrzFtl5ueJnqrZKminMolfwksAEOWpVk8tPeZMvu3sl/S
mJa1SE432AOU33ytlFcuoksRASYQCxNECrcJoU6jLt4hGI4yCSu1u+9h1F+EQzAG22GWmp+AfPJg
k9Itvc79tntG8284YKIiPXdOmD0rSA3+SHmMv73C/ut5/G8U4G7/2hqaf/0Pf34uSni7Qdgu/viv
m/Il/9TWLy/t1ffyf8Q//d+/evwP/3UVPddFU/xql3/r6B/x+X/H33xvvx/9YZsjyDvddS/1dP/S
dGn7GoBvKv7m/+8P/3h5/ZTPU/nyzz+fiy5vxacFUZH/+fePDj//+ae4U/3X24//+2fX3zP+2e7l
50v9vX35+cenlv81fxS//nh9OhSBIubxXyH+/Tkv35v2n3+SfP+D1MoAbCPqkyQpf/4xvLz+RLP+
AVPEonqjUz2hm//nH3lRtyH/SP4HBxlIRWEExG/ElEBQ+/VH/EQoBwp4KpA+9pU///19j17c/73I
P/Iuuy2ivG3++efx0UZjVDjVotQKRk+APZbJLRDEInPKPLliTXmK3SJfKrlAfN00U93A+fxmtP6O
/jba8Q7xdzQKiEgDQaHWlpqTczThBRv3yRWG9Wc1Du66vHIjP4kgfGHZ7LhPirvr0v8AhE9Vdnmm
X2k+bnthRs3EiVJ/5dw4GTVub0L4XKDEYJ8ss5DMtqTeQNTzqjTS0kU2Ut9Wddbthw5iUTUXpWdX
ylplfZH+MnrC6oWA9KaJTOp3fFq1UR6VmE81V9zJpUvFz3+V1pRCHnLsQ50P06ZW9OBghHq8mWZW
tYtf5ejlPXiRj1+jety7+fubgG3kPsuN6KToDp9jkBwU5q/aPLJ30FAU19dqxF+RmzhDfynYOqmq
k3xq/mZ2JMstrNzfNn3Te5XcK4dxTJLtlGpAZgwf1DO3im0+VeVZMPZPRa4Xm64Ymk1edfZeybAJ
R6VJ7y9MpfbvQc7EqByEBSK/iB7cpTglrEyi11nyf/nQv5+Pyqpw0aOUtBjpuZMcNW/V5oqC9Ubz
a4AwlLg2sLSCXTyW2l0mjw2WJSR9BpPBk/vKv6GwbWwU9Bi3ljp99ju7eKorfbr1s6TdmCPmblXR
o3o02GuttOMjSXxdcnChdinoSWDsFlfvLJ+mDjE680pgGveD1Vm7kWuUV4MG2hq19nsCFyIet21a
D2xNQm7XWg5PlVnZLGkkwPG3KsZCs428UOcmtkZbXrQdTiMt0v1BnqxxNImkn0uaJ29DD3CHF+6c
be/Zru+ijABhcFN6Pz+e4acjSiLDakPkgWIGPY/jpVbKkhmMsxFdRe3OmsPLKLeo10wXk76GkH4t
sh7PNUKJui+4CfasZT6htmFSJ5MaXbU7cx/dx5+dm/zSPGfOK0/xZebK+/xyvFH31q7cNV+CF+fK
ubsur4uDegNSRu8849fQu/5NtPl4CI7zrL+G/u33WkyqpNLzqErm6EobLiYl2Za5ucWlb+8P8y4G
sBNmthevEVpPtm9KESZIaSy9hUbRkjmpz1Kl+l00XnFp/6Un097wi9/T6OfBXmNwb0C0h3WzRMQr
XVPKOaI9VyZcGxhRntGxBem3Y/Ly8QiebtiLSIt7Yxzj1WLWRNLceVOcG2fx5tnwaq+5KVcOpJOX
RSSLjOFVeU/Uqo7nazBlcmrS772K9crT/GE3VJOnTN/7+TFq+m3KIq2sle7TySHwGpNWNsrJkDyX
F1Q9nTW/z8vxyklzN1YT1wcbZ4VXtvOpSRXPWBODXIu3SPxnHO2dXiFe6JNxp8VVP+e7QPlltv4h
cMorNVk5Bt6bjFR2BOSGlOvkpiGrvTVWZjFeKQMY24F55Vkp/lQfz5KTV0dLkjIKitiiBUSPcvHq
0qJLB6Oprq2+csOw2eBKvcEIxOMi6gbYVNkUSMd+TYfkZDRfw4paNN0ZWC2LuTmnuaaPcVVdS050
J1M8af3Imy06aWrxzcHtK2jX/BzeeVJRqALvDg4CZcRFyMqSFN0XT1rlyhZRvoOh6bvGsHYzdzhf
ze46WDiNc/h4fE+2cnzaaC5gV0Ebg17X4gjJoppaYWlO15HubyZ92vr13ooVLy7z548jvV49327l
QM65pIk2Bgct/y1epV2kiBpos3alX0k3+vlwjSiK4amffTjgoYd/+DYHhul2sodjxsexxUefhhZB
kU0GfSfG/k0lYyy0CXNbQ7uaR9MzyQWN2HGnCHx4ptPY+D0rJ+hE4klJAGRAjEKmefGkTj9E2kiV
9SqwZS8ebqGd79Nhuoi0baJWKzf+5TpcBlu8QTOiAx2Vr8EubOmb4t9/PHannw9un+4k0wQYH0Ty
47Gjv9pyfzelq2rwOwpAs+lOQqLv4yjHhRgxZEKKEild6ocUgpYcUZ1SWaRmRXCdV06/y6vmG3rB
AGqnSNt9HOmd5yEKSTgXSPYVa1EaRvZUzuZwjq7bJo6uQj23N32orXnVLtcVuz5Fb2Eyhc4BUMDF
qAXKNEeGNOU3oaSZ+zS0tc9zXyo/onB09pWcrtSxlvsV4bjqCsSWcC09oT7odR+Hc+rUNzEqgkoY
3gy4FskTKJtG/TSUtIP6leX8zgNyVX19XSiMkaEdTwuUeuYKuHNzo2lp4bbKcDCCWXazwLqoemtl
Dp7MDh6PPFMgOWirAug5DoZkXE7Vs25uWrZjXcORMNat88wxVjo+J3ODwwa5QPDoVK6EN/ZxHD8p
8xRZtuamS4uLqLvIZGf/m7NvEWExL6Y2iZPRJ0Jl2d4s39j5WtX2nbESHmdMYxqOAtNz/Axl0SN/
H7TNjUXyJsnnKtSeaE0GZ6Fry3oVz/F/UZZ94kxpZvj8RNG/lDcWRg2PSYGIpevcRc94KqYvmGej
R/3x4InBOdrGF0GpCL3dxq0xnfBIJSgsfTThJGXraxvsxY218+Kd5cTapYpJD4Vflqci0EMYK2K+
FSPMnrG41X1MSOIkdIe83kqtUuEZ/vPjh1ue/2JELSxk2K6F3+ergs6bMyoMFOgEzlzf2BO8ate6
1uKzRnPLwO1wL19THzi5xItwtE+E7j3XVEQBjsfSnP0pAQNQ8wKNs/I2mF1np13MF8lVsJ/3yUE7
d87nb9LPwXbLlzU8+nvr7G3wxeah17SL5p7gcqZ6WnGbWPXm49F87w1CKQN9AqQETPhix8j8Yuj7
jAicJxvQztsk0zdaYAgt1/nan/JvRR6tbMLvLArASTRnkLd0BNZ6MT8p6tlqr0nDDcydDUzMW5qT
lw2AXaXQvV4dKB/qSBt+G+VkaxaOIFa7fr6S0Z2uf/DSICk4dzhHyUCOXyxmDf1k1dF8oyi5Z9X+
ph0PhrMyWd97VE4cVOfBz6Iue5Kt1vYYMfTTDcADP3UdBUFTV322n8brwa1+9A/1l1xayRFOjxye
7E3MxaxplAR6yxDwZHng1fkuyxC0BEZkGLcfT55FS0HsbmhNoE7Euc0NDlTK8RhWiMpodqnMNxkb
Dbyzys3sjfrT+oYZOEBZfMK+zGvcBfGZx5vbcUzxXt+sfx9SfpAAgbkJNWUjj4+Cj/TxY73ecz8K
sTjeNCXqw1SX5xtt13jaRXUFdoJSEffFC+kgbaID2IU9iI2ocKNDvc9+hXvns/17NM3TwV0cgU1T
BlwSxvnGCSPEV88ss1y5mr4m2CcP+irjLOgOqJ0fj+WsWkmnjYjWT+dy6pr74iH82deHsHBRNx/2
6Sf707Wyle7kZ79zpTvpLr6uH5LP1cbZIod80a2kFSeljtf5JIAIaI+jAL7sI8z4klkVvuI3yQNV
B8XTSiD9bvcJMUHr69qV7t21Cbn3f6MtXnNSZmprySLar/6noR2MCoav2xSujtg07DfJnc6KaOev
XEQWJJO/X+ybuIsXi6W43mkDcbNf0f9j7kq249aR7BexD+dhyyFTqSFTkjXZGx5bkkkC4ABOAPH1
falX3VYy1cnjqk2vavHKigQYCAQibtx772zyjR3TnXvrXeXfiuv8SvFQf5YrR/U0zuPUYETVA+oF
BbFlcVcvIYmVabCp/7a9azpelDsGHlQRWiuGToqt8zcEXRdGUfB0xaz9IvoM3Klxa7nTQb70m+Kn
96Beg6v6HqOdxZX+OLVxV0YtnG2I/Jfh4vzJ/So2oCcEtO1M6YXB42N/dsCdFBSYsjwo0w2lhkmh
tazxi3xgXt4fE4uP59ms8XSFgK5fOvEYy830u7muQNXXXVY7srO39ILbibWvyA7owzV2hrUFLq7r
CVxXZtnm6oBpKaj8SG3DB+aupI9fGgHLxpy2ouqxJKDyGXrmVTuow6zG3Qkadfz5/Hf66u4NPllY
LEOD9C54UxB3uvZJFfSKTd4FL/UVb/jiHkSlCAh6ZDeoMi7ZrItiUD2w7eowBPtg2gziua0SY627
MH/wRQwFogwayOiKAEb/wbH+6T5SPic1mVK1zzJ7P2WbgTxWeX83qetAs5Pz+3aa+87ZEjiw0C+E
ZPny3eUrgqH4oHL2JgkiCAo/ymCnF1cQ+UaTUoagh4rVuFZy+CJOAi+AASAkMWhXosF7fKr4RPuW
8GHY88G4aJTaTYG3SX3t9wBqUq9Pyt5NWFVtxhYgdz8GZxBeOuPm/NJPPybaaMAuYzIUaijAFB//
CDe3Gr8F6+C+SNFBMSdvg9o/NBd499D52lrb4jSzmSVP0EiZ+QvmltjiZmxAL6EJaWaHFE/RGQQI
ReNs17NqB+grkMx6BGqCH7qZ7/zsfmyHpAn+jhQb1wQ6OgDdAKyN63Du7x+vOB0JWqKZHewxHIEz
aDfonDg829g0K/5q3OpfpoBfgswCUAEnvDZWxaUokKzvU0c5CWNEhHqX+iGpu7UBwhMXxksbFSXA
HNFYh4rQ4npgstch9qlPB6FUqKMTJPP3Qj4qh1zr5Ri1xiHvV1oMX5qc3/n4nHOHbBGybW6ZLcAE
06HjfYjq8IUMjLiwrVtUUKLJ7HdTp7ZKDPF5j52PxVFgmKv+QJqCuw7gd5TIj79fXWBAWQaiPYwm
N6NJG8ergKUqkXluhoTo+0K6xm50pzVJ8C+cF5ZRdjBwZDFxtQRIoOPFwWfAO1imW6BzL5zKQRUA
z3Lwdv1CYyfJiL4ZsxiOB1kz3wjd8e8o2GaXmgcMcH0A1oqX5RLVybpWTrnH2wNVmj4CCGLTBGNe
TYSecvcG7hMg5fvGuB2Ndq0qsQCR/8s2SmCY3MBkEl6ZxzvvjLk+UDa0hxZqLTlQ+Brb1h4NDo5X
VzfGYE5XXpCrq6mFokgD2bVQ9MoA9stoMWBVgQGETM964Zixaicr0tLRjjC8pDagf84iBV7WHW1d
GYImhG/PO83J3Ttv2xzigIRFQ2X5okpVpfKWpe2hABV+IkpSQGTHDVZOxAL3+88OoXCHZy+aDLCy
2CGbN0pWASpEBJOVkdkbTeI6wwulxLgCzVgR20rdZWD0iQQYUhKIHfEVONpXCwUHDSBpwDPhfxap
mgLoFWwuendwx2bYqZZVGyl8trKdp0cfBdH5EEBOcy5ULtcZALbgp1Z36DrXTnRflT9FWgWRO03i
G2UUjLLQdLrwRyb2NbfZ/fmv+UUIwLQSJkVQJUOlajk/29qC90PpdlDnte2tW3ErJvVobRs044xG
kI0LFipQU2hrcqknSQkOHQr3gOLCNM7ivPufkhJfS6FgRoW7pz06OENg8a3ZiSFK4feRRnTroqXB
6/nFntgE9t/HJkOoCvjfE3xhOfd6wHRh4dT90rSbQqQR6CRigz0J8AKet3WSQC5sLdYHastSG5rU
PEDXIqK+fRWo7qr21pr8Xy9p7jQCNQk86sJJa5X5xkBt8wAoqPueodo4hcbN8PzvLOaPlflXfPpY
bjD2vU6QNY1cXtSQIyzGyzxTK4/rE1/ElgWIiMCHgEgOJdRjK3gbAfIK1uqDaDeuupisS9ni5CdG
fQuSk/MrOknWZsA5+gMo8SFNxe13bEvrJ6YzT2JFL6UbOSyRT9AEOG/j5GjPNjBFjIYsBggAizy2
YVARdD027pDbUMdJO/pIexViNjdUdgcipFoPu8ncVeu6cPPFfXSxH1tewktQHBoMFXAd76MBVee6
uECeFGnqtS2L+1r3tp0C94CrJb36EQwgFCLWCrh93r+TXzCPn2GIFfi5ZUaD292nmWyMAwjYNp6W
JXnwPAmSDOVdn1krZ+00/5/XO0fpmaoE6O/F12yRnIKFihsHJo1YeO62ISzpoMwuevJky5eUmS95
Da71JgY9ZKiGdjfVbHP+c3/lUkjgMFeAthMoLxZHsSqNmoIX3zg4Sou77ocFjjCve4Pww4rvfuVX
wGkgg5rR0nisHPuVooFP2rY1DtY3Mm6G9gcvruo3lt5z+wCIz9+vamaSnGck0T1ewtAhdT91lBrW
LLN07yn9Skh607flS0u9lfPyRcgERuOPqcVXlKSQRSBNjPBI8z5zzc3QyyspRXx+RV+55vxoAVAZ
mQz28Hj7eNkONoFK/SEgNo0yEryk41CEvT08WVRccLdYg76clmTwNkWWB8J/DL3h6lm8T5uyGgrI
zPYHvSj9FzYZfTi2pbq0zHyKsrJsdwiH70ynXuJRG0SM1ZCM+XjtNE4dpjquKrCqxaou+M3EVH7T
0O61NlixLZxufD6/PafFP4zhANwBziZ8bsAfF37sUGEaac963JKjFdl+9Z0HfZPU/QgZ+xYh2UYq
ejWamEbM9V5PmNeMycQV5ulAOhYNubDCcig1qA8G5soZO/12GBmcKffBjImsYTnH1+J6EE3JkC2N
fpCYPbkmENmIMWutEsvVrvyUrCkEf4Bgj0MZqmmzriEgdYC1L891kJsQlJmBryKdvB+ZP+Rvgvbs
2ySg9g7Rg1H8kKUVYIRIleV3CMVZLrhWNIqyMPo33yT3i72v2VUXgoYvaMMpT8kjxSzSj4brYKPR
DGgGQLsoKH5YhaGaEDRSUDTLUtO8I3mvAxqZm+pSkN65sxtT66I2Y50fBibLSaQHNH3wbarhD0tT
VUDwOt2+0kB1HBpGQb+jej6REPRu3g+bmOKOgsaJhn0ziF9T56KzO5akfMDsBZQFIM44PgE8Uv4S
YsC4V8XL7CAF2hl/GVU+JoRRzUfWgkI6aLuOz6A+C+TijPIDQnecyWSCip2VQ9tMbM978zKmLA0t
DrvQdNFZYJ07DL4e9xrQtOyAAauV5cw/97OLLK0sjkyFOk89VrDi6MDQ8jzBmMhK1Jr/xGcTqEmg
doc7DgzDJtLlRbkHY2hGXxlkPGAoZ5/l5W4sQEgZQJA7wqTQGvB/uSC0WoF0xCnDeFowS3scfx8C
Xh0bXILjochR2Zl08Fl2PjD/5z/OyUWGAi4KLHhfgTYBEvGLbRtBzzcaWgGQRj4mbYfp1rH37nsu
NrVnhdOo0I70q2gq6F96Bd5ZMIyBZxNIcqAeF48uX7iyByc/Hpe2G9YtaF54EY7+yvLmTTr+ZLCC
7jzKG9hOXJ/Hm4j3HEBsVoUihzbG5nDwMZ9UA8FzfhNPP9WxleWnKtJ+Mtwaz1TCqqQM0mf0HsRK
3F2o/uA+mHdsfiJiPXhCLWvIg6OEnvsE78Q+xSCWd+A1hH76d/RxI6qahLj2BYglEbtUjhtrCi1L
SvwXcdFoa0fh1G2Q+6B7jPYbfhfaRcf7OpVsqKWd5rcgqIyqwL2kdRMrCoiUCfYdx97w/q4zg5Ws
6+TqwQAMeG4wQoyJALBtmMdW7SmwQaztFLcQM3MCUIldOgoSB7vy+W+/J6421FhmVPhc4F18T7ts
O8OstOKWGb220RXIXEvHXCv9ndRX8MLC8wfsqUhVPwCOx8vJXOYVLDNxk1qBDG1qGkD5iGkzGnao
C0+PcG/ZKO90P7sJL5YCvEsrG7p0XPyCj8YHMj4dFbCloHYlCg5lDqM/jIBeR/VUCrBElPVKUrlm
ZRFjDI0C31zr/UEG2cEpAfDHpMVaz+0rIxjR/NjTWQ1o4RtSlAziuGZ7sDIX1yYFpdyjpgx95RTO
v/VzQJl3DJelg76BjoRy6YIekh6weX0cQq/acFG0cZlrbWxKv9jwjq/pAJ0sCykW6DuQ8lgIVOjq
HPuI1dgEjN0GP2TuiND8mzuP5319GSFxb8IA0MpwBMTj5UlGbu7W+ujwA/OyMCiQx6BFlD/9Z0YW
N6dsK3iAASNFJaD1+yzUN3C5/q0zL1ay8ICKOm2mF8gAjPqHAIyyUNNKnF9GveVeLe6skuduI3OL
H2qQBe6gOw9BWAgZY+gt7ROx1sxa+zKza3yq+IDFzWcAWfFDaT0YtAlrcYUCxsqmLUPqckmLUGc0
1lSBapgfmlesR+24HUoPL/QVM1+78R8vW4QAvxyHHiNJ/DCNvywADsEy9Z952LzOT5tlFUFga9Lm
B5Bwhlp56zkPhv/7P7OxOIsMdOIFYbCRTcAD+z+t8skZVireax99dsFP6yhqSFerES5GSj0cDECz
2DNbbUevfI4l4FSojnRNgJWMfhHZdh5yu1j54ieB8vg0LuF7rMMiGm7yg2eQC+4JjCUchNkkVvPr
/Ff50oMxHgDODAx8oJJ4vGM6iNABfsSxx9MCFP9l5Igf3gRO/OA+dVZaIl9+nU+2FqfFB6ulV9Xz
U6YFIa53bYyPbpnH5xe0ZmRxVlpNL5gw5zg2NmA6v9B9LTL+necfZgP+bNviwPSCBm33YQWM9Q3Y
TzsNos56EQ3V37s0AJRob6AQiWb5ks/R1cw26DQdwd8FXXwDHviAgl9/xcoXsRnFJKCJ8KCFJPpy
EoEPHQFBcccPFvSuADRswqYMTVCDW+iqRiA2+uuPBHPIyIGJQ1HipAXHrRT9eAH35t8VSlfUgr6u
tzlv5KSo+vGo/WRl6W/SYQzFIH7gZTK/XPbNLb0jEOxowm4M+au6ye/MtYfnF/6HTBAQCmSn6Ggs
J5JpX5gadGzxvQIWp6l4d4cxtlm1Up7+0syn+sPiuvZ8VMjRiUDiQX5CwjJk2p4Ob+c38IsghN//
p8axuLBN26C9o8EGSdlGt+9a47Hri60q2Yo7fP2lPllaHCeotIux7xDuBMgNTLTzQuXLm1aYLzXL
Yqv20cUbtgCr3zteE7GAXI6etR3N7O/D7tGKF3eUV1OUVcUcoUgfc9+MwWwXAvWw9ZtqxdTJg/TD
Oz+teXFXGT6tDYyo8EMHbfg2rtKwf+juvQv6mLLIKmP0weoyqjfpGvftF9fX50UuyUipoUGNYDZs
EBb3DFzK0915xzl9m6Ex+slzgmXGOlQomczVMRAeBC+DCo1flEPuHjNncZBtSmfFgVY8NVichsww
6gmsMghf0onpdGMWFPDSatP/JVE/+nuLlS3OROFQRM8ClgqTJ3ZxCcmwjUGfzu/fyuEOFpdyWQ5Z
C7kffKFKXjjDFcjSdjpZCY9f3PxH32gRHVOtM+3awjfSS7E1xjZUbpaYgwg1ugdZ1Pb8kr68YP54
+7IGbTRtoTnzvo0Gsn+aAgO8bVQdB/ajB1ICE5PCg7P2pllzi0VYGdX/GAWOHWHlkItHXz6rbmXY
Yo4KR6/aD59AzwyD3fOE9fwzPmWdAQb3qqFHet5X9YY6eohSdOgC5OwFzQZ1uj3YHM/v5tcWPWRs
c9YG/OWxxRp9Ol4yhfuzCeKUkOummqKqUkAb+fcUcgO8XwMbnQDH//H8PzYXng+OuEC4Od7Sla1F
wnqRrRf7FvRRRbGpaxAvmDsjSKzu0vrrIdYPzS20usDINRPpLOlvCanroLE0Zy88OxTdEFrodE12
7Otvem6sJJAnnjoLfH0ytljnmGWGX7HM3ev9L89ML0CfEAJqFaIMuM9STFy0fuz17e78Fz0NmQuz
yzNf2JphpTA7/Pahq2JHrh/RKRZtLLOX4D3/2/M4mwNeBxMzhoERoUUJUtd8SygT5oJsS0Xi1dBR
Cs0aneU4Bf9ntRKgv9zUT+YWF4IynRJFQZhjbTw+WCTKg438WckQgknyfWUr5z92dB7ntc14WoBl
kEYu9ROoVUImMcjdvYSxMQzyeOrjVkuKPkn70InNGzc5b3IOJOcszsv/FAF0Nk0WrWGRT8GdWT0Y
qkhkNsZt+gQp6JW9PLkdjpe3bCHqQZVDEwt72WKyy28Td+4ftn/HK4ytW1hZfDGmqSptKZZUd5uM
tLgVsrA2Xs/v20kcWxhZxDEBtLFVulhKkUPOoq/xfAourFYmbQkmHt5C6rRdeYSe3AkfJkHMNPPf
onC8ON4+B2E3r1Nnz0DqWzIZQZRMY5f52uDW11/pj53FeS4Ygzyv8p19kWGUydo3+tZcI2BcW8v8
Gz65naiZMro6cPZ9/cDKIbY8LfQxNFU5m/Pf6TRZXeza4opTqW7VHXpgeyhh6XfBa/+t0sPi2tyx
X8OreAEhhl+Gw1qmuraHi/tbOFLqLXrb0B1N8haqmAoacNrj+bWtGVnk/BY3MtI4uFxsDSKHRbEh
5XtHzOS8ldPrc7GDixCh6YDWBCb8rquS0T5oTRT89N/wmnGfIYg2FBu3WQnx570DTLzH3lF3QGUj
vXf2vN5awRXzHjoMEdA1bMiamUWgUBOkwFiGj+RkTWR6GZT+XirQ6wbtyhZ+eYdg/uOfk3vSv9Ix
WkWsCR+qKeIiCxGP5mHvLXhIIGOR19H5D7a2rEWc6HVNr6mP3evt19S1Lxv+Cy/6SLTW3+cbIIgH
ghbaVGAUWFbgSm/URN1JBKQBsnVReS9BPxYWb8EYq7/uWAEEBRo40GHi1jcxZ3LsEvYEUHiLTu8+
sJKpARk3Tu35bfviNMHC3PXD3QsSxYWbB0B+W5oGC3rOU9TfWLeZatDsedRZu3RXTC1TGA1SOXaO
kaF96RLQkyeQX4ys4vd/tJ4lasH3mV5wIFL2OpIj2rWx2zVR6a359tpaFhehSYBSskasxfNEZKON
oBc/63Ft3OW0zvLx/TEWgs4pUMvL4pQbQNqo57qzN76V+/SJS/A+4G1ux86EpkLY8hBUwSC++Xf2
8I/VRYSt1aTXloTVegYaPfTOi9vvzpuYb9NFAga3+2Ni4XZgIG/yplaY2iqfyuJns3abr/z9JR5V
VH1VNs0ENyAQQgSCAHCDlYDztQv87xKcZRzlsgbDIZbgmt8ZZFPdC336Fx3sERvsOVpPKLIANQig
KXAQwKy482/4lDBQrqd9kfHhtiOKxRjse9ekvjYT+NEs/vwx5qM/YwTB2wbI4AlsxAe4D+J+xnhL
tUqXsS9T7cdMvv1CIef6PQfPKQDErtGDxoKVqF2W9tBBmkhm4gmiuTxSAB6XYSHAWB1OzBQ/DBeC
iBFQE5D/Bud+8Gw1BSeRRH15CktwYlVhqXW9hgF53r+e96xlaj8vBuBcsE6jOw79lYXzBoPV9JnN
+tvcZOphrPgYkpaXKD56eVQZ5W5m31w5MMu0+MMmuD5wHwSg2Vve3BYbypoHVn+LgD2+G4KICKDV
IqwEuCKdxlLfqT4+SmtNe33pgrALsuaZoBKQBkBEFjkrTDoG13VxWwcGvcpLAizygBYAGMfW3p9f
bOu8o3BCECnitbHw9okB/iiUI25THySheTq+a0MQ25b+0FvqJh3YuHK8lvf5vLbPBhcRljjgzeWW
J27R6sgTAQHKoHRFaE6YnIKw3V++MmBtfkKByhOAbsjILbIHw4faYqZLcRukuYl3fEvu3VQ81cxL
37p2XKMY+WJxQNp4AFPDHgAPCyfF7WG6LKvEreOBxMeahj7OwNkWlTVNY63m/kpqeZLNYuINqDeA
SgFAQydniQzLHKdrctQQbpn3u7Cyewd0m7SxL6iOlCw1Y+n4V6YobwhvrmdZ5fNn8uR8APCGHhUI
PwAnAVXzIowFre9oBENxt9ZEfki7y3aTDt0yROkn1Il4CHJfLyTNGmHSydAfVn1kd5E+iRQq2ZO0
sGpiPMvJ3uSOdSU0E+OjUMGBZFoH5GzbpTsiDCBWpYW5mbVKyvImcmaKEwyMAzw2050uIS0t83Wt
UJ5761Ddj2tImaMiNq11sb60AqdBdRECDpiAOL4oDHzddp4ou2VayrdVaTFkcBi3OP8dT5DaMw8u
GnQY3IRCBXRo5yjx6T7y/Noa6kEr7sAdOzyakLUn+IpecAhqqWioY0IWNLLAEMuQsd430Gq12ItK
7WkH2nTzikz9LutqulGZzi8V0cg/0f+v+NP/T1b0Iyb1syzr/w/50+emwv/Nn759b8uf1fSZKH3+
B/8iSnfAk47jF0A5EecPked/iNKd/wIpLCZigTHEwOE/iNF/EaU7+EcudI48eBSYngDO/V+idNv7
L6Tps3aVgwsG/97594nS0WJAER56mjCCY+Ijyh37lPLSsrF6VUTplGZAZXVuBcmo3k51golk6bQ3
4KCSr4asupUk9DgsfVjGrgBJMWc/MyH1sWVPdBQqDjnEFruyTEMP+iO/OEhPvSSzmmmIUT8P+h1E
k+h7h/mCeiVrWJSQZ/sWpmowQAQOEsygLXEpvd01He6dOsJkGkazFNA2VuSjEbHF+zJ4BMqWvdvm
VJmxRpURFZgNrrd9p9srt8NxGvHxO/COBZkB5KVBC7G8jUa9ZpxPGokIdLyvdItCwNUaxOWQS4xi
fnLL23+yys8Z7fHN92EL8Gcb86cYTAHD1mLPG9EICK50JKJQSB0f/HTyY4emRLvpLRN7PtbOGs/L
ceryr+Xh8TzTy+AdtRz87KSQ/aATGvWKiSJs8HanO9aPQQkmOE1uW1nozd5Tnf7r/Fq/2lcUtvGd
MZaGcdfFtddVrjeZjUEjDaVZd+9KkpJLCxhiVGezbq3MfOrNYPYAqSJY4OBMgA4fe/M4FeUgacsi
ChTFVVd2b8Qe+mGDqebQGg260SbVIoMX1Rpt2BcbjAiCkwuGm5m2fGG5GXrLn1DFj6h0nauRSJpk
o6HHLCNvZWsEOzr71fm9Pb7wPj7qLK4IBmFApDEmtiiWSaUPLrM4ZtXxoPnlGDU8lSBSrZg5/YQ2
9E3xKPIwvYuG4SLtrawOvGyNRB3JQXhAUT3vQLs2qDdV5SD4Or+mRb4yLwrbBzPOTFAAmo3FokDj
SytumnU0Eps8eSNK7VFp6MMWczVDl8jGtSkQADlaFASqnRNm9PvejyZPagmvK3Qyy7wSa6T0p3uA
PimipIkJDVwgy4IX9fWs7tMJxf6cW9OVnpboXfYBFTdFka/lbF8ZAxIHUCPcCBg6Wd4Gk27nMmOI
iY1wrlD7KLZOZuWQIbNF8/38fp/60Hy5gYgBbbVZrho33OdsxkUEIjgjdSSKIdhaRMCHUDVAWfS8
ndOTOWurzip3GP3FbbNYU58aEiIikHxqRTXekAnUCwr8faD540Mduk6QveoaCi1lqo1rvJen8Xam
FcHMJsrumN9cgvv7qst62WCNOcYafvFhhgmbyi2yyDVBLX4zNCaunvPr/WJfPTQqZwU1KGqcHBpu
+JlbpW4ZYYpM3mqKsSdEXj8+b+Uk6riQgv5gMkDYg3DQ/N8/5aKDRxRRWHFYtYZ269skvUkxQXBJ
iyGNpO033wwc3pV34qIihyOK2OrNOs3zQYXVxZOibrVRs0YJpi4W5MFVamX+BdQyoFXS5cq/0Jia
su0IjT6RVHOmjIKIm70VVVlddPqogh3RPWpd0AEDoStutmj64LfhQ4PmHJAGMGWc5jNWTYN+GkGc
oJym3oJRg4xb4jpZHhomKJC8yiNXvaxyCGdkQTQRVe06SFjhGCv6XngBHyNHOrxOfGsotue/1scl
8KfI9PHj8MRGxjMrWyDtWWzcKAvlE6tUUW8Q/7ntx/KHAhmHm7gTK+4UBsD0m4JpcMyZQQWjhKqV
ZjKBjw+0iY317HiiujAHb/SASBrNS89LhUggiehlccfArBI3qkFIpuAsRT+SDOhxDYGwSYjP6Mp4
ghbPW93iDgWdJh3VZoLKK+j8q9JsokazkQDazdR1oZ5J/QbzWv77WM54HjxpCNnImjOxaUwf/z8T
jOBeYuqUXWZTgFZQNp+tVicQzWhyiR8RDP29BC31rW6l1cYsC/DM6EKyV89gU6QLjG8ApFnmWWRj
T9Kw0EZ5W4MWZghzaeEpntm8CsdmREbUq9Kn34lLwPOkW7JPzn+YZXBCVEceD8aAedgUmruLO0cy
KvNyrKtI27NxU1aRxRI7roHyP28HL4bFiQWlCv4+NBQwaAkCKUgNHp9YIoe2D9rcD027cPOfmqlh
ONWQE5gCTL0YAWZoO0zkVUaRqFkYMCa9dZsWbYb5rnQE71rfWteuzFByrbKmijM3yG9VpzaM5teW
NLUQL2AMSwlQi0S409J7RUvFYwsHL0/yUvUQ3SvZFoUOM/TSVLUb0Rc/lDlqWliqtIk6UbgJBo9Y
AglV/Sce6he15ORFb2mG5jboQ74V9lhhdNSf/HAea+6ivDFRkZoMRdAB53dzSMRsDOQbL9LUa265
Mv3xuigoiRq/hpgx6XWMg/Z+jtifDal1iXjgxXlltxJCD16lIlZQoSep8L07AanCG8ryyKSa7m6G
XNPbOAXHcLPVaONu83ySG3Btt3VogIHh2cqKXWOj4vgTHx3Eqh2otGKeS9ZtNTCOg7UeN0+70Vg5
PiCeBGGqBkxaNhTk+f1E7gDCtvKwx6+YEoO7mnsRKF+7BO15HROHdXeYtGvuue3Rb6aZl+92N3Ql
EBu880KDOZ0RZQ2R23TIwDDXcGuL+kfbgDmrC363jdHWOGqag/n3Sk5RbSgfFIiW9KLe6qwhbD05
3OpFyu8MZ2Q7cB0X1xVPnUsoVGxcdJY3rSWtK2y+vq8mu40aWyPbAsrGYCQynL5Nsorb/QVYG97z
dPqhETA8hv0ggpcWHnWfaw4GS1CypmFdiDpkwrC+9zo3LkQA+YmKpU9OJczbVje6cFTmm0GyKiGg
yRdANmiGwNDYOG2ClgV6mIG//WZCL+uqLB3nvgkMAUzekLkYtSfAR8NY+1tOXu1HtYbUdDv6g0H3
kFl99XL3G6aq/HBoTTFtR1kqK7QVCAxD3zKeIPpZZds0M81NQxr9Dt0msG/qjoy1rIH+XwFaDTEi
H3NAvdSNYA9oqDXce6zp0S8O+DYNSkVjPN/qrV0TP3LhiD2GFaFjENEBO0g0zU06TesvoSfWl0kF
IpQ0KorWe0B3/SE30z67xKOFgdRJt/K4rIpuawaNQxLwB7JnKBBibLymDkPEyDJcI5rNIgnFjVvo
F+lbJgV65IatbrLBlZd4ZgMh3BbfRyuvwpq031KL9WHPwPc7WJtcV08tcZ4w0qmjm2U6YatVu0mm
MhG4x0OBwBWaObg0XK2kG8YHw0nUGDhv4PxTHFXT3mBxZ1Xy0NTdCO3nPJtCSa0iyhyhkoJJHioq
WzTyM/sOaBz30c/9GtIYmRWNTv5YgTtz5wXZt4b3/G6YeAEFQLfcVTW7Jn33EBROFrulCRd1fjZS
/QTrNLSsu4qOP5DpvAU2Ljapjb9aye0XMikPvmzbO6lMGoFM+n6eBdSmurrSua09k1QdHInOIWjr
vhvqra2KRz8L3nJhoMPnT5coj94gQKFjPoyJ13dbrgwwzLq8SmRnf8+yYIyYYx4MDfjr3mk2pFKP
lgfSGuhnXWWuvKkyoJIxpfuYAaa2dSb6e5icuPHN74HT/NLz4jFwQCHtQuEcwrLcj7pM/oTkwYA6
aDO9Ire7l5Z68HWqb7QOtQ8Tg42h0wBXXVclD0mXXTfwL5YDj9wa9zzN/CjHpXtdQz6gNZo+NEco
ZrSgB4tz1zgwe8LXUaOMcpJdI/VkIH+uUeJpXLCm1JO2L3tbAJMiWAjaKAsWdOcS4l56bPozwUNZ
22FeaRHPrHpfGZhF93gqwt5qPLyDrAutgsBeZZGHTLhbpDkKyYEDMWmckaFgesia7Jtp4fz4VX2g
kw6RZWjYuWbx7ue5vUPm5vhxy027C4nhvFEkHU1IoCf61kMN+MXpjeoyxRm7tmuFyY6KboymwE+X
WnChNeMBTTQtGjVTfrOh5hQZZfWoT+OV8to2aYP5gZEVQ2Q6PJSN2iGTuFHdSMOAQ9NQGU3MRGAn
zCyvRqN7qWh62YH0bFvIqgIb1pD0NgpFKPMFkeNIUBi0RZ40o9/tmccePagxlpFt6PgwpffAFQhh
qm54JL2x0ZzsjiH3ClGhQFnWASED8V8zdwI2xy6ya407fdJo+WtnZkU8moiGVYU+nddmZVRpnRMH
Js1uSNO8mnl7yXPqX0Kirg4lq3772pBjVLcsfuNpmEc2S3VMJdX5Ww/atquWOeUG9Brsm+307FGl
HB8Fks3IbDSV6E3VIDgbeUwzVIQp9LjqYdsIcwrhE+9mGSh4HQoaAwaCb4qyghhfM93nhn1hiPFb
WTXX/dDcV50kL1LyuyIrnEjLPXDgN/6rMbEsqXNm7dTYmqhlTSRxi5SGBm8TCDq1Yd4Xe4XIfN/y
8V53IIcVCLm18EDSlDxYnOfwd/sRLZmb1A+y0OfZLXj8L7nmXCs53pk5RJGHYdybNt1Tr3lI1Yhs
ExWLCyrG37Xqa0zfT9eg50fcqKrr0RycUGSgkrY1/bcL5r8JH8W0IO5S1UhTxRWtO9ADQHEuMpm4
9rtsy0sgLpFheLu0k3dgpcysDeRRecjmD172371s7GJP2lsNAYeHWpXTvZ6hHwuRyNAMquox6MtX
vGowGNF2QgupWQ9xi6IffFHZ4FDxpj3vpsu+DUBpMgTfEbydqCnUj3Qsii40MlzglkuQo2jZNaRW
9BtbQpzRZE7kVPw3dC1RsBh/l8DzR6KEg6KEUYYTZdN/U/dtPZLiaNp/ZTT3tMzZSLt7AQRxykNE
nqqyblBmHQwGY7AN2Pz6faKndzU9+kY7c/lJrZa6sjMrMgLM+z7HvGlrmQ9LveRqM17ZSBAfQ82r
JWt3E+kQGtoUYQQlKxpGnzpIkIoQdfBZYHSBHsQUdv7hB2k9kwMVyCo6m5xGQwMCGs0NsNw9Dpin
i3WtX5Ajd5f0HOBMkMgcxZsfbEVkDMvsY1d38yFmkV/yZlzLMMBtTKBrH5P2vhcuLRCa9iDRmrTz
ATagBfdI+pf697pFV7pl3EWTf25Jc582HHF5Ck9myMeLtfZIPnWTLE0d7pZ++oEQrO9J2qIyC+91
k2wvMUHQg9ui9LjGCnGlQuE7BCA5FfR+2TUjzacN0VFNu/fWnlexCi7Ux1VHnqc4qis76X0Sem81
NriVz4UIgwsas05iTBQM9GMJdONH0C8n3crzRry9Qvhq7s1dluvYq1gHc31KL0CYX4mof/AhqmIT
74Ai7aK53SFW7XmNxeOm4z7fRPeeqq2cwvVVwibZzHjaaunvoiWKKhOorkJf9AVYal/ZeZG7QKD4
Zgp7hJ4PbY3pEx8JstZKOXD9wPmK4T3R+dDgvEe65iGzuBLaIdw38eJytqrnadI75XljRYGt4ZbD
i0CJzxdiaJKnltz1HnkKWPoQCUBPifXOvjR8h8gic0pciDB9qImQ+MPOXtQOexlvc4H8ggHxNkn2
rQXys6vB494eDXFpM3dxjp83Otx1yAB5WAb5PXWxV6Qr1PiSYjrHZP2FiumS0nV4nLekOcRBi7uI
4lEutlwFXnsIXe29tthQXhjNPpN5BHSUHhcyPdHEe4lrrzAaYKFNol8tLF9YSUOscWn6jWSQ5MIR
KPI1nVCpA868pcFQBHgoYNxe3gG1f8yGpnmtUgRPDvQlWf0gb/ygkkO/7e1m+YnCG90x+tw0XgqI
Y7qCy7mmzEqonWDG2OT2LVq9kzIjGlqTuSlVmD75Xf0r1XW9E2y8eF3bF7q2PcDS9Ih5be94rKvM
qhj8R9yXwM8f23pJCw3jZwXm5Son/tmpGdVNXvMoxx6jl7G9zamefkV+f4VQHM8CQEo5ScY3TQJR
TG78IcP16sN1exypC1+RJQN/4mrioq+ZK2Zf29Oybo8mjU3pBWypYsZFl09OpDltpg8u5rugH+9b
PM9O0+bVZYgFqMTjqyU5YMHuHpfddrbt8m4GxH0PwuHYw3Sy4US9S7NW1qXwk+FQN/K7Zzp7MiYz
iLZsHydTPw66Pa3LPMM2ybP9KA0eQi71dl6EbG9fjTDwUggB4C/jOQk2teNhUpdcdX6ecfE2bfqQ
UosTDYdLTqZ054Q33PUxR4BviIzUeXiVwvu5xRO9EKabe0Ind5LpFFSixadspe/t+mRl9+EyVaSr
j80a7MERee+ItAqKpPf2mUhxA9G13g+9d+F0qKh2b2wxbzJrcUA6dkxTtfecVxKUG+XahndouLnK
OejzYJzuwq3eZbEz0DMg7DYeMfN0onmas/RFchsV8aYuEJd9dQMI3Dk8zIL4R0XxNnmU2rKf1x1n
+hXdka9+O5HzROV1Rbbz5MsnMUPshBLLd7JM+3DAbbfF0d3SS1tIHZxUjAqYze7oNN5DE4wNBcsM
ntwVqGEcUTKtolntV2t3gDSO/WZ8PGf08EBjGfiwUgzuLkAa2G5asiNsyFc/Qm/HkiJHg6z1MRtF
FYr1DX3htGS9v7M+9lvbUSzN/i8zwoQVtKOPtLA02aWIC8vyHjYwmas6IFhfkTdKsa4GnSwnvq5J
5a1KzUUXr9krdkfznJG66YsJSiVRenZEX6DHYbjtc1hIt4e4xzz9lLQKT21nsl4f4m5p7iftdVfL
5PRLywVnn6c0JsgphJg86JUEsNWayDvVFvBPwWQc/ACoE795i7AHjzTrgwkTZvarme3bJGP5OLaU
1AXxW6+v2ngOLjXEVHh2+0udHGXY9zsTBx0tcUvRqSQIM92Ns/8ib2GMd3Ns0pdkNM0FwhBWzuzW
AFC/ZNRdfYD9n9baCJbJDxx3Y8HdZ6i2xzVVYd5OAT8lzPV49Decw0lKiHm3eINwhekwz2qZYPlt
lmsciLlKAW15GrsDKktrj73YyM+3Aa/b2v6pxh7db/MlYNkVmDCSlRQSV1G+9WibHiiIk/w+sF5X
F6zW9Wfc8O6xQaCa5GlXcEmKeuO0dFP0OSma7kRQr8cefDGOdrlG+KYtLoiHaxeOTDxk1MpOW8jZ
bkDx0qMc1HmZly9dC2uXnsj8otLgfaDjGxyBwETd1JSWiH1Ta2Akg+wO3MYedpHaz0FdbecWKXQ5
T5svTYeQ8dxXBB0ROFRgL4rfekf7ZzGyr4HAnYuLRMZ5h18u8mRYpr1BM+nCpy2v5WAowAQfyyib
GpROLWotBRsOSFc5euH01M7ho0HUXtnYoD6Dcv+EXUzuWevsczOiGOButvPwgX2NfU6Dopd+7KbK
trR/YmMAtLe1ReuMhwLUdX0CaFk6Rk/NmmwXtFuiWksxh0rlBAcb97FhoTz1jgwsfsad/oFM6kuL
Kf9xQLIXOk4y2e34YL1X2RugsDXInmdn1HbE41EhntobXkaB3a/fNn5J09md0i37spHBOyGP8MJC
/gW6/Pkso0HumjTb3rxE4IrAAKd3WlPy2kts+XPTQdTVGPGaIeYcg7mIn33G8CskfrPlYDeP1qB+
ycbJehm3rPl+6776Hi/x8jb3cZj3JnqbfELPTSv6R84QjEdjy+/hElkwUoBZz1tOcj5Zm2cpWO1V
zIUd4zinq97BhQZiX9vvPNX3+FjAqq3qA2x3X6p4vK6TXD/GBogUbp1K2GwC/hY1Z1Amw05NI7LQ
BjMfUUspDu1Sjwc5xstraJF/X6gs+Rr4JkBbOSqEMVL5FXULxsTA8orAGHcFpkQLMs+Qxxhed88j
Fot977rvVI5QQXhQP3BPMrgSu1eItspuQ2HQZEdWTAKjW9uEYdlLp/kePzeRz0wR4ZUiSNAaPm6A
qsJwIa9RjG6lIBghE2YZfwc6ghLpNSG2ADPvn4PWkv3NFV94npuLxswXF2J07uOkPy5dPZQGcvE+
n5RdqgVxbAc3xmlpxerDWhf03lG6BNU3IhlPLYvQmiIbpLbLJGSFo4w9p6SL7wc+33mo5yiTMO7f
e9M274Pmsc19vUIJitqQjwAtzdWtZeHnTZ4KdiC0Sz6zVn3QbsIeBu68byDh1P738YYuY0+aeCnr
GRMJ7g0WQVbacFxwDib/3GHmw1ho3ZiE1bjNC0AjmhrZ4+yKvPQqSTsMSH+OcMEdnFJAKDwg1bh/
13guGJKhPzayuATQ4tZkmKwpG+uT37RKHpfaNAOQaeC5J9/4bfTTGDSF3YFkV3WeiG1Q3zh+5vo1
zBQOfbjxQ/aJvvPW3pHNJO0R16BmOwIq4U0L8zsTkeBYmzVuHxT90pEUeBqAf3SY7g1mauLvp6mG
btS3aSKx7iSsfSYiSj6ZYMllwqLPDunvFIKaOs2PGENdhMlh0IeZtCO99gumuVOUwX9f1UYjblQa
Yb7IpEdx6tAl+AO72JAbhDmC2QcAknr81ATWqaJxcxiiQC6wkT2tyvXiIZwie+ndzFUF22h4aJYl
yQoVNzX2KGCNwLCVcORToLqkEIJQ+dMEno6QhJNEYsdjEcWgx2LCyomtnq2UlfN0ABSPogPbJMTb
gbAUWY5HlAeEZxmz7hQicQ6B60BS4QoMSqzZe3/zri6yQGHp9CnSdB8G6z5bxye7dutXyQE5Z/53
b+UAB/Wj6kY0cegEWPCI4yTzpwPiNePrBoi1pLrxz/i03xF39NYs809qyLbr0nV71z1S3ykQSKcp
3AQbMDtsVsAZdkgWXtGOtiZIMgbQclve0VkkxxQr5TfVrIoV6D0FVcS0X2F7RyjAEqJ5h6kfbUYP
sJB885mBWS9ZSN5ltmILg7M78aJnwOTdS5jN8RvxR36YY/tJTYRndLOhEQZj9Q4xhc2c91OQniRe
K5zzKcVHDHhyp1U4AKfrlizr9xExMrmufU/TkmeIV2EWJUR7HS20yYcRyshqTCYR3s0pGT5ZtLKp
6Hi7RKdJowQUGMONYq38NeDrgWu0CBVR3MFOizIXLACITMQagv1wnoHq9NleSuoipFFyJ9EZQOOs
aNTYDjsEhyTpeWg93cM/GgyiwgVDdRUuiyXnVGgvfqznJU0OgWy9dBd5kBXUwxZ39/7CSHJeR9jZ
jvh42+3gL0GwlbU1eN1pOuGwhE4EzCsUHAwxjpMJuitGY8teTO/68K6zCP+uECqPfzscQBQqRZmZ
Mhw1YZhU6jsVZbWpkP2vGwhEo5HgdKGMIqaxk+Gd8DcXPnfhqvxzZmLdHxBYg5RBKuJunPK/HRML
5bP4hnjJqb1EOuTivptA5ZRknfXI8xDpoyhJTCB9v8+SMWgP+Mk1wArV9Gff0BgopkLQUqSwSqGA
zJ1QGIVHXtTpR1zDm6nUEhoPaUIjNPdzNsC3rezY5pnX6IPwsO71PWCMS0dGdYB2bL3xPG+T0T7N
61FnpVrBWDIMmA8bG9oj+LdfWbp9wSMT2xQm7fOkQveIc9uc2yg5I3q5Pwgo//eQKNzUHgiuH8LY
7EUgt12zwb2lPRUV/pRh9hmi9dhor8nVjXB3FlwWQmHn8MdMuVeBJ6+/1kOg/Ruc1nwVum3WSq8Q
ImGbVwpVlcxiiFyUcXeDQubnkLS4FmLEqMIEFwL0afokexDW2UPQUo3tKuMx9o2h3tWyc7zEtYwR
XehBv9yolGpGVjb87l2Gyzykw/fJ69xuVvEdq7vu0zLfXT3o6a+Lbtd2v9JOFam3seNGyPMcwCnp
xaStIMlIANggthBYl64LN2W68tgcnFocEdPJYvPaB3P/s2ceL7usnp4DFWB9ARAX4Tdx24o9T33L
8KE9N6BMvnUIhCtJn+nSDNFQ9Gnc+zmRHt5T144YWx2gLPhdo8Omw/Y0+LW9pFhJke+l+wJVDl+i
YQvaAuxs8Al9bQqyLDVBCVbDvXYgV9+aLpQI3E2/hisAnNUXdCfsUl/reh7trqPu4vljvA8V5HBp
MIz3VKkUIL2hj102rzVgO3xOxPUdGEndLUd0fPd7mnTZ5zr3Zj8uq7zz10E/hDWZ8xTIJNbsOMiT
5nbaTc2bT+rwnI7zp+qCfgd53zFta3vnUPhe4olhHjKThidIikawSmr8SNuurUt/CtyuU8MNG+Xh
ghSVmYW7Pp7qtoyhaP+cvYbNhZcNk7/TncAVhioH9zGlHYctpfYC7Pe8vWQg6742kTNf157iMRGS
q4efdB/6W/I4h2CDMFsM24mALc5KB5rsYcUUUmlvWH5E8aSvKBvRF0/NJ46CR0RRJWt6AHIAai5W
IQAhn8dRU3RyC9+baaO5cXTahdINDzpi5KBScP85mmamrfBn3u0FJ/0ugTiH4eDZmm9NndDKayRB
fgy4bNCu44hzlc4Qb40W+DDSn6EzC84omk72cAUFwENEAEfJGBOv5GMUQRLQZM+zmsPSQUC5B/+Y
gcNr6mDf9AH28tTrScHWYau2iEz3zFvUZ4rI/QfeLT9nMmQT9qHtiHWFFamExagMhUeOg5D2OCUA
zWL0u579FnBVvZF4HyH5EWYd6LivNkjX91GPAXIslgnJLRmJnwa2YuhQY7/btoE+AKSheSfrwxJv
B+xobaVRPpOPxD5BAuK9uGQwVwUiDENrKytc+lBDZAhMmdCg/EX7MbYzUqN9ENU8CLG2VqZPdQvC
n0reHzO1ZIeRz/Vh5ilAuDYrOSXyhLv12A3N9g7xHIBsBniR8ERdvajWZYOJHlur5t0zegb9r2sc
sIe4a5EyiUh0YDVJ8BjY7K1LbhCqLwTfI66pLYmElADqu6bIukxgbdPBoWu3cF833XzZxrnHhNEj
DAWsxs9wrfUP0Q0/e47gR4V6sI+FByn8vNGk83GG4DTVM/4e0Hjgtm1BwIAXdA0azDS8P7lUV7T3
FwR0x1U0eQdbD8sxTlCwm9r4FATrVIQobC8y6d51wPkOupFXIbrvsYGqRHoCS+0Y5fFA7mScoXNv
2SAPrAMP49CUdBw6IGEqT9xGG8/ry8ENt/Ihbe86bNwIRLTNE9Du4WxJ/7RgaF6oaJNSaiwR3gwG
ElUI2Ulagus0hhHnwITnmrNWU1tly8LOkHUYfBA4DjNYn+46AZyqX7bnjayy7HB+7paV+UW/aiin
SLZjc/SSEv4pIA+rENjMSnCAO4xd/qvxuwPQdI6qbvdtRBPuDt5O/6cn8Shqw7VF4EboXjc6rn4+
tisUgkJvDjY0S5uTt4nsSy1qAVAydS2+w+c4JheheUlr7ATziodYPsWDd0bOIVDrZfVerB7NKZhX
d2Z4MiMXdO4OGRAz4OwWsbUTBWiUov8HzHBzpl06FA10mQ+0HwGTA1l2ESV74IbYP7BsFQMNIfTL
FoIMUDG+tASJ6R3O093Qi7iSeABW0RbwnfNEWo7AV+4ZEksrSRBNObS+LnydZmczKDwAYxY/kTp1
dxsigV9jVBR/CKCRX70EfXPOO0k3k6BEPZq8A1BdEKO+tXMsLvMcZ+eEC7Sl+rF/mJSnX2sa+Wc1
EXon2TT9sP1Czq03sTNaf5e8Dlv0mqIMC4V16MzZ4SgDsQBm7LoCtChiw8VhdNAMZvQ2LsqtxQ0a
djvXD1kVBF4MQ2oXm8ucDN4D7PnyzLDTv4zeSC81BKa73gfeFbDNbsXievlEgvGDhnq40z2ehJV2
izyko0x2beR4Yawzn5kBqY8GKGDQY4KTGU4S5GnP6t4Byn5iawMyeBNs8gtEy2cnbwGceJsWvyyj
XHb15HdlTVK7Bxzin1J4yWBgw28wKOit+Ar0sup6rU+JtRlMtc7Rk0Qu3I3Xlt8cThp7wF2dPSvZ
9azgo7Blk2rtQF568uCsjzOg7c3OQZ12EKkzO0gRcLe1sVJfaoXpErAGzRBuQpZO50DnyNkqLzox
wCUosZ6n9DViAfnVUJcdjMI4trgmIq9jnOjrGkXe69DOwb0aUnXazPaFT1TcW2xX15DH6iTqRD55
wokGld8iPCLOaFaAyoNNFCs4sDIcFuzzxLp7wPf9LsZOSPIFUL089smAUz5ZmA+MmqklKj3DVJEk
hsyFjMfhuwuHZt5lwVa/NpPpfoVdnYE28fAsoBRsgjEEl43OFo5LvpUky0dEBr8EcN8iXVUBbCxb
OcUYf319Nlp3exxoGNf6eIPkCyvjCoVv6lfabMjNBLf+DNkCkrzdLC9eg0XhRaw4/RIHIRzQkZA+
TrCLcehlfOWjayWF0tLxhJ3ogGhwLONJeAgGwAtkFK3JbYMShDKyC4otmmX0XeGjouYnMRyxyUEK
VRaKDU9BOPifoV6nk8k2nA9xaMFUhNvdmIHmY/0y3MvVq78E2/bZWOA3cQy6u4txjq1te9d1qX2A
Zbqr0tFbR7B/twU5kj8iuh4NGet8yvi9TOf3Fhc5gELbBkUrmwU6pJgC3Ik67DTjKJDn2evhMYZA
iu2gOcOph0H74NfelLdBCx3MHPKpYEEt9z4TCJFPnJD4nRIvheKIRvmSpN+B0LWVmoa9juN118yD
vu/5opCu2hEwVHAk3JyeOfEhaOEK2eKNU+IYYF8oQku/ZymDrgHayb2YfPOFez47ZrJmuuzNpA5z
EEy4gaB9wJ6LQuDJsgveb8iGIL87d5ajBW5Y5VJt8N1UXeMAEG/4kLzGIDUdTIV3zsgmXhaJtbNM
xEp9fHG43yJ/u1AYAoG8o5h3O+FcBQ2bgiTG8ASoCxRoBMInF7j46M62hh81GzCe42tkp3FIgycW
Eyn6GaoU7CLssCRhqMqYrMuOQUtSAdnz5mJYo6cVTGIFxwQ4oDSC5srG35YwRsGxjymo6II4PWC5
Ml+3oV0Pfjj2GBzogKwW7Y1fwzkGXTnKKP2KPj1IA1PU5t2bOubnlVi8Dsx7MHLi0h/YTJbSW8gF
7zYOZy05PsNBbscW2Or/qbGEgvLvRLZQWEKYkyCrO0WzMbzPN3X932mipZxNtCj5h3p+o8pZUPJJ
gtRmHHLAYTAi4My6LZwmrY9upeYDnHwKrtdoBT9MhgX4sNY1UgYnO0DPitPQXjKQjpjGuB1QZWTC
OSjH3jTeT2EcCJhuRrvx3+TC/5aP70UK/PMff/Li/dd//MnE969Z/fY/5cMHQmD+8Uf96Sfr//r9
y+ynLD/Mx5/+Ywf1gXHX+adyTz811pzfX8Uf/+e/+sW//Pz9p7y48ed//vW7nAdz+2nQ5Qx/b9qD
A8SH7BI2k3/u9XuZh8+/HHX/MfzQ/+/v/ZvtDw4++MvgLoO5C8Z02Lb/1/YX/4YbPILlD3aONMX+
9Ne//GH7C5Lf4GghcOOlN6E7lFb/a/u7fQkRFGjvi/EKwYMl/47t7x90x6gbAMwcQnMco9kxAG/2
50sVkyj6wuI5KlMCgnKG6mqVzVcIJz8FpAT7TPoWSr//o939Hwyst5KDBEAQklBvabYomPiHvxV/
0CaON3EJgZqECDeN8ybsTxzmqdMStQ9OSZEPSbjnor9g/QAPLkR77lTzyocMlkCCDgYy8Kj6/RP8
t673f+1i/v/Nt+rf8kr/+cV8+QD9Zj7+fBPcvuVv13CKaxjXqI+GA9ANKcyq/3MNJ+Q3ii5H1BLg
YoSj4FaB9cc1HCa/4doNbk0yt++49W1pnHzNf/41CH+D8OPmQACoj4MSHtn/uZf/8C7iGPin6Rzo
Hv3zVezBDAXLG+wg/2AdYpALE7ZgSA3kSus7lAtpk7eUBx4W+pmhvgLMyFPL5q7Bsxlk7mFApIoc
98Fi5gV0OCSiHfTeCu3V+DMb2JxHfnNs59T9ci0s1Xlmk66E0nM+LtIEDtCk15lyxMqGfhw4X+Yi
lDO9evHqDQWqH1toRyAweZMbT+guW1srSr4tdYckzQHc6gIHRNl23fpqCbqa7p3xU0T506mZCueW
+WlF/036K4Axs6lEzzt1GnCwPyIMJokeOGR/yR0z3cbutjgx9IywkIZd6mxTw1uqRLqeAYpDRwW5
bgz1Xw5kaYSaVYA+vksB10KQiYIRaquaz/CKh0b6ZAejem0Okqxdu8eGzqYv2gUu22MG74NCaVWz
VxRoTxchmzV7RD5b3yN9OhnaEzyQKAweuPJDmMVYK+482QhEKmDwsSG4/25Coa70ZTYDyU7wdhR9
14fga1Rm229Q1/jjkbkumRGbTRLVXqGQX/s7mJZmEF8gX1J5nTErjvcCCRzILMFquPhXBQBFHwWJ
ABELK6l+46p3WxWHMw9NCSK617uoAcH/zQzeOkEKzKHIcKUmqaa0YGGnoT1PZ4G60XWcav9XOvdq
eoF+dzB3mNChP/Ki1MvOCiI4gSKpbcEHQMHKzfnckmWAirtOHCApf04jzIwpZC3Ny8JniAYYjykw
C0A2mx1zYaCaAgY+JPStC1QK0bjutro5cIJ3OWMQgFa02Wo55kknsicG1GN9NEKM/D4dGtjRVgG0
70eGtRuN3mYaQvkNWLU+R4GmILmFjhGIAiDaLs9Q9lFIeFooMl76uoEOZpQMnI0eYeXGSu7jU4fz
McZ6HMmmIBug7XJphHmY0mB6YEsbQQnIRPZeQ/bNTuDGFPw7umZqwy/k8b6o6ymCGoyK25sz7iXe
Bb8MobwHpNrF7ReySamRnia8k+gUMiQT1Qiyc2qMLv4k/KOhSOqHWkjyAGCJQIi5DFmHbjNIMoG0
TT1Zdhm4U5kvS28U1AsJfRfAbV0OToD5CK5RtOg0UXtay6CqiZ++a+kAo49qkwWoEZDIUQ26DBIi
Me6hJQq/ruBdYlBH49ghZ7Kla1kbziB2jaPwR+RS9bqtzWcAsuNpE4A091vLtxrIZ8TkQYJwxstR
GxDEJc5eQhfrEi1Eq62QKhk3D5ZlXuVRHA1HH06M9wkRead2bpqPAN1r4Jeg0EQK95qs4dFkdSuf
RjDdHdCLWSC0rBdTlvujyNR1crS79pJBcKjW2r/YuqNNqTkmzjLpKf/AzCqPMtvG602L4h8goasX
oNn6qddTcnApwyxpw/TmMREAQSqjfLfuTLDGiIegG2YshvKye9IgfjOPEG7Fz0zMwJfkXM/rceAd
bJK11w8HqJcQI+jL0Ol77k9HKKHUT39jUu4F46X2kPyKs2YKjwjmNm9DE+F/71I3GcSyrelVDEjO
LlTkQlJRxQU/MH/NPgXHWLLvrGx+OeJL/qYyIk4deDCG9aZOru0ahv1DDL8/YLmQBedQxxkgka5z
n9aJB9JuflD2auX3NFkWex6XuF4hGstuqNgUgXQIQIb8vC1WDynCmSWSosTzHC/+o1YSKWtaxPOA
RWJ5m+CbeFc3VVAYCgIWBwfrgiRxFieAgOqUVunAZdVY3MoorVgRfsnPsQjBbwatgZx7wgQ/wslB
ph4Jxn6PeQUndHqHPAF/e8MlsulPjrz5DvoyyJaNB5znGQZmDPJg6QcD6bky8yEzDZK/63hNP1p/
lkMFEBiLFjQbhl4RDs6yo9XG/wLVuGVlRBy+R6YJuuJvj2jk0qkGUMqIOwKi8lXggYh2mjDHfCkg
EgbYpsq0Dnxkl9kNLR9ug7YeAoPa4wDz0xA2EEPlzZ4gu/UJVvMAbqOtr+/DPoZO2ZpW8dI3KWJy
xNjX7nGM8HJKCKWxuQVk5q7CJYf4tVVkDeTUYoOc0UumZLkDejgZKPzHQJWg7+mGff+GhKJDrV/L
2Oca2BAL1jsv2QDmTGDIWT4MjbIQ8bTRWnWcnLcEvzckYHjilK5eEgrNpkdZv+dx41WKtO7VqG54
M17WRmXTjGo++gu2tGLtggYs69xCPcUmUHE7D/aTx8GmMznqcezDrxE6mnESzyt8I6BLCnQ5DVNp
ptYADABtTnZqlXTaw1fmYP6ex+EYQ6UMlobFEfrXIV7kuQvCjl8dzHKPYnFa7tA33NozgmKgxHLt
1B39WHc3ocrIljzuoYJ44RObr1Y3MquI30NnD5sG0SdoSzuzr63QokJvaebvPAte/gpASMSnegYW
WSx21PO92VS9FIlmTObj1HhJFY6wu4GTHwIgC3hosvXokwG68N4I3uWoi7RdNdLETA8hVGozwCMR
soPcOkDU6GJt0hMUoeuQT9O4zL8cNObZzRhVOyisNT4wDVdcX04T0DJgunhWDbikCIS7DfLRSziP
oY/7b87OY0d2JFnTrzKYPQFqsZhNRDBEai3OhjiSWkvn08/Hcxu3stjJIJCbLqBQnR7udDc3N/tF
Dv+FmnA51E8yRm3hlk6KdlXRsO2OGpWVX31rZ9I+R2Ek5ANRp7+kYuZgmUnIOUgGl/khyWtDPDlV
lRgbZN56eZv5PHbvyqDT3gqjUKk/CSnnRnQozWwx2utTl/oHKK4avAR4BGmgpqV5CDueBtVPKMLB
o/cf/KokawEBB0WI68c/ppkiqaxAqjY3PMwQrA4AtDvbInGU19YC1QgaLTTj7Ci1MtYblNh6c+sY
YapB/fCmXlRYR9qmG+r4tlMbi+qTzitnY46qI46GE8TJZRnYlGBNDVwvOWN2mORAbqNByHAszSKs
H6il9Q/8bvmHRkcpZc4ZbWJ5hNS8sWlxdT/HTtiqmw0BELIhbXqxi6ywtl6oUZnVkfafGdNItBTH
/9GmjdXsxxDsGpCDzHky7HyIXBvam8z+1+EsCYmq4d7PZBueGhFIXCKq2eL06mdqCfI0wvyNWChf
hX42dGRbdZJdpiDdXrWotWnQkvaJDRUka+R3FMN3YDYD0Hk/7KEJ110SqMc6Qd8dREQMdoPf2jlu
Z3FgXaDF7ei2Wiklt4HaxcNj3g4iuxxFAF8b5EucnobBcNRdZSW1D9YAniLhB8o7UndmqR/DXrXb
bdWpQQ0moBHNkfYiBaE+4gp/4ZtrxqVOTlz9LrKsUw9wQsbye4zml7PVTMUf7oQRCOVe66DPuC0o
MApFkZzuJwPHNxCwzU2gaRGO2UrZ0hKU0yY4gP5X0QzQS2/cOTBl2mMB80XbwXzPJOSVvNK6J/HR
2q0MA7V6ttOxKK7jgJRho8C3vJLroKn2Mn/5JvNGEpo05e37HKH13V5FGY/+Nykx9PytU1PZvFWG
prePApmKJwpjWsE+S4rbvKuM8FgBpABVn+E4si3byIGWBipB3TZliUYhyvQV5FasZREqx8NQupIs
02su9KIO7e2YlEnBiYEMtikjw6GBYOl02S/Y9aCYVdmQpNtQ9jzpbjCd7m93lxO0KYsoMBM3c/hO
e03Ioufy8VN9o5jIu2yiQK+e9CYx2XRmMA75e5G3Uf+TQoLt/WxiD56dA9Oyqf8gpIfogUumlVQ8
iZAto26ccI9sYGsOmluXFhEtRD//skVCNNolKFKM9G6AD2z9sAm/69TU3jxbcagohj4Ajm1mWZwA
/Hd6f0/qUKtip0n8E4hCE7f9cOnp1B7FndI1EhbMTqfFXQH6WA4yPmoLo38bkaQDE4T3FnFVCdRR
w7ZG4ziLuJV2WhgLHNW1TKUebZY+ZknhoNG/5HH30sUOBVMoMbpHL0nVIpA/4Ac9DxC03SVCf1PU
CJZx5IE736L/G/oYO/Sa/5swW2YUe9lLe1xwLPtkG10Ba8GAE+C8O0Gl1g9twIv0IcstGrW1Afma
rNZvw12aaAQ/izjquYai4Diw8cSkB8hnNUM62JLzqILmiPCr0LryVqo1UqeOCBNd5HnZP45aEjV3
RdYG+n0Rxh1YTd6m8u92Eptxecob6bHsYetvMV3Ousda1Mj/Gdge0y2te687BLWivebVqP5Rm6qX
N30+8RglS3m0W78tYNYXeAGAHdAyQJOtXlxafR/+zjLh1dgKqSm4s6iDek9nvx7ieE9dmKYAr5pN
59fFTUpOcuQQtm+BnHj2Ruta+6iao/0HIQeeR6YMimPLjTvUrhaHVnLd8FXA/MRoe8TQoDCYhF1D
l4kv0Y4GOH6vwDl5xHhQ5vPu+pqS7Q5aoHqH2pSaXWqKB0mxSbneaDxkRrXppKSFCgK6hlZi7jva
XgXN7LtOwa3/c1B8zLtHFWLoNqsCxeFsJZwwhbcdnUMLdOsGZyXjVgV5Ud9BA4D5qiUaKn8jj7Jk
F45NHVyOA9bexLck0DZaZWShG/LeaU4ayOJr0bbUgmmS9PZVrZMb0g/ONchhtV6Yr7Qs7F/oGgET
hzhdD7eBJXXGvo7QCcWjwPCYwpAZt5g70avbIgNs3/MnSuOqsyW7IQ4pSsuSg8EgsUrLKD7KJgC0
TdnCmNe2RWoo4EqodGwGXxiP4FuoAlQG23ubDGZun7hvmuCkG4F2ypsyNw9pG2vgEmvTSwGIl1V4
3QvCHBCTbkDowSxkwO90UQMIp+Rll5WSIbAqFLJUepqK/dAHpWMBIuyxAy7sOnwD2tWcmtyrVLov
qf3sAW4yCEpO8FT6pfkat0gmbxU5Rs3Wa8ZH28oyHuhCfvFaURwoxevwHgPNuaOQQzcHymgD+BSq
94mRxJ0mNMklusb3sR81PAVAF6bb1rNr2mNDI5/SiAYffWb2x7YAkD7tWxvuzkgu4O8HjRczl12b
lRt0D4GuSqSNwaPfSVb+rYgLch211nL9j1TafvCY6nWguSN1UoMiAZJS29CjunODhEhyVQtDdqNW
8juA5YpVuqC0YvtBT0q5BymlEno9rq6s3QWhani7qo2lEl6rISnUbyZ9K2OgdLEFT5ACAOBJvjFC
4EdOfkNfRTz3KpQ8H2VEcdn4wPR/1oPscWOkDbRzSdTpAHzSDjUH7dZI0+8GmScZCIwS4rFuoVd9
p5UiQDEssMG5NIV1GiHjeKeavBrtitjzw+fUH/v2jqpRa19FFAtxsAt9/566YSrcUBvbJ9BIMRzP
xMvF9VBa8kkr+/JSeCq47a7LymRreNymjeOU8V2m6/YPBdfVcBdDkua9aoTOI2pq8YXvaUWx0duu
ItXswuGFZxCNIkkCAbbRxihvLqXKwg1uqHrxGrRqdBWg6wzW2vGim6LL0z8TO6XMePgqhAxPJGN6
mYLyHC476DjRph2VdtgKWmvZzoAMpG5ag292sKOkQzHDyIzQe7TQc7cvpUgKaZzFCQAUPR6kCxWk
dMFqWs3vzC4RYTeolCLWMOqiPOhtqr239jB0W5I5D5OkXr3SPee+bQNAQsrQwwMido7X4NEK9SoB
tvY7qU3rHi1K513YoRxfZIGSeMdKSUAKybop2gMcDEALDaihB8PQtHsd18IS8o0l3uVksN5oz2YX
oKMzl9bxXgQ87o3sZ6/JbbLR67p/kymvbbxaI2WDXUn4zGW8XBzzVqPo2qHXFwpeBORQL4Eyglni
Ar23RVNLpxRMFf4viLfeIwg3XnS1ZSDC4zlotRSHnwWYvEZAnxx0ud9Zh8ZBHWBrTuXHALGHRzXx
gzfFZnOFdpg1kOyMFlxrCFyuCqkibZsUAYVtZILvFn6i3tDLFt89KkvPqeHVt6JwGuXoZMqLgyW1
6Ks/ht89oYCkUM1sfP8iMsa4oM5kBJdGGQQnPoyEJB3qY0A4+5QXXl1B3mX5jWcPHnK3M8mgq20r
oQqymYo6fzT65hanQaPwGem180A3VbkNnda+lYCe1lw9woe8w7blnNYiuY/QnqEdW2h67AahoNjX
yXr5DkOYmoPlaRol4VS6VxypOdGzaQBBeH32UzdG8RvyQgE0TRJGyb2Q2n+yLKOvbYBs2lpm2cVb
j+CLhA0tXBDlQaA+qj5VURdz7va9BO2rbvpMUymlVRVC3LljQYVUfQP6T6iIAXLLEEZbg6IwbryO
NuyHTsr826Gt+2/UpIps35ml/ZuDpR5Nc7zJJC29cSIlvtbGCgK9WWjtbWk6/jUx2/oRp5ZnrrSN
pmr+P23Vf6r8U/X/Qzu1x1iI2y8vYPcprkc0aiO6vqAUavEmyr2o3qxszUl0qaMwk7NSYc4rFNcK
LNfG6pCMgJYyeeTDK+M9LzA60hZV+cpZmdq/9db+mdpMjgn+e9/GylC4CBBfFSVkWfkq9Yb7D72c
/3RM/k/WpnfolzX1//u/irawcrNGNAhfLhOEx9ygznmbtsOOLO7W0axTGUrabvR8YKNIoHmpDZ3E
ai/b0HsJTeOnaG7O/4SlCc7EhgILR4i8xijes+pyq3t2sqHkqrtau2aVNtPd+mcNp8l/2B615ZV5
XBSFm+pTSpd4sZuEuHHaTZNr2z6v7P2YRCVZPhpVcuk7GyP3f6HhAwmsh0YWOlp1iNVCG9zzc17a
Q+q/f5AnnDCr1bJwKbr8SRvzkQcppSQnfw4D/UJKkAZzxMonXlrfmTKiGIWhqDFjWWxOkC8Xsazu
eaqseLVN+/Czozdr1I5dr4RDWRfuSC8mwYwnAFWhWg9FtaYCO5Nh/d/PN5f/y52oBqlWFW5XUMGp
ykM/RUPQKj14iRYbVVXLt+moI0zbrAA1Znrc/4w5jyhNZ8W+Ri7U1Rdynh6o2x7B9RIPX6T6D4zE
vZzyxcICC9IVBbals2jMIguER56LXT24FoTyTBp2tQ1qR72GBb7Lw0MJr5iXa2y8FMVBDn6kzcoO
WfiEU+v24/FQyNxg72AOVcZNehmoQt9U4O2nh/z40Kr56jmc9sQne8WYBRuzEpLKOWSgQLoYAPsx
ET29Fk72INX4idViW2AqTXPu/DFbmtgstExcTk3p8sHNOOxjECCPYJ76gWsBH53zQyzcPMYstCR6
rPHAbgc3lzMIJ+hJOCYc1T2BBXqEz7X+J0vXtA2njfDZ+s3Chh8bhaSE6eCaknLBINOYg4fwUFi9
JA0qYjHixIgBRNEd/5CrW/YK1abp90geyhOouH1t1rOYMkS5VVs+PyTMJ4Bff02zbsdgav6Nl3lS
5PCPVu6/pQWexRc9G0A81cngghLbNrT0MvVHh4ZBLg2QFoLNqMkbipjn56Us7Bh9BhcIeCfIrRoP
YH1fHVk6FaY5RQAhdbRhgPvjnEY7yan/FOOAJFG5G4LRlcR3+JKrXs4Ll8NfKMOH24rCETqCJbuW
YrsbUhnNjDcpTQ+++miaP3lzrlxC6sLSzk1rIqXqvKDKiHEpgW0Ql9iI8EZpuk2Q9z975eRoyXsn
7xl/2tkWpcWWw6P71QW2kYcUlDukDuro4AbZXnlFe4NFKnvjpqXlBSb0wnYEIk3Vtsl/wW5G1Lha
0f1dCtBzmUrst8ay8kt+PLk0+jn3RupvQyO8gkFyA6SLNjkaZcYVTLrddBDPb5C/jh2fHEF9FsJQ
E+E5PIWwauyeLXN0R43tYQ+nXHdcVfH2inixwKX6rGLTXPdR9qrDep8CnXEFtWM3VWIj+HXdUB4q
POiVABx2/k2WrV1tvZ//lYvbeBb4HF7MSWBH/7ONCQCN98OqDxmMk2knT3uWIwMzBkkyqLjiBYgm
b/p7q79Y3cUzreT/vUH1WWQM4Bj1yH+wjQG1lkBhqO7X+Y3DmWW+xKdA+0ZJAMEheW9J2cqmXhx2
FiOTcgwqSvqDC1vg1Zcn3S5A+0Sp3L4jIjZsTJaiyva1R/cu7n+tLPkU+j7bGLOQGMVGVkpaMyBx
Ed7X6auCf8RUpSzMR626DlIFuW97QxV3Z8fNym5UlkLFLDhWCZqooUKokCxpX0Y3etjsQg4xYJX3
WhHHyvxO4mCIcBtR1qLGCSs+o8tpXYWtfGF08MgzJJzXr8Npg32yCnOXMiCCFXVTLoYmmFgjUNF2
QsrCu5VFXgjPc+l0WIhhmY3/uQB97QfinRuzsm5EdM3WarX0Wuuv+/5gNnsthuthXNm9csPFhJzF
8fxvWPoJsyQNUGLpJQiDuoH6W0/je3NM0Q8NMQtdySimSPLZEk4Dfwj/gDCDEhDU4DqU/ral5fzB
5u3IVjr/+5eyzLnYfdCpmEeVZCzsBEv+06FuCFSIO9wC48mx7MH9mN7fG7x3uOTklZO5sFcnKOvH
eQWTts2AugmPMEQRS1M8NZ7/3Q5gTwh/H4nyO6DWNUn0pa80Cz6qiewN3Q7h0joHkGffjD3CcMjf
31LtXUmClvb6LNJENK9TuzYIcLnxLJvRw2oasnAx/5eHU5FnVmPzEEg17aqI9T0rdJE20dWUv4q2
25t+/EiwXtkRC2m5NosidWRrIhEMp1v5TSWArDQvaX4REa+ImGwJJLu+f3Vyf7ORD/u7kc00KXsC
5fTK6cgnIsXeeyRWXvznf942q3t9Ycup07//MBS66QlgDCaGOi/ilK2rauEtscFH4cNOql/kxeeX
cCExV2dBwU9Q5Moy5gT34ccU+acwVL3Fvo5I5Mp2W4gL6iwu1LXSoFbEGL0sjn6WuhaaOhRhD+en
sLCbJyzux7UK6EVXEeJlrpzm77nq3fHCPP+Xl3747OB3co3ePewENw/Fz6QY3zHrerO6+tf5P79w
1NXZUUfpE2yAqg0umNBfpvBvHLs80eOmSwF69fwYS1OYHXWKyGKwwkmuXBpaulIWqoZped8Mp/N/
f+HAq7PkATcJvDytnuSho/ck73tRXPrjvZqXh3LKEcP71bxsablmhx2ETaToEeE/is0LLBeeC+7Q
UfafqRZ/MTefEN8f91LsDbaEqrRwTR0lM/IRFNw3GloW09GA/gOtKtsSUKrisBpWlhK/vznSh8Ne
alqs2w09I8urjlOU56FG2j2tZvVmIDA7vY5l8WKIG0La+e+2sC+U2bmnWoPrifNXs8D6Ew2wGX10
DfYkmOf//vR3PskF/ub3H+bUwRJuDG5Ol/o2tFL5qXLCbeGIC/BOJ0l5/Noos6OfAlGnadHD6+fh
XhaA7gC93kz3jF6OR4Smdl8bZxYIqtwoBVR24aqmAIoYKIi95t9UuTm0Y3f/5UWbBYRUBwbkREyn
UtKbNm9vqtJD3Da9FVJ43f2HALXILVj6NLOQQPMnB9DXCbcfS7KzeO/k7TGt8tdCql987WvV1b+v
3w8bwLML5Naom7mmaUMBnF7S2Ea2ASiXKOpWBlm4JucMn8ivPNMoGCT04y060dsQXVuODrexDWpb
SUP3Sxtgcir7GBd8Ke50SWEDBHG3z5T+OrcbVBk9nVx0QGA2iVceCgszkmcXP0zS2gK+JtzM6rSN
lNpHTePdg+T6pvGDndp0rqmIlQrVQkSVZ0EACZMQQAqJrSPiW2dypjCG8lihdwR+cmXlpiPySSCQ
p7E/7IMBCx4wVrw6bL+jEx6X3UYmlp7/LAtRTJ6df71ParxfqafJAUI56EE/gyoEpLGyPkv1+7mn
ZZ+YdPidAGUXuJnizab0EE4v8EGCZmqwrQflGZ+E85NZOJfy7PRngQGgOudrDDQEWan6G69kByYC
7WMkrWPe/Yq2MrOFa1uex4AGpDE9Z8Jzs7dsbW/LADLDwwRYKpHZN6DprmbpS1t6liI0sdbD3mcH
VO2wl4tih9r8zd8KM6C2IICjvxbZFr/XLEVA4t1qCsfh+WFIB6o0iv+SRlC65SueAyK7r5CEX81H
Pl9Dy5nFBBP2b+iUzItHB2FTzbujAfqS3cdKjlNB3XS+dP/Auv33IfIBJ1rFmBN+iv7JwA8oSyhd
wugeNtD9EVJHUPX8JlxIRixnFhNUvc9kvJSFq6UajVOeUvKhRGt0a+lTixWc2MYPkgGk1dg8qJ7l
vHc+DLSiV7wHBYmmld+xtLizsNHmlZmEIiInonGUmtZdjX1jBOyqVVAJz4enunrt13pmn8coa24e
2xLH/QKhbjcJ6t8YMVTbZATkdH5FPw+y1uSZ+TEAmobntL5UCtdXi2xTIcBne+pj2/vbXtNXjvPn
Rwz67L/HkNSIxoLMGMC3keyXXbnpf4gy30i8hE2q30oYfnErziIH2FLJM5DlcacPQgcxRaZtyu8S
iWtwrf21UB78y1b+uGgWzEVFDzIu9ij4VjrVm0AzEnx/vYEpuEOwDGnl+qobLHd6BKCT5pZa/wP2
xdWUlClO+JhR1ea/v0SM7Hj+Qy7tkllw8c0Wg2ooUK4vt7c+ZzvJyrfzf/rz0G/Zs1Cip0ZfNNMe
MXIdjqez98zabYc02nSJczXVCs+P8/l9iSHTv/eJlqieGWSM0yfelehMKHlj+vDFh74190sbhG0g
pzAlL6by0+5sNH/0S70zv5//9QsxwZ7FBIDynZ0gg+COYKD3XVi0R02viVFDVV8HGfLHsjYRF/Ku
RXq5NL624+eKByCMmy6IiQ6O3iB7EGTX5GYXkLYpllA62WgKjjPnZ7j0fWaxQkUAU6pzHgAW/ate
bXdhZTxNjlXn//xCmLBnYWKQ/AxJVT6/IwFhdzhFspW/RzFJhpJftM2A7v/pa0PNwkSA3LZTGTIQ
uuhhSv7zMQHRfaBxd0FjeazWGsvT4fvv9NKyZ8kF4MhsLEyspOQo0X6glAtAWTlO4Ho8NRpQCMkg
pUBCTXMz1PVaUrv0nWahAIR0qReDKlyRh9e2oh51w7wV+cqGW7gxrFk0gJSCxk3KX1cy9S3Uh8c6
6J4QQzmsHtSFUDZ3DI/0kGQfn0YX7V4cp4yI2J2vvMmW/vYsgbDkGkcqnb/tB83DVC6RcmclTC4s
uzULAL0cTeL97F9VLral015khnqz+sOXln0a9cNLxUPWUx5Hll1GmD2W26t0wl5AqFotVyyNMDve
VlDaHeo9BDCv2dFp0zPz0cYXqEhWds5CAozsxr/nIMZokJ0RLhtErGuRvJD2Vukr/8szv8xUl9FW
X/gLjWzLmp1xEVZFKOtMJ9WKJwcPr74ZT0ozXkayf5z67ZKMSZ7Z9Qi0QckcFev1fHBZWsf5oTe5
+KNM4Z6Bnehk0b4wvG1eolkdrISvpRFmB1yqckdTQoO3GCD4YULOlulVa4K79bKVDHfhnMz1HYYA
uMYkiYoV5oCfm2/+WW/wLAR6c3bPQ++WtCLCCilPbBQBHdXcxR7WAZlVN1dtUX6XCwM1KOwtV9Zr
acDZocdHqsSCgQE1GMqTvQNGDFsTCIUPFNkzlcPqG2/hy5jTv/9wSkfgyJ6l+aNriPSXibPkUReZ
/66GauVKBt36L20xcxYMKngsdYCpNAloMeyiRAwnhO5CjJEU5YhE41pvcSGkmbOQoEOSr5EhG9lo
wb6z9AOUxqOMbvv5aSwkluYsHuSJbPfwnUY3qrR7f6iv5Ca+RGov2gAPdXUdH5/zAy3t5lksiHpL
1J0xfRa7vIT/86oU9uH8n16aw+y0o+dpRk3JWfQAnk8v3QhLxyasL01ueXVcmcDSKLMTT5FKKgPL
JmEBDWqb0QFnpUvU/mFfraO0FjbvHA8aFFpFggeIBbHkfZ2FP6RKugl841Ci4HV+tZaGmB39pm1z
xRfh6JZp/CI7dF8pgJgO7t01RMavjTGt4YczyHeg/YKJAr6VTQv+GrNwfWgjCPhjcLLbfmXzLk1l
dtTLIh/wcmUqvT4UN10fqicnkk687mByKyuRa+EA/heyM+nUMOw46KPUBNtcFteSLTW7UQ1WekoL
oXFuzR3LlTBj6IN8gGgzSOPRMF8mlFdEyyJLsv1q/XDpPp4jOjWojiLqCcJphFjEcIPYsEsHKYP4
XkMCpp9UppT5bGycVvPvpeWbnfvcq8PWFgjvTH/9b8+K8jtIsjH5HUGDy8B2Ep2nahhdEoXiXyzF
Li+A8xtxaW1noSGRMe1Bp1B1aY1H2TuuUci/oHvhdcc8eovhjJwfZyE4GLPg4HPrxAifq25MXbET
Pm1B+V4ElADa91Zde8tMa/bJW2YO4cTpXo8x2VLd1MJYAsU/S74YcIDy/NsIPQhzam0Zwz7Gg7Ac
/+BqdX5y6jSLz8adhQwdszeb61t1w9hDQEF3Ec6FGr/nzi6KE0IzLopQN4CT5OQFRCUeDIhBgdCr
UTVzgmul4PgbKAB567XVhaM/B3haatWWdkN7JQgizcUdCCp4EB+E5FuXeto2YuXDLlxbcywmWGc9
jpzUAHCVtZsBlW/MtxDFPr+yC9tzDrnsugB9qMQ3YERBOzWb0URjqHThu+N60sUP+D0Nu1ZZ3UDT
tv/sQ06z/BCXAy2QIkWEBndYvKt4vej661DukyDe1eI6z95D6XnwHlAPPz+/pa80yy5GHT/HXg4M
V+nNi8GoDnU1XBcyZcdI+uIQ01n5MKUR8i/JVmTgjtZAKbC05gqyb3/yQ7+6HHjjn5/JQhjTZ4EE
vbDBq7zccH0l+xUhCsj9djKcX+f/+tKzTJ/FD5RPMNhTa8Mt1eTQ6NIJFeCDnsmon8RHe1S/w150
DaM6wV/7fX7MqVjwyV6Y4xnjROIFM+1sTzG2YcPrb9gqaGc1+XUbIKObnHC7W/lIS02DObqx9gOz
s4fWgB08lSzLo1FdY5V6YLAuv6kZMrL38bDHC3W/XiReOLzaLA3J+7Gq04JRFZCAqPY84UKg6qh1
4PlivDH2IHzepDdR/TKx6mwz2MKK/tryznITx+khtyWS4aZFfdlH5qaAqt30hzTr35BEP9haGm5b
NGDOD7dw0ubQR7TqTDvgjega1bEoqpd0MLZeKXBCsb44wjx29MgUeS0TquTycoBxlgzxdxsT1S7a
nZ/DQjTUZtFCw9wJ4W2P6DSKCINVwNOydKmOkGTH9KIKBkyTvPvzYy2cZ20WNoSWOh2Sf7qbhQiN
2V13SOXuvWxXvv7SzpuFCylrxhJgFU5ZhfrcG/qv0LPXlmkpWMxBjWPfo0g13X2aj/SQ86PNH+L0
qu8fcRPcCV4nBa6JZrYS+RZ21hzUqERjEJtjZkIDUrGRxxV8SPzXQqsRBvjax5iDGU0zaYnUDKFI
6Yvq6M8JflyrzbulCcyiAMZgpT7izOCiHdAheQbZpipBzStq/61Hxmrlky/sqDmIUetqqddRGnG9
okm2vpWfdMkWW3T33S9t2TmMEfWYEH0i9D5tc0B9zMGyuUSuaVzJRZaWaXa+FQ9ZR1WyDVdNRrGT
BV1j34IQOGmVbdQ+0Vb209IrZI5q1A21k4uIgUwVHZXO2U/bOOh/WVhR+zpETlB0UYdskzTuqjUY
4kJsUWfnvdEwQhl8gzxOwmcpDy6GEVdJ8Do1tNF81G9Ig85/pqXjOUc8qoizVUCoUPtO/sBSMG3v
yS/0Tc8dhLHKEYQesnA7Fdmw8wMufbhZ7iACPMwTLe2gqf4oSvPeQvlNLh/7bOV0/s1xPskU5pjH
VPJDpYydzkUE9Ch41TcSmgpY8FSuE0abiPKEneM7Hz2M1Ki8AAUlRVOPPOJ48001y4lGNeTZQ+X7
O99qT0Z6bfrVCRJRGCjPDv/fMs4mTFZnZu8OWP3CqN0sv+Df6B2mvdSmjVD6JkPyA0qBxj6og/HS
iVrXClYmufTGmWMsNdkOzKYAB2uYMWYnDhLcMEiU0LmQdb1+7PREvrbGAbFb5PtNkfTXClo6r+it
9ZcymNxXGKUtZteDpreYPGTFda/29S36Bryuq0b2TlA8gnvRQwlfeQ8ufHhlikQfUl/H6mOsvygN
lphi9B0mrEZ3MWSv0WoJegqRn335WUyQujAzPTym6HhILzpqCbGhPPSTGkDfoUHSP57fwUvDzC5+
D/36HJ41luDoksFm9e6yOLkTQbZDzOwilVRt7WxO9+9nE5qFAXRhzSY1ufan2NME7TUSCk59SIZ9
ZJtHEtASSwYrxFn6a5wX628U/PCRRuzjk5r+PaaN1RXo4e+BKTBK11eaaUtLNz/8fmHYmR0TTFPT
2Wilf2NkIJNTO99n0viGC9v5T7Rwu/0XvtHCvcJCvpB60fiz7rKTHaFTkxRf/PPzCgNCyTi8ZjyE
DQiwTThei57OzdrpXlilOY6x1LUyju3RcGUjvgvU4SkfxkccgHoEMZFmWc1gl1ZpOqkfPnbEC1FB
ZYlxWoyxG+vajlLqeOrKKi082eZoRgul6iqsmUZiAe5KDhaKYTi0gjN5MSabn8CF2/K17z07+Xno
jVbUMhMn6O66ln6NaV7ZQ7JyEJcWanbiA+yWzREAuOvIfwqAXNjI6ns88Wz3az9/ds6b1jBTP+wM
F0nHK2+UXN8Lb1aTiaVfP0WXD58Z3VQ17jt+vY3V1T2w1WSP5Zm4QEe6eDs/gQUumyXPDrZZtELo
Wm+AX/qGV6ESyEhi6xv1upG2QXFR5R4xTNqStqTZOzWWL20xROpnUwtRM0TiknJKdjvG31slOE4h
MZVf2rJFHsjarObln6dk5hyz2PgJGEWdoeqLRN6BM/Ui404dazR1H9QqXbnYF9JNc45XREcacctp
qwm92eM1ifeQjAFpWbmTyGtndzdBgVKvLV5Dkfxend3CHpnzJ/KmqQdFmbq3lvaaB7/lqroyijWo
2VKSOadPwD8uykam52XnnbXzxwbr01T7k6KbuCtjM//VBWp7wigVM01zokmna4JEn0/MdGYxzutr
O0gsjlY1gOyT5OSpNINTVTQrWc3nT2dzjrW0FST4hpiiDSJx16lwnvrVIskCeRxt6H/vboWWd9gk
FXvB07/nmjxsrda8RCjwPh3iq9EzTkJT39S8wieUh4msZi4orgNS60h3kPjGWXWFguDKGV86ALMg
iNJaHWsxL0bcWn+UOrJrgyfQI00n2TS68pX1vMoXnL7Ofyc+pjMLiNi4WYPu8XgMHAQRA9/5jT38
ezE+xyqQ7vMxa2mMWVhE5VWAo1IN17K893ZUd1aOh3Wovaze40srNguKXakiylvwilMT9brjNV+a
ylYhNU0w9JLwntudn8nnFy2+aP/eJ348JG2XM5N4lC4DX3/3WmMLaJsEURce4DsUoddq5AtH+a9F
zsfbxBj92Dc9i9yHOKRhOTNAjpY95B1iJAujDeqLZoYC79qAnydDGBj8e3KsodzpPuOhr/IiF8P1
EGjbUU1uClHv8Eg8v4SL05rFCX3EAyeteeZ7E+Yduc08a45Yap7iyHbbMLsB9bzFSWyv5ma1Nujn
+T2Wpv+emxRSMdTQiXNFXJx6v91VOFLse8dRdqqDIir2bihWhw+xrCC8bjqXekIt4PyMl9Z1Flxi
5E/BbkXUZwzlFq8+HMWtQw9E2UNia/XrLYTfOUQTA8piEHpiuiOy1UWiHmSBRXFpuecnsXDC7Fmc
oETWYMhQmK4/2QSO4bPTy9lWDtXHrGteLAubFpQLz4+1tGCzeBGGGI9rITFJbgG+q3Z+8zcL5AFg
pBH662vF2KXTPIsaRKQBQWeaK33+EFE0sAXeCQiGZHWy8fJ84zfRcZRO5ye1oMhmzsGZht3IvTPd
XwpcrV3aadfovj1R/Uk3lZTfgdxs92EsP9dW+9rJfoQKa7AL5OZHbqQIE6fDduWHTNP7JOTPMZyD
pFiYgnAWdOklT2954yq5dwqa12F816QXI8t+rFJ4pj3+2VizmCKbSRfaIxcrVkX5UdUm7z9UYM7P
ZOH7zVGdXW4NklpMt3bYXCmJ8m4o8u/BDw7I34qfSlHGOxMD22OgB7/Oj7jQr0L5chZHqky1QomL
RgKiBnRt62n3YSrvMnl6adElbRBM49kVy4fRW+FoLEzTnB2HKk+6ZshNw9XCINokWn8AsfgiTPtk
ZtHJttL3LFMvdHsMVtZ16aPNguX/Z+7LuuNE1mz/Sq96pzoCAgh6dZ0HyFSmUpNly5LtF5ZkSwwB
BAREMPz6u/E557ZMGdFXT7eGVSUrRYgYvviG/e3djzzP27z39tqnyX6m/e0Ke6unf83++wtzCE5y
D63J009DdZ4kbLpsg+xHIfkd6SEfaTF6A6zuTsn8paM1vX175VbM4xLfmhKolA8a70TTb3RkNhLZ
aTRKq944VSs+zhLSSnqHS/B1e/tSywOgEFGv8ivIQu3fa+D9xTaAwG1G/S7z9o5r3RgkQrMObRi5
SNqNV1gxu/7CHMrB7ux2SjFFUxpxIu7sNgUJHz+ghfBQbNU/VyZqiV5FJbmRcYV7yp4YOlMbax+0
yXmjbR+6zBsXyNqJmS+xV3E4qIF1gHjE2/f8OpseO5StGzCjDtBAsnxndtjAM7sxaysXo7ewcG1D
JNx0jVlD6RM2YDan/rWxk/1sHjah/T+Tt7+xpEv46sAsH3liXB8akuEMQaNmCSjeU0nDqi+yIzSW
YkiWFPLAbXH0LUgPNcL/2GcjMEHVWOx86G9EfrlF3bhiJJY4136AuEYA9nO0aaPzCGLR6KZJtmBT
a5tkYSNcaywhHJzCFU0c1IEGW9/WUwXXl1nZmTSGbyze2ks4v26UVCoErQy1awjt+pHrtOUH4MPj
DTu6YnO8xYGqwZGLbhYYbqHcE07rnT2Ic8i6brhkK+d1iQmNtWE98jAo7adQw9GjH+bNA2QACkSK
UIDZ4iJdmSN3cZhqiF2mCURb9jQf3TOor5IbLaT79LZdXllpd3F84nEAearGSwgZf2f+dDNkkEjH
zt40OGuO15Lrs4ZcjMwS+N9At++M7z8NVQVVOJYcyQCn3EIF23W/By3EhKAQjzZWQF3IJSYRAgsb
zt+KkfgbVjQXJdILeMtmll/QSXdQbXKVF/oBOF4VlrE9RENONwKOtTldnB4bAiLTVGPFdEJvoZhU
QZIPjPFJWcg9FHW3kO4r23uJGm1q1mBihQfGgXJX02aXgtGoI+0G/HXFiLsLV6voM6t3CpweyBmz
UKTyMKb9TtQN9CSwVahBuwB6BeqR1hsHau2FFjdsbhXIB1bAynjMuss7dVtk0L50a5lv3EtrR2lh
EPyh9hPmzCcWvGDRLL4CPt/p69snacUcLEGgokz8Ubl4uGOgiTmysT8V9qj3MS+/g+l62vkuJMPe
HmvlRZZ8nZBw6YNC4Eg53P1qqulQV+27uLEhKvSrSWbFFIsKShp7CEBC38imj0Dsf3CCj2//5itn
Y4nbzCG0PXkDMjiuD+kRYwMCJgFos47vxDZ6S+xmMUDuJoYc0l6Z7opaNTqZ0uw7j71nHciNnbr2
FosTnloQSvgZEuigBM+t/zETVihrdrUZdKyNsLgZORReocNGcHfp+BpZfgvJGtQUBkQdby/E2hZa
HO8mcaBNWDhYCPR+BVk6hJTJl7efvXYUFgd5sJvEg84bKggMCTJb+N3JU9M9JCwvM795SFLXbJzo
tYBwCdBMG2E71oR54sTfo2gM3w8eIARMdrOf1trXTF3NPmcC22i775u7JUSTsFpUGlxoe6sdxQlC
ivwMGrBblDVrlZElKJP66GvIfEzfaKCQWBw0ySOQsXxo6DMSnSiLI/sM+EKobP2+BVsCMlPQiIJE
GrOI5NW53bAvKg9uY0ikSmq2Sy8rt7Az7/VXYcE4xE1stwHbAxGOuHYCdYkHYjk9kWPmg1NZTvya
DcVWr+/acPM182q4OtNJAiUStk+E4/hhxez2ex1Q1LMqJU419KKunDSr907X0S3HeeUKWzJODpaC
sAuEO/emHz+l0B2CjihQWlsbby14X0IxVUJBOE8BTC/sZyq9iDfj2ezR0ikPITwXSas7jd4Ej2YD
FbY2iQszQWxmLMnwQhAqu0yD+LLraZQWyYfOKx48+HD+FtZ6beoWRsNhcZUY32N7ziHxA1XJmXvf
bM/dikVdojMpZcCZ9dgOijlw0rW7s4DB7dGIaoGMbCOgWbF8S1Am2qtSo5TL9kTSIirTtATcwJlO
0CJsDwQazh9rpxcbZmilFu0t8ZlQ1DPQk8KUdcXAdrrMZqmVDO0fbRvGtf01MfmdBvlLl0AK0POv
7Fb8UBPU+cBad3zb1K/M6pKG0hoAtBIBXrjv63tdGIiw1p943H0afHP79hBrc7owG9gTxEPDNINq
jPfkQoBzTr1BA/ADPKDTJh/i2ossrIWhBUPKCKOANSIA3lHvoH5X7twgf9gMhVbu3J8M368sUsEd
7SSSYbIS/yOSJGdtprYAAmuztHAYtDHIRbToAUo1SfcE+UKn4ZFXCTskLT+vgVV4ezkCmM/fJEKW
iE1lEl1SYCAACmu6u5T7xXXRWFDKUGm9B/kPyn2E2SfZO8FtDqnWjY22disu4ZttYIHamRGGfNVB
QUDJcukO/1tW95ACD0vTQPSWQJATzOzvNbc/QYmvFswygnbQSWTQBXWiJgciSV4PwHRo/AcduE6q
QtowtCpsuDMrG2SJ6OzsTCX2iPEmDxAigRCoHbqNqHTt2bOFf/UuVeKWLvg2XIhajcW5tNHmgNpA
u7E8K7vib7AKmUO81oZL1JXqh2f1N6zx0U4EBiNomO3RqXmCbN9zYrsf3t6FK8d1ibMI8piV9hxH
WINz0onzkAjAXh0Iz0Ev0Ty+PcjKlbQEcvYs5TLrMEjKQXLeOdBf9C/arUaftafPC/VqQRoJvrOx
As4mBoZ1X1boGUyLak+LYOPuXjEJP6+NVwO4zKobkO/DDR+mENwk13COZdCcAELeNGlr67DwD2ya
8JYxjGGZ4Sormo+5bh500H7r6PsA/N4SqZlD6LMePCCugsY+8x1oDLdNB5HEhr8P2fLT2Xo1T4zF
VpkYDIA7U4Wysc9zHrQbR3pllZcAzcKvUdWPcTBikBsFY3Dy6uac0ODr21t0Zf6XtJNT0U6kI3i8
B23NaVYMBohb5Wjb3UQMrL3BvL1eTU8OM9/1EkPUcC6bmn5EzejeNe9jCcBd/uvjkaRl0lU4BkAx
fkxADrMbwXcC5cUHStJjJdKNxMbKaViCNAl3oPyKZPkePIk70zY73ByysG6BPty032v++ZJ3Mg2M
GTwNLyJxSTRLmyECnYUfxi+6qMLho5dA77jZvb32q6Mt7vzJDVDMdXBdQKL0MPbdyWnTx3n2Jos1
QM8Wz4i0JLy9/Nhmmx10a1tuceQZ16LqMrh8nmjUbS6c4g7CfU0W9pa0wrwr2IaNX7mxyCIiIGmq
HO7AXcq6fAxrKN+Ojizf56kvcZxuEdtEaSDOTScMgTwTWtwLOy3DsgLgvRmc7ow7qnl6e6l+fz26
S/im5COY4rTCSlloXCiSk4CmaJeDHk84T2PgHr3MxpHd8iN+v9fdv0E4ITfdgYCe7V07ZZFFnPJF
jGTaZclU74baq+ow6NJ0//bLrYy2pPIaoPVdWTSfwxDwn1JHqCMdZ6mt0QPTGnFu3N68j1DTXaJG
U63Qz5+02BMsuwGPnwZSROw1AkVTOEk4VWSj6r/ib0KU+le7BOFcBaUI7AXZBodgSq8cXkIXHfWR
sOTDmVWq7FS2gzk6dYG9X7oS+f5+I/m+Etq5S7Rl2bambJCJAY5URRwUMOB9gyGZS6fojEgptIkf
Zi0618t3LQRwN7fO7629u4Ri+iQom0kWaMCs8mtvELlG38WoLi1vCD6/a78sSS8b0yZdrATyQACC
sWH46A9QAyHFIfeaHGl5EI6/PdDvLZW7BFeKZhAq4BioKttdQBiI7PTnQUp4XFtCdmsHe2GjLNKX
tShTttdag4lZ0KiNgcuejRVW75hb5KkQEz0ARVJtmf3Z0P49AnODRRlDjmXQZtxy9hK4kx6EDtBO
eTR+FUHd5LPfq52q9EFLeeYBYR8aQMU3AZgrM7oEYHZlbPLGQCqzbMvLTLJHiOddpHH6Yaq2Ar21
IRZximxL3UxNh0UT0JQb77VndinYUfvx/u1dsWau5j9/5c84WhUsgDDzfmh7yOaWzaf52vQsEJ0n
xETY9m+Ps7I1lqyXcPssSBFja7g5uWliazeUwZ6BIDTiPDlHCH02AW55vhmt/v66dJcYS7BFDXEA
SeR9M6pzU6PkHdON6G7FKPB5yNdTlpFEWBke7aMVv034FHL4U9v9OWtrvnBkiCm1Cw/F2Xu5AUWQ
o7+DGwbYru5L5m4EQ2tDLLwWu+7sPkkwhD9nTGm+G1Pn5Iu6DRFLvL3gawuwOJeeZwUFHzEEDXJo
IVrlYzeNW5nlFWfPXeIXNWBHylh4+iCtY6Ggn1dNWAPPq4cILu11kzCIfVmgnIVa3BFywVv1iPng
/cbcLPGKBsFWnY4483HQoijQnUMv1NsRH8kP5tHPQ23OKXC7G+u0cmr8xemUYBAmpUJdCu2ejyTH
VmPDKPZj+t3PMaq0vzVVEYRD5fjvuyWWMEYhSkDvCwQgvu9+svyzGJ4YuOMPpZo2js/q2s3n6tX5
oWkz8LhCCIUrvGydI5CfILrgtQllEkfxkOwqNhw3i6xrK7Y4rlbV9o2IEZQ7QJI59ThGBbDdZZ7v
+r54zpruvag4d4nrszxSCei2g05DNB+h5w48pH98Z3bBXaL6ggTVvawH3BNUMtH8MnkFasyyfNjE
da2YhSWqT3jETPlcquTQsbNoe6eJf3JypwKMZ8MsrK7+wi5UzBSKKozRyx/Q9IG2MznOTPOdOMNG
QIGPia/lO0tQ7hLgZxpKAjIoANU8/7qz+KcRIeDmy6xsrSVBJVVsEoiLwAXixyFS5ucIma55n13y
jp0VMfu02aC7NtLCEHiWRInahyFQdnxIxp9djrugA+kB6/1LEzffcnd8fttyrxidJbivyGP4vQ5W
aHCPldWGpr4pGEPR+AtLyEXcPfvnbw+0st2WqD1vIIPpfVCETEDTA1YcBiq4Edqcb3poK97Nkpey
cVPs3hJ1AE99BznhGRpWWDCrqqN6Z316+y1W3IElOeWYeE0wcB+1BtaniPCyi4wLdL7W73z+4q4m
gGqVQYFjP7YeskExGh4avmPC24INrNzUS0g3cvYpF4IiF+4VSdhS78dm/LQWNy5Rh9ignaAaSZku
Hm8L454DJt8BlxVfcD+9IlK/eLJAmIxZS5Lxa+nGW31eKxhV92+IxJpXKMUg+wSeg0vTlyeblGcl
grnQCszDZPN9WqWnqeyeiFs8sIHvgPS5GFFqRQB6gEsxbJi8lQ2yxCxKqUXgaaSI6o5ciMZ+RCPk
TLaw8fiVPe4uTEOStIE35RM868whe1BYuU+uq5OvAVjKL4KZQ3MC9Pvu7c2+YoeW8MWqbFwnrlB3
KlBbuqxqFd+5yvQTmm5bqwiDwvYvC5/RF+RVnK1q3toEzn/+2mHo+RC4c2WXos45TyBNwMC41US+
YoWWzJZBElSka3B+826McAXxOr+qxHfG2e7tOVs5X0toYuFUnuX2HGYuNl00xMCvFKTZ8NdWjPUS
mKjAkG3SDBYO3BTkrlRoz9mDP9gGzsIwX++afnCtsFJTK6M49hmQEY7Vvm83LMl+kJE0ds+QUqCV
3hEVRy7YcBzHPtixuITs4M7SW4nxlVVaVouTrM4akyOtNkGPb46JPDvbq7I9F6n1/e11WhvC+XWb
+RSOiXTmISaSgdlL8xAg8lkoBnyjuqq/vmsYd5EkIRl4NiD4DXNgew+D6ZAJl+Wt02pAJIr84e1B
1ozCwstqRZ0KYiFMEdZwD4ghKGD0rq35Dc/MzKL+9igrgDN3CfMkLXqqRoOoHiHRs7HdY1ZBT0J5
3U7bNRR6k5cJ3cmKu5D7bO6VNof3hrBL1KdHykAOLVbLc5HqpJP5NNSi23UNwKXBePv2C65siSX+
0+5SOeLvmeyNdiER/LzHWimXH9X45e0hVizqEgNaeyDurOIG1zukwANzlqRjiLYgSIHuUcIPXeFs
3BMrVnQJBR1lTCxryFE5RNQat44Iodr5YXM91t5jtn6vjHQ7m5UsKdx9ZfgR+ufX8LXsNt97tTrN
5CLE/vD2hK2YU7Y4pmpIrIo16NkBIMo+eTomEWXluGFP11Z84W1NHqhwyhTtnkPM94k3fC90snNA
VrWZmVobYXH+4V/lWdYCqT7Y6aXfBTqa91UlxTGv0q0Eycr5XyJBSTpOlS/QdESKhl1B7io/5H4C
eiddTYDAZPm+Gvt0Y87WYrolCqYgIG6wRTV7eU4o/HE3xLcor+cOChIOvRIN2lnTj4VtbZjQlUtv
CTkVZZHQ0ga6nHnVj4zETzGv4pAOw2EYA3AmA46fOsAyArT0vsOzRKHWhlo9iPSBxp+J+VJ6n2Sl
DONx2ihxrGyKJea0bHohkh69P2UOjcSi65H65/ltEmTVvujqs7ePzooJWGJOp2rI66JDXyBcHfuM
u+yDP3U8zIZMbeBq1m4EZ+GrVQWWP6EE3W6Wf+/E2W2HGnkvypt8GL+Zqtk7ffWhM0SgQwsw67J1
A1A0brUTr73gwghRu0VmcKDoArE7FZLMXCu7/lBvJbHXVmlhepoBen9Ng75NMsaPhZe2e2s0x1ii
azq2+Mv7FmlhgYLaKoUCOmnfz6LcpHOP4FC5ATZ3Y4nW5mhhfwZJx0KQAFj3tNFPtHByFHxlB92R
ri7GT2+/xIr9WeJLXehAu16Mhn/t5ofWjxFXSuvC9fxZ3Qox3ntTVkuM6RS0HfHjwt87dWnfofVR
nvdcTtdu1g2Q80Pe730WYAkvJa0c4oLjjUD951Jke6zgMmtzJUNOe/pOh3qezleXKHhmOAggWr4f
wARQ7TNO+WciJLpDTJeBLhylO9KArbAY62jQJVcb1ZlVCz7v+FcDowW6a2s3Axiz8a976enQmagT
1lN/M99OzdA+qCL7BCs1RJsuw8pNvgQxluBrVY0u57KusA45srJZrNsNW7f28IUHnLVZ4eYDHp5a
1Te3pLcq2dLrXXn0EpgIDuosQz8KcC1J/FT35Veq+FY9c8WNWjI86sovYifFs3mVRRN6hD2Ozg0+
RRmvd0F8v+mGrJiBJUbRYaNI7BYDSV2GpKbpNUV+pHamZsPOrBjLJSgRDKOOxcHnszcDjaYmP8aZ
gCa4f9rsrF7btUtI4jjmRPQpUh81a8Ox+AoQExLISf1E0h8uTA0UN8P37tafHZ2vjkjHWulLJHX3
xeT0IQcKgI5bjQVrO2pxsciJkJLkgONbXXsHRdYb6VvZhuFa21GL+6QxLJMttMz2w0DsyK+h/6Bd
V4ZNPe1Gmj3aFfRXi+L8bcO/tuqL26XTTR5IqFvuS/7J6+JLRAGyUZ83kekrrt/PrfBqFfQwkTjz
AEShczdkGZwAvg7ha/ZeEjauD0Ysur3BVm6xJVwRQje6L6H+uDcou3deufPGPJrhNaMM5iTy21O2
Nsq8cK9eiXeyqS1kYfekLMqrXGUydLWBnRUpQx+d6UCVPVYb0dPamVmyTGoo/pWOC8Q66oo54E9V
EwkzfZn9Zc3rL8mUQZ6oIpEr6Bm1i61c/8oOXwIbRwhOWX2DRHDuW09Q3ul2NCnY8e0ZXNl0SzQj
deSYxv7ML9qostsTR+e3vgN9JZAaqb3dIquzcausbL8lpNHpmjQoZgpQ4qMNOHt2hLvLarabLTX1
3bDw7Ws0BO3f914Ls6Bn8qcpTcFzyHHvVhX92jfWOUQdsqjs2cbdv2IfliLawHD5yBSiqYl6cVjO
oRpunralYdrew7E6jN3GQCs3zhLBaLypiX2Odi1Os7O+yr8F3HywUGB6e7LWdtjiwjfJEPsTgP3w
BIN70ziXQe5vFRN+f0TZErGo0HXtuTMFhOqT58Rpr3XS5GcZdY40t06c91te5u93MltiFflIASKP
QWQBsjhVORkk29VOggPnsEmaukJBAOX6X+3NlHVdnhmGbtpS8fKoE9L7qImkFoMMclt8qEgMbJ8M
AOGIeJr5ny10F5gddZkLwZdSpHqngUCff74o7bO+ju0tarTfryFbwgydgIyOtlB69ObCo9t7Tqi3
OgxWLB9bogjdnhC0ddbYf8CiuQm0bPw+gYAlCys3P2l5FaOcClqW7WL32raZX/OVZUdNygMlBnJ7
Ra9lHSZO7MYnRZDvDZ26CryLmOWiPpYeBejh5yn4z+/DfyXP8sM/oSjtP/4bX3+X9aggANEtvvzH
nSzxz3/PP/N/P/PrT/zj8CyvH8vndvmhX34Gz/3XuLvH7vGXL/YAN3fjrX5W48dnpKi7n8/Hbzh/
8n/7zf94/vmUu7F+/uuP71JXEA77+JxksvrjX986//HXHxBje2UI5uf/65vzC/z1x+VjZ7LHv/3A
82Pb/fWHzf+0HWzYAPr2nLCf9IX988/vkD8D33b8wOMM/H42g3tUSdWlf/3h8j8hUehR6EqiM9Z1
5hxHK/XPb7l/eiAJw+c5C3Ak4Rn8+8V/WZr/War/qHT5QWZV1/71B/qysBH+B03kg5zdcRlOO/51
fIy08JrE4I+Vz3N/57hu9VKi6e5rVbJs2slEHwrHSp5FZZoKZB0D/xpPhYCVHvVwRZq2YWc0KNg9
esohUmlRS/lhnHtJvh+dejrkUw1uKYX69BC5GYDWeyptCgFyVgCDGQeN/BqDFUbjioG68CkYQLMV
IVFvN9DvEn4WCTcedahHIs+o68f2hdMJr4/gd4s7zFonQlVMw/eBSWUdSpd1XTjVvCVhIinpI6vv
xwKY3SGDfIKbNTkKVRk9g2tD+tAdYpJFMcoeX5yCswQQKhOYsB0bheydkzqgmjSW81hkQzOE1eAx
GU6SKXK0e2GdYjDXhm7bTx8MBE1fQBdlnUQmy11sGuBoi0ndxq7wkx2BatFwVjp28Qh3juuHkepK
hI4mwVVnl+O1a4/jHJyw8X4cBzfdD7pOz4NAZOVZpjj9OlauURH8ThCuNlU8fVFpAkY8EVT14yBa
5YWdsOwkFKDo73ae4xVxmBpL0T3PO/+H6q0M0rFdylRY1QhJwOg6wWFtCtBKZJXSL6mbZPcJGALM
vnC4J6Kq9S0/yvskLcKC9NYVTQN/OuWjSj6D0Fk5YVD204PJCliWSqfuEGbGxBLZtDhQu6Jrk/uO
gAYpUiX6nA7KcNKEgI0pFdaeRH9E1jpxF7HJZWRfQV2rDIHYhSRxjNTxeT9WnY7QM0t/aB04Jwdp
KR72VCUiMkbo67aoU/vQ2HgdLK+DgIL18eBC8s3o01jauo5UrJH4EXHWs4japYl3Xeu7gHeprlZH
IzX9EnS8AX7NV04WWrhktLRGH+xVuiThyNAVtiPI6V1qAwraHQwGfgfjN0l/BJ5nfHIst/rCVC6x
Z7gcnqwgbqZwbNwCDcCMpdmu02wAE5WOsZUUauFOZOuqulTEisFnmLXNLaisxENOJxBISrDm/ujj
ygKReOZ7n8sy99K94DmIdZsmyQUa2aGU3nMafOmMQDjLksIz0ejPSy+HogQBb6BVA1Sith7YCI7j
o0EB4YVw0Y+Hqtelt+vBOyhuBiJQZJSBXTW7aqjHQ9r0ZRDR2AZ+3bNVeh9PSdBGOctjdUhUHXB0
kzjTfa1ytF5mo91kUTe2tI7QZo9UflrafnpmCTbXERl1ulDnfXfZ5gVyycgtKysEUKX7NujGATGT
UvHOoRNLIwgxxWj+58JAbSbIe3UmPGusL2TpV9BZTqRW5w63S/g7U1I+kYBlUPuy2va6yLssvxl7
S5Nj70NTFm7jhHWnVmq3EVMxem5VEUxuNGZ+0u9Uw7h3sHgR+1GNfr8qasDxNpwGmsZ3/ihxmskk
+xQedWZuueKSnjKLFe5xUAPrUeAjgn5ruZ1TaNF1rIyGgg71rkF1+4vCZmBhKnuDrDIK02Vkj2jD
RP6EjjmPUGcTUPWqWyzSDSIrN75NetAnhmlstWaHdHHQX+oxc+ihNBVLr4UTZC+dN6SoJUBWJID5
KRKsbyac9gBfltw7Hgn43k+G4NlG2FSd9Z7HQdrpdpk+GFVwcRzAfqDDPKv8EwpLuX1uKVakZ3wk
JPk02eA/2om+FeTIvFyLs0IJ90VavvneTsLICw1cjL+vard7qMq4GLGpFRvDzuipAGBbonPFdREb
REzandg7se0lt/ZYQnwH/gVg6c305MblMIYG5bkEEtC91ruauyBIc6rMuZtAWgCJJEI1UHHER1eU
zEGxeLALEp86SSsnxLDtAyC17RN69bt4rwA08MMuBlthGIMlpYrazpJjqFzNOTqOY00heOLJ7AxU
FulO6YLm5xax/Je6bQYvynKUhCCdA9t9Dla1wAHDOdyfKItT6WMDzf1HHP2yex4YB6alrksIIEBW
C4Srqdd3R1UxDiR029OD5dj0SZE6VjAZuUd2yrZMe0ohTD4d0wz9DudG1t33FmlGGg5dM91ZwJDc
tT5Hr2/J+VfLl3HISpZPhyJNvNMEVb4nV8vkQoOe2gnzVsfQ/7FNpOUg7xS4Aq5AKFC+6GYM+IGk
1XjswNQFq4khvkM+rX4ZrIG0YUEBCj4PeiizRhShzxD2RV4OYVMkwzcYbd8LfWzKL27HaH8HxUP+
ceJe98AbCqiGyQb9wWdM9WB3jvsHkVnQq4yZJjC/2CUHcOeNoMgGG/w5YNWNFY2o+ckz1XggvKj8
fEDpTYy2vaNoMoQAV2cOTBXuJ6kL+JqlAcMZZCwKqBw2leUVoQ3n+Kupy9TfsyBOH0WrJ47sQw7h
4EkEsj3jMQfDlamhHRPCCE0veB+jLlD4CILDmBvOLoEMyhtg1NK+2/FKDTepAjAAqh/VEERm8u1v
cPIMDDkUz2XkpiYYztM+Hr3o/935vcq+K9nKl27p2v7iDd/Uz9WnTj0/d1eP9fKT/x86wXOPyX/+
29X8mw98SB+rX1zg+eP/9IDpnzQIPIcQ2yaMB+4c5v/TA7acP22X485CMQERF5xReJ//coEpfsyH
USb4y6PEmeFF/3KB2Z/YftwmlPp4GnMQTv379/rfuMA/ATz/4wK7vuegKgjP1ycuflN/iZJzRW2K
NHhMa8kh610T2DlPQrI+pw6YbFVjW5cyKNI8Ml4C1pWqBVY5HANIk4YjCDTPS3iL/c51qUGvadZC
jJJ2pX2oLFYVp6KzuTpvGpVBoBKahuYmBpLNnFprCuoshN7CROCvFVMPHY6GWydnMICvVRBkMRex
sYtsV3sabe+plKhXBnUlYUDznJyPNGjNqXdjEyGp6nZ3oM/pbiX2dLcDdf9zzlkMETQ+WEjfSySm
znyelV9dUMCSELGF313YqazFccrr1n0sxmkk15Cgt+sjDCCCYC+pS7QpUkfLKLepeeGK+M0+QAhP
zmUOJ+6o4xS3oC8R5YS5Ntw6ejFMhAxSUJD4gWKH2jcGIcPkQy6qKSrVHvM2rRJQhBaAZtRUZ01o
J8a7HDK4J0iixu5zRStU7NzKs0OrcHBGHTRy9KGP/urPHFGzHU7wPk4SbWpBCPR+II8umszI3ui0
+QZIb4mOBdvA+eeNd0hiK9Chm4zlR6itQhY4K5BxCNERJD47Oc2fWVImcmfJOoP2Ki9vfb/WNfwB
woowI26qLocpsZqzpBrjZ93MJq9oPeuzFXdpgqdx0kagAVfYMchauocUcYYbkQDek+VRJDOrGN7h
3utY98RyBtQIkjr+J0LhIqNSbKMlKU5Q4I0CaZtyP/mlHx/NiOAxdEr49C5DsQQOH1NPHSKJOcop
6y6yA0t8HSdZfqt9C75C43TECptsdCJjDUMfVujc7cIyUSmUuioAfNAd2p8DPdmPO6dyAcvKRGXd
QDF5glBKlqUkpNhZF71IMrsISZql56JmGZpb0EKdhLnVYvZoall22GhpCijytsKKJlGBxCLhGu1n
U5A/OQYok/OEUf/Z8IBN0eja3ZMXjxVcJU+jdB1YabmDKEsswEHV9Bd1O8mn0peQKu6qTN6SDBFp
BJ767Fl7tXftcJUUe0HLoY7skg0oHxiuDPhfk/KH1fnpGJnRt1ssBoQqIsfp/c9Ad4u5umDaNIoF
Ut0XruzoQ+GCKEUyB8mWDlREVaSSSotQxlp8qlULRrQMLkR9cHR8AUDr7HtIkUaJYPEXkie9ByUW
b5wgdVwjruo75bwQ0oKOnZPU16GYWMZCgEbtPBTwrNJDTzL1IwtmuvgsUHAR27GIVWREBx5aE7fw
7KgHR10RYYGc0tg5/OepxIJmpG0u49idyAH0r1CG76EvLaIWxMFYkiQw4y4QNhDDUhn1aQLat4Mu
F2o4Z7FhcPGbzoNrxnCLj6GYuaXzykP3KhM9buuu5kUkFOv3qgGaLexNbJ0oWD9f4iSDSbFEZf+I
fScXn7LU7198P+tf0obAA0uFJWHvAhbPCq2cfkFrp//F1b2RkRKU36tMoemlJ/7/Ye/cluPGlaz9
KvMC3EEABEjeFkuls2xLlrrtG4Zlu3k+gWc+/XyUvP9pq+e3Y99Ph9sVLpWKBAgkMleuXFl+9nTe
vDeNXdLDNov8L6S7ZXaKNxl+wU7VdDWv6hRBBt8L6XkXJ99VT5rgHgUI5sWwJMvIQXjiqurQ8qSw
d3HgO/BYLmUxFpe2su1KWKRD5/PmaOdDG8hwfaJHT/CnXUt3Om6TNVGFV51H/RabyE8IBxQCwWGa
nZfhslQXNe277f2gpFk/lVNcdFeBcv1LrEaM49f4k4l006BV1WyN/wc4RFDeKXoc+SenjIO/in5g
cPU4aGrjh03dCjym6TwosvCZFppBfUpMuqZUGMz2nWjDJDvYMK/pA0jB6oH7UyAiKsWm1VzskIEy
pJwrzvA+2OJERb7e+uKQ6GEdomJEqeRIk65guejt1M7HfvHNRw1BAMdt6JJ32RTPQaRoxnxfOyVa
uJvt9HaWdw4V+1tZeh/aHJfoMGVayiilDSvBne5r/5ih3NdG9FmW7JdZVhVFPnb4mAd+EUaB6Qvv
QMyX3JU6nl+ee3MzkiFGyH6oum8cBj7eldBJxWzlBehIYos+khia7aSFhwJnazBqhwHxz+HQrMjA
HkOnidnRKgMWKkWf+3/KwOmwkj5tKG/XCqjnMmF9zpd922xst6bKVVR0vimPfd15T5RzwvYk3JTF
9eyt0x++hKEbpZNb0i9ZiBcEo82/GuTWUYhG9i5pqVlZevG0FFUuo4X6PPoOl6naPhCN5u6Rwlev
O5bZNPyx5etCR+Kw2ebkAOLkLAffmeGQKDeZbpKiwywrlUCZrNIR8Fa08kMyzOtfSwDAHXlp1ZHY
mLau+pzkpbwQwmbjXS0cUfy50ONTfSyFsxWsClerI1qo9NtskkB979pFAxFrc56ZJf9gNh+RcKD+
sT+y126qP+pBeS3JMjESUawYFcWSyG4sNpfDvuzS+hAPQRweGrEtf8XgeMvBy2cqt6SKl/IARBGE
l0Gfx2Uk6jj9g7615XOPrr5bps5nPyDrZwfrt3S3Ku1DnJInvHFasZs8GG9/goPsKuLrlPgUtYi4
H+e/kB1aP4Wq09+qpGrq87nzzE2iQ+Wi5QCbjIvS0uf//G1Q7R10lh5Q7f/f4X6ss+H7t/96GL4M
3/u/Y88vv/fqeTvGADErZbQfKIMK8J77fHW9hS//pYUM3SAE2H2FpX943r74F5Cwr4ySgdiJ9T/c
bhH8a6+9wkUW0hd4H/5/4narPYP4P173fkUhyXrQ6dQ3ISjOm9wzsbmtxVzo7wFu6xieydZrOQDd
dsqQtdFjW3zxHKv7U93Ra9c7DhJ0dImwGO5zUlukLqIGIXFIHaleR/BQp+4u5pA80m2JUpFDHqlY
dPusiyFfcO/oooztSHxKRL4jdLCO92W6+OWXINBt/FVVqjN3ick6FAMqkVFSEnmtttW7VKDyWx/h
F1tQ7mbWVXUj/LXjlpMKBbZrWeGP/wWU0/A7f3ukP2KVv8PzP2dvPBO6oSRbZAiOeHyETz9ncXxR
ZWiCp8H3eG7qvLugwx2Z69KbeutfbMg3ZHO0Zehe/AVqgiP5m1TzGyol10fPz1cSIUZSGKQaiMH+
nkXachX0BPHZt1zQiQvUr1Ga4CQMpUMS0i5zYoejTYeEI8vxnK2t38+eWntwB28zs7oaTFpzejV0
6rDiDo5Zx89+PUc/5ys931VKESeGygiCFpblz/e4pJkjKQdxUDuzkyvp9cYZ350A9QcsD0eYMZ8L
7cbD5a+v++bZ7Nf1Qs+XkoA2DNTb60KMgJTjqOAbgQXhwIGmzWX/Z+rFsk7A87Mxe4dhHUhKpGkj
pTn8+vI/0wD2YRMdC8Lg0NOBZA/9POxET5nj0pnqm+OXfqcicoxGf2EjOcNls2U4uZkjGnGr6Bw6
PhS9627poU+zkkn59Z38nFTnTrQkHaV1QB6a2XjbKn4wmZuvRR1/jUNcGEtXlraK1zMnrvpwPV8D
C/nnNcX4U4bx7/vin4MP/MB4RgfU0KrwLcc89dO4zFfXfvMM3vlyWoG5BE2Q7TzukjRB7JnPdmTW
u0OPZqX53LjrZMOzie5C7fybhfBGG2afADRL2CVsVIU5Dd6k/5Nwy3XYDs5zmlm/ci4WwkI2REUb
bfC0kdzO5kVZ1a8STQWgPe5KZ246PuB45mtEVGbrh7BKK1sfO91YeV/RWLh//vVj+plk4dFZV5Hs
c2GI+thw9bYgdeTctm63Lc8LBzuLwB0Ll8lylxlFg8MCbu08tLLo9k2Dztj+krXJ+J9OlhB7+pK2
zqQclYdp+3ndBuDu5A5M81yX2sGGQwvPtvkwre6w6mvS1Nj9PkFe6EuVa1zYyLaVFRrYP0cG8tCl
WNvd8tNnmwg328rp2luK9rd6VC9Uyr+dT8wXk+RL4weSJwx+/vONLrDF27De1HMPtu1UENf7thzf
Q1fNWtpJd2vHzTl+NfGzZu2qZsU321bnYW7b+LIPbZlDA6Sga72u0q4e4kMduoa016hdp7w3VZhs
ZApUuGASpZOvor5yt7DkW4ssnrvf1Q+8KYTFUhkRhPSjdIXShkLSNxaDlVl3Uz21n33QolxHYB2a
pRjHYxjaSGw+4tPUFbxaz3L0+Bn5N8xJK+KAHy3zoEx3Gmf1+w39Umv099mWeBshG0kISY7xH8ui
IJNZAcO3n1vLLoKr3xeBdytFqtZrCtRWpiOMQcmeqnRZCWvG1M5dGmHwZ4Na3RY7F3bH0p+sM/bm
LsjM7iAs3lSV4TndxvbH0/SKMPywTr6e7sGRi+1pK02B+IxbAmnLKGP2eUBNHaa8qaA+bE9BtSw8
O6XzlRdU/pIh2Puvq/5k/HF/dsWSZDgY3cvlwyBxVjiaDSgL5x7OA3eeOfXuGwytroovS2/qrj2F
kxXTg6eabbixtogtUEVlZRU5kHCWi8TjcP1UU1ziPU0uNSDVGQQm/Axy8Q0uyq9tw1sTzuz7ru8L
VNx8itbeEmYV0Ewiwrb8vImqt8lhkcSCYAJN3pSXauxmDMWvr/jWGkkgXMRvObcFbsY/rthbt0/n
Ss2f1AZPX0fz6O3mT/Zk/ruTmTptPse52liEsxzJKN8iGgig+Bvn4aVO9O/rTvk0L/M5uLREQxsv
+eddvu2FOk5oqqfKq6tB0fJk1M73pks7rFFa9LU4s7HfZO+nPkiwOG2qm+QsCQY5Qb/3fZIsh0Em
tBiMA/OwKHJv64EEkZnuh8CBYkD0vTTXLCLkanMXyKQ9oD0k9s1OM67pvplSvIvLOC+GfedDjlLv
JOd9uxLTWcDg819P/Fu7RkI8AInfR81oFTHBzyMuTJzWM4m0x2msXZxYba3EiZ22fd0iJON5F6mY
F5Yt0rqKl2R48Wwd0+5LGhx5lvFDvJh9SZMK3ip7kbWo/2Miu613xakrp7ZHV0OjeLEe47nafWp6
V1fsTl90bKNfD+mFrf+3hxjgAQUcm1g1nqAQb8U3O1VXW4N6yGMwpIq9NbTJfgODo8Z9677sY7JM
aMCDuiz7FsdW7ibFth0HjZMK3Hix6P2tpiv64ksJg8+7yOZyn4dupSzhLu4WPpWlah/imlSmPxUO
7IFTCxKp+mjlvGC4vxnaGy+ToYVCeRKiT+BqD3/v56c1LIXwy7FZHxUNJ5n+gTTbdL+VW9Z8Hcjt
y/qwwuLdnnxZ7+dj5TSCB7IYCtXWsw1+15CcQvR450e8VMt0zH6uWH1q2rAmdeaELDFvLtvduo2Y
zYtMtjNmbcAj4YLZELv8ixhLMBVV4jEVIJcpTAVNbR9bIg1lzr9e52c3hQWJov8X2P4vUdAb6xTg
LuBd0WghIOx0/+HqinnzzGo65+MERIx1eHVvZRosE1hvINOk/p1ZeBNU7JeEF+VK8kL8j9f087S7
eYML2S7+x34UrBCwt4EFxdnP/Hh5i1LqWYzMJripIUHBhAMc1rgsGD1maab18/DeN30Q56d48AKM
ARtyurdlw6eWymHjD0vNQfXjsSXdXDOVSxnU7BV20f44aLO7PwgnBx6TUbjm4XTvNlXDneii4Gwq
zLDHqb+ebXhfDO6n7WT2QwAjIYSHF/Q2ssEd7J3EXdaPabrubKJhLNCPjmc3RomQdnV2PetSa1qK
hqUM8/RgbZchZ1yOCtiKRG7nXAPMO95tTFIXwe65WZKvblbC1YhHzxwLv27Kb14OTeq+akxlv8yb
KNGqnoQLth/kdahpVYf/2NOcdtb0ILddGi/NwVRuJW6Ua0V4rGsbiihfhtHGUGCCjt4LaT1Z6GbJ
UsAUAnmzUMAOi6PhspxCKUbvwZTD6lEKtohxHs/bcE5FvHeDSobLIfXxzCJ/K+dtI6xlKbaXS7FS
iN/1JPlPU+ij4K8rZ9k+zqaR2dPolQlsFm+QIlqJT2EjmGTow2OYwROLEl3SmUGq4dg17rxdxwg+
uOcUbaXylDj0XHPP2qKpvMdVTyi7PYaNuywflwHV01unH2rnnhPDH79pa4x93PwpIfvXNo1I+w/h
AhnvPEaTdTmBGQcUhYZFo0BvfUgpXfAsqjyov6WybablyFJZu+/hOMyzGxXl3KNlMMR1p4MjcYAu
zXlcOYW5Iy3oFMX5ZFrZl+n3NKjVwCyTBAwsbXVUM7GkN2H7Nv2gjDsYCFy117b+Ja0Gs7S8AcUs
uuQsnwBCpxuyk0mWnWhd0WTmXg/WNpcm99IkoJsd4VRxaOk/wrFe9kE2o/fveKYbjmlswV5pUNw7
wPRzVnHaREU4exjYiYYi+s/GGQ1ZABbH7MTRrHBbxN3Y4nWBMK8qWMw7BEF8XobXN50sK/kZ8kIe
l9ua3uuet7EL5XQFMa1NQGcXx9kb+Oa6GP3zpc5FVR40fTc4F+mPmzGcRGkOlS+0IYeAE+U6DXUC
C6mdW/99Hjv5XJ78QgFJXxYjJI3pnUE1OwsPXRjumIRvB50WT1RDx8527cFsYaactcNk32K1u1Rf
Oyq2fnkjMqiK5fs8n/MgPptzDEFy1sD65t4xWfstrZNTupJK/XTNuqPbFrlFR4YUIMQ0mcia61V5
GYaPYxJ0XWSJg5lZGZBwhTgmTLp/CfePywLFLNx9ei/tGX3UprBvzClP533GVDkUvDR9OjgPdeXv
Jt+bhiTwSXoODQtgq/E3zofQVnwOdtU+1HTQG9PX5T7/cZb0MVcrU0GQWQty0gbQ20ul/kOUyz7P
tRfmYEnO6KC8f+HURZB637uOgKY72SzD04ogv61+RzVaqukTwpIfu/FpyGvEG5kvJ92a83TcPLHc
kjzcbznjSbfbg2FlcQXFj7rn2Fn2BWassz95vVL98lyG1T410yT4KEds0M3cw1Qj7vnCFtvHY61S
3TOAG40WIr20jXkoNPl1FXlzCAB0aP0UvsvZj9UTb33IV/q5sw8uHtaXyRhZNTb64eOGeteNJgDs
dXGLdpN1Hn5MtfP68X9P8uvnQApkcevLtuIGyI+n03NBNVJmz7NarQy6k9vCtRKpksx9IABPmpB0
+suDarY9OXRG5D3a5LIW4RrrgyjSaTXvQjq1MkuTrEo+IunMw10Bc8QQzwp33Z3epNKSN0s/cbvn
8HUGm5YdhF17HVMqM2I08tq1mcXFOgZ7dI4e3T761+UBL6BkfoyX8Rt0HSv3wS9mTZncBG4nn6c/
seHNtengLz1uTuaNwxUjVfv0vi6kbVxH7pJB7t8iMtvzewo5PFZXP6T7rb9OqEOmn380pWo8/8xx
NSqml5vU9J47T3ZEyz2bsxHKHrUayY58oCLRPWeTL7tnYZKa5dNrPFYGb8kXmXc9WPb+hXLaX7wp
CXgpYR3xkWrT+/3Xo0nS+XEskzLJTnUS8L0puuCJuij61RfDtXpdK1neh4N//mPKQ7hM3M6SqYIv
4QRouDjZ5YJzfhJ0CHYf8dzyYDq2nUN6PHL7BJ5tpHP6dtbHoaT3zGUJYABkw2NKx0u/SfbtPHK+
8l6xjiYnG4azuKxXKkRjsbkYvAb9vqgMvbKaDmShifNFKEY+nw5dzwtOoy7vqMrh77WaAdG0Owug
og4sv7wjf021KK5OztVFmjTTk6njhSgAaYJ97dPiB37GaVGdxMIENi3H4KysOGIraoyhRPSXyErb
bfnkkuPC3iRl0xTFxQ84Gf3y1OankVYMTft19XpPqYs2p2ude65e9kzXBLBmDn08F/H2pOgRMQ+P
nZrT2VwMr0OnB13PFKl22QpGBBe1p8Bjg3mho8HCG6+PsDj3VQNetS/xV/w06IuZGRCj3Mc7ZJnk
xbLA+XyXAYU6EA02cOWQpjt1eACyWE11q1ph+YRBc5tFPZGtY129giyb0KWNT2Pd2VheJnCF+Y7t
FXqLCctBDTvtFeClsSgIfauK2Akh4RJgQl9XBd365sPgQQCAaAGZAVOpIFRw5tE+K2SaifX2yRth
kTK/cgwKsPi83DsIXpMJZ5SfZtwzcvxz3Fub3YUq30HKZuS4u/WLWJnhA7Thao3RH8mdNT2ZudVl
fwS6ELS29QGBzGcvoVaBng+c1Tx85O03RmXqaj82UFDbl5uVVrD4XmcyHxqQaJW5mYKqtOkq9j8U
2zg7D3av+0bwqO1C8xl7y/py5nZjBnKqzPZl1MIO7E6ElztKVWb4q3jWYdXM7WcTrmknnmlSZso7
Y7p2jU+ebKCD/jVn0GriM040VepDX4J/U0tUCt8+gUjCI/3oUkCVJFGsV5Uu97OPb9N9C6ds6uSn
Pg6AJs4tUoBQoh1J6v1p80YJ+3/kdFgI9oVo8CnRKA1HMbLKkc2Q0cSbkGfJ2ZKZWo4/RvL6LLs2
ByCGo6XWfVgv5gZaym7/QiT8eMH73zdv1lf7J+oX9D7O5f4erdwdPrEivMhLrEAnqjMi9z23kZVx
y1ZO8Bbju21YaQCas1H3XRlW+09+LFl8SixRqEn2kAJ4wcN3cwor1y6rVf5BSOsG78cUakRzmN0a
9NxbtziUlzMVB/xS4mw7HNiTJ+IF4i7Wottc1rcHvba8A7fc77ygGwGb4vVC2oYcaR1LxXl4jdjq
LN981DfqdvQ+FK8Gq3gFGrtA7GC0s8vmcY/WWM87kkaG6nJIO/qCPYyZbhnzAPWTpZTJZHfjUm/h
Gj6S89zW+LLhHNg6rOtYoy2MKyP3NOOxnpd9TfrwToqdzNvXVXWW5iW78fQ6IeDAu9EroC/zvV4v
nPw6hRDvB78Bvt4E9GA52AdWsMS4GfpcvAno04EcAni1fIDPZ7hrP4HT8mDnBjPbORRXuIdyAnhJ
oWh0+73/Jrr7ObbbL09vDaNR2aCEk437c2BrR1SL594Hqno1jdTe7PuKOICd9OtLvUnSsJtc36Xi
ieI8xd9vNTZnOpwHMa7kv9eIWyD5HnVt7HnvfBpVMNLQUOjsHsYs5wlTXePxyH4Yx1/fy88Qgnap
puKPZvCkw1nn8udhIwgggW/z5AGiEWYs02J36vo+8NXZ1uA6/26e/3lBCemVhHuw13D9o2tBkVpX
lJUb3+/KLeZzUnDiX/prgZn7sbN/PcA3pYX7CMFuXe0LGVAU5r0FMpcy95J6KAmyXi0G4gQ7aL8a
tWp9Wrw+mE55G2/2wzirNT9WMLfY5got6wd4fR7n0W/u6OeVzh0RStF6mNQofeeA6N4AjWvoOrO/
qu6+fN1UM34de3wZixi7ngX01iRO8KjvksdQcTjgWjjpfiN5q7pxi6aOyP6kK9Vo97BgWtYIU9/x
cfZHLO5gOkrVRfNrPqt9NbO/HsTbx8iD81wF+0YDyYrgbZaVc7cb5OJMdylER6Zze3GEWhRSxg+r
E4zebwrx/7fraZcH+UJ7Nm9FS/0Fb0QG7nj349hbkrSDk9NgWZuDReXsP4LWtAvkLwKQRQw3W/Uf
5kDNMUj0lOV3r8cSTvL+NPyiZF/UfbcfGL+e0N2+/A+2BD4bkn7y2IHwUTwQzTfmb163JbObLi78
2qGYIPKrylefjWXD/G4L/vNSPLqAtFfgEenTsfLnPU8z8WodE5NcvLoikwYdYR3JruLl16N6k1vj
22FohCTjmUXiACzrz9dCxjON86UNv8I7xn173VbSFLuraFW1h5NzMNVV5Faelf7BtyWZjgPcb9FH
g6oX/zGfXYzgb+7rlSLytwkHw2QKQog7L4SB4O1547rki/wspVffJl1ko6RedpbESG/AsaFwkeJP
EzXQ4uY+pF3pRhR7GHRC27BrvAioQUnUFC2I1I2ELZu776tYU5l1seKz6OYuXrJCLGtE5/Ye96nr
KsIzm0sPva2qHDc5RG7jmr46BlYDAd6oBaVL8z58zTMWhiBJvYvrSnTLbZFQlwGVZ5xMJsBqcigk
FwRAflYdSydvWSI/HCff4dfSQ/Hq7hA5BBxi5sW8voZAxctszpSmcaQQsu7uyTxJB0e7kQHxSy1H
phvXz4z+nerL3cl0Xn2ulqQtz81tA7F3/+uHSlDY0tuwzo6m9UtasfwbioFiy238cLBePDsyfjPz
C69ydy78blLdJTFPYeRZG1Cb91AVRDvTlUsWBTZdudBiBibq0pV5+ahwx0N1Z9Yh9NrL3LgUJl7p
frLgvxSI7fFhOK+9osd8MVbAwSBDPtmPQ54OQRNHDuVDM+18OwWrSb4Pu7D157OkM57uPuo1nLbm
I3mQPdOGb+pKc9cMPcmNj1kLCp4cWefQHE6p7YTIo0rgDP8Fr7rrgyttlpkiGr2sA92BK1iQH+ow
zAt5lte9Q6lOSx3HMkTUN5PjP6ublWd7nBe5WWrrHBCTKcJlFDqIVm+N55sC/ax+o4Q3nzOi/DCw
Owk9dftzWtAM8zMym8WaHmOPQKA+UBFY2T9rECFnRPbK7KnAHzayI0+fIEtecZ7kpzotjRzx7l/8
PwD53X+lonQ/DF+XRvnipaJ2hOj8OVTcDLL/ZF1TCSxsgvxNtMiCdp3U+U7hRw6XJnigZN4pT1Wm
E31Ik2R+0Gum6V2RzfF55k3qInPVdllZ2hCBsDT3vqV+BBZ4eudnQ+mCZU/2Y8yivvAS3fQHdl/6
nNu2/DNxs+ZYj64LYzO1e0W1AOqStb4OWvdzU7Ad67k1NzBYKbTw6GR76FzHnvJd3yhvsvHdlpeD
e0a0MFCZ7aqSFWtodd+OD1J47bX1nOS6mvrhTPdA4xBkkr0ANjym4Rx88NsUFRaqHmHwdvGxTFuK
Wry6PmoKtK+CTVanNa7JTlMKSDlEATE08vKahr185WVAnPhsKTk9h48Rf+vCojwvFlHu5TG5PqW5
2zy0HjmDQwl01NOHskke9z7dX0qHjuShGquPc4CcrisH98pzIWUfGnpr3HjAhxCL+/o7pOD4A6Bm
Bo9qUOE3QQqKOEu04h6qfJqd2rV2zkRfDff95AGEYAqO/bqMNGGzVFbrCj507FNYRuneBDv8EmbE
+LWXHqWczdgOhF9ZhfLppHTwPRi0Xx2d2LFXVQhN4uiJIf9ARU5B/FZRQtAPokMfMW2oMOnbm8X3
3OveiH2FxnrP7dLA8GrBzb51/WK6BJV3rqjbTOUxwPp9E/NMS4NtC0RKON86n+a2m793qKNGMhPb
l77PGwnToYXWuG09Kzct25La+sZSPbnNxXJFrUBH2Yhos7tV+BhiQr1omlWprrzALdsretHZk2xH
ea2phjiAQD/pef3qUp195wm2z9RTTwTkSYlAslSTf9QUwJ55/lDftZSJf1rbBV/RJe2e9IcR3bWi
iPws0dT4j8r7QsacEiRZ1ucNAAble9XwYRF18aFP16GIimFIHrt07f60C8J4h24ZlygWts0POfdH
JjgAC2TjLekWoX0+vw9ln5ZRvU35l7xqtwPJp+qpbigMalG//BCS3LikI2QQjZbaUI8Svi99YJab
nDwELZ4AgrloPBzi0emIlMfkxgROk8HHLsIv1sHZOgb4jTTpyvvuvZlNccLQG+ptss2/GESTvoc/
tOtDpvZRUtp6TrmLOM/byXyxKn6cid8fIXFvwXnXUhyWd1XyfWVCztPBH8cz3NOVSr9QxxRXdGSS
CwjubjpNlyYs2vMO/1gcEr8PH8N6CJ/V0qqPuY2b52mbtu8jC/w4+Y289SA8nLucFMdu6YYH/F4H
IZJ6unFsX3zeXDjVqqTxeFQDc9+lq+txltFMm4OSNlSc2tR8U2MXR21f5+eFHu0jnDPF/aNWK9xa
nXKj+k/ghd37sE737nBl+FDRX+U66XNKx31MLuF5ld3Vnjtc2dGb39d9bD/aIPC+qmLCOMhune68
tWLzgLW9E2oYrxfrz5fZvKgGPCmoz2NTeUfCdpifwDHh5ebYmEKW1H5A+z59DIB0PnVbMHzkwE8u
2Gz+7SYoeOCoz05lGOsbMu+CKg26DxyDbaUW2IUjd6IKq3lfkBp4nyxN20UwVtyTnfPuU0u1PZpL
ettubOiN1xCoqJlwquZjorawwmZXy5nyi+BCkIuMpnbz3gVTosgYWOebE1Oj596s2tuyMFqrBR/8
6I9A7cFNodXkI+zU2KIcDmXYxjez0ybvQX/KO8db66dysF/4HXQmh0w89XSxOeajn98tYQ4tVEOa
vwqbVn4enXicozKd3VsoSONjJqepO09lqbyITnL+tRc3NjiFLmz5qyoN2iP5ZW87TOThj0G4Vf4h
3wZEKip08O8aBx7C9UrvdObauPNgb7pwIgElFkuVFzrF1Tu1eM4HH+59G5mFKrCzNGztfZ5kVJmR
il7T6yormuzoICsFUzOOhXPuT1TS36/U0FK7tLse7jHsFjolUP3bNnNSXBVgBZayAR/PJdIVVcq3
oDh5H6lRJB9nf2vWqHFLcwONMBZHSqyz4noAIBiedEZUarEjth0QNaJTdA3d6WIajH+l5eLW+cdN
rbFE5mzp3HC8khg79zKgm/t63pVrbY/p1OvxIXSSAj15mZShPVgnTsoicrxwecgUbJ6DTL3yQ7NS
XHE+G6LdiLpF6d7MYU7Bl7TkF279EnOKvlGH0gmI21Uuhywywi+uBmdF3ftduTpIYNFci47AS3UE
P6qKnT3WSl29GwYvpzJvNbkpJcB/37AfAtKu0ShWWdGTeyzTmyIla7w3slw2FDgWVFRUtZKQ8se8
uKgzj1aFyazn2yIDvj3mS0bvIcrmgqPZi8mA6nIrLovEtqRJR+2vBzmTlTeDHO4cHS5+VNF+Gc00
r1BAhGCJT6J17LcpxDVRtl3ledPEQp0lUypHGeHCpU4TwRmAIkc5ZWruV8ejwCnqxmDNyghLSkE9
D89Bl/crRqgLzFnaltT6J51YQmSXfOGnyMcvjda3wpnM+EiSuYov8i7wviTT9Hnb0uQxSdvPSdjq
HEWMuXqY4ZycxQH1kC6Hh4uRMJa0nL9dl6ss76zKxtOU2jBqUQakrAX6aHuoKl092Lo0R2vNehiD
zMO+TkP1dUji7YQgIulFlLduyXwGCHHTRa47bhw23vuwT9WDD7HJHrMJDIr1wIJBUj+bvwkqXj+0
XY3Sae/7yQ1SBs3D2PVDckaN4xRfgmYniFJVS3hZNdSUy7orT0UX6wc6LIkz+nU210WsnVtZLN61
bEmmNklPUj0kLDpKxCe/1KM/nm+L3IsofQ7hoxtOXX/WCtPcwWucoVTaOT6E/ezSM6xI8sgzPQ3X
QlHFcFshao6XvWFwZyvg+wPKANk3SpfK7jwn73e0bMr5sK2FveOU5/DPTFEesxz/gluI7zl1kEBA
d4jqvDZ9yrNEfAYRXE6QicLzhs6SJ7/18/dO7lKHWJn0T7euHsschlpC4HbyZZx/amZJxa5WTfNJ
ubG9GvfCoUNsFxQtMkDbK0r0GHTigrxnyxQRhKt3OWHJ1TSL7GuRKv9zESfiz0Ko+WYio3zUbddc
KqDsJ5ICstht2kItVe52tyampLGAcTDvi9D76hV7kL7S9INTe5H9c0NtcXZWmowELSB3Yy5rTaVo
1NtsQXq/3BpATH/ORaRK7MjBOFmub8u2l88pVbD0pCi5h0Ne+mkQUa/aRcByrIl0bfVlZUbpHwnh
aRCFr1UkV1XbDH+0RG1pVLRKuZ85eGd7CJ1gni4cZIhQLM6di6zT8nHnM5zEhjIN2ihO+07rJX+m
FrrleCDyPDVjDEuribW6IaVor1sUCcvDfzN3JstxI9uW/SJcQ+/AFEBEsCfFnprARFJC37uj+/pa
yEyrEkO6YuUbvWFaSkKgcxw/Z++1+4SS5mIeVPtamHKGe0f7E8/nWM5vUi68K7yU7NNUS3f1fWSa
NgZMCsddnY/WGc3zBClXhjH5ZJOzfsclP8b7SqTy3F7Yv0FVc2IZlZiVyQTvKrTI+jo6j3IoyxfR
wngsBmuAvKF1+pWahHHH1M/zUStRw+HrndLyMFFUnbH61dNu7lK8Yd3sU3qiLtGaKyudDA3iz6YQ
XCrdaXd9O+J8QCnDQ7R539LcLggVGF1GPFUR5gVFWr/btrFjGC9dZlJTWxvQqB5AIl2bjTEN4CGG
GKcsD2+zgvExVFIuB00389q+JtA59oLC6DK4TMhZtRqjszfn8Z5BXjHrlwX0fEzy7LZn3HFqTatB
hYIPrrNEKXM1D+MbKnN7iepxiavifPGA3ujhoGbfaG/Kka6VFczIz32171XbZc8Jxt8miSZeFcY7
uISsug/GuWtcuU+o1epTlSqt+jF0RNASUI8uq6p3TscM8C7WTWZChxYBl6yjfrE1Pb/JVVtwH2wN
GZfKUVgzmxiR33P63yvNh5LVt9iJsfa26ew8Oz3RwXd/N5G1dhuEyBJz/p1mGvHcnvs+FiJGwazj
9C94D1fxnuAwn10wHdrK+wbTw89eVDulGi5Vjwacxs42zjEyWz3LsXxUKQ0F70JSUM5XoGD1xQ5V
MqiuOKxM3bhbfPLyBl+3p+qxipxSAgU9txSntwaQkUyQO4hxrCq+s6TTZqDqEdBm1pmuYJU06KMy
SY3D3iHp9m0LZMFEPthEBeqoSxORGaV767NiLpBWBunZh0yKallausMjHd4M/iQwlwnqcT3bWblr
J5RAPr2DuvEuVko/bxdrpQsuRY6x36rAsDuItmJZLbJmzb56bD1VPmiofmRgNpjiAlvx7uxQwVTv
JOdRZaHKT/ti17iDn0Zjj35mDlazYyi6utgyc9T/Z36WjDfwE8ga7lR20egxZlTTVZc5KaLVrrUq
RGSjz4C61cq73J8ncdpRwgmIDS2w2LmeivpA/hLqytlrpxrT0Fi8t4BlC5ZWu4oBJXn48qEtLbcE
cU4zBYJWEvIm2SHGeesQD+XaEs4Y2cev2hrPC/bxBLzpLYZjiKATdOi3XmewHgw5BHK9XjUwrnqf
G+mOcgL+AsCuYnxPtHnruFBRmzUO/jTZ4x/DA76FcnqIhszOr8NYt0nptRd9OAENI7BHlzYNSzzQ
CVbv1cwcdqhiGa4qQB4qMnVHyWckGcg5gr5F/ReiNQFaWyvDRO9Ec+sqYeddBXZHHX45MwgETmMV
YicKtzzTkqFBYq8cTB9o/toKSYm5bKbX2iGbQGgyPeCn4MYIojgCC83fSdeWhBUrGmavK0IKno3Y
/6I0veE813bvGu18s3CzI9gynr/L0Xx81xBV0TzMW1LgWYaHr2wup/SLyKt+q7osMzuhgnHPels4
2StLpLUcrNHOb5vJii+RbybvSW9w5b1pnZHRxYrOyLpmc9Bm+vTgzY66mfoy5RSw1zG1FlXDaioq
TBSF498atA9F5Of4mg2aFlk0odl5miwbf6NTDPZJbec5ssneuevipNlLs9af3X4w8Mmjj0zB3uEc
GNYlwJe1XOH1NLPIVMOI2aysEe77GTC708TtUc0NQJaHIImnmZ8LxgTJBrvhsK0FQQxMrpj/6haG
xygZrQ1SoOHDyAJc2sgerWToKArqZbi0VKsuEiggXqQ7SSv2CDTa+2kWEjW0rDlLVAriq92nXhKQ
kGFfd9pW8Q6e7dUBNfWSBW4R+8hkii5LIz7oOYow2iU3a0UHIFjdtnV3AIFz6BR6le0AF/F3EgeZ
H3IWSCSj1f6YgIfszHiYQS84y4tgtRjPZ1n3pMZ3o3c7OL1UHM5xOjYEGV2gymwuLVLmz72UhAjk
S/ECBMEAjaIBC3tdyqw4A5Ey3KAhzEO0aeY33DqqZv4h/AXkPKT9UEx2BgNrWnKM6r0HjEqlmVey
/vZWeZ4b5uLsJWTSR+Bu7XxF54rwHAQm0EzLtjJeMh8lRlAhELlqUL7oOzE5C5sC38Rt0cW6U+0q
I0/vC2fup5DvJlUd9XmUWj0Gfa6bez1ZE21oy2ziK6+srOcO9UcSjKp8sYaqee5l0wRpVtN7ROmJ
gCsBjwEw+CXRJh0U3jBrADVW47IHLhEO9F2+1onSTvuclzrqs0JcSyWbM+l0eFB6UVzQFxAnWqx7
j3SMM8FjkLivrbmSfGvrw+3YL+ZpMTQS7MnoTVu1pldIempaPGIYvJMBmLwbrb5G4VRl/nyogVmV
t7h4s6inuRX1POp22FkgIClfjPN6aVI0i5PxnMbL/OzH0gjaQelYOp1iVwFv+zGgeYxsx5ZwYKbu
YNix8dqgjH+GJbI4gTZz4bAiPOMF8i5nxAeHdpS8dZ76hnBa3rSK/IwAGIhu8B6sN36iFVQ0hl0d
+B70eNQ9ssM8gWiGv30xdWb/lNPsiLyZjUoHZRPyR2o0j6Dk7Ls8tSDB2XT1T9u2NhjRoQAtLOtt
UXT/+13R0g8C2qIoZ8eI2Tzuqmd2tE3V3vZA3W3nWubwT+bd4HmbZqrv8GUjXpiXvOqYNTAIba7t
BYnPcphMPCRmZDX6LNNTXaVVvp4iMF/kQ5zNk/Pm1PaW5NN4lbThdfW61CJvdOypZ/EqUNkwa0O3
kftGBq8MQaCxUjZ6+pJB7XBhw56qZaaLGbgmMEXbrifvq1vXkkWla4sSasAknFR3Iuo89BORtrhJ
gtDGRvuFTJoyHrXXgkeblwZ5ve0gUU3b5rveAVYcIgatCAh3QzstRcokNUsKVExtEm/idp7BjjFI
kier3n0ZLU+yhcms2e37x8YjS4PI3NXx2PdhZcrm/CrPmwFy3DC5nmvs9NZSQ/eqinU0loB/pc0W
YBE2JRmwnJSV4STGvpkDstCW7UxsN9H98pAmM0zHJ6Ulq+kEWQzrGuRlUwt3PoeHz4b5PF+GuHTD
GeCeGPd/Hs99nPYyNRTM6fHOQnhlSMdM5uPUMHMWrElJJt6Lpt0GGrDRNuFHVfglN1xrGEt9Mqj8
OJPfjugaOsPKzTvMyHdDDPxs6KY550kdv8T36u8jggHZBBiWA5jJZkOc2goR3KjPGpaPLGco+Pcp
/wPp/cfMcUQDPvrP/0r+/YBH+/8gCP9Xztr/QnrahtP+v56XX+lpYODevv9Mcdj+/D8AYf8/jOdg
pOHy1pnYeNyzfxgO/n8wgSM0w1Gr8413mTr/w3CwDRhpHosGdmKkPkLH48GsdgMIW/Z/vG3MhjwF
4zifdvPfYByOdCcCX5KLoIm2jwllwmZl/PhEefGg08FmXLoYcXWGUna99vUuPdFmX+4Y/qkrW0zj
F1S/cTTBXzz1ZGud/HSxPjUI/f0buAy8RwaOFds6eqpnF3QY8vkkXJRtnBBp0V0JQ9t22rYX/flQ
2z/1/8bpfx/K8wSjUcPmsh4LNKj9QETpvhYkCtqvW9R83OpuoBn55+P8FST24UDsQrC2IyrQUYlx
Fz9e1xWjRpvQAwpbzVz2E4M32qBex6iYFK0rKsrcDpy4yy0oipnHlH2pXO20E2p5c5wlvxypkB8S
2rAWStGeZrm3uv59gVLcOJnG2jFCJt+NtpfxSJfaFWPB5gcymBvgd6GaW9vYuLYrOTFK5Zfs4J1a
wy7p5PQualfsBvyp7F9yKoAQTXyG9hh88ULkbWnqQTyt0xC0SZHQQDWdFXLdhGt/1+tra5+ZVDGf
WbZ+uTFsdPEqYREDUKLb+tH1mhlIxULTk5A1/c3t5gQIllZ8EihzBK7nHTNZ53niDbwtDg/+0VG6
Tk1mRskAR2owTki5nM6XeLbDhffkAWooNFDNYT/rDt20peJmX2wAvWHWMwijLaWu8XO8a+hBPlOg
HH1K+GEG83XkH7jVaUX7RwKU3izQCrf8sHVgdhEbNIqpDefhJC1z7f7Pz+ZfoXo/P5scjBXJ4CNu
8c75x0EeczVzavGisZceswejglMcpvpanSRN2b3RMWGIV2O9hsZEAYDtNV3fYPzNOX0kR93bnvTa
HZ7L8YU4KVrsVgq9JBiLynXCknl1HuZlu3zjc2+mB5gEjHH1YUhRhLQt5fCfz2a7MscnA2BFR5Jk
mwi2NzfcT6R8hQ1SkrzIg6NXD2tfSgb6SRYpaV+2pv/+54P95jbBDHERXjoetoTjNActo6G9WkIL
aNnHlzFgiEPFNbiutdj6REr2l5H36MR8bpErDIo43LFHJ5bWcaHRMII7MGZ6gxqn9bP9iNx65xSG
tpy0sCQV/DXyWgOaYsn3FcnuzZwsGEyYWRg0D7ap/d5eKJx2phSMjnG5uK89/fcs5PWv4UK6DbqR
nK5hGs0kClyNmqAbDNmQ/Ydu9uY3m//1zbLmRYXoISHnJaqsz1LRENpbDdJky2G7sX898oH7Mq2L
8zrTqIPpLTUQj3UPGbhKBtYoSUswZ1if6hsBfElPxrRLp8Ofb9CRl3h7w7dPLf4WKlSWXwci6c+P
Q0Edbq7YgwI7beIOeDj4icAzZ0pW5N/OA87F/hlDjG8E6yDdAxVnm+46U/jXPRbN97lEHMhs35Jf
WGAFZPO+X58LvysvhTvaNUPoqTD35Tgt73RvZ7qqnfeZY/avCK3je89iiPaNYQll5tFXWYJzHkva
a7AMmrzaO0s9nlta3ESAvTGQ1KnA2uaa3oHtnowG25gDBst+JNhZhutY59tsZXTPUJepB8ttrQib
XYdqlEz1fycJ/PuK//xbj5YusCSG7W5ral5YU2RsSDJnYGD05xt7LNHjxpqUPbAG0B1i7fWObixi
EOKqyxaAWTlWr/gCiqg3zOK6mvPuPuktdEm0g7+AuyyvTMMi5k6DmkZfhabWzZ9/y1EV/vdP8Wxk
iTBGqMOO6v42m0Eddk0SGi088oE97q3VT64fmH2tR62VWCJEndt/cthfVzrKPeS4fLww+Brm0YUW
zLA0xUgiwCun9ikj/wun6dCsLHVR0yk0/oEh/1dMz+8O6EKSY8VDZOqLo0s+r/U4WriVaOKlMmJ7
jzGHnCTMurSyZvphn3yYjmuA7Rb/lYzBroor62yK9J+WcslTk6pFbre4wy1ljBDCEWh/8sH47VFQ
zzsOdj3erqN3q5xp+mCg5YPR+/YJM7w+QvQqPqlpf3sUF1Gz5YA0MI7rP7iRQPh8zsX3uyV0tKKL
NJ1D/flJ/N1Rtp2n4IXAZe8dfSOqmOAGGpAJTEXy0204KjtHglr9HxzFc3jVXcMBQXh0xWBC2ro3
sRqJVsHLcKRVnkxSzbd/Psz22nxc9CzecJYtUJ0MzI8DOXVzzhy34sZMxTTtG2uGzcAfPRR54Z7y
Oi2Pfo5WyChq65MTZM/0y6ENXiwAZlRhLlC9j09eixAKuSdr2NLxj+sSnaXsNLUv06XeNbhjENHK
TQSg6j3jzaH07/PMicM4Zob556uwXcyjq2D5wvfcba/owev7+FO2aWnGNj7bLnb7jWaTCBbLbk98
e5k/iQw+oqdsSzeacZTVNsBAa2sofDyWmyX9rG9jiyZb/Ufedn8I6lyNIqS9QG8P5Wg/HBhxmZfQ
8+ghemUeXyBsYtprJIrZdIzs7XTIKlChs62Qq1F2O9sQImWkrehVGsFCbFQV+tYG2bVHOF7biDYe
AqZ2A/HrDLFk6Hc0pQ+AFgB1/tvLCVPEMbHsCL4Z9P4/nuLct+mEIgVrOrMaTJ2WAaFHqpPVIpTv
z4f6dbn8C/bhspHXN7L50Z0zJIB89IYxLfhW/z41i7zQZFJE0vR/NPSkPyl1fn1QQPSCtsAwAqST
9tXHM/MBGVorM15gs/D2c62dqVtkbgTaQA/pk8v4m88vJyUstEGIp7BSHH18kBnCY4Y3GpRmvyIW
FvWZ9JiprW0ZwwOu9f1UWuKxKj3zVkHPOtWtQo8Kwyk+IZD9ukq4QKbogdEogHB5zDS0Ro8Eso5n
VoxL+2RiCaX123vQyfvOIm7IitfTstQd3MWV80lN/usl35ZzvGQs6WxSN9z9zx+oYrGNqtqYNLIt
7BBZoR0M0K7CVJs/u+DHK/v2Pto6BaxtuuzRjr+FiuFbMWg5RXeu3ozahjEuzORfPkJQ71yb7CX2
Tmw6+cR/PB9DuK3RqbELc7EWVwkDuP2CxugCLW3zyaH+2of9vK5xt4gB4CiIsLBUedu1/enjnhdO
Y1bg+8J2rUZwk0h6kaxZdJ7GZaOdA5NwrJNVn531VBSpH3Mra41A+HE2nCjJPT8Ly6qDeq1jxjJC
3ATdRScLvw1SRvDiC6uNo6Dwlo4egt7InsaSqU2w9uvU3GReIcpD7pra059f+l/vE6eFI28D/WDf
+uW0bLtNqlWj2hwqeQKCwmc0hj7kz0f53dWDVon/DRsI9OrjBDps9rVLoB/QHtK8XmbSDPIg9iYN
LIqemC9QOJDbIlNSdxjCiIoi2LI0Au4GAp6khAc+2gzJJz+jQHDifFdmBhlUfTd7QcnwmNWbuUIZ
TjQM5us11nsn8EiGYfI8Y9UKGETp7SfL5S+tR54IBwsTrRhWZj4nR0+EP2Xgq3Omc7LM7w0fjMww
KZdyNhNn9mDz4Z0d8xYRcnYfp2N34Zqtdf3n6/rr3eM94/3i+JDEeKs/PpSqKjGfxtBxGFGU+yyO
6WuQVfTJmf7mKBSBW0UDj0dYx0tWMkpAIE0tQ6NLScYGwnk6xqO++/O5GFux9/ENA7LkM3LQLYo0
aHwfT4bhCQU78lH8D8P0hLDU/6EAiaJyir17nOVFtCiwldh8mR9lgz1fThPKOzE63mUuluWrweTx
7l//qO1jyEdDQGizqWs+/qjUqMBrApUJLfO2iINQIojFNkOl9ckr8pvHiXWMj5NDSc9jeuygbBcx
VolWjqHwG0ddYIlcq8CtHXqKQ5+KIpxS+DthL+x6QQIJVCFyVSXMG10l5v2fT/uXO06hQVQbJbmD
f5Rn++NZ61ZftQRswAyUcXbh8vEnWW74bP70V6T3hzvOAfhICPxxhKxgYP94mBaRehbLuibNKpv3
LbDZPZ2V/l1rvfhBox0UtI4LAc5Y9MtunqaMfCRP+6oTdoQDhqCPGR5GRR4xOJsUauJZWYrhwHDZ
ucOtOX3ygG7P3y+/dnMuU63Q7nSPCpasMQevxs8WThmeIlY6LRAt+6LBGT5rCv76LtA5o5/KZoKa
RccD9/HKzEMaM6xFGmOSyrb1wCGyhqvmJTbioEztElTfw4lWOgpKw2CkD5MvMyAemF28cAbnAsIa
ACofek19UkT85tnwYfluv8/ezKBHezYT20MT51kR+sj8z+dqmi/jvP+ktPe3sdLHq20JlhvHBQJN
Kcp68PEKKHRAMkmqMlzNHPOQGa/4G3S9HfOdiV/pdE5tbsAm/O6QN/EL4Bp600suawSERSG0lypb
9AcJhvfJrt0c49vS72b0AQ+lMtcyqnQ7+9YuLcBEGq6esbP6xbg0QfE3gPp9l3AcjnBvx9DIbjZp
27s+s4kJqS7n5NyZZucSTqL1tcgM7UcFxqgLGTWocud7cfwol2ZG9YnM5XQwpP9Gbe0hKh7t2dql
3mp7UG0ay0IokZKnnFJNMQUB5vDKVsAj33FmkLwgyqNOBFT7PTO76W7NpR3vbJ1pcbC5H7dMtlk+
T/6UrPtapPXXjnCwMdBbI50ChRlnDUwX4eDeACf5hhGkRDPueRkOAXqM7h7ZvW4GBelC8M0bb0aK
6DByucCiWWaYhxbnq5NO09arS+tHUFQFsLXE1cczH8V7x2hleyeRwVv1QWJNYvzf+ahfDQe1bihT
Bflr7b31aajrRTtked7eKqvpH3rRrTexS6oNhoSFcmPLP7kq5kw+Wnxa0NrAQPnempP86qVLftHE
4DrDRAfsE7nVWr+hMESHUy3VcmonRMQGvkI6F20mmBXYWaN976TWzWGPYuIRdC8qeWtMNPN0cEyp
otF0Jawi2xtqIn4ckh3hUaFM7OxJvDYgM78sm47LEWqacLUZpKAxllLfakung8wDaSWhJXtCNR2U
dUGer+tlXVTDinVHl1d0mWpyxVcLAUNj1WGCVgZaRGKl5Y3hak2KlyxDtTvbCxtGkgwmktz7xs+I
Uqn8OZpnVH0RCT4jbjhVVVd+hToW0JVFVaGXjeqvlELLH5VFmfToauIcx5xA4o/HqetwQcYDZ6y7
q2/sTMSQxEpYPjmSCFLF9war+7gF500V/dmiR1btKuxIWB1947qsp1zw3RkM+2T0UCkHmFc3agWo
ShkuTAuirsgN9r/TojF182KX6dpq440wOdkrhOv9dvXqdUfejdSj3NFRICLzmIrIrofhXGt8u9tr
VSGQhFexvG8JLGGYU+Xpc4MzA//huo5fif3Dc+UKtL975Yr4kvGtZZJSlacPoynT/lGN+qIh4m2n
fOcT/ziEXVUkCfMcr1a7UgAM3QKOEaKnKM/J6JmBmJzTAG8fsoy5Umgg7+SlJHLqC8Js9vTUbsv3
efTEedEOZnkQ9TTeFxXqhFDDAqH4OVX9IkeAQ4GcxXCReF5b8O9U2qmROSgUk1Q9z61nEcVIbYYq
ycklb7YhnSoQq1/cowBy7fOC9Bnip6RXX4xT66cHgm2ZLmS5TXzdYhNXwrKum0Nk4Ch4aZx0WfjY
jAsLka0TDiUwR521LbPOMxQoU37WETZ66pXmuNniPIv0n7GobzNuT3M6tTCzIl5h3zr3a180oad7
ZF4i+TSNqBukD6sU5RvI8LKd9oM7l2SYdNbYRwwXmkskKxJX6pT7C5tzhRyJKEP94BuJITBZoqgJ
PW9J32dAyMmuZia/B50jzlxcqxemRRsxXLS4fWU/JDgqDdsbhHetH+HEo3wuvMp8S1LbFiHCVc2L
oCg2DmvntsISArPXEicF4ziPubdLEuzeTD5rZNfKE2l7qqeSCl96Y9We6Aj3HqQ07TRyMOyCDYqt
wgpZwvFjWb7syoDkvZUhc0VUE+5GNnyRLYuaMZPfu9vC3xE9jjB0IDNJR2VqmpOFlrVypX4yd4Xe
7RCM1bdi7ZbvZS0yiHtSWs+2hAiEbNni4zENmU/cz2z6IGncApV7069jBFOpwf8/CqZecs3GIlKE
2qw3tdenr0qU3nQB06dSJ9LTBzLV5MTkJ/PZbuI4yFWMq0tHtKyPHlZUla0/1sYlGdTU2HyaiZMQ
JusytzKWNUo07zDmqrtb9c0G2xmXTcYVXeLxXPRoXLtK5z3NdppIXrVWvFaOdqhJ9d3l8RwBASoC
zZ13ra2hBVL3dSZukDjeeyPPDPNKiGrX5FS8lHZxyq5yNxXFdz3L99TPpw4ZdHwgrxsHYi1lOsJY
LHRGFVU8y57TqMCd/QNTvLu8q54GPu92O5yj3cjvSHS7mpbx3HHL11wYgdM3l6vx0ihseuR6Wm8G
27nKEKc2/8Kw4NST6S6rrD2fVrEX7JCjzO4NrqqLN9tiBwgx0J3RDcbW1yTl01W39LPbWL9WyPgw
5Rmpuo0RW5EogZ3phAnEOf1V/iz6A6HDaAnKQa9ukljMEVzVQyaGe8BMez3hxVBVcxlPJctuyl0S
4gs0qFMJkYozrO4gTT5Ra9wPWkHXUabTV70W/Ym+iEOzrF/d1Nl1g3+ZmM459//WMqsHRyNGLhvJ
ypLmrdcmX3JXnDrFg5dcWk7VR4qNYFDxrTvnKZMIjX8AujwT7I1irPgMKeWD0SaXUA3bIJ+n9WAR
2TXMDJbwHd1Vg3GYRg1Foy1Oe916iIf8G6bGEMCIE0FMPtAl3YMnxAFd4sExrGdEWDdGSmsO91IA
ReHOzGTkkzcdtp5DV1uLBKfpBtpqHmST3lkEaaW5Z0XamORBla47EPUJP+PGrZzn0ZietO4ZFSmi
7/wN+e476LQKu0PNWz5fbCHD0FApiKrruJxVWGrGaZ4Y1lcv48YTPBVaCNLPjJQwlHg5R/ocpiu6
PFN/x2oHcqtc3zPr68TMHnHr9ZQ4TyXvU6DcLFpd/SRRTnc7gSMZ6Xe5DXZNc9rpXvNuU7cs83gl
6uTgdB3J20k+RTizX0xtaKImK27KrD9pHJ6KPNExsqhXXvzrxiOCtFnqZofZSYbEmN2qfoJob8k3
0sFG/DgaWO0AtCZV0iwwOzX15SRbnRTmWOz5MHtPRFsL+1SfnEu0VifeMpzo8WydeG1/UYyMnoV3
AZmNsLhG4ii2tCvSfFc+2BQgDX69mHLmABzmvc5JiYNI8D03N0+78SJ61NzD8G0cXfJqh7YVOkDT
mT2sI209Dmu8eRdF5cxw8yztq+knxntlQm0OTeJlFI0TInUDNMmoBUoj8b/4XkuonMNGnCLSAr4Q
SeLKb2c/7fxT4IdmE8J2WESYDsSsh4i/BzKGhzLbTApyfc7XyojDBVxoHY0YLoawT8fiSngdCkrS
DLKnEj++EQ2I++NQp243gs6c4SFYKNXH0O8b/SChxjHHaDUjApKVXce+k9khHuIMQ7traS63weU7
DWyivnbyPOVbqTedHUj06vbOq8alDxDWJEWACp7SR8eBg78Gm8cYAKvBsBKz2d6Ns+w5fNcs2U4w
1+MfkIh42TPUXzoTbhvJH2O+34ghfSDrHNU0/Lw2DkytJbq7w7H8nqo8/SrtEWs41uTui8DeMEdd
WXgoXonFZgFDKB5OrbWQ7U3H6EzWczfw/Kx1GbVLXmAsTyXZzZlYY7zNcdF0IQYqcAh2D+oknPm8
3Ho50fB8CVOMR/6wW4tsMhC5W8RuKlCrZPJNyslCw54pRJzZ6N9AZ878EUwTt77Tge9AAeHKoOeD
goVgaQr4cmNrLPt0aqlMK/RIP5bYtshMNHskrQmEdZJwcQupyJqIJuBDMlHgkoKG4DylHTaed4L0
HkR5o3VrAc9rrjqW2CLUqdLEjnFVcg5wNTOQ2k9DFYyacn7kdUfue9Op5MkeaZMEUDrTV8PXAMu5
hewfNWmMF81C7hB3Ri2MJWNFCIO+DroMBnPILwXITKqtXGp9UCSCvLEGSS9fcSO3WL/92XxdGWt2
u2w2ViyHXpVEjEDjR9EN9SuQXZPIT6c2vpkxWHF4A3qLCE3Jy2KxjOq0GteKkswqEQpl3TbqS2vl
53sKzTE5a7rKJ4RDJTiw7aFDqACiSr+ANSY9Qk6ptENwe9ltMQG30bqyeRJEv17RaOC0Cdzj+jKZ
1LbuL42tYGh0DGOeqW1auZVhlYMwmBqjiOGg9LXpQzVY+ap7aqR0S1av8pjy4dJH0N8mpzkhLs/E
elpjhAEMk61X4V4MZtNSrzqa6Rs8ORYvtY291jXz6nEqygZGQrnNe9HdOIRXYv5gYJLU3nPuI9rB
8+lVNdRRMmwGyyi36kivzrMtggf3te0akZPH2Rd8NPA9SDdmkpu5Kr+O3Qm7FM4K1zpx1h6cNsGi
pBT19fTKHiND4WKtUu5bwpkvDUH6AVY3LX1t+QvPbmHBxNA7EDsRIGNPhW0FEiXvsAEGgqstb4y4
rL+RXcL4b1Sa+a1xY0wXPh75ELOaaAKNovsNWr76khkbVLUWwGUO1QADnL2SR8+xV1mrIthoKVd0
Yhu2l6syBCYKmBEApJteBj5iG2y06+g4JwCLxvqGwSbODzGt6o12i072c2X5d8T0El8Xe+NLSQQS
H3TdX+5SnxI3kuwii8AbOvnDgG142zX58CJ710h2C0aPEvZYvbGGgRNjI2cPOl6SZZ+eAPZMSxx/
S4LRsYEjGQCxYAzh+xntDhT6S4v3yiZmjxg8me8Ao2VPRpKWT2AUSU21xcz/W9qiZ8TlVte9VpYb
0bOkmAQn0HYkVYlRBG210tuyZDVdQAROi924MOMl2zHpYN2D60iikRLg1EvY0LCN2OKAGdvr75Mg
sD0aHb1/alq7IeJAGibRq6B0z9Yiru1w1iaiS0TOAwAaYZ6NqDAr91BhdsgHDLFjP+YpvTWydwna
JZlH0NctdZUpfCqGeqMFA+YEm4ODRh6X0fkAliWnA6QpPCysoW2IDO2vP12QPrmRMAOvnmKq2mJW
j1Sz2rDDsUGFhaEDkRjBbenNQvTIfQIh6qGBKc7HK6kw+tGu4JnocslH2wdVWEY4iITcp8jprXAy
MGfzzJHv6hIJ6wT9VBBJjic9NQ5O4+lnhkQlGs2DMCYkaqk3YB/wk5tULA2ZlPmiMTWSBWmUw4g/
Oxh87EjBSujkOUIIy96V0MO6qE1HcanbuZagVuzES1eDuA2Qh+rfIKWu5n5se/0FM/v63VzG9jVO
sOOfrnMnLuXkptj+piT+sqSZbx7KpZd3uB4lHZch4xGLIeiXUW6LpDuwgYYpShOt/hq7y4AYax7b
IprAUmkBoc3Ta0wWA1IxoA1ZZM+dn0W4VAf4oFJJqCBjr4cTzrlh57lqXXY0ptuepFTCPvhs1fkX
WgG2fgaHW/SRFOBYwJIUa4QDJ7mWBq2wnYcJcQWUMVoaXBzSmXiu+HJFEMCSG6dveRjcAWX3FiVr
ZWG+rMoMlLYSpJv2RvlcSeW8GzqfF75MyqRetlp2OJogSMRcs/Vgr27zNS/8ytohEazCpcSgeqIg
3b7R93cvrbmQV83g8kwV1MPufrHK7jFvB3FXj2txWTgdi5ju2Fp18udu+28ay9jc0I6bW/+fgc7H
VueIP7fpGvaMXowRq9hiadtJvtgYVD8ZPhu/DuLwuaDS1U0fDT4Dh6O2qs16LBFLUDv4s1Pzkinj
nkTUxQqrQivrIDXZDfPk090KB4gD7yIe6HPEBjTFwKIzkYbw1+ZlV9Gkf3IN0lzZZPf/h7Lz2m0c
ycLwExFgMfOWQbKc23bb7b4hOjLnzKefj74aUYKFxg4Wg9mdpkgWq845f2qpf/FWrnmNZSCxjcyC
BovkMWylUCL+wgIuxw4X75zKLy2tNQ7476OD1ec6fWcsJpmOFqczHmxxQMdC8adRbcdVM6H27Cyu
YSeySVZAJcWQhabuDu+bWvMJJTGfRb90kQsQTLywOheKfGOo9rpfqWwWTqfIVIu2IYevfW8rf5cx
oLdKIu2txeUe82lGyH9RKbY/cy7SX4G7TJOHKNeq3bzJjT/w+UWCWZQ11Z7Gnmi/DajdwM+VTseE
Xi51xZuKPiBWDZesd9SS9TuHYfeYcljNnolx1VvUd9Tnc5lUUEmo/ZRd2YIf3mI3Qn2Hm2ykuwKL
AAzHCr2zXZJys2+o4iAslI1u4iCysANfjTQaEhJ0NN9uvAwdubSW/Vszm/IpnAFL8XgolnewUPRl
UrcUYifPI6WxYuKuBWd+iOmd2Fyc2WIYCje0qt9koY1fcRgeJGaCCeOnejBE7ZmMtQcimHR212aS
EFFmUpvxOopY3GtZARI7I+0McVouMrLp+6h4TimPKACpVm+5O9KWq4GCsJvzQfLbXov/plneP89k
Wtx14RS9JLjjCCcdrfAG44HWQbDGYK0JNFrvzq7BgXt80n6K1lzcuNOHl8+/u00WkakAe6ND0THY
5HsAzdjAp2UKHT5RsaeRpi7QXWI/gjcLokjgM0dbdJ/gEdG7/DFT+ygWVLxMtsF0HWyCoQeZ6SSx
VVdDfa8sjLOcBgb5gzJbxsvQJq3EEZ0vuMVBi39dBtkYLzCttFPAFMoTKJGhYOgL1XYDn0VdGcc8
/M7NTQKXndAaefqdmTbPGjjDuzm2w0NjTe1TZcbTPR3i9LWaDHXcN3CvASegp4CoSfDGGOPK41WL
aQTmU1kl/63JLrkLFqRnO/isgbxbZdOPQTOMdN2ZEs94Ueg6Y3MlDb5pSYxAjiAI+FA9dOPBjSPR
vSm9iYC2T/uoc8N2mu76Nsd+L2Ksb3CGhsFt0oJfHPQJgxuXMJDhZ16py6+snGLmWHxCoA2DXXzN
QkbXHBIUcp8vgDMbL/i9jRMykDMCjs3GS1NB+OEMuysuS2zOG74RY8DYBIOg+pJC4oSBxGKD4UiI
qWoCmqmmcrzL2/hRNy0RKa5NbNG0EzNfEG4m/V+dDJbsYNagS0wJrLHeNyipDMdi0oc0VQTSjZKO
UEE+v3lxevdIlZD5wEWCRcAbPv5BCg6WxNi22FwgWLwjw9KkZm+1t2ICL1CiTNxUuEE+qAWQIjhz
gT12/qL0mCzOzDCuaxSN3ty2DOS04FKm1vnfxs9CVYOz6Rb9m3BWKHKGFu6sx8JRiiba6VjLFFYy
+Rcew/qVHMO60AdBGC1ljfSEU3j8GKC5JUoThBWF3ggoNLeN+RfPN7pL/Hfg/Q2lR3BM4pQJnhsG
ywmX/jR8X0jMcnATsHRnMDv5tg3VGQuftLhG4ggqgR0OviBK8PXCz10P6O3PRU8HPQJPVU6t9cn9
j4eEgB8vmIyoewmPk6s4qTvM4O12NzWtcujjqNlxmsYebqVAA/x4n7avv47l4M3OQ9tLaTSfABJC
xk+qfGe1oULgU65FfllZkGkm/AU//8XrR3Tyg9HrEPEHhxFHgOMfXGGlNnYjMq1qKc1dGeN9H2JI
hmbJ+FX2cnzpfa6b9uZ6MOwhUaycb7xxNu+zx36lxxO2xBMkGO4TCmq/1LTaH3O9OcC003eYO8tP
o6lULqPt0lPNodmzdeb/yHfngwfAZms2YXNgt74ptWSBK5sJtuTqou8wfWgDf7HGYmcwEz/k+HJf
oKitD3Jz4zDCIfYxnOXuP46L/68MZPxRMzPtsPumeDC0tviWG4N5O2ppcgGeP3cp+NTsGxoKUFnb
UCEsKWIOOAIkyTg+aU6syJ2bBlSHRKLa9u7zBXTCBOCzNHQeJE7KxKFuWX4pA0EyE/hAcVHLMJmx
UWnp6fLPRfi6FwpACh4e97ahNUhVHDOriyqM5RbdU6ZJuo8LUVD59sbr5zd0+kWAfzP2gUaCDhaV
zPEXUer2WGUWNgjkgy1XfSZXBwYk+aFWQeD7OP1XYi/u99QozGLg9KAf3F4vCcqg6hl8YJc06/ux
D3swZ6PxceKyHmIyN9MLR8vpHqVD5KIu4ViBMLOl9Q+dwNGp5VzNkCjQ+hLYmChWfWc2wtynbcoc
uQ+751lYZKblRZpdoKicecCr9zsUF4BMAaXs+AFXQVFpNAW5m8eFfq+OSegVSt1ch6oMeKBS6X7+
Qs8UkqgxuRZCPkuHR7n51Al/HHoFtzPX+354+vN0OOwd370aHe/L6Fz49D66wePP/OhaWwnwHNIi
yeu1bnYvOy603+//Pt98uXCZ04/u+Cqb0hi4J5ebgatM7duEmSnjqwuL5ONgPb0RjRIWAiMvaVO+
lviCtDQPJO357dfpFu/Ux+FKv8l2kwsxwW29aQ9v4QBkHHrLo7Sz3z9/a6eb2MrcVFkfhox6Vd1c
n0a/QTdcxa7GWMuZgsE62Epc7Zpusf75aXIpG/EXCwTOm7FZHxWSZkpKHB7nWgnfWk4tjiP7Xxn1
bJMyh45uITNDV7RVgeAsD9pH2ijtTJy91GGhP81aAjKWRpcIvadsxVVmgrc7V1E0aLDr+vnfYbMY
I+QVHW+saTb66wnehdsMDMdryAwkjqly+D3LpdFLbIHva6FEvUewp3H3768Qc3lTgSe2ygy3vwJx
OpIsPWF8KzoMt/rxgDv0KylU8oXD9fR74GxFQoZ0Fs0Jh8Tx/SJKSkojphFPSJQ5QIRdDthqqpc2
ktOdC4MMujouhqctTMPjy0AZsZTBbLExXvKh35tLiFvVUjG/ctQJY0+ln3Ek6dJQuFaay+8Yp1tY
6FbR8xTCs8LhzP4d5MJIXFjYo+KIZYwKJyzrrrvwU898PYzsKM1RoaNs3D6QNgGAgcuSuFWm635i
4sBjR918qJO6v7BTrNv18UaB2wHPBfxtZV9u33Iv262YwSjAe4f8NjAK80ukDq1PU5x8bZTVNC/t
pvbf15YwFMY6rHNsS5TN9iAWIgFhTfHGV/9/HAzx0LYmpovWYl+oPU7PS9RSqzxNY4vgHNks4zQd
ytTErcCNEMbmHihtQoioVidMDwj6xRNYqSLFN0NMECB4lMnjONapfuExn1niior7OLMQ8ho4QI/X
nhSnrfggGuPZl9/M5UheGuYPF9bNuasgfuFVsu3yn80KrycltnOSOjE0n1ofap3iE7OgXLiXEx01
e6HCWuEqMDXY3zc1VmgToIVDESkCxKZ5rWSkP2ZmUh9WUPKBiXjsd0sGmGJZmPoIBYcJkFsXkM68
Sax2uuvgg7sVFKbYEW0o3yJGh5bY2JXX5U13nfWi8mqprLGMBKz4522N5o6zgpEdNcVWSajC5ZxE
JOI1q9HcFXhBYYkp34Cr/TvrHJK3wvCI3oxOhY/r+KUjjx10Rqns4+pCib0M0J9QBVcPOJgzJh20
8KAsOGenzWIc4MiD6EmFfSGqSTmzKKCamwZJ6LDNzQ/fi/+dJhX20HGIw6o74W3aOjPM1Tu9XINy
26CtPMmK/jZThJNwmMp7SRnjL2w+2u+JKKuV2yH4r9r22hKbK3YW7YA3oLEXEDzqPdlLnO4wL7C5
lExA3CTLYn+ASezI2Lu+TjO+rJ+/vjP7lboS+JG1InjBFeP4mXYFhCUMB7CExlr4K4iC9RyncGhy
ujPgw1R60cE/L9S8Z/ZjtKeyWAtfDv/VjOf/B3JWdjB7x9WsUhsgRxA/cdv2NXQ1Un4vXAqVJX/Y
Zkc2aOcZOX4Q4bezLEDedDVYlZyphsXi6OSqkp8ZMSoekgxSlzwQjui0qP8wMsjT9CVOF9uXQ7X+
UkStDYND9Wa7l26bnlQ2ynSsGbxCLPhvG2g+gJUyuJP2UjeDr7amUu+R3ArNlYNS1a9DjFh+KGkp
flTGov4sGSPlvtTNyv0Am1xiGK8byHwDsD1kVm2Om4YoZQAlZQx/kBhPhuVIKFTqENQlPRLbOWK8
19vZPVpS45uUFuYNmTN66iAkmu7TemFoN1g1iU9KHXYepqASKcddXf3p8bApnQmPv8bJZrMlIk+T
CEyo+sR46TtdvA3hVH1TYWXXqya1mp8WLdOUA0lTTPjMvJauu7EC/GMTS65tO5oBQoBWnzI5NDQH
tTxE6iYam8FhaiHpD2WKdYdPmLP5BxlM1lzV4VzfRXSvtQfFpQo8bARaPiFrJMYTTnIQuWEp0EkJ
alBzlwc5tDk7h5SEZzJCNVjnBXM2XQkTGcEVAYy4b5jxg4XzIZ7ycyvlq1P0fN+Tb6PuOhHL73nF
n46oKkxemyAPZw/It/lhlDkuFY0apolvZiQnE05OYo9jF9NCqJOiN7dQkSzJIxwTr+c8KLrK7aVO
IaA50wAKWFGYR7ZahYueNXVLt1+aEMoevPGl9ASalGva5GD2MHEdvop1MO1KzChqb5yS6pDpgZnf
5tNQXgc5qKuTMgP5DeSyLG7dEn/hpZ0R3Q19bJQ+RPn+LqttTMpbSE+QyyYZujFkT+sPXsNADwRm
5rdmJSuVr2WkS3vFlLY6lMAB+3qwIDJnplEqIQpoFVkos5xavxnMTOl1o8wNdudo1Dy9r2bJg6U9
6b4ljct7NYXkUXTyMMZezCgPaL6ghCY5PGa4oUwwIYHwLeaNo26HD3I3qxAZSZEBmhubNeNWQXbh
k2mU/cqHmla+LtOCMM9xfdSlIYZuL8Vhl/uCvNVqtyAurP2+IhrpKkDEhfUsM9vEBcOtl11ujKtT
cVEOxtXCWB/0qxWVymqP4Eax+Ii+naNSvVkGSSNtV07n7w3mlQN2+WQeuDhUZyZelJXomKHrmY3W
W0wEhtQFzqpmkzGrqaMwXfbzMDXG1QAhorrHxxc2ItCzkd4pJNN+hfZrkqrWxGZxWKoB3mzIF4vr
bWONzyFxstoVB5NmOnETj7fYtxtvA2fUj0hKS2wOORfhN+WIsDHRHivhS6HRqw92j9Mn4lolRJYQ
h7/jTi5exjKlKzFb3BJvtXZkb2zknrWSGIBmvjVoPezoJgh+YnvYvRKSpVjwQUbzT00NBloykM3q
p4s0ll7T9kP4MFiMyx3gUVIf5z6w36EIBvBlhuRRh77yVaJuf4pykhFyeaRmg6eJ4An/xgUag96J
66TPG9VPCUz+PSNe/wrroHz9/EA6IycymW6jlIVwJOMztCntcltK2Hb7zE34oagP2ggnYqjRVbrX
E7MEk9e74MeYw3NmgtfBngSrfif62Lie1Urr9yGpBfsiI7L4QqlzYmnFSE/DHAizgHWqzejt+Nwq
I6tvJsyj4Em02tcZREK+nge9R0ShJL9aEpR+jX1WqRA9Bs4EIxSsMjKMSs2jW2tUp4zs4i2DAdfj
oBIVPz5/dGdKExN8zdZAM2Tw4q0UDmhtNsUAURYD76S4TWcIa3gChNg0L1INnoUjlw4j0wrMxtGx
TBTYwOmcYUUl6Z3bJerwAzlO8zgM7VI7kRHECkRJQ3nQtTWRbY4IV3fwQckK3CF1zXbMupbqvWRH
6aGrQNMcHBVwMKv7umq9z+/uTN2F8B4qAKQAmtvtCAYj00jPF0YgCCMsN6PJuM8lOf39+VVOSxPk
fesCVClLZARMx684nlk9w8RVJBP/6/oWJ1cYBrvPL3IGXzu+ynYhAc2S9sJVcufnk3N4d/0vXy5c
4tKNbGqspjL7JlwvQengZN4faHf+H+ylned0h4uyc6nx/XAOPK6zju9pM8g0rBBzhI4LYifqLx5+
pW52px4ws/FUr9jVd/a92EtP6dV0Fe0kd96Rr7DLfMJAdrqPHMop7uYry288+ULFfrpwsKPQ1iYL
20V2lk2JKzoyf2eN0q1CEekTM8dJo9qXpIZnnjc8KVR0LFGbKdPmlSaYN2cR3kwu1JTmoHe6vDOS
KX9sq7L0Pn+3py045oqwHRkWMKIT5uZJpzoW3wRxZ3CVSxhd+tjR+Dex/K3T+uYuyU226x6zkZda
asLxSk/Ci4Gl6ya8edkgRkS+YiWpsytuhoSJbXfTaJAQM3dKNTLSSNW7ImiH38Yo9/dk1mHYMuSK
3bsa9lC/ipaF4SWJyK6zEAKJt0BefGsoGH11tC3poIu0f4oMZuB0sCt/Pm1AOS59duub3v5qwskN
KCVAyJa9+biZLdZrfAGz/hX7VDp7eSZPvHdrs0if26GfobDK4teSLvF3JJvJbk4Jnr/0K04bEoAh
GVgFayxGUluLn77CACfEwIUJSjoENykjjto1cfMANdJbEE+FlsRNNbOA55ZZDdz8aplGKoXI/NKE
qvbn8+V0BhGgN8K5RaMlA1jaehQOGZZ6aYLNZJDIw34mW/2KNEtI1qM5eCRUTNeJWpkHYdWynxbx
/IgT8/QVsxsUMSKVHswiwLAU0b8PijRf0VulO1sExh6minbXgbhd+ADWvWvzHpmF80kjOGA8s3Uz
EBJi3zHryLRICUuAGNEdIJcgc5yX7EVTskszjjM7COg12BCJgjpY9ubbHnpkhnkwZa7BPOgesmx1
VXfz9M+TNah7+OkxScWG0Nw2qtlYk8ZYWMR/4AxtewrtUw0e26Wv2CYoFHnLZLla3RpEtix2oLkL
esuvn6+F0ydrrSQd5noCZFZsKXeLmU0zqFwCb8Duv8WiJPon6+ZXfdHVa4iR8YXrnUGI6IUZQHzQ
AyA2bPYyc1ALrAkZIteJsH7ai538Zm8TX+qELruOMu1ONwguxiBm8LpETw6BZY6ellq65tjWoECJ
m9NHDZu+QxHYtktWs3HByfRjBnK83HAzov9f0QNQwi2CbPcFnDKV+ZzVlKJ8TIgyiPy8sY1fhloV
ijPAuXiURdp+V0GUbQfeIhxBUy21OwhOI5b4gUqQ5QJtFF5huaqwAEbqH2HWhF+KLKq/Nz3qL2wb
Wv2aXJYxuvC9nKk3YD6zdfFWGbywXx9XNXPS2EoYMchs0xJKaIGygsIugtHnjZ2xyitHQcKKBZv9
qe3H8BU/BTHC/daGO3tuyunC1Gn9YDZPVOEX2Wt9D0y+nXi2itwmE3lWbgdCftWhcUL61Gk3oBSX
2Dkn/o4aBmfrfGvN9l2LYuX43hU1nhF84JTYLomxkyeruy4WI3vWzTR+Fli99A6HbLjnXOgJ7RTt
Q6bq4U0rjIrk5WY4APYX96nd2U4akxIjSclyJWjK0gvtxemZSi45CNBKlFubjE2d0kUQQTucKN1Z
HeV3dWo71Htyd1PiW39rtlKElHWoDjb+LhdW+LmvkFKCqsFSFYw9tgdjTzpLs6glaQZkV4hdpNsx
vSr8nRCmXmk+RKgCoGGTqQfN0aztn0MyjF9teSCeYYDCbCEfK9pbqbX6yFsD69FhDTMUV4PwD/XC
aj7djTFmpBFTwcso6La7sdkOBKfFZLCpqZXdMtwIPUM0l2b/594GE1E2QV0XKx3oeNnYNa07ngCp
a+HZ/0yaG2JXALffUzQZj11bT+tS0jrGZ5JywSnnTAvMmQY4itEIBtocPcfXNvVRnbSRk2Bpg3pP
z9vdJOj83DaSkIxDDsId2C6DaYcAeH7IbOgsTkK81FettPj/Myh50ltSwi98ted+l45rOOWeuY77
t/SzkFBgUMwyc5mhJJqXI7p5LhfmLiZm/NDwlOSn1uhIbXIiy4iIEC99KqeTr+eWeQjqvEL+Frb/
TkmHx8BnA3DCKcIXdPy08ANTqjRCHbMk/fJM/EbhMz7UD6kFHvn58Xhm36KHwGNy5d/YOH0cX8qY
BXmSEA/d0sb4oan63FOIWbsrR+NSzfHh+Hm8R2JdYn2MGT5Q/82+FQU9Lz/SOneqMm1+QJaX+zaQ
a3KIRFjdo78mb5zYRORSUtmB9TRGgGSztdW3NGmY25T5Er3U8IGFE5OB8ahaZQiL3eR/9DRSwVHb
JUt9bZrJ/LZgLlASmUOmhWvauWzeW0OnGrsONOo7jDTxhpFE+5YhiHwVkvil2JX8isRN/t4Y7TVQ
aLZbhjodfKjQyWtfx9bb0tV8HkGX1eG+TMxW3gVkW31piXTRIc3LMLa7mvXPcDWxFy8h0I9EnUyi
GJaqwQTAkvKIuK/KDv6IET3iPs3sic0JVK53VuiVeUpB7KlTyhhmM9gv0sXFUr1jCAyB7TUOGoK+
EI1MP4MAvrND0UggUhEPy5s+T/gOiBxhFP96LHEudwZgMGq/6W+msJ/sNag4M0pOI3tRQ8O41MSt
S2XzeuFbKvJqJwrX6aOd/h+MhL4cUZTGkJTHGRzaXmie1tjjrkp1haDiOURCOLUXjpgzG72tQLqD
RI76R8aL63gBp+PUL21DQWXPaNh0WPa3Orr0xyWRDea1k2l4LcJJtA7ScDWCc3mxyPp9RjTQl0a2
lx3cfO0Qooyis5Nr+7ZgknehXz+zzXwQ3En8oL6HjLlZ+aoe5FLPeN01Eb/7pmynHiPKxC8w6/0e
h+ZwD7HdQtUBAKFSmD6U0izdZoMx7RfilNxUlCAGn3/56umnTwiERm4DFmYM67bvq4fSrRFFVSNc
7po7EU3EBDKEGgpvyuXsD/LpaWJYaSXxLmnHqgDVKGPFt0QhQtfq08l2sOGZIgJE8hjCNFlKsWNX
ZfISxavVtySPLIYOauydKgZsTYKqkSRP6DhaIDmmEwX2VEditslTs6+Qx5uGixSUSBorttXf8TIi
rVzSNHloZiP41XZF3+9C25gfcFeur8Elq/ear6a7MGk6s5DB1yAh0rHgvrVFZVGLhPiq1K2rLVKP
n43a/aZTFV6TE7uYALeBa0XJhRrg5G2YDIjhnKy4JX+7ZUAGbQybGL8Pt8mk/BCYSXuNJi53kY5f
qlVPC0guAHa4ApZ0gGz7x98M5yogC7uLaxV4NfnBJNW/gTHESxxEyXdJ66kg9RBbdqzSxud0lAh4
YEap30XKIn43ivhrNL3s5LO6vOi1Of+JjLb7Al6wvH2+Rk/n04xFKYwYcKxVPozC41/aBa2uxzWJ
ZWGrW2Djc4GDUz/OIxlFop7jO5HYJWlqi13bblLEECYCZRoBOqnbmI9hqbi4IXF5zHHLcBwfyCGo
L3zdH4TGo43PpMujv5XFSjLjHD3+kYQkVbw9UnhDJg0/JmbHf2c9R/xk50rwZuoLlrjmZMy/wipJ
XodFxlioVVpKHNx+LM0N0WpiT2lmNXojMebhQR4qmMtjj3HhAT9Iand77dA0uxseIJhjC8TAzGxh
qVTosrBzSQcP0yGCFRQATqLpJAiXe1stF+3CMj1tvEwGddD1ePW8DvgyxzerERRvjumEFH7ItcOQ
iOhWrjVtl9e4MDUwa70lBTfuBfZaUQ+oYKNbJXAazPnC2jiZOq2/BDoYH+g6p93SPkl7lNSsYIuJ
+vzdAh51FL0lUlu6Dgm93SvDtIPLczDnYvTqJQdpy+wLbcbHxr159fwGDjwY0lANtq8+YKMqW3P9
DUo73sNm4KSJhkR+N7C3Cpw2zIULiwS/MVMGgwrxYxllQTwJ5IfHlWXiEWm3HMYiMK/aMJLvbA1o
MsBp8bYZ9X4XF0GNg8007bOawRC5pXgDjRUxaKT+krSpNTvIPqGf1w0q9rard1aB9UApdziGl5Zy
YzVN9/r5gz/dqbhR0Bh4/isF7cMO+3/nfJIgemrtNWKvtYMXPFepkcre3GWzXD/9+6Xob1loioq9
lL6pTrGNISYsRhTRa0B+IjPwKewQXiMSLK8+v9SZV0nzxehlHWJyZ+qm6O5MaQ5r+HNu0emBl5Jy
6slZWxJHmiu+ooejp+POoDrGGECxpBL0AjTfROPwYY5ideeSiF0BpzRRNaqJTs8ghddk/Ap3GMv6
TVGRUyK61/jGo+w5m6bwKaCY8rsUkLtNqxDTVC25UfShJKw5J1ZS6gv5oBpzfSgI9LglTrW6RCY5
GSAzeF8PubV8gq29bdHJsZxhmaq5m5qz8UeOiqzwMDySHs0qa17tEqaJCydzkPYZt4Lal2FafEWf
jAnnmFUASdjI99QGjaR0u3TR7S8RsHTlTaMmX1XCQs1Zj2aUOyVUxVelq9Rfn7+4kwEfd0AeDUPM
9SOk2z/ekFSbRj9aPmSzQ3wv+mB6qJN2fjdnm+HIEl/ad84sf66HnwA6XmhT2+oAzRhByEOQu7Iy
BBpZ9WbgaqOBMYqeExD5+c2deMtjykp3uqLHVLholDeVoxZrYNspYcfI5YKd1bX9TdjH0muPU88N
0tw1vhX1qDNJhenNq2nMKEc4SfSiQRZaWGL/+Q86GVV8ADUcyKwahm/b1jS3+lGxU6wx49XTqQb2
3xOkqV64yrnb5qs3gJ8MUC5m4scvlUiJlNREhInl3Fi3WMSHX2elzlzETNEBIbvuBWmu3ZcYgT3O
Wg4+nQzTrT5JA6Z2U/P++U2vS+h4l+eGEcJRMDHvP4nj6pd4HDEeQzKCLa4z9iPT8qlSdm1T91d1
q9p/5dCmSPn8qmce9dFVN1UaMo40wEGE78+GcwIJV/bGaKovPWr13M1RuOAPjSE6gSTHj7rLUnin
GKS4fau+NvkUfkv0OvIhRhEkaccJ225svsWoDJ/bbk79WSuLXUbBxhqbxVcrCsQF7u+5G6cURtjE
mcoq2wyLpGaoSYyPgMwE/JbQkPQrHT/4Cxv+aecI5xfZKXGI9KyrJP/4xk1tiZRosOE+0CR+a3Or
fYoUMb5iKx3+noJZeVcqpcv8Ms+LvZIvyGlxXeF8oESLnFZNs6ekhp3sZOMs3hqtM01K4ji+pJE8
8zg+Dj/I/iuWsgXwo559qDB5QSFYGlZUdnZjpLV++Hy1ndnWGF1jf4ytt8LfrN/A/051dDkz7SA0
iNnCqWgZ4tlfsgTWt2EL7/NLnbshykf6HA29HCq240tZpHfD4GAPmc0wvi3mDOYiXqDL8+eXOZXY
0sJ9AMoMzKkSt8RuwjWrwtbwzJkI5niGViZIlVCwdn6BqjIOu2RoS8uNh2iE9tfXE65spVn5mUH4
tif1JMDj/ZevvkkEYlUOmbtQ0YOKDJh//9JV6H6I4aEdqyeqUqIfcETrUEyVC+xYMAr7BueXS+lW
Z94wY06Gv2gGkGdtGeZlVCpWFzPMTERY4K4mt74qaXkNMZdk4H9/9tgnM+8g8oB57xZhanQMdaIs
hzFRjXQDa8uSN6J4KHLmvVkpcN1b1IVs79K8U1QiC9OykNwg1OyHpQ4lr5cHqt/G7r5McL8ulO3n
Vgb6P/ZyqD6EC29LWFHNdoR4rsBnsyHpeoFq+kdZSDimVBfW3UxdZhwSPAfuq0TVSr/LiuHJUK0A
BwY+jQCDJDlvHcucML9VEecXDpp1cYmUcOZDsRRYWXg2AqHA+Tj+UMoQz6yVveQyp2gOvYJudlEv
ovdnDgAqPFjL63YLDXxdN//78rUSiK+YiH4t5AbvxpyvYbKD1lNI4wMMiGPPxCrrnszd6L7Ehxbz
ZnuJ3rGhfVuEpHqQj6pLe/NpbwdHgMBT9KasHZrr49+EBWkDnxW0eCjN8UulEbPuyHX6F4PkZaeN
c38FW8SXkvxPRzvta5Nd7UeGZP6FZbzWGccnP9CVRhliMrfmx2zOCEw3ixpvWDIu4qJ+Kvuk3NdB
kuztQakPHd71P7Uqkx3izKPXZJhnWPDj79RSvigj/jcopDF4FuTvqTiJ7koLfdtEQ+Z32qT4/ZKG
F3bW00IF2BnbGRS0ML40fVMt4iNr61XBW5QkmLAd29sdZqX2TaZORA8ht9tL2WhdAHdOVymkDz6M
j2fENGlTQIxjuLoL9zXjD7m7m0tdu4elo12qhE/rfAA9BXHwqlBQKL6Pl0QXxoOVDi0OSoGd/aw6
VXkq4T99s6pRu8c7EX8KPNXsH4YRYdfKTEURbqFjJYXBS5C9GlEX/WxR4t/XGDVB1m0nbAhJIDLf
Pl8zZ34nbQjtFJQ7oLztOyizvpU6uaqpXkRwlSEP20lRrn4di1b9DmH9UqTNmTqGJAyEvjCoiCoC
8Tx+MPi7ZjGlMk1ylWepow3QrDlRCOzLhLZ8s0iZh5ljKPnPSkvmRyJOzGVn6oNa+sxgU7+tVf5B
SZmT+E0UVddNkKR/LKFTDHz+aE5PoPVwg81Jqylz9m+q+hVrIaeUibNAucB0NYzuw47BRZ8ym//3
S5ECx/QWmRPd2uahDHrcJ7HKYGbAG8jHhpA0AysZnNmYLkFoZ/YI9k2kQoCbvABjU84orTFPWgkC
0fVaBstyUZ6YG1g/F1UJryVbnnHTxU2aUirJpG8Vr/DCLnXmsUJbo2pbyymDH3G8AEI7zjAPlDFU
EE3th+1ge4VWpI6tDeGFKvHUwcrECZUL4dpBqQh9+PhaVpFA19HWawVpYbkV/Os/RYOC0MG+vOuc
dFKl3MU9erF3dMb66JtsQ8tVlRlY00sSdpIOdSZxrkZtS/jEgpG5Rm5FoYvDXKMcQoIDsa0O+9q3
Q6UOPMkeg++VgRW1M0Ckt0kaoEO4sDLPbJwAwMDiEHIRCG9FQ7GUkzwZBkiwsnl612a5PFj5iPMk
lsdf4IvAbRdT+vz5Gj2zcZLFA32TKhXEbJvlYIUM7bKFZwkJI/ArBo2Omozyv5diH3YHKx8OmRl5
H8evbBL9mLbC5jJ4bTtNjvO/I0c4QEq4DyxODPZ6oM/UD7ZW1deVrAOt2Ens46uuQU7CywP+nux0
Q2PujSEN60s7++n61eSVnyVYW0xUth+QGa0z1Az5Ti3n1oDjsWHDrKx0eEeKgHudRCP0/igvDJmw
CNXczaE5Cgwsa9S1hhKYoVO0mfkdd3xsI4YIClAkp6+fv6zTbV2DwwYEBRJBJNwWZ7QyDXyqktEY
kWrw3cgiZBI4m3izgYmr02VGtP/8gqegIY0pf+FiwkYGDLL+ov/VZSnanqGTCArNy1r1MQIyMPlO
Bred1fSdDZTYzipoLF8kWn2tZ9O4a1oSDodJDZ96uTVugJz/nd0GholmX2cmYwBWbb9/dbGiJOwV
yWkAQwhIaS3zV1pFyXvAF/9n/bwsH3VVXOxircx1WB1y/cxwKi93QWARRcBRBoYdtyJ4UyGp4v5F
hkNy3Q0S5/XnT/B0YwZGY0ekhGaQwus7foBj3baj3MgSjLqBtI6hzUZXDKP0guBRwQJAxoxdDkm7
cYMIYZYjRGPuPv8Jp0tbVw24HAyVYdkxoTz+CRVutpTX+Di2YfXDlGxxY/fqr3Gqu3/1OCC2yIA6
yqEKIwxm6vGFpIhBBIuJCzVj4AqRJiClIBCf387pjsWuTzuiQakCHd3KzqVOwkDUpM9R04CSoe7w
H40xXf/Xq7AnssIQEq5b8VZMqc+jLHetSF2zLcVupRfuMJEMLzSBp/fCbMAAhuKxrPjC5onVtMOr
WzsZq2lR3DD8qz2L8AD/83s502qCCVKyrtUBlbm1qQ46u19UUQeIa8fUvourafwTMlRGv4Txy9jP
+htpQomDwJbY3x73tkz0g4dpKfV00SyYCifBTRYyZsLLzbxwnJ8uT5oEAU+apoEGcJuvxYYsgiDL
UJJq9e8gzRTcyFr1KbHS7vuF53Da0a0TDk5X4Dqdr3LzMaq4JLJZpJJDslW3E80iUicRSnvd60vj
dwmIIkCLrrqGPCleYETtS9824SvWx8o/20lgm0BfxwiKe+fQ37yTpGAq8B9757EdN5al61fJlXOo
4U2vzhogEI4RQS/KTLAoiYL3OHBPfz9QqkpFkMUo9agHt7ImWhJ5YA722eY3PeMeDjaAC7o8DVtT
DZIzKehLlQ7ul5ycMMnugeJzcsuBJEY/qfDxytU6ee9w3ruRzXwFxWJQKLoc03hAZT5pO/FNo3D0
0Lfpvrz93F++YcDN1Ez8D4o5anPHcQFOMkTGCO5ZhxLZKhwpAelZCGTtq3NP9ZUDa9bfweqXdBuj
1lMWB2Z4xNmsTRc2kF/hGUVKB22K0lbZYSkC9r8PDeN7WkxW5NKn0g9KNWNiDKvKJ1fH4VUFudTF
uC4COrHOHAavDK4JjQQuII0YjmuntP6wb4PQ11JKIUOP2gUWRMUaPmx4PymG9BUpUzQkU4EzwBC3
3bWexzj8GJjpuvMs4rfVHuZmH98CHrpkE0hrHb8WLBrSUGqTbNEMIgWTpmdbE/Hq3z19ZgQhnBba
itSH4KSOV1G4E5l6NIeFIUtfyjQqdszBp5UdGvLvRlOWAmhvo8Crs97pu0cfVC+ZNuULp9dCr4u1
YE1F/tudY6RzUdNCxRG8Jtog6vEN5b4UDWOP9HkQpeVmIENfWLVteW9/My/yBhrqtJ5oQPHhAg49
+W6j1JoGtICLRWrnw/sqibT3GpKtD5bWyFuwy6YbmHK9GRAzh80wFb//1mgCz86SfLoyF3F8k5Hf
OUVuUkWRYc2tUydnnwqsVAqkgN++0xdlD+/LngHB8xx//nKPlwIcloVSg5ucqha48mRuriqYOV0A
l0aG/Kyv3ryrj7pps5oLL1B+Rp2hk3S8XIOAjFN2VMIZtHCXwz/3THxdt5XZ20wwJ9NTk7hbo22n
LTQbUxuIXtRENmAGxcF2bVYTmNWtu9u3H4PynFK8vDKmBEAAGDidnk52z6FjV9h60B7A+KEXiCUv
5KqWdQAVau8sjGTABGLItOCKCzCLxQhe/DGt6cMxttf0b1EAynAdghN4nFpt3DGTFusKlRR1gSKQ
ChA/yznygtIYURZglD6B/nGmlsMhzcAWB4q4BVBhtpBSKtm4wxNCABVAwCBb0H7FQCtUxvo+9NE9
XuhBr4MyaHsUiq26H7MLkk+AnzkBeAHtm7ajHEhYLbc9zi/LvNWTyAt51peN5PgxQiNdsxMIVSVu
0SJ34oYT4g7rsIon9OxBqULJ7sz6krmUHbsNcu49uFGhhQu/UqXH2Ir6nROC2INtH2ls0iDAEFv0
lvS5MNv8Q2D5Kp529fhRWI32LYgL6XMpRwY4Ac0IC1eoiQXVVhHSJQa4EpIKel+i8kx2VO27WWPI
K7sW9V9yK2SUE3lCQQn0TCxtJzmM1oOO9tE6C8xwwqWkRNHOLkoUBfCAkz2pUZ3PGRBzZPpTTf1Y
NjkqiWbejnvoeFnsasLw26s8gP61UJVAB/w8KiWkzs7v1Qe9jDNuLkK2PZBN1BRUvcJ9IWb2iXQA
B/ZVWdVq4w7kLPdggVWo0KgXvK/zPss94bQ4joDnrS0ebT1Vnl/Pkw1DGVGNahwL5ZN+LMXDhEXh
fSbbob2Iy6plpMouCTwb9BhqoOo0TBdTSYaNcGeeMXYQHGxYDdDD9zpkWTuXXWYaOLGmjOswAsKo
ashLFPaok9XB48KL3EsgTn6Lp2bg66brqbrBgDmNphQOslSOgVEQwCzxIJxsosAPOrJMGswJCOah
L75RqYnhzpFF9ZCg/gVcEHCVhOeYjndyncjKolUaYNoRCVQIzkrrrnOsfsFwZwNyCCiPB/NENMSY
Bb851Cr4nkI38HvrPfIhcbHQQse+LKe622s8TWUhLJpn2HTo/bCceFfY3VZTz+tJZ68BNqM1uiJO
7OWIYvDgiqYiFr8dCl4LUQalIqQA6H6U+8chChTQxNhYR3pWLu2rIk+Hu6aRnTOrvEyViIQ2UZ4M
cZaHPE0N6SGomRzG0FP6dBn308rXHWx95XsjMFZWbjwAwdnH9oSAEvSrEWNEtwrkqzrrznSHXuSH
SEHhMgtxiYEgxeNJSFbU0m57FeaPr43+Fzh4jZcXU7OrTH88Uwq9fLSIq9HnsZFU4tBxThr4vV71
KWnfbF1aWutSS/3vZWOd8y59ZRVlrmhIeeFTMsw+foG6MxpWg13HQjHbZNXrgX4fRU1wptx+5bGR
g5BQMvQAMnY6WkaTHOOaEh3d2u8SnCXqaYUR1yzKbp0pnF65H5BNTCmB26EieiorWGtMxi2spReG
zfmYRNa48ktArW9v+5eAG94I81DwEPMBTcPp+LEJ2DVNHOFEjkZ2jatPDj57McnJZC+Fn/slGgmD
qBA6QZvZleKx/1BpZl8sBqOP8ZooK7EVmki7Mx/KK3dPgswg0KSgQP7vZP7WhFWqI3uOZEedm0uI
fPYyURDSefvuX1kF7jcwK9AvjCZOb96fhriOE0Y2ToDnBc0HEkwHx5a3V3nZCphJlwCnODQRZ6Xp
cPyMawsPptS0SnJWv79WE4xq3E4jfPP9aQtmaOFyZLx6gw2mBnujrFZMZI1LGoHOTYPLbEF3fXqC
whbnnJ1p/P7t63uZ9vKUqVJpiDgGkwz1+PL02DYnkdJ3UCqIhYtolv3mUyXWR5F+Mw3G+B7EHwJQ
FpTGjPHa9u31X/mmaCnas1YFCSmAnOP1E7VqcLCkDQy4UNsUOdatWFANCzlF1eO3l2KwTsudjhkF
0il02BCJ2fWxUi7gV2FniHjIkj4y7LPaOtcye9kFmBn2NHKZLcwAslOEJW6vqY+vOtVEPDbbEJ+V
h3hyxvciMsKNisj/tRBKchP4QcRwWDU/gMOK4zN771ll+DjB5So0cMrAHRwoqicvN2TsJPsRWBgT
bbDoYvQn+WOYiPZLao/cM6QMq3X7qs/tHape2kNWJ3W2kxkFogIHvP5hlAz1zm7M9BqZM7VeYD9a
IbZCsNXcbjLoS2ttaF3WfaYby2nq5W9J2w8arpwB/XmcN7Lvtt/XqlcERSi5dA3NM/v35f5BDo1R
Bwk8QtIcq8f7p43NoVT8EVEXNLA8qgt9kVex+hEupH1mqZd109zP1WGBwTQBC3kSlgy51KDpILE8
alqkXtSyOtluGRf6pa0xEtvQfygBdPdGdU7P/ZWV58Y77BSahAx7T1Y262pElAQLnkHt24c8xhNE
V4ZmpVmV9lkNk2Gl+9Vvzz5AnzDYNGHR08p+AcjDJqRh9yD0ak8NwyO0MIwPKHMZh8aPJlKY5Bxx
+LmRfLRdZx4M8Z7XyOTDOR3fJpQVMkpt5SJJlOouQ/TTXCjwMrVVFdhC246BFtS4mWkSmD0Hip+d
lOmd5eSCaNqm4XXU+xQURSmhzpVS29xbbaZ78CHUajHUKORuFVFVX4smr29DTjXZy4ww+oSvkYOe
KWYd1w1UZYwac1vuMI2SBGWDFKfLMiiSZD/4iSm5GCZW0JpEWdduZUuZ4gEDViSPSkf/Llljk29i
HJOxl64atHGrGhnCaErGj7VUW6FXTrEvNkNAeuLmRCnxu1EOkXM+dUaLYGioLOYP5pcBUm0gO4Je
Eg5eU9PsaY0JOAZYDOvQC7y3A+p8dB2/L8Cjc04HX4ev73R+GkCSsuWoE7SwrfSQqJDdZq2tGmvP
oN3MmCl4D5Z66RcJyn5vr/3i9KZNghIuaqOQWJlNnJwbMLUksCEToifMRS4Q560W/ID243T6r6/D
fwdPxfWPm2n+8T/8+WtRAuULwvbkj/+4Kp/yu7Z+emoPj+X/zD/6r396/IP/OERfcdgsvren/+ro
h/j9P9f3HtvHoz9Qk6P0dSOe6vH2qRFp+7wAVzr/y//0L/94ev4t92P59Nef2Dnk7fzbgqjI//z5
V9tvf/05g5r+69df//PvLh8zfmxdP+WP3x5Pf+DpsWn/+lMylXcYqkDpplJikMDZ/ecf/dM//4oG
HZI6tEBmeuYsb5VTdYd//amo7xjvUAZAcSamgB7684+mwFaFv1LegXOdU+sZmUsZZvz5z0s7ekd/
v7M/cpFdF1HeNn/9eXwkEB9Vk2m+ySVy2s8s7+MvYAQsk4M3iT0tljCF1itzKSldszGG9lzT8Lmw
+PsT+LEWImqcoxgCzcXB8VqAz0LE95rYo+MuHWiFM3f0qdadZvysJiHOc0kaLuH6rrCdL69r/E7W
5CCFi3ZFinxGEC+Stlr3YgpxnMn1pZlNDaNuSax7pqdZV8QeDoJUg7iceqiqoL8x6fpCA2HpmiFt
otQppgPkHO3mlxf+86n++hSPP+7nO0NriqYRGGlG4KcSKjjzmhDyWX6SFJrVRAEAPE0BKabGKlLS
dfrmDphhkRm/lZj/c2Ua2PMWA4F/cqSbAy5bWB6DQVfyYGl0NFgmmQLk7fs7SY6el+GtcdrQLod8
+yxn/EugjDqTs7vGVi8KuvhbWauobhpYMymuPE0pej8lLlUKnklfW/KhT2M5fagw7bNQpZPMO1oG
F9aYqGtyHNQkjLTQvoe9Hd0MtPcAhtLf0j1FChxaaIlYlqpoNU8UWbKkuES6NCtMbYeAar5JdKeL
ftzcb8WtfxuNjiLYm9Ht/2DcmnVP/n3cuqujP/aPeXIUueYf+RG5bOXdbMAH5oQUg0g096J/BC7L
IThRoVEPor7AuPtfYct5B4SGYoH2BT9Fw+TvsGW8Y1A9h5rZcQOINSyk/3XYog6l5MVzxZ4xhBT9
xMCjg7vMfaqRTgxLpe6MG8ccql1rKlXhNnHWn/nE5obW32Hr51oUXahkEaqZVR6vFQ0pAlhWPiwt
wpMXaVJ+mMoy2/hdGVwn8VlQxnFI/rEeZwVIGmCAswTR8XrWQCzJrXJYNkWDnWmvZ26WYbqiV9Y5
i7bjuPVzKZp4TI25PzKh46X0yKIVbOIzrju+c61ITf0FDxZxjzS/gr106vuHOraLuZ9R44v8y247
GzR/LM40lCQWYBmnwsk7HKSIwF9JwxJxu3yjWY1Nw3+S86tYjYqDbCjNNZhAG0FsP/769tInCdHz
9mGeA4QCxAElCpv+17xPDRTEQix1WPoApA+qmSUbDRz3mZTvdKA6L0Ndy4CKqha1qheqNemYGmPR
DssUaNxF0bVij3dvTBis1Luy1mnVtDaGyGaKnpXZCHyjs3ZEmKETv9km+nEp+BOhFMpYlZbm8R37
rU4zPpMHPO+rBOIr2iV9WBRneqXz1jz5VOYSmgSXG6cjd7JKoGKNF9u80lEepges1Ed9pTcaVtO1
4XMI06rOQ5yLzRoXbM0O7hWb2feZx35SAD7fKqZPYLCYpc2UoONb1YOaM6LlIhzRmBu7y4IHbRTj
DnVtLB/7LvRyS3Vuf3tHPY/O0RhEG5Ha7HhR2656qQQauZR9LOACJ3hSRidY//4ivDqApQx4Xy7i
tKWF/JHRLYHO+8hHhzQgy/J/sVXmni1xH2DYjEQ+vpVa6CVuuvNW0ZxwJzLSrtY3098bh89viRID
VC4pE8qMpyJwKiRhs1OqYTkkie81KFUsajU7N99/ZS+QlBHegNXA7HFOYgzo0Y5Zht8v28bWcCkO
Osy1RVS8R/pY9khypTXKae2ZHfhKBIdli4wJZFuFKDNf1S/ZEtCvtovqhifI4HGFGSnd0o5oI2d0
Md/eEqdzkvk5zuwhZRaU4V2ZlCq/rpVWpY4T4cSEMZJQoHbySHu0Z5q0Z0+1jB3HpFf5elC6JILa
0OXporDG+ElpyuYqVGLI83lSBcPWLpTkHEDzlecwo3epO2d+mXL6UWCorkWBqrXLehaSznonXymF
cC56XQ3PHNKnTUSeAy8SSW56d0zsX5TybYcwWTH04xIUOpJm5ZqT5T6SOoSKgr2BUISLkvQSJ5pd
ImGF+/ZbeHGeAN8GrzLXaxbU+NO+dSd8iJ42/t29ZQQLxhzZ7CIcnNlWLxIRgOtAYdhPSAdhoHfy
YXaDU1tk2u1ykrQYuf5qdGsIyG46Bf1as6Xl2zelnmqLQKrm3KIEncGhwMBO+82BnzQagEY8GkfM
HFFQTeGw0NwwOrcJWx/5Cuad30qpgAbF7DeNYMJaUbSRSwuBeGRhQw0LSnbjikbzGFyo+IKpeDKY
Yp9mDNY2qHUUqNZMOEIAZ8+jVYoiP3pVquhgEZexIpZIDQgkS4ZOwluPPlDsWoWvRKsIWwJzbxno
z/rl7EczKZFJDz70x/2EgTTw+TCIHnGJR5dMzPD5VZsi+bJoFE0oy9iwG/V9XUto9CihYdMOzQuY
8Cbgi/Aa1G0BQCEvTPu6GkxfW45MzbAb1uPwqwI3LnVtpDnpVYmx2OBoQbsxHxxx1wxKfJfAgguY
mw+g/XsJaS0MusH0LbJUUWeRjZxS1qvsjrBQ2hXwZT1QcPZs6RzCMTb69MrGWrl1J1wernNZw3fE
Fmb1mPqpai1kKn2cXywWKsIK+wQfea9Hv20YLdV+ND4hqcHkOEaa4QlbbHVaCgKtvJHQ4A23vlNF
+1g4U+9mvSiMpaSpkzdWnZGgdWjDlF/MbC79UhVTUOwqA9jd3rDKCaFc0x7xNneDClWRyyKoddkT
nYHEeQvZq1tM9uwenQoOC0ylS0Vz4ZuJZNtJPqgg1ZcAhWuYPrtBlOAlBAvL+RIUjRJulRK0wxJV
uWhVa77cXjCIVS9VbbA+tG1JwVcblh8v5YTNcduhLRBfWK0q3djo+yte4dM4ceFv2Z1nNxkQkqQm
z4Bd1MqJO9iN6FZtXSEgVtiB81iaCM2v0XQ3S6TH7Lp3O7ONpIsuqXSLyx8FiJNW8Q963o3+buxI
8BbVlEoXFQ+5XBR9rMcrB8JdscOqDyVClVAjvGH09eskCLT6Am0ZAzg1T/N+TBHiuLBz0Y5LDd0X
pB0tXVwxAgh1D+2TKPAGSyqRb0Mbc2GnKJws82BQr6LOj/ZDCkLbk0KRf+fcHz8Q4MJ8zVik+YQn
hJ66FV44FRbiYB9WYeIju1ZndgxGISyir61txeg052P7qDOWUhDLI5V2/Smrv6d89TjSpPSEI3Pg
dwwoVajLMIbovrFCZFJg5FTmHWQVSVtUth2PqNPyapczjXu4Bn2BKyuWJUh1eK0m9BW8ulJCjAkK
NjtCbuiqynYjGZ7c6RmEl6oA4tPqcmpvC9vs2cgEgp4uPW7Vly2WOuKrFVRh9r4ZHLrAjinK96VZ
mMPHMMibm6FDYNltiXxgL0ItYv+WGECvwD3I4EeHMHQW/iiz8xNmeFtNgJqNXDX02z2iQEDpGw0R
XZKZ1F5Vsj7cPQfL/99E+HNu0/37JsJaPLZP2WN61ESYf+Rn+9O233GuQMuf9dhnQWWOzp/tT0d9
R2bGNJmiGtFDWG//6iMo1jvmKMAuSA1BXdA5/7v9qb2D7Go9u2dSwaGY+Vt9hGduz98lCxNzIPQM
qMih5goN9YDj/Cnps6TTpjxZ69UQLaGxV25htImX5e21HNnZslWQtUji4LsdK/m9bNXSCirGzYAe
URyPNRKYZbPSB/yvc6GOW99IsKRKLPAoNiWzT1LV5+DmgBf10NcV7Ys6Dbk36iUnwdh/LmIgZkEb
ulNuUB5GeuQakgWATZNvErv7mEM6dB2/f1RKLOyCpAu+W4PdLZlyhQu1r76Dr0yXwewnA9wJ/Q08
Mzq+6tySUAADV4MQgxiHZW3D5RChUHOEGVp/QqkhLDd5IzgXe/k+UGLF1SJL89LQtj8g6Si3yGbp
ebRO6zhyNUtJvuKr3e5HZdRW/LV5QD9qvCnjMsD8r4nTjR9pjYftn459ug96D2L0pVUqlwPP8gBz
IF/pUXnRoQhBtlKpXuzXC1PCf8XV+hK0nSFFlos0NDA7rTY+V7hSerXcyodYqaGZK+9lX8GPNUnM
9ZRLwXdYI/gOlY7DYQQ7TowlKZcTq5/sJG08pWhiIIVJySQ1lzZ9UpUugIKPQRYd9AY4ik4Qfo/q
4nvYReqmwu7zkCOUtW1yW30s6jzlkB5b3YsGI/yc9kAecICCmdPDsb0whvST3JvjN7DZzT7SU3OL
evD4saik5gueU4/yRIB2k1IPMcDWKkN21Xro1gkC3gNPE7UyRF2JgjHWYtvekJwrJyVdqowCec7C
l1wzy6t7TrloUZoNmYaTL5pSTT9Oup9t7UQRYIiLemc3vfktqG3hQjJMvkW1iGJENvF7vQnNXJMO
bY9jy6YdVJKRNhkwKOzJ6ZaGESYXU2cgw9ThLVoz80tTD/0FfyGGoMo3XSH55QffTpN4I0Y1vw2D
NI2xAGp7V+4teBeG1e6nwND2Ihe3wCUQfe26kIEg+k4oDtkLHIs+mH166dgDmEltXGRl+kFtEarK
xvKh8Z3G0+rxTkId7S5JtWRnFWFeMgvEOtITzehzhITWOH4okaOqPpICFgej0uxNW3ft0shF82GQ
enJBJbK+2gOMOA8fs+nObBL/Iot4gaAuxw+y3+M/3mftXdy3+T7LDP9eLjJnHUtW3izqwbB3Khq2
IOfsDt5vpd4C8UmvBlR1Pmrov35J0S7dW/IUa0syvri4UkeslRZ5pkWrvLelD0VmDtckt1LJ8KFq
+fYBv+JdlUnxmhyh2HAs3tT18F32O3kx9oWysFrHIqUSqTchPushw4QNOiNCfMqyKzpvHynBPYns
YyP1V1VhkWEYerKldRJtqjp7EkM/PKM/V1Unr7IYZ5YsT4Wn5VLi5lDUFjomR/dKiogegFZwZOoS
bYmVwBri1o+CS9Rdv/my1j61YV3CfXcQ3XJ1PfGlbqcrYSi9TxrTDqN9HUhp2lyWQGSNcRn0YF/G
ZYM+TeSsMDFXncJregCbGIfuJt/Uvmp1knxr/dT8aIDTvvabUL+oKsVt6/Z6wiUMyAPQaac1B1ey
p3RTVXq2AeWopkAYTesmjoyvbTs2bjww1Vb9cp0jQ7NMdciYfhB2Dw08hctcukWCcjQXPoghTyc+
HkQFjpMSIt47dhJ+ijn4r7Rq6g4AO4KDEHlaLVUt91dhLZmXmUAObtlI2soopj3uLPvWt3b4/QBj
HvIv6qhtmcGFbtfkuStKsVCjIdqiK4uZaYounSPfILO280vAuH3ZTgvNqJIFKufDSkoqGn7Vp2oI
F5FG5RCUabtDis++rlM/mi2puisnhuAkZVr8kFmycJFJyBtXRgDYLZUYUl7b1sZKTkhoC3lA49K3
rGytKEURLf2s96Z6+poa+s1QNnjFyVrfbcusVL08CrXvHbJpUsqsXxLdeDPHzIVlmIdJt/AwnpQd
70tbUJUV2yiPENKtEML1h7C4RzhnZUWmcmWnUo5qvDx8A3yVrvqmMa+dYFQuhja6a0ARAtIai3vN
RGa9EPAM4MXK3lhbPQOcOthknRQs2b/MhSJgKW7eyndpLRW3XTOY2KRXH2VcpnZtRVluBcE34tRq
qAoJjitfXDFQQVrAblX0jqvprlWcBwN8/yqngUh2AB68Sz8EJXlgMZdTmtmOi0Ee6+tAHdiPw9Au
UnUC9+ujdhuMnxGPiTw7CGxX81N8WqZ+nVlQjYqhXfsKGNMwc/qrFqOQWk3e62kXrKt8Lj0qZL9t
zAdWZLQBIIngvQ9Ogdfc2B62qHddP32cuj6565oYLLPed8jSGtlG75pwUQwiXAnZzz1ykHFh4Bip
1fFaifLiMhjEZeNgmqtUqr1zYtg1OuSNbavm4y6kVN2kAmUTAKcxu8LmRvtRc3PHipcRSksN/bsF
lyi7UUUpJCNPYjEiW2ixf5X4ymVikX4UoulWCSbLKLF09U410WfJEKQ164lI1Sb+vRimVSz0j6Tz
Cy3qpKq6DQfA/RxAjWrE+oXWhTqCghpFsu2qwMAZ0VrIvzxIaZCsJQ1DBkgJod0+Nk2ZX41OcZUr
6kolxUjS/IHQjbOhqUaLtmuV5YBo/LJFHBYUjrpp807/oLQqru9NuCHvP6hWdVPk6J4r3XjATaFe
aEHICWgeioRoE41eXgdeLGduKEXboIbzXkQ2wGslX8WgBYPoA8fqY9cFy1hF09RxEhNQeH1tD/0C
f7qaXMukPd1eNhOYzdwPd6Yzoh4YLYfCdJuu/irKIDwEnTPcSX14TSp6G3VKuAoZZGwwdJM9tUl0
kihOO9NLh0647Hkil+0nX6siVO5KYLVWOudpIQ65au8b742+DD3Dr0YvoAF216sZz7J3nlD0zg9C
aQgyg/51aKZsVQxWfSPVouMQ8dvyiubG3kR5pRWu0LteDT1nHKN4KVIS72UpaIy1blGEEeKidaAK
D827Irmk7a4Zh0Q0SG2jPzzE1lZyWmwRZ+lhaauPYdx9SJw+cr6OYzOqP1F9v1UQ3RcZ/z8FeByN
VP+zwev6qZixFs3pr/o/OHN9xn69VS9F+dNRsfT8Az+rJesdUw8kQ2knGpCyUY/9V7WkGO+QVEJd
D8QHM6WZ2PU3VgRt11lblRElzc9Z3/EnVsR6B2B9HlzSxnueuWq/UyydQKDhSM6/iYKN4c6sh3QK
l4pbzCG1LDxIdV8/DjST8b607e4pbqfSBNOV6ddM7dQCq0TZF8sms7piF3EcfzFskY3bpG36/ExT
9HiE+eOagNUAMoR1AALiZISJ8lwlq0N6mMaxvMugQXwq+zF1wJn5yWcHuPJ7p0+dj4YhlHMY2eN+
7M+lAXzwLNBqMayT0jHtVcnvrPiQl7EElzw39j1Sn64EMu+6HZXwyy+F9Svz0teWA6LKYH0um5nM
H1eqWjZQF6fxAdMxpMLDsM6+4huZf/ZtXJ47K7O+vb3ecff+x+39uh477tfJAoAgsxash/ZyuLQT
udySbslrDATCM51mCv1fxoY/V1J5gGjeMKs5HU6GUU27dUoOUkqhGEsJJsjh2J0RYXpto9DHZiA4
qwwgmnh8O1ITOwLdukNhiwK7z1j5Tk+w3o9xk9KcbKsvgnaUV6emeubujoeiP+8OcA7EOcgbNDOO
F24SZtr5fKSomq3R9tS1lZb0wa09GfYtsmLdbkidbpGBl7z14wK85Nvv8dWnO89gIAwD5Dgd8juk
aYkhsz5n17Kso34d9CQwby/yyuaETMKMACgSs4nTUU9i2C2+oOEhssndhTxKa4Vy6YbhXnhQS/L+
t5c7Ga0/P1QFPCZwJJYDWHkyb1UHG88EIzhQPhe7eiiljyjvR9eFrPk3tioNn5wxa9ZM+cidMCRp
yBn1lJ5jn4+rty/llc+Ez3H+j8+S0c/J6+3yjqjpBwc0CqF74duBOHVDveAU5yR4XlkJ1A3JrQzF
DADM/KJ/GSuKGuvnzLf2ndoGHzUm7dvamcwV9X28efueTqZpz48XfB6QL+zqaN+dcoSyikhmxdo+
kiPlvuVRfqavZH8pnWQSF70VmA8WQvjYI4dZ8uhLwhmge5b9GWbPK58s1i7crY6XIyffyaMdDPiQ
pans+XrQLpvSUv+MPXm5zACdHUYlyOAIptk2S/XmDHvple2sIyc4a/jOWPJTfBEuKjE2Zdq+CBJ7
o44Ows1paHlxMtYrH6Td9vef90yjRikUfK7MCXvyah0dtUVH3cO5q+hv1wk9R2E5sDKTyhIf+04b
9jVWtB8iyVY2kp9rH+qYjPDty3jtef96FScbjBjvW6JU9wYSZMwJxrD6jtdEtYb7ZLh5PGIUWCAj
CL4xPLPhXolRjLCBTsCwmkXhToKzmSdh1E/Kvh2y6SKhINgoXaD+RPqRUP5HYNc5f0HJFkQbHiOc
o8+28b98QG1f+3JZKnuJGdPSNzp13YaZzEQwb8+gG06YTM8fEAJgaKYAnwKqdIp1tQIcqY1O2ccp
8XdZmmNzZ4Vhu9LbSHMgfprBYZSBvEfqSMWuN8neiKWKKjkzKuBXRXFp6JV2OaR9HLrASO1zkM7X
IijgDnWWqbHh570gdOc4S+nGsFfKetz3CCMtldxJr9WoN9djEA63kC+dFda+/rYUjlgV9VBtfeRf
z+39+Sv+pQPPW5nb+PD5gcZzQj4jHH55K07YSl0lmTtpjJIrP0VPOYh0sTQ7s1nLBopEtAB1DPaK
1IMmlN4gNBVuwPXnG9i/1ui9/Q28EvoUZN55Y5oO0Qs+4fGnqA2iLxgT7Lq6SFf+mIgDHWPnLppb
K6YVBre1hS+Yo4wdjbteWUXC6B7OXMOcyp08EvRM0UMiodVUUDLH1xDT8UDhwNpJWtQcCmWy9ig0
+pdGU0ses9D81qETtcmhiF9osNAWGVSwa7Poz3FpXtnGz08CPBMPA92xk+8yFoPWKULf+VkTf/NN
o/QCA6xIVnpa1tWdV1lOsw2Yrm60So6+O8AxkZusck8JtWkbolzkUuLXl3Y/njWwmx/CyUNSOaDm
SmmWYz79xOgqZTw/bWeoUSAtHBEanhhHfQslWxyq7NGXGYyQZOF8NXT+MhMw7snkxc4v2rByC60b
KdT+Vcpd/1j7Vxj4KwUScEKUyMDjIOBgWiePK9DbQUpGeaeJSCCBa2Xl9RQ1tVe25B5BWaa3owN9
T4jmMaRN5QKNcLZ+V4w3YR2E2pnM5GXiOV8NYhKEPMZbpzAkuvWyHBvazk77ZA1vD3p8PaBDKAYE
VqeiLe9HP3JiF12Sy2mgo//203h1eTC6CpBZouApQ0m0wIMxltoFXaCvxtCpXVsRcuL1ztB4WI6I
m1oE8rpXmk8JUNgzJ8pz2HixPViYOTYoB2q0428oynUhw6bexXlTbXSpjdbd3D+0jFS+SWtH+awM
dv3kZFCT3USO/O3gpFsLtxlGHHXrZZnT/nYFgmI7D2OWd5oh1SeRBcvdwa+neBcVxfQo1wpbdRqD
wjWTWWEBmusY4qqXZxvTr8WZsPbygJ1Jf3Mw4VEwTziBpEkIBCaaE++UZqwvIEs3F3mqJl/efuMn
gKH51GMVZPIVQijP/TRtMqK2VCvYGZM1Fpej2XRbsP3JgkgRcX+WvqJfba1BIeDgkgy6mxmlhsZ5
qA1eKrTpU9HqeuzmdhWcqcHmR3u8Gbgwps/06w1O/1P+coomOS3PcMfTUTdDoWSXme5EK39QMerK
6a2PhY9jg/DPRPJj/OH8QKBkkL/CtkQqB7zj8SZMWs0O80y6sE2Am95Q2DV9cgzo8mUoCuyx0x5B
bzqBwXCu6julbDwvDYacahfeOq2hk/3fAozVgUPtasso9lol4UbVo+pkxMpDUyTdYsbLL7NpuAm6
ytz1PbMGQxqblUQ58f+oO5PkuJUsXW+lZjXCNfTNFIhgsA32FKkJTKRI9J07AAewrtrB29j7EJmW
TwrJxKdhZU7uTUsJAcDhfs75u7DVRHEjuorQJZxA7j27uw6MernFCUpcVd04Rt2YvAl9eCAn2Tqf
c+g5dUvClBBS27r86ydVwq8FOTQbCI6olahV2F5/fpCeyEr2VO/c7NbvoxSCFCVAoJ1wugDzaMzv
bv+8ln/9YNYLYmjNzknXdWzjyHKpzMV2zycvSLbJ4HcnRdF9Zvf7m7viq0Q5SnbJ2uEcLQ89w+UH
w8DzijzAm9Gzqzjsavi2s7HCdgRaafd/vqtfW0gc//EuQMmDwh4txs+PsS6UoOgQ5/3cZeiuCCYq
U8OFRFObn+z+3sGr6MdvjhkVtS/jQt4bN2gdLcAOMHLKS3drkr/So0p1zCaSiV5/0WsXnMLPRkhS
blwtX8yWnStcWHTm1lPWWJ+5MoZfoAyKX0eT1qmuisU8ZUyN88IydemwHdw5vzawI6w2ee27eGkF
U3xWybn5jnNQ9a5NuuzuZ9skINIeWuwhZFdaT0qUxSWWAsGbBDskuNZI22/GZKPt7k23RwmB9Zfa
KnDvN9EOXoWDaDooEAwjh4MAD46et5fBiTmYVRGJCQfPgBS8JGpkWb71iblconlVmIT4xO6EWSP1
mBMXSRWExrK4AUX2sd1preGNj198dBDELorGG0f+v6oga7ccyg+QlKnfpBaJQ42X53e0qfqHrCfz
FuZTmYRpC+YQJbCPX+GqAXRrxQKi49FYfMsb1xxDUOf4q10ZuHvj0VJaZDHp+UVd2MXtAJrrh5hX
ag8MAcx0h8EhbBQM3OV0gRi3ASmxTQOIycRADDuagJBMLc55eE2ZhX07NGdQCPE2zTvtXdAFPfaN
ncZhinSFFdzOxrglyb43duhICWAuU/HFBH0dN4Gxwnx5So7UtrNjzIlMKw8wne5xTAKPFFkaUqg5
H1aqi3NsDtxnUSOT31gclH7YVzV/pJELynU9m2cnNPqkFaDIlrpoNHvJsFgqAxn1ejkuUTlCb/Y0
twWFceoU7KMm1gC3Jo7CjSS571TKyqqgS4B2bxorw9HM6Zz4uhIjvBk4zVm3KbTMvIFzoaU7Aah/
3ueC0EVjnju8sHBH9CF5CH5Pp8sy2WIdTH5EEGRGfDEGRdlsB/LLdqlW+G8OwhYU93XPqpJWtqJT
pCY88RloIM66M0P0cYTst5aw5zMIa9ULVZUJbaXo4tfBSddXUiN3DKtsLkg78MQTm+I04Ss/WQ+4
Z6XPqewmYpzlZH13a87Z0Ek7+07g8uRt4r7Jhg0xLaRwsSxJvouHGrHxMM3OvdJt7cVPLS4/gLiS
DOiW6qL0u9LZQWaPcSvqSXs9TUZkgOfYUzcwFYqcOYEmhwVcHmMgL9S9Yn5r3Ux2SFlKyL5G0hjY
lRU4aLbeUpFsIchsAAVbWjSSWlqvKayNPVzYedZkuyT3KM0DCDT1TjXk3xKbBSEWS+GKQgkGOYZA
LeKFMsI2fiB6cu7jmhdA5EtYQ456dfPR00OCc9Kv3uJYWNbOFnBvIMbk0lb6sht1LNZDzSZnkIUM
QJ7USXndUgyC1DcYkZF+ndqXVhmobqNqJ+nOjMaxTicSNpswduCEbRcMwKpQn2px0bQF2QfArOm4
hb0Rv9pukrdbwnj8YpMIrFk3qqu0/tRs2v4lhkfZX4MhqztnMslCx/Z0hLvKg0xOgFLjp7otMhV1
RdPZWJPprb8p7YyNJlYDuh3RWZRO5eJPpG+3vl5teiTlBVWWTu7aKF2v2nJUBm/tjBR8Wy6x722D
1qv8y2JuNSucO0DkMC+Neq8hMxqxCm/916SzU0oghuJvi1eY55Xe+Q9WbkMJRlIhiAIoCg3qQbyY
Yis6d5S4DiRwkY2hlfiwZZ7YlILRQNgbfm4xK4NItS27oaagbdcCO8vM4TEbkLZHhgLfZdqdU5EM
Rj3vl0pbHjHxYdtJRrM6xQtt8ennlPbhZbYzR8p2MyN0ya66zeOJxsqdKbGjfGbjDQtTjlfDrMFr
69qmuXUtKTDPnAL1RcfK+MUxhXnFk3JMCOF+/sgLGO+S2NPvzayE2upX0HxxTqvJoGgqdBMICPKg
I6BukgExH0Zan5hJ5t0HdLMenGxQhAj/EfMSyvzyEgyUXhCgS0JSrJE8+bCAkKeHvmhhBjeZ6txw
HP2lgvHHmRIpFVvfHV9lV1Zew72aucP21NGW9N60rfYL8xbzddSb6W3yqsHduqlWPXq0rjd2LoIn
DeevfWLFPjTsqtbcbS11dwhzO4HsupQTUSQ6hrXFSZ8p/VZPnRZeOSOoNgy8yXEj0dr0YVkiYdJQ
kGs3JCDCUu/7Up2SKJt/Me3ReGcUG9+Q2UQNgtese9fEDgwi4iuhDFPl6pdlzpvb2GLJvB1lfeuH
sCA4JV3fiRMEyHr3ofCVHk7ZdccmRE045NvWL/E8zXpJLPPIomw27SCK5lw6jnoOlHSd7ZiNXnmm
MwN67vKAyE6+q6E/m6FxiovZT7WHGW7kVusw2tuV5ID2iB+CPAjNui4fCwNfyBBOvHuta11ZRkOF
dx4kIr03cND3/CGq/IqIA3uYjUuKFgb2uTa1IlJ4t7D1O6lwoBgTHB3a2Lu9T0A2deQ0nLjRvNhi
gPLiBNBspqI+X3IKCYMN7zpTgCrvjjsOpwZnDUw8Xa8HeDKWWURpZpGIZRuNfy0Ikikh6iRs6VbR
Wl9tTN+6DcXQ0sDksOZiU+Tu+FJA8TpTpqzHsLOsusb339Du6rLqYJGaZvEdi9yV7ZKiODhhGub5
obANgRWHVQ13tNxLvuHiJWzswanepDvifG57YpRXanZgNSVl4J7WXSmhfGL7ZLGhlc5busTJHm1e
+6YyUXQhuRDFrV152mtjBcnIKKW2q43UVi+PfghKiD1EqZLqmGITgiYiv4eEM+0rdnnQLOp1DoUB
qgeqhAQC49KV+rlON7LQf3pK+1LhUFfs9DgNhrOY9OQurGtBHrhyYg3nW/YfasKZhuIGnxlYcxb0
vwJj/iBO1WZiRWH0TtKmtS3aXjdDs2FphlOZN0aYDgzPt2mwDE9uE1NTjF3WMkMDjiK8yhHPskP6
tEk8L8lPhOemXzJduN9d8irrqB4pe2CAZeZ3e/DUrQNM6IepWRoJJgTCvR1jz2AHrBK4pWLGoTC0
ap5gFPvU0SRvQg0M/WVuSb3xEoOCyLecZ+gq6eWcuP490V7z/czs9QFhpO2cYe/OEIa2Cz5gpcek
4vj9NDoRRLf2otdzQbyQxcDfnov53RGqbzf9aDkPk0ynBzyTLWjups/+h+4I5iX+ifF1Cm6jToIK
McZd54gEGYDj9GuFBQklUtYis1WZ044RuWmBcbIW1lcatUIbTXm9nj2NGG89NadfK63rN32w2Ffw
uOW2Nco+3VHLs6cohQ1xCFPZ3JNBMeLR1wWFHhX8L1/NhoHxJp10f9pC13GunGEcHxZHr7qzXLcl
AYGI425LpyEzQZ+yepfD3122SewyAojN1K5Du7Hj9zjVq7u29NItSjdYakRPF2qjKyIHI4vtU0WQ
lSo3IrmlW0IonW1wQl63liK8U4axNfWiWChxh+DDkF3rR1OMsfimakZe3xxUvXEVFLaZnLSBnbhR
7fdYUugDlPBwXmLnvi7H8rFN+VO4bE61HY2a7F/GNNdEaEuvqy78OJmXiBjWGYPGcXa+53OTf+uz
CcaZ6/FONq7hy1cKXXwhAnzK6pMeYrGMxtbinZSkhg+boLe950bLGAdoWFU+6F3lUKaN1OoQjZhD
b3U3Tr5AeDOuAI6Xr5M/FU92X1vnfjmkImpNNd8FlfDHqBnlsHMnSOih0S4d5c88zjuXgWl8ao3y
AaOMYGdpgujdrKDY2lkYOmxrSi/rauLh3A5enuWnbeb4l5y3djrSp+FkhGG1NprWaT6uHDLwjeZu
9aZ8qO1Ed1Fs6Av8b1X0rxWBmy8z0cN3FYuq3NRBjyMbKhkcN4Ou7t1TtteY0m82dDSseYl8P60g
PQfMmVfkqRX4iU729F2UPcshteV0hQFsu2xbKccXi5kiPulGYn6f8LJiRU9We4IgLuYBw26/12a8
tYnEnos9WHT54RF2rzaBt9jPjemM6VbLjBwjTaOpnfMMxqbaaO08qVOBwtagseqgZBHlFYiIcXYx
ohSaOsaIAbKhjdVOwo60wXFhoaX6fImIf2BFjXD/T7ACXPDnLuNq4xCT+M4wyyPGHe8o+PSokp9d
Ad1u5yk9/iiN0TxzsJVk5sV+9LKiEfu0h951xltQW/Z3TD1S05yekP4huitlde0npAFGGDvbu0wu
KY2dWzgySsu1tTEXU91ZMjOYuDJfOvE64mc2VjBC/Sz0wI+oCKWKxm62I8zNktdU4OIU2W1j4sOS
QvAIpZ3w1wVGOUS+qiGwkYuk3QymvSBPT+hyNjQ96gMtkzaciNnQygiCiJqYXATeS83/cjWrTt7J
sTRuypgHhmcyooAQw8zgWQ5sHSet7D0DyltTlWHrppUWLcmgPZseeUQc4ADgJ8rSq4/Cq7WHLvdX
x/PBy0qKKFSYkOTLbC1NDR+rTGxhpsiyyqWMvJwKblspheJLq5z63MEsMD0RzkAdXTUZjOKKWnWt
BG2Kb7Tozkgit5MrgqJJ5yCfKA2+2qao5ZZZTAurNtCa60QkAanznQ/ZNNdFu1/Y+UkEGPBUguGp
zS+9sDorKvsJqSMCf/8Bkx9B8HRqJo+HAc5f0er+/zhz/9vMSsAofphlrSZOP7ksRf/nf/r3//r+
32djk4n3H82WDn/w3wQ68x8MDpg8w6CDJczQk7/z33Ij/x9irmxqAAIXIW0x//p/DDr9H6z/wUkY
1HrmamryHwad/Q8QrgXfDrtbjMaRHv0Ng46I+aNBNCM36CqEHVgooz0IIz8P4HJy5uKymylN46R/
mOIk4AQYFtIAHvgm9CoL59bVxIur53X2daD1M+9kMpizONOTzqh64JOkz/3vU6cVMUR2BHfNd4Uz
/jBcTbFfPy+xwJEw4CjXLrN6EvcdAWIofeKgvkGmSbfHl/mqw3z94kPkJfcAh6rgbMio99FIM3SM
Ypr0OWyNZfoIej8OQn4yQUISCgNE+8KfssvCrvjk/doYHsZhybuw6ozB2SyqYqwfqKa41a1UnLWJ
b70viT7O2xTAw9rwUIzietZJjXxoDM0onk1DZMM+aQLjFGpR9dVJK3YKWhLOsijt1fyRwie+5QMn
XHvxh/Sr3WlIa2w9GS99DRe70A16fm9cFAzSwyJ1nfFSLWT0bpCkF/oGHYez3M5sAFT3MilMiNL+
YDyZCJTay6y11pKxbE0r3RoNvfKJa07WENllor6gprGLi7lI7Xar95b9VHaeW24aI0HKD21tIeQ7
cVp1trBhp2cgAlp/hRa74xA0ZO49Y39oyLDtUpxjMVVLXQ5RJojshuOMRtmw52FLke8sJ24iChkZ
rVXQoRsOkXRrbVlvRtJRvhPhNGQnA1ZWl8hXVBYt0kj2AUoX7N9LphWRZlj9gwazGB734iJEoCpu
lj2TjvnBsyfOo3iadPvNM6fExlh6ZJ4WUNMmF2mQCpdsbga1mwGxVxd6ZpfKXQ6PqQgXgh7m0OsH
XPqISuEv1vt0uOalK1TuhV7FEaarCn8/fUDFTK6a4W5Rbtcvwi+JsPWW1ndDT5p0iVIvgqe6jnuC
gmlTz1QSLFqYaB5Vz6AGcoY6jG5pZzj1i52JC7cRIXbVktD1NP87oz0WXRmUJOJljBjmjaBCz8IS
Mbp3gXSlTuhzluAmTtTyDat0KaNZjwNGr00qYUln2drCt/b01dfM6c4QuvdNtpPWh76bZFk4Fmac
nKhBP/iwWwXaqGSMv+V464vQ5XB4yrreWt3zphqJHlKDu64d5XOuVfUtrWuShCR1Fe95h6p10wC4
vCZTZt/Pyod5rUYxnZaj1OxQyCDn8yGnaCczyCKnPJ32A6PgmjvDofRRg33xxP/Tu8EVXqRbbxz6
e0gy1mUV5DXnkGGlJgPYGlkXg+01wte2k2HTMk19yS03ncPFEC0W4KocqNSxN/1AZ9Dc1RYfdwTd
w0TGxewKdnyh+i/J7OZkNcjeyfFZL0rex9yVew163aqL6uVbsXj6dSkTlxT1jrF6NJaLu1dTnhCr
1RW6Ts0iKY8HDYwrBm7+BriUa1vKHTGHHf4zFyZBjMRZTTIumesRYhAyKgjiyEzy+dz16hlJnexf
0X3TnljwDvaLTagagOACYVEvmMzTlerV42LkLRR8ElP8syQR/WWhafprGdSjxbHseR0WxU11y0Xx
KS9FTUPmNIZ3bdJofDFjn7gpJPfdhWw997WZO4rToePPhX2Rzk9yCNK97OL2nnZmZQrMXv2YjHp/
58W2dTE1XWnC8i2Mk8bLIGERETE8Z5Va/YuQZZMQV2edPKmkdF7KvPfys7jTEF4kWlzdDkWlTdxx
NTeh1fldzN6gd1foU9tmU+ultu8sr2g2Cc3bPfoyKlOTE/F+qNu1C3X66oL7bsQm01LGZFyK0Sdw
Nu59fo4u7MrxquJlEH791GkECkeVHJW+CZSrq+2YlJ3aOkaeXaJXYqzoFuxF+Mk3FgKGRiexF/++
5BWBP6M7W6aet/EIE3wrRJXPl97gaSoMRF6+T1WKv7y7wEphWsheumTzCIA6qBsrYQAckuOZidB0
m3wJEWenb6Y3MXpBPIkDXNrONdEFQ0fWIZWfi4KEgZC3RZrl70wZiz6cVY6dV4UY58Ns3eEFOnJS
Mn+VSxEliR4wdMWQ74HsbM8N+zQZvFBrR/OKgX5HRBSmVWaYUwo8InKx7lgpzMKZNVjfg7hRgq6w
Tp+TpGRsPukI6WK7kU/lOlZHN8MszywmpHj5OnivVMfAxlzH8QoRvrcz7IZR/fCvsX3mDk/iMMzP
F4+GoAfOtnnVzPv7dfI/HEAA/wAIVDT9TcR5UKFOOYAG/LOD34XvkbIlD8BCLSt13syEHCBPBHmA
awsIEdsagIS9YhP1AaaQB8iCuA/gi0LTFVKaFdRA7ksXMFQ6Hb9m1QAfTss5ODliWKL+AI0o35+B
31fEpHVp8xlV+BP0vgOoIg8ASz+Vuhcyl4cQjczKffakEOdE/zgfDOIYp9QGRgKn7QHAsey46bb+
AdipdFWNm8Ltl2nnHwAgPAhseTUc4KE6aK1HY8WMiDLPH5RrFQwtg5I76w9IE5sSEAd/IWEaRs/M
4wJoy2MOcECp6lpqDxW0I5JQ5srhYzvgWihrwLiGFe7SzArkq8Zr7Bsm0uBhNPdgYw3Wg6/ARCBm
sNtAz3jm5i0qLuOD6Ud+Z/SZ9y4OiFsl4+IjPeBw+QGTa1d4rjUG8eGtkJ1/QO8UYZs34wHTo5xZ
Ymwmc7C+oepHuUmlXC4TaRZv4O/ggqMlna1xQAvjvBLBCZqEeYiAaPN9j3MFhkSGz8IZV8jR9jRL
bYcDEmkeUEl/BSiJ6aONUytsqbDmvuxXKJNTz8svWPkxGF219Fdp0vbtrmycgHiOwbeHnSjq6Vb5
wfIdZhZ9fxswkgD/cK8ts6VWamqBUQYwBXiP50j7vQ2ETViGlU7Xht3KaeOw74G7zesglYTRipRJ
YwZCGNxcv+8RHzXnQ2q0wa7R+v4i0/XE2ThzKa6B6Gek16whAsuwnN3nzNWu2mzBhWGoPACiykVO
HZJZjLknafMYQaeL17+YMWo40eTjY9Z6yicuts53dbUorHNZMZShaApvREHpsGHDq92If1cXcjCH
F2aTfsd+magLk5qCSAi3Zt7tqsBvVhliXu8SCBtfqjVgBIr2QITEZJIVYM9z800E3NS5qA3SPgvd
+ub1Qtwl9QRvbOxtcsylLv37zpkToC+y2pCe2Vrq8l2JeSE4pLVPyHdxnAuQYfVoCDv4COZa1GGQ
wazbWhNkwp1tD2NCNqw3fnXygfH80muYebVxb557hq8w9piFRjHV1g8d+8y90/fAmj72x8ztymne
lhjjnJaavvW02hvI69XcM703y3erTfKHAf2uflrg2/NlApn9QhxNcAEThyl3XxrokznLBxrbxFXY
aZSLOk8Ge1XRDUl1QR6WRyWZ+Np73rrUBm1X1sGm8LFvC720TNOTxM4I8XGLWYsmKKTJSaBIrOB4
9Ya7Cp422mPmV/jciWTajAvWLxuUZiZZu8Oij2HpxnF1IqtOnFhp17snjmxaB2dws7gRYOpJaKga
6RukPsp9zGomEnPHBLu6qsNF5V8khb/qpv/X9cmrAeV/WIm/9Mm7YRWY4Qcg5bfhpzZ5/XP/bpMN
C6EZ/10tr1d64OqL9u822XD/gRuN8hd9F//geXSoPwjNfPh88NMx5jDIZ/hPm2zo2HvSO+MuaBpI
QP6mST5ukS0y0nD1hP0KFRwu+BHVZ+rieTTi/DrRNSSzLnYyZKmatb7jzDK3VOviUS8FEZs/PKbf
kTdXcuaPfJX1umuMCJRBF7aYwTP5UV4BDth0Y5tdp8kWuOZqdCSJuqs9rbp0s+rdLs0tM9AyDKzi
+ZNLH/N9uTTiH9NlwEXBi5Pwz5eeMfEpVSeux8wSF0R/deM2D2oyyLM+f9RcU46Uw6YklQDGy1k5
WSIO4dYqhbhcMLr+5OccM7L5OegIYT8xn7BgBhwNKWBkJi4C0esM4QXACrFLJVZBNtFEak3hIqsg
0CWY2wI5WzU4g4Z51YErGEFJXC0WYPW85teKz0zvf7MyqABsFixuZMxxGNP8+IbqADNhxnR7ZLUG
lBzC58TGHkX1OE89G6OKl7a7YHbbtJs/P5H1Lz5aGmBMzGugNjINOlYbObNvV2mTXOssgtfGGZrX
qQncTWxO2XlpVMaXsXK8Gy3omifdZfry56uvb/+Xq6MuXu+YTFnniFVcgZa4jgz2eSLSJ9ya+ldY
nuzEvfl3BpP4yvHisdthgMZaxMX3iI9mpenULVq8p07WH33gklOjGozd398OEzh85UAm4Scffd8E
XSZNgn8DcVst7IZkepwSXd/2Xd8//vlKxxy+9XZIXVwnbkhKsFP/eb2UownmZRXXg8F4rZNud+0F
eXf254v87u34AU6PTL+Y4ntHz2zlNJiyzK5rI2B43TG+OtNtODd508+fqJJ+dz8B+l6LN8UefPxd
NpAHjBiRBMD7sB1pemD+J8MwfbLefnsZ2OurlI/ldhxC2AeKqJMi42EVy0MOhn5J1l/92Xb7mz0P
2J6oH75mbIjWceyPH3Pe+/CoquyaNn+AkgC4C4PD60ZcgvwqfQDL7u+BsvGUgApnsvfmfuUzcsPF
fjeOkK0++UG/uWvGLXxfcBZ9DCuPNpeldBunKv297GtxZsIiOU2TvNv+ebGsN3X0KbOvIvLycfe3
ibz5+aZb8jlE3Bl70yRvOx9oNIHEvqRl8Yq54ycapN/cEO7YeGPDDWTuqB/Rzb3eqZD4TXsV40gF
hWTeQD34zH/+sPUd3RGiWtYJYiL8KY2j5Z/XKf7HpbkHYoQ4JFePNYHXAasLToOtSyhOpr01G/wG
QjPOnWfHXRgK2YgLp7jzz3rPn5/GLo+/mHmCz4TQBXCORlvmQDH8ZOtZf8zxj2XojggYUjaF/tHj
twez7bCL3bum0K6XZmxfoeutIP5qnjMnOjxT3bn78yv/zdmxDvr/c82jTahP9Yn5mb3PTX4TQ1nN
jLIxDbaWIuQntVpm3XTKYISGU5K/KF3t9s8/4HfrwKPn9dCOr2bpRx8aFK0gY1fZezFO1KMm5BXz
mOyTxfaL9IW9dq2fSKRxddio7vorflBxycbokNHpe4oKy9oOE25/G5g3ziPOqBgS6m0Pz4hpBfD0
YmHVGArXr7c2PjfJprLKNStGQyvwyUdt/OaDIwGT4FYXL1PK1qOPYDFMihXsLFdh+Bo0ma7dfvna
pJgdAmFmT52FJYEhJVRDDvHpmcGusU2zMeOfguBmtLV6JxpsY2oMBbEt7T/zYD/UlceLEr5agEEe
5TaEzp+fHNFQkJ8CfQ/UYJx7NJaMLItxPJejtE/hyGT3AzzCF7eeUDoLlWFl2HsJri+g52FJLb8F
OTDPprYuztEatA9/v3xQz1iriGeV4R79PAhNkmQIfa8Jp97JtZ0mX3L4xDj8N68JcBtaJhblvK3j
QxRbodUUdNxXLUbFm66308dKz7EJWnAuP6mxLv/k1P5F/sh69Rzw9LWuwyfcX4/1H9Zru4wKyE/u
J1CLC6MHFJJFbn8VrjJvlMDMNdRmcALlQRQJ9RxBO6DeeB+TVW99skh/84HyYZp8PD6KY8DGn39K
0eSNlfpiXyYQ+pZs+NAxtPikdPhFDrXe7xobg+m2hR71uMXoa9PCi1Dumag6kfLzMgL6F7s4TinC
usU7s+sYgmnjlyFEkpbRaxJD8R3QPoPOz326rYXQP3kL69d3tPT5UZSdqNkB9Y+PQwEyKTJN7FVK
31CZxgv8+nfl669xE0Tusuyk95ko7heN0vog2O4sDsRVDnxYGD+8+AI0SjpNu7cw82VkTEBLnNuA
OUYAQGQbPAeM6jG8w3x1+UKk296zhltn7jGCbL4maw3y198Xw33WIIvfofo43qGwQhyDvt4HSyLO
WOgwZGbn7/Ib18I+wJ6Bc+hQEZA//vMS0+pEKNF0+2oy00dE/fLBIIH+r+8EVwLDZHFRdoNxWz9f
pDEQ43eOwlfNFm+WcvEXdIr25M+P69dym4ugRuXbherBVvHzRWotaDTHVfteV+Y9IEZ/Fi8LRjQ5
nlvVJx/mb04PuhRoBEw8MLVANP7zxWZQeGWnYu+Va0uLS0Fym+JK8GThL7ZsFRSsyATJxpiyGs60
yc4uiBlqXxx4rVHn6h0sIW8E4IIZwsBT9TP8Q2nJVm3+/FB+FS2jSHYRLK0jEzbrX7YQx4lnKzYJ
F8ThnQxUbXGQtNn5teO4UBp96WTAwkFQWQxDcbwLXVhGpwn09PIvFwFvnnwJEukIqkR2eewRVFhT
6afdvHdJVo6oSzFq0zP9kxdzvGOuPSoaQwz22c4YYh3V6rPvJ1qfDHtV86BL8Kxre67z/ScPdX27
P+5Oh6usXfBqK0RTcHQVZlBGgNv03q2EXe4YmXjnmQqsk0xmuIrMrrcTKr0V9YhhuKO0d0xTg3Oz
d/WXT37I+uH84Yccx2oAECcu5sv7zJbyimOkvulMNdzourrqNNvddsmcPkJJIKW7Ds5L7Aq3sz/B
p3ATaE6NiSb5k7e83vqfftHRhzHNS5aLWOzhuuodEyLje1zK8lYpV8LDQBTSI5DeYv6yMhC7v93N
1hdjEqbmM3PEoSM4KkmGOvPJBpV7rzJU5Hc9FbV0qk82mt/d4rrFYEjhADDpa8nywzkRkxzWLEu3
TwizIhnernec3pBsc+PEr5r0uZuSdje1U7WTaaZ/cvFfjuv1Fi2DcQJDVQYL/lFNgPdivgR9t5cS
57dwUqZ5ibZtuYeyg/tr5jmXGhGJdUi6Bk6HHSoGmEOZlbw7Yw07wk3VYjEzbIzgk0/vt7+M8Fu+
bxplj3Ll5+eCbKF3DOxAczMJLpaxoqzPRtttozjXntnsUGrQiJwFta1HLh7vG1RD1daP87uG1MPL
pmq7b598H8dt3fqwqGmgVK0eIvzn55/Uj5UPzNTv+3HWNOAf7NGNTHp+ZPkZhvUs1v606WbZbSem
RRlCu742NnY3qntjzkhR0doMht9i+6MTavEw7HIChjEnLZGQnNtVV7x/8ouPZ83rL2a/Zqdkj6T8
OdpaOE2QeDTVfiQ6bkEtZLtptGKLxgZWBDzwsug1hh0J8c6R8D3telBq4m1T2o27P/+W3+2la+fm
80qJ7jk+UAUqzcQd272hdQtew4Oudi7kz89SZX4puNdbRnmNHQCJKkhDj76n0rdq9G/rLVs1/Piu
Eq9F007GNukm7awmH3MJR5fsgWhJC6NCUFQ5e7f0GjPSLfRRn+xgx3UEP4ekEFpDE3bu2rD+vGb8
Hq/ExQ+uJKEGlwle+reYPKZfs6VV93/9gAOb3t5hpEoTdbx7e2mMp26pXUEjmc6wwneJvOm0yz9f
ZP25RxsyM0gLuQZbIgO19Qj5YbfyqNDjwfSvWjHYpzEqqU3NMPm2KFoEGAFFwemfr/fr7oiRGunu
JJIwyiKE5ufr1Us8VhQbVzIz5TOc2N6Ollph3qx84MTQ0hNhXzCc7BS7kJq/1yOkr09eIfvN8V1T
mYFDrZHYcBTBTn7+FXRTeJUO7ZWV2tAWCzViHABRpH+exILnn9WrR9wYwCfSghLszcY/k3CYruvl
zcRACxEVoRjOVV7F6E6qwEODshz0KFWQLAcC2qJ90TXpLeewofRzbbBQsgQHVcsArXhBfrSqXcDr
p72xtMV9B+3wDZgAXYyjGxWq48VHL+MdtDP2pCETdFZJDZbZxS26SnQ2wOcdXBE92Tdqmt8cVyb2
Fo4R6hyVld4p6sxVs1MVk7zqD1qebkDWMx8UPv1B7dMchD8HDVBw0APBN4iHEx3S4EwcDZIhrzZR
D6kRIRF+yE0djQd9kU4pc1bkjXppD/qjDDC8iZD7QV9bDbC+Gge10qg5AF/JsvjXbKjombg4DLDm
XzonjPWGMIAyCQkFFAv5TZ4iips7Fx1AOBkBroFBGxjtVvkztKBNL7CJe+sLvZ5QhHN6bFJhc47Q
eM71iVX42hw1gfCrHZmeiBARKqaFE/KnoNjBBtOBgyFKDP4pbAXTuYp9F1nwHEzZdBIPWjDdwATz
d1aMIjcMbNET62vFsD3yDBVA/3/JO5MtO5Esa79LzYmF0TOoCVxu473LW/mE5a4GMHqM/un/D0XU
KskVKS1N659E5MpMiUtn2Dln72+b05yQyJ1Xa9CjFGwDxGIbjKXBUBbEXrdeoSHKsTf3yChxwgjD
23VOMRPBh6HXDmLBq/nQS5R1O4nq8N4Y0dfs/FFlTkAaCTvweKL8DNrVsdvIRJwqMWfi0NqtfgLc
tTT5XBpOYdxCRzfEFe4Gl8UvHp0yLG0limhVw9AdBTf3Yy5V4oW9kYIB1tKyikOJZQ83Ba4PFbgI
i74ojQ5vvGrzSz0YxXqGl5F+RWLF3afaydV61WZLVRIP7fZFmCd9fdcXJK+gpvcQdfamBI2JxdK+
WXoj/5CsLY4yfSF7BFVc41VB7M/IAsj/rEHij0CmQx+CCI4s5U24+2xTznu2nvijys4cDeRdNFjB
yi+4xYdJLD6BaHHZRQj9LfPCKAaJULGWyavVp72+T8zKvaudZb43F8MhMCuT6cZh1zGZzHLO7/VZ
eXwN9TxLsX2r8WaMp/EWra5hBgOf+zLKEON8dnLizffd6BtwLbLx3LWJgTILkgiKiUjbOjFTk3wG
/pqw9WMnmBBSPDjugmkzHrr0PmsrcQFYSjtvnQS9s4tLEju61wzOqdaq/h7XW3Y99zF4vyzNWNo2
yetjj0gXlvac+kU0rJPFGpK0JDc21jj/Q2j7I8HC/1H5/7a4/2dZw7GuPg/dq/pB0bD9kX8UDZ75
1zZGoib0+NcPOSOe/5dpo+3HEsD2iK8wW4H/UTS4f7G5ttgB0B0BXbltWv5B5wqDmGUSDPm7aCB/
Syf5g7zS950ERpBoKWgyG9vvc/g5P36pLM8cijR3nP2MeioykUZZdmVv9r5bU1PkAzvzbogdHS1g
FlTtUzy1ztmalMZpRPAQic1WS9zAnsSgD99dx5u/9wjfQ6u+NZi+2zoAIyJPkDkfrVDqjZ8gJNkG
aeoteOfrJOKPBQYmvpFlThZVY5r5oZlUMkeow8qTW696cdHMPrJwx87Skx5ryx3KzyZqzUHd83UD
FKhqZe0sTRB6IKb1hsVKXEwwtbMbjN19E6guthgC1KXxliG46kn6jeMvtJX8LpJpBwMlhl9+oVlW
d/r1qX4bRr07VQcS1bbj1tn4vW/6qrQDX5zM2CbQltzPpDJNezZLOB5a4R6dbMjuMqGtJ0/LtQP+
puwjhCIN49UCe5F4BTe71HpDXmexLQ4YI7zPHjeeOIMm+s0vfbc93W4K+YF0oLkx/Os97DclH2XU
/QwR6LTON7J0ywc28FGX8lhAUZyux27xHrAAd/u1G63r1W9ISl0xVec1nZGQzeB8IqKKjtS6/C4R
9327iag9ExkG/VNKGMrA900ezFJOQd6GvW9wct3VfTvvthIjnERRHsssHx/1hTF10cZnSnjiwlaT
+M2GF3XMj5u/7UfQzrZw0vA7MOa8e6UqVfuW0yXm3mVmVlxWM9lbZwnLdYRl4zmRqAtgPyyhKmS3
S1E3UmHVeeAmD+uApzZH6HeetyuTZcx4F5o9HPQWRY05rsQIJ3gbJ1U1dlBryxH2YL53Ktu4MTN7
OsyWoFKSL4vqRNjVunys0TwGQFvyR/haWQj4Gnu6YYWdNt2n9AQvAapiKl+MFSulGLL79Nv4j/7M
WB3G2n2VdkKQVpEbMAc1A5WwM47VzomHbRDSFgfc9BcZLBuPPZy17qmuBbvsJRlPfJZz5OxLr4cS
YevTEMPuB8jUm/wMmzihAtnn3h/1yBfy3nXzGQ+3CY4m16xPk1MWL57I22MGiiJQYrM3Ogk9nQ4i
HO8yuqQI1TPZQYSCQtXR8My3AmNEVnB9px4hkgv+GusEWr1HXfb4cJAWHte5bF98p7OutLJYzpPG
Ww7ElMVRE5N3g3a8PmpWq16xI4ayzKoLz1uBBC1jeTbkRh1Ik+0O3ckOpE99NVfkH6u5tS+qfpSH
2ikcAmdkuWtGrYkWZ0wP6SKqCyQg6Re/LwgOp6t+Qu54Z9p9sYPn8swApNt7bjwd9GFZn92iBiSL
Z/y6aH3U9NOIrnlVvv/ST/FHz5tu1kUf23AcUJkjCIYT5o332TQ3xS6lZryXk+Z9TYpGpuez5jtX
JoBu3L1CBK6Ba3PU1rLCW8G1X1Q2XyVs4IpQI+P0zlmaccd2yTnYHcwToirulrKp97mLGwDtVRtA
Yiz6IPGH+zSV0FIKgWJ48UbML2WtRX7GTZzZ+OxbMQvM8yr7ItRih75eFVE9eR+XtZZBwba+SH3t
i5bi+Szxi9/YZv0yp6IKnZqLjCUU56N04oNl+Z80ZhxtPPunuZi663jp3zCMGOHsN3ZIvKqGrdgI
2bVRwWipjY+e8JQVuh5OBOtTqWbjfFy1W9AxtwUy/ZucfAyrc4ZTka9myNsY760h7j/nhX1jgxI5
TG3KvA/3SFpk3hdtdT9pIzXiiD86EHg09nIDn7Dl4o4ZWRfSAc2COI1JEzaUcQ7TMf1KfJDC4Yu1
laCT1Pg4rT2qZpE7exHX4zFbC5Bn9dqJXWoly4khCPSIxv/Cpxqnq530Ic/kdN0s+brPZdaT19f5
QQJ95aY17ahaVhH5shh3TWeXdZCJxbyw2w6ChV1lesRXY34pGRa+mWVrneSYOs8aOa0vVFNEYvpW
dgE5UzfDocghKWUJ4FwcDB9qw1+vZkGBU9imc+211aelWZ4SpRYMGL59oRqRHA3XJt+uqS0MBqu6
S9P4bI3Z3tdlGd/mlAwXfTmZVErOUawQ9mS8OHhBGHkfcx+MOm4+D59sU6fDV3Ar2QsFtuZh5jMI
GErm5EiDxN0X/UQoySJPC5yLnUhWeeg7E44TQTbN01BJ8yTLidetsM6GYmE6aa/TVW11XWSvXbVG
dVxQ3yROLm98pajMHONZNstFF0/uKVUsY55J4irNsPYsdcoxIgUXSx1Fy5W3Js4TLnO3Clv6W+d1
7Fl7z8o+Yo8KMRinHzQSMq8sjBpHjAiEuJZTdSbc1tq53uTfTxUTJtZd8UEZfb3TDaX2DpgXrB5z
7GMRnplu2kl2naSDubl1nmpAXsSUaqNqMGwP6620FKaNZNSMwKpEd5BYog6120OfwkdNqAHhIjwT
ZUgbuk4CTCgOEurits1UCf60TE/gvuTzJEX2QECl/pU4tOnSN8q3fPUzahC/OVmxBq5Bkq9VJb5x
EpP86jvt3YCdDRfz8Lx+21Eh36/2aVm2l9SL1Smv8KrVZuNeti6ay6ob42vplLco/R9hdAGdEM4d
n6n0zDTpok3dMJ8K39/rkIbOHESr0lHX7mKbEbExVzQ4BaSm2g7zrOtOblOSJ4UD4phnK9a5BCjH
qN9WwMeCzJuaAOtHP5Oe02u3RIPCuHKWOIQ5Pu90DCD7WMZvFbJV3A4xn7vWKY7JkpDBNjZPXZvU
r6JtmwcE90UEyxchtzl2u3yw7EPmYtFYCwsWmWOh9LFS8+jkfsILahk43sf0ZKWte2v1XrpLgYbs
4UgtgVEOZUBap3U9lLIFnGTxfPPlG49aNebnNTu+h8Wv7mRKDgKS/ktwDA+DFHMolvimHccmwgsu
vy5WOVxWllNeytjNjjhfcCj2MV6Icc7sL5XKgAUkw3TV0kva0dfCml/iLxlFpd/M0m9UhNesrAn9
1Mm9I7qTYBU1xnMeyKRn+WJqYQyBl8yjdwFwdOj22lApHA3ZWMFY8BJmCO246FaUx6MmDj0ueNJs
BjUX5t2CO504vCwuqviwti2eDy2DomXTcQKdRQ+8OAyNWX6CN6IXlwShTu65Q7fCCIVXrepzabqE
oGV2SzYQmD2XcFqfoPkDY4o+vyOoqrwQoDBYn3x6daODueCqd83aOVKyaktAKq+enHSdaM69MZnd
dDsQWkVQKjp8tjyuIuGLpuClsKbk69CRB4vTOJ3ujJr91RWPOYYj0EcHNafVhQ1gkBnNzPUwloUr
tAyxObEBk+MFDC+j3K3Gop4sUYiHoSO30BrH4qrB7SeixdZ2blb6r3rem1AZajMi/NVFkj2u9POg
vqV5RGLiwI3TwQC5uQNidEgtSvAFe96omNuEnenOpDuVM65DfZyJEzTqtY7SRSUdKCeXREZkSfLB
za1CuymtwYIz4CQ3Q5rl+3HB4Moqo5+vg25eoqcXFwXYio9uBhci6g03b3ajC703Qk/F2oQxTl1u
NhB8an0Tn2nQXM5yEo100khUdWoqZ7ozR6s9A4bX2YGhY3RIM2HQxhqWN64A+7ShAlVojtL5ULd1
fIYSib3ZWk7snmaxj9dqfGuUkZ0Nqya6kMDf7MYwYvOpbnS6dZ4A5lONKw4+d40wDVc+G9ja/WJW
feqGbqasO7ec7rotew/p4SNGjHoX+9lTxnWDYIOnz5BXuWY/wZYAF2GZbFhpvzHKJd/PyNWHsR3h
4hMqe7FuKYDD1gfpKz1H3ue01QcI4aBDJL11wgMJAIbSHY9xKNqk2EkCyLuwsuPMDvvalmclxl0Z
We4wlhc4rfrARo/SH0U+CO2S6FZl3Garj3JwpVP6efKtAQ9f4nwmka49172RLjeRyidEocVzCpCw
dmjPzisowcx2mnutRlZGDCCOTJpCgcUg+VojivnEvpXkxaUhhFGuyzAHYstmdMzW1hG3b5GN67f4
RsOoXicoN2+er5bndEt5tFzyHlXeLZ8LKT/OOVmQALqJhUzrBm+f6tIXJ6spgFcsSjt97Y1XGRNS
QCwgGREEDhyzeHxI2s5+QGO6YjZOLgE7Ns9iZHNQzewWdmiu6letT52YOrrQHyqPZS1UDPX6MOsw
6gaVk87EOhmF/Fw25Q22UXnF+1teNrMhJUABwMJBQ19jpwkC5uhI2extHO9rmaNbBx5yNjbjgVg4
kEyznsrI72bzMmeLHKV2219DGiixKILI2lk0K2iLVgW9MPpwzecMW0nQlNau3kRzpVlrW3J0Nb34
BbGNutffmnHCH6lyApnBGMRPOaNUGWqgdQ5EGDY7dx7Ka/gkx8qAEVW4fFJTl2iuGjJw4I2jFsII
LC88TL+z72m71kxEKDpfC6xG+1KMw3ydK3niu8sqF1f912xmCgpgcPT84+BYvbvrtJ5m6lz19RHS
TiKjopgwk7tL3h4S0a/q1OBvu+Saf60gSVYhopujCRURiBbyVI3GtVeCa1NmetJsv7/19fJ2Qjq4
y3PvKWlbPGOqZTNpdq+J2tyW9LxDe2zi+3gubnOZi8u5xDfsGWtb0uzJl+ck463Evm4BBG39cu8U
xfzGigKUUOG8XyYYi0SOnaixmlA2kw1ShxpVDV56SliAdzGQFwIeE+j0+OMlD79ps/HC3ez7KT0k
djthBpLxsZhSCcmSLSeb7/Girsv0yJYuP7e6RA/afp7uAVRjJOkvOtEWdwscgsAoyiWKoU/ge+3q
6qFZ6w3gtJFJZapsJygwod71c75FrOFnxOqvl10wd0Z3noIxCAxGrE/+IuyrWVrAdfCpRMowk498
cUgtwwV2wJHe7+ts1HdW7biv+tA9QmZ2UYvE8q3MS3VeTj4O5TZP2bIqSGXyztK8/GOcjq190AuZ
nPzOlIBWlXpKZ2/aA6NJcF1o2jloPnHRlOP0Oqyqu16XViF5zvjg8svy9NRgBrAihQMell1tfNKn
TXAslsbbl52DAlfnY3AiJkbA9tONnesL4qukIb98a+78URP3/8doNGMz7PznFu/9a7W+VhnD/y9V
n/XL6fN//9e3P/J3i9fS/yJgiE6ugzYfIZtNP+hvz5pBgxeRBqp6Rp/0WDc9yD8NXg1fmockeaO+
IEqywB7zG/5p8WpC/OWy4kItZ2rK95vW6B/0eH8cpKNHomjEm4HSDi2jjxr0xxbvmOVG0mtE5Mb6
jOLBxw20Z6Qw/86k82PfazuOKwzGluie6HTb70VpMQsG29YBB7qr2HW2VfcI1qB7tNa1fspbL99/
dxf+pUH883ltKg+Dkb3hoBx8DxLPDeY+YEOB03bk6HZktDMkHYrf9PP+7axcSNjIrTYx6Dd9+XcD
7FSZfqn7hgwyWJ63tmorZopGll7n3po2ZGkDO/31ef3YYuU6ov/f8na2B8YSZB39eL9yw1J8YYA8
UQLyxS8yipsU6iD6EJnMv5mX/+5g7+blrb6slGHcr1Z4y3wojNp8yBNTz3boiNo/vWPootAZICoH
6WXzrPx4ZszU4E/aYx6YDdGgsnGrXTLZ3W+O8i+nhM8MBSZSFtQN75vpolwcppJ4iT0gz+d5Zvb4
zdkRKpvG569v1U+PICeEEREfPAJx9CPbT/nu4RBZYQ7Q2fIg7RtxsjmZkJd6+iMlzLcHggdhM4GC
h+JRf/cCF+WAA2NZqCsbSxzyAVyriNml/vpcvgnm/3cI8fdhsIOgpkcOw8Tl3d0xNKL6dD0vSCNP
vWbXEYdbeFzEJu0PpQ3nBbUAIIHLZrTb16TTAG/kQ9WKw9w2bIXha3bdvTHztoeVgqZHisEQwwNG
5HFJVxFrhUALAl6tJu427AGw2Qcrowg9Qr2t8dJOIvlKy9CMGYWvYPLsUfqvKG1amDHQJVZ26KX6
4Eu9bU9ZxtB/Vw21+zGB/vO7xKntXN9fCx5RnVsrWDmdd2Iy1gEkTpqFO3zJiZe1UdxCqq2L27rr
8w/O6GpB0Q9ir3CSUFpqmf+bTI5/ebJQy27TDHiv26P145PVq9HxxEQTaSaNGAFCN9OAm7TfPL//
8qrgGkWrwmu5KaTfLTUIJwhCBhXLvg9BhoEv8dzsdXbHbe58+vXj9dM6uo1EmG65nJbhO++FQJKS
PgNkS5I3A47P7jzmfVDZJjAMB0zJHcWXYf9GKPsv15BhEN9mEzMFo9J311BrZtDdHocUQnKKpO3s
s8xbfvOBeH+UzcBJCwihD/yjrTP5453KzKrLTBFvbyfYsN1gZ4oGlTuN3u7XV/DnA2Hy5XuwfYqM
7bH48UBd7qg61fAsSeGkZ2K16eij0Lj786P8vV3YrO62td3H75a0eq42ggulgYdyJkDEJHdEKf9O
IvUv52KQYcGN4SgEa75b0ko8Ljg/aJ0tTHrO69oBpDjS6vj1uWyX/vu3mPhuQlBtJLnEW/KPd1dM
+tnQgsgGdKHW5jajdtxpIOs+i/KzMahgrtLfZWoy8Hh/TL4IeHv5yG2Hxdbw4/WrZpx7qI1R1Zdk
uYeKjE24QjCxh8hryNc+eYPvPNFRiuOdEbfkiLPS9Aw+bKM9rGVDq0fgWyyOMLV63LS6YF6B7sOD
K9q1A5ISy5y8SE3wwsOO9No35YsJ5HlpdGWY113+dW0n0h5Hp+8IlqIhLveOuYL18s2ezCdHByx/
ZucWLWizkSOtXhOBJ4oWQ7tGpVM1YbW6Gz/ZNKc725+tF/T4TrIflpR2QpHAvA9m34RJagA+Ceq+
K6ew0pBdgwBp1ReiuKc1hPgGJSGe8OGDDnSpbXwxTlkA0hQU7xyTRQFcpEifQfk7ayT8hv6A5cFK
3xWt6Ejp9dJypsIT9QJdekq2PpYp8G4MyeSHRcUX7KWYhYPca/QafV+Os91izoEFMmRxp196hMq/
Wc2itQ++PnjAAPrJSswAIZRbw80UlbSKXVKh7TzTfQRgmKT12n0yUiaj/MKZNRd9XEbtSu3YHNKq
RVVE9TiBCy5VGVqlA/AOXt4EN4wEYQ8E6eDRF4ibTpe72h9nFy+DmVLFM3j5ZPIQFDvNG503qLLp
9KjVZfzq1iMNJrjA2paH7cHKxXT4ec4Z4QCkKVs4htLS3hootvdMnrfAcoWu+lg7Yrqj5B6TUyOn
mlqeZsxKi8BvtQeYJLCTPGiyz72j0hcN6nMdNr7RfGyTik4PFCUXLZCcJjffQ01rUkjfrqKjapQT
oRFiTuANyg2tEhrt0Jpn+QiHn1GZNr4Qj643L25e9lakjdCW9rKgMDgMa2Mue80hCC9o1Whqe00l
AKBLMs0XOhGTNA400VFi+brmvmi1UAwQ6BuNoLgSnnM/N80PhZ5m8I6l0/afrUwzlnOywk3t5AG8
hjyuF0zHNF/vi33e5usN113Ip40mon/qirjoH5auVuoIxKuQ2GA0JNVLvLjPyVzFzi4ZG3lXkuln
nirAztob4YKMZMslhlgoyzHR9zapLmZIaQ5VSKqscb86pV4C21WmJT8pt5i1q5HpuhsYGeEcZ57f
9vKipecrQit1cO8qTZWwYSvoVq1POztdjzZvfPMZfE4GijuZOme3DOsMkpe5T3O7+FNaRTE2ySyY
nMWwg9FO7WGXiwIEUzVYm3qxHSxFskTZPggjsdodcZhlde7T0YfT469uEtlmZnkBmRLsfmurycpL
hwpKXaZZlpcVgTDulFgHiGGTY+8U5SzItzqrdZ5xf9wYPlltW8zF6HPkZ1gQSjIPKfRUmPRr/bIQ
fXkqJV2yG5acVO2NsRMA/aq0sfs28GRsdx9xxg19/wV2JiWMIN9EguCJZscHj31Muypb80fp5ZhC
5mnOrumsyxovhrTWWg9cIZPEj9Y1R/EQjMC/RX++OmUyA1Bfi1cI2ZKEGMTEc9Q0hn/vJ9gXgyQb
yKmalr59nD3mI6y9c2LTSAcXt2d6OKJYRZJBLE5paV1oUSD4AU0jpAqW3bFHBTSJ0FEJgGWhl1Mo
HLXet7sdiTTO8HlaOyjq5tgO6hz+gAFnjF2qfljmMYkvwRKPhAjkGXNukHlpuaMtTi3qjVK3jrOj
6Vmkj0rCLKz5ZNvmRI6P7PF3nzJPbRPG2mvKkKmGfwN1Ym2wmQp+PeJH1uxGyZLeFskMH3RUGbyZ
ddzOhw2XjgrSQJ0aLk3ezqHTNPotTdk1BvO3wUd51JIb6RTlNWlOGnEBY5zd8Xc4czANs74iNMkU
EyoE8NQTi6ppcZoOYKtJeqk4rQqo+B5FqUejy6SrZmpT+VwviUvTHKHDl75tQVxWk2FvYQe06nF7
VFV2ZtZe/KZ5Lh3BhhoCt4d00cVuiog3zYDgHfQyze9NIfthPzNG0E+9EDD1YlsbL+GmVsSfqiwZ
qUM8QlQAjvrFnrSc4rF3e72hddsZ9/NcUT3iyoUBzmBvHkJVkn4YrcvqvDZ8OoGsMZ3Xw1Qz6pey
xiQZYJFtT8hBapxBihqIKdnAao36bn3UXHbje6NnaBRmTj+d83LYLVjlqrm0yADKgm7QBz2CZa/s
MNXbBElt45l5OHel4iR7O2Gup8j/KKupa0N9hi33Jat5Rx74mXZNGAokTh4ggrWe13RxgOiXujuc
Z6pHuVoyPUan2Q3kKgyVkRKSxB8bdsBOiDYVSjAN7zpvhRbuMK8Mx7RPyRppdSO5G2bLTiOzTJgJ
u50xERkRF7l+qXLNRQYxOqYX1h6zZR5QRCyA2auazOmmHfKoNlptOPj0UvT9mmbxelrgwY8XVV6b
8txj4cmi2bAWyTydXvQLAKzc0mFf2fl0AhvXoXPy2yV7HHSrjSNMT/yTaBk7vmrKGfpfCBsNkZAP
kh7drM8kwbslvabp3mKsnh1wUdIYDhVQUyJW+DpsuVBLkx1XJRZURXljALVkbRFHOlfpA9MLiD6p
5kwoyJUX1xGpHJBL7diH+J0lCzw0Z0oXRiVLzxSuZaZKrk7W2epMAtNFPtsbPuGtQ5bEqCWcig8q
eyfzPtPNYdPLVvCEiG8wxLFCfkKulDYiFCkNezBOctLhR9gakv5dm07TwatN1tCspRqMKjTNHtIf
u2YPk9XJeGb7Nct9NrMpW1LNXsO08mmft3T/rrqM8JJoZNtCrxr9RH8YcFyjlpjd+uvCMusRRZYm
D67QOp5JVor43DPdDjRZ3DLV0nTShZh1KP8yGR3yAltaRBDnRRlbOwE29SHVxWTuVlPZKkB7VGZR
swzb9S1a7bFkXk/7qiiQrUi70IA6TcnahUWmUZZ3fXthblzQyCfx3kS7g4w+HG1zeRzUqF2rtvUc
4Jid89XjpiEPbVcypXrHifVojI0YdFxMu2D+CmrF/gj6zRnvUQXOGsEa7D9DDa3SEoyJjVwDubN8
MvPY/pTZ4OUu8mZglSedHhurg4hgOYOFMBihVWk5GqupRvJoZxUweHxXeWgXqT2FG07iQXYF+ujC
T5GaqTnTnyVkUD90+ZSy/2QiUO61anCxVse1eYfnxexOiWVCq1OdKF28PS5FvQsNBageAISNy4x1
iFHlwJtu16l9XziyfrOQa8lDm8QrvSVWVB1rwtpbAQBXx43whczerYsfgC1UMir3yq4k30CRz0Vk
DlmehoRctmdrNqcDUopa3AO8ZDKVov1/HXsiykKtR3uxfYg7LcyNFja8mi3adF3X5YwFlYevjj6M
+XloO9cIKmRvqJPSEgiAGurmuZuAHwcONhDahlXuL2HmkVgWCGfFaCZI4BGbbyJ3iVfw1O1g8pDv
jHFYdHInUyF32Dx8slZ4JhnzO8p6xIGV+KAOZXE+Utt4e1s1Oik+qMk32Va23P66eDPfdwwopIBa
URxuLldkwO9qRB3m9yTWvgy0nk3PGaO6TWbfx/FC/HkXO/ss7TX/sDSxtTKTn1pE/fm63KyixzXR
5l2d75eMxWSXMiS0D95cWiSlOE1f3xR4eKsP1qhGL0yp2NY9zl1pnJJRGh97RPVjREZlFt9SaicI
SZYqIw6rdpyPGOZT9x7Lgnmye5QMO29okkfLkPOjXM3Yv8ZcIPSDzHkuDlocM4SkkeTkWBCmYfz4
62v08yWyMVaDHIMoj+RVN38sNtM2beKkAgoN8FwAZFvjY+yDLAzsUuoPBcOv+18f8H3DyKARvhlA
XQyCMJK2Wcf33YFxka6eL0yuILEWn1aiOnYUHeyTUVCLP2xOcSxrk9FCYt2Af+8pWXHSNS3ba/gn
SC3268B7OKTtdEB16+9+fVo/F+24wj0OCGCPRqvxrofjV/Fm1E0aXDbNMyrG5XLxsu431+7ngzi6
YX2bEm0zH3f737/rrEhGq8DVZzYm6SC/ltJIb7oSQvufngovi4EJZXtnsJ+9u0Ol121227EJsH2M
R5FhKhF6VR5+fZR3cBgaUaBVUIDbOEXxDujuu8PYDsR0Yr8JjBp7Fn5F63hmiygcFMKqs7XQG3TV
3iA9Xt0HZyaQ805Syq0RJXtfb7oby7jgy9Q6p2UQC4I8yPVuGCPL+fObyzspYD8IFIr84911N/1G
Q86+XXe3/2A2QjsplCe/maP8283FcCjQ8DPVoyf4480Voz8afYN9wlGUIexrIb7ulgZ5cfDrK//T
G4iXku8aB3IYt2EC//FAeeWObdcnLWk8fb9nLN/nIHc8WCjW1NZ/+grSoLO3Ids2fCCI4l1/OF0H
GleoKQMaSF20FpoKi8F7RK2k7359Wj+16li/LJeWGaZXU6fh/eNpGVbnZgyjUPmZyRBYaD5PfM1w
NIA3vIwd5KKYnPTo1wf96aZtiybiUrrs2/DGfnctE68bDOUxPMjKBkkLMZt7w+Jp/naUPxqr/1/1
RjE3+c+D8yMpQK/d8v3cnL7o/1ijDOMvBk0uBm8eYuaCm9P577k5qFeswvz38NsM/sM2/Phnbm55
fzHQw6xE33hzqm/ZLP9MzS37L2YL2yvBywFVzBN/MjQHDrPtL/63e8yUguEhs3P8xNuRgE/++EjW
tVQDqK02VJ72Es+HTZCSsuM7qrpAk2MUFXbTUt974Kh1I76iY6Mf3XJtd4SFUhXVAlFrVXs7mZcP
sbE47LBXdIAuLXxtQlQTV7W5n+U6RYNIzMvGNPpjYzuv0AHkjStd5LJrQ+JIXTOBKpyPy2R/Ht0D
ObSvnTIQ1DfecJ7UMV4mz2zPvDGmfOmq9NzINC1qIJ0SpubNsD9MN7mZkxpZa28bh1XGp76hGGPa
cGNr/otcoOo3zXqBjeBCEygiNaPXoCljYmBip+1HTSOBy9HMiADDDk0ZyYCg2mNU2gRKHVJd5R9o
fOszsnhShpIU8rreqzxqS9173BpUR9OWltghXabhTI6gaeywNen3Df1GstNq7Z5iGhbM3BFmbRnJ
+JQrluwii3v06aB3jt4AYD3xXGj7czvo66lxfe1+4P+xXc6GiOTZTiG86b2tRxUVFX1Ha4rPySMQ
NNCR5/MhRKnvJk6yI8pqKneJsi1oCmlVP/vpeKAtrEVpvTQvaz6TeyqWRDFztzQVMPHL76yEXmeg
1eugosErjbNFl3SrNE4UJRv2FrIbfTgjI4Il4kWyLCLZ1guszMlpbXUJmTaDQPkfNJ4gRGVwjadx
mYeTTJfyxBRpOVIbfTIX80tdrJd9tjpRUVvL16LwbeJjtIFsASnby2ldz0VzixJfir7czbktQ3zZ
I8lZ+G/BRNB6dEkheV5Eqs5ncoletUE/F3ZJxghUjiRTJipeYu69xbojwLhCKWx/Qhl90DTtIwL+
k+HGb4QaXufdeqhm/ViK8kPnu5xA0XNXSeW4GUB8fFEASIIOI8NZt5F8sKdaRDyyFfAKsTOIo4qc
djw3pIc+WJT+jUVQkEeDDvB/tMRHP3OHiwTh8MED87Cr7O7NdNwj0179dfY1i2o47ZAzA8PJ9qiz
qpPFAnDlrNWM5YRRzuNiMOIJTD3X9r5RFRf/j7rz2JGcy5L0u8yeDWqxmI076do9Ijxk5oaIFEXN
K6j59PN59QDd1cDMoJezKxT+zIxwwXuuHbPPyCvqxKzUCwkhucUxHr5ht2pe5mVAUx4pNWALYeC9
q8ZbpCk8dkFyJSDZuZNRTnKu2irYYI2J0FGOlMFRiICKlNRlPb+jM2HKYI95gY8eJFqZ6dEnyn20
0zr8Gg3hXKdRGNynBwoMzV6+l63+EQwAvGbZ+ey8SySHYeTS0GIMo023J39SfsmJCIej2aRHpUMh
mItPtPHE+7hqdWNbk1GpTGF0VXNvFr2NXOB4xQUk6e8FSAaVFJqfKy2XfMv1jUdFZ3KroaIQDxnf
677QNB8hqlMjbJmxXQv/yrib3RvPmEjAQWWvB49bdx75P8B2vhq5HWw7Ub4WeXsypGPSSRJGWydq
AZf0Y34nd2Wimsn2CMXpSbRA9nN+6+qRsYJXJ/vr6uRF7MyBfw6HSV1RY/kOvwrdRGTg/A57MCKN
W/3DW0t7YxuQDqvRRngPM/GUKvMC7MPfM0zPR2cNgjv7VYt9ZBieJM9+PoMuUnfVkEDowa0WPs/Z
zNgubZUQnYa4FRKMs6+RVeyRJPdIMTwh/PFIHPqa9nzfuun3I4z58GrsHn0em2bI1pQOujGmbPDi
yReubNh8OmYeejKSrGiC7RxW/iXVXuws1l8VThgWmug0LmzdonbK4jGv5btumczMzr/jfi1eQGV7
/2ytOck0XHez74g/3pzhtZTV9Ow1GJLNsZVvnqkTKrHi4mEWJwtKh1/zsbhwADTSNQ2Zp3Yke99a
PxbLbI4qDM59bVA1/s8qE7cjGsVgxfbIJ8DXzJhV29bsj8prTjMxedSHMLEnU1JVQ8fRFi/Lwl0/
eJ/blr8+LAza5X3eg4rGukdlNK9/e7U7llsAF9KD660+SZw/nVU+Qmqy2fOlmw+Fs36O42BzOnhZ
PC1q+KThgVooMbK+mB7RLkppn0vdfHvZkFH81xOBJEqV9Ku31eM0n/IUskVQswaOJGmX1b4ti3Xo
UZ6eUaSX51QV9EVZ7VOzhq9hmp8rAOg2bU1x0BXPRip/TGQ/EtnnS+LbqvgC4YzDoGj4JXn6bAOE
VTuAnvDYy52crh+ffFoyN/miMEKLpOLFBrrqO/uF7tFrVFrzx5ip/lDXhG2nstp7eVnz8TCHOLfl
cKL+PbFq5M/hsoQdiZtWlax32ezu0wUrd64eiUSOYMqiDzmgR1ZK8mvsKH0xevnadDo8tQu7htzi
3Mz0TNcUMvxe0LvGM1xPcV22L23Hrsby+hMEgn0juvowys489cvqvvXWbbTLKR7WkcouvOlJDqw0
ERghLl35Yw1bI6Zbis6gUnDd6Q3vkC58tjTFC3lXQcBFbzrg/Y+eh2pB3Sx6aiVAyB2oTgFvkdlE
dVqJ1MKv4O9huSO3GtBvN56RlfzpkTVBSETCG65mw1sz6ODdKYu94xPTw7pGVgP3gMifoqz5o+0g
Vt2j8jhPf9e8Fpsh7H/UmeS/Ledpy1U83flrkX4pY5zuWcjBl5amt/WbxdpjsZ8vSP79xhx99TMX
ZI3wGek0AV6zFknJ4yZew+LQrJmzzScAiZHg0zRnw+7RMTGpfrf01n4pjPMqy8tM/BYPwFx+kcW8
+V79hDM4cWex90rM6zp37j4ZxM75nMXySg32S1b9iqiIdNhAZEQwWenHVnWNqBxF/6nE8MVC4xth
nSIO8eQOzkHRMyOrcOKTMIeJuZQ8F53+PqWzeVIt60cLuZc0zREc+6drGmNcmP5doeYf8omW6FA7
z2KmiGMUrFYd8OPj2CUFvIgp2rF2ObnF16K83WBGej817Tea4pPZ2THS9itlt1/SzE+eO4CLdp+0
UM+k3KGh0RDZI/HHHYE9csWFTrBrsvk3PVzkOeZyeFMxeYhow9Uzu9V5dlilLUnk8h6FI/D8pv0Z
Vhii8iL8ifxNOrnj4xL2HA8YumCK8F2bN5UZNLRusWwZqy5NUsDOx1L59mGq2j0ptB+rkmzDqSLf
pjP5p8AoDi5m8ngw0nWjZpfwGW9lxU0wCZxC3aXm7/KVzH7D4/yZ56za6KfnxNaVdwZ43+6h3rAS
bGlkyHW6o5Ps2izG3zwKrtqb+HAZbewo/WfJoytZB3gwWL77fFf1jGAK37VT6G7rPH4srP5fDGz8
HeY2kyouQiYmY86Xr9rqeR/Lsfnig0bey5CfdTXdhtD/3Q7ma8M15maY9V+mM3kSQBe+HO28NCZt
2NBUaDnLN76B3my9hGPHR8kmM2d1013l1n1IAfnyMOjwOfAiOrvBm9v9wj90oLVGfLN1LV8jcpHH
ovxLYdHWpgmQFGx7XWumHl37W/bCy0/TzZtrOFY2RiQZPTV1hebIJvLOd+qZzMCfyWKH49JPIQgA
HcelmhNcvEbNntVxY83y7wKZBsYomkBCiuzMbqGCUeIGr0C/Hhp/tSzvIfvwXwgg6Kakjy+pKvM4
I7S5UQs+Ml+FfZyPLQ9zoVhesTbYQAGlnCJ49M1URbFFRH3CdYqlv8oYMbKcZk1bkgWo7Bs3pSHp
BT1haXoH7Fz8SHV+wZd47eVIcbZkCvfzWp3pMJQ7TmSWubQobyxAtVsxDe63I6R9YL1tbILUNo5s
vXj0WgiaxOBG/s9yoomBe4Nhu5z7KAPN2UYoOxeiKhMrECxitTecxCT165yv3RNbU3+DdNG8GQv2
Lj9QDQnohpejDTLqKSGhnU0dZbsCe/TGoiArcWoW0klURT9DWWS7PrMFna5dC8jCFduxKTsyGtgh
s4lFURWJ4SRrMEbKtb+xzkR/Fr4fj+1nSbe6MpNS4YyZWX1uJjP/kYeVg8Uis/BDhO2pEcOKkh8M
+shsbb27eWbGkK4EH9JI/7bTUe2qbjm3MtOUIFZW9K4HzuExwpzkmn1wclY7j0VIxoKoO4WKzUgL
KD/VB6Vg5P0n5QVPbG4yNtRWcKCFzCXKMtELJa3UOGB9T7cARD+nZbYoLn+EzB6YticiiYA8q/lH
vhKUjFUUlhj+1KKumCnTJ00pZqLrYNkvPCmTXhrrtRq6KIZWpfZLtzo/aeu0dwO72JNVMgxsQ5cn
ca1sqpQ1TUdGJXAs0gTWEyzbYSNVJ1LyxikauRXb3crirDI/p9GmqrEbpo+VcfuDVmZrO8FZ2PB0
b/ZW2DYHwmjDVuRFfTdnb4TXlCnznLLsj622nRMdpN21xh4Sw0u3nlRkL4/Pkf7HCMYLYE9lXzUW
44J9whx90k9HYrdvPgI8Rt9IWGlCfN7gJE/tg23UgBpb9TtqO3c/LVmE4rxQkwWFRO5RUJ1LuXgp
CqrlPheF90NFhvcuRgJ189qya+F79rnYkouN57eXNGtIEeZSP7I23pVKwLdSe+zDJ9c7YtNv+LQ2
P/qGz1dK5/lCDPDk1wMg5Y5RftFmeLYf38i5ij4qS1Zsgcx5h/fTiqVb0JfX/YOKA0Y7p2kvIvDm
K7fz+VmNVpT0Q/s1el26H90sv0gk+ri1p5XHER1Xgcm5XU5p+chUk6pjO1C+w35abySyCRPlzPqd
ISeq1YHqRfM2HG33NgGi+goHoQ6j1/tJQW31LhIcOeYUBAcCDuQEgxwrh08/qRf2J8PidwFORWjM
dbxjOlb+i5NFy6G1RLqPjKoytq1avS9bRcuLoFj7zqDm/XJC3T/42sXAEAiyRPFM50mUu3+MVrNx
bMZj5kgFdIBexMb/natDVshnbBm/sZ7FFMXb6p6Lfhv6B6dvfy2c6admHfJtJGRziIJO7aJARYyd
U2lcIuUZLxjriURVEEgcl6PWwIX1m0/kjJCgjQP0+ewC1oVYXbney8bJvnjhy/NM5eJfNyWPvBia
DVYV1W9U/fFgLcEkKBxhdg/jyaDO+oPdX/TVTj33lslWP+YRr+GSOuVP7Q4ho1SKjYdSmlnD/m3E
AdUdJAu89nFQ9R8RlXwQes+lPydj64ZVZliwOxi5CDRbEWfNf5DX81mfZT2d6NDXEj80THLCunOr
rTu7xh2Aw+NeN+rsi85Po2L+r4cf2awATtA2QMen34rnit+RMjjGxq2XLdVlcdwpSDyM5E+S0e9Y
OI2ieA0QI8WCXm5d7Vk6n35RNre5ZjuPj9BlqVZjMiOzOaUT9od2WmOHfzKHT+ffzMKqPwxpuUTg
jfVO3yU3Uyuo5VE7ITvzOVfpWz7RALJBMg+e3bXy/kI0meOakZhDLCQVOHX4bVmxlsE5cL1iT28A
wV2iz7jUWCX98mrWrqT5DVxoFDTwXJKJpwwnXtgNclmAYu2UQOmnQPSnPDPwypjBguHGryZBRxlk
p19UxT03FKG9C1bep6ZV3dnWKZINV6sNx1wUIJKxItlaAYb8Qi3cqq167fZ2Gn57uTiOA3hQc8A5
BZgVQyJCwCkfzHELXUxeM1nOR28YT3PJhak0zm3uvGmNSU3ZCygZteu5jgxZl74MKVXMLrMXLkDR
bYdOc3NfcV1FWsdLuO61e5WNWYFX4YRMAcTh/sD58+X6AckYNykJA8aDr45smbclQAJ//FLTuC0D
a99gt4AhhZ2Bxr7pljG63hcy07FH36kHT3ZTeNUWtN9ZKId8ILvswzCRL4/NvG0SPZa4aT6q2n+R
C0vqhmzdEr4R8kuAw4zbaT5M9d+q40Ab3WnjF/7dWzvxxs1w3OdehhrRCs46n3750GNLPzggVaxR
rVCxff8UDZVPPLHchWb2G5/pX8dalotbVAdvwVjAvkdsF3sZN4Vbf6BeVI+Q6bQpU1yOEfgYmhDa
vRdG59YEUk//KDYN73fYPWY64C0xDXkRE7y5ZX3Sb1zOhJcqf6BHWvPvYjN8B6Jo7pzASSAXuACl
Wg7BFG4MT6J32CiWtMLvGKKemscDz6vLasuWd6F7z3I3vs+cZ3rhtyOrmFDgDnUvaSLomuFKekDX
9QaLz3ZmwUHFK4ebd/faET5gljQTgKmi+2PPwRMO4CuV9ZQwTvCAKhoui/LJpkT0VXMN3PEh/RYa
MOXjMyksmqNNb7mJbOF+ErJUN/EX1G1J7dffbnhh0bdzQWsxw+Cl8cM5qR2RoMC/0jOahI/Glc47
z1H2MwgPqhi2q6KBL4je6HhCHwvP1pRCs7TjqmGaDeR5xUwXe3n4nkrvrgwrwwdRMHYY9EU6+0HM
32ZeXbOS37q3Z64DfuIuM4HnZsPssJvrgAO+uZXpRef5vOmK9DTV+s60eqto9cQR45cJHa8/VOFR
Lbo8nuvZfWwHXI1F5GBUto/LIlhzhylIHg88C54DbDR7MCTdptLgjB+Z2I3Q4FY4+T9K0vIp6mM8
zt2lNOV9XsHlwNjg7s89MRamJzZc8iLcZsyNHk3VfL4cPpFNko3BCbmGWmsNWGDU4hlDQnXos/7k
R6JFPEw9JibxqKPhmT1C4BGHKWgvvtkcFucZ9ZHRf5p3Eqalm045Lnt6klpemsfW8FTDkOx8vL6Y
W/xtPbXz4dGJiUUYFWsOsLfZwfMU1ruu6vm+ecG2Z725QYfYIJYdxwwbhTHdVyyQvjLizCeLHnLZ
0ykHevSHmMzeKYl31NVf+XBXZu7aX83WNl90t4xxkEser2rEOleG2UfU2ES2XbsgkD+0fJ5dUGxi
+a4pamld4sO+MK5+w0OvJloejmOssyRdkdmG9pQrFYOz+aH1hxXSaRpFT4T1tqqIdsBY5Bb/ym6t
Y22pjeO+psUlKsJYjBqXrZuSZz/REhlP6lNaf8PC+mZAn7CBKp0YXfhctU56zLwZjyS8TdxyK3Af
CC+p+dz06goai+uwLX61Jrnvaj020/TZzfpiLp+R3d1bFXFeQnNIpo6xoHOqz7Io9zlXFV/ypsic
bWqqT8XQc+jOxrthXwtDsteYt9oczmaDg7tZ45VODBscnddclqo9GkV4aPWanTX/3eyPhyZbdmLc
G/riolIxArk4ktt9Wr+jOmyq9F1NN9JEGyNYXy17QOfvd0W0H1FFZR8wgFKsisQym6zfm/DKQmWT
D+dSffIg2jBxbFAg4BsBi9V3zGHvszvFC95+e3WeoZuEA+Xw9g9v+VV17yxbuOpxGeQ06By+WLTU
UrvdBnLXhV+daWx7SWQetQNeArD/9tYbKG7YlSva3GNuk5+z0VnbUNTn1RzI8xfR/Na5ixMPmQCf
xa5mW9vhG01F9K/M9t0NhuWqYPdtJzuFld3/defg1FQice3hqeaCt4uANJxcyaaB6SXGeWYB9Jne
pOxuqjSOWmEZRIPmzcqjhitj321zkIIXOKW45zInxkV2yE0uoZg/AZCGL+UK3d43FoA0fs/tbvEz
SsSHnwSaigy1bAiu1IS9meQNDmHvLRfELLd+cer+LwcQ2kfAHOPmw4XoGWSH6vEc75fwKS37eU/p
jtyuFbIHD172GV9p9vBzNGv3MpnvlKveKqsCHerwLc6hNEGi8I9y0Qi4w6tboQ37XGoUdqhgXq14
TbOvvneXSzB5OyZrtnXjl5TLJmInvuuEuNj286o5Z+19hfXl0E1ztMMDNCXWHLzlKwdN5JzN0nyS
8mPStM50zRvOUhxyfWz3ZARb0zpNJS2zDfu1dv2nZGovGa0E2XTw6jDdIYSXhxaqktjknX9zzdk/
Vr28FqaHlCvj3MzvEhkXkQXjb9RG4IRILOvJm/mzDGIGervpyEOQNihKEWZYwQWJpni2HFggyZiA
w7pm6bnEp0mZ/ZJxC0nVIRqEfrGi4KsssuLYdaqMLU1arw3S9FQE1TbnVdh6gQyukWqOTSGeCJCo
BzPNscJfeM6yjWfX5t5cQQ979nQHY9+SsjDq+5zm5l4G+dkNq4SmHBOzfJeMGQSbVLYEQIR7HN36
iHE8Ad6RbqXbfaBkv/U9YCox5Q/b8dKBy7NqgBLjvFMh09LUJyaTRjj0t4wp+g27VcDZTYSN69wd
1s83CY29ZY+XyQ+L/eq2nwv17GgL73T+HQxvPlgyfFnLzI17c0DCikbkfu8EOOXFYc4bOpa39eCQ
WnWKpFH9e6OaZwGHdOusvYsaDJyswYJ/tbreTjx3GhN7nP+RM1PTMxDqwyqqX/mSMjJ6HF5jxaA1
mMV3GX4Hq3oJvIIcnMs3zFyuReZCiJyvBnr8vnAYozLSerTziqOqlXcEwxMBlXDzLXav13QyRMGC
Yq1PXV81+6jLf9chuz2C0K3FsZiZryvYiXZ9FK03mb+FBxwidWOBm/nAp8C2supiBM7CU2diqdAY
bX7yx/KE5pbuJjEu+1GRA4nohdji/dxTpoAFUPPfLHiX/GE6YhDHTlOv5jvURoJRk38bTZNRx5fR
9nFlGYG9bYCjoHKyfMVZ+djBqReOXQqYJQmdaADWpdrprxzQLOikFtu0cqzdCvFjqytLJdni6VtV
O5jzp/7Ij5ZvdB82x17L5pQph0eQBJaeDnrYOJ0DBNTqf6b5KncoGHY86TSPCZnsZsN65fv4rAu0
G4StnFHLthL18E1i7wRjYlbzl18zT+ppmbi6aXWearP8AwNRHEOV69MqHvmKcXCR9BZ7V1iFEXuV
6SXFOhQ7Dd7lqGavOxp+SNi+BX4nKv2Y9UryHWU5bA0qIWJnnrttK7A/mNQIwN9pVQLV4081F59G
w4Cny3JvjZgQbGeqt742AG6H8itjh/Rsc/+ISYVE93B22wQdieiOqo0YbLtxdVaXBYaAztGUM87e
qHxdBv22BGBhB9PY0TsZXZgTcaP17MILaii3UYf1HG39KrgR433VZyMz9JG0b/kuViBY3SC9ox4Q
uClYRXJezGcCstFtlfWT8O12X0S9+NMH7nCYbQzscHKiX8vUGZ+C9vKvwmzXvSuGBSE0Yx0AVtIy
KP2GJXuTfv5EWO5ujPZDpeUHCME7vc4KypQXsMIoAdS0s9IxHIA/lXTiHBR+EtjkBtClmYSKKsKz
wPzQMJyvAGh4jNAri43Anvx7Vrh23AQSiDzDTWmH2A3cdEy6OVwPoJWWt37WQMTglrzbRndtLLP4
yVZFH+aMNKKl52vj8xri8N+PRSGPAeDYbanL69BibQFARq+vbHaoUgmLOSehbrg55v1ixdqZiiMt
dTuRAg5FBruC2dNP0zR8A1esE7wQPNG61e62E/7ZDbbsLo6kPkXmhSLD7x45ITcsgmE5Ke/2IVbx
7QGTP9ubYXCcDTvZ187shr2oa3GwiXL8e+PYf8uO9f9dt/aDdPt/Nlodf/+tv9s//2K0evyJ/2jV
RrLHNhjQZMdFNMQH9+9OK1Ru/FSwJrBgUaVnmgEWuP9ttfL9f/NpTQxhUAOiAKeAE7ETQ5//z//h
O/9mu4SE/RDYLbVl/61a7X/6eP/DZ+XxtLcAa/Bv2S4anuU/XHr/yRc7jixuhsLNk6GmC5QlIe4H
KaiFX9ENUo08qDtj2NoPJJ7Zz90+T1NG1JAcVk+TA6vbZSLwgBIywXndjmj3CReI9KvErXyvIhai
UwVWLGqMfqsXAo2D23t7x1AW2akAA0Ff892pGFtNKadk1BFkAQ+ZP2/hfnQK5hJWNRNLvF1eSgV+
QYCu2JakNeNonbnRtFP+2a42/NuV/YsdUmr/n97P539/Nf4Fhv2vZrTHi0TK/EGGjsicBLjb/vVF
8vy5m4OWX6UAinsrHNpgtiYjzxFFNX2fhmB6r0JXHTG2ZDcUcPGng9WGs2HsGzZbyAicdr1tPK9N
6b5nWSrfzc4Jn0srML5FNzY/DWy733PVLv8Pk6X1r9bOx49OSZGJJ4+QvMOb/V9MpNYqpoLYnhF3
ixOeMQGUxcbuS3Emt+m9RYOz3pe1LT9TOMb71PSLp2mdvYGSiUp/+LV+jA3Ku66WPxwg6et9ls/G
k5k10K3+768yLyQv4798FikNx1z4MBjauF7/a9E0zFkRFsPkA8bLWj4eveUYPy2gfs2fwNepfA70
KNSV9Ljd3uzOkjYhSDZ/x1pOmmVtUeZDMoeQgp77tK5Hh+SRM3ONGLoi/9lglrNueWDY1TuFcYA6
Ry/zLvajMoI+WpIZR4f0jziQynbV25ymNrYta2S0b5bCD4msc22HO5axYiPCLdeQtFbGpw1y75DG
IApLD1e1hf6WAw/zPus0gEbgDLpPyG326/syhJ3eOHMuXu1cmPemNbEpTbmZJsKY1uO0Gpb7Spg2
tA6WS0gnmd2sXA8yG8W7u5bRq7suVBDNpV5/FK0h/madHF/x8fQcLGEPE2TNh11WqwOTXRqnHfGu
zZorvj9sjfOXnK3JL2GpwaaIQ0ef2m3NI2D0DIPB5LjPAAqHbyRb81inoflX5OTQENUymGG+r3R3
HrpaX92xVV+PTpyD7r01TcYp99+rPswuYLdc+0CGZnmpgaTe5z4w7l4vWN22g/7yldefueL6IO2c
/DeJVjFtA6dav1ZUvdviFPgqrcj9aUZEDPc59rOTMQfmhWcLtzHy0PBuR/myUqFBvoal5YEraf8k
+zI98RRdzzi/8ydv6myTfQ3+hKAkGbX1zHS51YZVE6O3ymvgdM3VxNd0a5jfsehg2mFmDhr9jnDm
nYPMnpGrfB2TEAQwMvrtWZpGdCnTwvVidkzdKQjL9YdopX33o2Wg5wO2zrkYghmldrF73EGR2mNi
KdgrLw0Zv7J39zAT/ZPM8wGrpdHKj1QTOtvTggFMMzSVnBOUaUNfDQWU4aXwcv+TacA5SFxa54G7
Ej4WM/ymtBHUu7DC5wDaarebV+xn57RHCLzXuitecwtIgWSkvZZTNLxOQWd+9SUg5hgy84NN2wIY
10ZmH+ZAM4B0gzFA6C7EBwnO9kP4hebyP4f23xUKTBTnhYCDzrcLX0rVw+BGcjKh+zaF2pl5mH7P
QtknURpI3YKmkvMog3RP7FPt5OJM8OTctL+3bjpTLKKnbBd1S3Uo/BbjW9Qp7mY0qk4JXSmg+jo7
iNxjC88Ds0gb1hcVeBoeqLXEvdbiaEIzvZupaZ2pCrfpEKvW9sDrzOnT443xY3CiPt0sYRPk6LWY
iO9KQvRj+zg4uJW6lB3t6tH1TKQS80ifYZITs5PdBXik88IwhHtynbPESK3yHx5mD0iHImuuCzHE
uO86+2XUwfIzLwb5S/A+7Msub34ro7PJc7UWh9FMvM6pKhZ0cnaYw4xZ/+6joPqlnDl7sZBV3N3C
S3hqZtO5mTIgMpeatTxwh0+f+jIU107JBQS1H+6UcttLluvyJ66kQj3sWkhoc/BQJEOfy59vyV/I
3HwlvHxayp03zesXpGPn4Kq6RopvTaS9usYJoAHbLOhmVf0SKhjmXuD172tRy8cYXxfJ2GbjWU+l
xGI9pW+CGD+h7DE1Tm3u92jSXffSA2S+sSntv7vCDC81m8g/LLjkgWdeyrJurX8WhI657dArveHh
0vxUo0TNHbBeBPupbKPxUMOMgYeJtUMduG/IxAi7HLT80EJi9WXQY3Rai2fwCSm8iYCLIXzQ0Dxw
7k/vYItbc1tZY8MLLBhAgGuSvK4t79u3lPk+TT1jv61M76LGIt33vadObuUV5ym3+w2tU3LZKrZe
9ta3tDOwD3VY+rtj3R1Nf1avvEMhe05QDexrV3yOu2Ud0ztJ6+48EeiJVd0az/2QizeWXPNltDPj
peWuTLFV2YTn1EgRvcU4/CpaWLsx9aD5ibsE0IIR0zKPfAsnMJUMRyDWlI67bUfUnl19yX5szn5k
2nZ3XWkEE1CRwj0ZUyZ3LTlZvpZZhQYDwMVI6Ie2bhIU1G5A6/mIepzFNvhQNtSwi68mVDY/bqdw
fCrdCjeppp5xb884VuPObavX2Wtc2La+BB7hEPTG3+rDGIDxwO+uLIkJQTgPWcJ15ieL4/O14TfG
qum5HVuzonlRjuxRNkY7eNOLCDgWBdR9y1nMm7CbFPev4jiSGovSYnoV1768uq1KyE8vzzDIc+q1
70SB2Sd4Fmj2oJ9ASy9Vdxx4j5mXgr779F0qynPfyo7hOHCXr5EFbEtnL8XiNyHijBEe5gLCglKe
dZxbu733C1HjxRzqW+9M3Ws9Rs5f2w6gwHg1pcKGaSx/IyNty03JqrbjpffCnXaN6YAhKH/O19ra
QWWOTkSX8CWbuWOQRuXhG9eQHq6ZJY3LajgQCaK0u7NaYsqwbL59cB1wJ/bWwGos7Sg/T7rcLHdp
EOHAeSRw/aSSXnErnb7e15UarqC84Hh4urgB3QV2bofOxals6+oBcLa3kzH3b05OcvRc+XV6hX1t
neBum29D1pI1xoSavQXOOi1sIVmbdAGOtckZ8ZKE7vSnz6juukigODDl0jYCDWK2HvTsVT/LybKO
LQXjeayqFCon7rMGnInj6sSfwIedOoqH2908Tt2BGvaI2qtUCuK2achjaG2j6k2bRbAL/MI9L+Fs
f9CJXp4d1u2H1O31pxEYIzvlEbFhDRsM12TnInLidD++mW5nHOfSHLPdaK3lB/9zoKiuEruwzyxz
2zTl8OmEK+4gjMlHazCRfUpn4ECeRxTkJDJEfZ1F4L7aBJJPLNvluVobrtgLsgt7FO7yZx/3ZxIw
JR2XxnMJVTw2BfRkkMvDMPF7Yih4qyQ8ldTMsr+Mn1F4NIJqSnJGanMrQ1ecODHmg6wjY8J1nq+n
3OYBnDQYRu5gO9KzoaRH6N7ydoX0MqS81TnwstIQQ4Oz9am07z5LfrqkT20soHjh/XRTdVlwKThd
n7t2NfawYowjAYZo77A03SEqjTd+9PoVJNE875rQWP8B9afckYBTrySdBQRx4V60qoprNabDzwrW
Dej/un1yOaFvYmQ+psm6G/kHmtbb25M9/im0JSGiYjAUzjKdak/1DVawFDOgZUZnldLZRXeYZ8Vj
WxXsqgv0oHQd1ifgnNkvq6UqDEew2LmyMq5W1TJMYBbQPMhD0bGyCgovzuaw+ApCQzxDKzB2KQk3
UidpQaogpYYAWEDA/cn1eRS0VhUcZNWp8+r01ZV1vPu/2Duz3bqRLMr+Sz8nExHBuR/vpHm2bNkv
hOWB8xAMzl/fi1mFbutKkJD92OgCClXITCcvyWAM5+y9Nr7/GjhHaLcX86zyH5Y3+3vEkfW55Tlo
GXAHq08mMl2wlRNs4QeArNW1qFkyu3bxvrnluHyl+Dh4F5ljB80piRjso60h/t0mvblRWGZp1fbF
1VqA/exlU3xpB0nz6EydOHeMmE+HxaN2LJiDT/wYtagPV/bC6crlzB2MqDh0IE3J0zrQfO5gM3Rt
Rft2qhP/gnZR2vIRTzNIdjHdB0HlP2cG/O4hE2Px7CZpc9PPltzXbA2+GeaXH6CO/BPbrZuLorYE
pIy6jvZdPqQtm6U0+R5T9SGmJvOHr+Ar2ss+1/ZhwJU8b+Og119FhLBBEFfnb3UZ5mewL5wLwHUW
O2Z0qERm0qdDwdRfF06Rw7oiw51YRKdMrhe7CG9FMuREj5RgLtlTx3y7yu+u+piD9GG2Q/05maHH
uAu61iCbhACWKzL7sndb1PB2OD14WZB9US6C4bWtJp4txF9nbqJ/lWS4PXdLJO7TuA+vR/jMMTo/
QOUgx7vzSpbmLmp0SuNbLw/F0ljPRpfLsCdJLg52Xg8s+DwKR/FVIx2pTuuaxsqDnDMEFMgxvnmi
15eqz0W+d6ypvPMzGiefgqYXN84QUddvy7JNtrQTM4JMtGmuCJgKf9SjRe8IKR8ZBwWc+2v02/oy
YytHjbN2gwsxkrHUOwmd9gph1HcIkFO0xzc5nPVCd78j4/ffs2I0F4S4DF8rPl6JYNj3xCnAhunQ
dRyrOIJOD7XP0KXvG5TPieGLIy2ivZWJLD8hBq1+Y63sgBu35T2CvhJXDWWRu4QO3UUw8ir2lmMF
Nh6NoDsjBbEE2d+7xH0FynuY/BlOKMbb6ZsW0KKlO1Mb9r0oPhs5mtZE8bJB3cUr3nGNTU2qC1hb
4AdMoAZnO1UhB3qDqmUb91FzPtZotWh3q+JybttyOgVINnyrPDxRJWcG8ntlEXzLg6k5kU1Y//Kb
pXpKrbm+7pU9jAi0VX2TBmo8hPzpz5HHwkNFxzPAOzpRnHcEg0P2GJGUyDzQd0T6Zf4JJe7otJ9N
4W5nGBvPdkK/3WlRCNrYsu4a6Ks/bTk1n7LJqMcOqoLeRrEYsMjouTcnQRbK32lsJ7cVh0GkoUsx
/LAqAGonxWzZ35UfO4waHKh7H3H3vvCNuocvUdeQMKhLb/FZuIcYOAwa1N66XrxInZjebU7BPnT1
Xpgl+N5Tg4I/segMreBgcHllyHQws2TOPV2UFJWz09wSp1Maqv6cETilsXneKMdB1xzP5VwSLgzl
gGO9deNoQDLb3FTuQ1CRgAHJxMMdVcYd56CSfgpn7EFRlLEdNPaVVzQPLZgm++BpnbHq+lNUHOp2
VQst/I/ee51tFQc7mZKrOmdV3diUhJKdGqm27eAq9OcsWuYzS3l45QTg6jcUiqwDdip90Sstv2tH
W98nBV0ElZX/yUub+NqXNIpWd8r8i/KUe8tE1B1iz04vRZsQe7QM/UiqQdHcV3J07pE5FBe1N1hX
iISnW7hwebrXY4/KHS+Ma7b17HoXYh6Cp6TIONgpS4VX0+IunzXH+tNc1+1t36b+jyGZ20d8HCh5
Q+JW1a5WwHc2dhBHp0OYfQlaN/+SePNyMcbkfJjOyHMDzvupVY2KN4ETRQ+2qvOnoNPNadNVKElF
W9Z35JVZZ83gdGduWQQOnTdDzahKBibHzDfRdd9ojc7Jkevy4GCNoabmH2rqfOndBEox3Y0uYY7k
mpVPHhZSdHf2Mp0GADDuPCTAV2wIh2d8dnjCs6r37mLWTRaZqTqzZxKBNFv/J7dayi/FivuZu9A6
+HHaHqp8qh56wCogUMg2OUdF3OpDQgnA3c1WPl3QuawB2c8jOzB6t/ZN7tnxgZfTXI60SNI9lD0B
CxBVnXMeZewsaIHOPm67OOzKQx3LrN3njh4tWpK6e/Y7Xl6qhvRGWoYjG51YclOkq0t7l8L7sK6T
nv7fLiYzCS8Naato44v8VrXBdNaPI1sqORTKvrFUxUgNzBheJDhs5nuYglaGnaDLml+xDpf0vhsA
fCCEYFcDLMijRHGm2nJRF6XbhPltD+xtvpnJ2sXJNTrSi05R08Y1dpWYJpqThhHKzYyuqp8u1hWK
RElIl+HMsvkL4Xod+ihW9gvMQjSnU9N80RERiru/Ci9GB9urfj+33nRFg8i/JaLF8bdj6rr3f5Xo
zKOSLu3eSNfaD0UY37YmY7XktPLgOb15MLZU2yoiZ/GfOue/aoH8v+lI96iLv9MnaV/1SdY/8N82
ifs3+FaiNkLaGh4Q5BWw+t82iRT0QgBKC9qDoNqBiv7vNonr/k1yjmtzlpFgk/9sk7jyb3boNn91
9bDz5/9Vn2QlIPxZmoZzTtlYSccPfA8681EHQMa+MYT4oUFV6qsnmczDplb7bCmtE5cAnd0fT+aN
jsOrsv16PX752i8SjGH/qGyfq2ABkMr1aKTGCGSipdwyv2H3w2h76Lyho2yIOce3AeWFeV08tQHK
eIqM9Vljqvm8G6f7yW3y87RAawx4Nd9nheHA+/4PPS7Z8ztdytGuB35XAiQ5IkeEIQ38CrLXFlfV
N3jwyXlia2R1HPw/IGS/fgNQ5iHbC1506Nv/BD/+0aiSvZFiMVTbSefQJ+M0eSc4m/39QLHsmz9h
0n7/zo4bJ57PreEaAUENzcB1jt54qoq0BLXBFoHK+XZGdITDG1yZnQCo6UeOmfSBgg/e+xs36Xk8
R6qZtEL+yTn4sxuH0bk0hUOsXWX7FspyLHuNyfMdenBNEIn1+/17VOswejmsGVs2F/Kk74RCHHX/
INLGdpHmeussVcLWkJDOx0Tmq3ZMVOYpo2GTYPWW1gPSFRnuoqX1HnQRuD/ZVRbhZlwZtsRMgnPF
LT+itpvVmqTMPSzTjvQz6xFAbvsjGSvxDXlnxQ6KEKCHrKQJcfr+zbz17BggUEVkQDfzOH60TalV
ukmD2nagKlmB6johf3C5LGPkaBDMvP/M4z+m/8lB/41v9PXQh8pigxNjgIAnPO6suRl9SJGQL+SK
VF9YdeSfkbwjqBEY/UEDcn0NL19T4AvXJiLYE/z3GKITymIKTFk3W6q70A7DMDsNgrj64CprrvHL
yzDFSuZMNjY0OtVKC/lz9IFosVTRchnCj6d91oQZAt4oeJ4GW+6pQ9IkyqNpVyXusneLGmZeQ4w2
ujzvA3b4q28vEIqhRdFAghpx/4Hl//Gtx3T7rN7FPmxB1UB1ygBtKoKRi6nFFZkS2YXTRJ69P37W
D/rFQ+ai9opi5z++Co+TOnzEdTptLfj5BTp4cBhYL7QF+I5G0sYoLz4ZRBfAFmw+4nG/9eCVu/Kv
XFBi0H6OZns5l7R9wOBsE3B4GyEpeWdZojaRVapL+jS4pshCuM68Vl30AwE8FAPY60Zq+mD+eevB
M8YEMzlCJYKGX44AypZWR0uq2cIrNFsrrS9LuG+oBg3HRARO54tAgPZvnzv+dg8TH3O7YHG3X17T
g9RnY76Itz5I3ZN5QC+/dALXPXgPtJoYIsA8ohJD2vfBG3/juQM5W1dzOgdKipVn8+eA7yLL1/Qu
a2yRfrYNyxYqaC+TE7uK089T1+a7Occ01ll5sk89YIlx75S7vlUfpbe8mksCfgi+TRv2JOgd5+iH
IMXOy7YEbjnirtu01Tht3UETgjsG5Qfr2qu5hEvhmhBcxaa7I47WNSDhsLJcnwpQRVWH/lC0d230
de+/1NdXYRTxOSE/ILSPFfvlk4V9kjj9NMLXFYKeQ1qm95NFN+L9q7x+bEgb6Ac7xBuwNTzelXU4
XIN4MWSSNwA7h6TMTxInJy11qD5iy7/+MlhTiLlxfAdlAhvKlzcUZbjEe5tLWW0i+v3YcITu0sDb
l5k3bMNlLfgXscmv3r/D15MSCxqpPpBVXObCYF30/pgJUwiUplIDFlbfAqjoWvYFzerqcpDjfIk+
VGzwoHbolz+aDeln8a9+MR9CyRPgH9n9kKTNruTlpReXwgIYl3xr4NieRwAJkHlq1eONFE0CHNvg
y4LNUNG0m+Izzy7sp8GrQ3xEcc87cLCsXTtzMEBTJhE43ThBBZlFWV56bmWxB+/a99h06LCaf2E7
c59AbFslSNA4uaKYAv5nWuN4TpoEBTn18szet7OsPvP9dVj83SCZTpIgQBFECIl7VcGcNHsfo8V5
Y9MdyqJwQCZNcwK1d5DgDqKUgO49mOvsfuqX5obiuPiuwfCwK5FFS0B22KYTjioT3neLyxjCYAg1
T9UdgSiDmFSwmRw412Fade2+bnJEMJLgsoNmPcFr0zbQZgA8aRc7V2P9iNLJ/cyOvSG6Wkn9VDSL
ucVoi7NX+ym2Si0cpMJiBEU74mMz7DPcy3Qqi681Uh2F/0XoZyR+waMDAGjZIcUId3jn0GGWPg1/
XLEuQlUwEeLHSL/oq1OOVnGrVWJjg5vp32zGOp+tLTYTozZlRG15bduvc7rXQnoYUMsgfqXiP+Le
y9DGyibR6CPxSFz5la8e27LxwcdDjpo3dViQce6CC573M2pMTPyFG6AuziZSYoY8IZu2iEFC9ENj
+TuMZbAOnAy0BTgXv38cVcPhgEqVBYqiS52vZhQYmAakyoYCYDO4+9kM7bdSwE4CJ1wbji9TmO2T
wa+jw+I71BBTJVmNELU0ayoo0Y6lIksAfsBK9YqrxaFzanfdeMg606eYxIBW7VVju2h2JaakrWa3
+hkowxCzjmYZRt0m7NGFjrXN/3dE9SUExzXuwCtbX9EPEOLJAEfDa1f9Mm5p46+NlrURRQd/+tI2
o0PrFA49YuFZjF/HAbbspg2z6bvfIG7fjFWnbxPXQJ2mJdQECxyOJU4OjqOX6zlBnrcXXcJhIuun
4iTByNdBSC4H0gSTdGp2fYdPHwdv5902rvY72jJG3ipqFuk+H7oshKibzPGegFLqOmOR/x7wcZPf
TJXmS+G54623IEVnY7zAos5mRGrw0/p8OzOix8OMMACs16LGmxEc9+MCZoy6SaCas6S0EZrGRgD9
HcZwOITeNGY7qk7e84iI5DpoA8zzfVNJF4CuYcjGbW/MZiYJ+6c/QNzauFpX6d5utbqVYx04G4x6
XrwPipUDgxyrIb4h0BSW4hXXTw6WW+1TFGsTdZ9E/ObBs+HqusbFjDOP8jehfZDFW3uwun1H9nS4
W/ylrWES2R7KY1daF0kXyGqHySheJSQCjXmZpG5I873iW0/c1Ln03JyYv6Ff64MQYqdiS+/M0ds+
FlaH4KsTYEBc+u77yipcfEmUt55X8YFNHKNObztq8tOm683YbQh9Fgikgtp7omiet3hKClRjVa3G
vV8g39imgw5/9rLnx0ZJan2quny+K0cOEAgY4HZtEcufNkJE9+tXjVBorjCeMj8NX6kth1/MwqdE
OQ+IFIJ2Kx62VVOSrTM3ZfgrDLpk4Ygoxgs9SRf1WTArZ5MkOmXsjYrSgYnj+iHtelIb074m7sme
lbnMC9wx1AYEUZuz13p3phpX+stU5VCiTFI/qm7BtphRO/3pdkv3jVATSufjYNzuLOLD3kk8hsS2
2pRmN50/Txgr87q/h+tNkkncVVN/GIeMsOIi8Id4O46TGM4SJD83Ob1F/HUNFXwcIImAB4HHkLig
BLhz4kd2t5ugkXyhjh18amjpEhM6q/4bUQu6OEPHpvO9HC3naU5qRVRoXkI1K5Vcqk2c9Pqqm4Fa
4ocx+a/EBz/C99h8S7AZ/PAyqv4712AqZt73yTcn+3zAXTZa8wWW2uSGdlCR74VXQX5mYnZ/Lqiy
kLZbjfrW54QxbxNsQjdZp+1+g2SGpFA6QOJKkg424B0uDUHBnkvvw5+dKfjN6xyr+7HLaaxGDnoG
vJUOEiEDneJnFsXFyprKW2Qipf9ocLd8WxKfkAC02hNGvWLsxXlNDazbFl2ytuHLbHziBJhHrCOL
e7NU0HOYs1dreTSkKNVTau20vxLbkOxJjOvlisUpt7KB8z0ESFf30czHsMlh86ld2iigZWOAlZvv
vIz9s6CsWzIcMisHFydm60yTaEx2gZ4WbwNhxq6xSFiIgKNsqQgVHw1opthH56oxzDKl+0tCpoOu
LOtE0T65wW2Pvli3aWER6xVFjzPVF0MbStf4Cl27+MLSBU/PG91m31AISbZZEy3PXk73ac8InRGf
QEfYTuXKL5vl0MSHxatRQ+paODGTZBFCaig9SuUD/hlMBV3pYVCs/PSsjIxHLneZ+8+BjxmElWAk
4y9yRiZ3mbTLQqtcqcvaS1S7NcV6C1RG2s/0RupklxY+Pt80iaZ6G1ozH2U8wL3pTL082WAi+Z6c
grxuZ/bt3yXdYbNVCR1yqihLSYw35ImvwlMYRvOiDn7IME6SNSi5+TbIXoNzimfn3lm4BYhQdnbJ
DqvFqREN8oevffELjI698wXbKOxfQ/Q7HoLa3+Q8qvzgtUt923KexrBv2427G8s8ukyD3v6JKqTb
F9Aiv5X97N5EyQRUfMnt9hZ2jbqyanSkLHjFV9Ra022AfZBiBsxHDTRfdMjxqvxQZi2LjLBh9vjI
MNIaZhxZbBnwDQwEdNygs/+qm3T5Sr6YQ7iyM14oH1MflVJijxHE9eYrHYPS3eqEeHnCZFzvyrEr
x5xmizt+GRfJeZMHJxDh+WrGgh30Xwa2St+nPjTyLNFL/onYINB7GR0InMeigF/jFFDywaNkT44b
UbMg845MFJ2j2CL3AM4jmtliRnOGkHlHsF5/3jZ+g3OtpwK1C9Z/ZsvSO/+OyPlhayRtvJHZQPuZ
iIxBPiyI2O2dLufliyYxGnrThOk6q1dfaZtPnFd7hlBIyRWb/v3kjFBfUCn4nzTaA8JlJ+PRbAV+
XydbQ6BdeCD0uJsA3S7Rd3qm7U8D5eDTGhwKaVP2qtmIrDaPZbKWdyLTuk8MWiyAzdics87R1AlL
fwKBNQVlhYWs1eHOERiYN7qoU73z8XLIjaBvmRyirGmifSaLmLjgpEB8JooAz5cRU3piZZaNCLxQ
6smafRZErwQ0uNUWQHpWFJVc4ou3cZy6uXqmTND0oKqw7e2JX86edTAZdwfo2mYn5bmEEqelTi+c
WcDXx/Ae3tOU98JTx9Dr3ijhmocu4g9uSSMeH+VqRYSRgAXPOFn5da5dXKQciX8COJg/SR/M2o4w
biCWJDDnbMIaf5k5goiIwOBhcJBJdgV+4gJL22kajtWdSYnQ2RV+SVpEhlLrRifGkaSWw7OAXhIz
vwP4QDRI1lRN1NHMbq3LVnClYiOAkc0Nrds2i9moeVpVAJFipiTbsvKfTi7Y9i3d3NzNElUE70kN
503bzHiBsMrT6AMGGZ5MPuIB2ELQ2va5jRRzh+hvuc2sCOxPavzmJxhklutaks2wuv6xi6HphiIU
ex64xMKcTHmg9g4rSb4dyI84xTgleTN9P9xOM5FYoFbAeW/qCeAHwFsz3xDCMeA+V5Rl7laONG6z
JQENhCpW/nL6jO5KYq06XtQCkA9iQj+YHiMkNKmDEmPnjjQMT+t8nPaIMVJ4VEVBw8HvdY+j25/t
rRgEzxSrkf6lg9jfDU6PlbvJENzuAr+EXFiXMvUO3tAnPlleWGWpEFYz7hEFKhtbXlR/H9gMRch/
cg7Ism2CbCvBPRXbok38q0wbgEr+ME3MA9A24A2Iad4SYj/lFJvXQpw1C3HnpNHsboBU1/Z2CXra
GMXczc5uxE6NnHvGchaHLctobmA32az37M35pzcgI+nER3Rmf3n4DVfNMtkD7IxLXuHULu1phs6p
O/D1dmzTmkKfD94wfcqCcrwMCDGwoXD4+RmEHtgkAxEgZ5r8LXBtRePc98M0noc0Rr4MUpA6BJe2
stni6+lbpEjtUdS29AHSTIFJIMOuYBBctZziWKn3gNGnu8i3sKR1Xu7jNEVLtJnqQNZUvHp09ZJ+
itm6JVMOGhaL0qTIhunemSsmtiV15G1cL+6vTnbs8HUE2aG1yxKdWGd+5Anw4euM6L2vECjJtUv8
LKayFaVdC+sQVM5db0r7qYdY70N3ShwLyKckCy9tQ8l+Shg+nLgWpNQkLLmQNOxMaCwFzfLFdK0z
Xah2oiFlssm+lkXlFlthUxNHrGvp06WdOdJNjHpvYwr8cXscpbNkeSvLwxi0KicRZI3Fs5CjfgYT
hkuWdy9RK8kZscXQDvBgTLbsGmHcc6xRHuy1DHXAqjtMCLShOb0jwgYvMv86UjlGWVefciTzMFyJ
I/+BThKFQVZ1l8AaRqLLdOstIHyb4uvot9PdGEfWL5aFKNskoxCo74acJL+xHID71GxcrxYksaAK
omzE0ulFACYNLp8CuGATnCjtm68hYSHmVJBPcdbZZvoZhrM9nwRz23s7uNVpvFsaSV0htN34GfCE
4IXVRAyRk7fY2wkzE46pQo753o/w6istLZ/zshaE8UET1lt+U2wfWBAxcFA9tLIDyVjBaULYDw51
18m/L3zEq0ygLy8LK+ZpY5BIr5UzOL+zdnZ+mZQg9gA82nDK3o3D3DSG6We1+O6jqmKmCy8qIwT4
SZURnoGzd8uLK/CSarR9bZfW3gZfjvMbCXAN5sc0fBELHRWS/Dj3WidovrGHBpg3CT1EUXFOsQLO
L0LQpd1AHWYXOeXZfFbrKXc4SXoCHzygPlinqcmKExbZoth1Yz5gTocmGUDsai24ySlBBZyMMqYh
MpSQMgasnOzmmh/kC2e4wet4vM7xjnybuq67NCREf9NTaX0rKDUHMJFqxQI/h5WNo1fbbBBYRMmu
G5tWn+dZP5OpWMzN97bqIqDD7TKv8Nwayi+M1Ti4Rp4lHqo08+f9AMmYukPZip8d9iLIDUJMyRal
SPuAEtMvT9xudJ6Q/vrTGXAK5xeA6+VeOwHBQCGoJGzHJvYaRh8K/k3tRgFVGM0JBErHbF3kTML8
5bwOHqGil+FJiq2r3tl1z5yS8BlgPpcSjMrozEN+NtoYaEP0mTzmIUnO7FZ5SDVJb2JLWvX2s+9l
NC9U7ZjqDDebi0euabNzk1c98ZJtDUehqgufZjZgTHDIHUbYwxpOF29MltHWKUKv3PaZ15e7thT6
mhZYYtHUK2f3RHeIiXCdtDc6tSlRC9ILI+pAXuUcMBpTWK4IdPqZzmw0NwubPcKJwX3dQQm14J9C
4Xqi78PJNB270D5r+ZpZY2qCAvbQbXN9nmSGrST4Fc6XGxd5hmZ3WKZAVznDdDdjVrvPqaRZA0AD
ecyOVGvUh0lXoatfgLbsvDIqxk0cz1bNOLTq/ERS7vtN7yy4XNjamw3fdfnMEjddGll6CSyfhmJA
JUYXELUmSQ/EF5SXWAB62znYlyBetRJJf+o5SGXbgp1NjPNXn1NLyS44UMxAEnoOlFttHG+5tNJl
tLcz9j8CncHHdtuwCXE6Il0OJcJ77q06jD0UYTlAmWk72+NwZAe4wGN7SMY9KYTDM+tv3x1CXyVX
Ux7F2PXrzK/OMgj47IB8r3b3Cfi8fEvQXHxT1Nn09JdbVlJUncXLpZZ42wBauh+DuLv+q4rymTS/
kWZvUaliJ1i0T8lsjMvD+zXrNwrHDAibBrqrPKW8tWr/R8169YlFC3pC+uUWoD1qLJcQ7LFINQiW
iXqZOHsDVmJzFJ5EGXiJ9y+/em2PC9dAcB0CebC12sI/qpk7uhzR9mR6GzpdAQxdzCPonKIFo6Wz
vYDXdibBFR8KSsMoTyd1aE04/9vWhE9oAdEWtLQc2gbeUVfLcgNTw1+FJTL16jzVvaRWbbvXBXzR
f5VWjQd4vRT2nlBSsKflctRrUX3rWdChGpr4WDydPAFOl/TN2fuP9VVHZ70K0dH0I1YFhr02SP54
q8ZNjNQ+2307lgTJEBrwgOay/UDl8foq7EZDDhVOwItjbnp5lcAeIj/X7HQ0lJIDCCDFbUWNbf/r
10MbbH1ito+XmlCLl9epkgKXWNLV24l/6FSvN1JDSkKrCh/w/Qf3qnO09lGk7dLdxLDNrb281JxH
lD702sIWXny+LKC5rbjILiTM3rNk6cJ974Pje/+ir/pGXNSmVi3pJ9N++8f2/cfbImM0aXCQaord
nOT6gV069CjvpHWrZx1hpTN0W8Fi+MUHjb9/ZA/HbSMEEb5nEywikSy8vF1hRWttka/PHtQIHLUY
i4T4raY7U/X8RTbCvrQmRa3My5pN27Q9pFuE01u9QNlbrLj54EnItx4FjBzJV+j6ZJ0cNTxdU9K9
aXkUflwaTvF+upviqdxG/RRtcMr96odxuCxx82zNAudlsboBckxbnIaOmbZ5wnHOI8bhQpStfhZ6
AY4bob6t7cr7YOZ8NfoDvq712/IVoja1yuP+/Mbw2oko6PA4+WqaPhUrLXm2RX76/th46yoBfUyE
Bm4IYOBo7LvRZBqvKaHylSq4Iozyacqs5u7/4iK+XO8C3Rbe85e3MvR8V/ivOMrYuXM6Et9yOyx1
8NFoW0fTi9HGEwuQLmF0xJmPaOXlZXrs3UNZRcCY/N65tseBwisTDDAuG1QJLYGNDFtx8IyT3PVC
ZaRWYp/g5J+pXZJl1WlJpOYFITLWY+0Owff3H4J861GHoYu1DE21UMfgADVMqcKYRPhz6f4Waay/
ojK+98alvrBDtmSFAXsDzJ1yiD/6/VUQ4LeRuB2vvXgGeOcQ2agA/395/3e9+iR4amGI6gKxFJqf
4wD4Nuxnh5p7DepBAhohhHhnBhkDafCI+NbDr7ioygNUh5/vX/eNt+WsQ2KVbFLvDI7mBo4igQok
gyL32IMOUcAmMqL2Ogpsu+9f6vUugBFBBDwCPlc4Dj20lyODKu9gLcTNEvRR0l5tCrwdxQxNBS39
vptzsR3iNLyuTUVCZLjAFQ8X64PvWa2j/Gh4gjNA2bEqCVlAj+b+IpzZcne0BwZHRVtEmGpfoPbZ
+IIs+ILXfiZnIoIw0ZffQ0ydj7kqiI8hc/ksjJvmd2Fasw/8RN2WbUG/SRFi95DM1LESm8P1TjaS
vl7n+F8m4YQHVNAtGCUtPtKjvjFgXOSva06fQDdy/OLwZREN3PQVLy6evrox1n4yh8u927nV/eJH
1hdJo+UK1pX7wRe+vqajJwjFat0QoId0sS68fI2JQ5KLoKyyLaXTP0M6BAaGDvYe7Y641yR3f/Bp
vPHFeiix0JK4yAjRg728XkXvVYlElUSxanmPtK2/mSvH/mBReuND8HmeNrsCQl0AyL68CrKONJMh
r65KtH4Qla2ZseL0Jsgb+cHuUL4xBllPbF4eAkJ01UdjcIIrzAyDvL7t1hQmuySMtZn7CzlY9LEA
HYOFFZLKPhn1OlXNSTuWn2UaXbJTiS7UoP/1E6aJLBC5wZxh4+UcrQyU2OK8H0qAuZbMThxCEWh0
lvEHn97rcYNQB+Uue0imATRCL59wqGLa2laLNqQAgVW1nOmGNhxPK1S713VF+eT9+eb1G+V6Lroq
FKjo0NV6KPljw+VYILscxfUcVaUH7NUGH6uMsHEY8a8HD5fyQ3Th/A9D9ejWSIkuCj01xdbvAc+7
qyhpwZh15qYUV9+/q9dfA9cAT+TwBZIoJY7GTpjT1iIhBvELOT4Hl5Dvk2SQ1gdXefNdhSCNkF16
7MePbiiQCZi0kRuK6DLymtz2oqIStO0m+OORh83n/bt68139cb317//xrvxJwyZpNXfV9suD9kgD
QFyeHZKp/Ei5+9albNY6FlrbJc/uaDppQwNUT3Jr2EoIIyNrdWu6AhxaHzsfHNDeuhQLncuxE++n
9Nan/MddxWpsJjlQWc8aMIJDl0eQZiDe1KKzdu8/QPn6jSGJ51QRuD61Jec4cLN0K9rHHcKCSir5
rLEqngxOFtw2nrKhk9UtsRil07OcLfS6TTsf1u3+rQf7e5u5DRE1lY6CXYfefCVAEfeBuUJ+8Em+
Hrzrj2RQSXRsoWsfTTQCa1TY9Eyy3pSDYJAQCGMKzYf3n8Xrxx4oNtKeYkOFhvVY6UjpHr022fJb
hRgDOlZZnGntLTtwE/qDS706SYIJY9HAyoJoiWPr0WCq0548kxx8n5suVU4kWeR/JoYjpBuOy2wj
Clx72yGYP9rFvvG2HRp1rIuAmZBZHl0XTMoyO2ymt8M8Yl0nEw12ri+700FGFzz4+p6Xb84Z6ss1
3lIYKrlfQ+8x8R7CF6h+rMvp4yTzW+EO/iepx+WDV/36JaB/9jx+JfUJas1HvxCb29QQL4jiQQX9
g0VyyxVoQjQKsfWRSv71Swg5mDGmkP7zEvyjDYkuc8GBnmQsIj7Cb0rlwWagez3tYEZbuwhE1Smm
2o/KSa/Hcrju2FnJmCUFZaWXH3fW0LDRDSLlWjvmMRjt+T7A7f4R6Wz98S93W+zubMk04jPSpH10
c40buXWQT8jfKbyeLxPpkHZP/RPFWTCt2jX6icMYjGcW9Vpy7WiWv/81vXGflGXYLju+KzgFr3//
j0ksN4sMVSmzLXtpHKB1nxETNsUP71/ljeHCdtKnEcGWkmzR9e//cRUmStRopssogNsDsJABbLMq
n9yC9eb9K711P1BYAomXh5V6DVP980qzjq10tGDo5yKMDlFTDs++CJtP71/lKBCaEuCqGce6gHKf
co/yj4bHUjeYdIqepBrwx4QmdjRPAHJNOwBRGcl2YbwnK3HeOaqj71SQ7zR54w+Zd9EBU4Pa0yxH
RJiBbcVc/9Fm961BxbBaT2GBs54gXj4DZC1UekdDKzdNzI1BP7UlCqfecWQo6NUpusYKn/mh8Qr0
d5gkPthevHoHPBdGDVMzXifexNHkwAzZRr0LhinLhvwxgWNyhd+3/OAqr8/67K/ZJFGKWD0c7Dpf
3mZujYVhVU5Af7kkPHhdkpwQw4Jir8J2vsESHZyGGbzNWCJW25fJ8p04ggHsc9fvLTjk+9Yq/MeE
bszun+Hx/x2n/0Ouxsl3LKem/f6reEnm5A/8x3Jqu39DR+CFrV8PAvv1hf3HcWo7f1O1YqgK+gdM
ReuI+S+X0wa+Sc2M1ZANMa2NdUP3Xy6nCv8mthKtCnmYuOqYXv5lBDLj5f/Mxeyr6Lq5DFn+VfwU
9vkvxxOBYoa27dqtn6Ys2y3EDT4RVdbeAdoB71X3kX2wUYX8YvVpPlfKmsk2G9Xo3/mA86i/1nTf
93NeYpf6X+ydyXLkSJqknwgtAAyryMgcAN+dToZzJy8QMhYAhh0Gw/b0/XlmjUxVHbpl5jgyl6yq
KCYZTnfY8qvqp2vl5bsuMxT4Dxje99YQ5piiwur55rVp0WXdtd3O1B++mkW/9ycvrTfDeGNsug5g
soi6JehmSQOZblcZQQeu3V809U+imc07rPl0wKT49+FXFTmE2Rxb/hkRUx1LX9oXDIq6PriVKcGB
OpXM4jFZOqApRtP95gqohsit5rY+Y34FYo+A6IR7g1XM3nRW5YBLRAkAbNFkbYlFPBwuqFdJc0xU
WINKtAfd7wQ7FUSUPNQrNnBoiPFQ+0aKiMxMGnXVs/RBGI0GkKJlgEuAgfj3fGOMYHerURzdprTm
GPBIbW5GKp/BLNGXeQzpjeni3AE5F2FFVhCoqkCDsahu40XRluO163FfxOmcU6rklc0CbSUJdTxr
wJMkucwS0/NUW5cuUfUrNh4U43YJl0+zriF8KTHreMxXc43soAIhORCc2YXmJJpLIgCNZGCxQPbL
LIlmXK6UCTCORkuVOax6gDShBB8sqEGefNKc1wF171dI4cBjJUosg3krwbKlnU0QQ+TBXcN9RG4d
KDNjrGfcEbiBk+A89gMUfqCuIHraJA97yBT4R7D+I0ZGDao15KVihJ5jT3zuqPbseV2WidODH89L
pXpTU66zYhX7zagXKwikMRtNRabNr3EErHKbuxmf8FABwZd+s+z9fsC1UvoB7J8Q4TMWtWX8pCGQ
8tdMabM/hDRAOnv8z8E78AY4JXKUWGyXKRURVJ26/qFp2rlXhCj4ZOp8SG7FHNAbwEUZf5bFae70
MFvL3ukyDKxFUCft3ukHOQicWVQQ0hfcZBT3zrU1/KxBvlUXzvrTOSf3l3JPSfqlfi/MTgfYyESX
nCgdW1nO3TqEP8/sy9vXxaRJu3oZQUEMyK2G5rHOp9HNTfkoMU5oyN1LbfDk0JV6ot+1zA623dzw
82nr1PJgGQVWpx6hduYBIhDELSkPHys8ltVhqu1lbWK92m0NGixI1S9lrjm6fe4ecixrX+7UNenG
pMSAYu+2o9+xIMrx3PBJuK/zOb/rKBrFSkDGcV/oNsSSJOw4HMPqvxk2/evB6rZm2RxGuH8SJiZJ
6vzbmlU16DAUZ2LuCJXazkCoI6RVQDCgFP8vSNL/b2IULPe/3NQuX2X+L1va7cv/3tJu+5bH+RFs
NGnhkLv3/9rSDMv+DzLRNlsaVsDbVJyR4z/2NNv9D2RqEwnFIydl/jWl/seeBnrhhjwAy4Bwxj8I
Vf/P//EvCWn1b//7nznKwV+qz//e0xCcOAOT4mcewn8iidxumv908IZ/A/OwUDuENdM90Keu6k05
m/nwLib+ZmTqjT4g/lGFaxBDybSmDQ70rjvTLajDvUsX6fgo5tb2L5UcfHk002QY/2Sd3aizP0Fh
xyPb6qPinqyOttSi3gFBLOejE8ARjqzVzJJdCxVUvwI9Iag9Y5JGACZAwjR91ln4TjKroRAgWfJ6
egrAuhW/gmn2bkXns595+E2qSv2SWZE/VEIRSM6acsp/ka/iQtF7fR8e5eJMzkOWY51eswK/oTal
41/zbJ0zFhrKNTbo6VbybPoEPqlQYvnAv/Q8TMCpwukyUrSxEX1xTRzjrhe5uC1qJXopovYQ7Cs9
WDbnTEIx6gIYK3glZPmpwxZE4uwkwoxtr8ii1fRfnDx7c7ohRNWByb9tb1VHG2rugmqvEw26fm3F
aG1r+BaRkaG1vTqNSkg+CwNEadm2Q3oGO9PBu+Xw/urgHV73QDlVTMZppNeRjnoUC15BXx+LuREP
DYbGOx34cGmbwpiPMM1S8mRWWx2V7eEsy7reelbKAS2OVw2/a6C5fhxXkD9srZ1jPQp2/BCbKF5I
3KJNNn9L+iVmqPf4lfbz4oj0x2pwdyNxGapvW1nJvSCI4F/7aQVWHNO2SRdYsdgfdqeXr0IF/XXC
uxMRK7hMiYs7rwDeQDNB5z2Gxviykho8LrklfnOGz9a9zFYuLFE7e/SR4BARzk+HqF1KIEsVcu/S
bwWsUM6Sfo8hHN9zLwjwby+q2hdZ2ZefMp+7ZZ90VjJs5NC3znYZpi55zGBxP8wD00axsca08H/n
2i2t38Xqe/NTsQzddFywo/T35VzR2kRAhkqJNDa5q1XDnkJ20UH6UZQECuKC2BmJNdiyMI8t1m77
p+cnPskvTLNkCnEPVdlbC6PZ//BNcGGoSOziv3PDkIMXBdC2VpBfY1OPe8i7CcShaOhAHtJTL9IL
Gw7jjB3Wbxg4S22TwysapZrvMJl0enTHufOfWmLS+QttlcqkQ0vmJZa1YG0Ulcc40dUPhYUYCmdQ
EoSiaMYsrUNi9YFFwTCpj8jNtRWOVgzTNw0MIryi8u2jB0riXEgv2BfuSHx4UiTNuhDDuRKXjJrQ
mg5wuTwNa+p/4hlLz4m0KF/D6vZZ1FTcQxApvitaUSNYkyQMB6xlsbWS3uNvxvZXZPWBhspqL8Ok
xriKF4XMWkGjcYwUblMeNq9IHwFnQx9L9jMDfwIXEuQYpiatXyE+92fWOHnwhtUjqt5gVw6nP5Jm
t3va3p6xiwWPTbGmGO99fu9N2tFUphlK3wJF+NKol3igs1k8ByUd6VFe987eZCU8TQEW6ghbKsE8
Y1x2qTV7L6bbr1dUG3UC8glOeelxfqueRuswMPZDCf0r5lo6EqJx2nE7guUbeSjrYdwFJLyPnT1R
Ng5y/kwoiQAH8Kadp4duS5pp+B7d4mdScO2s/eZqrUm9sWtyv6OdO9uAQ9fOzwIHPG5uG1ErmNta
wzLF6HIVcQMonqBSjIse1Q9rIEEitTJ3aT0hbHdUzY9J4Xn4K70gZtwzP/tuixVMDvoM9zDcllMx
RatVmTEVMJdlNuZvd4TD6rpd/zioOT8YDOtxN4IEpdFj3tkOqSe4eNaZmdRwWrIpe6cWxo+NZvI3
EOz7nQ+79Egq4QkrKR3UHqaOKYDfsLrUf6eMSe7zym3upNHfOrXa/Ig9ZvnA3pmQpMb4/9xl7Td6
Wr/L50m/p4Gvr/i2Z8Ik+F6tjouWn017u3Cys1lLGNSVCarAoLrUk+VXuo55E1l88e0ZsC4pTLht
ENhEIT2F+QRD2K5q6dR18JdvDQZ/h8z2pqMm/nIhG+u829L26DUa2yNlaaQ/Eojadq82qzcMtz3M
3UJ+qw+Oolihc8fpor1UnObRTS5pkyW0K7igvalx+FqSsd9aSnRHj1vARtmVPoQrCDDewq2b2/Zj
N427qiqzO5yM9cHyFnF2Vsr4StMjIWVWob9zCuAU2LCwS3FnNX+0dSmfJ892PmwAfSXZvi7dcxit
j40/CPCGmBqMFIA8+QahLWoPp/rVKd1rY1Cm3Bum/cgNhhAW9c07z2zJINpVeR198wnxxz8IMvWf
vWlZMbZPsctNrq1LIYLT5NTiLVx8l9qVnsYdd/5pYI9l4RG9zfcbEkl/b2gIj3yAM8ZUmoons6Dl
yw7wmfNPUz9SGeZvs6nvI9ayIO5rS1M2m3Z8gFrjMoDUjLreXAVJ1ma4z7hc4sY23RqOpCR1QyOW
8K9d6kGeZFL6Z6IrXN1pM5O3Hk2SBjoHJe03mhg5/Mypheao9xO1XKKlaCxgH0rfdZD2Vvoj7yc9
tlGnVOIZeDkN2ZXEfGhwAsGN5tYn5UpgPfMBpq4w8GQmzNsbDoLgCaCFrcz5OGkPmupYQDu7DzxD
Vb/Rm73ky/Y0JocoSF1im5QSHLu1M/nw1iGNjMzki2r4LIk3xX44yQOe2/wHYWra8aj4xkcPzBoo
7SrMHaNiryAM1qe7up4kxmDCgY+DwbtQF4l1kaHH6Kp3Wy9qq3nZuYNaD8WqS4Lqt8inD2t78Ysy
ckbwz/EQCIqAcj0eDWPJ79bMrV5rPeNML1u/+UmPHCctt6EoZM5p6E64Iu/gELzUGBRIrhh0ZucM
pMEAyovhp/ILNUm8GLqdjC2cb73rMVOfymktQrAQa8CjHy5vSoXNoWoKOpsmIhOSi2Hs2bmxT1f/
C2sDx7rUt64BILgTDPnh0dcNywbfkI8NDXT6CAYwM2AY+DXnNeK1NNQ+tYo5gstYMYzcxQh+2nOu
mJJP/kvnVu8JPfFPdE2Dj88z6V+VPYpdd1u0TMPuYA5oSI7lQKHluW1UTzVu2ttPpJZRISWRQbmn
O1VcdLdmn/McPllVhsLGcXjnZTqMrCWTP6jQm3DYjyppidahrd9C6nJDmLf6nEenuuTSs2kMc9uL
gH8PY6XL92Xml4cmG2078vtAPwe5N9/lKcHyzFiZEliGOx4D7sWbyu0wDq7rtxECZx9Gy47c2qnf
B3+hKCwZQ0qfimYmKWo3M6xH0MHLYVB5AGe6DMXVWwPzXYuOYm9Fjow9KR29tynonJ9rZaoXtsqx
RuddaVZddHGf1QSJkllYR+lJ6xnwrH25hbBfqyaR30W/cD9OaRx9GW0Tbvxc3fZ2vI7beiHQuKSl
umTebNK5VCWMb/BY4DJozbu1Wr1nLvgdOTVKJqJQFY7DAJqDTesu2Qt6anpxIAutu1UYw9NoTfZ+
cHvC1MU6z/SDhERIP1NvJGhX4KyffsPTpN9CWG+9gZlAQqQuRNy3uWV/B6SS3AscqB60YWJSG94V
XNAepLZGSOizB9wtCk0x6WeravL2QrQnsYlvBkJtslQTw+bcwk/Bdt4UcjyFVccGr/uZonFrBIO2
TSt8gXFVIvmenJT6UUJU4U2KsoOC1kN3LLdYrBjeWCXtdlSuHnrY3oHo2JC5KMRSdW+8rnabTiNZ
75YnirCYmUQc4NpjJabujtK/5Txp9/tmYL0sqxteVefIc1UoJnRVSJhnulUwatcHRkFLdmmRuhws
I924rTxnLrZrP6PTYMjy6uj5qXd03eoDhfqqcZVsiBPQvkuYlskecDueakYfJShsd/IOuPblHx5Q
8ZSydMNgmuwPkHbZi8X45URvaLLP/c67sJh6nMFda90ZghI85XXleU5G8WW2jj/cT2YDYFl5/npw
emPJuDvNk3UcIUsr2py9Xt5zrPc+QZ+b62karcqIHUm09MEatCzfqnyZf6cWGYCYTGxQHirLG7vj
zT78RNWgbx+6cfI/8e7AnxdOgsjjVLk2j6Yob+5N/DjgeJlQnYEpcaddKwt2uDktSEJlIQ2Tk55H
6bopglbg9ELj5TKW8RH2KzPQRy05ZZxoX5rUwxIs3fzlpE5ibzOtk5+51wuqQ8HuESUXbD3MJ/0q
uNP14mdf/lA5xiXJSOpdDX/kVxekKUGEQguWc9fL5tMKv8+IIOuQZiHDm/gbZ25FF7lCp/61TG4I
ZTmplsoKGrcTil96AsZqpAovrlaqeLcGL+o3Ufe6uafxGNk/KIzV3elxVcmhkIBW8fQavNsGsfC7
jLygF1kM39kHINk3hxUgFHW51J0fINW+urkqTwm8n61YdLLLZWg+tFnD7HpNnIOdyP6nuQ7Zpx5F
Fvlr6b2BGl237WpRuWow2WMgyIbp24AEOjw0MPerufxeRvA1US1EeXDM0j4TdA+3nem9l7078sk3
/eqU9co4MT+fAUkga0JE9WlL4V9Liah/j3ZVdVHJseBnRRwJByn4jS1k3xKhDXsxxY/98Gsp1+ZE
iiT5bhmpsAa6rQg3hbnS9mG1NFMyaumWuB7If21Th1uhpFZzb5jrsvMYjNCySaxtj79tuFYJ4vpi
pePeN0L7x0Lj3XZqVgtm7PDK7HTZ+aVnbRGj+/PYKJ68tbbvgqWwL2nBZDRSbR+8Y9JT29U2h2/o
gfpcQu/dzTbNmxV5019GO/TnjKHNI8YIiyF1Bw4kWRirRha7TaRdXaIpZjVhdEdwoeeBv7mA+KWs
jEw7O7mKhYgrEkNynhwCmdy3i6OfMdAHK++Ed7eyzU2CrPzULGnxwki1ONZMLx0a9BJ9dBNabhtt
WxQ832bCWLLP2dRMG9u26Fy2JFP5dAAIMOaM/MsgSA5J0rUfMh+KAkGRkmg6h1VZD6fBMFyXg6Sb
zifDFa3/0HZZ6O4LCy2BS3LZhMPf087/r6uhqzEe/C90teGrXP5lBnn7+r9nkFaADEbigIEisKy/
FbK/ZbVbpR2GXIbDZmi6EKWYW/5jBOn4/4FDx0bxt6CSMUJGQ/7HCBKZjrsAbjfQh7D5cB39n4wg
+RH/LKr9Jegx5bxp0aZr+/8u0jaEaUlcBDYNXcN0lr755bGZgNWwxWG1Jdd718r+G4YXDMV//7E3
AzhQTwfSJp9c+98zCLZTFb1jDSbCCqfjl3YKZH1ER2v9TZjIUG9oeZbeXZMsbXsvIZrSCT8lMHU4
ptTdWdYsLyckMK4fYuwDsYVAj1bFUSBfj5SMc4zhd/vLSiFcbWTB/Ctu+ixsdrIEE/8RlI1Ji1TY
d+3JVHnVbFwhWzovu3HeFPQUiXNLXSX5+dZu31LwXb/wLAhAfIqoc4p3oYuI/I3vYyGzcTeRxLRj
mzx//0MuZksBgCySzQh33jtZXAcqcnvskMdyDZ1319BrujcCD1OMxOd3E0NwUtE3glgwx7XkyBR1
aG0314llsLCHS8H1Zy6WfOGM1uf+OaM4qycm6lNIF9l970zg9au5elRhDr+kScdwX1laX2VmWQ84
CgLGo8RjPqrKfDC6OVMbY02nC/Jdvct6byTVKib/vaor5XDbUE7zI5n8ptrRezkbT0oIrOLDJHR5
Z9JfAImLoggaVIGjfkxW7eG3pvMBJgWxZLet2o+gxcxu1sH0rRV4psh1C9rqk5yB3ZYKPo5clr/Y
1bfZKJqunA6jT8TYBvUL6KaF1xHUo3Uwb+dEUtxZCES7al2OgSZQhpUbdBontnhimuK7OwGikoZ7
Lx226EfDdtVTybZtFDCofuTLMo5Pqgr4mYlXdR+U3XOt6xZs6EIJLC4pTUQnltDmvlDKoLC8qfJn
32msfCdTNdUorIn8aZJk5bCady4AEKO0vf0sMAAR1FkdJOOlAri2nwgem2HUpXabXHtpjNMv7nez
JYjFd7Je4Q6sZntawE81u8FRuPF0l0v1ozKb9sMcUQDgcju896ODswmkXmnnN3wMd78HfjS7wq5P
kpo5iR8m/Y9CWaL4AXZnKPbJcpOMqaasM7kfBhoDNpbLreI6dzAz26hZmhqJerJtMf1AwKvlSwXd
orxz+djzKfSK21fDaFEks8FU/fWHwWrl42EOmakyrgz5ziSzfR8EbxF4AH1K9GESCxZT5BFQfFjT
4QQV1fc+ndRIl82SVp7atZDtjLe+Y66zpx6JT7OgL+9j5OggtkY3Ec9duPpLOL+K/xOrf3Ct2xos
G2O0Tn0sLkW8m4Raqw1PSgPUJfApQSK0HNZxzb2uJ27aD+a+8bHVvTAp4FEx23lhVKGbUr76VA0X
PybPaatnQtwcAvoqZ90YFKLNVoZhniNYSvUMAcPIj90iJQHUBe/hT0Q+6W+svuzNfaIa79egjPwP
A02geHbTuh9ZDcGM2yHYBI7Np4Iddmeka/AqqJkKd5OrnOe0y/37RlvmhWnZgZk8vUN0loGpuc3/
5cYeF6bxlr+HjnEsbe3gKgRaElEzuVtT90UsuH7dlPdqoKaW+38aD6P2f4RpA97OpcpeV0FuRh4y
xFkUVvI6woWAcm8buX+lQPi5FtWfjlsZwWoofHuzBJGo17EOuaXSL7Hk4j5jNQZYFDrTU22xEpa5
3fyyOXhFxWx617KpqLwE0O+n7tsoYQHUdebQHWe9tkHzu+KNvvjdwFjbsQ7GPKn90rXJ0a/1dz1U
D0S5g609TNnGTIwnQ0LImpS/bMLbOxMuXQRCrDv1IME6Y36Z8mHfDma2U1mexUE++Rcu9QOfBwre
eipEUCe24HByLlzNPWWkrKw429rbUDK/D2X2GlAVnDuwzkqOj1u/CSgZknn7bqUWLKTitXaWcwAJ
Gi0hPek12Htm1p0GWg57r3COS9jtGDjdrZTVYlRmMxB6PYPgw1VirdXeSfCPdWI401zFAqblI7sX
fJaGxzV1qhOQwx9oMMGOZcp9W/3lWZReEGkz7f5QMHhw8YtQg7HeJcn42a6YM/ua6zV0tAH7F9X0
VjEFDO6Zy6Va7HXuRStVsKKhw8QWv4ByHrnM4t+3RUReYPng4DtkMTi1qL4BHKKRZp7WMu5smT6L
EBeyyzG+D4lWrXM/LFESVJ2zWai7KmJkIr0zRxFcOzOk2ksM3cVJvVNa1OG9Ttyr2Y5TnEGkijBy
vI2jf6X+0Ijwc9xBYDiMQc2g58bRyxOW6hlpInXkPm0XuaW8azkyB3ln6ZxiWs92GCu6+eoqNiUD
hPjRaMNvOSoGJnBXJHTK0cP7YbIWRjxH0zUMZgvYWwBleSqvVr/SqZDS3EBOXA1jPAdL/TUN61/Q
Kr8yNu3MdT9f3aSMwJR2W4x00360ahfrgCdfFjOZoNbOKdQBq59ySJyMIJHlwWjl5OEYEugcGZMi
nVOfzC10Ot/6Crsq/QyNtvViz+9DYGtLe8cqsTz0OFg2ZNCDdz+oGT+sRf2VJaq3dlUGvUdXshi2
C1AsPdM0hyhTHFKvSCDTSNHKre7s4Fm12gC8IYmpgq1x6LKbwmabsDdccFGQGIUGiKOBwdbHnA3W
oTczlB7P7rZNg8Wl4KTIllCM486bF+8BEenLdLtyG6SGIyJiXyWpfyttvG+3CAfrjjZxhhOBTlOI
qRwM4PcwXt+3oGuiaaB/JV2N7KGz0vlPSAhmEzYNpp9mMfI3N2jxU3D39GIa2gpIY5YLVa1IOjvf
orZ6Iy1QSZbBOiqRRXgbgzeTEcJ9laeTjmsbd8muNgvzmgImQX01a140BTHGJpXKoIM04z6ZYK3d
6xF8jGK8+1AZltonmLm+Q3MsDqs5maegQOUI/VRsezUMmxI4Bk3uMyNce5YzEClmNyyzXsdpInSv
sCcVJXh6FRtPGUV3oV8dMjsozQ43lOIi1xfdU9ct68HmTxGQ8CoezXy2N62lCnb4NB1/Eq9b9kJJ
671rLVGy+pXlGtfOnHX4GnV2AJYE+kJ747ZAl0aEG+nWjUBCma+I2/sudHEgVd1AI1xfHU1q08DU
GCwv6Mxu7KaTc7Fk559Su2qegtl/y9l4Noo8YhmZozrgV6nvc8Ks2Lm8PYqHtXdTgnSbXtDdBmrA
3rKdAhpOIA6u3Tzt4fGIaw6C/uCwVh6GzpbHXDQlLXy+y8oHZqhl6zv7ndHv4WXAbxLleByQVCKR
F9515Fx91b1moIl54Dy47p8ZutWxhZkBbo46TA0UH+SkrPwmjEIKVi6ygNHnKb3eZ3ZeVhuDebG5
TZOKYtBAqWor1VgfA5hq9+sc7nRDYYlf9Mjf2aoVjzb9Zz5T9X7FSObJZG8ZRCcCOlW/l1Jl72av
ei4nYVseicuFycEf4fGTAgqi0CCgs/Zec1YMjeIZdOtvtk9lRcEwTJj55h6ZjAsEBpAwFtPkRIA8
pitLD3xU9ht3nyHCcMalCvywAg3dE52kFLlVeY/Dj1lCwWj0lECN20kSHS+DEMaIx8hYEA5MeSZE
NuwqexIfIZea5rfTJCS67cEL9Xn01uGhUOH02poYz3dt5Xl9VDKWHaMF2uVTMHbBRfQkYxxdjo/c
HoG8rlRfUtHEbDILZoQ0VWqW6cVZgRCXppqfiawBswx0kP3xKpOPtKR295MZvhuji6ZFbC4hTDOn
b6cd/D2wteNkhvu2vuk73szcHtRbAcRuXL7byW5p1isyDGi9Z88P3kTt1qmAZNsj8LrQRGY8bP4Z
G9q1ZHhzY9qEDUAJemBPGZG6Z9w49EMAfjzpQsynmpRphLokaZySP9tusGhgG6zxzm1Cw2AGl3VX
yEfTSZKkicJeQKjNKZaiySw1ojKdrN3qqKQgRM+ijuuSqg+bitslhjOdOtuRk036kPH2p9HUIq0u
kit55NpZAYqwq/K9rX17Q2utdRC++6WgNz7m3lAWu2lC69lw7AIjO7QldojaOA6s1Hf61u8LKoDy
riw/s6pb56Ba3XuK6Kyov2W/QvjPO6LdTAJZxelZrv2tDTeQPT/NX3ChUXaOWrFtFpAlI9fpjZJY
JwJgy28YXNXd3OOWNKhn3NfAbqQou6O5iOKOwXD90s+d2q3tnG+Br6q94dS3Kjob3Yk1qN1Ar+kY
NSFLRiDNpksx2GzRS2g22ybPOdRTJhZRxc7i1M2P60hBiFubHDHypsv6DSNbpc8ul8ct4NlxI+jg
AELDZr+f7W48mjUe1zvsQcbuNtk4BbU34E0BynUAKNLsRF/DEiHqBaV/yTkMtvBMqAPRjfvqqcCJ
k5o7tkx5arU72GzijOm5QVpE2EpecDEg+CWz5+0qDMeXsqv91zRZ1j8SqyZNf6a5PlRm/8BlUYVx
x992G5YUtZkAomCadQboywETFFYHjoWGNzTmmXZByYYTOLxbQHL7vF8fh15SUlxzit+Xk1H88PwG
ecpwGAriGGpZwFI3xDzpCys76XJq5rj3ZyDXHQXKU1Lmv7pmXbaVRvenY8/pd1NlZMMOIK0YgeXZ
tw8kV8rz5E8+fgCukXcGTtsj5pckwmuF7NrwyN+yOt/eot2nZVpWku7gkSJTqyQac+0sW3OR6E8p
l4k8ynoIfVvZmMUGr036Jugm+3DLdIiwRYhHS1Bz5i5pcrQDPz/VMCT4QKqyetaTQuLx6tnByVQ0
4R+XpegZO8fvKp3ZdceU825mq1HEvPMh/cKMC96WNKBA2Zat+NmTEtuIgQ2OY0DJXXPOSL8QnmvP
2WoXR9VD9wb5TmKtKIN023VwgQ18LgCG1NDgDXKyGIIcjWYDWFKn18jQrlZvbG4YnqZe3Ot1Hg4w
gxuY6Hxm7Bh3b/kUyrS4AF7OnytvKeCkz100tsPKbz84+7wtFHn1xa4Ty2xtyUBir/VY49kozEL+
KkF07cZS5+Lnwjj/q6wM2gPTxf/Oh2U+tW771yicsuw+zOm+gzVgoVgW+cJenE7XoU8wnaADVnCX
R8t9Wn3qQekZH+q3YeRNj/FJi7upMA0A7brOufBxmDoXS2eWu7Uc4JHpIi/AoEEZjpehyK/S5vrD
1Nf2PksLl0XMfKaih25tQbdH1HOXB98uGGCXg/K/pzZAYyrcaYU+R+e2gAqc1V9lvXRfplGtL7Op
V2hluMJ6HiPOpfz2kKgueAAWUm6Yd5xzUSwThNIge6My+qZ9DszaDz0nzj8czhQfVKLzDQ5mI78g
lqd6I1wesVlU1geTKBPx0J3Ss4/B7q2rqL7DcszOManm16Qpd4nbOkQxW4tFfTHNtk9TVnP1Tv6a
ZbnlyH+vzLb+yb4wZsfJMPwr6YCxhZrl9S85HiWmVdRqZnHHeOUAs3yFjZi348kI1o6OWXN6zlHS
t0baMwwYEjcN73QblCdZWpUVk1pOvzBoM0VwcdBySUpGg8ECYVlRHrUI6rfRo/12l60WozRj8BkD
FAuBKSASClN9OIgy28w5sO1Nx6rOTCIjfwvr2so/Z4fa+7jXzY0Gj4+eA0CV2Yz6e9dqWf9QmuMO
Bvb3DdX9gFLCWcMqyvYDVnlyrlWLDSyi8r1FTgKcT/knLA28HGlnjlgHfYejPSy5raMq5yWw1Bqz
NfFlPJRoCWM4rjxEeD2q25bFn6N5317obVBi55U4Ajg+pSl05ShExC6PeeKaN57WRNUf05sEHnAb
U39grYdS2eQOYuaAbfNQpZJfBtiM1aTqfPXW6lyGqHR21C4TMybht8a6g5V8A/TO9AyARw/59S8U
yH3UjsvvCtmGbwFtgH9asrKrMwNqs3kRdq3sgPuuKF8AFfL+9/DcByROzTZkyBJBCMJeJ4qLIubW
fVe1z7ylSm4RsL/nNgyr+CVhKmHuo6s+L+8yadCaW3d+0mBfpeT3YE6GOceeq+V8hR3UfiBo8A2g
lvBr+nuQI1oOzGfDyFy1m5TJe+C1KS/OEzNfEzY3PLZyU8vbL+7aMd+awDquB/xevCScYHz/gfeJ
MWvb1s0D9Gref6ZqVnUmzVCpDwKe/EkKg7l5MW1SElfWy1TuMfQ5kB6cnvcKrZpXWi2zIynwxDFQ
3FusPdXdqAv9xslfDa+1Nyf9i4Xm0+6mxm9uOxqm3b0G09fFfdDy3Spif7CJpsYt78mT8rcCRaU9
mphDo4MnR66DPR0ToOwVSwolvOGMiJc1IUMswYwOkkPixJNBAoGiloaXOFPkaKPS6Qk0ZNune3yW
2O6UU93RKDxEfT87r/kcYGnTgTxUrrUDWbr+J3Vnshw3sm3ZXyl740Ia4OjN3qsBom/Y95zASIlC
3wMOOL6+FqS870q8dZWVsyqzzLRUQwYDAbgfP2fvtYt7K5SjE/xPXcQlvTXLDioeSxc4nApndru0
q69g/aKn8arOfvlpinL9Qwj9s0D6V6Mt0ACPIBMPLCAeW0hb1uJk+0kenY6R8PXE5K4VZnNVTmbC
kL2QzqIWcNtka0L76P/Ctyb+5UX52sU9a5NjxQjmM3SIapoEEaqnwIHF/0KrTuqrkLvho+V8txZk
xh4t1TVN4EmN4Wo+wPTeKroszP+z5iYfC/jNvkSUlopyCMpJL4gNbuzXBiAxnHUEekxC55rdXvVm
WXJy6cmzAHZ65zZGvPWNxjiCEzMIsnPS9q/ybhhE/Tzx4VKihweFBSJNF0gyP13TWRO1wf6xrARR
fCpRYx2iOMNwbtrTdTta44XpklOTotC8/5ufpm+Ypm4C4LJA0UE6/PXTbHjUZEJ+SCAxZJ5BUDsH
WsTxR2zXnCB8xk1/hWv4xPrgBsLHZng+3llqVAON/a8v2ZZJB1qDPlJb5OHlbEmMMLbmHydQ2+jM
Qt87Q/N1rxD41MfSa/2AZj0oa31A+7XV+gpiVxybcAx/fyk++0L4CAx6xwz4GA164jOSr2wAvjbs
6EFOZtW1VxTTdRq31IutnlIc/P7Flk/0nyaD5SIs4D1QX+ZC++J5+vUiQJd3KhTSkPl90FAANGuT
XIjpbwIXGFXis8Vra9AQ1YFjeMwsf35alZzTlGeq4uHsaK1DyU8gYKOrGlb0Mtgbfv+2Pt/IvByI
VwAKjENp+vvLjPGnxaFURlKyHlVB/X3jwdbDoEEpukA7L8xY9IFJLV0oNga6yDNF1vr3PwAMvk9X
1uCeYoIrLJv5qfPjz3/6EZJRJFPGECigwG+Gp7jLZ22TWlbvMG7UoitqDktutC6qGQ2glH8BVYIj
zMYZSEfPRVW5ph9My6RngnjZRXEFm7l0kSEBjHaWlN80SVdhb1rAyVDx0GXrWT9WTTQmHDJmMe8n
Mx1JmdEWjWnIEk0Ghg48dI/GBryoPfSs/T9mMLbs2WgZGixFqGUyTxJ9QWxjSXmbrgpt6l49uPvJ
CYJmIi6ZOjj1WiNoQEHF7PX+Oh8nPkS/m4zqgcMFGypjGkaBTTqx6fZS5xvjFeTKd0MILwv19rL1
jiH/rSQKJuTyoX1qYBDeRL7id8HV2zCuR9MdAosVz9iNur3sxGlMNSBkwQ9fAd3d9SbuYcakZvQW
1YjkUMIY3rFAopKurd4dzgSG+d+g8rNVco0TagAoDc1x6J0wfCp9dKpBG8fx49z2842rqZ7NVGAG
Cew8ZAQlaL3n56St2dBz4Az5ufe0ad4j2lLDBz54yujKjwftbkrNsD+oCqrargPqRneiNlNjje4n
IVqYXOb8bCa0kjZibkoVWD4lFca/mCoKyS4XikZNstOwSix5ejbfOOwirT/0xcQGXShISLsf9Yjd
ZH5yJL1em7aJuUjMu3KadGQgo16cJncssCckDf3rwVd1s5Hfv8OQWLzIwDAmXSPub2D5Rkni7xnk
fb8ILm/aZebdctNA9z3PFPnpgnmOu2vQ/fUL0L+eQU09hbSaMQcQFOM+CbPlrkl1BhtKG5vLkEj3
YhPWQFXqUPPeFklcB1wan3eZqkvDsThB5l2qtOOPKm3CqFjxwUor0BpZrC1am98MQspv0MEgtUFU
btlraOxzfuTcVP7VtvdJcQBciaWCEspfcCFkiuJT/nm18LGb16aBgSSBAD2tIgaIN7xH1ikisjV9
ZTTxJVxpPoLfLxKfF1/DceEu6S6vD5xIfK4mxMgBMfRGhts5kskgIlEyXlccb69//zrL4vrzIo+M
gI6WgUXacw3Iep9WQxqrFslHVRtYpuY+xr5RfKClapt9nPr2Ql53ObnmMxyqUzgb1TN44PDb73+E
f7nEi3UcapFjLWgOaBm/XuLZV0IrC3JFdJJTritFGU+vyb3BlocCwrTV14Lw9/AvLvDncu27KZxC
EZwX19r7/MYZusXgFmkBlZaXnkyD8w2r1jLbzsv2Baad/BMf8IuN7+eq9PPmbfA+EUtge19IhrAs
fn2fI88u8mxmvnOc+FeTCsd6HU3mh0+0trn5/TX9fPssxnqOGt/5CTCtP9dMJQoVWC7k3Ec+RxFC
ykhRuan6ei7ff/9C/6cPz8Zev2DeoC595lPGQ1RCmHZncq+q7N22w4TA9zjnN3xZIdQj6vzrD/XG
71+XJ//TnSv0JazQhaVjUpsS6Pnr5WTTw6EUEu5A7ym/0vWuOypLb9ERwl+vN6TlOF8TN5u+2Ull
fLWhkcIWSr3urYvNpN9oqEC/iiptxQZhin3KGCGqdR36+Y1bSPNhcZef/Yn2Jmp5mT76DJ7figQJ
4LoKPY9jNu09tlqp6GQmSY3WLpISz6m36HPwXB4JpbaxgI2+ejNtiUcS01+TnlmdmTHBenofge81
u9kQ0wEhRuldTwbIAYaJbZQ8Y0csepTkVoMhKXA0tzB37vfzdTKUcbTuvRrmky7R/x16mmLDhy+w
MwZd6M3Yu6vZcpmnlVLbo65h1Y4tvEJBO6CfZSy99An8tub3y+/dJc3kXIHcm8HztSUV3yHK66S8
1PsqvCWxxmCCO4+9XhyxSaTepvP6GqkQkS+ceQWZuoFVxpVg4/Tn6wgWHRoSz0KZMte8Us6A8aKR
beFtk9liIcP/oF11aAHuEEUuP1yEgw7u/vw17culxZYgWO3soueNoMmh6awoEqB+TDs7W+LFzBIR
j1HKb3lu2iUSFBmx8StPBz5LlLl+7uyUlrWdkRFFzshg7au6VLQ4NTt8SuLFDKGKwd9PuE6euzoZ
H22PymLtaY5dH7XKtE9lC8h9hTnASzal73W7Nl1Wph7p3Z5Jtees8LeyBarUIvLCm0bZnjr8h/C5
R/v0Y0+waQ+2rGuhlp1/NIVSKym7lzoel4/K96gJ6iihHvvx9xkFedFJT4BinAmY8KwzvvjsebIr
cos8Z0IErmbfAVnVaS8aA5p7C00N3SOoCvMrGpiMk5lWFbRAtYa2OWUuaV++vR0hPPZbSLhhsdJn
RM8XhIlhm2iLvms2KD4KLA5jpwjfnBzLWNuoeVBwmzY38w+ty0xmpEC50Uf1zik8WtZQQLHhAc2I
9aDlGUEA/P3DTdtkYRE6bUWGpZqm3fcn/2+pRe+rgn/+c/maL1VNbRPF/XcD9T9/9W897b98Ebbr
P194/da//fKLDb7/Xt0MH626/ejINPiHQ3v5m/+3f/g/Pr5/l3tVf/zXf3ypBvIs+W7ky5U/yz6F
w57372Wir2/Fe/L2L1/wJ37F/MPVPRBMxOHgCOdY8w+vuhCLH91kj2N5BNK00Of+1Ilq3h+INhfO
0fIXAOrZHFGW/kT8X/+hoTzFpwmgDOsTUHykp39HKWoAzvtlpbYdeOxAws3lwGMwUnA/0QxI/NNA
9A8goSl8/UUzKeMjeCqE4KJLyiWrzrNRUbiOpn8VRi2r52JCfH85JkY0amtEPONXDiyq36Ueo2R8
HLo+GSiZEu/DLgcLjUtbREV8SVJZbhHNkIXeQ+KHHmCkLPKnAydMx3gVPsaI64KtoN0aqUH15iVK
v5nJHYATq5WZJAByjsuLKNHMdm01uK8Y4IzPFqnZajtrg/K2FOpoX5HtZQgGWpEarQzKfjLxkNa+
3p5EzoSPyf/YERpK4aI1N+SY0QTGk69pxUZvnMjbEB44OHs3dstsR6gkXiGziV6rGZ4/XWr/Iull
fD9rhsT/oXcEHYBhsepkem66HBmgX3r8YN1w1xJMs03C6gWBWo/+v/yKQThbC2WMp5GLG5DuwyBN
c5s3gvC4xBwcDsRI5XtENe3Onqr0QteHKy2xGAgL8mbdgvxsw4+7BRhm7Us5DqeOyIt1opsvqk/k
KqwpBhF8utei0EnHsvT30qHFFaIN3JeTS/hobD4RsypPNHPkEfZs+S2e7P5IC9bc0S7xHuu5oFui
POITwipfp3bW7eteQVZBatY0ZGT0tSnZEga9v+qEikSJMVfNFISRZJl7sAcasFtVtYIGBeM/eD4c
V+zwJXENlPyDn43hEZGjsVFOYRp7TyvICg3U7BKfwR0ywNdYGSEuLH1Fyq28SiVZGuTpnqjhxLhv
s6LJL21VXZeNHhKz6QwkgZVO1q4kMx1mxD6xXgHAVBvcTNkI5wHpJkfYqb/HqAtiINVloHutBkvM
Upyd2hmdAziBsG3YT2TTMwqy+AqrtKS28Vrp+bdJInJyoDR/4FSkyfWEdOVmttiuCMHwGvMOIhF9
c/wE8kW2oWftzbpPwuOMozG96KKmSo586pl7JubkPdZj3TpoZoggya511DKj2b4y8hruKqe0XTCO
0xjtSJoV9T4s5nqfe+WNmFumY3Hdf8xgiQ+Z7ViPmQWqJa2VcV0uALBBlXuyGmr6lSWN7sLTMCXr
rUsYFjR3LEljorZDpLk88uZUdl/o6yBbNLMYelk+IcoY3XTGduDOTTDmagkInzLHP3gItwV4S2YB
AXJmuTwM89mS0a0p6ssG0cyOMubDJCAV0bZnEs7SmE+EELrVc8coqDrVcAXcNW347KgpFZbvUUOH
LBhyiwrNVVbu4I4q7eZEagXs6MTNCUgNGV+lX2Se4XXUB/dSqyrGxO0obaZew0Bb0yol5HuSgl5V
asfJulLul6QSB+Qh9ZlVysC7NXd8pjEoBAyT6DY7xGu6/WRNxZH6uCGnBGnLu1Ql8aoBxUKi8XCa
01cWhNoN2tnNIeOwfUTQFUh630bFlCx3uxiLjTabkgxfP8HcMeFHW8djGbfvMpchoS9mqXGKlyEs
dp/wOTugkUrlybYR+ntOzXGKr1Rb5qIDB2bfsc99aRg3PMGYdFRRXbiOO+yoQ9JdSYbmi7JaRe8E
9cbKZUaw1s3oK2YufzWYw7DqGks/xOiVkRePM6q4/Eqr2i5IzLrDy42DTA35B54udWLr1raCdPiT
ByfoBEXBOlJ6aigZEpvVE2J60AEj0Q9AqVWzbY3ZIsas6eyt6w8fWZT5a4Nh62vDPLXTpL1NClcd
86aqtk3nuyeDPhRMH953ZveIgO2v48SMUvaM2OaxbDbcGtbTqLcc89DoHZ0kbpE5SfzrspoidEqW
zM4OtrY1QIdun5f6h59U8S2LbnhGevA92wfRSMQqwpBFt3euU2DAK6o+6Gtnfk37qNpquju/Ai1M
WMnCMD2neZkfLNvJbrzWKo8c+64MW3ybUMr0COZC7+ggEjsjDMcrN5FNQ39L3GYob585F4w7llvv
kFDTHhHXhQ8mAa4bmwURWVqMZN9Q3XiFOMrBrjAaBMyVwn7LpO2/mApDli+S8Vo2aXqjrGZneWGx
dY3G3E95Uu4hMGnnGmZDQFQVbevR4SLKld7xk7jOeZL9KSGm89Idu/syLDR7bUI8sTawr7958XRr
s2Ie0lqXlMPhOVZyjZKGa1FVVNjirTaGleF011oxOFhcFVFGxD+JttyEZXpTTM0p8khzdbtpy7mf
iEtKxW1a1yBGzX6ftkOztVUfIYmb+hV18BapNFgUPrZta6lbAE4DfAlnTQTNsPjNDhb0ww3X33pE
fsy3GntwWSPUszhxo4sJ8/yWrZ/VAt3KEZFfj8BUI0QMkwMZIrOgPM5QqJO3dGHA1MC6YK8KH8pD
bqsvEXmHN944H5jK3rcdUutSQ65TR3tFFtr9kEgBdpcAQXhp0E6AjH2rZHWT1UxsO7r0vfnatS3y
xJjktTrI4mEK0slbT3P8FDUjTVX9ClHQEfIIO7XjbekARhc43A2s8+lt7DZnPx2PsTcDIWkjAylx
9ShGex871crGcrCkQqdHx81OaeOrA3xepkN4M9ROVPMDqmW0a5UqtrarXzujx3uZtn6F+d1Wzhpf
bfvimB3BxJN01jadQlLhlB0z+osz1iVLv42z0L/HDsHwXibqOdea6NEjh1pjBt2peWvQJUcJLlOr
Qz7rtubWR8kSH+ZEaqiM8tiEJds5+Zsw56u6JJPWwUm4NnFcggFDitdjaimDMm3jL2KMYP72BqDl
CyMzwQcMZIwGkmAzJMQq2yYoElmsMx1NSVg8eaOHChxbCQGJM4TVuXGLxNnxBNVkLiyDb9XTNUyH
4qqbhxiHglUPR+FX80tbCh3dpvLzdYuEawsnR7vRSlaXoDNIUkVQnBbODhDT9CaV8gotGIVGNTnD
R8FVTqx0RAJsYl5EppDuk4ycxt8YPRHNm0R20bUu+v5q7oSz76PEvBpaGwteE+FDDEaFSSeIa5ke
Rt/ity0QboeODtS1D/Doktz4aS0zdLnzhHYWuA28uIEPHZ6rj4uShKsuzC3EHAmmzqjXL0SMVjcn
YXY9WnJ4rCipb0aV3bS10K6ySJ9XyuTenSn5d1LU6mRLu71Q9nCbaNNLQ0F/41GHr5Z8YerACYY+
kXoEFGU22dF9iQihuIu6lBu6J7jIS9tH3ZnaNe28s9DneId4p9h0laVzsHejK6oWnVyt8pKB+ngV
8UCvqkrfM5Hl6ofzR+Rob4zF42PsIleK3WSvWu3QOen4ZntLJF2X+ZsRg+phqhq1DgUbZzAi97nn
Y5UvRTx0Zy3yv0zW3GxlU2d7RshPNefhS85BJigHpjuaU94ZOjeqq1wVb7IaFB4toYrUoLpHwzxb
5C7w1MZnz2Y/WUnM1vt8kuY1RPP5brTn7GjGBCYpwl0Im7B3TqfsrSewHTVIUR4KWhdP/tBFt1Zq
1GtZJxAhUmWDeNDYV/0e7Qv62WqqnwuGlis0pa9mj0XJoQ1/E4ZaDfpwir74qfDPlTfrz3bcIwWo
KPucpnpO5llfIdvwbuepvNOTsnjuk+GrNumHHILFCi2SetE7uU3lmOzzqLDekSNXR1urgXMMRruB
1h+9173rvtPPGK6QrFgPftZ2yE9CN6VIwU5ajjxdEWHPd4M+5ydtmpIUwoQ/fIPEAIQCGAvWTx0Z
Ye+ynYGp2aEed1+VSIarvBlJCXdABmIOaTSM2/k9MgnOVbi/7nQ5HvJkEDss5MaXXPdgHaITeLHy
qXyFBbnoGwEYZXiIriRG31WHv+8q9zDakW4pkA/m7Vos2hxzMtAWo1NFFLsjzBN4chKpTYrv/DBY
ECJrl5BCgP7hqnJnRHI63OwZk8eukcz3kMsJBlzkWod42g25q/uhuPEHdMFgG1a4AWnSOGRMX2cO
6jJlDckRrVPGtCqWqyRy7B3P6C1J1LQYdRvCESatWOnmukJTv57SqgIZGdtEn3v+upLzRiYaikw3
26RDWj8nMFiQilX3pl40pwkkFOamMcgcpnkeZ8292XvZVaWZ9oZeFfojM/Lf7C7mUfOGFw+N+HVh
RM4Je7a4A0ITny12jVVGSNbaSaJ2g9/xIaz8I0zzcZ9WsXmbUh1tIw1LWWpM+ZoE9jqY8raMF9Vi
QvxjqO6lTGNrkw1GB0+iVNbWsDjwKfaYrymRZOSQG8l1BTLhlmM6p8vQ9btLJ2u+4D4UxBqa9RDY
XhydGsRl55JpCPlsHd4LfygYyyNbGpVWs3hY83UilTxBJEjOg9HcSlMXq340OPZEOEkDDZRqhjfp
wqOpShT2kLE1ErIRWkTPAprwQYF3XI0RH0Qi+m6LWMq+LZfSJxkneo+i/qLTB4UraSyUZpwLKC+I
1hwd9zCiHWWa2+hIT7vHFJ5YAGHSREg60sma62qv0LizByWTv8Iv9tFE5TMByOJhRscNYN8agox4
mXc+L/uo9d8Pyslzx6H/mdv5gDgYhgeBiNu0sJydJmXd8Pad4mDV5MMXNAradeqD3OAkCEU6b9Gm
rEzkIoEdk/Xsh5N5tLIUk6IZeYHupOcIvMUOt/cF4s9bgURklSIgvBxi76FK5NrQK/9Q+6i9FTPy
qQE/N2YZV6r0b/zQBvk2yHBDaM8bfZKCDT/vd4gjLaJK4j32PUSIzQzyL3+VhTWmAXyx7krq/qOG
c2s1G7G7RJjmJygMMGeM2SN77EtMzClzzZ5wJXLGsDqI4TV0IYGRRA9xoph3mvJP9dDWdxpE1Xe0
/wTympjttDq76yJ1zh23PkMTzbaR5Rb3jZvd0zjqHrvBH68GtoC1gkfwlaPBm1cTLmKUX8isx6Iz
de05V+ABAobW+r6K8NIYemkHZEt3a1PM3tGt640GsegpBrO2Q9PgvKWGYz9Po6XvoMSccwn5g0WG
3Fkxm6Sqh2a7HyGx7Dl/v5oVXYTB6p8da/rKLRLyWJjVVd0JbTeFo35OyurswsvbVGaVbu0+J8k1
tMZ7h6YOsjrprQZfMk9XUUuXi1Am4tKnfa+ZX2RByAiKQIhVotHRpxmyeJhk1rNux+01Oqj+wGnN
WbPnYkEa0jaoa2GvLIxLx5wuCmQrZvS+nfdbB3kVWGxdgybcAIuxMGXV6H4eGkl/hMGzFeTlON8I
y8qPdSY4/OrfsF0u4iA92lY6z8O6TrXurla02kPRBp7yYPCUentRagXbpIdCd6pEuWk1G2gbCsNd
pTft2lOSYN3Z13dRMzOn9c6jcp+ojKjHraK7rAHrH/q8tc65Z1arimhlsCVEwr6WCWdfv46/TYpt
PPdcNEPSKc89Xhvyen33XPHmVl6Nljm2H/M4bIIB+0ZQF0B3/cF3oduZAAGZYr/hPpwuu6bK93aF
WJiU+ecBPNoWzIV7TuaUNDagQh9Qs7SVXmjWTT40E0+PGa6NqC8uqrhz1iYn3yN9W3GXlHq17Zjp
0E1YjnRALOHDeBwHmxpTC5AhiyM1a7zLEWMDtOimwRWyrlrkC8Axij1itubQFEj/DXjjKMfFN60D
lpTb6V2HSjfIR3vhQYgQhks53UjETOumD78Jhh8npPLOvhBuv0dlqVPzN9Gm8NtrR6QuTRahr0YH
SaPwuuI4Ujpd+h5i/UB1KRN/h04HTBTQnhYdTdS2PdR3aeLbmMrhRnOyapsX2FxxRPm0R/MOQqhH
YRSOfrieTUUOeTfJFfmFD2zQkMY0NW/KsHcDgiJB/zmlvmpj7ZUdT2OsPyKTd6PqEGFPQStsE+dU
HOqY2SlmL8KOKiKlw5D8DpP1gWN976VrhcJv42Vesk9JCgjg2hs7s+nwyiMm2/QhI4rC7h6qaHpU
DFzRPyd4T/L2Pa+cKwykRHzP9vjY93633FuQSAFe7WiCX00z5qbMsT7QqGervoqzzYj9cltrLl7P
XCHGd8bmKMI+OYemw8Zapu51Bq95QNy666JpPMwREemyhwACgO5tkmFoHjmu94Q1qTiaAtl0cbXL
nCKTZzw4010Tl7a9zYZsmK9DzJT4f9JQL9euFBgBmgE+zqKnNXWFp6fpQhplvowfEa7g/AnDmPaj
T1be8wTziiOzPpkTDqrCex7njphXbFH5EynW9X0iucsC7qhMHMyedWftOg2tjhT1FSc69M5TB6mm
w2cTMjXjIOmNSiLFrVnoOj03L0LOPo/cbMK5jjTbIK+5p0t3g1XbVGdBDRDnC8cFZyc/RC9uUOFw
zk4xhM9rww8HMFfIg8WxgRPEaRHrX3yqFZLSjW20GeFCtIPMOxOe3eVIQlR7tEYeIybbTjGdC0cf
yCzWQnHVp676Jh0H9Pko9aZcT11PzzOhq3xN09/fIylRe6eM7ot5SLcMU6nQiotwcB9yI5xXXU7b
LRrz9raM7CNQ0/dQoI7JcqNHt5J1gT65X2VvzI/cA+MDXdsUP+6ECctBBfFkdAqhc0qDo9D8adtN
s7A2IitwrpVefeHjuopKErTncqnIvaZHAsCsF61w29+Ibii5FdrJ3SOAS8UKH1V5m9A2SjeRLPPi
rmzH+qTTBlplHc3Kro2Kpwwm3RgUYz1cwHG4zOPY2AvNaFZdnDFdEyi92DWrx0nKJ5zR9wV65bfW
y6zbIdHsW0RpWPFjdZ4E1aHTOOVLb6WUFb19N0U1JwLWx5j1SBS7BkvfddHH9SH77n0ZaJk/Agxy
D2bt2dsmTdpnMcfqmxmWzc4VDLgDs3bKlV2Fz3kKuTDqp5gRdgQ3xo4hLBlh+s1nRqzwYOHtYlyA
APDCm9oaEgPAp6+TcASrx1zb6g3DRSH2YHxysaEKb+y9OVhxtOPO99PHBPsNPM6+mrpDEhdGCwiw
blrzNAmY3BtktCEJyiS4cXYQ9PI5GDvEMq9LZDFhieYw3fgJawEDatlV26xyixTEDSO2+8yy24lO
WpawoaoNaP5hYkyJA3Nu9lFclB0VUeSO49lrxjemQCFCFj6bbT/78SqZwxnSw/yE7vmahvQxUujb
sRe4MEqrdo8SZMCOkHqHMoamFy+8oXlU+rHwwsQCeIL917LLceeUDgiJiOa1zUKHEzWbV0PkXaDh
TS8ZdQQjJ5WXqG2vcqAmK7gIBQhWK9oyvXX2ALU0zADA4Zh3gSBJPex6LOwY7xwDNFaISA4UfFeI
U8kU/XUuYvc5Itb33BhWsjFmc3yNGy8+TjRGl6RierFAX+jtFnO1jQbf23vNhEMdFOywHeu+rfl8
Elhmg2Cjr7EHa4CCajzteIOKjRsvsZ6i1I3ADrNb1/Nf5yg07hgHnAvDOIwqroetjbTr24zoe2e0
VOQ6XsYV1Xe5QdcWrvIOtSSwSSLg2TrrK4ktNQ9mT7OCmv7UFsWySRfeAhoQIFaonubOR0/LCtWv
JirbF6fpPrqKznLe9s65NqGncjdBeS4pX9JaVBcw7gCt1t5VP3LWSgHVbynOQUXr03SErVznQVSI
m7gyLx2/1XZtr3aeTC4bBkxt7fgnA8wjaic9ba583FIX0Jby1YivctVmPga9PKqNVQUzgBGwIl2b
3fkeFPMlMw72Q87RNw30FIQXIr81rfTCIQFbou1OmOS1OEoLppnlC9HL+HqV+2bjOllbFrOlGKvS
LbBBZ08DIL7B0IhNQVpi50yCnm3MDw1GbKOEn73Xc3rofPlW1oS6KJKVXYTR8F0n9ufopqj16Qvr
bfGEb3LkaWygs+rqytJwJEZu7xUrjeYAzt6M3pGpG+N+qFv7znRQggH0L9KDGA1zb6bYqMmXF/f0
Yj/IqngobJ2hF8/d2caNsHcj4iiUN2OAKfxLJ3Sj66jmMwySpUzImcEdZFx4h2ZaLO/wrtc5sfaY
awpoVD0BgVi82zX+QGSHWjNuYov1mQfa0+5yr2rupMxuk4L6NawsufUYawaAYYy1Vov5EOV2GxjY
Sw7l4D6VKd4LBob1ShvH4qLQBOe/sN3lwureo7bnuDpEl+5yUVujdeGFQ8fQC1OtoS7v6kJ7bpEE
77EcU7ml1WMMp2eVeUbKAXl8G1NY/55G0b5eBB+IETtGnIQGXER0+dcgDb6ULs45CmL9vvTYC8xM
Xjh2zDHLKOaDGYVb3iBNaOLZlgbZJUZ1Osal2jjTSFSDVWLxY9Fa4LLF2hjmolw3WRzfS5BG3Skb
pWwvVUeFhGgFiumpoMcfvratDO1N67uhgUCpSQMpDeuopWQsh+MYTehBzZM+1pw6/JpCt7FG54ij
RyQPjDti4pJgTDt77F1Vv+YwGDfvoas7J0HmXH//93UZ/1Z08YtQ46r+KO/69uOjv3irP4s4/h+U
ZxhLfNa/l2cc34q35Msv+ozvX/FDn6G5zh9InTCG+BgKLIcj5j8EGprr/fFdFYF+7TvHa0ll/VOh
gQjDFgDAcNy4Dl6dRXj6p0DDAPJlLmk7rkOUq8dK/Lf0Geair/ynBNQmOtVDjm4jwUfjihT/ky5R
9Fm/MO/T7WzojQwc1OlvXgKnLhgtVq6grkpWVXxYxm3FXHUIjK7E+DtnYLUxkasGaYIuJ3MFzx9b
rK7RRwoGWvQX5HO45x6pYrEueDLmzWSiYyB9T9szKwMTALtHPZS+T6sgrJtBAOOW2RMty6ik0MQT
HsbFrSJpmDlc7zp0biIPkt5o5xPF98wxd5WHkyoDWpJJtJnReYLejGzzsaDLYq5L0zLPeCWq5yav
/QCrHR4gNDThFR1KgDhIPix7pzmDn+4auzOuO3qzYKTNYnp0PI2E5dgHsAhWC/DSquAJ1xivKBeI
t+Zd4grPaNULY0FbYnqDMlVMDwY7+R6aUL4orYzswC/ZgKlajSfsuOLdRR1ETI/uJm+DcNoxaEQW
GYj7cf1t+gEGBZv7oD8qNDNPAAOKZL9AeN/dhPwGaxxtd5O4pcbmi1XTCsKBLXnrVk74DkIfxkBS
oRjzUduOByTVRkg/IubDAVqePtdup6FdiakTGAfoHSJ84hwRfbAZRxCfDe3Vn1JpBCEmQWsLgdvb
tGbrvlUajdig0EiYEIUZfwlD7s+gcurwSowAr5BgCEY68ez3r8waTcp/B0d7UJM1Pp/lmKXPkMto
8TrSk+vEyFLGd1Vvk9cgteS1BWOQLW3AzlqhGzc/JKepZIVAmu4evvl02wFWfpaEgANkRQwNuRz1
WbDoI8qt1WcFtC8Ny8AKpiZoxnCQ1o1DIBBJkn08YryyRqaK+GGn+m9ZcpanB8oa/9o8qfg5/E/q
5bTqHJ3vm2yBBjD84UMEH2CJLeiQv7Il/arV5qUIg9FdlwhnsCxLnNWvildsynnUGm66re3mmlyi
JfyHGb1nt3BfYn8pgRN5rvnfa9oJ4w/83p/yt+sfK8KPGJL/VtF9+uX/+v9v5WbZ/N3KXb/9IsQD
Kfjf/EXb/INP1nSRcf/gLvKHfyzZdDoqNhTVgj/4B3bR/t+cndlupFiXhZ+IFnAYbwOCmOxw2Gk7
nXmDPCXzPBzg6fvj72512vl3WtUlValUyjIGDmfYe61vMVmzj7IJLUNT93vyi67+B3M/NiMVspJQ
iYb5J5P1Jwk5QjoLKR2/BKJ1l17WJyXdoBt9uxovLuMMSReDEJMQAipiHzT7/NuT+O+3/btafR1M
/7sq0CazVoW84F5wmpnqSpL83fiQ2pa1QJlObzGW3E5i/l7a3d3fL/HH3Xy8xGddoDlx4u2tIb1F
jPd9SN2Dm8w/FpaFf3YZ6JlCx+mFOoev1dY/faEzELBYgnO4iBRwk/Kg0qysMQD946sQL6ebgCkN
gTD908c5O/CVNVahi8wOubl3q7Oovnhen18JN7Im2CG21xHaq4Kx+vsrgbzaoteI0kt5ZSqeNX4x
k2nr6Pn9laMVZlyppkFyKUa8z1r+RjUitcdkdkls/dou3SNz8NYcipPZcLgQ5UMfhT8pP28qsjH+
/vT+vDWssyrmP5y7Fm6XTwObjqAqh1wPb+ADXWfu6PfKGPz9Ejhb1jf98QZdQwDncVYLhk026scH
iMc5VSOlsW/sDGtmXpaaB8M32fd6Ou1p1FIiNeaM2Igu9no2cjvCazRCD2I3XPH+uJc1aBOu8KOx
GbcslCyuo5sEaNxfzU5Yl3SgisLOw+ZABmlbVdOEaDiNjAbsVsahrcbwylba9pBIqZ/VJJ28blh1
pEAc/KgznRNytbWCOXSIyziMyW1JRfA8Vn1xH7tJvZslYiDEMhFqIla3pawRiKwa7G1rjsYajDkF
rRzAF0mR+ZHSPkBtG6ksFB06CwI60K2jgJDHDK12oMWusqPggmnZqX/UE5zfsdahiLNj9SZ9cs8J
Xwsa2hYowGRR4qUYTAALzoXvIsajT1+r2QnbiK+7dTMC2qS6cTjr3dkZRv6SY9TPlblBOgLiyCuA
7c0DDvTmOjYK62hb9C6htIN2pg0dJOgYXhLX0o8Ool7fkmO2M+kXvMHvk8DXbRWJrVS34P1xxjla
tBUMJPAGuTgokZBB68xQpcnv68rxhx1XBuHRxIGS0mJ5+Rw3uzYZnI0exXeqXj+BTAHy000WhQXw
L6Bkp1OEpY5VdET4oItpDKom50mFRn2NHL7c9jDLwcZBU0L1tWb8xe51lRvLmXW3DDB/pxtQBPya
7YyBKs8xptlptpuQIGxkBBSqGrN4q9UC4A5CenbSGb+Dakhx3RgZ4pdcL33XyR3Qm8CKANUYBESV
/aPWqwBDYUQEncBgoysqzp7G6Q9aQRuBxFrjCiKdekXRG9Ztbi5HSF/kfEH1C6wxB+g1qY5PZoWS
BkpXO8Z7OpjXbksplfwAHHdqVt2hGjQYMoPxDmKQOmnstMN7R4eldIi+mZxWHqkAG1dLSBpjPrrL
XSXc5jQUpfwVDc4LtsvWI/bSCjoXkJ+I6ykYSq37UUK+PWeSWA8nsuK9VkLBc6pJ3OBo0HintriZ
G1zdqd2JIK6IEEoJX2Kv37CDBwDruUX0SOl7DGb2j15F0RILv138wtgJjALtplcALNrGYIFOE5/b
YQG7eczU2PCiYq4PZcVRWKYLVWEsEUGXGuNa3MvvJgIzEjw2nbhtxxGk4+AsnqaYZJ2HY+iB7qu3
OTLYgIMahoesQx+EbsYDEPzcGlq5LUWfeL1Rd/tBnVv+u7JqMNNiV8gyerdHKkWiAsVrOpRE7Gyg
dpo0zxTnnW1pqreVtZRoZqP+AAKiOisThT+aESN98dncZ5woD4LzxjXsh8qTsuGFUyvnD1uqr1X9
4oOyQapWLogcilxrIUsZ8uQ2gJBmjXq6FrXM1pDFZVXHgVETT5BaAFFsSlvHpjPoOobzEYJeibfJ
eiBl96z0CYjcMKmurNmJrjJRg+wBIRVEvDxUzZ2XlveONH23sLbRBJllaGSyHUX21kbht15YPZob
tzJ+6hEaIbsbH6Q1k1xWhtrBIOMtiDsnvVmSONzjJl1Pk8QxmZmtbC2Zxod2HGYSRmDQ55wsr4cZ
amAuReVLsOUq9bgIhUEP/gpXz+sMf8WXYe8g2hkN38GK5td0TOByWeJ6xnFH/4QFyxBDuh9IGt/K
HAqaGgLOd8p29HOLVghwXlqRDtKlyGt75i2tV9RnnEDdaXGmbluvvqM2pr8WidD20nhO98z78aGy
mmKb50Ud6AUyUKQhJdEBWXXRpKtviwROfkmV+HoczSWIm+ZtSWsXSZ+iEL6iVggc3RXNY5r7Ma90
T5bEU1pJjT4nTzhQjKjFyql81Ud18OhcLJ5EKLI6oLKXaS66/VQWBE01cnwnjy8j9XMw6FJYw3iP
BiE9Mfs1B4Ae5onRZZ2GuaN9UNGP5DiGvlfjPD+syOsln7xwVr6ZUhv3pNLbQTaWdMdlrtBloh8x
YAbdwdebtkpJiMAg5vS8tAiYJXEEgIgV90cyl+hQ0qgAgDrXEAOn6Ic29fbWqjK5CfUhvUhLcbZJ
Tdl/hTFtFjMazrPENjTVBkClRo8VCL54Fjnc2veytiIvr8JuD5OGJS9kbvNMhyNerhT9kzZnJlJH
R5FM7awFMDGmV2Hx2GDzU10HqPLNrVLyC8x8ToJEC1Wy+yb13OcXjPOE3hS4Sl67wlbvswVyeJs2
xs5qmrtGregn6/TTtBiBpRbL97Ki+CphxR7btcM8kfRwbQwjRFXK2rDN7HG1nr/XLgGxCVktVNBL
da/Epe4DlEJdayrJZbLFS5V00Zs+4mkRXdjdOFQiX8iGBe0YW0oCdX+qz3aKrAdeUL4rEH0f5ljX
PGTM6WlyVB4dLBuPTJ3XYTIA1badJkx/7QXfkj8ADBdnXbTLxjnRN6zaja/2Q7IrkJBcZorNVDwA
yASIVPtzxbZga5cINOnVUuJwW3uXd6gb8OO/RtGCB31q9GNKFUK2lXZdVdEL3TbhYzwhsWxOqaBs
0rBFAeCWHathKKpvBo4Gav8563VZ09M0Q6u/LW1aWW1vqmct6fOTo0bxVoVF52y6pXBZ/wZ0qnbR
U9mM7cjvJlu5QD6kaTOqUKhBRG4i+innrmQNdxw0H1hKogDIVOcJEdK7qMbkSTpKeihohAUg2/nR
pv5TRUp8Ui3SqRpgK1t8MhrGn3mmjBpLvxkBHcOL/5UaYfscm9q7XP+WlKwZOP1xRPw6eaY6WFf0
MZ5TC5Al2hjgG46e72lo5++c+hDlkl6Ef0d9Rcz5XEmhPI84uoPBcMgjz1T9frZC9CGooflfMTGd
8eIufhmO0qeJGu0pAadUYBykNG5Myz+h+544s4LSXq+2HeA6dGolW4tunC9Drj5HVZXK1TP5oonl
nV6UcqgHDY27AQvRI4ApOU15SY+tGFsUBOOLgF6/GVXJDAJzqoAoObA8Ahk/W3kEtXdmoZ31cSqp
vFfOzh2tG7q6Z/Ij971qbFvjsY2enMjdJpqDCI+Jkm6uMd3ga7F8msW/KIC8t4rSHwndiTZIr2C8
6jHBACgxA0p/yJoGvIJzJQciI1XQdpbdwYInfs9wic8z7VS5BnHIwJ+bcs8eOLuumHnOKl/SZloP
u/Ck1ABbc4V5h3cgSlVlF2Wy5g1tBKbXDRPfAlPo05PHfOIScy3g4Htmpv4sqcbtZ7BKHjjk5igQ
F++UunCPTW+prJQRTw1pItRSDF75ZC47otuYmcG5BkluvQqssyi2Ssi3KRMpFiVzp5lN/KC4FBFr
sRpB+mw4ZIiJ4QjGDYw5tLGxYp9bF8xrVS7KY0SU2nYgPv0xIUyIL9Wx3YalVaK/LlGIDxSY2BDO
9HprelkRfREPqrNzNztGt9GFMl3n+RR5lUG+Mv2pKzksxnWSG8+Wxk6LPsoqM1rYD+AfrvaJkyNp
smXlL7VR+/2AGhFhiLmflbK/Z5BktJidBgl/LeGs1Nodmvp0o1UDuio9PqRTdcuAM3wVm+pN6ozZ
Je/YslpT9TDFLaOma/UNPt72ULbiO44dJMk6kD01L39hcum3lgvdL3aZfxxOm4A0unjwq8KY0Y1a
qWcbgOXUOhkJkQshPVekC4DVbfRHWWEfQqZOb9pNGMIdsU6nWMePxmc2dEFGdoOPgya8WDmhfWNk
RtfMc/N+bKgsh2baBkaDOZpNYIVCPRkYvghRmfTD/hq0Rb6p04qN1tygXUdIViJ56d3mruuE+QqO
P90WtQF2o6yH+2JWjZuoasYdgbjOfcVY2TqgXYkwJYCRl6ibh6pTDU/hdHSE52fuuo6vkCZtf9RU
563UI2vblNgKKoAyu66JYz8dRRSwRTC35WQqmxBSDcmMiUszjpCxkRinpSLGyOyr+pp8gdbPWoj0
ZkOrEfniSzajjkqxYwENjt5NjG3Xbsd4RwLhHsDQxud5MjNEFtAw7JatIi4XJaAvjtojIwRVrzuY
pgvSzQ2eoeXblCTNDThxrUH+7662BEPdD40bvQqYi4EQfb0DR4pugCDAfT5r40tSiuXaQjOCmkId
9g28wQs5qPNjClj82Czj7BvKKt+K5uZaCRVOxZhRkJCM7lNuNemDgrcxYdajAxkj49sRQKVus3Vb
mrjiDtsxQdwTvbPNEprZndDqfcsOvM7oTut8s5yyKnq7aozLXhSPqdqwjevK8Gm0abAzZZY7Ezu0
X3ak24oyqT1dKgDwlgFefDyTXawu3zhtWZuyxXXIkyOILWRPh6IrhAKc0BQsu9LaDkSy3iwlFXsw
/ylTwsSeOccFaJroc4FCVicSy6x9LlLzerSb9M5i8Bws0vd2Rsd6xU40PVM4ns7NQkldE9MPFF+o
29wkDuJBn3eu1dbbZeGsP2rE9RXSYReYoaGFmGsdZTJ0PsFyHWAkW1y3vfaLHmNBP75GgqAsjo9L
tgha5kifg/gtZjR5iJ2YY0Eu2xNimCwYyS30mcz0KzttccBADDpDT2hvSbgXR60ssWxaA7qTytJ8
mJglrXJeHoAeDBRxQupcaRGciMEiwdFXuT/qOHlXsIhTCWLzCqsYRr7i/uyLBomLZny3ZiVHs1tq
GzVzu5MusNYjSXjkKIVUYWTnNPaxuwUoavBOEO2irCHnNBSocxa25ZYxmodUp8lh6GTFIink00d4
AZM2gZkDOgXhtKb6cWy9Us24VxKdfZjJugBIQF6n7kgXlo7VcSxM68FI5AjsWpi7BFoYCLxK7sMB
bEMKT3k3kVEBOx05vgMb+WHqC90H1EniInoXwsAyrwbscVWk5F+FJh3vDJe8WMLppm/owKqZfB/s
wT1Dam8wsrrrpFhNh6iAQR63zO6xkpanStguUr9WbqOZLRI9pBrcVMqBKTacI3Ql40nOwoYxqZs/
dHdwDjOo9zseXMQjn7LXZgL1b2XFTwM5PBOUOPOREHVDQnegKmq/1XvTJApF1JuhsgSBApw947oy
vKHUwdZXXR8MpGZumzoPOXOCwADPGnrROOSEYCB01yUHZNi4+P7tpfMmmigba+zfw6qlBFQPpD2r
jIelZFsbZxzk4VZGe1crMRiD2j5WkcwCJ4Gs1JQbpdK6A4IvHZWBiUrbOGAAN29QJBT3irNYXt3X
jwguwq2ByAEY0GJt3DhJg0ZHbzNoOeZZs5JbW+mMQ51qTyiLhC+LEPeF3aE0qzPgmEVskW9Dq6M2
DKJoJv0pa2mGqGnRBY4qJLUt8ox1OJAYcCt92o1x74KMKuE7I1CvDlLNem8OlXIHYBgZfA8GfaSR
42loJzcUEDLcmFD/bdJLCCtRzXPS9czYoLIo/ZXs9PVIOdjV8Et0qzGgRbre5na37YiX3WREYPq0
GLM7lE2IB5qu3MX4fw6KnLtdV8lyX6BH3FvN6ASjAaG1cMf+mlsotw1Y0WsDTsTVFE79M4i0HyME
PkATfbo1gbf6kSwwt+HV8ZrYNnZknnI2D6N5T4WK43lCJg7DGIhJF9f3VZRWN0TB/qo0Dktakw2e
hSdu08s2vcGGhDOQX4A4M52dCeXR7Sir9qzXVONNdP9ErHYZ0WTDi81fTG9UR0iYyW44txDENjrR
OUFJwg5ImY1Dgxo9KBXp7rHdVKeoJ21I9j2A4pDHnXd41my9sJ/cSNWfe7So23aaMHB1CG66Rtj7
Gv8C4eE1PPIevPxVGIWRV08mnjBm5Y1Rjw9IN3SvbFJSA9pe30fdXBxsntKNKgXfARqMHRof7bbu
nTjQl05lQxkmO2mhEMEejL82HNwAhGK3oXfA3TQGrF/QGHsrysc1X/RHY+j9rqTmdWnmZEKO1ohg
0hm7Uz/EN6jYxl0VYk2JtHWd4iwX2PgytpXiuJxuLcTYjfU0tm2110dz3hScVbyinOPbyIB7SXC6
dV2im/RDIZvDgrTOdxDTBU4/RTv0QFjF6yQ7ILGi5gCozEcRbPhRlFj7CBDUpioGLEQkMxKEV2gB
8swlQNXYvkkUgt+AYZe+xUDdaMD7ljBZC8QcD/E/4dLDtNUSvRwrIIga4gw6IMwkToiN7FZWisj1
q2zMYYbaGod+nEJs36KyPCEQIppg0J4gr1NMSENnQ5WGQBK5oOPLFDCBIIFARSPlsdS2xB+mT0eC
7ApyBRdqDXZVX+lOT+pHbpS7qmuyjWlY1fWSq5JcKgvBl5Vpl5iQjb2MWNQXpXxfoozIg0wOQVVS
jMPsNx/JyKFe2+N/JsgP0n5Pph1eOc6GZuf69WIqT6QROH5hK+xChTUdJTziY9IpOrnUzM2LEmWB
4cRqIIvuhcI4qb5w+DaRLTkTFDW0ANCSOL4ofnmDkmm7AZeGV48mareSgkiTtI9sdpE5c37azlNK
uoxq2IcI6O2dJO+205AFYoHB6sP2aaMZuCmIk5o9jo099TuO67hMne/Fok+I3ZR78hzHbWeHKt4s
qbI+DLofqRCmJ6ejDLU0r6Q/IwJSOht/XKPhm1zai86k5rmdwzKt2+i4ulH81Ed9+Da5HZzqgSBT
FJK53xBR9B2bv3Wlt5Qdkyxnx8BZfiMm1YAE0w53aXZRSxLjDWDFxURH3uhYpS3kikhDkws1SpB8
Gu/WEMp8jVYrC5TRAWbrDvZhKuzhHkmUYO5RiSVPVGPXiagPwgkBbtY2LTeer30FcG/CISrFFZgp
R9IWdqE1JCewtoo/FgIhsmG1T0k2G6eWqua3oSmdgvMvCaZ1ng3X0NMVX88IiiXxVX+kwzJuEptN
4KasmojOQYnPQhTJNiyqY+SChOrz/DIp3fd2XAv8cmm8LK5GXrBsr6B6Nz6JY+1bVrvjTUiMxo2O
mvhkF7rcOUvymC5hf1qVBZsqL2E7UGhG3odf3vbtRgryy9jpGASVPxAzp+MMUZG59NKNECgoA60F
GzKjWanncnKfZwSmuyaVGnWonF2hSiC5Oc3OCePpAtDYbnapnpIOxzneo6yqbjoF8yuQak5sqf4a
W+DOKW+At51R340k1uSo1S03qm+I3oh+DFmF8s5kk4VYUqDRhK3EdxNewHVPAUZB/ZsZagOmAJvy
GDUDwmViIHsYzcxTn1jybFpaF7RVt3zHprfc9GpNiCUKEOdKyPp7M5aR72htfQ8nYIOT+jWsNYtW
BGuNMJP8GfSFftDCWN5Y7Lc2IiSDiqhTXCtdov10oLf84lj4g7gveaa1pqI5WdLH1KoG1DUUVo+o
fODKs0u+ayi97RSp3htaQsiRSGymECfQ3E6cGXiPgnAI6WtyKO7Voa5Bj9X5jvSQpWBrStpS3iCi
8tPWBlTvzkb1Lqkmbfsiae91IsavXYge/qS5/U6vWTYwNBWnLmzWA9xMIDKFoiqfOG0sidc4lM+A
8+e4U2zzhvPoGzPpcBOKRPPKqb+jsRjvc5YQasDsN7DkGFAGqKNZAsnkbKYW+hhKRbJYiAFwjPQW
q9OLKpP8xBnUQn0fjjetSqyy1gDmjqFqgeY0ICU28sWkObwl4zveDUIbiW7INeVqphkBM6Ke/I7h
dUkltYaxM9nsinWTEinspAqtonylzC+IikC8KIb+gwjhV6LNUT3boBBwoBOaXotYP0JhpRKSKwTG
K1S2yfpOW6+IWS+Q2OIkKoh4hJqX3+k4Kb61VhzfICDgU2Angi2tc/sfPWRE3U62+U9FA4TJ2Vw5
QTKDxSUnTAtJGsasaMnw0mu5caAOLS84QxnLjhTukVks9zK7jb+7SVYfxTL0J7l6HZt0qfw0dpRr
SGeXqdOwzJBZ5jv0v7ac3tAezQrnM7MqZw8QAUGMIziKGu6EVws158yQ2TuwpcDCI32efDeX88Og
IeWkkUYRt7WR0bs6Cae902s7PNTImwbR+0vVOu/KPOK+qsJ1Xeecpq//KJNK2QGL4H4FfbQ6q3+G
+Hv3mp4CK8qWIx3Dp8ldHjE1vqWCpchWx8c6pfqJOs6BpTuR3DtwRjCrB2dwv1XVpPY7Bnq+UxRV
8+TUd5OnUlx4bNDUvaWNPid+T5DzVZjFgr0H1a4qsQp2DFl01eWVuCU5t6Dx1diE1KzReNcJbBcM
uAsJxgJpbgOHNN/pRZN5qBPjHanj2r5bQsmBioGjUVaIBKi3bJp3Pe9qZ4XR+CNORXoFXbMh6JAG
TqmBQ05ALeGkQupOTWSpt5k1ItpzaE/6ZLoUNPNw43W2a22TOZ72elS1QUJbOSBQi95iDMPWCPt4
6yhxfKK+XB4p65QHvEb1uDMIKTkMg9NwHsLfA05Z2VCYYVzSO7ltsnHaQ7gGzoR69o7jXMQ8jIJ4
ci25NzX24GQ7u5CJDDsoyJMIqoKQwQjTMN6gpfaR2dK1m6tlD+kv9B2pc2aIEBOOkZN5doZ8bchC
yx8ldAr6KT+TdDR3UeXkWxwOlOkEUBkwEe2vRHGXegX56NTCdYw/7brTE2BUNryKZ6Np1TfK4UAD
R3YE38YWcNMwYAXFzdgHMR5UzhyFSqJf3F73ISnI6ix1X3GQtdmdbZ7sySa22+p1do7U04kgB1po
6b5cUri46/YOmwUcm4iKhxjsVRVId0rt52dHizmgo3jDjcXikDibjOwVgAvzC/A50NatalEjir6x
ZBqP4TwjcAR3+p0nrr26zYqTaldheSYSShwpLit8ZhtWhVeMnNlF0JTaEgptoTHW8rt5cM2nDBjt
IyJ0svzGKScePsp1zH5dvSnqscNnSrHZzqwns6sITik5d7tWRKICu5XTUioZ0VsKdS4HCgfoW46f
dm+zv0/rRPVUWj/PykwGTZBWCqE8vQqUasqmnzLkM98sadUf3M4aCza5mdhM7F/Oc6Rpm1rXKDRq
Vhvojuz3Soie3S6HcU+CR3Q0XM0g+cTWn+YcYM8GTzR7HNfGktoQ0i2sOT5ZkVB/KrnBPgtxdhWY
JQZoxprwJxjfB/KnlHty0EwP6rtzIqsFDYKDvcFtGcEpLGB/toyeGAoVG6JKf3uAU3wk8oLMrdya
9ss8SJJLhR30aHO2CmrtHb/NtAOc5iDtD9XvbUmIqKqGxhFGRI18XjPuIZ5xRkiHnlY5rctE9i/h
RA4d2MfCy2q1RnU7QBCrCWtNYammFNiyWzty0K+mOnstm152xQ6xNXvfruf8XkFr+0YT0XmJQ4Oc
m3Aaf9V1gv2mHuQOTnD2LZ2BCiEUTl6mDKgZdttxR41OcvQsSFAF7XtfLrG8Y2oF1jUqjQHYu9L0
bJON6s2g48WRKsQCvJbJfMsvRAdX7VDlDyFE4n9lYVDz5a0BnGZzOTs706ybwB2EuiW3Oh22ZNvO
J6qJiz/CjggSUnACU+Rngc/rZlJq0+tb8VbYpcoGswzPUpSkLS64HpY18sdlS4EcRzFf0fRSEa1t
lUqi+TJniooLRi4YcAv1Pea0sBrYI0/olY23rtosKv4E8gzHxLQ2YwEevFQw127WzFmyc8P0W8zA
uctymb5Rzxuwy9RLcqH1GHpkrOY7xGkLDAM38mFeERLlajpGCdHG55zWH9X6BbZDTjVdq3J31RB3
tyit9YJ8Lv2SqII2Zm3djOyWbk2OewTrTfm4Cwc+00VHOsLeWd3qqmgOVZa3W63FeWaeogRKQybJ
lSDFvZ59S6hkmec9UJPahl+86RxtIaWeBhJm/+IohrB6M2yq7dOsiJMFg+sHuXaQLqMcR1K+bvrY
pgDk4f9tbeq22mC7x17rDY6ozrMhTLTQBkAnr26ZSgjroZQYQV0bwvck4jNP+QN7Qn5xdCP5dU2/
xZINOo26C/0QJAW5uWbnWI6cH+u677DHwpTlQJmEuyIWlPZbTTlnCX5iNontVuk7k0ZX19xXlcnD
CAWoQILk81+jZoRPYacvt2maWI9uRuoSkDeFcmVNhwKqgyRttfPYsnZfyA4/SdrYK5jAFdmlIg21
DPMz7tdcV+scZdSDrZy+6/PV39Vsn7i7f/z0T1rAkVye2AJc/kBH9W6eKCx0cMFjdVu5t7OS+X+/
2ud7ERrpC7qFtFVDvEYUw0fhnCIFXNdQLe4K9aBs6W3/0x8PY1tFa4tqBxX156QBE+qCktAJuRul
u0lukYr8w3fBz9VJTlhNE5bluJ/FrAnhODohNOYd8pjNCC4Bgd/fb+GTlhXd5IcrfNayOt1Qzb3C
FZiRYhZqGf6wmOT+4UVwkUDKc1wNMbiuu59UkjGbPWFPfXtrcw8kRY6o9LSvpJifwNicuRm0msbr
pnXimJ/J41NThImqy/pWNeW2p148qigRHgv68X+/mz8Gle6oq5wZMSs5LcCjPw6qdIBfDaZsupsL
ME7Ul74QfH718z9/IkMKMTHm5wO7mNkV0xn9+w388aQEgSSaoQsUs7im/hXz8FuMg1LWPQb4Jv0m
1fmZxDMwIa+FZu8T0/niVj6OLiTYdEgx+2CWYKZDlP1JuKoqIdzwCTlmU+4SSYs1wPD2T25mvQQD
S7eBeOuWren/cgn9djPlQF7z3I/ueXE301u7+ATnDV9pcD8+sT8vsr6y3y6yFHlF0isXMWYKrvhA
fJF45ldS7K+usj7N367CcSBPs0K6Z932FnkOdQ8qWjac/v7APg4v7sV10HQjwmdLxiejfh6+wlhm
Y4yTb6QmDgFAgeaczmP0X7Tj/xMa//leyGABc24LjGPMwO7nN99lWlerarNc6DgQmbvMJCAmbRmo
9MqOhAJkX4zpj6xeR0PCrq4Kc4uPz9As69OzS2SjRQl2oEvhAmEK3JlwZkety+tad6KHwbbKlzGT
9xA3v9Tpa59H+Xpt23BYCFg3Ebp/GuVhhULNII/nUtr7TKG3onKWxMCdX/LlUsQde/wHiboqi3qO
2xRq2IG1xn2aJV98Cx+NNutDoGxh6yBMLQg0fywXmoxMhwpgcVvF3zVxWOST23GgvujdU5iUCKDi
L576J+n9H1f8vHzQSSe6RIdC4Opt6HVGetW61qaZ47dM4tKaao5j9HIgk3enoh5u/z6UtXWs/q8w
/n8ujy4eG5PQbfXTWwex1NMbjIrbtGmP4dQAVUHwQgl6TAi4By1qbXDqQRiqsZcO6b3C6emLX+Hf
PXP2FsxzbANcjA4fP9oka4XWc1K7pS53npT+esxT6qf68suplierpl/lQumY2utqMn0TV8oKxadS
nD6nirVv07V/q3lT4Xia3p7olf8/BgWYHJv1kY8es8/HX3AYI+TSqGpu80LcWgvAgsZdE3hoNpTo
+SCH+a3VvyJd+mKi+beDg1MoUB2haxZr8scrd3WnZfBXi9sMJeNKtGghdwJq2xbmQ20+ifGnAxBv
On7xRtb18fOg+P2y69T02zQ6c4CJSbaBjGFMXkl86/gyyZ9zdGvGrg+KGtIpUS03VLGRX3+1n3L/
nIjoiP92058et1olFWrPorhVMooFSzpfTBtmdFwgKrSKl9FCq95HxMdL4pOQR5WvVC/e89H6ZuZE
YQo1aBb7ql5pTbV5MLBbbiatRjvUvMoYKvMQqxdTmdFIDyUYVa4BRPLCjqHgEMpRDVIEWzAnALH1
qyrQDJolaQB0yZj5fK1EJadY27TEeEFf6wwqG0Tq8oQA7ORklOMdCeqS3l5RxcHcl74QDBgC0zyp
T/shhF+M8vIhD6N7ODuXMCOBESjNBg0epX3CE+ry6DQawOnmO8QCnzSgbjOVhIfIwiJAaUR8gl8i
MFDPe6FZaKjYUr+p9B029/exMZ6RPSL7lv22LYTXztUpoWVLbRc9QhTdgycevLTTIaSQ2+m8Z1Sx
csN9JH9n3GgDiLyFz13Sk4S+otGLGK/myrifFHlVpoTH04n0Rrvfkkl698Ww+3PF48W7zLwaNkeb
zeHHYcc8sFBzt/JbIvYu1Ekgo+KtpcavHKdI3xE6vDULtH7WshPpctKm8CFOpKdRdyPE/LkclFvU
Xl/NkH9+DHSBCW2x1iMEVctP05OoqLokRlXfZs2byUrAezKoziraQ0PkNbVCZX7ux3sB5X5ud188
kj+/Bar7+LHWrBNr/bePj0Sl0zQCcGNLTnTgaaFREghFb7dJbyz0cCf1V+vo0wvmW0RRdlvf9Pny
QvUwPi5Q/rdKLqzjIN3+pm1m9JtJ1B+N2DECVWbD299/13Uu+jhpmJpKOB1/CUG62add0WzLQUvH
vqO3wQdUE1tll1swMX+/yp8PxNQ0DQc4SxZ+MePTVWIAvUMfT91tbbbbrhiebfTRpnBuxQhzse+u
6MgHf7/k5+0e+xEu6VgaxjEGgfppAChza+eTxiWzReoHZFjKSW0U+f3vVxEfPXjrSsyrNjgCW1QO
DBptH1+1g9KL3q9Z3bbuIRnfkuq7s2A5c2HfuCSzLCBPriP1J13xTdWcOZa8tJADzaW8aqebUKLo
C8nkdp5LYlzH8tdEJSZXWqY+HBg5bj4MaZG4miAQTmp2cdMvXKN/vn6DWVt3zPVT4STxaalK0qjG
lDXXQOv7UzhnFxg9Cd4ncOp/f1D/ZlE0sEFybNFYlE1O9x8flCTUp9VpR96WOfIPaP3x23+Sdl7L
cSNZu30iRMAkgMRtFcrTlShD8gYhkRK8Tfin/xd0zvmbKvGQ0TN30zHdRMElMnfuby2q+hnMPfdl
RGpzG3tivCbyN51odqGBKR7FB4/E308hP4FYLy8kPkbDvPgJjhvnQ9Cp6hzXX6cBIGU+U6WvQd/u
vexZ6NkHT/3fUySOx/SDVYDNmvNSlKih/NPtlIsbFp7zDO46oyY/ZxuQLxE8vNH8kqcNTPPRoJeq
pfz5/iV/83Qt8pmeqxumueSfX88HNL1jb7EuKl4ynUxIz8coLAFitTl13kk/iLDwO8/5YPD7+73j
pH/HNZc3gnXBn0dVmOTpHFkucpStAxDMmjv++wnWH8f4/VK+munEboDJuG+rMzQevCSrdhLryv5K
hwS9uRAevE1hxIepKz54gN54W1hyY8khlkrY+nLaXVlAlIxAckUN73MvDXai+i8zG3Tv37g3FlY2
q0fqruTASShfLiLrmMYNTG7NWRn2rQqKL1rZ04aRActS93QQ+rrrfW7b6dCiqS8HsGuiWVgdPdyf
6tMAkef9H7R8ry4+En/8nuVJe3W9s6HKJ3bCGya0tzZ1S5BqPp0cK001WBI+v3+wv+cTy8m7YFL4
ctMBe/HYjlRp51jZNLvG8UEv6Zzp2sMMu7El0PuvD8XHj1F7uZtUX5f88avziifGv4mdLj5+yb1j
U4pNjcrbhon5KwwALr5/tL/fDL5InmDNTPFU/rVos7xRy2mfV2erKs5Ise8tK/pgxHljYWhTfzAt
OtWhW/y1JKfhQtAhOauzzH81Zokx5dlDZCBZAVYEC0ZfFOeZZsrEi/6Ds3t95ItnxKKJLZRy+cSr
al8bLTtq0JU/uGF/v4D046L58xhQuZCXH5GiosOQHg77zu37mtix5VwT3MhPc5zNH3wZ/34Mmbhh
IcW1RJH7r7ulJT3dWIBxz50N0zVpaV6ILLLC0xCBgEM19MFLf/GOscsjPG4aM2ndNP9+7EHKOEZX
9tO5NyRs2CKvdnOnm5s0m6qNp4cdCQtl/atdCco37JxTQ/Rsi7jMQiv48wUIMhMAWNe5ZxmobhsY
HuudaEpPvT24W+ijFohqLf3oIb34Li5HpVQjYXIQiNWty2HUqqmcZKOuoa4JhoPeGOkWzah26EqD
lIcKjVvNjYdvrCdJCzNTPspQpeg8+jR9mN2UhmUzmpO11w3ZOa6IjAFLNe/mMOZLO5bRsQRb+v6r
e/Ew8IsNnjaPeR7FVuaTFzOHSoeeHLalxrvzPZ38jmhOc5dOH3zXPjrKsqZ5NRyBCIYbNBbaefDk
vV5V5b0T0cs4hJF2peultX3/pC7GI+qGnA6t93xjQJ0IcTH6pbpmLQ1a9bkD0Dmupn+3ibPUJf/8
+8vxX50O5isiUbpXn+snJB8i+i9//sV3okJg6eaIss5i2rgZ3TUfDGi/Paavvnp//f7ldr36/aat
uTrN//UZRaL86hlnFtVsEeUUC6x1TwM3KGKa07/N2qf/7sYsQ8WrA7eET8qqE/WZGI4x+lX3wZl9
dOMvhuqqygf2Im1uDAMbHYUfVUc/+vsXo8o0T7Omz9yZYr4R4pMefvAV+ODv2xfbaqiGWrek7/LM
NIku3ZtK++B1v/jM/N87v7DVTMoa8nLtqMJ2JD6BCU7K+7pEl7Ez1PP79/iv4f73y/G/h/i9XHp1
j3UMm2hEwuZMLnOTLO0UnVwL+U0zK5piP9q6++CEfk8bXh1NkmxqEVHWZ8rEHo3a6kDw/v0T+ugQ
F4MXLeieNS1vO4n7QqxN4wo08fuHePu+/3PNLgYsI0GpA3yuPpM0pxnY0/6j5+qfv78c/9VVCozQ
LlKChech3Tf5prt//+d/dIWW///Vnzc0slDpzC1nHRh3ft6Tsfgvz+BiyBrSPHPiTNbn5rMJPtn7
4AYs//lfI6IUBEhMJpj0+f95BhWLTRAbqjmPudqReYmSZI38UQXT+f1L9eadfnWgixFQKpABsPaa
s+feak7BVsoHc5A37wX8CWpSlG6832P/q3tBs9GUGCppznqe+m7P3kR9m7v/h8D2/90L/OggF88T
zU+jA/6jOSP92JJwuE97l8B08UHh/82hxBMSITjFBkDMf94VmqJ6MdFEdJY7GdFWs76zpsNs371/
S9689wughbUF3R+XNU27V5osHB4tYRyT4GT9mlvfeXj/GG/ddpoZmP164Nls7+K252bdQiXom7Pm
XpOwIjvwH7wfrw9w8eWjsbuFx8YBPAUG4wma9QcHeOsqUUQVMClNEAKXW6K53YRcwbk659/VsCnB
LoOMLz+Ytb/1XAmDrT+T7h7KSheXKcjagNAx5Q+nu9Kyh7G5aY0PpqLLhbh804UJgE3QScQe1sVY
Jb1MhvDaqdaN9mfTq680Xd7Y9oKWCo9ZHM0rsZTU//3tf33Qi+Elqrq+DjVq9rb7vDK9H+//9Tdv
zatTurhqU5hbQw5b6TxJ3wkP4AdoZGu72//gKIJpg6D5io3Hi28U+qeEmWlYn6dNFN/K6FmwZjE/
+JK89Z6wsU6ZTdr6spL6841nLdkSnjB4ANJjtbWcD27+m8/Xqz9v/vnnZwlHgIgqNx9+QGKe+Vh1
+vb96/TmA+bQ3MVTzEr+cuU55+z0mWJkxSZtXPTNTkI+hduDAhwp5d62/qNL9r/Hu5wzqqpxUNJw
vIxpST7fT7Wxfv+MLivcv2eNrOFdi4X0MkZevDMuIHdAHQFbAe6eBD7ZfvqKUPrG5FRJiv4wWv/9
I755n14d8OJ9iaOSJq+GA7ZY95JbWCR5uX//EG++NMBndQ/qMJXPiyfNths25gsOoZG2G00Ski+1
DXj/8P5h3nwaXh3m4onjtbdnN+cwAcarSO1CXC7mbrISnCfJKuTA7x/vrU8mpR0dwCT3iSaGP5/w
OndKG9hxdVbFXRq85PiD4PRbfvZRm8Rbb+qrA11Wql0HlG4oOZD8BaHLEh8Uqd56AmydsoRBqYuq
ynJdX01jdDsH9R8yYkprKx3CyavQ+uAJePsM/jnExaUak9hrkH7xogIWc6Jd/9Fg9tYj9s85sL/5
5zkIiAQSvxAHIKlnYnAQMTkqgQM4Fx/c9jcvl8Ee0ILMdCk//XkoquRRzy59eS5nEkrPrH1x9n5w
jDdP559jXHZJ9iqF0USY4EyUT4hvAFlqsQlIqLz/BDvy9xB5+Y1m+vr/zuZye8nVR2cKcqs86wbQ
fQ/sy02W5J0/1nTl4pqBOUGl7SYFlXFKenrKAduR+nJH9h/RlfoVlD36cfgvAGbKQwMCBTCfWjr+
M8xie2GBYBaV0FZk2AXErrDgKTYKZ18O7iMQGBoCq/lnqmnuObFDx0+murb9LnJBQMaW3QIdMr19
kWfdHSa4dBMRSQR2CaCM8ukSuIkMBhVUzKHNSqghNUoQ+UvWdBhhFa++SKsdQYRn2TYRaXKjXKNp
firJaw1khjZ4v1qgbQrynSLqF8+D89Nzc84TQLc/ksDbweqfIELZJvyuJDrP43Qs5pz1b6uvJcwS
jWgROBFICO5ahaGAZzOABMpw8jl7ECUx7LpG0LU+IYd3Y4Hl2oQKZOK+XnkGehzXhtRCsdqDCgWs
KjXHYO/YSXVnltmzlYdiQ77HfXTJqe+wY5S7oo66W0R/tPqbLkIV/Gp+r7eDr2RubhwATMe8qfp1
FDvJRnNa+5OyeoW0hlx30bFTDjALf0xBpNCMa7E3DGTybhuqnT109cY1WfR5JbkYiSDlWBAb9ecs
0zYN+XSfTnHXD5r+SWFIWBd2Z/yyswh5TEc5e9IHAdfRwVduT2MHSi/U16il2TeYl+RIUwWE5SSe
07jvYn+uURuNYhqwf2kjaasayJnnFe2XsnWEn+ZFgFEFUt9VNkQmDqP8V43UjBhJKQ99hwKFTIWz
beYEfGoB54JoGlDwiUFgiOX4FPceGDEgCRtdBs5mKmJrXwmCwsRLmus4lfKYD027tz1w8sTTMJJF
jgE5r/7B0+FuM3OyHsPZIelmQjvru9A91DpxzrCdsk3STC/mcBoCpNjF9BmnD0S5iK6hKor6myCo
gp2dBAkO+9nej930QlBEI10vuSkSY7oDwyXzowzEYmV2xc41jGQjcQwelNNWmwHOuhFf9SmGxZXW
V8TEOly1JOXNHVmJcF+oQexpoITtB+2GHE1mkbMcRIqoovvVoKCoJ5tN28YNdoHbmDdK5LQ9qQr9
bDy5D4ClJmdFhRVmQFwQFxmbeaeyxl3pljLI1IcgW+JIuyuGUp7Mqmy3rZ2MqwL4/a7r4vE0QLva
OhVwzDaqw2vlYmHzdEItsrXXRk0Os89I2IrUfRpB5K/ptCvWLACHbaYFOgp2YzwYcT6yYWDF1w3m
zYMKjOBTEM7xQVXok0ugqLfeRMzem6HikmkGxFrk8XfNBL0hBDimlDDzJs9ig+y9JW8wEQPlJzfH
QtZ+diDmEsMl4ZfW8gfMVAdFkhBrmZqk1LCNnYuyak6gKCj76+H1AP7mUGCFohFsaGhiiO4kngM/
KmXxNcwdd2Xxj1tLdGhyIVZu+2R2CYiWM/1ZGpncJCAmqQ3mtioXfBMiIb/uMGHFHriG2FyyzCMB
QMCdQCxzOnMw2YRXDv8I72FOV6bRlptobqrnUCOmDwQQrKpwNdoLunpat7b7M6IgsApVi3ldyghl
TYiArQXV3yLpJOSDZpQ2Zsj3fVj6Uas7pOvaBciTM4+0594fwrq7D+kQ2rZLLL+r5nLxTTe7vgAJ
45TID1Q909qY1sGKfyO4M2awXnpUPSLfQR7EOsjvVAy3X6Fy0izAenBsWoCSBlOvKCLM7wXBpikR
JMP1svwZ2uA219KaPrNC/MiDUV/XJCTXMVrZhoQ4Vqj0ZSjUz4oIH82VyUtva9+wjcJdHa1nrOTB
VrlcAIGkb8X9eUZKXuPjCyrMlx2oZitJ/LmjczWnQf+efeGUZDe4qaLVPjcpSgGtdrJ1YkS4+HJ9
RiQFxi8kFU7yC0/VJAtrMYMCLcHYvuqFCGk6BYBW9BPAThAn6gv/Im9iFgOyRMZagmDRsy+xq0gI
2nX2tVf1Mz49iEHBd9oli/uu0/LTkOr1EV99eArZHUKIZ8Cb62LefHdhsRA+1Z5FiNcoL4gsEy0e
wOOF1nHwNMKLbNz7AJudYxG6P4WkRX8m6n+lXA8a4aC0FduBOs2AaoRDQV9U2PT4UZ0q2ZmIPDZ9
QoVQ533ZQlNxPiWdMexYcaprgIjtTVWJ5NjkjMHL1t4Ve4apn2KWIMFu/2IwQnDshC7Dnpbzv9oa
DbdERNB70w7807iNqI3xiA8dbSBkQhfX5xH5xhK1Seaj2Xd4ipTCuJhqxpNjBWGzJvSY7GKNTOig
IwwTgeITbzKRftYquEcr2H89E4aGa6oP4TkZFyq3iakcNxhbmKX87iVFu6pRIG5cfLM3xGfx2hO6
clYmiWnIwCK9Yr/qwVX2o911XyfCKKvGyuJP8G1TmFfMCO2e+YPjTN4KDFdzyjotvLNjsCQeUf51
qyza2MaUoNsQjDjzYE+TO4wNYe2DLOEeTKHdHItq8YpKG9SAHYa3JjeNnksv2rppMbK3FyKyz8gZ
Fgvgq8gYA9hwDlYZ3bVr1+2AJEUFguK2mI+jK8at2ViLAKrOb/pU0HIdCoDUgfiZ13T9KtLHR71t
281gZPIBoXEGcpOlWrYgydwcSo0EyuJD8DcfFHxFEn4kDMjXzfbnGZ0TKA2RkJULjf5TPkLWCFu9
uDYEcLVBy35VcFJXUcLWlNKdBtyyFt/OJWie3O7TPR2imNzLjpdFWSq8Es4ASKt0tBNCyJlM+xT6
fPiCe4UkdRfaSuxaPR83GRALoodd9bWo6Tzp8loiVLGMrUb8YdcWRKXXpdY2sNl77xZeBY/xVHvP
snHLlWw0w4fd6N2B0ZYboQ9kC8eWlzZjIgWzPSLOXn01C6397hAzJoiZTjkY1hnV36jPjPmLRFxs
xaCfjboOPgddCI6oq8ddikfKD71F1RTSXOwVM4NzID2InVre7eZ2Cj/roI4+iYgv4dQymUrl2PsV
MjY8cnr1WSwx7JQw1abVGIPAttEYPVrJ1kEMu4ulnvhJ3RPo9+hRSzp5j14KIF3AXDIaJPJsd65/
WrD3dwjphzNPNs+C4fzUBV3AdcHUVjU0OmNHxQaW9WmJ6SW2tzTzosTSArGNkzn3q2lubvW21yBJ
eJzrKkIveEpio/2Me+27o3TFJKh7gQ0YXk+j1Vz3jYlEU8fqh9rKj0Z6ZJzKJCY7SLluAeCA+5mi
/ThSmaMnFzealiiS3UV7E9GTutIKxlTZxvO2amy6/MjCb8VkjPcoefB0RbyMQNC/DLWR+nSm/ZJo
TSFljPGRGN4tZArfJM6Ub58rPfpMtpkI/UivgssUbDfUylkPIGtW+jh0uyz04j129ZSOVsfY1k04
boSFsHyKg2yDdom0qAphV0nmw6fJNlhLJFl7jOOs/mTXebInrZX7mlXMuBNU+50LP+3MHgs5IV/E
p4n7u2ugVlyCMTvVQOFAGqTBZ4AS824AdbYrKJ5BV5UwqpmJ4OG0ogZWTmF86XOQowRmUt/DK3mt
NTLc2jMzKKty2jtYeiwM9HoIn1TCImSbNtNwruDcNMxZ+/oRn9zVONpPxO4qsukyKibn2FZg3a8g
F+rata035ROB+uVxZKNvlSvLAmZh95vaaXERRcrm616XjXFSeSKdWwU77Zr8IfvKjnBXORyPg92S
EUc/uYDt6JiPZwcKQSGcjSdxYKdz7KxsQ3vMVEv+tqnLg6xoPk9rgwWNzCP6Rjv4FTIdSmgaEbPs
IJNxs85aKz3QNTFt+jyJ7oyqR1c9BY17H8UedO9G3PeDbOl9p4eVwV7eObG7gPEpLtRNjYUNc4Db
Phq2Sd8AXYvyWDEDPFi9Fm9r8DOHJCN/oDG19u0OUDNNx8z6R91eTxE2Q09hpAoFRGI6LnJ470x+
dCf1CLRX1iGp3G8eKp2tLpsQtGJDnJ7xbFVEwWMWtMVapMKEIG0mJI2WkZD4OE7WJGL9RCGRBV50
XSs0x5xSVHzOAdklPo7tlOk9RsAjN4nJDFgjBkw7ma7hRNnwWxJ7vpZGdYfU/LEDGr4fHKLXq84i
VK3hod8N9Kveu6Pe+BHgkY1hiXyLyYWPA/ht4s88mKTmo6/MA+ihgVb8grN8fHZRkOJ+SeydbZQF
SK02uoHYSho0nG0jX3tuHzAuGOVDmxNMNwtpAUVDYIoG1FppAUhA5hz9wYw79zYNGt71YsGw9k7D
CMlsx2/UBKVLBt4tLTwAFm31GLruTy2j98pkKXIch0L75pkSteKkld+9Cdl1TEMq98Wq1lEL6gaR
dIs/JNDoYLbIiTMurG2t1vbAMWgDom93pWOj8GtmAVfOAItEt6SFipqPVMUa31wlJZM9AKfIKYZB
QwUA9/FOV6Ncse1lblCH6gizEJnnKUxUqVw6fiwX/WYOQhjb808vBDdUlbgDjCIUq4IpnA978mUc
gU2BgYEy7c2Wr08CbqlujducBQZE7r4Pfd3mmXQqX5vz8b41KW/UcdvvG5umSKCv4VWjbGAbuS3h
hMbdbZrbSIktfOhoE+TJGRPtBrIkJOfBVtsc6cdDxHBzAkmS+smYgpHm2TLvmOoCOykjSJle2d2b
zfCzH3CDRG3v8Vuy+cqM7rtsG0ioNSyIuC9majwype0ZZ5gCzfMMv9GyupumrdxNRBjRN0PTXhlt
xUKwQbXux1GUcprSexB4wRIWxHPxw57D5yk2hy+hWZSH1tZQg+j5VMYHWhWz6saujQo8ZdQ6v6LU
HqH6jZYfjNjsM53O8aoKiJEYuGI2aArLG9WaL40R65+9hrUeszyWZRHAuTToGQDmCohOOjpPheO2
eysrqZu4eCj7pFm0rhZNw0VCvy1Agq+ePn1z43lZa06QQRVWd0/LtJ3biWCd5tRth4JpK8k0+Glp
Wa4blCVbh53Rldu0CirKfKag0Z/0kPBMIMPxFgawgo2INyTO9WgfiyDcS2TKnyJTuvecirVyXJ7M
WBKhUsMT6ELNHwVgBp1Z1IqONuBAbd9t2AwX37q4ijdTm1lPidG1V9YCmVrVeJjYvsSw3TKMnnpB
AClrFYwxPfhmglNlhNYKeImgqlrIpn6RNeYev2foQxz5MTdpv4GRBb9BYqanr2LYJigfN0NT/Rj7
pvlCsQnmVTiFW9oVoToKbuw0TeJT4UZf5mQYfSpAwNwsWcKhIE5NGdJaCaf7OZgYuSsjrfZR1wjG
Hu6ZDnX2UE62+mT3hXYCP+Se4KtHN67I5m2eynQzQ0WnhFtxGsay+tcewTGXt6k7MlVtFxO1EJQw
woA3037mw/LTszFUdLSHrdk7pmQGqmkf4gpG9EtuKoxjl0/nopdwZHcbF5AB3YJvXQEqiN/nRDh0
zHoT6t532sDrrdYVvJOarb5XQ/2ZbvSISZcatqYo8xumhf23sYCwZzXIpFk8wh7kkdoibsH3kjqs
CubKSR9nsBPbouiZaEx2vmE5g7hEn4BYVG2W7Nuy9I6ha/6qq4moYTXP66q2AV4K+auq9Boee5Ye
J22yrwlSFb5oB9JhYWg1n2qUw6zjsxbEaoNMzyJzvJV92CHlCtS2ylWwspL8By1BES9r8xKNEKaA
mhjW0Sl48LvZeF5AHivSPOVWBoGTrhQOmJ9pYOOwV7Zxm7MHvwGtT2VO9Jbftd59CgfyCvFbdKR6
0BzNbhzA/8ruzs1SCZEGlA297P3K0iLta4bv4dxbRnRulFVce6l0HzAdUKVy6djn4la3IT1vW+hQ
9l64avLBdFsbgP/WxjEXpbyZIMQOOxOAXqnyx7Z1ghPU0maP1LreB4aK7oC6Kr8wZji63JZ1lwzm
yeq5NaETMo7rtb0pBwh8eZDMuzLxzJMJ8ATep1GtLAs1hOcZ5e63T6gJ1XYu5u9a1LmUYKvRObQD
bX4EcWkqY762NRRMFlVpw56WZAB8MuJ2ZAONA7FwDsMo9rKKP9cOeJaoVN0mEy0rMj1KDjS51zce
moSjSbH2NANI5qvSGOIXbVPVoyPbh6DKopMBNnCXKghoY5y8hGpk032gBCzm2iooUnX2doxxA+uh
M/pEYChX1SwIhJvqtwgpeL9t+CZT6OmbvLTaPS+ntUV4JDZaYVZHrRmLezNI3Idxlj/cYuR50Rlv
AH222xIn5mrUCnkQdl0yltTFZ5oklG/Cvmfl7rVrI9Xix95026s4UdnajjXo6d1Yr7V5Hv2kyjyg
/1r1ZY5b3CtUJ5BKOG0Q3HMzDJZ9SDDXhYLH4oKM3zQOOUhDOfbjNNv9kf6cDrbpaC7dqPqADFiK
pcRrHohn6LdRRWHCdIN+P/XugntNwUflBr3fAt5TXrECsKm+v5BJjzzgiHX+HIXwloouy39RfSUc
JxvhraZudK4tVfXbIhexX9YWlk2I/7TOCPiqwu4/JRCMfL0PUBZ5qbuFfgDyRfCI34Jjjo70IKMd
CNtmLYMJTSQfTPu6cyjNzSYM1FIZD0mzNPuP9U+zToc90i8ASzY9igczLXL6O4GNbPDmFlvLsKJr
sykH8L4uHHUPF0NTm+KbM4kHeop1Jm3Vk51GCjVZTQUAdFV7EDXxV20YN2YQdC9W7hkhpd2JpUjS
Vu1RelDpioUA2+pt82DSiOL3Tc7ayc5QbD8sDNBB3Zul4BvRFvYvyeh/5ebDIznW6ojYC08HhSfq
mY9xTo/dGOL6ooCAJruhuShDL72BoM5AzBz4MXHB5Jk5HD4aGZP73sBi7lCF4ptYuNsgKaL9UBnm
uqRp74CtKT8qh75z3j07IhLaOSWwxc47VZ5RPdpz1QSoGZS5nUT8pfMiVinW8BhViydAjLq15lMg
7iU1A4jrXRb7GItm+Ph5LoDF51aw0pPg08iy4saWM4g3itO1+hKTL++2Sdu0X+hE6Na6ij1Aago9
Sh1Z+hHosTyMsKO/BY2ufN5fGrMdFRzCiVmF6UVfAzb+14UMMSMZttwFpqbtWeQEB9jlhm8n4fBF
lqjCZnqr11qosl3SDZTzvL5cONm2X8vqR64XP9IyN9YWiepiM7qNVp961pPNJgu6u0yCr+0klHyk
Tgkrp8jc1NDeqPWmPzqD8bGv8oyag2B7Retr6wfE7vwX41Q3L/6bjZc8UUQrg6sCbbV1DfF+IFHb
t3G8a+iMv5k1ZyLHJOIdSbl4LSFuoaFtKHflBn4QR3Ne5hRqeAFz56iJ8jnIwqVE+bX5licnp94a
98sJkAP3+XA4zknATkQOAl5PjPlh1sHNJvSG1bXgBwVT5htWbewcA5h2y/YS5DkQ/6FjML8YC6iy
ZuLtXAL+c9hrqylJvxgGm3OiaYxtkkn7Ew67H5O57IRAHCsFiWg8RUiQKNBnCChKL78Ww2TsZ9Qy
a6XHPyG7F+vcPbn9XU7HlQ0Rl4qnmTtM3/MseKC9zLs2czZ91u6kRb8qMXSfE0eqJwMSpe9NrWWs
PDEbN2nSeNYmqNvyltlSdyXN+Ela6mtY6ZgkMujArdFTC3M1/BBj2XCDi3jtiYqxpvRIbwlAlbdd
pQ8nUYJspE48rMpYg3+uUZ0uYioUXYH5Fjpas02WFSoUNvZMLOC/Vo8xI4zMAb8WcrHMoMxP1Sjb
2aV4YFlGdCCq18E8M52IHY0FLrxWfYA/JwYot31l9uhUungLro9At8JqX0y0I+QWtRyMRXz1BMBc
NS4q8DhyT7hhHhnvzZ3LtsjaQlxyi9sh8QNSp2tUenCHVUYjiE5WZVkACyBbFm+51phLhYhv0yrL
e/Uzd1lHWaksN6ViLhcYDr66Ifw5umO0wdo3Fxu2Qh5qhqU1mzA2v9IEiyl1Zipw5bemJlgsxtWo
vxiaUqeq1eFCYuha5TmJmeWrw3MbWy+ofSW7HrphfQLnXTBPnqt6PRXDk8VQ5WdoCtag0b5LDX1C
Yzr1tBFTRuEwnIP81gylcc1OTnltM56wT2T/KFkbn5LQmeBT25DmbY+0ujIiZDkGO7Z5kLJUzx71
MKz3kIO8I0XoH23UDVSDcXvKpKgD7iX9o37W9u197elUboO0gXEIBDfOAAjYbhihxwq72yJvvuPO
MDei9ogVJny4mdVlqxQWdg/t220mtmW6byKHHDRIN7/WuiavTrmZ5tc6e0suoft2BA7eJxizuB1a
MuN1C/X8xhoz87aiqr/mJWPmqHftl8FQzNETbdzEXrXIZsyvvE7sW5tDv+lsOznOrpceHX2ZfDfc
AvZZWUybYb2twzTyG69tt03vNnu2cPDr1UVEk8aYHbTSMxn+Cn3lUWj3g8R+MIrsKylpeXQDFW3m
ODD3eP/svTeazOaCdpRbNi+nT71FULp1B+vgLIjzQan8qhwbqMFKzj4Bowm4MSTHUQhtM5PF3SjV
OyAPPHlCZD1u0JU+lWoxY6QGOwO6GW5o6EUipbls/jfwoi3KTefIaKLG1wOnATusp+F1g5iB3RrX
XLHNDslfBXeMKAJvXmAcHSNL930r4v1CDmepM7Oxn3gsF/AVbdIR7j2YgGo9TJS0BKIYPqw0IAAx
aNiRdPN9b6NPih0QBiNF3W0bUiLvE+wSQG1YeaZVzgS6HdnrCNM12lZ1GunDOul2bH4fcuRKTR8Y
u6GBaAjLudxL0Wdng5naLky6c4oWd5c4NYIckRnXbbKEsYXV+6CZ5xOxaHF0HLs6CA0ARCkD9IZN
3DxFcVxtQsRea8GcdD17SKvzkg8BtpwUfZbe31s92zPugDIDKQo9bEGrNnYxL01MmNfvDLtkf3hu
G1jGuOW8dJ73nhc6m74X0W7IBjae529z3Td7VEblxu1F94lE+cTmEZywpO6yvQXI+6oym+o0GRUQ
Wauvz5WdgCWup47p3swebR0mt6oZ7gVT0L02WlTIWk0gG132rIX+3fYadT0JiBOF2zoHNZnTfdV3
lJ6YYaxdZjUFRETYW/ltEzlyg5n7JU6d4SEcCidaTc7EEJQyKFRD+JL3k7NNZRywjh5Strp1/oN+
gaAWgziztAi/t7ZV7NBd4mVrU7Z6wzpZp4nb3xQmVorInFGgFUFNti30jpjvvKM+4WQK06Qix5vf
T12Vok/huzyrdNpRZm18Zvv1XZNWw3Vh5OnelbJb5okaSQA2Dk3F3pQ7pdmyh8pMeSph8A9TtHIS
+0tWdd6OHZ/mWDlq8UzWOuvgHjaF00INDryDcstgrcXDeFONYYkqYHEVWF6JzMz7pWXGc8PqhF3r
Z5tmjMNimv82WCI999M0rPUm7DYWX+HbgnLxJu3Z8DXtsDgmXmofgU3GuyRPvyTCzViSGvpJ2ebI
BWgxuRWpWLls4LD7RNbPGYgaspk1HUw7CL+l4fRStPUjpJFobTCW09+nKJ/1FXMBIVgEanidFskJ
3S6ufhtiW995bqq2pT2bK4xZph8zCl0XmQJ2Nk1smzvjFxDZdO97UQYaPjJuBifI4fcb2ldsdwcC
qjcTgvgtuwM3uHbldu7tp95sI9+e+NRKg0cc3GV05XFXd6zYjBsPiukZ/EO6FiNFOvI5Hkb3TL5Q
zzGAGbsl20epR5+IbA4TRnvfmuynhtndHkQDTSZeAJe+G61VgRZxG3m2watgPcmE/b7Kbmog1ssq
rdYfZjHEV14RdEeWN5AK2CKPV1A2BtrTqBPEZOnXhih4XKrEOmOQTK+NCnjwHMFNmaOo3hhxhUGW
0vstwbh06xWsE8lbRSvbwbua9SInXuJIgF3Dt4G66ZaHLPIpfqFrM5S9nwOPTXlHE78C3f39IvDf
s+ZYB14C98bVXli3uOy6VI/e+D8knceSo8gWhp+IiMQlsBVCXlVSWVVviLJ4T+Ke/n6au53o6FFL
kHnObxVxH6NS54xje5dq/HMiEyyo7qw35AXxPatl2S2ElvtyKa7uuPTvko+29lIYMl0Y4VGjE3ad
9fEH6h4C5C3U2EPirPUoHl/CynEem5g31M6AmVKcv/u6d5ZNJxdEU8NbFcItpiMNcnqrktWA+3QN
Dhb6bjsUgRfr/d5QeX9RIuy3XZaUL94Qm2sauAwfMwwlrGSGln7YjPKfbYhuN7izeYvInXvVajfy
OWppWIU+cYnJyQH2EA/5HctV4MYghnOjmlUqB/der5Y9tZA5T8MwkLsCLEVXyz1LW8/Opmy6z6a0
yxMIlQXz74QvM0jZSjYjmblRCTCbhHCdUGNnOujEd9a57Dwkynwtfdjcct1ddlOcOhszZjltYSIr
zfIrQgoNAviY2H/7anyPteiFlkJqfe6ynSkHGWzd0EWgJse3Fm8FZLZTbpoOQpEFCeaCpNBHOx3b
L9E3w5su2H1S9l36BGYVsKqgLZigCbJOJo+sixHNIsrxVTZGu5hAu7XnKD2IPDQJhev+eGPVvejK
/MX5kGLb753tZJipr+tNiMeQ6xJaSL+mTGarXsJm0DxD75fBxIMnl2B3uIudbtZQ+xpyXzMcB5+C
UhKlizZVq4GSiBviKGOTDM6r20njybRqY8fqhWZHZg0HfM3N4trhKUybhb2gSGmZCp8TEouP0IfF
a28jtihnNz/p8oBWqo1YadN3GoUcv+bLQVrG+mO56MxgK8STmf3DQQywcw37R0YBv+VlFYDPSWac
MzQA41tabHRERnCK56b8HvT0IVxmEtAvSX4iGVMYRwCbVQVgkEU/9FdwVZIpmpPHf6f4XQplX1E5
bmzZ7iz5QicWfYb6OrOfa/1o26CSj1F8cJMdEfIJtI8gXNtzd3bDhHeidIfeKKbkkv3HWhXJzaIr
ztT4endLvpPFj+dc2btWiWB16E52u9UXdiFx7AFBSxUk7U7XzhqYFvVizrUSr2b2spSPcbLtHHA+
ez9XHcTabzHucuCoTvMNFN9ldZrBlxLcm5c7/6xgGvOhhyEBmeNqa/s/Rf9KrP922pqygFadpuJH
EQ1lhA9g/XrR0pxHBZeHhiVuN1H1Elk3rTnpdbq3Ia+ldXUabyOVdqrCu+amCmq+eWLh11QUH4Xa
TN3PDIBhZ0gcWazE+DaDUXVRMA6oDdiMTEYvMO583OnpwZqPbpzuGitf29ZO5Neyfil5c1o27bPb
g/YTDjz0+bo2TzB+vtu762r4uf9qMv5bsDWVKYFvC509ge0+Vu274LyM6uyQGdtRP9Ijti9yYpLZ
ojkYlPhOY9poUajqHUul5w/jcxgRSaIAWKcfDqBVoR8cBSpn1Yd25N6hsSMjD16Ub5XcS6AICnZX
SThSMnGI0R/xxHCPrPnUWbxp9ItGu7b1EVWXXN/38c+9joLQEH+0+QLPmkEP3dkr7lTYByDL6Fw9
yhQ7xJfOt6W/zNMb0SYruI7OOofutobTwvavIc3ptylqmsIOev0nh1UtuFWpOUgWjfLDcxU+JBaV
eyi4srPLPS6pvLM60Wwq9l0qO1CEFZXWQuIO1mtMN80enPfTyIzswXV5rxY2q+w80h7vUt/J0d63
EwIp6+Laml+YdLnnFHoj8qJLQZ5CoznGA6W3+S53ytVId2NcJ7tBpwmMxEmEu5BLd4fbdDYpqLM4
8bzXoeHg9SDZciDVcGUNr9QTrImt9BumQfrPE6jlkbQYBK67OUqIJ3qeoN2Ks6SMa0qtwO5uqfaO
076F7XXNc0aMppfNftc/2tOr8J6acJsiy1zqP5DKrda+ieXJ8F6R9S/530hpDQRWRR8OaXw7MaRo
1Lb3NiTDpq9i/kia14Qe2EHswmjay1H4GcmgTUWQmEc7B/A9wwJcwn5GhGOJgb5x9D7lc6e/dea6
EtqO2XZfGfcKHuqGkl+L8pQcmqXiMwE0rOqhXBXya5L8fOlp4ddSyb6OwHTm0McYwHKtXdAYrY3x
bcL05Hk/9Hly+14c+YMk0I8Qzd4T6nTKbBdjq4hHTTluZ2j5/V0badGbGZ+9WWci4UDkGWBhWmt5
GSSd9jYgSqOddOWG18y+THG2y8x/Bor3uSSCHIVDVP+rBiyDw8vYPt5vwgkQEXXWOteQBdQrD+t5
mjORFjpylRe6qwVbIsU35Xy2aJ41iYyYwneb4p80Dg8hwepOuOqTH6Kto94MtPTYUDjo2kTnDBed
ouahhRaHOmJk5dxv1mO1HFu692baU2N7HZlvZfUhBN/IxMKDPKCS9E1sID35wV5k1AFwPBBQbpFo
Frn/euMuTp0esrlfF1r41Q31GpSZaruznPda8a7Gb1vs5mKrMzRl3qH0Piv7Qj6anxAnnpkVR/Sh
ZUcs7W1Jt9xIv1+mE4p25VpNsi0IYz5q/uR8L5y5Y/PdZi+OfYoRvdj1R6Q+UJYFmPEYfGDR9Icl
Rd++G7WzO+0I3Otd3oeLos2vuGnVRwNqU1vst86n1j1HvCl9simKrZG+dcO3U9bbGeEtygMmhGeL
tOsG1WGpKWrQU47sctUWn1Z0cbrah5+FqSHk8Lmr3ykJKmiABXAgRR593kJbCY2M4fBV25d70aqn
7Wz5lE9/0CBV94PqdkdfAbtzsRLGTzHTKutt5+aUNlyenOI9cfgO4kUz3S7Fi3JRyy6P0r5wu22Y
p30iH8O/Brjkz0K8LcH2tG0ZvaXDVcy3AqGI3h81ZqzI8XrqAK0MsUbCiSQJYU8RMwV05PWHnK63
Lb9+79N7VgWlKeNjY+aXkdQYfvh4w/ziy/E6jOgIFSBh8aB7QJApSVNvyUhlsP3tTL8dGpSU9nZ7
IgV+ie4tcwEPgz+nvxoMhEsVXI/ieoytNbrS2da2oItUG72jMAtkuDzQVrYtBGsVdZXw2oGeEd2H
8imX6mPWzU0X7Qv3BmHAKp1vCvs9Dn/lQ+9R1F7suk933/SPsuY/HNmVV0Ox7eHmcE7ux3gv6U6p
K7GKl9Nd1zPMryanalZwZtwPCOun4J4KKQ8N44tTkPtBQWX15FLaU2f8yB8cYh4FpSQil1m+lrS8
c7bQced7y0dkP3fqlHq/dKvkwyGaTjSdrmR/vr9pcNO8RHsajDrjIamfQgNC3nYCShv5236rPJiZ
8sBJxu7LAw2DReHqaf02IgQ/+Uyzc432gDTIRQaKvAD7wTAeZ33fdqyyYmdNzmbg2jDdg65BSHQb
K32QkCTjckWqilr9YW6f5vHT0XliPvLknxbbiOGQ2dMxVmtn1ayRAAQtqiAxfIzOcakuUvupoAjr
mPwLunk/wX20ctpV+b5oXoSJCPNTOEdpPYXjK6VnVbRf7E0bHwsC6JctEXq+VTx4ILPV+JinFwv9
bdL/y5Oeh+Bou6+UtUzcYkmEi+XVNl6i9KKGk4gO810y1d9SeSApUy0u80qQEDzFE7rK5JNnPEzG
tQZWH2zex9uiP3oqYJFDO/LNfQTrTWA1RZPh7ySp5CpPLh3qdk7BisgJ2tx67PlWf40zPUgMetBS
C5nERjb4Z1BJhVzO4l5heC6o74uqvXKeUjGeBuNfpMJtbnhg1fQctg8sNL50WtaecjVAYUxiS9gS
3a51wJjOwAx4XTITSEFbO1tJ/ECz0crhAnbLJ5LM0KK+mvP9tEsPE0UZefedoKUuSkocyn2h/8aD
s2qM95QDwBApEYqpD/pcMMBP8IrR+KvmeK0lM9Fc82PaFYSjAuHqXHP880HPsuqQRzeY0a3yLjgt
mAqizXLv0mTomJzAqdFSy2dD5ptk7J5URGfIYnHQROs2/Jhs1Pzja1if89D2tQb6HrRqsf+Grlgv
8fNYf4Yx2a2IPFOOhAoEs9XWiYAFsC+sfqe+pj/Z4tKKilWooZzmex9pK/cM5IqSQ08Zr03OA13l
1FlE35YJa5X+NkMJH4GWH0UNl2K7dtRhIO8Hnptjl6YP8OaSv7JE3hLSFu6AH6Xt8zDcrHor+0d6
MVBicGiHm7b8MWHbWy+B//yr3EAqUj3C8BWZDLt4s48dtRn0nwZLeOhRaXpPMFZFu69BQAWunZVx
V/hqNy2d9hVtR+hO7qh+9NeGdNzvdORuGi1o88RdFr/MxkJhYBuA/Z26vkmDiRN8DNe9NN+MrPlc
hFzlovMt86cp/mLbOdq040SkkRb5bWwTlnOEb1CAMM7LQOHopda4dOO3xHuNDT1Q9KMVy9eEOiR8
Kec/r6G0EP+N/qFojVZ81HhnLfsS58vMhpjLfxH9z+06XcRucIaTki9js5HQuczAlIKvdIhhth3R
/lB+q5pP27w2FUOaCVFzbKpNrj8qZzvIve3g/6cgx3YDNBR+z3woy2SraPAdkfcZ4tq3R2UdW8hx
Gf8Upu1PQMe9tjegSWtA3FR/dfD3a/oW8edKsEeRGumniB9ZM+/6AD+5b2OANuptMinLUf3KzK+T
+0ND4ddCr45VWH5hPVTmC8LVVVJNYD6/nO9W+NBqR93ZF+lWZTQM89kgz+3lybP/FJ3woP95uyni
99EJiZrnJMKYdNB4fGAKqDo6QT6b9m8Z1ahFX+BJEgRvKM3Irk3zPzGdRfNio1ctT4SRwF/wJIsH
WSP52rX3wiT3WHfsPfZpKP5MKdcRxUYtWFXyIhWcEr0ydXMJ5Ws22v4wP/RNCOnPSPauo/qayfp0
ANhZ+HgAuvDsJLx25XMxvGnNs9s+jfN2IDCmdJHiE+bWHuycP1Bf2u7DYHuxvGOXiH0FVJLNTD8Y
EIv8jS7vxykhI+eIVXDVLU+5cyzkLaUfZpl735GURdP8F48HQeXZQt7Qgi3PBFgtWKdjZjqR/g2o
UGu1i6g3p2Y3qVhxubnL8sejXieHAkv0LSWsJrKfJn1A+bRuUqpgo3qnkrehmjE4tDDX38n46WFW
jtEeaOatNL6adtjG5rw2xZ6iGJRdPMeLq65Ko6ScmH5ZIdvI46BvSRvRhs1CdZhscGJYVBZn45eF
qG8WGaHT6oTP6wDUEK6w+L1RNeQvnNJoq7ND6IHra+4DRkJ/ycpTXs2Q5bgfgXoogUrmwBi6Q0ea
Od+H07LwZFiqrPZiEuCqdO0vtJqgCAnGbSw/i8Sf2yJMMqZAs8SHF2EnAoctPeUPHLDIKw5OP+96
cpXEvWeNVkFk8n3XbTNDIJRevvXQeISx8EuksNbgbc2uDxL93iA0rJvS2jUzL7szj3u3im5qqm6w
OTtvGQJXilNV0dpcLz5I2ErO+QUsMzCH6QC+/2EzHEpvOFCSc6VvdT2O8yap42ZlOBVZ1zJwQ7Hv
Xe1UZNExNrVNCfW/gsn4bTW5UcX0FM0CFh+iajT8xe72HW9N4hFNVJgf6F+YI2i44iZuVzhDfAKM
n2PTXOutOJdm82/KXBkYFYG7Xu4ddC5bNN++UOaq0cxg8TTPt8cMw9/fXFz77llaA+PxUq4M777J
5TdoocuYZBt9wjXgzIeF5Bc0cZfcgx8yvW3Z6lCUVGbp3bksoPVKGHrV7qYwvBjJQI4qIfRq6R4U
xZClNqwz2LxQ0L8GsEzJ+tHlZL7zmRd0heeJcN4yst+Nul8NXJh9ZuD9Q51jREczymlHSl91ksIn
Y3ntli7w+DMCeaSaI9+b0sDi4Ghof13mBZkO/VyRh7hi2Wq2fuqqYmd2vKdoKonb8lvXQaqVfTSa
u8uq8dzqk1/Z42tHnSZsJoXvsze+oe7fyXZ6oifqfRzUwcrCtbnQX6BTK07mKSvPfacFSdyQ6YTA
GhZ1rtDyWo9C/ajQ3nqGRqGJc4yFHdgQywW7oiS+AVU7eWLcvZK3lzCoY5wzuWe44nqpX0wxBPK/
7jZaDKxujcbMj+N213Q9XXX9VomJvjJqLGH2aMTeO0a1lhgCzez+/vDZuZERNv961F+OunPo9GVN
ePWDrJjWBmN8HgCQeqfeRBp4nAD1mexpnQPAA0v9itl7Skgh9u0h5h8l89+24vd2i6C2uaKQ1zYG
0jOT8ZHedxvYIJwDSohQ1iD8GPt0n4352mvzvRAlfs9020zlB2xyvg6XGIVwrW3aFhrmrjw0yvkE
LwEoMk6UI4Qb6GIrUCQRxmkkwO6oSQy5DSQ7qSGTY+aOFJFF23CY5rVF6FQHEJFP9bGKOMvd5dVC
+jr0DMON5rU0XEJ9Dfd2dA8kUIj2iLhon83UMGHuC72YZaS979d7ZEOKlY7Wbmk+06G5pqbukYq4
fJViRSja6L3h4Z1nUuV1dS1Nh+YCq6g3mp4+m/1bNrDhdXjldYlXkK+TI6Opn+0++0hnGVjIVhBH
7qYiosuQkUrVzHNYRJFBlkjPivUEoRTq+amFCat7jmTGHh6PlPujUfXjjHayi3kp9NJ30TogY8XM
jRZ84ZQPEwoOeRPqhgGD5cZu40MZ9qs0rNdlBaeNzYEqSoSRtd9WXESkvSO5Bpevg7h1dwbgKg0W
QTpMlNw5KyMzt45brA27fGC+POD7ZctiIO41PyIL2zXwtLcS2xDeS7p9/KQEC7PoJIYbQGSQVr6d
483qm4OXDqvqvq/FFKcXerezGHdbVfzZHZ67wlxu+gjVNsznga1wAZKtHWTPLg1N6I3dntaWkhNT
YiMqVQaqZ+D3M2JUZ56L2rYBWamOHcsg1Zq+ro0bToa9ibhu7tq1gULPG/O3WqUHNaXCRzX7uMQh
PY5W8VTZiBVRT7AVYmJLrfLWYUxjV4NjMVHGpro4o4k9Ny4fNEc8xV0CNctIZvP2xVscWsGYwvou
/IqAoliV1mE4+cSJb8zQWSnpoiKgkTWXuMmoCh+RhTvA8Vltgpd0+Dt7Wkbxyo9w5qi8+HE05OxL
GNREbufLWPhSs8E00mIt8SrXreDaxSIau2vkWn403Xf1xjfL8iRcfMc6J0vVlSiVjJUXyx8Tk4k/
Z5YfWxD/wkU/zVUqaALNJSb+rvutmMBrPq+2wNrL+jjJNggXEZhAe7VunnVg/wbzxioaOrpeW+NY
WsuLmZo7NN7b2uieqTi5wgifa76cYZJbpQWTV4GHpuMups0+6uUW49QaS1kAKXcVPaMqHKSLSZBg
0iupkR/1iFLUhfXTxcKmgR9DxrDG3trtGMqZ4WKlPXkmq9tY7nsmdppwaaG1J3XI23uFPeZnw9l6
05fF7TXU/NPkwDfqsIhUQ8Gcj+uB/6oTu5D0jMJWtCB+t75ngrdR3H/y7HHA4ia20CD3Tn/LbXtj
5unjCDjXTzGEcInXKzombbPF3g+90/tyyh4tq9rrCmdcNWwNmT7hBgcLhZmFtN8Laex1y/trZEJN
eIYNJy6fK+pW7vS6KQDgpPokEe2kampxQutSEUqDn54P2RU0FaM0NDmPbOc2a2DwfecQ4Kh9jMgI
/ZA8xFxNE4wQf19pwCl571kdnhaFUW3sUVTG0YtXTuc+V3gIEf/bdV+uFA4GxFnVFnQZRiPBMEjd
dZLCLnA3WFgUUV/fuRSNYAHU+dNY0T49fxhpRi/IgJbHdkjEx8pt+EmumKB7cSjjDhYgrMlnsBF1
t3CrQdxPNAkiWgtZTmkG3t1lm7PTnWm33xL9f3TUrHawaz/uZG7sJD1NAIw4UII6ku8iGjYqbK2H
caxADl2yLSqPlYYaYOjkUDq6P9AR4jTuOrqvjMXMGo87VbBNyLZ7ELbtt7a7Qmm2N+vkrzLdX89d
zi29JzWFmJaFrcEqD2NLEAYBopMRH+wo392FMIy969lFeXbHgICUJDiMbrRAJtOyMu2IxmLw90rj
0gYK68Eno/t9qOG8SVhVrXZGd9Szf2Qx09xIaJMkRKNoogBNw2YyPDwg9M3C2m+GHNq1w2FeTm21
t2KSGolYaCabudsCXSFDYTGBxPth6+QlGkuF9jwtLeIQCaB50mYM+1Qiuw9VLelYSTPOZlNckf+9
1HnRUoDt3lmiwbjqblW7G/qN+22RxJg7h9z9Tjv3S7TC4+tqoCB0ksXfFhMWy7BPnLhm+C49IzsS
GJVvR2xc6xEPWSAlQiGTrpdd6JRFs2qq7DOlGPmxkijAkBDRwbMdYrfft4YOXWDNGguPfVOD1Ryn
Nv5esk5tcRomuMhLSVFmm1FrGoePrq7j9oyWmOfajA2Ud+B4BvEVwn2r69a44fB3L4Y1FxkcGEQg
vkOTRZ+mZb0EbciGMD0Mhn2oPSIyrBZnNR31OC8pxt3hdSnODQkh226x8LvVDX3jMuuDJnNQNXXI
9CY6ubkazAXtUOmsMKp158L4pdYRlW1KN7bpOsYnbcMItgbE8VFNxECdRuGhS9jri0xNOFM9A+YJ
S/UTorR4n7YmciUjpOWAerD0Bcc+ei+XNlxyJz2gY90zSXYxsOtcU3I5XEJNovEy1onzLQub7JJZ
Fdd2csNXPkN90m0rtO7zrY3UaX6G9N9EEVW7zuyQ+dB5LS5vEx6bjJnim2rSZUOTX7EWOXkeGJM+
1aSNEbKoDlBnIH0AJ+U6zW1U8ExUHafnHF+dpa/+sqVnxU2qkiXUMqSHCNshecTvcfE9Vnlb70Yl
nluXbmNL6gAttn4u7DzcWu4APU4WyTsxN9y3vYvf2CZz5eIltYP3rvc2SzvqN6hn70WVIeSHXWVo
IfFzHtuuHTaRUVtH4Un12ncGFLBXLHt2SJw9cpqvaaYtf2WX5zeBQHLbLNOwK2FLaTiQCe9HGsLo
EP3HZD6a2o/sEO97mnoxIwOaxaOVUc9w5qqE5QKHwX8PfklMBYdbljaYmBvB/7gevzOBWfKeAb0z
Z/M5cRtja48oSBhg6kw7oFYRoNMdiLUdFRxVOqgwgGD+hpkWwWe0lPYGzVxyQhdjrA0DjqLGncpQ
VvbTnmpaZB9SKTjAyqbnl+mEK7F6FZVgRh00TuoMl4tY5anVbq0UEzwyxs5CEmL32+rO89Sj53x5
SUu1NjawYYW4FX9iRqkJ/+pkndf2BJoRMVYnsevrtC6D2HIAlcR5P/O/4IAyoMArUagHQxGwvCIz
BzJaRtjsQBe23ZD8UsqVIHAewYbKzMO30ECAxcR2wXfUFMnmFZ9GNzuXXhxqk/Ni5t7tCICYYwS2
Lnhomqr5UWsfIOnwBKlkfEz09p4tRQ9Z6jBeOF69q6vs2wyXlyKbsLSch0Re3Jh0fAyapHR404zU
D2nNLmorDnOjfk4ZpsZVH3OYFndPtB3a5TWbTJdrqazR11Nfu6cz+R41oduv2qTANGky3tghWGsW
ethEOjlfeqeo9101uAh1wRnWk6F9DB57rGIIvmWzXmG7NIb9+EqaQDxs+OjtPumWhgMA9JWxUFXr
InVq+qnz6Mf0on8MKctZn8rqloMOWfNrlBMNyGgek7URkm+A3TzyMaByxBVh+NeKJn8Syg1/+1nq
Eax4mOyd0H0MuQmfx9Fqj5aGrrDQKHcm+d7jRLmfGvmiB5Od+F1IPhtzreXiR83bbtiTJQm1H1ng
IYw+qe2LePR0eqgYOoKuzck1wPpa70y8RT4lNwCsczRDkaSNaPHjArSmk4HYEfTKL5co3vCzRnst
aWCFxICpvMxw+C2abh9H4h2QPbEunPL2VrS3DQ6S9Uh83LmxEBIbDGmInWFoBwqpNDmJVdZrTM6y
WW7aAt9tjZrJM2H/myeelt5IgoF4JWSxbC6UWIVg+Zq+Kltwrtrs/o33tBJi4zp/oIJ513saDKSR
NpsxLnBDirgRn6NeMH4ju+oTfaTZLme8w0TBoI7Tj9I1QZ5VHEqMuSh+ePFFtkEfyyukCnxFcN2I
rhNuI5q1UUVTGq/4Z6+qgkk50pzPxWHRzoWKmGztbBXpoA2mG+IJUX1e+nUyk1wk8FiEHm5ctHaN
38VthHhBXiOsI5Sx1WgmVNuHKwCutKKXNAzb9bDU53rsfwWVO8OTZDRDhhCml3Y0833X4tNr8S1Z
wOjxg5d0E0V6mhe+Rpox/hVc6MSBmcZX6To/4FleUI8FexZjf+Z7IfSfFw2HwfmyXYnIoGjItxaa
oSGxpWOIe714LxvbuOJ0UDcCgnDh3oXyo2v86/sqNYMkH3VO655UsojEsz20Qb+Hdsn4PtP2obmr
H1MDtMphyQmcPis2ecRdjFcL27LVeZcmN1Aydvoxz6bu7kiq0VgmDeiN1HDb1PnNXXIie9z6kxVW
IU6KsprXn/lkaOmi9qEHiGhy0zg7E1zAJCJytA62NT/Wi/wLVXKfcu3pG5HvTz2jgpoa59GT2nQO
4xBnL6Ugje+IZugD0u4sLrRadjwgOK/Aq0D4p0lWW2PRR3cftzicwymsD+S30Aw1e8UFW6V9KpRL
usvojTFEKCbntwIxbEACACACTeja2YgRQLpjIu5BQ/DE+Cb8VJBfcKqkTL1rEnmQ1pY28dZJ0H4N
pkSS0xJN3kfTo9skuEJubDt5jIC4G6X7kXELe3YKEJewos5znDzjN8vtp9YenxpLgRTWw8UctVPZ
Zs1bGNop2ocGdEANJndfquBBuuGnMDoBeWy9jn0MEeYUb7QvxmcrjtSrPXkkn4gJ1NbEsk5Z/XWu
qydMVi+5i5PKwkbJXc5pulqa5r0nUvmhSJkBLamRcpQQtJNZ1fghDLcQuJXxVG4XfIPFo6jztya6
W8ZmB1qrHDXdQf6eIvGPmsJv1AJP4HJnuAAVq2Lo//Ky+BVWWoJNoRSSNmx0Q0IVr0waqcGvTY1s
BsGDGm71JFSBdB0LXb/J0D32FmWAzKZ+02jlVibqnzEUtLt1mXue++heNumhY7BSYt3aGBxxZlvy
ifEiU60zjZ0yK1T8yeBV+npKC1OHbrV0SgXT7k8znSLIM2acfEF7nS/OdwIwtymr5KOuS2wkM4tQ
nWvLKiW1xVezg+4SjycsBiEYQTnHxXddiOKTALW7njsDpAysFubMiRzU+NKqObmNGSLSVE79pBup
zpLPobaQvpa+gG6wgHKPoUzoZAQBEA/N7m7HyTZhrAGvpu6k76u0HHn/Qx3BYTuHROxEaMXf2EPk
vq1rEid6HfngVE1loMsh3mbY08l6XKzlokej+s55ubNAc7X3cZZfRQbpS6pcuaEwiywpZ7B/BzNX
lV8a4+M4dMObrXsIoGWHVOqeSVxklNCwLnYvMLkvAuPkOg81Z1WmRr9pchh9xu8Yr4N4M2PKWndo
SKxgttzfweWaYOlxSMVgkUYE6rDG2Qu24Nydi8duBoprHK/jD9lsUUQ8Q7CE6TnOuuvSYvVjmjMY
zbLGuhZxCT1RzAK+lOlplZXkv9b4MmCj+E3iASlS0vUOcErzOsvRvWoUtG6GeCiOoVRGwGjTAHvS
Dufa1AiuHCv2Nk3otb/ZPbUNBQoj4+BoF0XQ1E+b8ge1hYdY41xYo1V1g84FOpiUA0wcuuWXtBZr
rRWiZzER6sSbVvm5xQNHcta4k4iUzoMnm33iJu4+b1uwcivF1zr2eD1RtkN8TOVjO3LCFAOAG9Cl
eQeRsR21ZJUA72mIPe/nBxFQw42gG+lnjrIfqtJoPjLRdYem9bJrN6Xh2TCH9F04toe3V1P+mCXz
xiPOWgShsmJMKO18sGzxvaBT04iFW4mKbrQi9bT9gP98Z0WGCmwwMj91zHoHUIJkwRCc5S4fKIxN
4zCWifxUgozf2U5G3AE9nVla+pr9X9yFSBD/Ah4+6kBVMCUaSJunhxt90H8X1d/kjAtfpGL+5wLg
HM0JOzdcfHWgvy57XgSqOpFP0wktt+x9TCnQzl3xstgJaTASpNLSEJJpMv2qrZYRialr1Xm99ef0
Nq8jc7Qfm8P8hH3L8CfoqhXOMn0FnQ/SWhwSb74HCmm1P2WJ3Fi6cNVqEUYfdIpDN56YzfoQ+1AX
1frGnTx9LQQEq+rmmsAEkCwbZUth9wEvPuEfYe0cW1pg/kYDx3M3KbajPtGWTcIA/pORznSZCRon
JaZh/ifI56Qm/ZIL65f0sm7Vxj08FUOux9iQSTLYhjLcTA5xmVPdaM+1k9nrTE4YZUKzpHZ+NKT7
KVUdvzFqeLfR4AJPRWK3O0yS43tbWOm2wkyD5Q93MYBQU70vDmaxEqHEuiOwdKMGXf4l8smqsl0o
7fHa5ERJbooIkrD2Ii4KY24PjamlRAUIDfcl4zYZa/nNGhuiIyp8E8CMc/JOgfHMBoIr0kejWq9g
m9r1PVb1KGZ9PjrGUgUM3OzbgCaHUvsfaWe2GzmSbdlfadznJmBGM04P/eKz5K7RQ1IoXogYFJzn
mV/fi7eBRoSnICFvFQqJArIgutNJs2Pn7L12/gp6L9kMZvMlbYwXwXlgGzeTPIGuqp/QPze3DKQV
PsSAFpZM/KOHgQ+bYBX8pH9jUb9gT3FLv/5ZTVG/M7vEX3V0GV6LYhZ0sAaaLHNtnXi+yl1cqbe0
qi3cA112CDM9m0fLDIr21+gYdoRD1W0gxgVynZRmdKwRb11HDoqnrLcH9EwxjJsWR6mTTuO6jiea
Taw44XQzDlo+Nr416CvMTP66cs003pm+GY9r3CgIOmKn7tNdHHUAZFKUZ2BQLamOlcbuOAFIOsyB
L8+auSnK+ybdEQRNmi2+gxMpFow2Y7sAQGBIkgw9kKhA4bfpXBqb2XEGhxaTSGizTKVaOa4NrykR
FoLbyX1pI/rxiamCZJOr+VnNijESNClF09QPUH5OCJJKv0wOrZTfk5D9aSon5g9NNc2MP+Oy/jon
URfAeS0QEGRjSGB82QFzojdz78q6p/Vu6tswpjHli0htxh6RzNgxkQPzNW+JJq/3LJrLFbwnp03b
HzJMo72FinJjojrbMDbI1m2nvW02J+mv2fPrU1LGPkA5Px3sdaOYBtaOLe9mXbr4u2trV7axu005
v11nZdgy/2Ms1dg5BUIorVuihL2HSljdxrNb8uwMWnYDcr0pCs3TOKfzE0ze4jAXg7yXyrDXnhu3
99i1811pzuCMGjkemAPQhrK1/yPtKTpoV1IyzErsscMi4WhY36M4gsOVtxGdOJHuU7eQ62qgv46N
HMWW60rSjC2BotP+paluTnGeWT+BCkBzs2joZ8AfZz4y8755rIx92Djh2qZq2NQj41R7lNnNXE7I
F1TSoycM2dCYREUs94xH8klG+NkDhC6OHTypmJkcO4ahnkVtZFeWVzbH1lqeKPaFPV07wnUake2i
MZf3vAvLDIrGZhbSFAWHRtJgn3mAhLpvTsBP3cz5sHR1060UUfgyOpO4zkRXf8k6nhB0FxkCSzvh
8GMwKU21MNBvhiVgVGDILsgT6LOMxZK8/ibDqPo1TBCD6Mh3B6wlybEKsvI278efwraDW4qJjOcK
TbNXVxU2qTk/eHY53M9lbh9xAUPQYxC5sVsL7IwKcvyDWOR6l9W9rJl6FLjNOf0wofMiWl9RG8gN
cBvsORV0YER984AiGZIylOJVO+fTagLzsAsaXjZJ436ZqlNZJsHyALOcTRPNjBaXzfw1CTr91ITU
a0OINSPvWxv6o+vtUktnB0ELa4Xn7audhktISx3B6bAFjQvSTzckgpVP45iwQVGtMBKCChMVatxr
KIq/Q4Rkq7QY/IPI8JFaGSq8HuYHswAONjIaJirvBEP66EU75mNq3w1AWwEkFXfL6rVycF2ucnbd
LVE9zOz6AnJVV3+bwFyBMPVvfRtnuz/l8aaGO4V+JfzNGgQcV45fpx55cV376hAO6RPFUrt2hXFO
FXXbKht09RLYYrz1qkCc5jz6pcnQ5EO6QXBbuInYjePA8+2Fwz2nRr0jVLf5WpUpjWqtkMmVkoFX
GL1ls8uYOGq755J9ZGMScHkFWsq4Cnzd4FsOmQUJDU7PcbJrKH5IScI5MJftjW3LGl3xgzMs7SRl
oFehep4ZPhHgG9rUbZWW9t4tOAkPSvbPQZz7t27T1aciyvstJyN0fUMWnZlv4Bqv0QdHwIzD1Ywt
ajXX0Q8vi4pjX9TpEXEGHx2iEg2AAKF00bXylCYlfRa3tag8AqCGKDt1egZIpg7dnMsH5kEovJsc
MVqPVQHdzvI7BDKmCJlbWFn9WKlv1iDyW5456Ath+AZOg3ZqpIo7x1cIJKLCnH9HUas2jaKBWmua
LUOLtcYqDZNWck6BDmjadzO1HbFj7/uKcO2gqpm2OgX9dTOv1vy65Kh3DXSawDSPs0Bno6ASrFBw
IghrC0wXiJRWIzgtTr/tY9pRX5oyO4+dvk+7oNwKyNx7qJ/iu7NIyovFWcjbQ9GorRqJriVu7N74
IdOh3kWNHivgr2W9jWPZX0MiGcgIjL9jt/bXWSbQ8poE5BDOIXakSE3HcIacE5iMCEuRvEZpgyRY
Q8x1uvA7wJtsF6CxAH2WjKciLzhetB6qJoMDwCbUJdW8QE7h2Wa2j+bG2QZTWrc7tGlMqGdvXCvb
4OhoIuJy65F55tgePSyy08mdcshevvbCZeVP7kO6/j9IQHiiYSUf+nRO6qPCLSfuk7SFcc4MFXU/
s7fmYLZt/SabNnyIbNe990OkxDVJyXekxS+0Kr/22Y6SuMc9PBUFunVEu9iPsNWEi7K8iytqS841
5bWfj+GddLEE5jSU4ZpA5jLL9E2EzFnpZePpY7rNoBxyJBAC/VyRen8IgZjsscbi8bcDAYLEo2NT
wka1g5mjFAX63jDxAzWS3i3qWXujVfA9RVZ5NduyPoE+DDbQtyUejipaD6zK62T07GOfk/fsjPlL
kDZqF3gYfZOpGPAKhe62lZP6UhczxriBEksabbozp2FRYvKzZrp4jQMXWbBr8Dz3vFJKNr841DJa
nU1cNdCZdwbQkrPZtx7vtlhsCSjxeT9gGA1Nj4uDssfSdI9TH/pp1qoWuofVEOJBUx29myfwJgc+
4TRGbKOdyBy8FTr5ovDL99tmjqav+Dyatddge45yr1/59sI2lxP1X+2is1A0rTZDmmACaYf42lMj
SOS8Ow9OnhwU+Pi1MxhMhyFKHUynd0+DxiOw0kXFcK4qGp6hODBHht61sKdjFnEgGPox/uKX2S+W
Y5jnub3MiYr4sZv88WxlXcEaFePmdB0U43Zofp2gsp30OCVU++h/PEr4nq559JRXMez+GX2H74zh
LhT09rXtC3Qfsyr26BMo913vLXCy7y2wZm6RjPYzaQrHcqySDem8VH1lDXc2HGrcX32EYID+o3gK
YFOsnAm9rwCvjfNmDjZqtKW7ihk5bIJqjmgxG6pdL4BJuRaKW9bOjnnG5ykfVRYjBlH8nTj6RgPB
42id9Zt08KkPRtxANIz8w4zFAAEwqrqxpJFn+Iw/4p45ryCQbmYeRzpGHX5LDZshAk2zg2mM9bVH
CN8GDQa66hzi4zWRlS2brNGO/DQUuENvJqfRAOke9o214yaFu8ny3gw7RBheBd4xVXV/VLxBcMbL
+QQEwaCh66U1RYAPQTzw8a3S2O6nY9pXUPejIthLTmO7aeoxD47BQgMBP8GMOa4geAfNVqum2Mdu
bJ0HZafnKQoALThlvPAr1MpqMF4GA4OfjnrFMTnkh7X52jeOdTeBnN11SmJA9jW7mNI7TgC++QZC
tN/QRLdB8tmBPAdj2DxLN0GlicGHVnrDAQCbOMNhA1mEaLv6utZG/EW7VMxmq2zaJl23rXMkZwYs
njffiJOHog3gerKbf3cjDKxJz3kRpjik0gHJQKIbE+TuBPnaRfqX97baMxqgTK5BTEL9GRkIxuMD
ZGl5bdhW+92vLOZSTCzr+17CCcE206xlWv6iy6De+k6yuDOV29pmzEHaBeQwGwmSDrwETLO0vfIr
TsyyC7PvdpqobTeM7de844gBnISKe3B/YvRF2R36akdBgerFtWpa9s3YPYSVEx2LjuapRL42qn6x
uKghZA2SyavLlJ9TPAKGdqqM+yp0s7vUtasHk64WjdWlMSw1jh97Rpk5TjZK+SQipwG+PrYQ3vKd
qzgQMonrCLkYnE0ozPnWsygscA/S9GG6gsyJ1LAhpmCDgNWZtPzi8Q2peX5wjdbBHVZ9U4bIv/QV
gQMCwdb31ByGGS22bg4FC8ZGz+xjhh6T04RDGXWs9NdNDLzerwjTTlP6mQrFxw0HaKiyA4YciFUs
hYV8ow6iYrPSZU+ua4IoavxJroQq0Ljm+Oi7KHHBr4X3Er85zH5Qbledit195wzZYe7tau9XcwuI
w5m+16RG7HDLs1LACmQbwNTKuKB9JnECqpbObMYBi8uEMuEgmTd9GVuE5GIQ881YkRgbZYTTw4IF
EizYhwdpGremq/sdRzDzMNRt+CMvpXGlfAbCczH+6C1p8zhn0e8cFh/qx7HZyXgod4NMNA7iSIG2
CtROzkh3GRdzdiQoYKcJ7ECjikItLGSj9+lEtzGOzP0Iqns1KXzafWAx/Yn9djurxkFtSqJG0fb2
17oc6NQty+yEu++qV4Z/7Y40wVfRWH9LDO1+01PNSLGwy+IKJHC9sU2LnwKGQBC8Zh06RDR0+ZY5
hH9wYtw3PiEq21wUMZwIxzgkYRBvo6AzWFaDfKsmRMqV6f5utQEbaqGC0eyB4hMm8EwkVJ12rmgZ
wt3gf9JoYOTZGI+BKPQxnyL30ayycAuaPWG2hVZWd5a88hMGeYNtug+q7Qnece1XSgzzRE6AcbTB
DVKtgJtaK1DLGyzDb4zpFjEVWcnrSDhgmJqCVI8k6eBCJl58lVpouVNwarYHmplOAOz19KuTG+AZ
C/bQvMeDE3qzPBpJWb5YHfAZG+vZtuNxulPUQtcxMIB1bSNOSeM4uHGYS50Gnnq2p3ZAAoE3IE+I
8uoLcIKh9YMBkbrHfv4T6R/tuXkM9v1gt5uKk+7e4xh4TTqFPLrm1OzYect9OrPsxXXu4fzMBshR
OtpFSeO9MpMjtG+KxYqwS2SlNoEWxEU266imbcIDuAZkZm/JXgogOUA7ZwYT/1BmAxkJS8ANtSLP
oxL4zwzmhWNRoMA0gFoCy9YPlHTOFwgB+CSgB0Ghg4qItyVc7OlTuA/tIaNuJ/Y5to2fbO+RhjTG
kjTEs97FvhOc0LyiCpxplbIOI7OVhd6ZInuh/RVsK/qK66k3DSpPIzrSyAu3k+FQOGWl+D2H3lON
8+XJTg1eKbfuHJwMpvOIy7jeeWlEbYXpDUu9ctY+UiaAFqj7iGN3N/Uc5KcwG61DYKIyCSAq1DA+
HAaxt4wh3RcZwJPmdNIj3+HpmIu53ITxDOArxDeYi+ARIslhnhysKnbFwC4fM2qxKaUVhpPRNPJ0
n2R4rCkKcAw0hoCfBSQ4dMSwLkQuruj3QqdIo/IoHNahtbeE8ahhcu4MgTiopTMEEwwfT1I4+0al
1UNWpoCA0kacoHHP60jSJvDsqDh4DDIOiG4hHEgKmV1mggwYo/y5yZmXs9SGVwq0ooPcf6J6LoFd
rka3dTYD0TVblVfRi84nAkJoHaLepJN/7RqWekHpZO2apZ6AdFHuW5MeNB0xfZwxlB/iuvd22Yii
Nop6uBsDMuJRZ8VzEjn5o2HhvOXoPCHdogeepOUXbxrNHasEVDjmL4c2Ec5DJJpqF8FmfkbeCdAj
dZlHoVBg5FlIDKyMaca0AzUPlHlH0DAtU7Kym427zIbs2VMzfNcEIXMuK6QejUfr2W3ZFgZijqjT
hvBGDXEJ1jqsn4xshJPFrPAWfDS3uC2zB7juwDk0ZMlmLpsNTcYSPrigC5/U6clPy/lLQel1ssLo
foJasYnz7o1FZViNHomC+P2nvU/gCWAR6lsL0c/KpkQkQINmM9g1ehMEabRpf1XCDDz5Gd2buqI3
yc1Efjwqiaa4FXuA219Dl21hlXch5GOkYH7al2LjWMlvWKAFjyugAuyiFTolpLzgOeTDGAzfsZh8
a+BcXA1zOD23tMw3zGX7HQo0mhR561ELhPYNc7Vi3/g9RxT80qAViNFpDBO1aFKU+KRhsXn0LtbA
ZbxVkjBazEq7WKvGrsAPswXVY+b+TIBBnio3YoLYU8kKMYc3hUm/eM04IXss3STbu72nN/5Em8hz
E3IFKpI0QK+ld6j+hvXA2katjPSnL9wRbCc9zSaPEIcXvnMazRKBRHKaq4dGwD6B7S9erbKzfkTm
QtRycAnZHCfXMSjUG+kPztrukmmXz769c4VXv8RDQ1/B4ZhsT4mgSxOOJ7Tn8icrANbTOHXIpknI
5eBUcAPPkc3UDBpMO8yi09zLTkhJM2qqgsKDjJefLMPUWgBJ8GsIbx/CSD8y60u25qian37Yhb+M
AjBlnPjRTlZRvwqqhX+Z9Gij0cDBuFa0tfqye45EzbCIcg1FLpZTp6dztfJ8gorisgufGAz7FORp
8jgQNfLggalHcz+1kKsGf1dYlf3b1khv+Ef8PMBROFhIJK6qjr7lOjEGG018miKMjUDon6okr2id
VNkVq9X8ZKrSuDaZ4e/TqmOJoViRHUUT4hhOibGDA88X3+HVvDQieOigu4Mqp8+Uek/l8FQ49Pck
zZy7anTcY4DyHKHGzDFV9ybeMqSCCc/RTWw7i4O8zREcz4W4MrOOTAXatXtlJtEXc7GFCUeGJ1pm
yVummETj1O+heC/tNdmNW68d0yMHjOJ+HjO9M0hC2wFoIafATp4jQ1XFujnEBTEvMOM8OrUuDXZC
UjZWAFP5kLlbheJRX4XZDf5VwCSdz3ikbE18HrFpH12APwsipX2O+gWz4cI6rYcMZQliTwYB6PlG
Fc1r06mLLQtJtG1JjeAShF7wFIjNZHTlLq9Vjd6+8OeffpFqfvxF15FH1XXQBDFaVwNSu1hGRbGr
H6x5Vkxmx2Lj6dbbu4pfyq4hEgioR0zPimc6zOI7WUfWwY6LR1GxKNLx/X/yOczacJpXcvSIPkrG
V3dwyxu8TuHPTob9jZxpzTGUQaVX2R7VBKxTEE9ddk9beHrpC5YCRrAEpafOU1WN9ap2xlfJLOiX
n/qCyZLHYYfkNX3MWvF14uy9Utkc7eH2uQu2DSMdzFQeqpanhffsaIUDmQZVQtmDI6Xj7dBQDZfY
FbpR5TFAWL+KbEosD/5qB7A4xz07mEtSTAsD2KOluW6d+z4Jq6dCw+RZhUEYHL0x0dcI+sqNPU0M
QIWabqo4c9m7W/dW5rTLCPhL90HngW3tHQ9ZEBN4poKEcExefapoPt8z14iAxOY/0PUEW83x/N4O
K3kYeyByMXNEtEVmdk2XFQduZhb7XoGY87s6uBsr+yeY+vxaFj32XjW40Pb9eTVxXrsleYqlGWU5
ywXHdDkW/qNtI5oMnJLmSg7dMWGgec6rmgESh5370cFoEEmaDmqARNTGpXtb9w1bqKeXEg0DSDyK
hOYhP90kcDIlyURWyHJ+IkMyOkQu8irObOZCgM4PHa8j0FvWqqH1ok0YYUmx2rJ5tCZImCwooGAC
4pjQMxp4ciQN2G6K2E3d8kewFM95VfVvLpTGn5ndBbvUIwRlTkGyhIbf7+lh5mfRTwExMbplxgWB
No6R6ThKTHSt4Q/6yEyOrYPr2pd43KQJYUCTQByZdXtsHEwDlqenZ/KxTJqMvr5GkoNB3JavLlCJ
OHY4DiuztWC4tSEI79BjTCWKWzBeEe4s1BzE3g0b8r069BclHbUURbGBn1r6OM3ctCRqIfdH4E+g
fFovFeQmSn1dos3f2ar3rqpsLveGREjTzUZ94O2joG7ot7exE20CM3OPKerYDZUdS1LbfS1RFh4a
pDOPlTuT1doRphi5mMPslNLO16Sz0H0yduA/eXudhuJ9Eu6TL8Wjk1rDJi4mfZod66vZW6DmU/bY
NmdigfzSfezw2J2Slp2vaHlSKgu1dmp0KO40oQE9OoT95GkcshWiLIauvC70UKnADAXSliHUDVFY
4WZIFIYcYNwccHBnN1MzsfI3xVF6uAdUV3FA802m6n2eH0BsCZTgXXzILav6TvVKzYM0FTxMknas
iFq0VyC3eITBBRkImDjIZj+0rgX0wLA6WLER3fCEqStS3OYDx5nuzgwF1vuuyFkySkyzTlu+EpWE
mbg3OmclOaaiXzRxn9TIQWjrcUp3lGTpRHY0JjUWpQQvjYEe/VHxmrEiSr2xZ4wsva5xXkV+81LX
dfMgGtIfg8pN9sE0yg3oNWuDXPc7agBmhCA4TwU70NZuA4jsZQOMAdP2Go2Pc0hjuAKq81j7J/Nb
NzrVqWGcj++IeVAjUTUHFQ3/AbHwZpDDd0LVxB7nvbtzM929kWVkX0svZpTkiZ8g+7JdDYX10Ru8
76HjInGrmU8wTfuF2lduGeVwWqXPTisJ4ptbDqhCdEfAVm/T+hPF3tLUaxJrOL1Vy985EyZBTa7X
RpMLvnc8srqK0Sx490uVHTpDBfem1WaPmsMjQvJ27HdUTtE1D9XPqmVoUWYFpwg3ZF/ye7EdTIG+
tJFi5ThGvhnx9a70lIMrpJhbjzM+TfSBxbYL2Ahbn/ETEX4hjrlo3I9GaOILoh9DM2dqCdKCiegh
tbuOicLY8FNwHg/FtHXT/LdJxuIG5FP6o53K4cFyOuN7NdAnykzVYkrUjxVl5i3TNpBUwh+/Ufu9
ojiz6blikyEUddzUHX2joUe+EMfFL74cLze9oRX9ufRQxIym3DJsrsdUa3DCVf0QsgAdwhJmJuo/
5hUMWc0cVztiHBJXGGuYOOQSK7615ogDRYanVkcco5zR63Du+5N/hTyAEKjOmdAY07YUMySajjQQ
hFOomxqnnq89rwd0HLrJS+sjoHRNRhBNwiZhiYF7SCNs3RaGQeutrqHo1w1aneGVQEo6y0nqwBoR
MP5xlYxjcWBmY6yTBEdkLxWR6WnO/ikwVoiBMKI5x0zpjTbSgL5V5II3GNbrieQEBo9HvCh3cZKw
stj5tGushJZqyJuWAvnA09WFazeZBCMd5mpR0VEToL/HSiPQITtGc7Jau2IWgfyG6YHm3NFNZbB1
e+d34HV9wOB0HJfTvwHfCisV3hprUwwTY8XKR8EMKxcYXWxP3bWNfj2gKLS6tiYAK2C9W5ObEXLq
buQLYqSX6kTKZIcWgKifBnA4agbP6pnAWrAZjaX1F3lN8jp0LexQ24CEDtgQJVtgXTdlQIMFDcev
cDKs33ErmRZrCMBGWr65tGj3SHPKPUFx0/Lxst+YD/SmVwz5Q5MXHYQEjMGFaCpYi1mp4XtnITQg
8aUCqbkqahszeaqHTWUL4F+Yco+0lOjjD9Rzq4Y9GEeckxxqIqGAnYI+i1zsLJ1ngg1O7PrEdGt+
tslPOPP/JeCgDY1t1kXGVnfhhMkPfRICRfHL6BBm0qCrfiW2ijg5JCZn1op7oxYygu4ZVtvKZfPP
lXV0bBR9DdaWK06pPb6DuLlKCKrdAJp3tyajPDAiyoEZElvXpkwi4kPHnaowKZdMTYfhpu8N85nR
NqZJbdKktB37WvuUmWwW2J2kCrZlNtU3sMWtbT1nFegIwgOcOsLxVmOQGxW8IIs/4tdUl2WxIEFo
VaNKi6K1rjuANraFsjOAXeTKHmJ8nzJOwASPFbMevsSD376awLtArdJpeqgUmrOCJKL1XPqwmBXP
Xx1BeCGS8tllQL5z/DsPgwO13pJcImZkr5WBssbiPHqiWQiQGNMYOtBlgpp3+ltAzfC1yhmUzX0q
TkOYW/co0pcOcGA9irLEvzZ6Ht579IHII2s68xazXubhOLJQgjuWlEd7wEtp+N3r3C0CShNIrYjw
mXOe7LZtG71qNsVV2tO4oMGu9zzwNOf0oMHTIGEDMB7vodwhnBCA2hZYq2FQi8TCYwRL3UzjRXg3
VgPIEQJI/cyJWO57TOPYpMlSua6k5F2JiafzZTweTLYvtLHGeOvQ5BaHsUKXTBpZ4pQPxYi/10dk
xWpEv8w0a3flpilYiNLlZ8sw3ESeBR7fyrMXNObPTmuz4PQZ8ccRqcO2l9RvEHwRQHEIbkDL2slm
ziY4Y2QWr7wKy+wUspYbI/Cylg+6jivDepyRpCLTi+oXEmTMvVumwzkJLZs9hceuMRmuMkab100V
29uQ7KVr00Thzs4tEbCojikrXS2tnQoGXF7s51a5Pwve5rUF0HcV+IioPo4Ifze5XbmuxomqHf7z
X//rz3B4xHAkLEdAjEGmAS+0X/7tn7eUqTzTUoyAoL/Kv/98pwPNwXsqHvBHfwnmcl3I6dvHl/hn
ljqXsDxqdmXalhYXee303BwG1n3xIOfT5D7jnLMTzMsYIj++znIn/k5S50tIxzO5VUoQgv33V4nC
eramzMsfyviO9oUuCR9jYe6i1wrj4cfXWj7zR9dy/75WjdkpWrITH6bxNQ9+e0BkPQbhkg58mt00
zRGx2MdXfO8uusqR0vQU/1DLc/Lz+2PEsef//Jf837pj+6pQWD2g48WJ1ha31MboLj6+yvK5L76X
Fo5jK95kDx2z+vsqnWT0a0VG/qDVtcXmDsGGg/EhNQ/V8OvjS8nlb310rYtvFJDYyQPPtYoBFANm
gG5+wF+LpPEN0fC6M2g8M+4YfnneeUxouDaffNl/vlo8ja7jKU+YktVwueV/3FKCsTIPOSGv1rVD
VZkfPv6C7/xif/35i+fRY5xcqykpHkR5iio6LHsjgF1+//FVrPfu4h9f4uJJdD1Xuu7AVarsOgg3
s77q9Pf/7BIXL3DbZ+RMRFzCNHfy22LrijcfX+GdW8V2xOOttVTM9y6ukI608tBH5A8/0uJbjy8y
96jFPrmINP95q/CSmfQHJdJgKK1//95xYE26we32kHx3Vm+cmSLn3k2vOe53xrXublFyhN7zx9/s
nUXpz2ta4u9roh5RGayn/MEBL49uNik9xEp6nRZn3zt+fK13HoW/rnWxlse+Z86KGJgHly7sgJFU
g2uR09ePr/LuN2JEoxGcaU9YFw9cPju0Yi1eW9N7XsBxw8boQRJYyFPmHx9fynz3G/F+2hbPhsfu
8ffdQxjtDKLlG1FQE9XyAP1vZ/+2SDlZf6n0F0v52757Cq0rcumY1TJ00FjN7rzihlIi8ml53KWQ
9MYr8io//mj/WDscUzhiUZgraS3//fuTjWnVGkbomY9W33ytzSck87//syssn+CP1an9/1dQxUPu
3f+Hf/3iztLP9bCj8/lrif4o2RhUlx9/fpvP99fyfnGHln//x+evfZuutuAKDlOJgmiyVWodk8/e
6Xevgr7NtJcFnHPF31fpJbYkQtnUI60XlFCgckwfCFKvSEAbfhomSsOgeTDH9JtkpDha1XnRlQZx
urddTv496ZQrzoH7j7/7P58OG2cn7heXrdQzvYulPyn8UQpREiTqvdj2U3z9n/35iy+tQT4mA/Oi
cw1iNdt1/3ZfdLiZy4aohEnhZl6sI1USlYh/LNq886Eb9/H4yZPxzt3h77soeTxH8FJf3B1yKAnx
NqT/SMM9X9nu/+Djm7btsKHA9tfusg388eAhWpWlIxrnkbiUGvDxJ6vse59eS63xBZqCQvPizUm0
islOGH3wmtfTrh7//W9rWktNYmlbs/JdbFKyLKwyNtLgbAP6M3lx/vWLjzTFNV1UTIrFS138fRVq
ZGqGYzxG0ABB0lfGzb9+OP+8gL7Y8TDLyyknphkIHUrHfV58Uggv9/fvdcWmcQ47Q0rHtoW8eHpQ
2mEQaYvg7HV41zG5rCbrf/CAIkmyBbUCK7y7PAJ/PEGlKGMiGRDcNMEv78bEMP/xLfrnogVlRdk8
mxT0prg8dFlG2xoTg7UzKxDxssj3FJFC5r9/UP+6ysV7II2pbmulonME2QmMWP7Jt3jnRfjr719s
geDx8UEQNX1u66s2uqIr/PFd+uzvX/wKfHKK50hH5+nZAWVYfbJGv/MjsF14Lp447VGoXyyikUXO
EyqE9FzkG1Tp6ZEzHBFrH3+H5WG8eFjZABik2dpkVnhZcjZVnSIH4CKiI7qdJmd+QoxVQ4WPP7lb
77wWvBEQUxxHSPTaF8tSFhE8gfKsOWfuLSdRdBLau/v4yyxLw8WX+esSyx3947WoyJ9nVa+ac4K+
dUeMYYbJfqpIZZvFvZd056axYKQCg6INndHP/veX53wgaFNIW7uXxSCT4hBDjlkzksPLUc/wp22i
7W9L02nv4pI4cDFHMZogAkcbqu7Tx5d/53H0/rz8xbfPQzELbcj6vKvGr4nx9eO/vjxtl/dW8x8O
+J6gI3PxMlmwmyb0ufV5lM/1fK5gOhNMCY/Dc7utEVx9fLX3HhZNuBacGZO+zH8fzf/4JV0EUwgt
3Jqgc+SqTGsr602V2Sc/2DsPv6ddiz1+KYPsy4c/bXOcaoVVn/HdBble+/3DTIwFcG/60B9/ofd+
HMtC8uDyqnnqskuG/qCq3GGsz9iYHms7uB4s9cm+9t49s2zN0JdGnC0v71mdR+PsxjWphrAwHkFA
mveJbAFJxob4ZIt772FwTJOvgyRECn1RgAWMTkSsivaMErVgDP0VHfxhsKEstagVU0fejWBsP76D
8r1b6FBGU/f994J4WRgEeYcalYtmKA5o1Nu7kLFg+htQ5C7g+n3Xvwxxdz9gjOg9uHjRIfP0rmqd
x48/yXs3+o8PIi8KiLYa6pDWeHtugdfZ/cNUgE+pXj6+yHtr2Z8XubjFoDEbrKB1e+7azWzcJdO1
5TA/x3kuzgR9N5+93+/eXbW8bx5nFamXL/3HGwdkwUrKiS8l0N7U7UPs+59sNZ9d4WJ9cnK/l5o8
ujMiu4DGOXCZ0f/kNfvve3+5TPH0I9Rx6Tmx2fz9NTzHE4O2pubcGPcIYgqkPJG896pXqfKD9g/w
zFYEbn6ykLz7Y/1x1eV9+ePm+U6T5fk0N+d0ROHcX+X62Yd0PQOMZRjXpasKbcjHz4dcHoB/fFNL
ORQGyrLV5QHfR+sM+jVsz8TubYS8yobX0L8v/T08viy86iO0a8YbiulPvuu7P+Mf113+/R/fNYhA
xZZBxHVDfces9MUnb/rj7/buC2bTuRGOyyPpXrzpYdE2g1H6zVlxfrFvMpCk5u7jS/yzuevYHpUI
aUeO0CSUXuxn4CqwTbCikM3SM7z0QDM82M292Z2k56xl87twfsjgzuifwvI2Cz+5/Hs30RUS1ahm
N7Aui6EA+sdMdHx7hvYpsI9Vn9zBz/7+xbvmxtOAm4e/j9QT2YruPjkEvrcB/Pn5L14zBCZJmuD1
PHcTvXGcEcWm0gHIREe262wRT4bpFJ6NmXnexz/cZ9/s4lXTIazB1OWbFcTczKTkZcXVx1dY7s3l
i8UPw7mHvjuo84unT0642DKow2fi2zz72W0occjY+PXxVf75PRwhOME52qL6di77Qv+XtPPakRtZ
uvUTEaA3t+XayIvd0kg3xNYYeu/59OejfuytqiyeSpRmMBcDNIZRmRkZGXYtapIeVBxm62snBY5Y
xmsOtwVcX6JVgGdp6v890oJBXwDOoF18QMBEC8WDDvgZfu9vyFiTWjTW4a6Z6yLPbAGM1lOqR2Hr
j6BRp8dsZWGTvBrXp8EyiKNxOsn6eOK75IVTMIAQ1/qle2DOQg15DY9pKvGdNk/jTIpwX3I6hpse
nlM/N/9IjA9efry9UdcPBKvwDGzN/+2UcBj9ZOA+VxYPRP0HdUC8F0gZaZrO3ubt41y/dzWZu7R1
/Ktn5rgam+eKNpSCS77QvdD6M23zigGmJqXsQXI4EiGe4AlpgzG1c+a0flR9gIHNA7JY+3x7564t
DeEiCqCR0lJdMk+XKhYkSU1nA/cdgB2lAzJ3P1AgT0DaBzpXYtW2l/NLlmBb1MmNQCXK8VC6B0en
VHVKXMmtXH/upXG5XI5gXJJEnRamjXg9YcVIIFnrHQpJlr7TIb1rGllIuuElXMizhROa4kEPGTru
/Cj8HGAtY+VZrcJdqx06FxrtBgTJN/X0PGmSC7V1bc+OzRbc1ySoJ/7BnTS0t0MKq/vB9B66XrKb
Min6pXIMVt/Q4YkUvL0p+RYmb6PmM2/RbRWUqIUtuAp0qMe9B1iOHwGNuoIhQkwpMaRb9ud8u9a/
nxnSya4ZyplRC5chKzDTdckSZN9fl3j2/aafuiVoa5YwfZ0ChkM+3t6ize+vrQ26apMbEI+7LM1S
BVat8+Ed2Ufl+6X96zcE6KZDIozChCoWLJSEsfqxNsgeJV+BR66+/MbnDSwlD6ZD9CAccTOpST+M
WuuDrweVoi4xYpvbc/b59e9n229S9nSXic+rOvDjT0qfn27//s2LQB8vtXRey6uAnCZjYx60oPEd
4MOK5UtD7olsw7FnXPi2pE0DtmboPRIA+lWc2LtqrTCjh1sx0jRlhyfNBmWm0WFd6nra1LPl8bbA
jZBuTRiyLHrEdDwywWSmHQhWiW1CuJVBhGuO+2QeQHh/MJzn1IHDdAV0V3bMsN6Wu7mllDfIva6h
yM/S79mZOXRxApFKNm9MgUEGRcCEWD7/5lpPt+VsWZe1NEgS1qKWJWp2CArsDH4TScuUSN8MjpAa
P6WTKRGzpYK6o68NJTQWXNXMFNfqaSk3Ot8GNQTU6vEhixfvN5TjXIh+qecVw8KdAlm7X5MU7GmU
pb+/rb+Vw6lqJK7HRgCHM3W2IPHKOjWjIYmDrOJjFLyAPEDT92mG8FRRfdV5S/oHes05U4GUDA5x
LnngtvfTo5Vrzehd1QgBH6Ghjtq0b9F3uLT9OwYVv93WjC0RYCjoqmuZJq6jYLRBZ9BSo817n7Te
7iMIvJLT2tLw8++vfz/T8Ai6c7M1+b5jRPsMhi6lfu/0EHE+3F7HlobT7UaQgAPsXiVzs9px6Qkv
e9/UIcRmvC2HMyzrx9NtMZvLsQhC1qKnRwB3uRx1boFdVUA6IY7YhTYcnnsd1nJydLflbHik2CHq
MhDA6CB/CooHHakRhiCX+aVZ7W2mxBftaayfnPi93hxqmU+6oQRARRAfkqjWceMF6wcPIEOyeTf7
dvhXt2+K/9xezMamabTK6JbNw0EaSVhMQ2P5YEXOhOE+DONpyZ+6hcloyZb9TLsJbi9iSLnoDCEz
HicYBtDTnEwZFvYMjg0jfE2Ywy2sz0r6yXTe6+HJKqMVQ3NXJc4e0scDA517k2ZbUBDh1qT39jdW
bZprthyPxRFLwKWplnbdxbPf5w90zIMFR3dw8v22kM2TOxMi6mNqDtqoJjMGKt+9lstvBN+acfZ9
YU+BYkpSKyxmn471ETC4HPpCyc3d1I4zEYJ2MKjQWYzbsARIH0ENfQsceczM8L/bqHUjz+xQMinz
ApXM7EftIwyncfvp9vdlqxDsqNlNWtjZGRsFRyKTv8O7xXvrOcd/J2X9FWerYKTZcJI4nf3YemNH
yt4amN/ynk1Z7WVbrbituAwWXe3Cakp9CGY1KmdQiw6as9fvbxyjPcH89X1hHfQ0aIzZoVbacpqM
xySThAobr8HF91cH82yfYG7KaTpoZj9cjoHGIBWDFKfbR7EpwqJ/xCb1QVO6sEWGG+ZZ1ANNBXeM
UR1HiHi1420Rm6dwJkLYJUYsprzNw9nPm/fQLS/153/3fWGXogbKu2hkCdA9QpjHvbv9/a0too/V
sOk1NXiShe+rE7XCodMX37IhG/5zrgZGSiX9Hes3RKNvoUw0MfBK0kh1edIzY3XFFFeqT1MroNF+
WICEkjw6znM8TJIj3zoPa50/MHHZWZFgqbS2ivJy7FTCkjetquzbYZZYqa04hADRoe2JIqRj6MJL
3AD2UobEKH5ognjHLS9STd1ZHQADDujCCYSMevujj63nJZE11G35HKyLIQVwbqyr5gnwnDuQSRPN
99q1D9xNniGUzcyTx6RZIFno1lYy1I5naOEQXPW05oBvLmRcdb831UNPryIoqbeVbz14UTHOJQiK
0S7dAFg0EkYQPt8np+mfMP8N/aam71gUxlT0XNCHcS5yRvNNzVfzAyS8QN8loSRA3Nonl4CUEhxF
KkLiS/V2gsCcAPdZ/BJokBwkVqDWb+/TpgR0mXK3ZVqOqHFKolTRkpeL34GyGXXJ7q/b398yAlSf
LBIHuEGs4nIFYDwZHUPHM2yOyRHE3SBRjsrwG9t0LmRd5Jm9jxnINrWumv0FTh5jp+u/YYnPvy8c
Q5fNS1J7LMIIHxgRB5r+9iZtKev59wVlzWYdwgkIWnyP8EgDYhAakc6CM9SQmMut06ZEQK6eoMIl
z3W5UYYOJ+yYDrOfJgBZ6y03+/6lkJyjb1DTKGtdZVLwsSYH1IKRNBTct6X6zoA6JpusI60pkvB4
KzxnBsg0DSZ16HoRb0eeRwbwXPXoT0FbHFRv0nZlyfCqWbigROt5vIe9rd3DuQdngll5n/p2ql90
G06qiXw44FLqNEgs28ZRXvwm4ShnS6UXpuM31UW87/K/BuVzrb93VUlMtfVSXMgRHtd4UvJa1ZrR
Nxj1m9JPagI4Zbybqo+1+2lQjmP3agJgf1tPr6dHHEcnyiYJ61JUvqopWxq51yaFVSmF+QsW10xv
QOI9MAlYTQ9OmO2WhMHa4gUajMaoJNI33nqdMiAZSJeAynUEU6J42egprtP7mvefBNoXuu6YsS7K
N4ElKdJsHiKTHZRm8StwLy6vSQtsE9MOxeAv+j8ZyAtrT0wFsDMUcrc3dOM+0hCprp2wPFaE/JeC
kqxdQK3rYalqTjAwR4vEcG1YXxpseZ5cOgav0yKOUStuCZS038OiiMv8sGjNvjFk5ewtMRbagPdA
+uXKdQCrJS9rs578OD/kMaPwnzXDv71TMhHCvYLzOGV6CBGTB4AP5LnPjiyDIBMhXCkjAVBvWhAB
m/gcv2HUTpOp8NZ5U5BHqUj4GtQYLs8b8OESyLB28kGjUYEx29/eJMnnfxqNs3cw0p2iUg0+P35x
zfdden9YRRLnf7/+ZyHw7POm3eVTgA3lLYcA/E0BXPsoecm3bt65CP1yg0DJHhgp5QxCGDd+Ajj1
8OZJ3ijZNgnXe1m6AmaJZvJ7QPAglFySv//dOaw/4GyjYi1qB2e9D+b0XfkBiMZvfH5tmidlR3+P
aJ6iroKqDvwMH9DYrGdYlIH4fydBWIBuAkvfFkiI4eSEEvr4O59f4wxCnDXpeLk/+aybBSjeo18t
9V6N872sVrX1VNAJ+18BjnDPajcbXDPgdXSd92DvAIALM2p+UKZd6Uoawje9EOBByfLR5evQl325
GKb4F5B+5t7PGl+zjuHwZCSvXvUw6G/BPjh2+kMY10xhH0fGexPny+2t3IjaVgcI48vcOk16wkqr
0ChKuPZqX4cbwBvq3Qix8GomIyBjgK1eZGe3sbVkNLFg4JmTNRa7H22gDviDV/laDqRG8GhG75QG
qD5ILcDCkOjh+uuFKO5C2Lr6s4tUu0YA2pxb+SZxfVk8D/1JaT+F2V9p9OqkILNOhsSEbu3n+fKE
/cxwcXrAtSo/KLI/2g4EuUg/de38bJg2ABZwfC6j5GnbMEfkj9ZufggrCCQFBYpbr/YmVav8Qt/N
f5WSr29Y1IuvC3fNADmk6B2+PnzIpi+z86SlD17xelsLt3pALqQIJrUdPdByDKTM8+MIyqgZf23D
+NB7/zT0UAPvp0wPQfvcwqR2W7Js8wRLZTWTm0PlUvkrogmpvt94Ui8WtjoNZxqotGAoAg1f+TQd
dACZyCo96/8varjLXAxNgHhOhjjQEUTQ9VFVL33L/RbXb3X3uUl/3L9FTAHiOavrZIwh9OdkcMHF
RpRVfvYWjHprktyYrRM4/7ygvqqTMKQ055UP1t0w/DGAwP0bvx8GYfxxlekTe9XwsyPoR1UzFcUo
/dl877Ufg8aWCNgyaS7Thjg3JEGIjS8FFHNrDBahjB+X5ZspTk5dAtUdCMlhCzxPNUqC8K0bufYa
eA7DjVx3wc8kN110XcScxuB+VkpAy8vsAHagI4ktNjTLohXQpB5GZHE1KgRPQBVWbVH78T+ACbR/
Mtp1+1w2TCVT3zwEtknXBI/B5baRYVuUbslqPwO7atco5nM5wjAGVC9kuYcGyLFUuRuugg6Nc5nC
dU9dy/Pgaqn9Oge2XzmslD+3V7WhzhcShAufa2CY6iOrqmbIZfNT6spmBjfU7UKCoM/5CKVOUrOG
FBj+KD71AMs1DwwMODJgmy0VILu6TgTxXOvi8FHrKs40BmHtW5Pvdu+g6u2th9vbtZWIANrmfzJE
cAeotGoIUXkwm/apa6O9pbxmAJ559kcz+JAPcGF9tHTZK715SATOpANsl+SP8Eqr5WCnsGrgF7hQ
9zwARHd7VZLvi02nMYCxedXw/cx9Z4JQPP19+/sbJgCcnv/9fk+wONEQN5odmpUfdWuBSncPafqW
zfp3UvTLCxpGQzmGsYGUHP7kJxNijg6ad0myRLZXghlIdaXOepe1DEP3R22Ub4Mqeby9EJmI9e9n
LwDV2/r/tquKji3l4U7yhMmOQ7jzsWK3ZmmwUUtL3eioAOSr7BbZbZStQrj3QRB0aq0ixQkfcngj
qsO/2yXhXenLXleLcHWFCD13Xh/2bydesi+3pWxarzPVFVzypoUpeshZRVrvB/WtzhC9ekqSj4ms
pUfbtF5nkoRLXtJPYhg5l9CjOhTDUTku8Li5WnfQjdg8pm5QgeWtPwRq+uQq/U732q9ZrD7CVQC/
AlwkQ+R8u73424pCl6igiKUGTkbBFpf5MSr2Xfs2/cb4420hW1nWM+ugiVn6pc5jNUu5UQHAzgec
n2wXVGF/SNt43EVVtkDdYH1OOewjXMHNDqrbCRBD6EVCZpElBn5bayl7mmCKMRshaJUW2V491sR7
AfzU5QnmeclqV/sgeMCs9pcAQaG8qtIWfPjKT4zmswMyWmyCQQgsRt1qR1MHE9n0TsNkPY+sUoc+
mBzmQ1Orn27/ju2j/fUzBG1b1HShmsw7VvZvnQFCFfg+6WgmgHYk57t9g/4nSeyXLyJjtK0GSTCR
LdGbUv1YRI9l+EY6obV9gX4JEl4Zzwmavh/Y2UE/gK/Qxjsuxe1d237+f52eLbwxaZCORVAQodcl
3Afaq12+r/P3sfrOrMBAfxjDH3M0H28L3XQ8z2QKL47W2Tl4uagkE8Av1gqMHqUARYeAt5ZHzbVf
Rj2S3ALZVq635OwFCnW3q8gp4XB4b432fe6SD/it1/rXaa0/4UyE09W23qwiwH8+ak3/ybLDp7ls
T83onG5v4P/HwvyStV6GM1lLONOdUVt4BtH7Tv8rN18d58vKQqZ2gPhVfw76qzd/z6wH0Gsk2i+5
Z7ZgTwBuHbLBQClb7QHmd9V7LYJj2ktWuHleFi2aoNqRCBT7QpTMqJaiWzgvB7abTwQle4ndWu3B
ldk6kyCsww0sPclDXierefL6R7PcW9VLqpzq6Bhqb+ZWUuzcNMNn4gQraQyNB+rryLMLGjjI2/fP
PK59DL82TDB/VZaGVWyzYXX68LWTPSKSzRJTEPR7pHBUs1mRdiCP1nyMw7+DeOeUb8P97zSXnC/F
EMxeBjiqZqxLsfSI8bdwF0meColyGYLNqzPNbG0gln0lO/Uh3dkfpuHp9g2VHLfYNpFmwxTBdshr
BNPE5yGZJLdwewkmSUvQSuyr0eRKz5MJ9PnKN5rHYBggynoIAXX9nUX8EiIYTWsqPSPrVre6eZyT
j6P1+O++L1jMQcvbvij5/mydrPgJfNvb3980VfDp/neTBCvZMuCIW8Amae2nVHl2om96+ODAzHxb
jOwsBEvieJQn3HTdpvCYAN5r48ZJRKyfuDZWDoaQPiV6kvVLew+4fTeONVUCdzoq4z9p8WDB0Kg7
38HTl4ja3rRfooTHeaAYHI8WOYcweZzNr93wRw8+QOtIos7tTfslRtCtAhqZ0clxotrwD4iKFPsN
HH23z0W2aYJ66T0sNYWNmzF2kB4dmSbYmXCvte7e9n7LovxajaBpc12A8vUzUQPoO4xL+V6KJLV5
LjYMgKbGP1czQPlYKRMRFQYeitPQeOsW78r6nd1LYFu2DBczFhZ1DNqLrmaAJicHWzyZML6wv0wP
quzcNx3OcwGCKjve4mVJwEMID3Wa/+jLh8zpd/HwuXM+We2fzpAdykGyqK29O5cp6HRtGvoUg23t
2xCnFoD/n3TnmDdf79e3cymCSlNYilKYQitfV77WM3Q1tJGfYlhaZMAUsuUIip13dtK0WUuiwAv8
vIO7om5OmQZxX1rMEq92y1c/X5Sg2Y7TW3nZsSjYX/DSg/R5mSDPOozqR1d/vb2BsnUJhlSbQvo3
Btal6Yc5pmf6cZneQXl9W8qW5TlfkeCJFb3aGnOGhjMN5lQHYyZv+xsPj8n8D01BTKRTbL0011qt
Tl7q8iL0tv3WqqrPmjs+xHiWwFn9RsOadSZLTHWWPYx/2uotNU/ho0oTNdy8koLHtk3433LEbKcC
bA1UYGRN3PxB69675m/4AedLEExCH8bZMidrVgZcIbX+Twuk/+0zl61AMADL1EE9ESHB8Y1lp337
d18XLn5PYxbNFviTeflgt8fid57k8/0R7nufh2loh6s6qY9K/8VOPzbVjziSNEJs34tfpyzcdCuy
eyjW1MoPy495+kWNPyvD8d9tlHDB49lx6JLl6k3zKTT2skL8ZsbxfKOEqw3Bdjp4Acfcp+mhTuCM
Sr9EdFUW1Rsl/2hO+YlO553r/DCn50F/F3l/G3AvW7IQWaZtwvUvWxA3HHgI/J4mji48qY1/ex+3
DeV/j4o+tEv7ElZVb4RrAKNrnybzMc5PU/RBS77clnJ7GbTIX0qBwDBYyhwpBpGe8WjMEhdQ9n3h
2mt2PGZNRYyk18xiPGWy5sxNhTZoZqZ10nFtsS+D4Sgb0rGGMC8f6K81du7U/AgqXeIwby7jTIyw
jDLW9Nk2eLXa5mMTfw2gHPiNczgTIBiveNaTGtAR/FjYZJzub7v8498JWFd4nk1yu7EbJlaQTwdt
AUheYn031RW0NRW2E42JbMF+DRrEkpC5ri1H+6SBwOlBU47ZKPHBZVLWv5+tQodiLR6hgfUbJiEm
7Tha30pc/syRFS9lggQr5g1FPEQB2wVX4q4NX0w40AEKnccvv3EsuA+mRTrEMsSx3nnsUmdJMPuL
Quuyif7SsXVbxOYV+Z8I+jMu96xM1SwOFmy+6pHa2S3B10ZWH9i8HmciBCuSO0MA2CO33PpzAf/h
79sLkH1duHyBo7jTNBPid+FnuvNSiaGVfV64eo3SmLVecASK81AYwLJL9n9Tlc42R7h5QWfoTeyg
s4X94J7Kb58MWTFKdsLC3QsriArttRJuZfs5eU8BuZS9RtubBMinAxa0ronJQThu6VqyWATF8HTc
p9IaxeYauACuZ9IJjy2/1NIaBzTP0po8EYTS8Mfs7PFNbL8fI+2kxd7OiIeDVn52uh+L9ZwGsOpB
Uey9pd1Sclqy3yG868bY1Vk7VPyO4OMMZyW0MjKF2NpLF+zSFXRf168GfIok6AprGHN6i7RHLysO
Zvv37RuztYhzCcKNgfQ2h2RvyP3F+Ccs35v1kwEexp0yXJJu4G7ojrXCi4mTllYW6OMwt+VrWinx
Y1SG9huyPc5TNdue5G3R1sO/SI39lGV55MVoGL7qvpxSUNWycilf81bfJwlzRNMeqJRDDytj+7bP
jF0J+RUMlPuySz/DpBHDGarFxVszrXaBo+/bOKUhXpVswfoIiD/LxuugoclYMS1Ey5H1y6xUQ/0a
tvBa2t1RSV5Keom15O/OlUS0V1aELTiXJViRbGjc2smn+tV1v0ZeuoPudR8l+m7lTbv/YM8lrcp1
9sbOqp3WNeXkVzsMjnMEDeqYH0fpnNLm5rkMHRIP0/Qojllg0nOrL+v6VS3+VqcKlukPcQgN+aIc
ilJGqXN15dg9JsBRU5v/uur/rp0giYFGql5BBP9idfEbqI0lSioTIdw5UJJtU6H48xp05Y8UMtw+
CCR5mg0R4MxYAPJbBmO5P0Ojs5Mx56G2lLyoXrtU3Vdf3aKVrGFDyS4ErH8/E0DBQdeUpKxe9STY
peMzVuM0jd7Rkr2518VN8FnOlyL4VyFFB4aFUg5k+WDBNg5R7g6Ik13WtIelfIK54pR03cHIooce
Psq0ubdUB46KCy2OBZQK/4pDXbVVOkMZjeWrsRRP0L2nvSqJfDb0e+2xhw+PXL4HHPflXjp5pVlz
E1Wv0xQ8DIk+QSO4wMar0LbQWsGubFOJxA31WOfrNZOcFM0lIra4q7hhlARILBSdF/rHJPO+twTA
NWEAlLvOO4uQEw4sn2ZiWeVr332fo/o4eDIQrA0F9EDZAonFJaVmi5vWpUNXMk9dvlqEu+qn3UGL
v9y2buv7LdhsJHjAV8Aed42Qllmg/k+lWr7GUO6Z9biz4z8Lq33TZdNeG+295h4nGRPV9qp+yRRM
Qzp1RsasGU8lpLqd+blTX2K4La3p4fbaNuWsYBdonIMrtf797PrmQ9UD5tCj1HRbjdPSHMOEbryx
coZ9Dn7m/Q+Fx0Dv2iDNqCmjNZfiorbPMsAK09dlrCm3ZMeRJqhavRsTEZwyfE7uKvCfKoXQSzFK
nxaKF3jJSp8F56xsLnJLqc8/LxyODvF6Dy9A8lplTfGhsczq2bGl6b0rjwyIfPq8YbNZ5weuQKkg
3dYVBgyi126MTkpUHCFdOTaaDIj12lFiQtVm9NeEWgCwPOFIGmMq4RuauldGzg6J8Tin353o2bLe
qN6pyH7cVrfrncMYWPT3rmgbIGEINry1836xQzzAeQ73PW3ed5OSuLBTwStAXsSlgV2cuxicsu/H
RanoczFP1vilzN4mJvBGy3dnvDe9K4gSrs40xlXXVE71msMRm+9q2QjJxl5ptELC5kebN2hhwmsQ
GhkQbjTgviZ5MO5cxc52bVPc/XyjNaC4YJpdHAQRkQy1SuZO7fpX6HrU6mQ3jNDvXRni3sZSmIxY
vV6GifFqhAippZtRi8cleg2CUX/fTEV+tNy4kmSqr6U4pJLov8bZAaNAbMCzCMKWJqiDl7DprAM0
Dk1rHu7V30sRgmFx1UgZNfCBXqzocz757eO/+7xgWAIlnesO6MiX6qfWZundY1XEj0yoeGsFd60Y
C5fdLKx8mLrafdH66jh8DNu7KX0FAcKlsA3AUJuwcV/aqQBCgIzbvTVbQYBgQRooNk2iDfdlKtsD
3Tq7bJcugLAtd0P34uzpa7ABa41mMwZ/+YbE6ahCHe3mr8X8Zi6idGfMJLz1+5X2UoygUfM0ljMY
S/mr/lBH08FUZSAk17eCNjlGhciwEnGSKrlchzHr6tKMXvrKwPHOfRzU8e43fRWwpiK54nh64pFb
QZAavZK+WtkHBsUS7Xvc+7fvxfqJSw+MBwMYb9Ay18EQ8T0vWq3MU3dIOYuOkdt9ae676Fh5qcQa
buzVhRzh/iVakM0w4KSvgeXtqv/EiQzlVCZAOAw3ddqqnRFQTQTKk7nX4nuLssBXmiQ9VrYsA39Y
OI00rI1ZG+zxBfQyYuWDu8jwy678EiRY6jqfvr4YV9RHueuVk5uN04vZH7rwEDrHsZF4pVfbdClC
vHuEWklhJ4jQqMx98GSAB1fqJHxeuHNJFzihO/L5QHvu/wkSpg+q5/LuuY1VCiYWVxRc5Ssyv8xK
cxsyjeklflZUSGuZ6L/zViBgjUMpbWKpriYBJ3Vp29hYhpf502A/DcFrMH/tZZSQ1yPAPBWYKGZZ
1zHTq5msAvGB7Y46oAf1cR6tN/lQ76HJ/bj0sJ2DqawowcmczX9KxsNURfbiXhdvf8q3SJiBdbJi
WV3ar6JewsStcx2EkGxXWdrBMB6zed5Tw9uP5nMVvRvmt3EXwgb8EIADOsWPdve5l9npa51Zt4Hd
tn6yMYiRS1ZHRIDJoPtOGe47YKTbKDs4zPgV071OwLpgjYgTNnS2W+wRrZmDUKN61n3rqzo8qta9
aQzh8+vdO4v4llGDe6Pi88Y4HWnljzoZ++C2yqAvIFKp5HtFXGqrVlrXrS1WMBLhjeWuZHQ8iI+m
xzzEkV7hyj4Vo7OrpDMY17aJvTuTvAY7Z4sLljE1ssXU/VZ9bpZ3Y/jGjT/dvnXXtgkRBMosT1/h
AgV9ZMCz7stI1/243Q3OPl0Ot7+/oWi6ypXmtQP4kED2cgkApQRhhc9OVePY1Y/Zm7aGbUHy0G3s
E9jQJDdZwgrUJyzCDBQjio3C9JVmfIqV4W1sTO/qejndXstV5mRF9We22yW4gI9J9PvTJlI7TW1M
usS+9eaTZfzTMYITeB9a/ZTVdCSpsuHljdOhwUpjNpprymSTsLC6W4rCKwzLL+No3+ifplqSUN04
HpJZOqaAQJMShqBhS+M0Ux1Ett9Gn8Zh2ZXfG3o6K+vl9s5trAN7u6IrmyA3aqawDstYHKfMFMsf
vJOu7A3JKmSfF1aR6l5N1pbPt+oni/RLukhqD1sCoDVfG/bBnr6igW1qL27UILB8uyl3fzmprPlh
Q4HXlJ8KS/taTRHPOfWCoSn6zPbT6bWJAzAitIPn3O1LQVagocJwLYMicEUglC8UqsrJ9lVa6b1y
n4V/3X3KDt4BCqXCtww+6OVdn/Ui1qaxdnxTO/XRwZSBMG+cAkkQdl/1VjoCsWBS6OpoROTy/Jxh
HOqKx+R47wJAF2dYCCOCEE7jcgF279XZBOqobwSHttjX2d2P1cX3rxzBgIcqI5/gq9qb7u+slNin
68sMTxfdJ+s9hsPWEPa/8MbW6Wwt8Mc83tXe8t6b2vfO8N2Rkelcq+uloPXvZ++S2bjRACJ84Cfh
sXxWpqOMIndrJSugvA7ArHGN8jrpTjSEdUbXiVfsteSbbb6Gw05rVcnDca1R5KKQQYgBoMYVTFDH
wLaWmFX4spj7IngTmf7dCsX3KbnpMMGAZSlsVFZNet32XfhCZjAdHhMZENnW78erIotDIoSLLSis
O7JJpRGHL8pYfLa66TkFzFLil0tkiEpbgMsTtpDovczM8I7qyXNkenstgdZ04nnXsbjVuMWX6uTl
iacUnub63YHm606mrav1vwi3yRKcf35VtjNtNfS4iEiKuP6cHkd92hu5ujf6953h7AND24f3h3vI
wxuBtx1/9wrwswvjqh702APm2T3ZnXeS2PHr23f5fWE9trdkbVEFrGeBoucQ9O/U+9+7SxHiez1n
uaGliNDtk9LtKv3p9r1Y/3/xSFYo7BX8zLCv3tNgmdpwcVLF15cJmgP8zvLRDR/H4L0XhHd7uOSJ
zmQJWZApTrNmmpHltp9JC3uFrF1gQ31pYdGp4xM8UncU4u/AGRyvUqzAd78kUAKo0d14jCub9Rqt
0cu5ASmqhiYcK04X+O1zaXrHxRiPt49j44ZcCFhXeHZDGroq2iZoA19L0oewd57hqbHyQ6MfbL17
DAz3dFvehgZfyBMuvK1MWWanLCiz1L+itH+Mo/xxzrK/b4vZOhiTpgNtJQMH8064KP1UF02cs6wk
+wTihy3J3W5+Hu4T4ho0+QqUOsnNmGaBKoCt4VvBwH9xd92Pc6e7CLQnCFLxqgTFGmOtrW23CPxm
oFPqVOt3e7WwmEPuSSEDqJ+r1Fds9nNvt57lG81h0PZZdri9/1vHTKS0JpzB17/Kcw4ljQdhZZt+
FhbvUzN7qxv9Q1h791b915DsTIx4waOmHHvCQ7B9DuqfqmwqcdUSwVZdfF5IcloAm4Oq6Jl+AQxk
Haf7xUn2ocVDJQMt3NwvEAOwVi4VUrHa14FQlZRJYjGUuPxQU+9dy2RQlyQPt49lS28p9hF0E8nS
liEY96Hqegd8bdvXhm7flqcxc37n4D0yXGtlZu2kurQnYGXEFZBOKNayQARUg196nGVGZHMZZ0KE
ZZhqnpnjgBAwoHet+ymP7y3ArXp1JkCIKqukcNMwREA/54xTJLvfcBQuBAjem9qWTG+s2wR62cF7
53j3xzMr5hlY2Gt5mqytYGfVMkvMKHAM3yiXpzFWjkslibw3VPZCgnDSujn0wUra5AfK17k9Ntnj
/aqEcTWwUkADavQRCapUZpWudrHth8H0pEBgUE71Th9Od18JGB5MpihoZARiQNAlvY1XHPHA9qvo
rfkBfrv7P08GFBoJUMCoNgjFt9xug2nQC9sfky/uB8X4+hufp4eQPM7aPSy+E1GplcXYo0eki43v
8fzj9uc3DKCj0dsJSzih5VWTZ2h4ebZUiuLb321r2GuZva+seV96srr69dQsXWK6xnO9wv7TwCXs
U6k52bJYveKr8XJUx2NRvFHr9/H0EGvp3jEOKglxt5Q8Hxsq/BOpnSS1B2mJIwhd9EZV6nTx/DH8
WtvW0ayqxyy8OxCkYwzf7b9ChKc8NFTo3lYhhfWhPGV398aCT8zG0RK54sBf6e9sqEq0gPDrOyn8
e33zLo3UYzvk7wCRlYTMG9pAHhwEddMmawyF4uWFTBrFs6olC3yvPhj9Tvl7dh5iWRvmet+EN5cO
CxqGaORxGAYX7mM6NukS94HnL0zlO94P2/4cZE/Gl0STtd1vnP56Z4CM0ixKgGI9RrXjruEFIzoY
5oeGYE1rGJZr9Yfbd+j6sQJ22V7RTYHuZC5OsMSgnUeNGczdS2S3u88jFOT3f9/UoAWnv4b+RzE1
NimWtZRD3r0Uxl/5g1X9ef/nV1JV3hD4x4Hzvjz0HrqfaSrc9sWbPrrRXiv/5fcFKx9US2k0Ld8P
3b3zejenrWfDgLPuO7+fAE14pEZvmZYp8MLXWX1qrFN7t58AmQBbT45hbXcV997LA/qmnLh5GR4d
Oz96jQxJ6lp5fsYAhAKmRupW7BdQ9Dkgp57XL/Txe9FRDe5OS15+X3CgOzW0A9PKaoCB0nf5Li5q
iYDrS8bOA9tATpAUui7WAN1UCxe36KqX0qv+0/Xz3hvWiQTz+20tvTZNvBqrFaSQTJ1G7J2NmB9Q
iyFrX9rxW2oa+5lO44CuhLyWVbWuT+Tn+2Q7wN559JkJRtBrmmi0qo7rPDzU3q6WQT3Kvi+Yi7gd
lNjo+L4RHiZnF/91e6NknxcuxGS5sFCObfeiUGi2vkNPdrc5ojcORJr1Iad5UWz2s8e2qgNX7V5y
ENGbJ22UFUw2VoAhJbhHo7gR4tRuWQxmvMxt9pLkf3TH4m7CWdwcbhv1XiYlVj7iS3u32O5s51WV
vPTuoYVGQvIabNyHi88L+x+HCvJLPn/IrO/1U9F/u/t8L74vPJ9Z3hqBMvJ9HbiZ/1RudLr9/a3f
b3l4M/bK9kWG+3J75lnTl0VJk5csOprzgxYcJ12S5LxOSdEZp6FFaw8vwarwIvRe7oaLmiQ0xr24
cbnvmmjfJQA4uw6dRsVulI3vbmgU3ak0c2OloLoRg29zKLNmcaPkRR3VXRE9NcPL7U27FuABaUN5
mniICqjYmzq2ATOwisUYbfop2Jnd3ZHY5edX8Wc5vDlOE7JJfH5JppM1zbtS6+CgsSVHL1uFcDO4
8W1J9qJ4qXdlcoBV6fYmrZp/6fhdrkK4GQtAjURLfD4z551lflGOc/8HHcV32ydStZTxCchw+Sm4
Xm4WDYYAZcTZ9NKU1c7J4l0jeYo2tun/kfZlzZHqyta/iAjm4RVqtN12mXaPL0SPIBAgQIjh139L
Pt89u0rFLaL2fdn7wdFkSUqlcli5UhYS0SiKtOM1mKmmGJ/Ym2P/5kZ2/0rNu8MJOZoHdVaM7EXY
ogb2nTZbvij14c0gT3UZRFla3X/OMmIBLESXkx5Vvxglk3aaumB6I+Qh3WfB3alHGbH883nFoczy
Mc1Sgc+b7pe+fHO3t9Xo2kDBDwONBzpBMC0QHvHl+bZsajTHrfU3sPJrD7VulCHyaT6gTrxdJTBV
zxqVYgxzRtjqOjCGV+OSbIrgrmys+a0xjidqHG4vRb0R71+He4fJ50gNwru5XIprTMOcs2Z+88vJ
fwEjP4sNjXZ7t9ExnZoWSRPdFni9HCzFB5uLLOIDG6TsXe97M7pByBBnX2t/mzYr4fb1ei4/r7wd
GfD5ed7i89aEGVn8q2mjrXmXrVWY1lahbFuhZ62ROhAj7Ij54RysaNja9+Xfz8wtAo406Ai+XwWo
tU+PHV2JKlQVhmcJfDDuHqDO6NFTS7tGghBejIOIjebNCDa+jkv+evdJn4tQ0y2plWlFixxqbJhh
20RrbLQLWyTHYaCpJ5DXUHUC88Dqm8IqRdzre796CtbqukvfB1gClRGJRgB09PIIeq01ak4yESON
Cj66PLx/ewADee8ktHAbDMUFMUHY5FuYfhDL1kWCjuPy1+39l27Y+WOHI0btCME6Hn4bKC9FRzkR
HXGA0YgddtQS9JqGiX/EW1dob7cFLewUehUl2x28WTmI6XKngD6muNEJj4kbJunGWHE91j4v/352
FwrPx7g4hs8P9Is2fLfvpV5436ezny+vyvn3JyKqYcD3df2b0cZ5fHt3FiwSMBRI/CLNLnukFW9Z
c53On4qqj0EP871h3c4btFDrvR2GK6z4HQuX+kKU8uyVVmmhYlH2MWl2hvhN6bbu0xUZa8tR1LZ2
RO26I5ZjZJsk32h0GzShRlZCGNU/fz+TfzZNtR0YP0JatOP38dgOIam1ENxA4ex0UU7+Gs2Rk7Vl
LV0WOHryoNA6cdU/OLkMUyjTNo9Z6iXfDX/EpMuMFfYxo8n0OObN9ECNga6RPFwBtrFQScoB5N9/
eO6U7dRYDpAH8/K4bQv7BePa3QSvSeWBnmPAwBov+DvwrN8l1G2eGLY+CyuNT104+u6w09oeAwKT
fK4woaUrd63jpSvvxDs2ULEi8Fd1ZMzhEgI4r7zXAW1KmmdlETecNXsPHamY8s4N94FVg7WdTDDB
ct8GdWIz9ofGR9MvNYx0hwky3wDY1P8IOmPWlsa0DxVC9jCnQQEoaNn8uX3LFlT/4mcq1tpA71HS
oO8l7qbsuberPxomfZjCO94Ws2CLMDwKVhtMWBj85iti8pyPwWTCSpivnrG9e9AWtMHDoBrZiAuE
TKA6ljPhjju2ZhvznZa8BSy+/9ejNAvAEpoTrivAmWmUjd01bUxF5NCNM0T3fx9lWXgUeDQR9yim
rhyEpzei6GKbPOaHvvwXm3/+ecW8JXnn1FaHz0/Om1N+aVZyAgtnKzldZF0AaIirvsupJBonmt7F
rbXx823qraQpV76vVoKaTqtIluD7Q7Gxk3BY8ScWbsD5z/eUi1pxwuoBhDGx3XVH2mMIY8Cjafbu
DhgMeIu6h7gTOWn3vch29lrmTTvxWnfauHIOM3HCuY2J00ZB/vO2Lr1neRTDg0qQa4NSxEWfolo0
razEbVKDVzF+jRX53Lcio3KLKKipucs0EkQMpE9bCsv1mAVVu3HpKGCbwIz7G1D69qOXjd+sZCr/
zhPJXzBEY3irm4zsDZH6L03ujbsux4uip2NphmNreWvGfeFEUM2QffUyzkWZ+tKxGLTS1lO/orHo
h6ONAeeHhpJ50ybW19t7tSQIjZco/wLFYwGMdinILuvSC0hH445V4jSxQDxi+ljxOhtsrUlh4fnH
qQNMaQN2ek3vYPkjJSXTqrgYD31xTNmTIK8TW4niFq6KRHYgXSY7LjBX9HJByOZjbGfpVTEjT4a/
K9Zah5c27Pz7iiVpMA/S9Wt8P29ezeBDkz/7xcp1XFuC8rBbTT+iBRYidGM/vbjt5vaRX/sraElB
2ADCBrgsjoqBCcrezLhrjTGxQ9P+hsqibm7T7Of8+7ac62XI1hddzqi1LJldvDwJPpPSc0AcE9f5
gWyLdsWaLHwewC05NBtITRRxlIPozIb4nd3N8dj/zQ7tvS0DmHwhXRY8pABiQ5cUPRqFIwo9DUTc
YQKC9aW6G5z5HwFgCwLOFPmZK39AgLTQdegQD91v0/tN735QAbNHFg4BInwlpLQud7+dZtTltAnJ
kjSJij1Y7VcEXF8ECJAuL1BhyOlbipYOXpECX9qMsVM4YdrGvv4xKe/t48Um2SCvA1QIOHK8qwoE
gqJJK/ca4sQcgz1h//hKNvTaJmGqHyhnkB4DWQoKQpe7NPc0Q/NP6cbOU6d/9hndFkG9dYwvt6/C
FX5ErgMBHG4Dtkx6OIqcxE541hAvbrPY+AUeZ83etX/F9BtcQIe0XvG8F64GpEmiIUTU1zX3ocqQ
xJwgrc/AWBrX1b84FiwGdWsU0vDIqgmIOQ38Wh8rHlPDDT8Ezb0MvtgufB9VD1RxgBxRvUGBySNt
lnEeA9gcmVtMYlpRXmkcLj0EWUSDUvkm2twBkb08D7AMeQS9yTx2swHQyRdOXrr60f+kfWbFvL19
+AuncSFL0bGq1LKgTyBLq5HMIpHW3AsEldsFlgnAHwIZEqojtO1Rs92pm3ns6M99Zx38QoSjZ4DG
ZG0u0NJakLwGTw5g0rKnUdm3lpYIYVpktn5wd596+/u3CuERDFeARiokyi8/nyJg1dK8kBmCsPe2
bne3nw7Qztn3laOojQwgriTv42p+1PKIeitwuiW1gnuLth1EAteJRcYsDJ8ShYhz+089feuy36z9
SfXv5fjXMdZGDl1RL8pjB7we5WY4JODikRb6zJ92hDbMYD/s42AMwsre6vmhe53AJsn1Ly6NAnqs
6AP72TQRm6Ih2eTlR/TqIn5Dy+btc7vqRFZ/iqIXdR0EvalZfTx5DGO+n4X2fSLfc+25oHLig8Pj
OXsxydttsQtPEC4wqCoAI4VbqRKTgpLdassigxn62n0HGgGYgdsCls4TpISob0BpZMHpcodHplua
DbK72PP4tiGHNmiPYm4j0z6UAdnV/rfb8hYX5EhcOogfZA/KpTzdbwjtjKCLE8d5abVkM7Lpk7ib
fkOeFsILZCNAmyCt4KWYYcyrxmQIv8AkoLG9tobulf9eta7o44RnBg8TyQ7FNbBn0BNoadLGevvU
Ze5mmE69/+SyF97w3f07BpBc4MpamoQYXi6lYnbSp6aJwD5rrO1s12aYTUODwZbeGtWpPGxlVaAl
lE3JSLXA4VREOYlTu2Qc+ngAY9TXqhi7rZF9qZPB2phNukYKvrCHEhRmotCFuj+chsuFuQBJeCVo
vGKtAWaSgBX8wTcP2QzKuLsjJuwd1OG9UwTPoeJIZ7mX2WKWCdN0SzmPhO+Etw9p4dXw38vNKEMi
8lA5HTojIWU2eTxO6gQP0yZr1zqdpEapZwO0DfQACn09gjzIaT7WWjXEPC134L0LvXx81kV+EFPw
Unj1B9dqmlBP9RX1W1oZ8HvAjr0zFqoro+iDSYXp93HhjYdvmnsvRwVuKkKod45KE+2garHbGMbW
nutRxMVfLdvpa2jWBXuDSBzkd4ihgMbXFUNg6umE2RyziMfECr3+K8YdR+lk3H/8MoRC5hM4c9mT
dKnK7cgTYTGkJsln4+f8417dAqoYrbh4BdDndgUxl52bPkOpMxaieIRP94g83Mqrfr1LlyIUr6Sv
Oz/pYO9BDjlEc+0fMBf8A+YorSAPTGndL5VYAqSRisFJI2hW0ZR9M9qTRTsS06SrMfxrFGCET+zI
m/tnL6iPtvE1bbpNZ6Zbv3XTpyYpph8pyaufPsYs7ILCHcIRtCP7pLd+gEUGfCB1ZW/6yk93AbXX
sFbXjyM4RXGaEg+NCpXqfqQmHexpTklM8nKf2m3kG/tqno7CH48unHZgHG8f9ULFAxJh4yX7nEwj
KorUi4YGIOzM44LqRmQbRVibT+GGs2CT62zYejQdQlMLrE3uu8AZpdavtrFHeCCF2A6c9CvuwfXt
lxR4kjvQRvb3yq5peZNPTOhZXHXHOmLF8fZ6Fz7vQ69B5wFMJxw5ZbmVPRNDzyiLm+EHRbfrz9uf
v1ZrGK6zzyvODcjvWdYxfL4gUZIHUe4OG3fNwlw/mihQoQSOJhVXtqAqFgZ6IxK/E/VH3d7UFduA
4W3j5AdurtzR6726lKM8YvZYsFLrIcdrPw4MwyB+396she/LuwnAKDieEZ4o6wjckiJvVpCP/Jfr
PiLUuv35hW2C8UIw7QO4e92p2+feoAuU3JEr87+5+rTLT1rW7vFq3e1hopMASQj0/UNjMcLm0han
TeFPpOyTuNNOVb9L552b330rQJGFlDLgTYAQoMn1UoRZW8HIEMd9TMct+1mvwXQWTuLi84o1tiu7
qc0An9eaL/5PxldyJwuhDIyM5L7zALGVl+/y589dA7QCOinjPP80UZRy9W1TPNbJgz98yLgVUkPf
8vZn4K6V4K89PhAMwH15Z4d1rygTstkc5sYritgBBfXMxi8g1+VhNvhtWHDrtbK6zW2lWwggZTIe
6XjMG1wIIE2TsRLj2PMY4zPDqXucWRFlwUFkzsYev/T+ztY+YCbcxjIfKEjmK+NrEIBO2NmguE2m
yCy/3v5B10cr+1wwKR0ZHzRoqnWbogQTzZyIAmPMd116SNfSVtcW7/L7ipFowMEa6EVfxLx5Lboq
7PomLFa5l9dWoSgQK5ygAC9FEafE2bLmh7E63GBlHbYSJo7l5KbO1BXx5EdtfRzNvbcGd11cBMgg
ZRCKMES9xKmF/FHZTkUsfuf+LjBWEjGLKzj7vHKJO4S/AQWJWIwslQBmGiyQawxVVzz24NqVkAzQ
M0Kl4Kko5zA4Lk1dzS5iMj0MAQu5syvFE/7r2YeqLDZFFXn9qz1/HZM1fsuFqww+INksDT8OGSe5
/LPMTOWYo9P6rIjN4MkpdmQuIw/Bm/6CXp+VCGRRlPSqZYIC1TVFlG0KlCftBgfFNmmy6YswSQ5F
EjJxdw3agl3/R5DiLvSm01Q2gyDbePXZh+54/913pacg6cSR11J1emhFY3L6fvf7YjesKNziNrkW
jgONbkhJyL+fnUg7cLSEO20Ra1aEuezas/UDkxqrtcmTS3qNbBTKLgaKLqiwXYpxid0wauPxmMaN
F2xMEYKw4vZGLa7kHxFXVfTaKE3hunmcVlucdm2++iQSyZauBtXXTglO/EyS8pDnyZQMmRvkcWCE
PN9RsZswlPbeibfymp5LUUxBy7rGr4SfxyAxHoawXiulL64CiRukOAD5DDzlSArdHzTdzYo4mSML
OfExrMqjU684cIsHD5AeEr8A7aPB6PLgwS1eA/Hg4FQwa9xNP3vjEYx/t09+ySaDrlCS+gNUBVGX
MhDv9NbksCrGSDWD7MQacnhpp86/r6yhatEiOhtdFc/BJwcEwARlhBT9GkWwNhXrPS2nhLrgUkXq
GplykHCq28XKMiGen9ZxTrMu9Ab7G818zM8xI52hg6OvDy6Qe4WV7SvGQ97YYWfl2867t8EQyofG
VEz1hslBlldN8BJqF76bo9RuJtvW2/lrvvCCWsARBgML0tTos1WJXopi7JvGKcvYpOyZJcmvIuDH
ciR3Rz+AbiBdiNyaxHCoXr1ZdkCV5x3EZL9+OGt4mgW9u/i6/PuZ7SRz26JLtS3jzDwVXrzWErH2
eUWtrRHgqRaJ/DiYvwRbl366fWuWjgAsAXAD4FGCnlv59QPmu6UT7/LY6eFqvGnO271dvFKJziUo
C5jRxmZ2jZRgb0t7O3y5vYCFa3nxeeVaFsIihDfAlwbNoRu3XHxwnXzT1m54W85CPgd9QUhlos4B
NLaa32757DtFl+exy5/yMTtWGtsMGHROMDWrjNFy/2/kYRyKxKFY6FBWnuROYJ7HaJE8bsosBLHx
g1d8MceT5m4TdjSHtezRkprhpmMqGibYoO6hRL75VJTOOGeAy+a7JATk5fbuLakZcBByghWgR1cP
QGroohwFxctfsk3lP3bV62x+vC1jSRPwgMncl3QuVEBt1zG7zUCdEjOPRwxTmhPxBpB4VBTa5rak
69VIzk9gFWRfusSUXl55YbcBwhg8Z2bR7s3qU28aGCLy97aQ6xO5FKIowOS2HGOb4ckAFR5R682u
1zLPa8tQAr5kTLTOHiGBigE5oZcgiNyareQ71oQoDobbdZVbpfD5rPaQseNcP+prFOeLIgASAlHD
O8+r4okZUzqDkgfH4Wm7eTbCAXQjgXl39I3jOBOiOGJjGjDUvSBkyL+Q7HebrOS3lxeBuEheQSTR
lH2ac9tp9BH7pJlF1JYNCFMAiOBr/t5CAkeu479y1AYAxCk9RjHAbeVf8z60i03V7Ee+83eDF3Vf
MI7aXOsAWID3XIpUzscxxUzAw5DHpOrCfMrQ9HMU5ZOGrCowErWxoyDnLvjd5uBSqnJg1jjMfBgh
VUiuxQ2bDh4N7fshH0jiodEZBJiYJnk1umxquZfyWsN2Dmk4Js9G9ut+M4DRpQGCSwmhVku4mt3W
fUY0itAsC43klGQrxmzJzqDyhEcGiBUgQ5XTmZMBCfa8KWONPSSBtvGrfn97CdJSXbqzNmwknCQD
dESwzoqE0ZvMGQPcadzzDbVp5OdPjD/MOYkCcv9iZJkLeWKE4ihuKXFyWaKTxGVDGqdGvbWyR292
VxazsF0XEpTFBOk8Ua5BQv3cWlvm7W7vleJmIOOPM0AHAfqE0UuA7pXLpyXvjHI2cic7eSCcIf1z
Cqd77PmHvjX3Tj2c3LVroqznPwJR3ESpClVaJL0vBQ5V3nAMmMlO6HPbFAwFtPHz7SWtSFCX1De5
JSweZKeBfAC2CU0uf24LWNwzFIFA0IVYGX7+5RKmwmIDKvfpyaheaLNBGJ6Chrt4a4b9sDa3QDHT
/9muM1lysWfePhsCtMFaenpKpm1qPXoUAylWXgLluvx/EYDeAUqmo31Y0bDR1LIiC5z0NA+PBhIL
xQedHewXb3WmhdSls3t5JUixkHBj0gR3Pz1VuQj1vgcR/ikPXgl9qnTxUHp95Dt5lCf/Rh8QrP7P
+pTj0nojtRPbSk9W8DqziJU/b6vD2v4pR0SJBbZVB99vyRZ5xdaNwAku/gTaSsJhUY68ruiHB8Dq
/aU9U4VGazUQLJXYPtdLD/6UfGaj/YkIm4fDxO1jrqVrE9GXRKIjFMhniUuCTl9q36BXPvNGkZ4C
p0qf0b6ZbjKX94+UjE2UiznYBUNRrziiSyqP/j1gvdEPAhywYiHazkb8ls0Qqr20QOxh3sHPJF2J
0ReFGHg/kZWGpVEZtzujq7k9TulJ735yZFTy8dOYrtGTL1kiCbbHa4pk1xVqyKlG7nZTl53Q8RSO
DgvXOLcXzwddhwhygM+8wihUvtdpoqPZCexn4yMJHu1mk9df7oMkvd9baBwyZigfygaCSy3waqSJ
MZooO/n6t7x9wJSW8PYNWjKoZwLUmekwcvYw62V2Eu5v4m3TMrIKEDCHJo3GOweD/WcxMNqotGFF
yDNdLqYvaBeAaT07tdqDtvX9lUu6pFfoFMC7gtoZSgDKXvG6rPuq8bWXxrVoOAGCGmYee+qHZI3a
yF2wpmeS1BR9PWcWT+tEe8E4pGjuXsHqFtkaJsM5p9uns6TFCERQngafA9BJ6pImEF6KCU8QMoRF
mGqT/5jNRvV6W8qSDpxJUV/t0qFBX+a49Z5Pv5mWeK5754B85ce08A/o24iC4vdtiUtHBXAwEnXo
jJFYqEtNQH0DLXAuniOP78uMh6kZWfbK3i0dkgdMvmwykLzc8jec2Wx3rkEn4mTpyezn0NCfS2MI
MQ0t9NfGky0JQm0QEwrQvI8R2spihEYHYO4gKHHgVtdpEma2hkBL36T1fOc8RXmHJFJfIgqAWQAp
3OWq0sAVKQUE61SDZzHFgozo9tEsqNyFALnas20LyMwdofvkNDh6lI6bWvwLMwAJwEFKuhSJI72U
MLM00erUJqc2r0INKO0V5Vo4D0z+sVDqRGwAXJKygtSZOfeFwBZlEw05rmhtepGXij9t9+P2Zqnx
7vtxIHEOvjyo8zX3bTkDo5+4HTklInny2/oPYu4oQ/rT6odDms4n0eYPAbO3vBZrOR15+RWfDnWW
/8pWrRBaNYmd1pA9ayjojE9lO0aD/oiIZVs535qWRNawYimWlANvHqou77lKFelGJVgjpRU5NSAP
qKf9qN9ZJ3jfUBB5oKsCYSq4VZTL1FUDMPxJS06T50RwekJ7cDbod1/R8gUDhCkAaDYDjA7ejlpB
wriDkeggMD0Zlvtg9Ebk+8khs9eQjEv7ZUPD4THioJBKvlR1vFGo3rgGOVneoUs39drE3gXLjbdO
Up8gAkZ2UtmtshGsg1YWp7koI6fZJ+JglpFwfQAeWVg63sq2LTg9aK1HiR12DnOC1ZKrVTad3lVW
cUIiJJrA9eb2dVSZGBeWHlpv+y8uF5Jk6GzEZABkypTV1TxpmzxoipNep4DnsyijQZiBBj8dgW4k
dRj0Lzz4g2z2Slj2nqZQr5YroYYGkNRo7lHeXTJ6XtaZVXEKGsx4wlhxGmZta8sB7Chq6nq5cS3m
P6RNXUcJqfmeMlSghTNMD75b+hvDrZ4S0uZtyDPk+dhkdpugd4NtU/t/Mg+9vv1gAxQG/3XFYVxS
bOAwkd9BnHI9zK0CBNvxO1bg1Sveans6NZqNZ6Jeo49UC5fvF/VMkOo0uEXNJl7gcBo3GMNaJ8eu
IU8eItj6pWPiYNjsqR2qDYZ9b4y03mkOPQKwu7utI0sXDCkzpGlQr0VTvRIluRVQ5xjsUZ6mge+H
TDtkay0caxKUyNkbWT/3HiTQOuz0x97e317B0oHh7sKdRGkcC5FX7uy9tdrGorhu5akv54eWvmFu
0z41f90WsrgIhA822s5lK6Fih5hhFqXlJ+XJESa6kjaU/L4tYMkQoR7zXwHKm0sa2wLTCwRgVt2u
p/12mIYhwm35C6Tfw9DqZTih/W9zW6qKbHpXQnhC78MrHDmZ6HLzUDMRjZ8H9JS0dWTJJLNrh6T4
4xD0fnkPebINxIvr0p3X/CYj/xd37Vy6onw9FRUQih49EfaUtMG2tNKdv9apt3jRfHTrgVFDDlNW
31y7yH2D5mmJHEqHpHZ18FJ2TLKmDBNqHgfkBYoEeGXbf5hN8aWazEd/zD+AtOjP7c1ecqt8yV2P
UZQAS6qdu9zSsr4sKigq+E9CO2jZVks52xLX68MstdZGTi1cDPTioDdLMlfgfVOsv1aVFu+Cujrx
sYowUS0iXmysMX4uLArmHRkPDO/B/9U+y0CvynEa8YB2eRL2o56FmM62dXp4pq52H25MKuuFLGVB
czE6ZZL4xckod3YQFms86Qt3EMtAw5zM7YIhVXm0rN7lxBkzesqtmBgOisdPnP7FhLy+/O5hIMpt
dXhvbVbeyHNxqi+Q9G2LpCLE+earoT22zdHgPp7oD47eh8X4gUy7wP7BfOQap488BRBs3FTGz3H4
IZK/FYZWBX9v/6IFI3fxg5TraPWYTOxzSk+j2M2vhjje/vzK9r7bojNDbVuzT1utoKdA16JgfuV+
rDevoo7T5DM6W28LUzs8/qMs/xymWgvyKqMTbkAgjTAw0Hxt00c2fde1PwwV9YSHWvJI6y5MuBnV
+QvlR18AxWev+PtLd/BMpVTISGPAfcHTTk9a97FnIQgg5uDz7ZUu3kAJvkYNBH36auvq5Llsnjuc
WuH0W2fWdo5OD0VgvqAd/nBb1PJq/hGlXJA+KFBXKCFKp49l3kUTOXL+7baMBQ8ZyQZHPkYuKITV
5CYQa4xUDqw1yLSQsP0eDP5meqJRl64IWtJ2+OH4IAC9iGQUbS9GDw8asMMnmu9YaPjb2+tYOpbz
zytuT2Zz3poW1tGAs4RudP9DZ0d8vN/5QXss4jzZyXSNc4dSBNziZnFi2Uanx6E9NP0K3nXp0M9F
yGt9dm1p0M2sriGiJvaGph9q6cuXaxnBxdNwJfoJzwhQ4sp26Y072YPhIWAIifeU3jmV9N0awJkH
RQ2A3EgEKpqr+Xmfk2KCs836cHwunLXfv7hLiBlAY4ooEnmxy12ye9A4NfqAsCEtN0WqR1Q82e6K
NVly1ySqGZ21kq74Cg2uG6aYABDBcTP/qTfIsdbFB9+ZAeHxQuTRIrPR9naXGmHeVB9bt4rMIFlp
a1lSbAs+jMwQy7Giyivc2EPNhqGkp6zq9d3QJs42IFZ5KMpi2nNXVB/vv0iAo4OTDgcIPKyyswLj
Ue2W0fJEsKMTMjN7kX1Foeq2FLWD5V1DzsXIZZ+pOca4AQ05liWWVTyUQxX6aflMi2xb2R6GpvqY
eQj8B9JDmTc/oAf1KKpgK2zxw+H5N27S556wLbPcD27jv638NmmKVE/Bgl4hRDM94yrbK1Nkpj4l
9ISs7y+34aBbROUu7EkN4upCF6Eo7CJs9Ins0YPz5HbNnqWTWNG+xYM/+xXyCp/tkKEns8ly/Ao6
paH3edbrcNa6sLM//avlQr0xTgqMFL5yWTM8z8xqHHqypvyDplV7nRp7K8OjnVdsT4fs2R3tuPWm
l6KsPrnTmqOyvND/yleBETSbGtNLIT8YP4LcKrVCHUQN/yKDJgtreOXQqge+ICVuJTXG0nO7qLDK
JrL4c+XqoU52t/dyySydC1GMd2djeK5OSXUSzs+KHzTxazZXvPKlBxv9bWj+Qux9XWdtuinw0tQt
TybK/HrzNGlBpKN9XaMPTbtGza9Cst6v6bk05Z3gohvtpvLKk5d9R2knFEMWIUkeCsx3DPIMk27b
kJUPtv1BjGvJuyUH9ly2YvlYYzO9NCE7752wtDHoPYsK4OdcXL4u/4TaXHj79Jay4wDn/7O3ypXz
kAMAHNsvT4lR7MauDpn+0RjRrdG/+qO1mZqtYc/h0K81ZC+pDRp60Y+NPjngBBXdFC2GIdGZI2cz
upFvPUz0h9GvUTMtKQ4ArtAZZG7gjCqLG5jXsSmFxW3m9uPsBI9lZTxw3UU1a/SOJFnFcCyZ0XOB
ykvSUUOrB0sG4O2OoF9vjmZr0/l7UsieMWG+UvfAu5UzXNxKOdzPR4FDslNfWs3J0Tpj8lNy8mgZ
mfSHRj6i5/G2nsidUt8H6Q7Ikio6xdQit+XO/WDNNTlxDQRt9RogefHzwDPIJxDNSCohLBr+0850
R9SD5ios2YfmTibE90uNyge4bJFfQ0FB0QTq8gAcf4TASsWiPmpgrclXvJalNbxbWhfzKpCEUZ53
XvMxB9M5OZnVYym+eGTFS16yDXCG5HsF9N7VtI1kJGadCSyhSrND7Tsb1muvSAKBEHQ+Wa3YlnMZ
3z51S6qOeuznMhXVyqnwQF1YSpl8R6sislxvn9b6pu+KbQE+tRSZ9L6km9T3dmAd3SUu2SDtjGQz
4im/OjV0jgj+5vP6qeTZU8nyY+WwDVYTZTz7ndvFlpj9I09YpJXNxu/5se6CRyvxjo3tbvVybejU
0m2BDstxOJKNUWWUxIC6OR0DTk62OPb11qv3ZfUvLguuIgjtUIeTDTWXFxJecu74hJFT2m+QRUKT
wO1jWXyizgSo5VmzRglbEKgaZuWFjnWcWox54XTnaq/U23bdK9d+tZSHur+2e4tK+M/S1AyjZU4N
WGBycuq1LZ+bsPXe0vHEulNS84hWm9sLXbxSZ9IU9SuTwTVB3UFOJRcfeTZtRFGshVWLaZzzzVTe
XHcE6DIoUTBN3OJQdW4oWics3DYkxD66pX1sqvkrIBafbLPZ5aX/StGcAw86ykZjZw3u5//bmhVL
JQrUpHxZv/XIkwOGo4TM4W0JizfgbFfl38+87HpMhO7NuNRGh0aD5DDz2Frje1vTE8UYulwjptfj
5PJaRIn9NjEWpvQ4FWJX1L+MNbqrNUVRvImu4A7zElwIrX+0yhSx6Uqyb6ncKKkH0NESOO+V9ctN
S/Mqz0BYjzttltCQr0mOsWAnPXkejddKPPtOrM1d2BSfBPtS0iak9dbuksi2eEjFvqZfjfonB7tL
s1IHfWcxvDLRZz9MMTZk8sq0mfDDCvdZYJiUbzZgOD3p09Hspg2z5nCsT735c2a/9eqHaHZZ8jfv
jqvD3v6Xe/Q/OwSO5ssdylKnMgiF1aOzETWa+zwCQhgSo9o58H1mrqMtct6Ae2ejjXw/8y6y8XOn
Ij8Yif4AJ+b3bTWXKna1MaC7QZ82Xs0rggZQhGPizzRmp27qQ4sfxyo9DKCp65yVh3/xPp0Jknfh
7D7NQ49O1HHITrY5PVSofXdV+9hPfMXqL10p4DGBQkePAxBGyrUdcy3JMor3f3KcyChfO3eImJOG
bp6HA0n3NFnrQlvUrXORyi2epyxt5xbWnnYiIv0u8L+PyHXz4LUgejTqM9IC2Wbsvo5kZ7bIDWnj
1h2euxoufbDWgrcYqmB2EygHkakA/FXZACPQLMpa2JRq/jKxPZpJwnI49OzFAR+6YD9s/nUsVhBq
S4blXKayA66ZUUNIw+IE5MDCbM4Ot7V08VTPFqVYrqruEmMusChnYFuQxUUV+xa4Wjh3fGPYH/t0
f1veUkgEF1KOr0HBErjlS2XlXZ+jAwRa1DKyF824weR0FIGGD67evUyFubK85f37rzjVU7FMkffg
fIBhRhMgcPNiZTlLdw8sZKBgQbusJHy4XE5VaMhL6jA6JjDEjtg7osfk1d3tPVu+B2dSFBcBumz3
PbATJyZQYZli230EKcee19ux/ViJ2M5fEvMpR8e+x95YjeRZF6OLq1ybDLGoLGe/Q+72maVhaBrS
Eo7fIean8nOQR6ILdWvbgq9yrfNl0Zyf76xy27peN4c8h6ws+6HRV+H8hv0k5GsxsTDIPzfOiU97
N//uN3vhsdAheWhrKyHPoqMLtnRJqg0GZKSwLhc882rW6hy3w6pedf5JnzAZhx/y3AlBNRsFCQlB
pxK67mu+di+XavpIHACVDt5R37qa1+7PbCbpbGenkoKik9uGj8lG0/fcYWUIWuM/rtvQrZ4Zyc5x
eQ4wdv6X/D/SrrRHTp3p/iIkYwyYr0AvsyXMTDKZ5AvKymow+/Lr30PufXO73ajR5JGi+RKJam/l
ctWpcyZaP3dJ8W1Im61EzeXSUxTYMRfADYEJjShLz7V0aESxOCJzco3kic/8EPWVW7aPevoCAr2N
IPHy9jy3pyx/mqETvSkx8xV9LMIPMcScBmffNXTDzqWDgB2oDFvAcWGtVHRQHPYQ9ICgBTJeHjin
Q/5mB3H+fcVBaKRdeJTw/Y570fAUmHKrofJyZcDlCv+DmhL4WoB0Od+j9jDaomljeFRW76qIBHHC
fQ3v46TO9nmd+V2/9S7/XdRVY5tTm8qocD/WjrSXlA8x3wHmtuszusuLesdBx6a1vc9E+r4Rzdcx
DY+kTHxcYr5sk/veoP5157g1fOWIWrynxbC80RikpHQ78RLrJrNr10ry3cCPRH66bm/V459Mt3IQ
dK0vtJ7iAiMNbuSp2Vs8/jXZ+dfrZraGpex/3scDSbvlRVEfC8Px8+5FtrhbIBQZEZRZ4QWuG1wu
3mtLqkQaZlG1k8hwUyZR8RxWxQ8xjjdxWLrF1A4uk8zrin6HstnxL+yiBLIwRqPFTe2b4pox5K2N
+YT+1oOeN+g2k5/RbL8TeXZHtOImyWbf7vONDqNL/4JTA7JgiA4iS4IDdH5qShuoW70I44A62TGZ
y5sKiM0WSClpmhszu7pjTkwtS31ya5axXoYsxmEx8mnX69qTPnd+n4oNqNn6iBzwxkKGA+wmyo4R
YwtCJQIzWdG6TXJHAaQRu3oL43XpMJeJ+8+Msk+KqaNSc2CGhu3XTGO/0tLeGMnqVjwxoa6NEYVi
mOHRxog/xEZ8T2WXu9pk9oBXoi01rz/N2bQrJ1A9X9+Ma4ODYbS2wWsvDLznSxVZID8dmikNwH7l
jQmE56uN+2DNAq6bheVm4a5VIWuD7FK9Z4B728VN+05uaZJvfX75/5O95tRairQRPq8JkMp/Dbcg
XavfBycYCHoWrmW1NN4OGn7+jIaCKkreJVGNu/lvKjNAevwxoQwBXY250emA9zPuJ6Ynei/emqW1
DXZq4mKZoTjamR3i6Ta8c0LHt2Xvhqi2iqnzdJb9xDX6Xotq7/ruWjuhDsqhqPSDV/RCYriM5qgu
4hmZvgT50rndGUb34gzt/ZDKjW12aQpVDARsC9swCJtUeuQibDMTuco0wBYE6jX5UiFGbEL7sSy5
5V8f1kqUvJRM8ACCgArKJ2oblZYIMEjoKbrU68mb5x8Av7jzlLpaeWiGT0SXOEbIwlnJLt3kOV4d
KBhxQHNKofx5Ef107UxZKOMgBgs8aIXL0SODNA6InWvdtaQtt7ISl+4cowVUA5obgINCueL8iI0D
0PISlDtBNWgfoenjooaAFNxGUmd1XGh+hfoXWv8vuGfDYQ6rdNbioJic0uvMepfr7DbvnHs6sY19
eXkcMKITW8qJsyxtdswad2Fmp7epqd1lgvogg9/LOvQTIXYEHKC16N98BcMs7t5lxzjg6FFO4ZxZ
0qr7Du2xHfPrYkS3MiipnaS9Bc/oVq/02qpBbxTkHADSg/RLWbU5HKVZFjrue/nDAelIi5Nuaxux
zKV3RP0TiSH0DOECuehMonWoV3GDlJ8JqnikGyuUXauteH/NCF26N0y0fmAPKiOxaTcNrEXAVPJn
9Nm4JmT1rh/otbk6taAELMNgZqFt4P6dm8orSmA3EP0lobH7GzMLdBuMcsgqKOsf0RDNMB1qunN4
W2k3hQVC9o2dveqawEv8x8ZyzE7uQ5qYEalbRLVTmbqj4zf1C5hafSsF7/vgDvQxbN9NY+Pq7MP1
wS1zdB5OI4I4MaysUjfnej4beJakRr2TgoEa+XOMdmM5Q4Eat43Vbu2L9VX7b6jKqmmtHtW9CYsy
MT90oj5Ufe6nE9Lx10e2ko06H9riTk7mNLYboPwnGBLiUEUfSFpALPKo019x/K3OM7/K7wb2gv5U
lxm3Ajz7rOs9o7ux4+frv2TNR57MsYpiKu06BmMiCkk2qWOXDOYTLbrbrM73XbWlRL+xno7yyk6q
iDtAVqD+4rzTp3sUXsCO7IbIRlvzZ3ur+Xlr36qq6EnTR6w08fybIcmR/CQUupsGNqz83mmRGxYx
soxLZ8d3fXi8Pqmbpo3z5U0W1jY6LLNa+aT8BKR8In8OTgDaUUDKPxvzAxQloZuc/2/uQAXL6GgU
yyBlnwROuxP9o9Rvxm5jbMuhu3Io1Qw+BIP+PZSIil4yRm+iOj6mse6OXe53trZxUtY99Z8T6SjO
Z3ZGI2QcM9nrv8ahcaf+9fparV3cpwdAcTI81szUqeFBNcNyY01DLyHX/T5pQUIS3zUah0RzGwzd
X6B0FxeAdyASghif2pw/1mWqiRzRicHjQwYBslkXh6bvvaEovVnuM5CgR4nfin1q3PFho+a4uozg
h1iUTFCHUXHts6435ijggBzybgx9C5TU5fRsaR8mwIKvz/C6qaXwCsItIAsUX1dEqex7iZfCYN1J
6rWlX0YHqDSZW9WlVf/C/hhSfRmzEzKmC2YjBI2Q/iJL6JkAfiqie8p+2VsMvCu1LCzgiTnFnYFm
Nc3MAjtncp7zAqhGUboMSFN5S4wfjf0g0uOwJUaw6q5PbNJzxxKVYHsokTULHGofKn5PK9Nt2gfT
2YgrV4/diR3FgU1GTGKjQOUADU4Df6nGH9f3xNZSLfZP7j+W4m1cUYyjHutdJ6lrVPbO7h1/AqlQ
TUtINgFtcN3m6uV+MiY1VpocXhQ2UEOmdYyHPdBNwvCvm9jcE4q7KirWkURg3sx5fl/wxI8K87Ex
klsbPGACb0lJyAHghKM+Thu2Vx0ZCLuAbVggUeqbqkCTNMkyHDOtaDy7uI+A2CqCLH4O037Pw2/l
tOFCVucThVUG3CKz0TZ5voaDQGUVuLIErCn6vhTO10GkPvJ0P6/P6bIVLi6ck6qJsuXHtGU9lKlR
wE6lNzhfpb1RodoyoIxD6mU/WxEuzVYTn8bBcoUVfXv7GPC2X66xhXNBZZlqYoHHyGQjkk2sXYk0
PtnS1lhbjFMLyix1k9bF2cTh+8CM4aBQwgx5QFnz+jjWXDlaYyHegV7OBZV+vuRzJ+20LTS4cvCJ
0LrbTcNnLWrcmRle9kaGfuA9US08MabczCXehiltYAyt/vs6ea/xbnd9OGsrj9rg0u6L/MAF+Vdb
SafOuYXgInVcAW1Ca0tjZcuCsiwyyVtRjWYSfHDmj6n9cv33r90GwACAahLFc8jQKTdraPcyjoCJ
DRq31I7T4KGgOm71Oay56kWqD+9+ZPkvsq0z6616hIxSkIifUuAIJoknwRSRoaJYQKo63YBrrO4x
jkIG3rNoWVOzUU4VgUIbksLBhI0VVl+kzryUv5bQGZusz9cncHV5kIRF0gthGPIO5/u5BCDaHAsk
Gyr9tQXe58f1z6+uD1q5keSFGgBUIM4/X4WGlucZPm8N5k5rR39mtteFiVdtyUWtLRKYGRBJQvTq
kku7QtWadgT3Du1NrxnAMag9FOWdrIel1PUujrfUTtZmblEgA0aMUWDzla3XTbyvqhBvubLwezcn
3vWZo6sDQhIIiH9wkyA5eT51TpmHoSjTLEinjqCFIUdtNAITMVwsKmhgovVlAjY7FPg+6QC1f+kL
cB/EZljtFpkXxHz97A1mqx+GJh12GgjeICfUSPCbgJY5AaGpO0fosw0d/QcrpxLNeFL6GjQ23UZz
RhQkDeLnWsc/9zKcN3b46tyZyH2iVX0BMC++/CT4kWnbmVaUZJDcio+UFCVegmgQuT6DaxcCSnx/
jCiuuhxzrZpzTCA8Q5WlLkfCbjBurhvZGonioie7TsBGASOaW/D9uNW3uvp5xPOAyuHxcJGYNgqn
g7JXnYG0w2puSWVKd5y1dOP+Xzul0P5GJIO+JPsClM+mmkUAFqLrk6S3JNdc0Rc7tClBE4v9zaKA
LgstUKiNXUhu2byJBjM204AwsCePVl4ekiq0XWLL5Hh9aX6nN9S4CcA/QkBfhvOpOh8jt60s1xg6
MFs0AZkzToAYbeO9yYrR62M+cJcbxQj8XdjtmjlEAm9s+Cum+jOZ2sIjPSv9BtxHN7bWM+ydfnaJ
KQ1k4Zz6HW6j2jeIBsKdth5e86SEGmZdT7fopK7dCNW77+FE+hDEUjV7X+XtZ9JP8Z0z9sLHw5rt
eJ6gW5J1/IGjEODNMbcDgfves6byFWwV41NNivlgGt0rEgBfJwJtKD1Cp2UKmNHdxK1s16L5B+RL
CK6n7BuZqujQzulCiQOEVzHNSLDQ8bmHUMWxNzp6P9rQOWtJYrpzzt4NVWQdh9I23XYocxd9N4nb
9vln4kxfYtCseKjhz/s4exHjBz4/lkAPguvkAMKzaZ/VnYcul9mNw3TwB6CXiJs1PUiTJq+MTC8s
mdtDweEgHSH8qkGnpVEa6ItmSDqVRl56DW35LQcMzKtQB9mnsqz+xgGgBgtQHTq/LxlvujKfu6zH
k2MGywathTezT2W/4crWLutTI4sbP3FlZZfTJo/iFJBq4kEJ/YXmzm4WE3pgoz1WfOP8rCDaQLiB
6xoPb/Rpgxvr3F7eYqxt3qZBStveLZJwCJxYK29KywnvSmxqT4+ncWdr1LnTOxI/NxVqGZ4k4/CA
blhrb1RpfjviiXZoo9x4W9EdopxkicbA2WjhgrggCyhCliYCQVTA5s4DXYybCOT75s+ifezYE5q/
/Wn8fv2YK27+H5NLBknH02IhHD+fkMFOeruKTR7w4o5lB6u+yd+YVFRNqPjPqm0GIdG5FkRp+s3p
9OeaOMvWt9+2l/61AzjrwjSFZVYuE1MkTGbQhwOrtfxumBL49iz24Ap+6qmD2rJk5HB98pQg4x+L
S0gLpMdK9UwiP0c52EyC0A5HcBi1k++EPAHNeSo80rZkF40VNEQZworrlpVz89symvDwcOYQqMYF
d75sYV6FEx1Z/BjOSHd4Y+y35qHObux843JTrtB/DIFMDmW7BQOtxhrJDI3RBOW0xzr90um/pi3I
09r3wam1ECeBDOeiP3nuWxL2so4fKfcG446ZG0mG1e8DOwr0vwOckYr1KLjZ1PmUxI+svNNy39kS
oVEu/2V+cB1Dow3hBTjb1ddGSgYDEMzIDvp+BBiTuCMyXsX42I4bvmHVEMIYB5o3NirtStDXt1qt
V/1gBSHQi6We3pBxvunYfZ7717fWyowhGQOFbSwGHlDqjCVmxUhJWjPoUsuFmJUzvbH56PecIeMD
cV0K6kgg+c83bx2BNn9OqRkwcwgqI/swaPWHNi83WsZXBwJIwnJKQPWibt2RZQAmIDEUpMNdbdyA
cfHtEwVabLCmg29cx9/zYSSVLopmTMygBx5qOpTt8/Xvr3iXhXv7z/eN8++nUSapOeP7ZNiVXwTQ
pE2dgo+5dgV6wDcZzNamC6BlvAGBwsVGU8y11MpmkLSxAHrc0bHINnylevX+XnU8Yw2ElHiOXdBE
anMppIwGFuizWGoGs/MZabnGbVnV30YlXJg9WPU9LzIeGKIgXoLHz6Es5+TAO166VW0Uh8qxxntn
KMjGpl+5BsFNaOKhCDpGkBEvk3MShyBWqMhstyyIBg6hXnI0o7L0bS00NzbNiuMGS+aCBoJLAseR
coxFTlIZWgULjKx3YcQ188qrk97Xk4NN041hrTkNtCXiKC/EPRdPkzl3JikmwQKqBbQufAN5F84+
bgo9rW1ViFUQEEShdfsCj8N5AQ6IGP0A1HmObeFS8jCTjxm7L7W7TttIuqytFYjksFe5sahbK3ef
jLPSqhyQeJvR0HsaQcuwmXSWb1X2Vhph7UycmlKOOA9B0liKDC5kfGbyCTSxGwHp6naAgPCipI2Z
U2MWwOF7PtQ4dEPOK/T+TImfS/Ttpbae7vretO9jMDNsHMVVo3hgIUmGVnjE9+ebHdLgHXgdHPhf
Qv0wj3YZ2yWM37fFU5x+f7sTA7QEuhloQ0euf9mhJwfLpLIpsoabQUGLXyyWXgHQZV/rL4y3X6eh
+BBWNNo4Y2sbBNk/DieDxCb68c9tarSdBkdgN5bx4FUCOipHw35jX/Jvd2ZBAR3b3VhYg5RJLEJR
RENlsqAp3kk0n6Fsd33mVkcBBiQwZPxuVFf8cYcnsDFGNgskBQZgX1E3cfbXTSzB/ckT/98x/GdC
8XqpntT2DM5TdHJDgl5orpbYft/86u13PfpE5+jgjK/XTdIl8XZhE4eX4A2GIEBN/Mmkazrh4BpA
R1X7fh77+DaJM+vA9Ir5pgQDrmVFozunM/Hm3mruat417+pyol6cpT+lLccgi/zGivdlDW20NArt
Q9h0NaiTjDRye87brSz82oHBUYQAg4O74UKMl5m9UdvD8pvHnda7rXF0bC8GF9YWeciav4FMBdo6
HBu9bOrJZH1aDFkMfx1VqZsKJlzUI7dSr6ujQbSKrtiFnUAN8CgpqWZXHQtm8gnQpB1CZ7evvtFa
ugAWH66v9/qIloAVuiwLC+v5WaS53dlkmFlA5vfcvgEv89u/j7QbXkHQkr6sWkLZQ0QaIGaBJpOP
dTa8y0m/YWLtEj01oYSrcTySVmtCFmQ1nV2n1/axBWeJEHYXIRt1fTxqBfj3mcRWA98uXcjx1Qkz
kPIPI6RjgqiJLGAqct/Q2rs4LXZDZ3zRcuMByYcdLZKXbi7eBnj9xzbcJp6tCE+wXueLJWeh6SAB
tgPNTEKPtwZH1QEBdMn0YW/mU7VxOay5OBC6ovtjUVVCg51izwR9YS5n2CO620XGYZiomzpvTAP/
HtbCKKaj2ICBUcXNJWVh6I3V2IFVBaH2kD9eX7K1LQ6uvIXwBUAg1LnORzFWhh3nQJuj++lQ+UW0
kSOni6NXPebp95VZ0ufGzhbAQ5BDAsR0WZ0uZEaT9Z6nOktdCVToodIIKN6hh/fahCTFM1eE7mDH
moeWmvyQUxHv7cwevExHLpeRoX+16jp9nLqx9eIyzG5Rw3COUSV6NDZK/rnM43BjHGtuB8KpIC/E
o88GRfH5NEW2KCMY5UHnCC+bDbfOH2WcuyOPblnqbJyjtUMLBuTlMQPeaQQD59YMmpK6iSYeyPLI
nJfpLskfqXG8vvIr+/d3fnxJnuE+U6M3R9a6LmnB0R8KBA/I7nsszxan0JYRZSQkyjrItOJRRGNx
YPNh6se92OoAW9nDHNxRuJEXGbCLlnBhFZw20rEB5+o/Tk7jm3m8BY7dsKHmAUOU38Z6Rpp+LMLn
qJ3ueTZ/vL4gy1xcHBUgv8H1BdQpMBHnq07BIOUkccWDZtiJwic34lWr3KHxwnAjxlzbX5ip/7ek
DibVUh6jU45DekB7jEPrGaoyx2g23qf0jVXgf9zXiSnlCrWNEPJzQvIAJ8jNc9OfuXSTGdnh6dv1
6VtZoYX/8s+g6Pn06QUd0WqNIzqZfoJa5xbAbnXS8GRD0IHHG1G7DaairwwUfeECUvO2skvUrXZd
az6MkbYRPK9uhBNLqk+2EoOMy8ls2q9Fobu9852z0a/M2TWaH+lWint14k7MKS6ah3GZFCznQW5R
N7eXqPTtrsZGSeDP1ClewCShmJwJXqDMjpO1p8OnfOui2RqEcniidErroYEJMTzZ7Tf2RgmFf/bx
f0NQS/JwO70N9hK4ZOfjaH4hCVuqZhvBmkpee2FFOS2iqnndTCVySM2IF4L8yNj8mvL6vi/1Z8Lb
Z8arnzLUDoaZgJ7HBtNwv7t+jFY8NtZqScwv7J4Xma58iIqW09EOJIDqaQW2NCf6LIctabstM8t6
njytUcs0WKNNdtA63T2ouL9Dmm5PLbpxlFbNgAcYvTQQK7kQWdGdUVKudTaakj+VyRcZ/cq3aO1W
/QJ0yAE7RN8nsvTnI0ljGyXdPuJBrD2YZeVCL97lIFfKP1xfGBVX/8/mODGknKJMdu3ApGZDK7RG
XXVc9IS8pn9faVBZnj5F4rEFAWVTFjeTeL1ue3UaF6z0b/bECxiUFetZJ5OEB0X4MIubBKCkLXTA
6gE+MaFsCAoyPojcwERTLzwocfU2UO+/s4ecJbI5IMK6eJrkqARHkY2dENqfZdp/oka4uz5L6ytk
QwoOVhZAlZL1MJtY6kZOrSAin6MoHgG4qVqwKSU52ASaXUYMBKjtoyi1m35u9+OcvVz/Bat7EVEd
xrfcg+aSvzg5VTlNFpqn1IZ+hluZvvWKajv+XTeyuNKLOOXEiOKkQkkKW2MwMlCycKr38lurseJT
2drDk+aQ7msxR8MunZrWTdJw3njnrebi4Z/QIYfUI+rMyoEDIwVyzULagT5at3GZHexe99sQjbe0
/oBG/cMUT99llP4wxubGspNHsEDecnSE9BQytB3/dX061ufccgxA6SBoqnahDUM0d30ZWsjogvEb
bzX+nqTN9NTEDoPKjtxKGqw9RaCeiuf1gtpBO/D5GmtTkpGRZHbA89sEzRGVj0IxY8c537i119YZ
7gwQgUUXC4wV54bSrChy/AgLLcCj5gI2ts9N1oFgun+a+5nsJlruI707gkbw6fqUrg0R0DA4U6wu
vWg+jhyekHpGXbItvrTsu2werK7aW85xMjfuhzWvc2pJCRpTNMla1aRZQSYORujNtn99JGqv22+3
A8577NTfYDc1qCdhPs95p1vgtgV+1BUauFX0qa52ddLIr3NcveC6z1xakWY3xCS/lSLO7wezkY/d
0Pc3bRpPxyoxINChTdauyrdacdZc+8kPVN8CVpxqFu2wypOR3rbQGjOLxpXWX3jfUyuKz4gzPdMA
s0UBWKDW6KPr9Po8r44C9zuc+yJipCZm84aRMDZwz6ch/9Kw8Da0ytew3UpwrW5MQG+giwn5jQtM
Xs4729IsBEeOWfqigVqcnN7VVvhdL4ZXo5ZbzMir2/PEnrI97dYxW23UkU+biQ9I6Luw+gsYCBQ+
0dWMXiwQAKk1PZQHWpBccwsYGmhz+021H6xdVrq0vjO2nlCrq3Ria3GlJ9dTPxnJZBZwlTLjrlV+
tfTKo1uR+po/dpA0AUHGkqJX2w1YBg2yKEHCTJM3JSgFxwKKH6nmGn1+8xebDp1dmDtkay4AjWJu
h0mYgx2UxvhdTqhQzvYzAtHD/2RGvdRBD5mOVQ0z+iK1x5Ijcsk7w9qKL1f3mg0INYBUiF3UeyUp
srFODOCB9HD8GeXlPc3ZBqhh9ficmFj2x8n6V20B8YZqMdG71PR4ttO0eyiKSvp8fcpW9gAyQgjz
wEqAZlJHCZUtdG13rMZrMI8/0uKltZ/b4iXZMLIyYUiboTi94KGRF1RGg36JLgVPAFJCGI3h0be7
TI6SPiA6iChtKHueT1YUoajP+xqOeQSg0y+tjatv5Xo/+77iWyq9HCRAIFbQy3IPuYC7vhmexkL4
PRQ6ND5/5TSDUvPWjbu2NIC0cEQvwLUwtU+xB0JxQFXMCqw0cSccy2aPanG1pZCxstVw/BkFgh6R
C0oO57OX6FlYNTK1kA8gN0hMAKaK7Lk+dXsjbo/GLDfwe2sX/eJvoD2CVhHQqCm7oYoz0mm8XG44
+sToJxl/j+7BbO5XthU/hSSKb9s8NiBu1REvFTqa3zOwjaflLmY5+dplRNwwBjrU6ydhxeWivIvj
jDwyJlxtikabEjC2AI0E1LpD8/WoRZ6B4t91I6uTDSkq4NSBXgTZyPlkxyl6lYA/sdAwmSRuZOSH
meQf5wI90mF1a6LkeN3e6tb9Y89WmXplxUtQ4+LOijIE9gvnOtQJvNT2JrSYJ71Xzxuefu2oo7cE
4ksoLAE0qPgTgfx50tojwkTbNxq3eLo+nq3PK/M3tpldEILPm93reEvsv/n8IqsIrCfQ8CqMgRdl
XxMNnxf2nVO+Q2H2L37+yfeVszYgkp2aEN/Pb6i+r7YEWtZWG5zBwHosdV9LbbWcKlNL8d4wgyYX
ICazwOo0N5/RzbArhn5XlNpPnWemp/VbQeuaqzo1vCzbyXXlDA7ScHQC/EOm3pB1Xm9Kj9HvAw/9
t88gMCsAkQIxRy8iiawYmAVci4kg7CUlj87hf/q8GkEMlQDDYYXPpyQDXstyyduBqhwyJUi/w/HB
tStPRQuI/n7qBiNgds2hQ9dXB3PK2g0ra+sB/wqqIQDCwE2lWGkXMudIakZAxSGf90N1pM1x2mIo
W7WCjhioXQMce7HddN4Net6XNJDomBgN+4YLGrkjmj1Qx9pyz4vjUHIpKCcAOY+bEHzGKqtQCqz1
qE0tBce3EblTOdwKw/5UdeXnGnBwN7ecyK2Rzri+H9ZOFIqyBPAJaMkBE3K+sUWGnh+WjQZA7fKu
AkKTS7GPjPTr1GuDB82sVwNc1W6Xg6H6uuU1TwecHeJLyOYsXY7nlucYvHtWExkB6boPsXDuslls
3MRrNx6qQIwBpwlTatqiSMYqj3lsBEVz1KbJDTW/iz9fH8basi0oU1TNQfZ30XjQJ+h7NJwS8KYo
KhNXH8R34VShSwur+EXbMTtCgivyw9Igu+uWV0eHqxz7BffeRdUWdNumIQnOgN6M/RfJ6/GFSyv3
0Ugze39hyraA4kIpGkwZyq2Uz9ZEba1iQZiVDwmHfJ0e34blVgfa6pb4z4xaWUHtfqzR5wYzYAMq
vOyNzAdLBuZ3h7CBNjeo46pHTE/tphwtfH+uH6rptgu/cv3jX8zUQqCLA8VM4ITPdzXXiqQp8RYI
+rJ+MdlwdJLwR9Xx/83Mb/TNyX00o/oYDrVl4B43Kr+ksbOfcOMjnxRbGy+11W3234h+Z7pPTMUW
6ea44AYIDr3YBFmQBabqLUHBtbARQLn/nzZV7bZBUSEhUwRQdWJVYMFIJu0o7JLtpqbLPCJGpMSM
TdDV2tB+c7YuvZUEhfbzxZobSFoDmc4CInYaO8bRQ5ptPN1WTQCsAwu40AGHOjchuylhoyBALs/5
6xBW74xc7Mx0q49my8xyk50skqVHIjbRWhdMUB76kCUs8U0htM/DrG+RBZjLa1O9qBwQviDpvtS4
1NfoqBNhGJDICMBLif6+hPX7Jk0ar7LNHKzCUQp5pHma9iWoOHzehJYnpTZ6TdhnONgToM5Zmx1b
WxO7MdIhQDMQkh+abiw9Ck6XWz7plZtaYAqe7S65tcrqEX2BFlLpIKFuhRkeIzQy7UlmoI+s7FyR
oZNksnS499r6biV8iAApaMkTYpHcdYah84aYRj81QYE9LckXUyPaKx6LdKfFU3PfTCPiYFR12T5k
iY6mOaa7mUmMZzNctEGTOPFZ0bc3tVkmaOYLt1KJa2EGQMVIPgOFa15AcNHyODasdRhAK45vGMLV
wb6k4UEcZc7Gpbu6T05MKfskjmJWOUNsgnrMy62HGk9Our/uAdeOMnKHgJEZGM4FBCdPnTnNbTjZ
sm/vlzyvLMNo15fm+6LnbF+YfKMKtHZrIOmGQhtBn/wFWTFoqaKm05gRoN/oq21Pe0B+Hq+PaXXa
Tkwo0+YkUdj3uYFAQtf9STefnFE/gmby5rqZtVgCJJa4ZBdNEHQUnZ/iucxGrehsIxgH8dLq8nau
5wNkm4DKjqXfRl3m5tkWPnt1+hYOZgSf4BhQxX5nLaJZnyACtMTTlLhmtzF3K98HPy0AhQs1NsIk
xQPmkHjJOksawWShNY4nbg2pg+vztnKAEEcudVaoc4AuRcmPQQWq08oRVxRYAL5HtCXPnSHkTkiN
7digWxuPj9URoeIIMAHCdRCAni/T0Db92PVosgExyy6kpl9ttROvDujEwvILTtz5oOWzAypzANrj
8KkwnWOnxXd1N3t2V2wFRaujgRCfg/KerTtqbOdoZTcvwVJg925la7vQ1Dc8wsrpwU3wx4Ia1mXW
hFczRaA6peHXyAL2cxzkJz7Cy13fB6uG0AMMFC7ir4smSSDShxp8GUYwtPKnFoJLjs9G7AoKmdPr
lpYwTrkDgfX9z5KyQBKNhzOdsOO01zbdsZcmxdx5XerLYjdPG+nZ1WFh68K3LcBflV+e2yC1hYQF
Otqa9oWl2Y6LAhBjfrw+pt+PZnVQoF62gYqgC65NOUaMznWbWAMN2pHk7kQE0KZMmGjVa7ogaU3T
L8qOuJA4N57QTNt9MMkIAQ+EaK1r1enohpZdGe4oovqHAEYOSIew31OzHV9zDmnUMW34vSHr5sbi
WvkBPeSZp0ehfMa6ZXcCXHw+SxrTm4wqPrZ9qOduOAmxpyEr7sIMxTbXloXt2TGzjqJu6/emVud3
ThTG0N6C9lt3U6MRj0c+z320nR+iMfdH3Us0b4xC0C3wuzSq2AOucKQkhax90rL2KTYcANQ1Ut/p
vDcfzYZHvxC18J3ppM2+Tod5X4NRal/0ZYN+OgKpqgGxSmeBtQB9IfavqbQT1ylT6lLoWPqMNePO
CHm+N/KOfUReXd46IVg3257MG2u2dnhRcVhqkL8lhRWUhybLqe+bFEeL3tL6Z1TIjZfflgFlT+SD
MNpMwgAZ/PDWmjZcw+rnkchD1gMA54sm3d5iUkS0NIBvrH51Rv8edA3+xrZeOaroGyRoU4T6DTLT
5750roQ+OlKnCFfD48TBOWYfy+LjVD9qZAvKttb1gM5QsIw4BhYEQr3nxsp+SgeSCzyWaLtDIPTB
iEGikzoHVMSPete/T1m0Y5aIPCBWPlwf6O/wQD2/wMJYEG1F8h0IxXPjY9tkAE4hSgFZdO01Nbtr
Y36gcIMpBLnmJjNdPQOd4MS1z3Q0QfPpRCA3x8EFTdDfTQW6AQEpZ+CCUEHlNO66eIY/CKzstgb0
JTQrV0bfHKP1w3D2qZ75sXxIyLfrs7DmLNHgD81aRDSX0hVaKUy90icaCH5H55uovW36DX+8tmlP
TSy398ntLHtdzuYw0oCUH9sHMPJdH8HW55Uc+owrvjIcuOG4ezXs17cTIaBy8d/8LDHoyY83K6n3
aMijAX0xx9a3oi3ux62fr2RAIC+WT1MLA2I8WqRyEV9u+KS16IihUOUAeY1KgIr60svMYRoQyqgb
dhb0AgU7tJPeeybRNLfibb5x2a9uKbz3QF+GFB/ags+nrBL2XBczpUgjmn48TzguxOuz3fVlV95N
FJ0XKCctATIiWVD+Ka6jqJsC5GVN/uykHw3jORavTv4MCeJwSw5NWaDF0IJZR0MpIualc/Z8OGba
mDYowcSz1IRrQp/PtjeGsmYByX8dESX/XQY8t/B/pF3Zbty6sv0iAaJmvUo9eYgdtRM7yYuQURQ1
z5S+/i5633PTzdZtoveBgeShAZZIFovFqlWrRstMncHyypfnCjRSfFYVxqrGl05Ijae6ltdx+WIt
8O8P5XTbi/J9hU6/XzojHXgdUPKO7zf4IeM7T7E8Ql9O7LQYHrWqYFpBIbEPzIh0QhoCgq2mqPIX
5n1v4ATbLAv99MYaTFmK7HV3JdAuBanzF80Pqp/O23VtXdmC0zm4krZmVudVqLbJXwZvs/Btd2OT
9n++/r3cEkhvxNWlLR6bCfvrp/nLkgYN4jyq5s+re3AyvrTFJkFXk9ym+YtrbdtxtyxhkSnMlEqE
tM1gaJv61Gf5i2HtfLpJvT1JFSIkSyivkie5f2zMeeXmmEXmueOvmVnm0WrmOQRmMN4icqdyN8Wq
XGgu2ArAjgA7eMGlxi1b00DGkL3YiMWaKdskfF/Zvzs7C0rzS7vc+DaFEIQOEDtAig8hpQvcaWaA
VC/uoMOt9j1Fh2cwkN+qxucChJqf3IZwUXLTqBuoWRs5zV0z3ebfXkxA6MjJ+LbNk2rmOOrxcljK
u8TdX//+Sx07/37JFakS1iyDjwVKCvRH3oz+Uz5srou4POkCyoEUHcCHHqpOpZNYorOGOQNcdURL
0LIMqhvpZ8QSCewP5gFsCqyqdExcmlRFUiTO0Wif6oOTK2y5+LxzlT0bXgYZLXXdWmitah+rtn7y
LO23j8Y0IHDacDTu8MYbmUrEbHC1mqg8Fhgb2PfzDc+bfOBkiOdjvqE/aroby3BW1YSu7Ah8fPgJ
7w4uyC3OZRRplvudPerHrP7I8dS8sQP5+xxOx5feEU2bukauYXxqHuv+IwBt1zVKrIG0JchzIytr
AcsGp0o6dChKwN2YO+OxrCJTT9o7nrZPnW//BkfKn4a39wjp0nv/xhYfSMLoqP1BX0v8j7J0+dql
ZNTmhRrDEX00AzAT2qLRh/uajL+uT+/CKAs5iKDAWwQ+4WJ6rTlwzdPL4Zj6TdCNG/C61FYdRNel
XJx8SHERIkFFP5oXuPKzNuaD2xSsGo5ZuR/rDQUaqb7VeEEESOhQLiWQ/0AJnOsZNchACW+6YwYM
IHpmb2bqzwpduNBlIcNH8hyAF6AAnIsbzMsdb0IUJo/3RX94vb5IK6ML+gG8yBHbFI3yzmfgdXXN
tLmYj/N9Pu4SVdZNMbwMmNdGxF5ysDweJ++R7AdVxbRqeMnHYmVsoqkVhu+1XbK1rdu3F4uDGnYD
BJJ4DEhLn+f1EKOUej6Oj6Q6jKoyzBUFPRte+nrUPsVj7GL4GQFL74PFPiAOd/P2AooHdnTR1ExY
rPPtdbR0TlnV6Me0i4PifvapQsDKHCAA0WScZhwEOaLSV9yop5nqiMHHQQIcDC+acEQd9u3zgBS0
H7GAU70sFvO1ARkFVz8WzqbmG08Fylybxun4QtFOvBA+6n5NOcbv9Ge0kCmr3XIrza6wrmB4g4uG
44ZopCes4omMijEvpbG5HB2jpB9ssrCNgfzrJkb7IQpb20W08/aWN3zB3TL9agxBx1pNOvqaZZlB
jqmWlqhdyoi1rRKXHpsetTB+17E7RpM8rEH79UQ7mv7Cq9XnQQbyBw3lw/6yGcC3du8t7rgbqYHA
eA5eX3Ou8m+8NfLntJwQfKLz0j+53Be01sC9unlevWSm0fX3hV1vfLQn6k2gC0NHn4AidUv04o07
fUblWqJFeCubuyEndG/bCE/W+kRpYKJr+g6dWJMfBqdTFKMSWENeKLBd0GkzfRyWbd25y3YCLZRO
eH5Y/HZhAQgdyCPo47Sgb5e+DlvNct8yry33PWXtoc1YH7Y07yJEdpdfiWWOoHOdsk1WgErVSwkN
Pa3Td8vot0HeEeet8FgStnmFuHdBxh3IdkBFVxjkpz657q6oHOvIzRpV9iSx43CekUh3/IX8zDyP
s7AGGUoE268nG5BaCIhU0vmfJsbZrnGTH70FGtDboin/KAroLMCbhES0LsOxDaMGnD2Ll2OfbtPp
LjGDprgNsvKPiPc0KmKPeGxLLiu1SwoapmU5puUeyz+iK6+qh7lQ5zMfRrx/wPzkO4LlCMWH5+qe
OCZSmpm9HIHkDEm7y7QnG93Fea9YrZU74EyOdKxaFC8tWeYsR4KuXb+WG6uKxEoJKDD6fQuWCQTI
z6eRVsxMU611j+jMt+Qb50Y88MX4kqvacK+H6encYwbUi20EPFc1nJTR9kKEoBkGcykai6zQY/bU
AO8Wi4+cLMn3LovjqPDc7zkSjm/FSLMwMytjDlwjA+HkoC07a1yKwGfGQ0xB4Qa+5rHRfre29oKE
3qfrhv3S8MLBxQcCpQfjjofz+fK2INjuQapmHU2LBmW8s9Jt7Py8LuNSQ85lyMZ9Gpq2dSCDpBv/
iTY3ewkYHj4mehx43mWGxjNrs6q4ax4drt13YdVktwWksX8QYKOzLFoWiLar0knSrKot+wRmKoGT
7BnHgSlmcHlUzwVIR2i0UOlAuG0dF/t37oGvB+xqTVYGvSrsuSoIiR8w2iM0clEFhFbMXZPHjXXM
vJeJo4j08zx/8QwVcHZNqaDpKGcTLsMF/MAZc2OaEOs5VijPpO09682AtZ+va9XFsxm7gp4T2HVU
5+Bil3alyWg2tC03jwuIlhZQYVb8qbHuyPCZZb+vi1pTYNBZu6IHBAr1ZCxjV+lTrwNpfTSbT1z7
qGJue0d/nJtqYoANFa8YgTDEO+D8EOYGBwNrPJLjkHOwAP/JmmlvtRVo+O5975fR3bPmcdKTUOvc
bV0/8P7zZOZB47TbpTyS8mnqn8rmp7nsG6qITazt5N8vw01y/mVLN3hm4mPmKQMTFpgLQ3dUPBPX
Fhc4VCRYTbiWFxyZucNZwabWOOrkoM8PqhYe7/EMeXHhGuMEOwL1L9/muj7oBtw36Lyph27lBaWR
h7z5RNghz7vQAO9bo31wvR0QeJtx2uW1tyPp7zj1w6T6VpUHoz1oqqfH5aRRfoU3OPAZoo5CBui4
zuI5HQIPESCDYQDvSuGvXx708/Elk4sMWso6hvHn5s9kulsLyd45v/P6USFINRHpFIId3bTqCYJM
uGGjEWapisN6dSpYJ2BLUFJ24Y1RwFb1BHVOkWVVH1kzv/R1fTc1/beWq6AEa6LAlQ1hwIEJ83Wu
7cCwkDgdKieaxukJPWv3XQtwTufnoWEkn6/blMuTJRoj/JUl+R1ggrNdlkMW7b+YOM1T8lCr4klr
mwPPT3A2oofFBbAgA7LUitPYjhogp/y+D1Qp9LVJoFILbHc4QJf5/BIVIcCBmXZELR7osPJ1PG1x
eK4v1eo0bJR7Az2HB5xM+6dpfF4yZPAjv6Whjt5fN2JOccEDKCyuEbBFGxAkxRkcZnWx3S+YxpBv
u1HfZKz7NAARfH0e777quSk6lyPpl2ugPV4LQxWlIMMpFhjTgmzN5mVID20OEuIhnNEFsyu+mN7r
ddErS/hOAY9rEu7+RZjAR796m4yOHqFBd6IF/o0AOrGCZ+ML+Sdva/Q2407DMb42hAD5W1mYvl2f
wcrZPJMgVPFEgptmwLj2kDC1O+J9Tccg+cnIzZ4eyppMhPrQqx1VObIBGPGW0VFSpUeu+5zTZ313
fQ4rxwV4D8RQgADFJnhSuFJLnIYCQoSaObMJm3EL/oeAqXK3FxkwbMWpECmiGE+1hk4PmEO6lGhh
/COfK4DAPpJmx9JD1yi2RTEl+ei0Lfhs9IpjW9LmGeRS3z10UvVaur2+csLPkE7O6aTkhtRzi+L5
acaklvHBjPdpd9TTD4YP+GSlCnWtikKfD8DDQQoLftZzRVsMjSRAlOmRk6EJx9tiFJuJj0AhHcta
xVqzptSicx6wR0izg3flXNZI7a6baalHFnoOlfr3WLgluHHI9+vLty5HsHQKuB8IIM7luIVX1rrT
61Ge7ImbhhVDIfeLyX5dF7OqDMKp+V8xkurN1mwMRt/p0ZDQEOwxKD62tWAiiWI6a3JANQAKMxxR
lMNL1gYnlzlJk5LI9Q6JsanBFfzp9pmcShBfcGJt7Di2CGJ5JOoFcLI8dOgEOitmIb5S1ulTGdLm
l6W/lMUCGRno+WYwtCiM2eoq4WmPBAminRevlmRGRJXEOYkW67uVP8KL8cfD9WVanYIgfEBoBm9v
Of9SJFPlj7QkUZ2PwXjwENn77wRIGmWUemYXfUeiyX4bdn337frwMkf6+70Fqr3/TOD995N9tnKn
bYyhwT535UOD/HE/IBxnutMXUH8cHK9Bw/tyH/P+rRjcDdPoBu7QVk9pWKOtWWb1aZCVfkgZ31CU
ufUdugpk9W1o/n8+Ek8kAX7HGsv553la0taufRKNdAvocEH/zSL/HV+24eie1swAL5MoJXuW3jUq
i7qqJcDIgEQDofeLHBeyEnkyxga+3/ns9Z8+X9/DNdtmgc4QXq4I2MpM7s7i53NbJoa4VO8W7oez
sx8mup2mcXNd0trNCnwdqmiBPAdWV3ITjQHlrEmnw1rP7M71iy0p7bvZQs0I0YZg5s13VH8o9mZ1
dicypdvILrwunTPIRIIs0Py7pXwwzCZw29/X57ZqLE7kSM8RFjvFnDeLHs3lq6Y/2fa3JPkXLzk0
Yvm7fua5UR0JINRzDBl4kX8YpvnDQJAUq5FziVPFVslI43/OzIksoZMnB7vIBjeex1mPdJ5uSvu5
yh7dZps6/sabgTSu6gDZhE3Zfqn4a63DL3q5vp5r+4ZyL/gPeJoioiPduD06Ipq0MbGeNmK6z34W
6F4wsv11KWsaaaPuH2lMgBXQfPN8lhYKrJGVwiwn+iFjz23/QRs/dfQT49VW7xSu3jtqVb6wTqVJ
xpg1Zsz5BGko1L+3F3+bzv4zt5oQPsyW6PVdY4+HKq03XtuGurd846hu6JsEHFBkMxTL1wR8C33T
KMyjDGl/3+uT75KN+FwnPTXFXrugAvP932Z8l7mIfAyBnh8oKhR1kPbEk+J6Xd3hv2sv+4nUM9IU
DGd6ZFjzpqbWqzNpaHXbbRPmKR6OKlHS4ewBiHXyDAenn3fl9LGeNlVzMDWFqVm9DE/XUTqfEzpx
NqaH50msZR8Y4WD8yYO6qB5JGwczCk07dMzM0vlol/muz8uPHTgt5yZDcW2xYwlygywNGc02ZpIH
jPEWLWFU7Mxrb2i0dUJSCI0UwWogZ3HRcdDvmC9UPr+vqgMo7nbEuhvax7llQVnEj7SB71k2AUcK
9PppW7vHTkWLl8OJTfFQAe5A/fWoBT3qPdO214dfPczggHqPVOI5LZl6B/laDc8BmKz8jw8nvUCf
85Qho99/M/l3SlXYkBV5wPjiSoInjWYr8kpm2eijgzIYXNIYHHo7/U/N97O5s8mnRAUyFJZBshx4
TAEIj9ITVH+895A+WTmaZwCl0QIr58x/Wm9B8XQblF56RN8n8AGjtwegmjuQi+yuL+nKrQa5mB7e
xMhtyQ2snHqibVxQPRqTvcM2Ng1NFSh+RSnOREhnE8Gk0R4sTE2bypA0b0DW3a52ZxKkY5nqY+tm
BfbJdebA17OgqlSNV1STkG7LvNSmyZghIs5euu4ejPTX92F1fIAnodWCA9eUVNtIkiQvWI43NTM2
47IFJmZzXcLaTgumHZCBo6ryIkfXjzYdMt9corKxvmVTvgE68HepROitiiGi8anoInZRwMRayvoi
c5dI8+99B81A0mCZVK3KVsw96rL+CpF2QythhZEoWiLPRWuAqg9QjszJY5YqDI5qMuL3k1OJPhol
8zMLk7G2tAt9sJ0ShYiVYAqCz2iwZAEhLXKB5yI4gtJVb/lLlJC7md/D5RpfJ/tmMAXaEgGuidit
SGJfgCna3qEuKhejmezbdg+kSq0CGq75kyjgBq+MCygjeFultWK62eE6mueIGcYBBHlBmg3PA9A6
I3NBHQC8OTH2RTf86c3uwWVWOKKPc2+qtmzlIOEzkLt97xt0wV2loyeSZzXmHDkhy7PQWlR82Su6
dyZA0j2KltyAHLtzZAGDnG9r60eX60HR3lagJlw2kEmgyAt9Y0Q6WlrOuEvqEdmJOVr6EKmJTGEN
1rwE1CvizYkaeNQkyyRiSK716LSuzXBlxjB32aExi7ByHzJT27W9G8zkyYnzoLU/6u7P65ZoVVXA
1IJNQvhQ5KfPdb6sS6PLlsyMnLwzw9Qg963t9oHdowZhbrPPqNreJsS5y214VJ37q1v4E4rpXzOL
KlZ5bTPB/wvQAvLjuOKl0zfERob4iW5GnbPrvZ9uTYFk2pkfr0945YwjeYL0D6hYkdGSOYtGgCiX
JiMmqMsfi77dtOBo6PifsvJDJLWuy1qdEfpL4WWHXsYwKOdra+SFYc6DaUXe9LzE353hOScAqjEV
gmFNDgCngGUg6b8SsmgNi+Y5hxzWbS37vqsCcwhQVxJen8/aeT6RI+Nzuxlt20bUckWT9+SmTTBk
0X8nQLp5kQsAfMWEAD27n5JjrqomkLuAvJ9kVEejuTcyS4B6SE5xOtFpaSrdiioj1/edjfaANRlA
wES84hEdm+k2Xrpm34BB2egmAmImUocdUr2BT0cV5k0cLcnPhEUhsCgmrmhEh8/VA8w7ZkW1yY6q
/rExDk35SFS8fusicP2LnCrISiUDOfR9gqRwbUcOKNFzK3n0/OrQ+vb2X+wbYL3/ESMZkSlL6NLr
EJNa3ZZ404b/i9Aq1uqvBHEETm7/IvVApeBUdpSzT3zLjZfrE1h5XYDS2BP0ssAZXbzTUrLQtKyJ
FTn9xo4frBT+0o5lD54eKtEOq3tyIkvSwbnjuLXQZy8qBzQFMkKvBuRWFb1aPaonQiTdGoZ2Zt27
kD78rd8OFBflwighQ3NFcTlKU3AYco9jSmFwsNdmpT0a7nx3fUdWbdqJCGkC7mTopdakOKm08h5Q
5tuFjuYPQVeiJ2ltlXx3uzwX2QcQ0eKGt3Tp9gGcpnMGvYS83gLLVhGY1hBm5bDpbi9DwIIRtDIR
eVVBa3yuyu5cc82vayvSmkPNDofr81jbeFxtuAnwDLtsFZqBvbwoSAITmgfa96JUvI3WlPd0eOkc
grDEmVOxLaO1tbOwR2NuS4HiWnl+w2/9OwNJubykiKexwAyScg/oflUiWXEota33o64C7vyXE5L0
TAOtW1K3kGbWHoLxTxMhwF3tr2+KGES29C4wY67InKIoR3IE0ETJ6kuTWVGavYxahl4VbZDYPwzz
Fe3bMpiB6+LWzo5ABqCgDZ4HUqjnGlahrZWv19Bl1KqgGuDVGbVNOjG0VFTYfTHQ5bz+CpIWL/YN
tCk3IGhGWeB9x/jzQH0tyGj+WiCwsvEaU+XrrOq3pTtoqUDEn3ROK7+b6oxnVsT5R49u00Hhs62P
b+G5jDgM6s2k0wnKMPjo9mJFNt3Xgu5OsWRrB8gDPhfXsdBxOQGEPH7j5XVtROa0G8odsiNZrnhh
rm3/qQjpjOZ0mnJUIxkRBYfDsuHGfUVDtIW4rmRrCwWW+/cWl9hnuWBuWBKvReNII8r6pg1SYi6h
3zcqzNaahnl4cYF+Cn4bXinnqqyntYleQ6kRecTcpotz5+fg9AMrY9jTdme6TfgvZgVsJyomwaOL
ksNzeVOcaE5FkJ+zi5C+jaqn3urWmOCeAvUrGB9lqg0QZ/nLTDIjcuckfnULbm7bqi1AEzdbWujb
k/0vrgNEGxDI9AV7tIwGnxatQve2zkBa/dGtn9BA7fp6raqzwKKhSxNKdOXWFi0qocq+0I0oJ8Wm
oR9j+pswlY1eXTVYTTyidEGFLylB6w6GVk4OVq22A31xNmas76zs2ewUyZk1QYi+IloPplkUGgid
P/Eyu9HxwUyF3R9GkoeZnX02JqMLDALok5mRXqFsa8p9Kk4s7ok4MIA5rBiEOPsr9T7nxS7OQYv1
2fS/3L5L7xxKCF8IN1cyagSPgAy808hpD1/c6VsMBq5UQcy6vnRAT/6vCON8Lo2BUpRlhAi3vUv9
bb3cWd0dSffXJ7LmG5xORNIEUnYeQ79gIwLeeeG75IHW6Ge8T+PA/BOrqONXhUGp0Q4diXpEgs+n
BJZVozc1HNai6ec7HUR7L0zvXDwQCnJncx9pm6aZnA1CrEwP4pirWlytrin4OuA5IDd70f+s8bws
puBIj0gyfGja7AfvYqSKEEAMxliljGsnGQ7p/wkTH3OijCByc+1Zy2H52m37q2Qg9VLYirUbQ9Rx
4+ZHPBpFjecS0KV6qXxhW0f7mKZPTnV3XTnWZ/B3fGkGeWYUVaEzI0KELeiMX215mP8F1Apu+18Z
kk4UM1s6f4SMLl54yO3lDZovaHDHt/9uMpJrNQ7JwIiD8wQ80B4R48DSxk2qba5LUW2JdN01lDNe
W5AC+w4m0c49oA3vvzGqpi9CHPjnAhJfoDdVPaJcBYq1ST5oeth+4CpSjdWtP5EhrZYbt7Wm+bYA
7XwDQ1xPDsP45/pSrYoAcQqwaeJPzs7lfplkpMJSGfl9GX+twCKrT7HiiKiESFa07o2c9GaMedjP
eusHjG+tVEUOvrrpJzORjCgbmrQwbQgxtI+CvOP26ICgB4TJBB8TSl1l/CYKfUfGJxuB3ApB6++T
rnI6Lidg6mjlgTCuYPdC1PrckCy6AYSBhhguf1hqJyh7VaOKNQFIMSMLBPQpKFSkYxGTmbdaZuMR
wPStx7OQqlptXpp2pJYFqSpKfCxgAyR0VsM5yEE5ApFmPSePyUQ+oy4fMLC8OvqtqphcGKXzZxpC
nsjU+8g44WFjSBuexFPmZENhRU2/WbKv7QJDEurJN7C2XD8ja+uGkwwZAHIiWCfU++QO6VowWqRt
b0XxB4At4lJh4NeHBz4UXfNMvDykefDe6Eab4W2mZw9jEaTdy7/4fJEBRIAGuy/nQtpyjG0tRXlQ
N4f5uO+N6Pr4l6cb64LsInI8ooZVbpRL3Zx7zKd2BG5blh/QLQZlk9dFrCwRAX8D+twgmHnJPm1X
qA9uUJkckYKTT3XqT980Ti3Fq+L92SVpFLxjAw25UEwDx0Q6IH5JPK8HSWCkcR8o1DYA69R3zl34
Ja+NbQUeL/Ztet/x5xmEY0v9Kx8UUaK1iQKjKfJFqOhBN5JzVQP5TJ3YlqZHIJnX91Vq7K8v5MoB
BY/q/40v5+SWakkA/APeeSbzLum6LS9pYLTgc45vjjggegnwvgFDIBorSlpt10urVSXuLqubt09D
w7fXZ7KyUgbBKlnINKCFpy3dKcQqWZVOyPBp3tcxGlTYwdXhceih0sjzX+BlQbNREHTgMSMPMOPp
1brd40L2+O/4F0mnJC9dp/VMoAbBDPwIsGDgc8Vmr80BFwo4mvFKRtRM2oLWLlNUHE1mlOFMpuhy
qnrBXp58pBqRCQfwHHYFx/9cW/Wem32P1tiRlu8KYGJS9HXY3LrNEIF4vENQ+A/ifnEJnNjehMb5
WFugzsjZ55iysOsVDtDliYAArBBYYIFcuaDtdAcbdXOuNkZmXu1wSYVoR9Fpu9xTnAeVHPH7yURq
QOgJiPvHKIEb32obE0RMsX0olBVuq5uCegzgExDruyj87olRgO/PGFHPUm7aXv85Dm5gOvTn9Y1R
iRHKdzIfA9HK2WZkjMre2pltdpfX1Q/PzL9fF7O2bOD/QPIc9RPo4yWpGEFLGXuphyFiLHLNFLir
ImD2vOna25HleArCOYI7D3N1QQeC2sPe6V2zj2xnX9ofR//gJH3gZZ+m5PvMbg5dCGHvhNw2iJhl
7EVn9xmCg1ofNcuBulGeHcxOcZWsbRDOPDAQaDl62QUPlE5GPjTZEFFmBbV+FEl6r95e3551IeDV
EF1cQMIoWeEOrb8ycLj1EQJLFt+gJYrtKSzAmgg0TDXheuOJetErSafaSDUL+pzXn3qkykr92VIl
r9a0zAOqCA8gGzzu8rXL2oHkaMw6wRpn925tPfmVvavHdlPbnsLbu/Ra4UGCdBpJDMQLLmKlaebW
CM3kPPKWIXCLuyndgud3Y06fWKsKZq8t3aks6f0Yt34/AfLJI2v67HmvbQVKi/TTdQ1YXzqhZAj8
XrJrtTQzeNxg6RL+jaQ7zu7rJfRUAXOVFPH7ibWxSVIS1kOKpfE9Scb3Sh/XeNI7BZBGmK1zFxDb
Az0DVx5ywRdMBVMy+LRFF8cIUf8Azd6DfFbcyqubciJB2hSb137G/JZHrfmTV/cxA2RfhStYwV5Z
QOigkRTODY6lI61XGfetl88lj2L2VmmvhXG/ZM7W8kWNOwuSqgw14741HtuhUUxvXbTANOAtDo9d
TjV5iUfZ6BoTAE/1F5CI37OSvGR187x45tZcnHBuzAfU3euBA3j74rRfryvk//MB4DsEZSAq4uSw
cI3i8nEyoCteeyyNP2QcN22xa7Q7fXjz2HaoDz15tMyb40FYcZT4/UeqZAnLuZ+7woHU2a6DBi5R
s5nTH4mtMB9rB+FUjOTTNSwfbDY7U9R4X5zyKzox1wAV3Uz+DRqUUyny5T5XNtWFFNCgBrROA6oo
+luzgmBJBz8NWB4Asxe/n5zntlhASjtPUJKW1aHOu02y5HvN97apnnzV3OTtulKIQyUfayBt3m+Q
d77xc3kmLNRM4wUMbGCSM5o7UlTBwO/IZGwMFKfk1fa6vDUzgho1WERBXgoKsHN5fmEykLYkPKq/
sPizpWJzEs/Ai+mcDC9pQZ7GhjdWGF6vP5YD3bgJqD2NAMkkEMYFhT9udO3m9KsoocJTSzDkXL63
zJamCNwmVWRVn9F2ILDYNk3MsE5fb105EQixUZ8Aag6k+CTVA8dhOYAjqYyqwAElvK+khb9UPQyO
LBiSuPApLghGwO1acrbMZUR3Ptk6f/wZmbBtvr8+jUsrL6S8F/3qKw16UW5Jl3SElAz8sQFa1QSq
fPilip1JkJ/yVTbmtickEG8nyATt8PoMVscHUQICIUhQok3buQrTzuyGGuXR8B+PRWiqmqWtbgNu
WPTHBrcXcOnnwy+FvUzUnDC8i1YJKXrpjV81bUP8TYXX0fWprG2G6SGTC4g6ABZyAI9POahmaFai
PuTFxTui3AKBc13EpYGx4TaiGh4wOyTWZA7ZdrTdjI5TFelptiHDfbd8sVE5gHqlbVruNL3aXZe3
tnwn8uT4AXMGXvO8q6LGGAOSg7zfTl+swieBXheHpCxULsXaGqKoH2E4YQUueymjPY1dWnoZMT19
MziDg8TCOfcV81rTOhH7EthREM3IbScsVnrFkLo4/mDOuAMvg2KfVqeBlwT8b+RAwSp8rnbaOBde
MWllhNbUgMG4v0kJhlEeT6qKoZVgIuKIgJ+jqyduHqzauSQ0T4EJoKzCFZcHfX2nNXcluoLoDri4
tYPj3HXFp2Ug+IgqMPhzXm5v15BT+bKfaaXDUC6Q72T199Yij0XM+gCgh13Slh+t0lcA3ddWFjll
4NyRLCdELmUzWMy8bk7A4JqHpdvCyZoPjYqlb009ToVIi7oM2dClHEJKfaM1QXy8vmYrw0MnCIBr
BPYCEe3zPetmc0AKumgjO0iRo1LZodXhMbghwln6RSKB+nm7xOVcA8WYBN34Vilc39XxRe0VkggA
F/mS19FqMShZW4wf16/FXmefr6/Oyg4jIIrr30TRlYVqovPViWPiJkPB6sgf6M7R223mPI8qw7Y2
B1wIQLIjagHfSXZtprprECarI5Z878c06LnCkVEJEL+fuJ762NkjvKc6Mpy3xvrjk5frq3TpoYt8
1N8JSKvEupGib85UR3MRB6O95/HGtx/0+st1MSsXAICCwCeh2A6RVxk9VE3FWIEuq4oKvUVpWms1
aCZOIyQW3+LR+6IlveJsrO6+B1Sk7gpafPmGQyVIlfceqSJ7rFADyZHkaRL3QfPbTGGj13YIuVbU
yoBYnKCq5XyH5qpuWMmNJhJk8p/K6V8MD74R4BQFE/VFbZAfZ3nhOTglSY3mqXwu+LEa6O01qUiB
nkgRanKiZiWdR7AiQ80qXbvPJutDPaiQISvrBEQ9kiDwYoHwlokhLQe9K8fE6CP9G+/ueXlzKARZ
g5PhpW1YGhgYmmL4wdnQj4u+v67Aq1+PHAhIMwQCUk53O5aJgE6D4ZNv1vDV1FSV4iv6ijscrhiK
BYGxk40hqz2toXM+RDpgyTqy9Xm1cVXIrbVJCEJzgQ8TZdVSwttNdW1spmKIQBAeZtsYDa6vr9KK
NUHmFlF8RBZEVFrahKpKCzrYcR/NzgOv71P+MAOfruoCtbZWQNwgjksIzLvc9MLvuyZhGtZqBulx
Uv7ujN8GAN3Xp7K2VidCPMmyj4CyVM6ItersL004lIrLb2UOAHrhyQ0qb3GuhfiTA8dRddQOOuki
Ld4zI2yX6Prnq8YXv5+MT2rdKyob49f9vQb2czNcaoWJXbHpeNSjjxXgaiA6lrfBoPDfuZf1UYcd
bsm8sYwvXXnk5TEZ3q7PZmUzREMND7hTVOxexDn1riUDL+s2+kL8KJ8Va3U5OmAGDp51PnrIIXUj
Pe6Gzrd7I9WtCGDm7hD3CldzZXi4Z7iCUBpoCqSJtBWLYde05CYseBK04JxwtreuDiLZggsOvb/w
yroo2tQ1lyPLBGhJ8vt+pL9uH12U4wC8gvwy0svnn5+PTU8IQxPZ+UPePaGz7c3DC4SSaKaJwUEE
dz68Zebu1ABcHPm5sTPL5RU8Sorc0qVVcgB7g4rCE0SQVw7fsdLuUqskwAu2AbXD1t/E7cEeFJ7a
5YkTpcPI+QKZCICJXNY4p7TXi2Eikdcn29zZMlffoT3vzRYWUnCBCuoqmCcZ8d9YDfdirTEAX5mC
yr3T5m09R7qliHiuLRmoF2DE0WIGnq1k/arEcWc/WYyoIuVBt/ESXJL8CTFWVHZ7t5eoI7KKRjkA
wcOgA4hxrgKel9BcizstcoOyfaPx63UNW9kYlHr4aE0osuaYzPnwqDf1GtLUXpSO/echiyHEBJ+p
9vm6mJVjfibGkMTktjUXbuNFhVEFZAlGrtiTFQEO8iOIASJVcVkWMTg9egcSHESr/Wl8MjLF94tV
Po/SCrZ6QGBEFA1vGbGMJzdGbDLDKSvDjor8Z9Lv6i969ciNnb7sUv7n5qUSjZHBWIHKdXC0SqJQ
R9ilWQMS4GarJ/dsOtw+POgjYHNRHImIveTmLLZJl1HXnKg0Aob8iSpaurYRp+NLCuWlOpt1kroR
eWnjDL25VUXJK6cPbg2CV0CPAQ9jSusDlh2/dKuERCXoqSbQeWQUvdjrItRUdKIrUwFsCz4tmMMR
J5eJsFimFd1cN3oExvjxYzwr0kyq4aWVGo2GpVoGes8scGMQ+iuMoWp46cjVZtrqBcfwqb1hNExv
58NElRB8WZToCdiNLTygkyPRsMFeWMKWqBiOg/PRyr5xdrtxwtUtauhw6GBvpa2etRqdOqoWYGPm
BR1Kqdz53uKKbRCDSEcbXib8D1zgAEDJnhq19GxxcgbOSiMJMh7xzgzc8dP1U7cqBEQnuP9s/MlF
dbXpDRprYz2qi2d0pYjRJdBWAQ7XZfjAGgLMJsB65xsysA4hQhuAQMe4TzIwZCzPk6FqT7Ny+kSc
Ai4VUiE4GNKWoB1WzOIM1EZ6+acyHmN6F2vAWn2+vlwrunsmRXzFiW7ps4t+DQ0FNZ79u9I/ZvHu
+vgr5hx9NAh6yKB/lQjyn49PcwZYeA6iYJsdLfaqdXd+cWfOS9CjZ/n/cPalvZHq6rq/CMnM8BWo
IUll6KoMnXyxknQaDBiMMRj868/D1tU9nUrd1M3e0tJeUrRwYTy8wzM055hHp95msa8GyBFp5Zc2
us6rOKwGyDXR0V+FOn6ah3OL+ESnHETahQUEKaVFO/YoEKUj2rsdl+SXQ+Y3qZ3VwP0CqAexrdHE
LvxuG03eKmiDlQNemsRtdiYlPLH6QF8Asg+AccSTx1iBDgYlxFqkiaT14M/XbnFRjxfff7VT84hu
Asr9oIgt3+7zV1OMCgvKpAayV+HOHdUNjcczudSp5b2YZyw2jhjl+MSxqR3ksl6G6N4cDgH+uEk0
NCf/C5hSgBcBChrFEUTex6eOwlfwRadx+JPWJKIJvYTMUxYwl6VCTI/fz9ypj4PW/JKmoC4ATZDP
MxexBllGF+Ama1nqjyigsANlRfb9KMv8H52kgNf+7yhHN07UMsuXMAT4xS3/mrdDopoBo71aTG0C
cuaI+PpK/wm9gfeEhxDKtMti+eeIUFLmkk2F+VUOAp1yO7U9vnKs39+/0slRYIcEwCo8Ab0v26oI
0MSqod9kUyuHxIq5M7qBcmybn7mFTqhu4n3+d6QvPWDCZgGeHkaynYTzAw2fYv7XZ/c9pB7IACZf
8f9Rpvi63kHwcAF/xpG+CDwt7//PLA6VRbwaWnWQf4RYzgoan5BWNef6z6dmcWEtLEctcozjJJ86
wQTW24RdxWBiN89I9O/i8v37T/X1dMCr/DPI0engD10vJJ8hvzaQSyP1znf7Mwv85HsslysKOouh
wdEhC4WCwQS9P/8K4w03t9Z8O5wzLzrxFugFEPBuFumSL66KpgK/qi/7dn8bSS9BInLmmD71fCQW
qEoB6Y2D9GiWIFEJpHFctHufNklkV8nPmUloKsNICoVO1B9h7Pt5RTnSLzmy4AbmS9ncrIuHH3/l
fx9/XKWtaIfTNMTjC+chN+uguP8vng9aMxA/yy1wDFJmk2R2Gdl8b5ROHPR02zPg8VMfANDk/zC3
UE4Lj+cn57Wcc873VdLT32374zwYAA+I98WoPaJgd9wUN6QRYTSRbg/RixTMcNgSZ9/P0NfYCSPA
hDVCyQi59vEt3HiTrezW7vb+kBYkaeOr0k4I3zUlALBnilNfJwtjAfe3tHbs8Mu95Y5Mi5YoCcTz
TsxXnZE/3g7gC0DmHL0wuBHh/49WawGoX2H8bl/MVcbhhlicw25/vRSXEYC3gmIHVFmPF9SgrMYQ
brp91sc3cZwNQxok9vTfvAd29OJ9hdLBMUKBk5D1uY7FHtKpGTVxikvj+89+6lOgTPt/R1iWxT83
xRTV6PJMGKEemlQzkulzcNOvdxFmCjD3RSAOMaSz/IJ/Roh56FctZGH2XXXJW0DStv1wqc7Jm5x4
D7QVUCJEvRklNbL8in9GyWdgWQ22+b5XYm3Dvsw/l1ycGgF8IJyxgKbgwx8dsWFRFlOcR93eZQ9N
e9f/OAqGqAnsEyH+gmD4ywlu0dbYNWN8P9M7GLo2Pz+g8Hz0IKE1BZYkBvk8QQI8oDCuab1XRZdR
302Utf1+KZ340DDvRF0FPJDlSxxtOtuHTMqsgno/eGthXQfyEoqV9TmhlBOjLNgVH/tuwYnFR+9B
A7uuIz02e8j9yI+PKn4/d3icHAHCMihPQCwAp+HnmQoGAStqMeFLuJciei3YPdj9IBuema4TB+5S
/1gwiP+RnTzaFxWq0JOvcOVZfrUrtZ9Z2ss6Fa8nAvp10vW/v/88J9bvp/GOJq4uOjpCerzZj8W8
Cjy1IucoAMsTPicKQPBho6Oyhiok+KafJ24kpZmqKWz2tFtHtEi8KOm8zc/fwgXLDLkVghAAdT6P
4XZD7UVo1O+dF63Tnxco0I4GNie0ARVcjvbPT89bu2gaarf7YX5xnA/4PH//60/NEHA/MQ5DaBej
ovP5+XYdhkMdOc0+PLgqieUVq3/9FyPgoEUdFQETFIw+j1CX2ky91yGQAqcoYiyN/TYx5blO8ak9
spzn/2cY92iiugosLeljmJavvObOKg8gFtnp9+9yasUCGYAPDZQAytpHg0ApXURcVc2+iz/4YTjH
8Dr5eDTfkAHiRMEd+HmqZD2GQFAQLNcY8Y6uV3VZn/neJ9I/LCjw+LExlqLAcV2NOJ0V9aXd7CNi
Jfaw9SOa5eKjLMsVt+akQG9JC5KIsyaNp1bawr3FCXNKfymqi0b2xud7YT7c+MHuHp357/ef50QI
hNsEoSJACcBQHrPivYINOdeIqQMep3brvoR5tTF+8yfqnCTOf64Ts2iJQiCJLAY/COM/fy5PIX3q
e8r3I1iyLiT5rA62gPGZNXdq3haa2X9c9GD+e1RSactihJU6RunGXRRuxilzzvGuT+0dyPyDQA4M
INbF0RBTXltl2OEGG/gVcCMr1vGk1ze9Pgd9OfGBUIVCBQDuXwgpvKMZ047XAEs5F3vFp99jY2cI
AxMCY8NAjatJh08/Xg8oUgJWigAGNYFj45+4U+7cV029j/kvgvVWPgjHTWb8Q+j990Od2LpAOMMk
HGeDvRwOn9dCNXGE36OPUCN8CpLR+flVCSIKtMXAFUKMcbwI6GyoVPgs+/qeDemQnzkVTqwxMAuR
iUJtEl2Q443TeIVFSde2e+VkNc38MJvPKcqfEBxGqRPrF8DD5bI8Dvfy1uDjS8T1ZfCWhymfyk2k
eFqNa0U29bwNwse4f2ubG+qcS1pOrO9PQy9//ycUl0HYm9ClYj9Z+loFOgsnd9dyegF9mTO79f/x
miEU81CjRnR+FHOStqihH4XkwoVIWl7eRM61N16X4pkP8SqIXoP43oXVDg1UOpzbxycCOFSTCRYg
Lg+CI/Dze4KOmtsyiMReeH+UvIrdHZgkq3De0G6ba3PuVU+seQQlqF4DGI9e03FpWXbxJPJJI1Mz
d+ijpCKCmews0rziae1/BPnW61Y9qBoOtMlEdxe7qzZ+/n7f/Qc2chTioRSMW2XpB7hfS2WiCyvP
0XI/GuvWptgaaLJltGBrJ3fvXe6sh979je4eyLM84S5ZjVa/zpHT8FlxVI6bzGaQHZRu+/r9T/ty
2CHLX+jay9cApfrYFybn0VgYbCs4tt9CazeZ7bWUK6/YkPzHxTYMgIsvXjSGFiDY0enjTkLDU30Q
B5fzdCPyc3Lnp14FadrSiUNp+ovgQTBbs1NECs+3k9aZs6mRWf/ed69F+/b9pH1ZU8tUEaScsIcG
FjY8uiHqqlTu1HjyEKRmWvFi/ePHe4tIC2qrIYL24+hnYm5XC1n0B+bDamTqUlueE234sgmR1MIo
Fl8eF8/SIf28Cf3GmW0jg/Hgu3+r5sCmDZEbbe2pD30m78wNd2K6IKCJ90FAh6bvMdzJGSwt3aCV
hwZm5+TSvvvxdAF05nqQmA0BdjnutfW8oqNXF/Ig3b/5ym3+/vzxaLABeYZuXoxq9+epWjocURU4
8gAy+7s6Fzidmpt/n74s6n9OfTHwYAiZKw8df00D90z988uViarLv08/itW9UuWjF+G3v5Tz3nrR
w+PP5wY1MJxpHhRxvvS/rV7XI1LO7lA3z6rp08H2zuyFrwt1oXnj1kf5GaX04+O7hdyOZTN83CK+
niaE/8FOe3/c8Go2W6v/cX6GaA83P1BzyMVRTDraFpaHuzdqS3nQBcqSXMHra+2HD/Qc5/TrV8c4
ABgCLgIDqS9OP0AExe2YD/Jgs1XLVufc4849fvn7P4tqIqTumxqPH/odEw/1jwXKlmkKoCUAWRE4
oRwXvYUXl0VO8Xyiomxq89uu46lt85RETVq50f33q+zrKga0CUEKivgYFLWlz69Tx70KczPpA9Cf
ia0/8hB2eGf0UE9M2SIaihQmRqIEpPLnMbTJK4TH5XTQoc78VmbOjw9BNNKRVGDK8PwvLJOc9nUR
sEFjISd9cV1YP38+mucQ6wQ+aJHDPXoBTF03RzBkOah1HwugCn+MNHNAjALuCLsdfthfeDmGV/Xs
hIV/iKsXvzwweL2Q9Tnmx4lPjb2HjY7aAnhkx8EhCAEzQijmHfo9hKRhectXxY/1FPEi/45xVB8Z
Vaiw2jAGYw501h/h3nMmUzlxaC3EFfRQlp7fl1TVa4cBxF+MIIqMuze4WNZ180HmC3hhVeQcEOTE
nCFrBK8MZb1Fx2/5+z+7nQxjC/CO6xwiQ7YVyaDgZql88/0eRHtmWUGfglhAlgEAXEgnEPT7oqjZ
ycFQTQP3wMbw0SmG5hpE52Y7Ma/Mgdlz9qBhtre0hFWdQ0N3I50ZmrEalLektiz0SWwaTHZaxkG3
mXxe7zql3py4ypMIOrbJ5Fm5XKnCL9+NXbCHoqYWTzzqek3SlE7EEk+774EHOhBwV+5FVzWLfXY8
lVkpLbHSQ2NtYhlM+2Iapr01x8Grh1QYvjd1aK2VLWywZfK/oivWQ1hC0osB+tF1FpyuXFumYx6i
5BdP9gWj5VtpVcVaqEAmsVfVa9cuuo9qsofdBNHEqyZSKNJKh70UDcgZSTHPDlaqwolY597aSJDA
067wXyRXPtpoIfstOxVUCXQGDjBceax132YmNNUTj8M2G5g9rv06dteCN1M62tRsGXwNk2iwq5Wg
Fi47VT1AXiXf9bNFVu5gvRm4A8tkVMYpkjCP+F9rnopkgNPHyqtEcCNm+4FqUj1ISCNvbSHhXeIP
YZ3mtQnsrAD5yV0NSbn4ClYq/q3R8etXEcwAN7YYXqtufLLjZkrsdnauohiTnjQxyVOpxPRcijaU
Sdj6BmRVzh9m0SKxcqyYXsyu26fcKb27kGmvTSLZ8DprGjf65Q2ORgel4Gmeq9EkM0xBr0K3nd8Z
GT/g69CvO9G/NAaVvaRwrdxOPFKg61KP0aMW9ePUR0+OMXORgN5GYKBeYXGVi/i3NecZMU0kEj7m
UDkM4qmV6WBZzZ8gAmapzmmejj1t9gxVpq0Xy3vg8F98e4JxRVk4me6nFevJh7K1TGgbTLdxb7TK
+mjw2+veaoeNls3fWnshXYPoAPmDfvTvAzZ2Q0oFWPKZrVxIzOZj1EdpNM3sACzJ7yZQDW4UK5hQ
1NH7SrIXuwt/zaUSfWKVzW9ti/ep6KykqwovbSqokmg/1yn1WJgwUUTrXgTyIraGAJr6TDSrWpQF
zwh4eFcKTjhdItwOWhy5KxLC6LgKgpJt2tLkyegrkdkgSv+FC4O4qCr+UM9TnpC28lZNmz8NveU+
Bo3TXsxz/6cLVD8mgcibS1HPVjoo/2XIXRNmVuj20ZYzY/+JRWBBWnF2yieiKujKdRCv4nrQEI6s
WsQzDD7lOfJbdLUegUoiamNBpWS4nItq8G4pAc7C9NIkna/abKJulU5jHGRhzf4GZddkYV8OatVG
fp34amjrdTSNBgvIdxJHk105u6RJvNnruot+5vC3H3w7DUrdpU3eQUGtbiGeb0N6jIBGk6IUpjIy
V7+cAhIpypveIKfbbeC7kqeaen5atK6v130vfS/t5+iPa6ye73Qlryto/V8vRoYOFoR8cDjfzaX1
qw5bYW3MKBoOsykCc3rK7ulUP9tRieOmc8jkZzwe2v5SRqzc+aMEU29oqtFOLBs63bwsC5pUYd5d
C5eAcFXFlX5oCCzvL5Rv5Vvti/wwQ0DCAltqEIix/CaprNzdRIbmF53iDVuVVjjQDRbnbSXJRlHG
ksGpfocElH/cfzILdKDTPhRt6hYyh9NjRcsbuOZ6t3KiVabHcexWs6+v5rybkpGRrQuwEFtkceox
sMdtM03Ru4Pbcj0VlLxTuR7q9Qgg+4pQjeUPwvrtVHoOBYQpyCHsS6IbyRzOsqr15VMk3fkefdM3
SGOTK67Gu6bGV2kaPv/u/LbA0cL6IgVS0+5XRtdTWgMctcv9qF7XPpleByXpxh0j/kCs6cE05TPY
ReIicjp/59SBu4s6rA5sYSsd/ZEmgKyppLQIy1DgpWC6N/PaAEW2sypqNVduMI5TUnPzBiml0trY
sN6hh1hx6HRoNSddPebzq6c8J6v0pLMBZ31SF16QoafqZUPQdUBrKd+QtA7aONHaixM3qt/HztVp
bY04WhuQYS6kXwn1EStD4wTAUx924H0JJ3KLw6tadVpX66kxNFEODGqZE2hc2BMU82CNSmmPrzA/
t3MdZQEHT1w4hl/lRu56XahEjTXwinb9FkeoVxWiuFWhcbJ+lO7K9+FKQDTQcb4evaT3hPWMa+Pv
7DFGUtW2QxY5sLNPzIhIL2kGIsTGzSmzNyFuvyozcKWrNvPccKzZIm+Tyo5LO0XU7GP9hsTdhRFq
da6iUwZUzbYMrdTUYAHbTQOFTPwy4nIsrFq7m9ZynRUrnChlQ1Reu1PFk3qoN8KnCbXxYdSI34P7
eTgAqk3uHJk3KejL2KPURKZZQWK1XouZOCufVRSrlfaHYJog/UhF94sCWJCiwDgnkKkfExfK6Dug
SPNNPZkiiZT+O2MGU1yzIo3QyLsLIIGwWQqT2JmuXrmehkEcc6h+7mrIu8HF+w4wHrpqrFI94/DT
z3U1zxnO5fayjYp+H8GsGmdDCEtyGurqxqln85sVdeteW4OtXyDY7CRGSrgyNnabFsqmz1Lyd7sP
/HXAfEBaK+akROo51aYkl0GP6YjD4Y/nqj3R9qMjvA64GCs6RKJ019FQBDJlE7AALlorqMsEdGu7
ss+oKNoUcpss9eDps5uLANJnQdNf4BRegqWoXVVMhve4wLob7VbDpV9BdaRysD0Gpw3LlCPb2ujK
GzawcdRXcUwRhRVT5CA+VQbuyU13DRa29+yO5ZNyouJRq7JN/Cnqrurcga1yWYKz1iNaEmGHDTOR
KryLTBeLlTVObpKXbvOnVySEe3mLW7zva47oqlvqrLOfBk7RTlDG6eSiFDr0qRWMlbqFPlLx3krq
Jrg3nmTs/FIeZzsIZcZoyXaxqTY2bCtkalq5IyzcV4GusJDtOgl8+ZxH6k6UXbu1Ys5Spyo2iNUi
f4Ja6LTGkbuR/TBeVIHlZbY1wSRzblQKoHaXSDI645q1UHKTtlmwW7iu3Zn3qdOASz/4/CY3br6i
XiFXk2WP+C/6LM5fZR/ydIxre0UjiHSrUWcscDMmBPyb4sigaTD9dWf7TQu9hsxEA2w9+gpVvPHK
KOuo/yd3G5KYioKiAIJjEkoGBkzJUZljRRKXGi8SCJUiuzPXYmQH2E5/gBparydRwSHW6Z/cqmNp
7QTPZvbZZaX8W+060M6KxF/eNtFNmZPhD7g7ZMciOtybiFKcfQ0EDyxdPjS5alecknmbi0DHq9mr
SXkNO4MusXicXxFMO1RjQdOOQt3GmSMHXyVwkUPoVVZ+uNIkXpEId5vfDC1iNwuuLz0uzd9ixsWX
kM4tDh4kdefUYh1kp3PaPIesfYU27avOA5pyU/SI2kqYquh7OrfTvpMKQV+Bg2ZHejWKrK6CmqRl
qeH7HuFG+jNFJtpAnnt8RewgM9Rt/IR7DF2ZUsluVeRWt/JpPa/iyimvwPeXtw7X5K5XAVt3gfDx
DYKqSsu853Ei2EwfKiWAcKROX4c7NYStk+TeaEyWh5azthzylxZqvK2d5kEGAV/h3EW+QFi3tRvY
vQJ6BPzUaPH8lfWNQoAqAxmtwM8qNi0OplQDxvDiWbK9Qs4ATTNjFZPeNR7vnHuLC6/dFiLymnWA
wBZy5rRcV3VXZRUr7tEi/NNWCPFav0xdf5hxBg5IJmLzN45HhTPcx6kT4tdX+PorXkXVEwBq0c4I
p1xNJXDhM/b1QQUG4XvbqRfm+Ore8qzbTo5AfcUhnHLzeUibvuPeqq055Peawr5Hlz1SG3suWUlh
7Tbm1pUz86aAUcAIez9EpmhNqKHrEC+aZp1rArrQYAXPIz7QM61jP7+GN22QhADkbQmbWu9CjPYN
eq8jdBpHt025N5BtXfrusCoiiQpPPqMbA0C7d9MFLAJbq353Sh+xLKQIb+yYaWh96uJyzAE4SvKJ
Dw8erfoLVF002s6+g3XbBJA5j2SuLz2PAY4i6qp4moI8SqywxjwAqARpMdGClWG77Qp0qNfANxUB
Ph/xrzdFd0L1Iull0QE2alha5eU9sWeWlrI5cKIeWrQILr1YmMzPjUrmGIaHtOD8tiW8SSd0Qp+a
oLkzokBURoYwhVshtnPRFhc2bo4Ns0W0gcSFg73sRhnA2s0l5B2J3IPr4ySRR7vmOtdFx2+g4bFX
AXmBk1I/7GiuvOgXJQTiS4YMdUK7+p37wz1x6wcH5ynWqzc+FcQXD1Hd2zD5dmbzJLxhusFxu4t4
HmTA01VY9XH0MjLz5EVvTdHgNhQW2eaBb72UTUmSGgFrmcg8QkGh6P0mzChkcp6CHD/fa9vwbTRD
lAye+wv61f5qnsVjWw4sbUpsDB71H/0Y5dhm7ZOnJ2T/BrlgMXVtEnaWD8/Wukl7FxygYYrJPaLg
hyLy2BNE3MNXiJoVl8a3O9ylfVgn9UTbm7iUAbiyvuKXNZgpqxqQg90AMSqytk1O923UxE0Gn4ZG
bI037PsmqPSOVYtMZx0gqSticNoGTT/scf6o1HA1drCK7wP+OofmYBdQgV21oWvIGtHam0sbL+Ed
8KUoLaDwlXRmwBUYREAFRWED4bsIUljlqlUtvjgE6J2LWLUh2ERed+G35A1ZwJsXD2XaNjNPfE7e
YN0MSSycRYlhmAz0sjj6ylOBOeuoejRA1aRzZFNsoXr823nGSmo/zNNZhqZGvaHId6oZh0vhWoOb
VFrsqMnhQzZCMf4qnyp/X+XB0yRAK7DZfDfVQZghs0emp1mJgyW+l4Q+WYJZSejX3sawWqSzceut
0VGxbks64Jex7legmxEpvFjIF7SULyDlq4wZBNtIT2k6KRPvOMvzlGhwEStTj/eWNvVrBXux3+BC
NuMWxSB5WwJ9nTi4ecZUh97BQEnroYNywzbUkpWpU5BqB6k1/0FUOcMOD6QCgg/WTQkiR/dZgOR8
YZxJDxltrbBbNy0PNuPQrX3RkCfkwzrjQG3djFAPXfW87cFEcO3XulXDvB1zELiRSAHxmC8nBRni
JFakS/soNhsxRb8x8xQu2TVytggh62zIfVt7elsxJP/huC1sex0zFV8SGWpYQFA23ChVSW8Xt4NZ
DT5zLlkPx1n0rWXmafWI+qi7DSznOS6QUk1t/FCMeDG38pOg8He0JAdNFSLwKn8Pe/GM4CxcmcKN
L7T0bkWMtv8UVvog8kKplZSkTiXRsk4tQpqscynLZITURs30LYSkV+pbNTQMvXrLa2frdMG2tWYu
U4TNHdyQzarrp20c1FtX/o7crQr6xJ79D2fK5brvhH3lFgVQmqi7fvgofLwWoUIi3pB8yIIaorpz
3dwi73x0+rxaVePIEXv25VrHYZ9UQ1/vPI066tyR59li4orzMOSZpuLVtoze4FxlW1mY4IZ6nv5V
URFn5eD5GQnLe67Me5m3/qZiUQPSl+PUu7pTdToWAqaUMXTE78d4ehSdIhAVk/B062o2ZhW2RVop
O77oaotnJVSb2oTiYnlnuvGfcSHrdmvK8h3V+PCqBsznmuVBl016GhOCM+bKRMK5VTb3UKvhFklG
j0KzN7J+x46+84yxN7Lx9KotFdtpB7LCFLS0hA3N36iwPqTfwl46Kg9hBbEzgaA5A837jdIGcqsU
yCdqWHiR+3DUvJwgZvboGdS77NiBYWmhQcgfcxlFqZ/b6taTpYFcgi8QB8RWgbopD5PBHsXW7Uvx
wJp8cbIOn8bYGbOxjuy91q74YEMHPxWKgxPnoTG/Ba6DjXKR3a4n5IC/ZOAgcQwCId57t4J8at/t
pa0ciBJDwDhVZaEVkqfmvqmC6RK3LFp3c1xPu7Fm4XoaxdsMVC1PvaGcUWOT9AkqOgaaj5KvcmnF
N0XTkazKQWopQbQME0n5hBJh/IIKQJnmivdPBli0W/wkMSMVCiBwbxkkXEgWolXgdIzAS4WGa01n
nZKhhNK+Ez3OvWQfMUqed9CYehpwFW1HAFdTGml7TOVkuStDgycbNbsah3EaQNgeOoNF9T5IR+EV
yr5OhDeWLNPCmveV21cf4YJkYFTjFIxz90Uh77yyTNT9ocPy2Yl3hx/fZ5OkM6JsVMgyJx7GFdBM
3T2NkdPaY7x3xoKmo9eGieO22I0N10ntMS+dcOqsS9lOqGsKB/8qfPcj8nj4BOBdOSTaYUtiYVUe
lpE7TThfkQi7Qpdb1luAsAHCDLyCQE3q0rjBtPEIn+/AHYyuPQ3/sJn7zWY5JfZK6thkJWkiWMVb
IwoLBlDI3IVGsg10SZB2tlud6b6eai1AbsVemhigtxxj04TwbJrr2T2E45MJV6O7bfXP+1aQcgEC
AaIewDp4R92YKowQVfDKReMts8stylTfNy5ONPbAmodGAiBd+N8xostHtcot+sY9cGvV+6mdnwEY
nXj+0ikGHATkBphqHmGTeUVoXPVxdFD+G85PLMDvf/+JT/Dv84/xm0EfapTY8PxajKgObb3mIket
7ftBzryEe4TJsmU+R0WDQWy2wx1inWkenXo8gBNQ0gc6EGy45e//dKgcFHjgqBKEQDtffuTnjAe+
Ph3afwCfA88Ck1YIZX1+ejTHruWywT0ATWZdRHz7/dws+I7Pba/Pjz+aG+RuntMXeDwRuzi8GM2F
njdhdQ56cO4tjvYBqpLob1jKPTTm3Uz37O37tzj3+KMeuiN6kaMn7B6E2qKm7Z75wicnCV1IsEHR
8Qz8o28A9bMmYDj6Dg1ZR1Uyi8T7aM8JsZ56B+DZYcgTIz/8ImhEhV1UAiWHA59wLc5tAkfPn8/S
f1xzoAUKaPax1Csr+4Yz6AEfPJQhmbfi7U8pfGDu/TvA0mP9ZycEZWtKARGxw+COiY4ySs7hvU9N
EoD/cOBwQWDGWJ9HsLrRRYXJ8Q6PqJklAT3HxTj1fIicLE5bCzT/GIat46hirhiCg8Y9iHA91NaZ
j7DMwdGGW2AY+PlAbX71cR0qD/1ST4WHUd+YPIMWhd7Ifdz8fEd8GuYIG2XxssrjCMMItAuyvD5z
L5zYEeiXEx+MHkCVv7i7dC1qHUXRhoiO/etqyny+8dAalqjAfL9mv14QEBAD4BFwblCYwZv4/MFV
YLsjFzESC8+w3ew3B3Qj/FsxjN6ZkU68Eqhw4F4tEg0QZToaKS/QnHaqiBxs+2NyqlRPSAXRbUYB
9+cjAVYGODTALD4QWUfbRDPIc2DxzQc1O8gFOi3HK2AKnJdKM1Qgi4j+GEMIVWGoaAAijGUHdf7P
k4iu2gyQm/IORb/qx5U6JzL+H2bP0aIGJNUBhBZE6gU/83kA6YZIUVqEIXaMCl1u+XXKWR0BfCz7
a8NNPkHmQMCUG22dHKBPW18gtQoTZezuythRdYFuI9vbgBEkOZLnDSpM4Q1C1nnn8plYmzkIhlsb
Ddkbd3qB8RoUzIJtZftqXZNcrxoJUhMjImwS6pf9LTFhvpp8Yr31dWXvyxKh5/fr8sRqAfsWPCEY
pwN6faxNH8OXggRGuocIZ2lc388OMB5mgxre9+N8BbMvNF8Mhe4eYgCsm89TO1Wgjg3Mcw+jzxJX
3w3QpkBJa+5RnEKrO592w7Bx+AVyQBSZzxxWX6lKgKZhkQa4mMAXweH+eXR3KTo1EaEH+7YPfUgV
55jgd+E9xKxNLZHaSHriM/IYX89gLFWAcMC3wcDOMR+ODkEbhZOghyLPN9Sy1r++n9ITzwfHHDyI
xZkMWntHMxrORNcBFey+a/VNY/NL1z6jgHhuhGXx/HMPtlzFPbQu2f2AhqpaWcFPdQUwKQufeYGS
QaczOvoqlQ93qMGt2H1Z/g9n57UbuZJl0S8iQG9eSaaVScqWeSHK0nvPr5/F6sGMRCUyocYFLnCB
7gxFMOw5e6/DLcG56kg8+/cDv9eZccji1h47qys7MQUQ+CTJqGCyHbTf/+ITvGlgtSE1/qiWU0UD
JdHIZ1G+ssF+/Pt5sKDERlaLH/8DtFHsW18pCI09YURMSijLn77n8Pt8AfjBy9NxbStIpEBoi8EX
njLjJpd2g3ll2X089NCd/lt2CxgXiM/7+SMLLQUxJC15NudDbj3H+jafjp/9Au+bWN0P8rHSRPQv
ybMmuJixsmuMmzOf4J9jFlced9oPiyyA4pxoOWX4VPGQHYvg0yvAknQUochZ8Xx9OHD6IUyHbBbi
5/xXiI65//wEwnOPvpENgr3PWI1OUmVyVk1W8qyExDjs4svnB//tz69e1XJf663R8/NZfmN2d7Vx
5c9f5sf743hBBvzfn7+u56ySQkx6ld+XOqc0UCbINqF5kuZOZF4DJ56Zq0ROkHkjnVyYYKulPMa6
HqZWlj8b+kvR9fZIobdrNqePh+2C3P3/NpbJ9mY/rbIGyAzXs2dhUw6R3W+kJWy5+fRHedfI6lgw
9RwQgk8jhUIJufhmzj99rtELmFxYi7HfcdVc9aLS/LGJ8/xZNJItJeKPftrt/os+vGli9TGGxtdz
30/z59dmuhvjTx9r1qLn55YnaRw+620pSft6DMjuPmXJzxbZlXzlrnNmz8DLhgrbYqBw3K8+c1qg
/hkLX38aRTc6II359OC8+/nVB04EvLcI+/WnPhq3QNGKZLqy7s52AHQsWBbuLdzv33/hVI70uZ8H
BqhG22hQ3Ge40sLyN65WNqIhzjXEyoQT1+/T2G8k7Gym8TTUW+RterL1++3lYTqz2ChywhubsN+/
Vf2+EwVaHrkgufkE5NdR4/tCuCmD2kk/Xc8BPCYRS+qZQrFcbJrv2yl5IESgMs2nIC5v/GN29ZZ0
Zhd818BqEw/lMKwnMvVPyV9URaG11SLHSDGeXll060syzgoYmXC8iA8tj5+1o62XVL8pKUb83Brc
x2QEBvJR6F4NTApdd5ityUXsRUYi3F/+Uv/8Am9mw2IZ4Q3J4wA2GK/WdfQ3byNFCvxReZ5GdCVo
jxLVDhA/vFjzpOwiSm2Tuyheo1Yb/viZ3P0ZCt26ycvB/5tZenbMffEVVUaxzWS0fIIyy2Rye+Ro
isDToq0aeB1TGpqPYVtR062TwxPE4oFi95QecLJjrzj4SYYqyIAVvAhmjjahbDZWVFs7FBDlTuoU
pHVIDg8NQhVKnSQj0vTMStJbRKbh42Bpz3hERffywKym8H/GRSFgimESQ/Ua2h3IVp+FRq88R9rN
112R3yZfLzewWuj/aUAFvEr1jjPXj7RpWksUO+VZ7AMXYX3dy1e6cK2F1WHRUHZaVkO6QJENYef/
Fx2Q4fkSruP+ujDn3y++MCeMVjQSP68KuygO91fuZ8qZT4A7DwumiiVS/GAiVYaIOJpZKc/UNAOE
6ifJfWBI5YvUFoEnamCfBG2mjE/hxwgvUDsiKtXuyEaTzuoHo9kaSqcdSznRH7U6N/cdRU9+6cNw
509pthflwSQ4I8RuFQvlwZobaRdrgrCf2yxFoi6Gm9lsym3foqjqsRkgrAtHZ4owwDlk+hu7TDrx
dwWV2e58/BPzNCo3yJKusVrPfEa2BwZBIpzIVFmfOTGO0VAf1WdF/mv9CJTXy/NwdRws85APKEoq
3iiQ/uvjoGx908pMX3kmpmiraA7G8YgW/HIj/7Dzq21m8d5g5IHVRaZs1YlsNtoxsQL12ZgMt0h3
fvPV2vVEb9TvCPEQfyuFm/xZNO66m02/delBN773BMqF/soVSloCSR/+FHBSoCsMboTrl5dsNT5M
yUJ9lrvirq7SzaCGnkTp4j6gWFM43ys+Mif4DEohbeSiuLIqz8zqhU73f82vViWyoq6LI5rvG0SU
iY1bRyhvAnW+8gD80E9Cz4txUqYG3cJOWtMn56azNJ/Ve0+s8CTANtFLNvOhTLZKWsWbIU5OlRl9
HYWN1CSeqEZXOiovKY23Aw2r9j94EEKGRCrXG0QyKLzRia2d5G5u74rOQigtiMgFi/I5q8T0jiJQ
xSGME3UJ58kH5k6LShMnTkJEWxP3nZkGTtBbf+c2BkqeBSVqwRH+Qt0Pe+Tt1+5e/zb19V+skmxd
vs4ZzrNY98kIUjc8Na2gbaJRqh6jepzcnqrN25744f1USjkV6HPDjkOd7IQybEsEr2LZ/47yLrky
hOu5YlFkAbAnY8fTSPqAAVdiMa3TLI0ehkDOD+WQtHeGFGlO2qFGniP9Wv7obHsUFaNFgrAfyNOW
2HRZHRTxQxi6mMFq/UFBrK4cLm8G6w3tX6/etLJaAbFcTnPR0YqEVWYGV3XNv7je0tYNrJ4wdZ+O
TR7RQO3jcTBepP6x7jeXO/FxefFteGAshA42TZI9748/Tr6wxvwVPETDdJNExb0qKDtDQM9bdt1p
VOStpPmuH/meIWE1yM2Xy3/AuU6STIQnxO2NnWzVybY1I0RGYvCQhp0bRMquMU7ldOWScm5CvG1k
+ZRvXs0GJj9FyqTgQZ5y3CxUhJ5I+wkPwieB93SA0UQdAF5dY+WtzbmdNljIY63wAX3rzzAqfus6
pierv3IOLff1dwt8aYbScqiKKCuDAvV9f6R8HIooV8KHGCKi3YU9zEgEdJH0VKYDSSjlbyVd2wfP
talSS4grEtw0IvHv2+TzFBTzi8MHS/9pafs4es6io1pbdmU19mBcqz53bl5g36VyAOVfOAJW87Ip
sKEFQxU+DAhp6+e4fuVacnnqnVvAQBFInVJABbf56tmVSENF8M8MHvA7mdJTHn8u17RMBoMHMMNl
Ad/hffd+xHIpnCcLwapX4ZuVloP6c1GCfw0Q2V2K1CNKQXPxvoE0zztBblTLy4aNuDWu7Q1nxgde
FclGeHy84rVlRrxZNZJZGpMUaJaX9ve3vfZf/PFASRB0UAVL/sDgHkUll8TCsDzq5hXalyG7skbO
rHkT6hBobA4Arvar+RrrQqxM4RA8NJrtx78U3ZEtRM6fCx4vn+BdK6udJbDGKB+Cnu0rzXd4JX4Y
dfK5WNP/NgGrgvArqXhxdc70os8TDmnkgz5NOzShNzXex8sr4fxY/X8Tq7HKAqiw80gTgXxUBNfE
K5nv2mvZrDNLegHcUjUFdBh8oOVG+2Y+WUpfVj30GC+tNXtSwGAeqqfLHTkzZcl2sPvyGGBF6Ksl
J5l+O9cQary2ddR6j/Dw8u+fGSgKwiE+InxGPHwtQcrEyEymVmTFFX9EYUDZfSx72Rk+iQrlmzOr
QCJKkG4YKHO19MbU1AKMcpY3/2qTU/ra9Z9efTSgURWBo5dvsi4nhPUyr7XANL08uI0Olf7pObuE
gKhSQMHHhRG7mlCS0JDzS2XT40E53WnxlavXh5kEtoV01r+cMzmt9ZV81ATTT6NK9rriRv0jDzeS
ubn8oT9MJFqA3gFkCD7TQkJ4P1drYfRrYWpUDz6Tqzbor+fPZc4U5hGfGM6GxHRaiKfvW8AHZ4Z1
LKkez/Q+O2Tmlan68RXAF2aZKajayO9yLXnfgNYHfZP75eyFaefiROaqv+P1agvRMceel5j30fQ0
iN8CbVP7e7+6MgU+3iyX9sGGEiPnogKT9n37PcSAGlPf7Enao1rLbuhrULRuZgwVxMROde3yIgqu
zIwz341AFK5WyqWgp12/igdJIMoKs8/TMZYKN0l7ZYM5M/P4VeQ+TOozKtYujQU168rJE8G6dXdq
cxTCz14bWDocirzpKVDBu3713fx8sBRfFUcvlX9LSoSD8c/lub0WUixTjxY0ovPLyidz+/7LyAFq
8KAaRiZ3bUftgELF4QEztCdh9kBvfNNifaONmT01wf5y22fHb6ERUnxKRy2ymvWk2AuxiMrRUzrr
tZ/yr8mkPyn1tbDnuWkgc+mC1s/rnaPgfQ+zCQUhaP3J62S53wxFWOzTJL2mml5+5d01nHFkaqMM
YCogbF6NY2RlQtPHwuSZCiaflr1I/EMdOEcTM2ycj5dH7myX3jS2Otr0AMdKXgYs5wbXQOYiSL62
Y3yIdCz9IZO/HD3kbdb9gT7HehY0Jrf1ZKaYlfR011XfSmmwazl0simws2YrXiupdnYYuXwAlGZS
fgjd9ThmE0J7kxd2DZVQe/15RI6S6IXja92uScUrO9PZkSQ6QuWzBW21lrclYqUNZWdNnoFbLQmz
21lp/psm/tUNQJhCnHD1scpZlQK9VCZvaMq/Yu0fjczcXZ4Py098mHxvmlhNcW4fcZDW8uQl7Q8p
l+wsP415Ss2rK7Pi7Gi9aWd1FRGjxDQLn3ZyOBpWiTNSvRLiO9fCgvRfNmyTmq+rnoRshjEOLVpo
FWcM1Mweje4atX4J46+GiyzFIpNgXwXpuNp4xKkCI5LJg1c3mLO5fhIxrUaMu3lsNY2dh2GFObVI
b6y4U7w0TIYr34u08IfNz1ieCzwFkbJwhVyLD/tSnhQM+rMnzG20bfxkAtmQGQE+D6nGZ5XUOGBY
2aAA7uckr1whTlO30KzWSTBVwBLtemcsm9FudX/elD1UBDPApTTn4ACwE2WhnZZNte8Rk9mpkndP
QafgoenSeh9lsrkJhka9V6dBelDGTnFbcDt3xWj2+1QKXpWyGb5kqjL+TrTM2mtBJLwmk/pbMIB/
o9SIH/UwyTbNWKmuwd3CkbSBHcHMf5adhE9GEecyc7uiyyMqCmb+frbKbCtgOz9U0ajvA7Xu7bbT
Z7fVh+zGiqZpU4la8WI00GXUKlY3XVgLJ/KhoqvI4FKGfsKJEpblXTcX1m4mSLxt0s44+j12Nwgr
JRgFaC5w6kQwfuKwmePKDG2SbRE6UkFywkQ3H82amt2DWEcni3qstqoGfwtTxDen1ekppcqAA9da
d3xRiOwgKUhb4s29yxTQORSnstwRboxb4YrbdHX7I1YwZ6taJuHQmySXk7ywizDzb41AF+8zORcf
m0y9DQg4lngHp3zEP+xnm8hKdBvseHDQg3bCqJfcEfeWtoFuEGyLzd+als1uFNeRDW0MyJFuUZFd
sKpNN8TCxuqa5GuOJ9cNuiR1Ri0XiZeROrZVfTSk2zaKHhfwNMiS0X+IY+unUiTD3k9VIb0XMVZl
tqB2IViT8Js11RzuwHK/SnNkDiBD1KBz6nr+NtWx1ji5ZGYnwRQGF3i7/JMaVo3qDqzd75EZiN/k
tm02sD6F2BEmw3iRJzn/6RuZ9Iw7uril5HFuV7L1pxbz9suswOlgaJ6YGNPGz9o/mTAKT3PBJW2c
wT0VvRLJhxZk1GKxrnVX1SLTZi7KxZ7o598+j/WXbGJYQhBdbmZOAWgZvXd6XFv7uE2piSrGZmlb
GFJfLaFpfkZl1DuiEBLtq+Xhh9+A3CaVJrg+EaXAiY0QkMyYGndKNTwZwhje1FE/56dS7YId7miA
VWMDnSmwKKisB7PLXzsdo7JVN1LLAR8uM2XSAHqNw+Rh6e/3UxL9SpQp/p4HZncKlbm0c0bkJSar
oR98nPZbHH360+TzAWywGMGDAfjjXpDy4Dmtyu+yUWZfmlL+lvg6z+MBdHGvzjqOXQjBWIC/zsKo
bflS44kBtr4oUys7yMokF4tx6yIOLraotUy3SMRvWMY0DS5Tg2Ir6kqH5xj/qslXB2lrvaq461kk
We6KgdJsjFFsvgcsz9KxjCy4U6u2o6NmarcmPtXppxH/7LkAAHSwe+VPkGozftskcaUh6/jSJf9D
DYe63hjxTsrixjEHq3dn3S9crbXibQtrwsnxNjq8oKWt0tfVQSksFWthaLw0KpCUPgLblQZTAJpA
UZ2JiWcPs4/NLxhFp/SpeIu5NznW3SDg0NUxZ2OTx5kQwYVXE6X60vSq8BOnYG/PKsbAzCh7R45S
4UYPo2E3p2bmZPg9oW/1ohNRr8uRmw7NaBWpzZORwjKT/cjcUaiqcOrOGP/23Etvat7PP7siSg+g
NjR8xQUcOzkBGTphptqz+4gO5UcHNxV76RUYSlM4U9E2t3C4kp+awLXHjnjJO0pczwu2rj8qcaXt
ykEwNnFuNL+EdsLiOJql5Ao9kIdgGsx9qYVUOyliwL1gdeBv1MmznLXRro7IMvZ6H970yC8eRr8r
2csFzL+Y45xY6sT7Lom1LSS+5hFr6vQQp03ndq3JAOaz7nZmUni90OpHQTKtfdsJ8wYgSPIVcEO2
j6dJwusIhapNReCrUVEc5TjpmDdi3NuhZKY3baaqYJmmmhxr8AMqU+7EvvUQCJLvYgH7jXQM2tGQ
N7aapl9IL2R2EQjo3sGMuz3wji3V6dk6rHy+T4YWx6gJOSapKk4HGAx3TQVjgSd5b8vpiHSohY9X
q36+AfhFXQMQBfHRAspjJyq+/z5uu23UJt3dLGMLFwuz3ihI/TZV2k6OOgmFG2qTug8CUdr6eWBt
RjL+ThVI3XeO4HQzhXG0mUee4YZQYvSMhHhTJszpvlD1Qw3B2Rl1FXGHkCZwDSTrTq+kBJp6E24a
S/2bWvr8VJtB/VjGZbZrFJrl/qJR4wV8mRUk42vepoZbDQB3TIiV9/BF4El1sXhILL/dlUJTbkKj
G49WGw2bNOv1bY0tGDqBqB3qRBwdoU70g4pk5KmjnrwjNBKkDTGoXKPsWqdJDHljhL3uzhkJfmFC
C+JgjI05uZrADVoweXBn1Nt0MoU9zg5hr/kGCIIQWoBVUDQrG9g0JiGpj+D0pA1wtuSxia1gp2Ae
f6yLtDxk9dy9VPWouNJkqg81xIkNp1kKwbxvfyTdguozp8q2JLT3sdYOEIes7m+Xh7/qUs69GIev
LVtBvtGA1toJNUYPqewrLljA6qZcOAvKZGEjZzKztKP2SR3V6Fesd7Hb15j05Yjd2JdhRcZz97vQ
lMZGZRTbssR0G5NCumHp+g4xa3m7UPp2Bo50e2rNeY+cAXyNbwZu/O+OmVWzrcypemhzob/nHamr
R9KQ02CHMTwWpdGfkjgojyMIArgPInNXn0OKERTFBkG4fiwDpd9WmWbYZi9ndxh6A0dvSvB5hZYh
K+KqFRrk35URKJsf5N+SXJxtX51VqCALVhBf2nYw1Q5SZWraU643QOq7EkOdZm3KEaxJXum/zLn/
VRuj8a3vqQ3gaxFbXyeLu7ovAHboSOumqPT3bV2qN/EUBtALw2gHB6p4TWbBd2Sta3dJmitO1gDP
qYIodkX0QFtNLOpdjoDktucWycD3hT12ADbqorc2aAseuiC0NFsyZIhDwEZ2kV+ghip0yFXTcujE
bV+78QKiJKakPpaRxn4dwTDAAY9vX+0jWI1NY4DDaVl3VHff57grvRm6wr5ouuY+mxFLCHWr31c9
N4MxDoJT0STifZ0XoYtoStjGkjDsioHU9YS6xbAzNiGXiFq5jZPWb92uM7qnSQ7+pFrhpIp2qhbG
kdSFwxfdjPrJKWah/q4YU+NJVZf8Vss2+WrNerDRYjzWgxj+SqQEFpAw8Nf6swKfw1KcpudeK1MD
ZV9ovbUFTiduUAlCBukbw9Vmc9y0XTQ6fgZCvy/VYBsLemvP1aDuLQmkYSpITDqiBnjKi29TYUls
HFZ2MtU5dpU8RCSmzni69dK0R0J4m0AthM0IRTN2uJyL2lHNp7nf1gPlE/J+9G01DL4EsxraQdvW
0CTKUNuoJLm9UI37Ww35TnqMrbgsudSiYyLF3rmxWitHrbaaeyswfg91MthlwXxXwYptQadyOR0C
c+9bAydPxkkYpRRKnuK+PaDf6TD+SeHWCIr8myKDSiKR1j4brZAem6aYPV0IIt1Omrkpbupg1kSS
w37lxE0zc+1GmnFqRvaEUJ5HpyMox6mCXCOdEoiPqZZ4DYI+6g/msJX8Mt2GhPNv87E3X4B8+aUT
80Q/cr4ksd364gCSVPKjP2mfd54qGNlTCsfuJgPi4KoF6Ae7DfXSqbjk7bgqLLW5JzYFLcItP4Pd
mWVp2KfU1t4X1tC4amJ8J3TTHhNdJYk6+NnrWOnxbR+CmEiyJVA59dFLGHfTFj8z3NbZVGylqsRn
Uy4jTw4EUEFaFPIiqrpd1k/CBiZQ9dynFeGfGU6MVXJJzy2AQAE5j2PYQrorgvKL0NQNb049u40q
PX/qSv+LJAjSA57a6qSl9fhk6FVwEOuY+QHU4VBp8V/+T7EbDkqHppIFqYVTv7PwIx14cFVeVVbW
XqglE1mMOvibMAl6L50KwRYGI94ocpuCzOKRkYXB8KL4UIr1WhNPFqv5uRX1YhOGfubm8RC6kZj1
djFW/Q314fPtpPfTY6Rm7aOaQAdSiGvY+dA12zrxHTM2D5DhXhNfFdwuRhcTyAOkrSzv7+WR11LD
HuiIat5sYX6o28UR5yiNOOxCrZdc8Ch//KQG+aL31bGgAul9IUOVSAGujboIGmoeehRMZnsLlbf9
keZ47qF+KHcwmWAjGFTsSYaK+jbFmBxDSKcAKcLSTWZxF0qCbVo5TKRZno8DieZN68fVEZRVsFU0
v7aDOWgfSUnJDsY2sHZtnd0opm9tYa4GkAQH81bCg+yWsWVtez3iTK+L5lmV8t9x1JonUYEAxwuN
O8sA0jUSlPQwBZH5Q66lDCGF37lyW7cnPcvVGym32qPRiX90o2BX7mrpGI/KaDc4/m0Cwel21lAv
h2T4HCtvVVurC4rQdUCW/NDUN8I4Sjs4gKCbUjP+q8odOSclgOqlJ/ExKrpsm4DkcshDcycZQHiw
b4NBqDkNIq0BLCFS0ECxUOPijqwBIGqAhsEK2xitTZcYD6QVK0wPOOu0m3EhTvpDGdpaFJTf2iqe
NuLg+xB6+syZxXQ+WvKU/EBkpm/NWhpv5xoMY5ykL6oiMJZa8jpQcndbdP6vjkLOT7USl16b+ghz
R1n2Ctnobe6iwaanIvuOWziAIUmSXSIkAxywQrElvs+hiyD2yXolHLsggi5N7ES8p3SD73QtwN5U
yu9DaZAOPrDsTWBNwkltCUvosVrckPko7no1Hh6yCKYo0JsnFJGokksxs558S4VZIgovghUB5UjS
IrKr2Ao94j4gfcLxrlCsglCX/9fKk+7G0LTxKPdVflA5p5wIopsdCsncOaI856+5DECwYHAEmu9E
46BD03CTOM7sKo9LJ49E0x6aOnD8SCtvlEoSd30umk5Vmv02C/3EqRTtlSCZuYfVlP9NekjG8wRA
qFfCdJNoQc87rK5OcFBg28rWrNlFKc2POtq4g95JscN1V9xB5flbp4m172WQcmOgcymLGuWmkmdj
mwnSbVgOmWMGpehVSr8MoTEdWkuw3EhJfmRZEu1SXl6ATtKOiALEXhCkC9MZLB4SpFo7oqUZX4pR
H7f+LPKcHOPsayII9Rd/jPQjPGIodbFY25OO10zgEmUD9Qxcs6oIcPWZBFjEn+97wRjtsNCKxypC
N8ez1b8hzihvsnIU9njCQTUN0BhsdupwKwY1oLE0bSGXZdYmJ+huB131x4SPA3J8luFAloD6INbY
xlgLm7ksywduy7MtoISzK5EZFVgapY3rUbozuzG9DbM6er0ckf0Qx1zCe5iLSWEvJcXWceV6HGDL
gYL0Oumgy7dz8dlILL9PbYylQoLEpUBZQpxv8ud5EzQ6Uq3Za7v7MT6E8pXc1rm//83vf6iHhvrX
lCJ+3zqlGL4/adggp80/5DupN4Vh44NnZjRMzrjRnz2AAsQKj1QVmOLys7HkVSOraHWjZdqg9zSS
hMTO7Gsu4HND9LYPq09gIVZsxpafNwg6Fg9V8O3zU8haEovYWqmBsRZJT0Y1wfAmC5c1371G+fHp
X6ckE8Fviucs2Iuld28mkF8PrVD3uugJtfxdJjZEDOyzWW3D+qckJLnHZKWV903glhmSsik1zxez
E6lH8jmT8vdyN86E0WkDLQx5PR4ga0UwmStLQaWqeZJ1khqvzglTPF9uQl9nC5ZuKEvtJG2RJa75
IJ1aqOjVC83rOCMb2XjS0p4offrdyOVr4J9lSr7LTCxtIYKiQYgnNPd+yCZCjdVc5hoH5LhPsv44
+90DZJRnWGy/xKkjIPlZLT4LkSZ1FUzBAg/RV02KpQBRVa00r8A9mB7D4Pfl4fuQbOH3kWWwxpGn
IZNZzYJUTrjPgP3y5Pz33O6yaLKJ3oLJ4wInEQIKr6z6D76jpUMIKVB60SxW7VWDWmlZaQ6GwMt7
Q9pUsq+RIqmPmq/vSP4CSQaTNuXPoyJshhyw4eXuntkVkLDxZGdQ0R2txSKEdFuB+jm6hzSI99sx
1j9p2Fv2znctrDLNPWd6OMSy7gWo5TKmpPFfTPjFRMzxoi8ltlYbW8FlmbLBLTMCjwpZlkElhwPa
OOiEzw7Wot1RGC4kx1QoNpal92YTmiTu/YNBjq3JLSecbIEg7uXPcU75slSRwlu6kFKs9fSLZ7kW
26qWvZmkWcD7LPfyerCN8jiXICWB1glt9lX01V1j5buwSx11/HP5b1hylu8WNdInqqNqFF5DsWes
vcCZQK0J4J7oHHiHGnpsmxTEkGHDKVLj9Mk1l8TZ5mhFopzpAjZZzY+4Iaq0UDI9Cr5tlOLr2DV2
ShS16b6oxRXJ44fFvXQN5ZiJGRzp1Xp0DUq8GRIcPG8cxVdZC7a1TvUUjVQBe/0Uw6TPQWOnv6TZ
vPJhz7ZsseEryxXigyZ4UJWy9iVp8DoMJ0NnUIaEehD5wVdupf4BFLXjQ4O+/CE/7M70liICi5qI
YjgfvARhT5GkXjIHDysotSmm7F7PSkpJVG5htro9MaM2mSxfA+OcaxbSGfZWcuLLNHq/StSm6QSr
tkZPYyHCQg0h2saCzONCcvnPorzyUT9sYXRzUeWwaaM6/HDgpRRRIZyoMF9xMGYEZa4J6pYZuF4Q
SPwXgh7aRhKb7zukpFS2oIARSX5eNqYVUkSCkF376a146QeZjsVoJquwg943wxIg6y03ozerhjvO
2klK6sPlGXF2qMDPLIpx7mlrfVY4CUSX6370krLoHiaTGB6XwuDpcivnJgBgC7JLMqp7pFLvO5JZ
fq1pQjF6TEmSUHsNJGeVHsuOgrvafuy/XW7uw4WHcXvb3PLnvNmV227qp8ivRk8KyaSPf0z5mbpK
2zn+dbmdZfzX08CgjgSNLZrH9WWnE0srDLR89IgvPGp+eYNflxpD6qvRSLa81GPvjfsMQfWVrePj
DWHpoIphHwEI9SnXC6oAIo19N568qEAf4As8xwHHa1Cght+V9VJwQQiUn+o1k9C5aY8NgPMOL8BH
EaQgWFrbRBJ6xPkFHjiBnb+l8PvymJ477/751CVklkz5tRxWFyMySBS29wLxpLEDy03kCOmp83Vg
8YCA5wc93yviXSj/FYbD541QbMXsyvybwrf0cVkwb+aOOhR1qkSi7FU5BVaIvAXRVX/3x2nzronV
+Wa21RI8nGXPzBp7zHaC/HB5DM8coO8aWN1KalVJOy2kD1JM0F7Zht1hoKZQHH/r5J+Xmzqzfyx6
X53Tc3FMS6stSpzxUsfkZDxD/6X7P66JEq/8/D8745uvgT11Nqc85edBLcf2DNj28t9/ZkobIncM
ddn/uMut7tpRr5JFiCTCBDW64WrqpJcKscYxGSTt86cSMAGewwh5efL9W9Rv+lIn2Vx1xYCEWPrb
UgQjv0ZekJY/drUfvWth1ZmpaPJZKsQZw4BFlaJvqnI7C9E2LF7V8DdlTsiJVHsTAZN65aF8Zn9/
17D8ftHEWqIEo9bNXh0HT4iWN6HyxR+8Vm6o67fv0iuCxHP7H+1hjmDmoTdf+/xKIVeQvDWzV8rB
Tz0Rf5ZyuSFdQYA5DOwozneUWfk1+9Wt0iNpuDxlVqcLRzE2InnxYgLrQPemvO+sZeXNHNf+fBpr
pMZDiQ2e0kNWGf/qMs293NZqen5oa7UbWbD3FN8KxZNQzidTaXagWh71+VoF+fPN6PQGAQAgwdXE
EQCBKFGizycyPks5ICy/I9SHqh5+XO7PmbFDbs4rHUopbqa1ol0dK2mefGLbCiHF8ktS3yvtjyYO
rwzbWhS+jBs7OIgzkC3g9uXVDqhUbVJ1BIhOYiE/chMEXT9vrPkm1wqbTKMT91iG63rUbkOB2lV9
BYnf7BGjXO7ual38588AOrrochnV9etCAN+hUq5LOM1UORGDTVBskAbZgv9ElQqb59vl5s58Rkqk
4TOUDCTPRGHez0z4cQIqYXodkT81j7L/0l0DU19pYg12tqpI0FS/Q9co3gvJV1nfNerhci9We/7/
Dtr/9WKNdU4RhWhqPQinNN0O+ZZyN5d//1oXVpuVGRWs2ZpR6oFnxVQBtEgpysPr5VbOfXpCk3j5
LSI4H3TgqlhkQoaz59Qqv0ITTIzlDe1BEm4stD4mNIzLzZ0bNPyH+GjxIuBEWN2wl1qQSmDJ/mmY
v0Vk6Kv6GjtNOrd23zaxulVPlETt5JgmSqwKt3qmvCZDfhxiLTwJaZntm2lR5rQFNgxNmT3UMYAU
uumHQl1BXhmO7yuPBSFnezYpDni5++e+6VITHpIFx/kHifqSklMD3/dP6XxTGLcIoGyDZ9nlRs4N
APs90Wx5ufSvw0pJnapTM4nmaQpO8+HZv1HqK0Y2gnws0TdH+L/J/6YNa3E1vLkkkLNHwKfQhjya
0mlCYeDkvTg55WBRTsLk0p2N5a8yNsjjmsrwtdCrAhGz8j+knVeP3FawrX8RAcZN8rXzxO5RGI30
QliWxJwzf/35qHtx3M0mmpg59oNtCGZ17Vi7atVaUHwLkW1IlX8HB8XTuoTiDmpP6OlLRV7LbirW
Rm6DPoqN5j7FBki4ODvkYCPu3KQBQho2iINWVDP3klymQB/Z4m4TUqe15FoAf3O9OwOVWQQ9gK/2
cVOsAHIrhyrK0BvSfRkKUf+H2Qhl29VNsqFrR2zKHEkeHrKbsrakDdoDK9Vd58oqdeRPrRArC7DO
2i1A3mSDDaAyKp4BK0mr3kW1oAI8swqaVn3WfB14hqpA8KJoiKUicvjYBkr8qLYmCk2dL+9R6IU/
tgINB6uF9CQl/lsOIhHIndXFb2XTVTLlwyhF5VPpq1XZF9KeVHW1bTR0gKrQy06Bq2gHzTfMb7Hr
aXubZvVNX/vVfVs49JmlInpSaqm6B0yMaCCJ4IfSlMuj55nKWmmIsPvaCPa+ZL56fqTdO63pbFGf
Tu71oQwOoW0U+zqWIczw8vLZkwtlU2q+2KVxGR1733bWvgPDbp6DXlFj4IUJgKK1EzbIuwkt2bWg
pHcVCN/NYAGuBk/SPqaVB9pLAy7iokBx6FQn23Zhrd4NnpDBp6f2XRx16qa3dW/dZx0SiCihAeBB
XzLrwSuU3JOPjoW8Q6e3Yi+jzvTFkqRsJQLTORZm4IxyFzE0sVDRGOBTAeVnOaQ0urLRZcna6YYD
O0sVbcEfFis4fcI1z2756+29N3nSjPtiZPyEdNKgi5sA4nJfRMLOS98qxLGDasNzrE3o9HvJdB4b
BxwwZMBLV/fMiYJBNjkVhbGeMYnyFKVyEQyqxDEAv01Z9osuyU+dbfy57desGUGKiiZfMRayLv2S
sz4gAeSIo6oDvJAU9a1WtWqfQjN7+IAlImYyYioVGmNy7bVyHpZoIotjGcB/7mg7u0fJJF8at9lD
kviD0Jzr7yqhGukeHM6OsI6E7msT9A6YuXijNN0rYL9vt12au2N1XSGTacP1wQvucvB8y8iIKF3n
aHfoi3BkP+hR+CShEwSWPN2HPaDuaKnxe/aEJl3MENokU6chbBb5ddiQ6zuqP4DpJ9vbLi19fTJL
hWYPqZTydQFRPXKVG6NeeDzN7CTGi0qWTF8pzX6TnUQ+KwJw0TlHJY7uXc3bg27bJDZFTo/gWPLF
wrqb8wjMqYBhcuyTnD6XLBMED0A3JmmIf9eZty0C/wMuja12NIByO1894ntJqHWDiPUx8Z11pcuP
ZooapfIrN6qth/DP7Sma2bIWMCpgtMR25DInq66jFhjE6ViuVYcNzU/PoRHsoqFfWAlLZibhFqqR
KMU1g30czKM/ygO2d8R/CyHN3GI492XyYqhirbXqHiMKGoDtXZyttO4xazfqUlvk3FY9MzSlrs3q
YAAOiSH0bFvzpU0/idil00hDfvtPaSzkIxbGbnqqDgJogF/2WGvsr5oU7CvRPzjcmR9YCVCmQuny
NxcxuSNK2k9UM+rsYz/QdHWKtY0kLTyG5o5TepuhFKLTDwqsyf3gtXWmW4OKJy5STrID6PXeShGh
Uz7d9mWc6WngSREdzA/FWdJ545CeBZ6OkTdJZrr2UVIf0SFGe3ml+feFA+sjMaeMjNqSfM+SxdH1
M4uqQ4eT42HRLvNdhuKxmb10KLfbNG8jK6pmm1bpFtb77DI883Kyd0VLzFz02MwRCguTmCjuVdjh
qqa3ryR/1HbvlJ/4G9AbYEeofCG2BJ3fpZc9+D3ZBZJ6JNAblHDj0jDVOt8D/9/b8ze7UCDOkaFr
ZrHYk+Oibyo3jCXbPqqlGGtFK7qwXLvcOdX7iIb+OjTeHqxGAFzqlMFFkZpQ0pCPOmaFvKI1ANja
+rYr0zzmXxOUmlUTJDW1hulaBPQdadSkxJFM9jHJ9T0K219o8WeaDDo5kMe1UPkDgY8Eou/t7UD7
dfsXzJwfVFYIN6FFgfJjesdLYesaih+Lo9JTcogblzaoIWgB/tFfdNvUzAmMKbrU4XykAjctjYVh
KdOQFYqjkL4N3cFtebCE4uCrP2t1iW97zi1tVEggmh45ZidrEcGLMkMVXBxpvzyWsooCuYa6SwMe
f3/bK4pf1+cJM6hRLQJ1hLDP5DzR7DqUfQNJl8Jy0pdeMuu12jkKguvFurCejaZZZ92nUX3ey4st
an7IKdhAaqQi+x3LTfrND8MOwGxVKIfELrVVbsRFsC4U/SUHHvxAtNft5DgLNxEtYWs3ajOAwgZs
hQaCwxt+1e8eUqwnh5bB1yiivyfsveSuzevsDv1zsaKHRCCt7tqPXu6QFTSacg3GA2pcX0ryZ1ey
tZPqeKgLu3G/Fr4J2YgzGDQCVd4RWH647dvK3apQDRKkpc3WjYdm7UK28SkuHHGXJ4VYFbLebLKU
pDRcEeit6vXw5AbtzyTmF1i+6d63Y5dryV31iV4Y59DqwL+hojHXmeIPNG0W9j7LZe2pakrr0Yzt
t0Fz2n2Xctm4RmA9QH3j7aG/RpI4h5DEjcKKqNRt1W+Bi6DsLoDXB4n4B4P0DALoVp1sfU1qeJxa
5n0WIl4nUp78KPT1DxBuysfe1PuXGNm+L4qbqg8lSO2tJNH8Fai0rnl1p91lmTsqVDh4FBbacI+w
ItOQldF93jJWZmjbX8KiIv3TR+U+Ar28s3LaCMwmU+74N/qVwtpd15lfbyINXHBYai4ixxAoalZJ
K7OrCRSx6T5o9ErdRCaBvOmAT+ZlQ6M2EpcbZcibPzXkzDT+0Bcha751H3tQzTa5od/nRdQ+iw7Y
pJtr5mNeoEXq6IF0CJtWeQ09ADU8F9A19BtL+ZrQabVwSM7cM6PCBl3zCnw7vLcuT/3WsDI9LoVx
dLxhm0Rfpfp302Ub6HJXWfszo2VsYb9N2C7+vo/PDU4uU82jUUayDOPYFMci/t5pPxPnmcqlob2Q
8FyVMlSqS1oTc8fJuc3JZUo8RXcwrbnHeDgA6YYHyxC7237NPB7GplODOBskF3QKl+PoB7UJkZhj
EpXQbckL2ckWTqo5JwyCeL5DQorZurQQuqo2AAA3j432S3G0rTnQTC7qpfmZdWSs/FFdMa4pvTu1
5roDIHEME0OC3D1LD0VGR5FUpz+7utYfbEfTkD8X9ExR210bdPhvoiJIdkNoZhs8KF+CmFaN2+M7
6z2qWNRigDNfobwNuEpQqWZ8DWuVonecc0xXS3CFWSPgMeCtUwVg6fGqOAv0stCIEtrq8D03/1i6
5j6qmqCVJ0z9hchhzhLEGOiGaGQ6QDBeWpLqCJB+2RhHN/8Dg7dbbez89+0Rm5vIcxOTgDzLokqD
A9M4Go8lPeU+HFS3DYwLbhKIU9DEg5FcVmV/XfrQImcdgTgzjnKUfhf0F6ydtOtXji+/GkVJVB64
m9sW9bnTihjVJOQhMXCFM3LJJofeMFhH1wpyWrOGdlc3+Td02tU1hdRfZZ8ioazG5tbKIbKw8iDc
V0lQrxpfpePN1t1nURvxijpHsB781N+5fSk/cRkLql5qt2360N7RkCHfSVagrcy8IE0f0IrWdXa3
Tv1YuUsz8ISkK8WDK0qxt/0OpS9upVd/8LKtkKR6p7sHOQY4ASSjsjd1kvLfvIXIi4bdSxV08R3Z
1I6sZKdvuVXkXSObdNR5lsQ10HAZl12xsgpt6fBdGL4rGclO1Xq03a2j2cKI3Drf2iYHNAjIzRLm
Hq2CtZL42QeWujHqaUCMTJvGFLiVaqmoWlfHaNM/9ln6KnLxxQ3QdlhYHDPL8dzO5F1hu3LeJYNh
HVve670PHflgL6z4macLLIb/uTI5H1Q7QgaGLOixzF7V6IGO+K2Gph3x2G1X5k6HMztTMIlZ9W6i
F7ji5q+1UIhOQEqdbtuYwpf+XsTnRibnQ64rfUTwaR2zlOSdn3yJhARWtnyuS/9XmIjPeJuvglw/
hJr/FED1YkB40dNIdfuHzDvLvQBaAamEafxN71bPS7C0jo2E8nOmrGGy2MBYtL1tZgrF+P/+jk8Y
8r0wXmmXx5XReUkYQb9/lOmodpL8HmzkCumMg95r3wtD/wXFyCEd2jtz8O9u255zkaiA6ID07zWX
eSUnkHBG0TifKM2vwZbqnz5iAX5MsN3gIqbhh1qkQ5zamXUUybNMr1kcfErKH7dtzF0oxB6CZ/vI
sDsNQGSnkhuCW/NYOCuv2VVLJILK7DCdGZjsYIN2ssKqerKI+XMgfY+tmlbNg2E+yuGz5cBSpK1a
+9Ci8VQbT3X21IXVqm5/3fZydp2cuznZ5HksSXRj4aYcP8vdyN9orSV9G6b/iNpaJ95vxdk33p/b
VhfGdtoEFnZqoRTcAkcTTVzUAV/LaAnGPe+YGMVlx2z6FRdXHns6dDKBeQw6yPvz/sGCTIZ+quyI
iveb4Uf/8O5G5dn5N1CthVH9i+iYBgtj6Qh2xTG3Pt3lnik7paGkxMe1lstrWg3DtTk45Z1V6/VB
5DCcCctNvkZ+7xxLj0crtP/JVsgVKUSoHFZSJv1bNi4zACPUxncd76A0qrmzhg4WmB7mkcxW/+l7
mIyU0ra3tQ3838tl+bURBoCWQIp2YW91qyJzDLLHsblE5/uXvfXaR4QjR8SrftV9kFglqCXPNI9q
yEFZ/xGllDw2rVAPppopuzSIw3WdCo/m+JTYvSqsXRarKY/t3mY9S/GLScpqH3t189LmjqCCOZjS
dzn0jW0AMr1c905sryghOAdIr+iF84VMt75T7BXSDWu0GqU1iIb8nle6/mjHMAUEYLZPjlPDoCHl
2mNuUElF+yB/tYuF4+FvrmnqPvwwFoipkVVuCuqBIsEI66gkTQrKUs3tn0WvvA2G/hpX6ScTQt3A
d15kqzoSbr0oUgEsTXu2lQHSh2ggD6K9xXJ4V2lBs4I17tGz/ngIZaEKtLQT5jYbHaMqD1+AlKDz
Lm8CIao6oLOYDHK/k/VTb73c3sx/dcKmIwF6jFoSDyXKSZOrRs6UrFI9RiKJyQOtW8jC9DuSBKH+
Wdc2+Xc53WXaqvJpY94O1cJLac67c+Pjn589YjhA+yLTKvuIGHb+086raJcHlrpwpc1ZoQrMrHBp
j4Sml1a6AM6ggiDuiJjNVjPqrdAOt0dx9jY4szDxw68g4zAUXnxyDa1UWG6kkSvonZp4f6MCmsSo
JujKmEadnPaG58HHhHDx0cpyqJ7S+8FUlzRj5lIeZzamj72sVdSCxknzmNbSfVQLMsJi+G1lyCB3
YXPUlWDbddJ90iTbwfO/3x7GuZj13PgkzNMr3Y4DDspjpyPWq72Z4iUlPZksUbIv2VEvF8SQg5ZU
IpzMrXUD9Vz1TLOOukSvPPfmHEEI5D94B151XJmlJ0VSnljH+jUdQBFRuc9XmpFsgoWAanZ9nxka
3T3bRUFmiKZuY+s46JBnwLG0EI4ufX9yBnmFKBu/4vtvdZ+OIKKFp8rc90ecO5mSkSx3igpxrMFU
RJhaR6VwagTPqudKCj8QuZukiSlm04RwhaBQ9M7T3JAdmpTwG31y36rkA7NAPoaaFHg5hL3HM+Js
FqTMcz3RaCZQEHUloHpA0Un1PzJUVG/o+eKGRNrj0gi4opKAScFIkxwGrdohJHV7D85OBv3MoyoC
lZq/Mnpnbqih56swWvLUclNorv5x3CXB3rl9McbkI/ZoTI9MjjE5l/0kTz376MoHG+pITd4G4b1e
DIdwSVh37lw+M/U3zDxzxus1KaSGRy3ZfVLQOy/rVaV9/sCAUYOEWXQ8oaf1n9yGTy5JQ/towk9M
QZkWX3Phkp6dExMZbsp2tJxPK2d2KXpXMRrr6MkkNwsEkZbKxksW1Mt1FQaDGRUuD84sXkNr+QEM
NX3DVB4tHmSjlMrl572hbuFMIhdGsqprfhf+Qc33t6dhdlVZAJYQGaSNa4rAcTJoXkTsYCKXg3UY
2dwbbSRvlDiV10VRq3tTDZUP3Pv4xNk7FvevuMobo3ITLSIvEfbNqjEe0gZqnIXn1viSvBWgTc6V
WLdSsJQEaPA9rurBhJXzZA+HJHpWArGyvYXlPPv0QpqIM4a2UjrWJ/ZaHlY5PQo8zx0VuXQdxO94
EEGRaFabIiyUlYWk40OCjuBeUXPrjki4+PL+yTz/DZMbjVQtIsZNbR2NCobOAHrYXLe5qlWoOdWX
yMg3t+3NnROWIVia8ItTsZhEiE0qm7aUkfTQ85F6K1/5jrOBvHPh9J4f27HXT0FvE2KFyfFdyeTz
Gwc7SAM/u0bvrOQifahsDSpJzUOrwvwnTbsfFfRiehkvDOrcHoe85X+NT/a4XMEYk9o+IMLBegqK
4M4O4oVurLkWEUr79O+CGxy7hCcDGea6lISFKY6GfLKTdDM49233og7HMKXuGm/Vut1C+rhWhLuv
lKWayFxcx4Mdej9SV0BMJ8NrW1VJYhXrwKh32hD/MVGzg2diE0f5UkpyLlA+tzUZzVD0HPyNDZxi
oLhK1XJfuQg4JcOXqgog4etSKrr1DuLc/VARld1esHNzOcrM0Hky+jqNA4C+OJUKpeDR6x7Kr1q1
8AxY+vzEOdmJiiHw+Lyeh6sdAqQLP/96v41CnBaFkREJfFUboVJBRr9reWVkvxLUJbr4YCxpWFz7
gA2ee/TlcyVcpQCL3iA9B3D+GMI1eqfqC0f/9Vq7/Px4bJ+FFqJXUze0+bzmSd8TtXp28/QRra2H
XGR3751sTPF8Zb7RFCUpe2kqQGpYzd1eHAdQXEHkrcJftw1c350YgFyG6Bi0DA/MSwNS2YZGotfA
ZeI9sKpVPvzoePQ38JBZS0ft7LSc2ZqMW54OftC4QMDVxB1B+hvYTG97c31hXnozDTbKouo8gTdB
+eKZmwShp5KcFXVhUdO1vmBtzh+S9BZ7EFgT2/Fy7IbIrDyzC8SxCZTH3IGCvv1y2x9Fvj5rEHpC
dIPrgRjqqhzgSuQCK713TyKVc3MXWlpyiNWs3lTc1iVE77Vx52rWAM1EW3xpzcbbBEC477KSJr3G
RhGkk3LjTs6j+JQkUHu6Vqh/C/yg+5wmVb/nBGu/0UpifCKaCQ+N4kSHTBPQZA/0T+RyGWwKn16O
lUMubRvKSr4NKfx8LiEc26WOp++dznMe8ypv9qkZoRUAB9LGEpV/1EoPAQVYv6H0hl10kEPvHpmV
wlubXR3eB2bzvSjEHxPrD6USySdIeUIktkN7C8r8+5DL1b6IgmbjFWH2KNX6sOucUH+o09xoVk7e
kJuCMwKOfuEe4W0J1wPYynVu69rO8IKfXV+CWk49mCczrd7ouSM9233SPoa2H25J4TcAdMJsZ7ey
Tlttm26EPqSftUCPVnkkp+u0qx1oBzxvazuBtutJj35yai9ee01ovjqSSHdOUMUHvTGkfQp69SHL
A7EGmave5ab+llHMAT1l6as+HWB0R6ttLbkgqpQSDCjciPGDlMs/3VbxNkkpUaGrh9/2EunZ3A7X
waCOD2wVqfrJnjAr4et6q7gnpzF2dhQ+0ORJ64/+1erLfaIsSQ/Pne8AILihwAyQr5qEARVUDQa9
3u7J9LxdLCWw+7oPEYR+t3fGrBkE7+gBBTh51QnqwkzqyZBEnvROqVdp4j0y+ce2fj9ghuQErGj0
vOIRRdXLPd4EXqxBy+kcUyv9VzeqeFUpzkLoNHeOAFHACr3s7PXJDBWVGss1lJhHtae0qUHeHC2k
QK5uLNSvR3K9UWQXEpdpppfDX1SqVOcvwinXmnjqk6+l/dXR0/XtWbnyBP1rNKNgEuVQRHN7nLWz
m1EGykfTrx+8pNY6Fmsq9be/fzXrk+9PHgdDxonbJXxfhQDT2tnd1n53pnU0QZ8peSdrFAsfXTxz
oTOCBFkNx3/xKnNT0vfvpQuTMefE2MjzNzzRqVJeWohFJnt6nvgvufXgB/sk2YTxQgPHkonJTdu4
UghJZOy/NKBEU8iIt5Smbk/F3FSfezFZtL2ZyJXm4YUod1UMNefm//T9aYNDikI1kAxkofXojxvH
UOXf3TawMEbTTgAa9kQB4bz/0vvfRPanKQrqHB9Yr2eDZE2CaSvP0MuNsAGmW+5hT73Xl8p5123E
LNgRVM27nSzRFXdDD7U7NTPJezHTZiUr2boLD0g2Bsld7XyNNXVdaXdos9Te71r8kuzfiX/w6l1Y
lLuPjOd/v2OyN22tKR1ouL2XQd3U6s7yNqL5gAmyxaDRIaFCLHxyt0hOg/BJFfgvCI9oYt84n4tg
/34vzk1Mtr9ZNI0Zkgh9SZkxSIarA62bt02MA3GR1WHCzk2MC/PshCFmKgsJ8uUX33xT4q2UHMx8
LYwFR+b257mVyXRwGyiuFLuMlQOLEX3JH5kLamrUolDRu+rn9I2hD9wQlelUvoO6PYOpeYlFY9aF
MxOTudACQrQyUlnZFUzJays53J6I2e+bMAqMeE1yFpPlVEpKmFe+8F5csQLvQgB5+/uzE332/cnv
t7UMGLvH92v7GeK0IHm26PP2PzIRZ1YmywlxL8MvHMN7MaKdGjyEnPhLleIlR8Y/P1uxbU9kXsQm
E/GG+q9lre3gPmlfbo/WeGFcbYszPybXYmtFCVAKRqv1kl1OczlUtyvL+KdG+Mt8gZc2Sj/dtrg0
/5Nbkuhc8TSbkev6HRIgwdLRvPT9yRXZaE5Sim78PhhP7STeqf0Mucz4YP/f9TvFSUqA/Gh54PsQ
YJe/oyXayIWfb0xCX60KzKIImJCB3Oub+Pl/Gvxp+zTYE83irPVequreyHeLnG7XaxYyIWSxbSJq
7otpXtfzGrsIqAKc6GnxoKuJ/+lt85eWt4dCC99dmxuZi3Skqwl5id+njx4NMSGX5n/5lHSvTvw9
XqQjuQ5WLg1MjpLUV6xs8DFg9ftWACyS1nIVbm5PybwRBO+pm5G/FZNoBXmFmE5PWz71erLJh2o9
SJ/0csHI9aoaPfnPyOTQDTWtMAIe5Se7vKuGI3v8thML3zcnqzZIhFQPjiOfSpIYCRJIS5n8WQNQ
wlCMg0uYmtblYUjBnVY2JuQETMb3/40Q1rrtwew0mDBiwRPPS3rKFA8CNddKiyy654OMshxP7BHr
hlK00d79uh3XLZz0qDArUG9OnyJ522ZKIzEZuig3lYM6yVJD9OxonVmYnLGAQFV3yC35VMjZZy9I
PxtKtFTBvAYyjW7Q16LQhQe7xDQu1OS2DaXKZMRE4K70IP+hevIjogJfJcCYpgI4wi3K3wCNspXn
+ShgpgeqhqsykFZg+ra352/u5IEYHFINoB8GhOqXC0T160auu0Y9Gdo6f5UUxGxO+bC7bWRuXMGu
oR/7txQwPXHkvjeb2jGUU6B58cHqjHiTZ+a7aw0MLPVtqBu5ZuAlnKz10G7dRi5l5eSjqOd+aWjw
/YAbZwYmY2VlTtOMNY6TGTz63cNH9ur575+caIVuuGHRD8ppcFbo16Tf/m+/fnKW5UNjUD/k85J5
aLK7VF74/uxK0ill0BfM+25a6qmzLgnjWldOmb6ucvioj7byqL7/pcAkn1mZDJKTx/TNJBonMsQV
Cii2P7dH6boyyCrCAcoLAGTIq0ziIE8yAuh/fPnkx98M5XMiQjR+Tp76rPrpY4G2uFE5myaicWU4
Nu1CKmRuo1D4hNEEvXtYmsfT9ix2TashK7wc3Q3LgnnaTTYLj4gxLL0MW3GOQ0en1ITcwDSNgCJs
mkUKsr1hlzow+shWsTaksH7tkk7ZNTRY3hkoqC2gJ+dWBse1QvMXHeNXqIokUOqyRs7x1CbwWNVp
NDwZJQqaaWXU91CH1AscHXP2LI4adL+huaYacTmKfh96WuGW3KqK2NM2dyjR5xO7wFkYzbnZOrcz
WYt9L8dG2uejX87bEBYHpI5eby/HuQmDB51rlHmDTG6yIHIUVAdb6YeT06d76gRPhuwg+9t0T5Fq
PKC49/5nIEN2ZnAc27MVGHkK2HwZg0n5NnKFiXyT9V8avf3AWUp6HyYdoDD0pE9PI1Vy8hbQ1Qmu
o3Vtr+Uh3dweurnZsWnsBGQjkw7Xxj8/80Qb+oxAtOcp5qO3lCGk9f4EL4HN2Ng4gllp7pwcFUjz
+q4xjOu6zdaOdspoKwrCn7fdmAmwzo1Mb7U+qqDh8jCSjoQYFvJQWWzWK0NVdx8xxOuDo4Ewa4oL
DNBaDuPxWWBXh1L6BXVEsVQhnJkSbmbSYaBKYBqRJ/FVGMa+b0qhdor1N9f+Hb0bVwEQkPOFLMx4
xl2hDVKlGgpJUodTkD4V5VuT70PPWMf9p3ePFOESEDp6EsbrbrJ2mzxX0l5C2sZHCApdNGpnpw9Y
gIgaqn4AuQROl2sXeS2jLynwnVDd3Ppx+1R1zjYvwrf3mwFmyiUHpzet1JOIKVMK3eot7rpBepIH
lGoHOBaWetFmJl2Q/RyZx3DnqhctpYFQqwbuNCd9lvvn6PcHfEDug7Qegm9XXVpCslFetgK2OfVi
NIFOcWZ/HRx54ayf2YYwrsPTMYqKAAWZ7PUeyW2rq+FvBve9hw1zF2bVm++FC4CWufBD0CRuKSrE
GddlerOwwkIkVMIT23ZGjdh+rUX+nV5WO3gSqhWYnUPiosqVDY9Jkf5boHC6qiFevj2qM/cOP4MV
yIjycpwCITsBJNWwg+EUNd2ujRD3NuLXOhDfNMcjw9UvLMRr0pe/EF72LulNYQBRvFzwTaeD5Wmq
4WSgDbMbMiX4VRd2c/AJ9zZe3jXb3h6QihdS9Iaitdikjt4WqxSN7/Vtz2eCh5H8faxBW2RHptgs
t7AKGRng4eR69DX1/ap37LVLl5EZLGzya5Td6LQG0FvWMHSFxO6NGCpIFMhPqkjrJ88Nv4VSB2p9
CGuI2USaPkeSJu7lQi/XI6veppbMDzx52fg8qSnmjiX3yVkmnAiB6RoK9A4NaM3KXirNXKgYz47o
mYnJRZy0QYIQujacSAmsRPek2xKYRdQ1IYO5PXdzR834/IBkGkSoPc12eIONiLgSDSeUb91uFS2R
f899n+CI2WJjGFcYmrAdgA0PfX9q1437bMoLcfJ4/U2iczYAUb9G1y49ZJO5sGHEMoDi9yclyg6G
9sOP5G2ufI5dd925n5Tm5fZozc0Lp9k4Tn9PtsmeQ0fRsxOn6E8PqvltB9jj2/u/T2sw/dBj2heR
tss9Xec6KfKw6k/VAS4G4T0PKqQkC1HLzJSwiVRuGDbTmEC9NMIjrjPzpjdO9ipzvgTF19s+zH+e
vTle9cRh0zHS3VpIYWWckvhHYtz59lIydmbO+f3/GRj//CxKTbRSKqIEAxwF+0It8KLZ2NYX1Wi2
Ha3NjbpI+HC9ygju4EYfYwvAYJNXixdabS/7kXEqvK3v7uN3AwbgOzMMlNLwa0S5XzpUtU2RgGwz
EWRb+eyTlyTYvH9Ozi1MhixsskaURmmekuFXiGymr5kLj5OZy/7Ch8llX/uuCmSsME+1s1WULWQs
5cLemLcAiIZGCf42x3V3Nu2aoxmpSSR+8sp7UrNp+Kgu6QfNbG+c+M/EZPtBYyVDWN0zTDBzx9J4
Gurhj+QDG+TcyvgrzhwxIksdigFHfPlgRnt1qWA4LpfJmQg3CUosCk1XFHAn34fWOemqJjJPhveP
gP2w22f+P/r3gka1D6wqUKUkKmRO8WlaVklqO6Y/xjwN0fdSAtn2/qQEjvz3/cmMZ3mtCM5b8+RY
zbqVtyV4I0f/lS3xMs0P2H92JtNelZ3qNw1+tMq+0Q+Oh0T4zvlp19vb4zW7vLg74CCh/QICiMuJ
R1NK6kn4iJNk/IykNVwTob4OPrK6zoxMzqrcqdVkJEg+yZX1zYtp+nbqf277MY7H9QL7z4/JpRv0
quxrrSSgrDe/5024gw+9X3VOd7htZ5zfqR1uQ2isRmUjdXq5d6mLil3fWCeJ1sR84zoL63fGD7ix
yXnBuzzKk0zOrBxEodL1jTgp9t6I7+pfpvt+DyhNAv0bi5RgsKczrpdN1WrCONXRffmv7y8sqDkH
6KFDZAD0nwkf4uWCErmMtkpjcBNmDWpF+dorEHD58t5ZGJv5uPk4S1BDnfogWp546F6rp7Jb99rK
bu5uf//aCdLPqLkKWGF5xUxfDwO0CKnwSU+DJF4rmrNN1RCoulgIqa83OWZo5YL6gQbrK1YECyX0
tFAk9dR36SqXdsJ8iZXHKtyrS9Tr19v80tLk2PIqIYdpgSWp+2zn9zFYRgW8EaLWtwduvLQvt8el
nXFgz+6RTARSnEY2qlWiXUP8WefRKqtOnTYqtcBJu7DY5tz622fPWmA1T3eLZRc6ZImmejJNl1WA
Prz71Jjotg2fbvt1ve3pIRgb+v+foWmKJe3p1pJHQw6I/q7+UYAVuW1hbi1QzucEHnPsV9uy9UQC
IwMKuFmcbwY9RDQtgGWwCnd+E/5Uh/bttr0Zj0Z4P3S2vFKuRTMlKNebWum6k9mavyLBUWMG7y6D
jGeMqQpKpKMY22QxKBoSFUGkd6fA+OTtdG9hTmY2KeTnKL3x8Blf4JPPV1mZqZ7L581vYf1YeE/R
Ut/Q7BidWZhELYZZx13soEE5cj7W1ed+KbibMwAL73jO8w/Os8vtInuW6Wtq0p8CH3mQSqwa9516
fwB2SAqcmZhcKLFriS5FB++kETlWw6YlPxi1Cy/2mcQPVuh+glqFcJeu+ktH3LTX1KZmNTXlneas
E22V5Hua7lxpzXY0+m0tNmKpyDEzetTX/vbxk24iVpoYbYoYhtKKVLfarq2y3iwKCc4sMSyQSKfs
TYpneg84aMUotZaCsXF/Wl6y6vJNE+5vb8SZ/BECiSRvYV0Z859TwG4UaU5UN9RqsuypN/pd6JQr
OYF1L7pz6yc3vY+a+C5L3x3IYpV6B+l7YOHk6i4Hj0Sv5XUqSfYyRPV4aP5tc30rJ/oPVFkXMmRz
o4jMgk5EToWIbPilKdU3YgWCZJKu9iFpfrfKs+S93h7EuaVwbmKyU4MwA35e5+RbK2kTtv1TWYYL
McGsCWpcZCnQi73q/silWMlDySe3SUPZqkmrZ1VuF2zMXJ8ElhDjjDQe1+JfXtJCZIr4+klq4Vq0
o2MMZYiImx9RDjGbguS7X+YLx+isXxQPSIuMNNnTrRtKAc/8hNnRKndlkKH8dXtqZmZ/5HaAqYDo
nKfE5IxLhdX4InP6U+o/oV+C5noA5+T7rxo45Pg4Ya2t8hS/XGJ0d1ph6ZLSiwZpExTDOl56KM0M
04WFyTnal4MUNAoWmBHrex0vnKDj/z4JnMZOaaDNpHTQl5ws4AwEuloYUnXyjPw+jX19FSgpksT9
cx6oz5abI52k6CvfXkr0zPlFgw65UMD88DFNDtG884rUq5OaEKpdl56DGOL29gIYf/qVazwoaCYl
DuAQuJwbzRG9TjtkfZKqdmWUj72079qVttSHOXcHwVaBki7wMlLx0xx4KtNSr0jY0bL2rk53cime
ZOlQVPfCGg5K5W3CJNm71kAPz48PuEjcxkXLOF5llKlXDZILH/Yp8b9KQ7iO6vu+BtkWvR8cBabk
zJB6OZa9Vo0J86g+DUKDdgJlrShfKp3MrQhICfjLhtriCjpDecg3gyxqT3H0TRo1WBb26tx6IOSE
rJiQ51oOI1Lrzs3Qqz7lsbWrOEuVWtxprrUZooWjbVxZ05U3Xt1/mdfgqprsWdeVjTaOk+bUlp8G
t92G2T/u/5D2ZctxKk23T0REFTO3QA9St9RIlixr3xC2t81QQDFD8fRnof2fcHc10YT83fjCiiC7
pqyszJVrKShehNE2Kd9vb4ElN4dHCLC4eP3OOILLldH13NSLFrtPja29OUJLPE/5vwohK+HCwhWB
0sUfO9IOmJqeDp2edkHy24yah/qn9k878Ifq54pDWtoFSNRZuLYpcBem5FFbUPJlWjm2Aev91tXX
VOyXpgsdb5DLwm0HmmepZj2wJO8LaMoHnciCES0jYVU/W7b4i1EA1YFtBook4M20y1UxAVRQh9zE
eWGx/yuCdsftVV9y20hqQkYKmxkFVnnVeZLRIQm7gBQBT3/r/RsCeNodS7QspP9Yxfa2uaWjAxJB
1MmR3pzlyi+HYytaXWQZ/EzYgLs/fq/Ln/mEwvFauuDjQ/LJOTc0746zdzzak7HPm9lQ/qihH1sv
xuM0hXuI1L1WWgdG6PakM77NU6vw9OzfNDJ9LPLK6i2U0Z1ZDdOas2FzJ6l0dTSktCdQxMKvqtWD
0bYPQ1KgiguGHQN6AW3rt3n+Rgg7gp/KcQEb3Se29vIXcw5fhWIIQpirh3k5UKfmHQ4c6N/dPNvb
/ZNlfeOQr7tt58NDXM25M+MSAN2aOaEv57wHX/ioQKwiMAbLB2PLgYvxpRx6NAnVEIAQpp+nup8U
b3YbgW++dbmRW0h1FF5N7J/QHvJVPj52NkqalO1KLQNjKt00aCq//UOXji5wP+bceIDHt4yX6gr0
/ttg9Q8yc8+rI0OjpI1e+9tG5g0mTQa6n+fEAUjUkIKTVh5ZXMcAaFMEOnko6I5+//znNaBM0DKM
gBub7HKueaxGnV6qY5BwyFG+GeLzIGM8GOHecIkCogkWhUsD0xCroVHg93OWeBXyYYBM3h7CgusB
vyRqvs5HikXGFIIGKSoJBHUCJdM8ywZravXUip+a8RKTHyEobKsvtw0uLcm5wdk5nfmEqOQOs0O8
8SvlqDSqa+ff/sYAkrrwcFh32buhxglpnYiMgaFvascf/2Lj4hUKVDMiXSCYLGkAlV4bkLc1+yCy
HPfRVl9julI1XQg4YGFWPQKflY3HjjRFamtzqyJ9oNXpN2Vytu3UJq4DYCTjTQzKrnh/e8oWLoRz
gx+5hbM10fWEtUlN+8DKoNE6bvsq8crkC2k//4S/sCP5ppEzq6kz2GG280CEfV/H3UsMuqP/bThS
cFPTQS2KYcIKDUi4qY9m/VL076O1uW1maScbUBrEvTIrpcmZQ9WsYto1iED7xJ2MY9i83P7+godE
D42JsvwMX7xi0QVTelpWUNkJdPC0NSogLIB+NCsB59IgAGPDoxf6EghvpLkywYz833EspsRt2DPn
K9WJJQNI6SEfjfgGzGySC3bisibZUA9BFyO8bOLd7Ula+7zkgmtb60DD2wxBBS1cy2NrEebSWTz/
+dJZJAlwdtOA79v6dmjdsNhRel+Wm2Gt5LxiSOawHWpu0lSHIa3x68zN7CdHeJmBDOjKK3PZEHpv
QKONB5r8xCjs1lDsmA+BCS4aR0+8yBQus57JlLljt7K9lvawBXVMPNpnZhX57TRwBf+fjFj96b1k
X2xyLPUVpzKvgHzHn5mQJw5dC83o2P0QTE2yYzjn7XNjeWCoy8qjCYrvYW1LLHnLc4OSF6sLnTZs
gkGz/55nhyE58uo9W7sElmcOgEvQXUBxQAYbKRDfAlaWDIHi4FJG+5IeK26DlpO/OD+4bP6/Gen8
oMYdZsACY9uB967Rdw7ERW9bWFwf9HkgHwV2EhAIXt5mOYD3Yx3BAVQ1GQ6s76sHpx2gwgXO5oM1
QjA770i/t0Cpvo+ZMFbutqV5RPCP1CTQ2Q7Sk5fmDcGQ3x/RVcnDL5Tca6PfrzVurpmQIoKGg/8U
AF0SUP4uWORT54uDVonb07jk6D7QjLNk8zXO3ByrwswbFUUE673xO7ISyi7VD4DsRdvxPEtoZJF2
tR0OIiynjiL3vY+Mym3ar0V3FNlPYaQuN7/rduFayRq4at5e8uFFrdexAHKGN5LrB5Wuj52tjTTo
6Htv1xsQom5L9eAUflhTDyRZK9t9aakc6LSCjXxWa5XzlFyLhZmpEwnArzt4uP2yx9HU+9NUKsrK
gqnz1Xk1NqRYcH0DIWrJOw8kDagKjSj72L3YNs0pIU8oL2yRyvaM2m/p5GVw9NrQuDWS2QrZWuTe
VPbTsCny0NXpj3I4tsVPAmaolN1VVb+5vaPo0slE0w3mA9TJc1nl8mjYJTjFag2tURO40FrL4yGF
KK/p4ZnuFfVRT3borUUk7IbKd0O/Y9UTnIWnQ1N71J76/g4BkF9maynyD2b7q3kz4fKQpAQ3sfxo
a6wiZHaGbiBkDfT8CPJPtyV7ogxPOf+hFOmT2W0qCFTn1nGsHhL+Y4pzQIl7t5zqXag5911XgnA4
2tgpaLXSJ7sBj1ozrATpy8uL6ZthF2iVle/RhhVhX1Asb5V+dezYFdMjaZ+nqtpSPKZLG6k7SOaO
v3NjqxfHXLsviyAeYzz+C1+l9abOTM+wRi/loYuqwJOZPt1e34W9PrdYzHUA7EG8sy+XN6ztYQxz
9Fr0EJV8FlyNjiD+rTZmIdYQFAvHGPkVtBnNoTDot+eY4+wBkUa9YtQNlqxUmvLImlxsxxQqg4aA
dJM9lc2LzbryuVacNVXkRcsAgCKfjR4cZGkvLRsqM2iKmk4w2CDvMUGdLB4b8VjU0XYgnjLVK6f6
yg0jL49sI8BV6AuA15on/WykBWWpXkJ+L0jsgyoOv28v2VVoga+Dwnje96hA4Whdfl1Mij4QRlG/
4YbjFR2LXeCBO8+YwmRf6J+nGpfsyTfXUIFG0xnaYAAtw5jFqlsQICCQDVyZtqugczY0V6aQ/QJK
QQ4CZmAoa4exCyjk17zGjOwDui0011aSV7WPxQ7zvYaLWpzMmVoKLTSoGF35eifrcs3U24COx0an
rpIeJv7afPqBMw/tzMy8Q892BCKYtldHmNEKwyc6c+Px/fauuDrIc08kEljIOczQRHmPN6aWlZRO
dWBN8dduqrLnopyopzkh/Xbb0sKUoQUMmtHoxJyxNtI5tnPIAUGBDZZC8zsoYE5K7tyFQ7bps26N
hm1hVOD2A94CMSHEDeUsR5FM1Ioqo0L/3xPvnrLsjlgvt4ezYkLOa6B/1UpzDhNUuW+iyK3o47DW
X7xoAxLDMxE3nfNNl8ufo54aJ1VYBk1iDcjN5D2CmCx7BHO8tXKIFlYHLsGyYQZFiKsWUzWqhNPy
skbxeDPZd8a0b/r9mP24PWkLRxXgBHRLz1B0BM7SHsjDEglBM60Dp8+h5MhbOu47pVJditTNgbdx
tje7KVkBklz5cWOuHKPHHKMDa7D83KGMZApRVQ5cRO6VEYRoeEDMbTmEvqocok/3PczmUAEDYAqN
glek2wb2hd4OIQ/GSTvozXuWryUmrqsOH5fuTFuJUjwSzVJ0FYq8S7QIq5X19+h7KcNDCfUxCgd0
0lGwar+x5BRWd7m94i0WbqhZ6g+cIkAbIaSX1m/qskEoKq8Ds2XsLlWsyYMo99qb5/q9AKIQ+CQU
5OdWToRpl/u+svJxHMyJB1HXvmRUfetV6vVa5IcZ84EXYn7clT6tDOE5MVl5818fOrAlo6qIDCy6
SuCvLo3TEFR3I2T4gggku4xEIEkhbtutnLfrmbywIrsPXct5FZEpByk8eR2QSIQYxOb2YZt/6EWs
i47xs4F8oBHOLo/YMMEXNtA8MPPfgj9D3csFYc5O7x666J8yBhXt19sG18Y0P1rODZaaquAFlAex
5kG1yVXoGnh30QL8B7YFepYh0nVpYXLKqrFBDBvw3/UhW3ETax+Xfn7a2oXNBD7O1IOgfh8+356e
axeL9Tj78dKhzUg4sibBeij2ffUizH2e7vVyf9vI4u6F/AQKvTMdPpUihsh0lMhotDxIrfuoPor4
YBor6IiFeZoT02heITMk3J7HebbMTeEUzAQDcEDADuf26cq2Xf48CuLASgEsJVOU1SmHQJ/C8mCk
fq1a7hSv5aWubyH4lZki7v8szL/gbAC52veATOZ5kKnmdszgWvJ4X6bWjprhUYh8Zd2XBgTUNLDZ
wM8jwpe8WZx0Jm9QvwtabruDxjxGvduLfl0Mh5NEHnx+aEN15yoEJiG3h3QcMSIWHkYn+RZN+TE0
OnDokoPSKl5rZjuddvcxVTZ0Gr2x4g+J2a68Chcu2oufIU2sZhWNwxnJg8nomZck4wmw203D252l
OE/oWfiV1NPKlXTN9PoxdvTKIkgCF4tMwsJBHGorTZ8HRm8Fo5Pt4yY5WqOzrcH7KKZ8Y/TxwxgL
lzqlrzWTx8YURfj0FIPdktRsU6Hh2729IAunEMraaEhFWWJufpTukA681eakkiygogYyJSinws/K
tQrugoOHFQfFSIPO3MzSxmotrgzCsjJguo7CPoTqKU6f48L0ypq57fBcsxUHv2gQTyxQX82N3HIe
D/1LypT3aR7UBQShGzcW2wqFyiR+qHXLbUqC1Aj7vEMDebaGTLWOl8pVu5Gi8KlPW7gDrdp32UZQ
6EOHK/mWxeX6Y0PunYg4XnOtiXHFyEfa8axA/Q8EwT+/KQCRhIYrXAE6d+SgzZ6QxjZzqwii4m2s
3lj+ytTX2/tuwdVcmJAOYDLpFqODUQQd2f9Snd3try9M08XX57+f+c0WhykkNQYQq0cTSGnd+K6k
3YovW7glL4xItwvv1ZRqFYy09K0l+U7LGUjKhBet8YSuGZJOT1XX9Yg7rgiMzo01PwIOk93lq0KY
860uRWEX45EuZKi8ahMrYMacOo+xf60sd0sjdsN4i/rBxsp+WBWSoYXu2UO1K6AvCc2RYgi9iZ+c
TvEyRL/kSPLJNZVjNWV+yt/xWvOG3nIdh+0FGza2WrkjuE6LOzXfqkn7MlGxnZyNURWuo/4C84pb
sLesEX6hQpYXNJYW9SNB/DSJd7bxL+m/siJyWfosyI8RmZqWq4CEvDrxA6Frt+/CHsVR+xAkwtsF
D6TLXZT0oxpmeVHOIA1T5RsIsa+4jGUL4M0BHAO3gpw95YYoStNgZaDS0RtsNFmuIXkXTgLG8MeC
ejmGCA3zgltJGXD60oe7ZHwzlM3tw7Y2CCla7NoeKmt1VgbU/qGqx7rwb39/YftfDGG2f3aY+7Ym
JWH4/kAesgGg4zsxbaN25TQvRAQXVqTFJqbRjbqKpbA084BMnRuFO8RCrlluFWXYON2P26NanDVg
DUASqqnQ9pJAm0LV8GqLyhJv4GNque0aBG7t+9IDpBWkRdctx+Y1vunZD86eb//+xVWZKTJnThg8
PyXvp2XdNFa1ivkC0SzvnhP1a1ah2LAG5l+zIzk/fUC8mIQUduAQEqvbVd0htB+ndOVNtbj+Jkgz
cM4RCcllICVtGAh3zDJgpovqTwOZPuqW6ZsC4ey1tuHFQ3lmS9rRNE80J+KYu1DM2tyT3/Xsrm/W
1DrXzEhbupjK3E5UDEkJd3ZpuGPht+kay/SSEczX/GL4r/Pu8nTO1Iqk0Z0ysIva753Wg2jTrk4/
TXqAVBVAq+C5ncu+Vyo4fVqGts6SKsASuaw72fGT7tzXwvL0tXzp0o6bi8sATKKSc4XZt8xQY6EB
2TlhaxAN19hdAdBB2jt3cRZ9/h2Cqg1F5tfAvoPy3uXs4f/jMqkKDAtNxKUPmT0QzWug055OdrLC
pbPkEdAWiceXAW7bK14jYaZVr0esCuz2leC+NbTtbZcw/1gpgMAQ/hiQtvUUp6oyhWkF4iTFt6HO
lL7rBBJ0v0pt979ZknZ2FYachATTZnxhg4/meAjeht3dNL78hR203c7NyjPBkeREq7AXeSTiKog0
FKnbgeyTLPTNqECxGPX5KV6xt7j1LPRdIcON2FuOBxQzhm5Vj3HF2s+C/KSEI5/3g0Y/bw/ryteB
QQ98hog3UKQEuYA8fS0aPYyqzIKJ2kcLfo4giR5mX4aw28WZcki1NU5s+vEyudgcsIn3BFKyaG5F
tV2KEjK7E1OJ8QVqCl5VWpvU442m77lp5buqj8yNkhWRF3dhcRcKK/O4qPmbnYf9YUiH1AcruHMP
uv9kq+fR5PcIV72CgQZMc7J0q06iBXS7x1+d3jPHwvL1Jntj0dBunNhUwKxl926aKJpPtFT90pdW
tGmmpgU/dz1sen2o7u0Kz2wrVFS3GwXdCbM33amNiyMKkspGTZLusU1z6z1Dkn6TcuMk2lb1Ymz0
km0hgAbCjxbST1/4eKQDe665dfcWQ2rdvLMhEJI9K3dKNjyZinqX9Gq20WJr2pQTxKbhiUrXQneN
16lG7iWkzNwJJ89nMX6vk5IawEcLnKB180zK8Vfa150b5k3lpaUgrqoiMRTnAF+DkE/bpSIXXj8N
r5qitL5SacC6O025bfqpw8gi1Uva2vAqlFd2ahq9sGIyt4ky2SCfbWy/7MLBIzT6ZbXZ6FeiyDYK
bwu3zDUFGKU4dNskrLdKnySuOuIPRqekfhPP8uJarbllWdXuaALcz4nziydm4Va50LegbQzdxtbj
uyFFTFVHoe5rTIM0Qdh1Llo/xK4csnpLdKj9xWqielBeSDzS9/FOqRLDtYsJ0nbghnc1AyNMTUT+
zMwyv8BP/gZW1fi+ywFCrTun2yaappzQZYIXMjTK0daQQNhTScxx1zhtvSGj2R+cJi5xxKCmlqaT
vk9F3WxQ3AK4nGdpEjSV9lOMBnkHVLCFREo6ePFQlO6ITMfaM+DKc85s8fCdaKrBCQFE8PIamEA5
F/a0x3u1qY/GWLlq7DyV/XtjmEdAsN2UK0+lqR2s9LG0dtmU79qwfRbVjpDJV1GZRETh5maKHRA+
5MB7p83gVXi7FTGE+0ogcwXzB3CrM5O49oiWy38HStxBH70Jbqa4L/to09kZEuEPEXuMBgOOLnP1
8CUC4CasTmpsuHqzS1RQUOjGMx2blSm48nzzDMzYWxuNk8gKSzNg6EyPrH4ogrHG1fHMDR945ebT
MDjJipTtyorRrDuBee6sEBwBpQueCL9RVkL7q5Do0opcMSmLaTBzBWNhlYcW4776Guord/nKdMkV
E601BtOaYKL6TW2XQb6081V75T5fMyK9HW2LcSMTYxFkIRjFtjQ5ZbVnkv9xtqSLYcqLJnaGrggU
IDxST+euskqpsLYi0rpXTt6BKRp9ZWlN9A2D0rGH+65009LWNrbZ9C5wGyOwVCRH0lUBgqGFS+bo
D4MAZvO9YvlPGtvfnNFK3dtXsRSUAXJGgJyy8PwHiApPKemXdU5p2EB+CpA+uyEi2/f/6fMyLLgv
WCJidVa3R32CV5t2TeJ88ffPMsbzwUXFVfr9UZM0qT10Isgj5Ws3ksS1IttYmaT5I2exw3+T9MeI
TPjc9iQlzlCJIA5hgBP+XDDj1VGcf8e4wI4k74ozoYkPVGi3p0/aN/8ZBm0fuJ+xRldSHsi7JQ0N
wflKm2/m4JrtTlt7p0uH7MrEPMFn2Q29MQHaa3IwJyNk+V7TTV7vm08Wwv7PCKAFM1UVRbHt0khD
cxX1BBjRJh+l6GJtnpYH8ef7kqcIhUJKIyqnYCi3vbOLKLoE9uq4wgS8vBp/rEieomlt0RU9rAC+
RzQ3+aatjWPRAkp5wFlpQA7IHEjcFC1rY1UErCW9n9nxP5naPNLa2PzFvvpjR07j23Hc6FMFAgRj
JF/HWYEaTEWuETefQwj8t+4QeAOTNcC+VwRi0K+qEh3cxIHBH4oefTMBBHZvD2XRAZyZkC5uJ6qB
X8pgIuoytM5w11iT9FvcXABUzg8iB0IU0uZV+qLjTWpiUTgCmkFFf4bph+X9oH6SLPdjuuCI0cYE
DA44ZOZfcnYWGVBfQijgGGeGi5bQtRTj0u46//wcBZ59PrNb08l7fD7u0F/6q3/qB92/vRpLc4V3
FpwVnYlMZQIS0ShaIlLAcePKT0ovwpPYM9daP5aWHJQDgMbBk6A3S/L5Vq9MKW9GSHJMwkeeEfeo
bbz+xUDw5EanMDgAcLNczpWdhWES0QiwcQvJ17TepyEHYwdFhnF729LSaObQc1bNmhvY5r+frYrO
AFwCceMUWLXd7yhQIX6EdO2K71qyAgQmHsB43iO+lTYxsRTDVBICD9lslc04rTiUpXXHWuDZjVon
RYP15SBMKJaRcAJvttAQy6DoklnWpuN7s11pZFvaw6BWM+eMH+5F2UOCBNbQY1DEoJJL3J59LzrL
K/KVx8CKEdk9gs280bpyNsIjr6zeegSF9hpf2KIR8CQj20tnhmlphzFnKnqEKiNWpPZy5TdsuVX7
5fOba4bGg0fcBGhRrqSqmmmlDlo7AjsNnftmKtVdGHW/bxuZf6kcHp0bkXZwWIECFPmUMchZ42bV
exGVbqm9Y2Uc/jemgIjCKxVw4isIw6D3uTNZA0jWRjz4VVIfHIU+9Xx6KFPztaZrFJ6LxwatGWCJ
QrOKJruaMqv1mlW6CIhRIk9yN5Tayv21eHL+WJDrMAxP8gb5OBE41i5VwJvyENn7cC0Ao4u7bdYH
hxNArC03yaNJoixbHRNXxKJBZPEwoN8wy5q3qM7aQ9hVmjcNZYeOx9z+pnSm8HKi4k0/jvYOCQ2X
x72fgpZ+d3vrzLezvHXQDQamJBAi4nKVQqqeZ5QpHfjVy7z+kdPkwSi72FOsNvHaErQITk76XVXk
K2++pWU9NyvtWBGVAxKusQhqY/B4FW+qNUESWVPu4y4HJl3DocPosF0vPaLlJJ0T58qIkYUDyJ9K
qAkKO98i2DYPRNDmgBSW8zjmmeMOCddQHVHyTZqz6q5yqnIXqVAQVsAOs/IiW9oIMyZ2plrF9SZD
YdDDwONCx4ynwyH+1lU+iTe313TRgooeNiSu0UUht/4ncdbbSYKtRpFJY3aNxqVXjnzQbStL52Ym
dJ2hr+CBl61AkSvTewc+OgP6Dcqv96y+a9qnNFtrjlszJO2VyC6Ktk9hKBQkUAj3raw6jflYuI2j
v90e1NJxgJDJXF+a8bTyQ3NIogn+WsMpVZQHdRAb7ig7PeFPFWWTmw3pnElc6UReGt+8TmD1Ajc0
mlAvNyoSbHFo1xAgy8IT15/Q8+UOKaQHVtZLRmJ/HIgzO/KlShyRqrVA1MZQB4T+5bapGtcZFZew
r1Z20HjQqjjw6X2fkbuyVf3PT+25eSkAygWKNoqKAKigfiO8enrjzT01/Fx1ibUSPyy5F1y6mEzc
7XNe9XJKEzZWidmBj1GrVYgg6Mjyiy5ZmdClvYIQCOUMzYLalZy5sdPE4k6EdcPbq98h2T4dNRDB
QvWqLTc9ywA51Qf2pcnjNV3iRcsIXBDqOfhHDvI11EmgCIiprJt9raLuERN3Ul8Sqm9BPk6tldB1
IbxApI+WG5sitsSz4nI2azsZnC4MQdaoPOFxj662sj5gXpFKvr1FFhwXAmNEYjpw+0iHSS5bb82x
ydOUBIDre1P9rzLs2k8iv+dTYAOgB0gM2uFQsZ5P41m03xAqmLA6NEJPL+G0Ndb6vBe2Hr48fx10
ONeYoZJHOe3HCmzXjjcKt1qr6a99X/r9pJ6iotMyGqgOOOsgfwZJ1NursGgBXDtwgwjzr3pQCPIf
eSY0EpCYuao/rZLtLBkAQBI98GAYRF+a5PBKu0GpS7NoYD+IVHMVZVwZwfwBKajBVp0/jbsfJInz
PjtbY6RusibUIeCqg8/ah4jBXZgaG2XoDtpo7GujZV49OJNbsTX1sAVfjnLqLL0CQjEAqaWhdQUj
hdLiqEzcHdBZ/VVxNn3xfHuBlo3M+ijgFARlwXxez4YHcAJNrRHdJNmEik7P0OobktCLnenV1PKV
AHHRmIrEIYgSQUcsv5J0sMMrpICxrjGfuy79AiJANBHm6UnYazHbgl9DE9wfW/PfzwamgODaVEeG
Nz9IWrN/aP1kJr6avHbOV1QwVzbJkrMBzh24vlkQ5AqIDgS4bdUWFOt6kD4iVHNbHQ/aOF65JZY2
O3pkZw1BcFKDs/dyTCoLdSucGlx7Wus5TuMVn+tx+HBo0E4AQw4GAX8mbfY60o2ClCbyxwoyiId0
7FYmankEfwxIHkczJ7BkttCq0qutOdy3v27v5qV1wMMOnmaWWYRy5OUEjfVgtSKE2lb6Lsi9rYGO
72+WYMalYA+DWlBOfjvWEE+p0yFdlf9bol69ql99fUGi/wp0do4JMkksiLQEFCjRNK5T62QkqEZH
95HzLRGRp8WjP6YrGd3r1YAtNO3NGWpkrOTzyAtRQr5cmCdO75NDEn56N11+XjqCycBM9O3j88UR
rfvOWswkt39gckDkBq8/ky4CnC//fKcE8QTtW+OEbou4RtvMdOrQktpVd9S4K1Xim+2/tGhcXTnQ
0vLpGqDnerdd2pfG5wjBs8gajJPivFaG7dUJQAN05cQsGkHr11zXA9O5nPTpnaGo0OhtnGjyXHWn
CpAuZj3dPjYfDIaXlxyetqA3xP2G6tuVKB+foKySIgQ+ITdfbes+h0jEGGnGl7hL0jfMsublPH8u
jF575U5GTw04aICByCgA21nZ32ut0xxG1aofoS+I6iOQW8lbp3T2rgUdyUFP4ihoiy6/wy2T74yo
nnkQC3VDRKYl3pioYEgpOiC1jUKM9yNiRzCm6LbbNKAMFn2bfQeBWvSEyhPYHVKbvrFpVN4iYYDi
Q8Rl0MfZ8NDV6GgJzSz2WDQxF7rIUBXMheUPrKPFDhdPD3rwqXxMedrvBq5rr2PqfGl5+zsZgNRR
YpKlXjYl7bRFHiy+gzxh9M6FPR1qYXd3tlkl3Mv6yvw9kp7+ylSxxnCytNrzTYwXN3KJV3e+VaQ6
h+oxVrs6ZfHWSvb1GkfJ0qE/MyE/3bQmrIu4hAln27FtviYYt+S/kI8ARymoVwE6kwIKzjGTYxeZ
J0IGIIH2ExB7OXhqw/uIfFLR/cMBnNuSDuBYtXoW1bAF3Z9dRH4Bg/lpd68B3YieJuTZEATK5SLK
Z3oP3Pwn2m/LjbGG3b0OiBAVw8vPJhA+yFRxVlQiXRhR+0THLx2eQJXRuHTa62tZnIU1nxVzEMFC
Vxc+RJqoJk2iSqG9DcKcf/pDYX9b8R+4ViX3gTsX7foqImX0ZktrjvS+UsaRY56o1thPoz3Rr6lR
KS9Tpg2PRk+ylcYlmSgGCw/47rz8OCo2hBKk0Bggr6ifMrRjGaKqnoZS3FE7VqdNnbDJg5AtcXHg
321Sss0wsebRaovEhUwm+k/QAOATkIveN3bjfOFwUTZAG1m1FbVeYPJty9NKlX0HBkx9Eq09eVzh
3cvtCbs+5rNHR683oA5zlUX6/VFG217Jp/wENiYCzjiUKNz608UVAHPh1JFPQLR4Va6NEWvrMR3S
k0UqbwrBdGaObmr4t0dyvbNmK8jFIB5aCFeKOuZqCoWakwKIrhN7A2j+b1tYmqs5JEXhjoIlRr4A
4ygSUK8t2EnLiWtYaCMinTuMv29bWRoHNLfwEKJ4aOM9KUWOXAA1pvHsJBKPP4lkZRDXr0h07559
fjZ/9hpJaTvEg4HPh8b7lGyU9rgZwqeq3aXt7rPt4vPpQFMoIjp4LSSuZBeMaoolyIjdpRbZg2W7
GR9W+huuZwvkg1Dxm8u2IHyQocxgkLdSu+XNqVSBeNtxvr+9GrM/unQo+D6eIJD4WeI4THQSJ46W
NieqNulDT+z4BaLB8T0zTJBohf1wpynEcsd4WGthXRwZdgAy3kscgTG4h5usrZpT+2+fuZ/U28PK
zOP683XJDxPBGkbSujlVaeKZ7V3/F/kQlEKINocPoB/Fv5cbzWFZVaVweacRyDfhptpaPLo0QXBZ
gJUiW4ixSAdFi6heUB1LL+pHJTwSbXUF5lestPjgg0KbOroYQCgnZ1xop8YssiP11MLWJioGwwNz
XYeu5Sy3nH00dckL3nncMx20D5YKXhme0/agU2lDkajwDYbynYdO7bUkrAH9Nl6xY6ib9VFPAGI1
u62COuoT61Xbj3lsbysnU9xCFegyzKArN2rqF2C9jUc7NJR9GhcA/o4Dn17BUSxMl4L2a99ERVr6
3WA1W8LT6TCo1fCKblrk281kALSkUSyoNtYEzYd1aa28rK7jBoTrYEyeWWaRB5DrJUUqqqhvHf1k
aL3wW4QojyrKQDsclOIYjygArrxCFlYdCTyKHTUzryD5cLmtIH6oTBVyrSc1802iQvPyk41/89GA
BvDM+wYz6DGUNi5DyB9FU6Wfylh7ogK0b8BV3vYqH0BWaWfBYyHJDmU1ANfkcKufzDasWkM7If5F
BQZKhT95Xhg7KGh33vySPBhsSPZxXKnvTIcwgRGCLAd1/Wrll1zfafCds/AakrsfImOX0xk2otHq
UNNOurGdynu0IIq1HqelFUOLBGj0kP/GvSnFZFMCMrSsMbUTnjo89lG9W5lM9fqYgv8fUFZr7jW6
isEqcOLUJbX6UxyGzbbWwupVy0Bl5Dq8ZM8ai9UX9Gj8FCLk2z4f6Q66k+1jaubQyuVOuKYMubS4
cz4GaQDUQ7GPpA1EWksZmkoZTqnOOr/sCOC2NggwQQU52njK4STSFpXxlBbg8FAtxR3axkBnJoLD
lbm5fgMZgE3Nve6gaMazXQrvYqZbWRkZ9CQ4nFDs1k7nc7SIOL5ONreXYWGZYWpmmsa/8yG63ElN
rQOLCfjhSTPvMvOJrtH9fzCnSGcGEg9QV0RaDTV92QB4+XhcFjU91YTl9yRF4s7o+v4pNFu6gTSC
JtyuyZPaNcDLCfaswbxPhY2CII9UZF6EcTQmp93WaG9HfVzUG27E0UtkWsm2rNBbvzL1CyfrYhdI
CUaDRblaETaepvpOcbaRdtTWCIYWphwLi1ZVDXE14itpdVOB/pShhglRPGoicZX+x+01XfDu5wbk
0hVDjoQi4B1PxhcHHTL6HnxTzrASYq2MwpIKcSo6bYaRwYjiuGntpmsSjUsLcTZL1uw+ziJeU+B0
qawYTzb5J08CM94V/Pn2PF0H1SDvwzqoFvTykG6QLqU4bCeHDqQ91ZkYdJeVeT64wL8X/1ZovPlp
Nknk1qUzeaPF1cnFBbkWDF0PEj3Xc9HUdGa+XZnwRIOaRJy0WncaB7XznCg6/T/Svqy5bV3p9hex
igTnVw6S5ZGK48TJC8qZwBGcCZK//lv0uWdvCWKJ1zlVO/vFVWxhajS6V6+lNTY4rQAvvD7UDUMy
AGWa59nMKOmfFC1Aa+eU70Zr4066dFq4uMEOtDziFxyGdGGYRjGiPzrrnhA2gsaGFxAc23XGsd9i
Qljx1OeWpCi4EnNXznrSPbnkizaHZnzXji+E70ywMmRtUFv7pLvNoV5yfQ4vd/y5WencQk67L1oT
ZlPdnA9FbJm3IJTrDx+2gmId3pGobS/EV8tKnux7VYsTY9CQqaXAGc7p12KLZ+/SO0C29cSA5OEK
1oxzk7f905QptZ9VyuAnAy9elCITkKjUh931AV2esiX5DGoBHDS0LsgVD8dRtCzLOgzohb5ohe9M
+wx8xr7O943YiGtXlgjklXhQLmKBEI+VJi8ZG8SZdkaeSvAY1PvYDa6PZWXukKxAizRiQACa5DC2
EllR2kZFnkR7n6Y71/a1djf9uG5kdRCLhBamDOSics6Q4KFq8SIGLREJEIj3W5HX1vfJ+Q5Lmkq0
oHvF+2h6LoyvoKO5/vtXHAEm6d/fL7nVbtBSXhiK9iTyRI1E07UPGuDM3AOnvF6DlYYkj1xT642c
woqLQ8oC7HZoJoaGkXytKqXGZo7I7mlSb+r0riCBvVXv2jAhX6wtU8FIZoGSO8shlOXjragZG05m
y4R0rU5t0XG3WFi/x7vs+5Aemi1lsxULQFOg23rpf0b8LS2Pk3Ol1Gs+P2WgSgh4DkYBgn5yy2xe
ru+DVUMOYIUop0IBV87qZiRX3DSbQB7QVIeZkLuBFciiTmjCvW5oZcMhJ7swlxAkfHBqzjd0b+Ix
TZsWI0rG0JlfWgAQSMIfjBgNslscNpepJQTKJiqeAOLjCXYRm9O4FaXulpGVph7T/5j0OHavVn9I
SurbmxCby0k8MydXW4Y+mcuihrl+/m7lh7IcPOBsrs/flg1pz80TH3OTKCWAhg85vzHEc6x/vW7i
0uecD0PyOSPap3kcg9xVMQ8LtVA7/vjfDEh7ILW0uiMaKnnTkO7bbgdCho2L+dL3w/EjZYIaCFDT
F9t5JoOVGkWZRPYoVG+C4hNjuvBYZe+oAXaqD4/nzJoU4xgdHduhqZMosURoO+ljbG7m+la2Mhq9
kZJZcghLMu783Aw92uZZYsfRVASlA076I1pee1SR2uPENpyBNHsG0rwAzCMzDgJSEEC90xGehDWo
U8UaKCq6o2EMXm4cUpARdG9l+bEA4N2Mjewi2mcQTyNbej4k/IYyV5iLAQD6W5e1l2xFn9JOvrAg
HZaRQC2tXizAuaSdV22559XvE4QuUKhYKe0o3K5LNSXtMflSKr/HcuNyls76f34+5gapUfgwZLLO
J4jUeTNUatodCVhUUarI/WLYf2jr4rNoxUAGDq9bJHYuaGRAOziBQ7NWImvvggKhGD4YwPzHgKui
NIXqF6gBlzGe7iXKVDU3Mhrl92jJIVvXycUULb//5PPLVj75fI0Og2nAaylieQA1MS9VfjFzw5lc
rLJkY7nSTmy0fWJmHU1pRHvdM8E7KT5YeX6fJIh7Ic9OcLIvVsHVW6borHejcnqjTlggsXZ9mdem
6dSA5KGs0rUL4nZuRJtS3TUtKz2EHcZ9hXrfxmytmULPEm7chZgeq3M+W1xXxrQmpRsZ2gNoaPwa
/CZi2igKry0JUn8L6yACSHTHnBuZWB4brK4U9D73cdhrA+SquMI3DsfaUIBeRM0ZiABsM+meGoos
68VYs6PTjyCNYne20PdamwcfXxwIjqNRCWxuyOtJZhK3agqREBrZmQXWePGYqsJzuelfN3Ph1bGN
YQBpaLyKlmrC+ZxVpLIVULHQSB+b0OHCN7sElQTLn1N+c93U2vKgogc2f7QUgp9Q2m7Q5UHdLnPZ
kXOuPucqM15M6m5RA21Zka5EHQyQhQDw8gjGnp96+/MvxgDVi0V/Gxh2+YkCXp/JqrWGHdNpdEJ3
sK0ACGoaXreytigo4S41NmBPLgJ8F4i8rLNNdnTJH2v4UXbfKvX7yDcCrhUriBoWsjBo2hoXQXc+
mT2ov/P46NilBxgX6Ic8wyz/P0jdpDBl8WRnlpY1O/GViICzEfCy+AgR+3u7KY4DmVLPHLof3Ex2
KbGfi4r8+vAcgjp34drCFF4ijUWSWmSi2G0TwTsvzb3M3KvTQ2JvghAJfv1Jfvw/ozuxJO1r6CBr
LUHb+rEbMxKgWJ77KcSYw9ZQzOdEIcJrpyr1E43PforGw7uyAsVuntd62OcJHm5/MXBUH5CoQdPb
BRIZDzakHtSWHUsXtEz8kzJzTze+6e6f63ZW/ODCZoQ2P+CKLpVgtG4Cy6jZsSPIw4FOTQptT9ye
+bxKut11U8uZvZjhE1PSDHe5Y7lDNbHjPA2RMk3cL+c89UhHvbyZ/blwvXkWQT40GxmJ1Y3rQOUJ
EApIocvv0gKEWEQYioIO/oJ5c1L9Qbn6iB3xRGPzizr138H39cEEwn/2EzgjUBgEb8DF+3SskXwR
RsWOiV7vC1GFalEH1C4+7mRQagXmFxVCdF7L2d6q1AujtmJ2zMep8Oep1R6zSavDHkQSflYkzsa9
ubaIgGQv2qtI7JnvCmUnTsCtRxVhH5yabaftbQGwz85iU/k49A/KGKZ1yLUqxdO43KpzrG1UXDka
+vBc1JVlqBUfZk7iXGNHndN9PCWZV1tzaBhsY0LX7aCm+27mAnhBobSNsBkeh5g7c3hs+h/dcHP9
IKy5bATm/5hY/n4yh4vujwXBqvhYN4VXs5+t/eCa95n7+bqZlTsU8/WvGSm27UC8royVghAnVlpv
zLO3Idtq+FydLRRG31fEvJBUzx1V6IPjwGs6XTjbD81shuCD2whvVkdyYmXx3ScTVtd5308Q+D7q
ZQPGD6TND9wxtlzu1likWK1Fv0E1TBRjYW4G3jo1HEo8kjuosP/FwiySn/Du7wo458MxhgHiTvOy
/qN7FKq51+J2w+WtjQWC9OgrJ5D3vAhv68xO5zYVNHIQG3pay4swFtOTPRL1L9YGyZhFRxRjATH8
+WAsu3LiBLqEUc5ipLGtaGJkw+esDgZ4VDSyAAt3EUTH/WwypStpVDSTG7TG9EvoE7tzO6fYwFqu
nUw8B1CHRAkeWF7pyGS0NjipYhq1bV77OmnMPdLZPmLRyrdyZ4tLbW1giCRQgQYPJi56acc1Yz7o
fQPn3Yy7Dlw/lnUzfLSA+34RnRpZDtfJ4ZkNpdOnerkhXDD9PWbNQ7ZVWlobB4C8aHE0APi5KDnq
UC+3Ji2Bz6Sh9Uaznfn7+onZMiCFDlCJQGOfzdixzziBeGRbh8YIGKzZ8y1UwJYp6eVhT0pm0hJj
UeEsbciOmL/V8vAXw8G5BHcYhOvQtHu+JIXgJogEEJDEuK3zO9Ie279IbCzxzj8mpDumGsCHCdiO
ElFX9VP0OZdsowN47aycWpDOisUajbARg5iz3Sg0P5mrkFPUE8cNd7kWcpwakhZ/dmYULWosfuH6
ZXZbDY9ufgugNdpKkhz//YVDAwwHISDaAIGAlWaO685IsDZKBIG3mgfpuJUTWLvNQI2At/Pi06C2
e776hCoNaL5aGCh/adXPrWaKtQ0Mrw895yXjdBERit4cDFzDyAVUSkBn8ph3LyWoUq9v4WXS5WAe
aDEdfh/acxdwoh4r3iUJR0zNq2LwaK5a+1rRF4IsRbsZIXmxz5NBNF4lnGKD53J1AvXFZyIOBSxO
cpsmBPE6zcqVyECXwKwt7GIbW251DvFyB1AKnFYXwWaW4qYDNEiJKtsqjgBE0ds8LfWbAgSRu+sT
uXaM0LCF3mdraac0JX9jdUm10NcpYH0zA6G+GtYQJNk3nN+NFVudNZAD4KLBU+ECjtsCq+HUKbad
Hof2EMQf7CB4v2cgVf3P96VzAybhuClYp0Quu7dBO1y/XJ+ord8v+Ru9MhED2MuxEYE7pN6mOqAM
kbsYgeRoGtq6XbtYSBxfKzwNRdIvyk/9qPzU3v8NSqAYXvNHr6Cw41H9hj5fH+LqtluaiBAKQGHk
HXBzclUriTPpCR3gtPswzv3R9TW+sd1WTCDdiQIt3IN9SfpIZm1EK1PsRFNPAmWefDrrT6X4dX0g
y1pI3uHMihSwC96O6mQodlTGOtq0i105sihxUeVghfhtJFvoxlV7iDuABoZaKvb3uUutVRv9QBZq
Z9SkOxcUZxDwAo1vGvtjox8IqM0/fpjwAAb6BP0ZSxe8tBlNW9FRR22cyE7F2+QWgTrVX6/P4dpK
gcALBIcIrBfCO2lM8OPoWiptCM4+kPhZn56GeqMItTZti4AugmoNcp9y/NlSMU8pT93IUiCzznPt
UYnb0euN4qtp0wEJp3Qj8rmUOwNa+9TkcspPtnhL9JrWSeJGohd7JW/3zCzDuHAexcw8LWaA9Dv7
OO2+9EP7pM5jKKr8kzXF9ynJD2bcHKZq63X5DrqTdysKMxCR0CB6jA0k/aYxnhfpDdyYgj1XSnIU
RRamQ3EL0oYAMqu/RoYfV3MR6LG+cVJW7lHgFxA3QyQcwbOc1hhhioJZzY30Pu/2hkU7vyN5BZCl
4vqtSMTnKk5/pLk7bOxgGb23eDtYBlcEogQHXdfSqNM8A0qMKm6k8d64hzZqcgOmFfUhqRXzfqjB
2FmOWXzfN2P1qRgbNexQwj5oxVav/5rbhbABUklIK4F93ZKcxQgIcZc0qPNZiW76TdYaHpsrcZ+l
k3aT2NnwvajzzNM0Qe5Zn4rA0SEfj5lDX33dGJ9pS8qAlSn3aTXWe4C52OjFjVI/8JptkXmsrtfJ
j5VOZa9Vui4S6kYgGYv9uKomD53I1ks3QfOq6gCPFa1qBm4MgMjH/cHpNEknR6sF0gZ9QqNu0gMn
vs2tKVC2qt4r0cjZWixO6eR4ohELfdcjjBSQGSYhemrKwZ+3yIOWn3px4LC7FnwAMqQyP3RmL6Bl
NJpGjQ52oqHZjclWXnTNewJ48F8TMsWGqFjPEQA7EfpGvxRc+aJZ2VGIzTh4zQ5YNpAAAfUCMG/S
hHHhKJbVxW40sE+sTb16NHas/3196dfmC5cAeouBGwCmUtp0KemNfNbgNHmKKkAGEiH303ULa+t+
akHaXNbcqoRmsFDON5VzU1s/ip/6VvPR2tlB+zJOOVJfNpG7DW2Xc7PJXSdSS9tvSuA23O9a/2sm
BeQ4St9OwuuDWp02UCHYCHeQ0ZEryVTjEE5B/0xU67eC71yyUaleXXvkoyCzjO7GC4Bo6hqUpkJ1
oxzMW6GVDxUiqgaKQHa69Sh9X2L5yIBJ5B9bkpMskAKrGk240Wg4v83Yva9b68Fwp4eyqADiMY+i
Td4siq65pXvDdIMJVEejTTbCx9V9svCjLlrkC7vBuX8Y4laZ2mnCTux1Dm3QXDd/lngfeZrF57dZ
S6uNgGHLoBRopWljzC46T6LyZUaLYmm8JQBG3VzfKO+x1MXsAkWImgYa4wBnOR8WZ0mXpUnmRm1v
i4PW119Ayqr5Ex3zB7C2laHaZlPQ1Jb5YtFcP+To+Q5sMGb4w2gAGxYPPJgTZ7iJZ7BxGlA72YGs
dvBN7gr0NJrGTmQxDUo0N963cVN6KHLEG4NYC+YQwyAHjxe5doGLSztl6prZplGmp3vdujHNG1Ot
w0Zk6JgMrk/Y2qqc2lpO+sk1oYmk7gElAzSntKtPjpbTm35i8S8nBj92NdR04+5bO8mg2keGEY/k
SzoNpQSWOSEFjUax075X2cZBXv080j1IJwDXYMpBmKlUOQebOLLl2R248rINeh6ZZfE91FoU2dFg
hwsJruJ8upx21IaqMGikJGx6tsouu5+AJfQE4jNfb+K3YabWA3qsbDBbc+cHmPNV5hWqNhztAjqA
1xdvdbToLIfqEuoDeDCd/5qOUT7XS21AjwPV9LOtRv81N48XBfp4gADXgHo5//7slGln1jGym0r5
vabiC6942JWj19ok85qi+pNA5uf6mFZtooBtgbh5CZKkYNYeCMhcO2xIodzHTdAbX6u68JUBj8+3
Wo03ygRrjn+RgkNpF8khUKCdj7BCKYXZFEcNBFgz+ZkiG+GQrVBsdZlOjEgeXy1BDd6aDo3ULgPT
L+iC/mIfgCEBRwqppwXRdT4Kngp0PCWI9aZQ0w9OuTFJa7//9PPL3098RK/1FWIuHKp41P84iY1O
vq1M6to6nJpY/n5iohYipQWDiUl7cs1bJvZGv3F2t0YhXXi2m8VzpWGS2kd1eG7ijc9vjUC63liv
J6ltMzg2Vb1lLf0+c/XRVp2NjOmWGclfx9B8MCcGMwnfUz2gvT9uadasmoBHQRloaZWVgQhuy3XO
IPoKgcTAUW4GB4W6jVhgdS1OTEijgIYkelhamIjxytIBxdk4EGu3GupXuGDArANaGOlYF5kFEfph
gBNRQciOEsOumb/X+QY0etXKQuyg4nmyRFLnm1ZPC5eDygWXQe/HT4Xhtc/FlqjE6uMeEM1/jEj+
sIcvBJF1RSF1zh9BhgFaS/1hGMdnxOadVzt4Q/Rz8bufx4D1rZ9X2qfrDnktGjn5AfIlMy7Z2q7B
Dyg4Mkusvhu5eS+4/pyzMQBrxF8U71FRB+c06tDg2pRLamnWjtnCoxx1iddPe2X2dWVje6xuP91F
xsQB0x7gIecLl7lF65QMT/8mtnc52H4ma4t/cu0aA+kLslC4XpYGt3MTM0mA2MALMMp5Y31ncZt/
RvGY7FS7025Zn3U3SEmmwQCS0uP19Vo2hBwBY+aWjkT0uiN5e25ZB19GETvwc3xIX1HaOxqpHlRj
E9VZGbpTQcD/PoMNI93wTKunAZQ6Bq7uRe1KCkZacEjqNvT7ojybhptc0REmIK7ejxZ0F5GRb3bX
x7lqD6SSIBRdOAbeGeJPrgytQyyWokUoSvTPLPkTu485+9xUL9etrO1+9EGh1IIIAW330vGzEa7m
uSBOBGhdqCH0EeWTKF/SGlUFbSN43bAlZzoGdBekCsQ5UTT4kbMXSOFUyETFsSfqb9dHtXYATkYl
707CVGEN4OiPBhJooEn0/7fPk/MtmInGUjqkDaLUeRP165amw/qvX3oVFtZVpGzOP69kOVKh1EJG
KPNY5g0i/Juf/+/3pTUfOkWfiYLva/yV8sJLNjm61q5Y973b4p03Vn6lgl+OCVE5TmSVj7q1N2mo
0sP1QaxeHKc2JD/QjLaOd+SSo1HZocw0UO12t3g2vbSl8slxxZ1mFJ+0bLCCsiOvKt/qgVtmSfZD
p/alTdC04B6Bk8Ie6yroXrwU895tbG8YHqsaEqDiKKZf14f8fq1fmETaf+EAB8ZIJpul8AZJx3MH
OgJ1MuyrhlpIJ8/Jp76hxi8Xz84nLR2Qga4SGj909jTv24amKMpkPdrO4tdhEtkN+gzqJwvJ8nCo
0vmpiOkYxHn8Fdzf5l4prQaZGjF+PJZAIdcEyyw453FjSHu6cHrDmkAmHDkCCbXiMSzxP3sL5Ldy
clCdXho/gPzEK1baEyoIubUh1uwIGrDs1cm/X1+AlW2N1D8KntDbAVJWjhznBgJr1YSSZMWqZzNJ
3iZTbb1W3RIQWhkGpML+Xefl7yeuv2nLFvpUqROZ/a2ovJ5uXC2rjtgEhBwcEgsz/vL3k+8PtdvU
DEKH+H69QwF0L6juzeUezYpBYnywMfE9p+CeWJOWHk9o4EiGzInA5pJmh2yr+2p1ttAyrIF/DIJb
Mg1PjN5kbci5E9WufkBX78ugOz+vL/zaXYyH5z8mlr+fTFhLpqap7cSJDIhcqvlPJLZ8g951H+T3
/c9UIe+ypIBB6CDX91AzKmOzxlBQkQYvrGUq0KLnY1i5Sr7hP1f3ALoVXJxGEHrJ5YBUxzXQgJQs
IlX7UPXFDskQaGfEn+YpPwyjtb8+g6uLBOo+xGyLiJD8hGeKouexhTtntA9NerP5jFhSABeuEekB
G2E16MJkHgdTaVQQbTQIefsp+z2hJuyXduHm3qgKZa91LrmdUWYBaz7DBkT/GbZKOliWV6fa5MVt
paA1O1c3Ip4Vh4GEPuARCODw00zpIOdK2UKGG2XrmRg72o07qwoaZeMBszq1IINB6x5cLBj1zzen
YrO0TdvcjWyn9x47qDB9eOlQMFqQOEhbLe3M598vDDDdqQ2CKfV7CmDRHFz//NpFDtGBRZANRQOk
haXsTlVy0mqzi6tBAwFRGv/SjSKw8jRwEuVznAM9bRdtSOzhU831+3LuN+CBa1V14MPMBcsCdgMQ
aJwPkAwQXKkg5B6VluPZ+oMOTua2e86KBVs97Gqz82Nu++omCfblnj2zK0UQMxlZpeQO7NrTD7ec
XivNuRkNNnudDr3v69O84sJAmYZLC51RuB/lZy4aLMZysgF06YzOOsSQC/fmeKaBYYsv7phaG+7l
/eEgHUhABlUolQDwivMo3TGsJr3d2wVcGZq4P5ug4HrKSa99sgtd+5OAoCtQKzI9jjmtAheE17u5
JKTxVIQ4Dyi/Y+6HVmsOVZ84D06iiwCCNexQx2rvV0orvKoxep/V6uh1TWb7UB4X97E5a8fRaCAr
UXStb7vUfa1BIb4kqKHuqSbaRiS94kQB5AE0AVcp6MpcaZAC7yqlSwwn6gV+wnBnzMIbjaNq/Kni
jStoxZWAWhWiTjjm4CyRGyddfWaF1eEWTYagb2tMVJjZn6/vkXUbaITHkIC4kk9iiZiE1g6uHwfi
e8wdd0X9ZLbOxk5cnbRFEg9RGvLu8gO+UWkvQBnqICfdgNvFuKHMeERf6i7OEsXTbOXm+qhWHczS
dogmBqRbLhqbZycxWsL6pZqrfB8S/dlKqrsxK47TTKA4WMS4/6inNkqYpMan3P2gxsVyq4MA6F/7
UgCUcZqpiSlw93X97ZCxu860N1LYa6d7IbFERUEHuEy+/gTr5kbDqYL8BCe3ikua57EEF35tZc4B
Sg7Gxpyu7hQDb1MwDpjIQy5/PwmIpsItSU1qlCH1h7R9TI1jWrxdX7aVaw1tov+akGIu1MRpWdsw
MajUm9yfaryR0Fk1gMZakIXjdrvoBUjIMBhajEScpj6awOembAtGsGVBWnjIFBhKrRJApsYdscKt
6GL184BDIUcEjlFQzJwvQjyOo8vjEjMEXLMy9d6f6yuwVsrHboIuCJglkE6UU5WTojSlcEZA4Pje
Yrf9H5vjVR0mjtdMofhBp7CCOoEdKN+uG14iCvnuIAbajkD9Ci8h72bizKQrazytc/WxoF+I+dkA
bXldlt5Uvor5R791fJaFuDC4yF5BOW+pq0ohSKy4pToWiNN4WuxQprknSnFbFs7o6c2ExqqMQoAJ
gLfrw1xbP0AM/7EqrZ8LVYSiBfdINBba52LqX/sKBffrNi7XEOBz6J6h3wmRPuoF0hU11LXTkdHK
InuqD053R9hOsPukTHye3Kgl37XNK4icRHpf2c+au0WcfzFGNCchtkJqbyE/wsP/fI+WjuCQrCRF
RO0IJSRIFH34kEkWpEPWZ2NM52EuolyHHovf1RszuDUCKfydq5IafML31XQI5hk3VLm/vkYXzvt8
BETKLI9O2eWdrhYRI7cg0fdqpEQTVQ9KvQuuW7pw25IlKdJtEc6OOuAJKHjPYQmXhP57P0fH+HUz
6wNCRI+eBA3AYGnRU9WpzQFiXlHf7urhyEzIX3v5Fn3kqhUDYTsEfRc5Umkwal90mcLsPEqtxCPl
WzN+KtVf/Zas1+r6I24AUxi87AXoc7K56DK8JKP5VUmBotmYq9XPg38Q1Xl0lUPy8fyAGJS17WxX
mCv2nPJHLOCGgbU1X0QkoQQM+raLGFU1hNa4tONR7O6FE05tqDYbGxgKwLIDxe8CHGWR3IOc6kV0
yqd26Kch45ELEOWdo5QU/K7U8KxEHQGp12bfHkF63HfiBanZxxRNCdO++QZt0iA3rUMiyvtefYMo
BtQ0+9/V2IN7BPwzrXWLh8tuN+fz46jz7y1qZjQBTQW9EZMtAqJmuQ9dniKo2gIFQtWkfg5+Ko+i
c82zzfTNSC3Fs2clCQVDD/MC8vTA2mr6qN0kPkR8dT/3KUvy13mK54Cn5Beb0J8OTVPLc9hTy7q7
JC1/Ir5Sd8Wk5B6qQCxE/o+odev3sTH4SDvogSvIV6ecfhqkMG7czI4flTzOw7Yc8q8tOuwf9Fbr
b9Km22dRGoGP8qZD+8lc3DOjCZxMPbjzHWLDT0o+O3tb1JUHCuQ8ALGwEs6MvdaqhndhNTpe8dMt
Y88Wt3q+t8lhMlzf1XdpDM0NF0qhxk+0HlaQ2TENT23FGI46CAxMzj1KQ8YOAuKwAdJL5qIbDJZ5
5MdrxbcADnH9dPABbdK5N4966iVjhlu3LbUbruV670FG7U+lNM0Tm3snoIpuvCqN8lboBvULOzNC
A/qUfsHmdO/qxa+0banXMkrCrtFxdRsz2xN11JA5GxofrUTKjs7lz6EfHZCalG5YJ2jUb6c6D0ar
rr3GMEVQOVbsqVxNHgrRihASSjxwtYb4dGjrz13epE+909r7eTTGIAMR5n0yNE6gddkrq0Ub2Er+
A4qwwKSkebnrBhr7ZEj73UyH/BVaulrIO614LFts276qv+foq4bSMk8D0MNN97oY7bCg5Y+F0MTv
J/sbz1mLaYS8mFm7JEx1Pvp218c7kpvPWDzcqy1jQHGa3K8R2twg4XCczJajdJ3TsIbakj+YU/lM
M5vtx8x9wdHNdgZYr32aEs0DHNgIHCHa2xnwbWBqqLMD/7Nxxw3BvulAYoUdRzW85poG8VTTnQO1
6JO33mJ2OA3LJu8z486uuYVUZe54OtpLwh7UB7dpy+1DW9Acc9BavlI7utfWBfN7MRn3NC0cj44N
IOlErbxkeRS1Iqs8SNYwD552wPsIz2kPudDhD6uswm9ZqoXu7BZv3QwQdiZoGWotiIMceweJ3t0g
BNgHM6QZCBnjJwWLGSZZEwN3oTAvSxwIZ81lGhBXsXfQL8CZ1Qw8yWyL+y2FUpRRDvpNTmfH74wJ
yHqoqb/mMfRLXGSMwDzXtXti582d1oJOyEqXan2y9As1XQxl7rLJoDgFYURuzXk4xGPnp2YO60ne
H2JCWl9VktEbe8rCjpX6YURMBixWBUAlkPv+xHSQPA8pC2w2vPCxqkB8q0Nu2Pw98VzfF6r+ZkBJ
12tG62sGNsH9WGq2D86XP7bB2qAbRO8LEyNS+ukJqgyKbygsCd2mMB5jGwfa4EwEjIncr2c3DUEq
oXlJYjn7qVScYGjK+iEvAeNs3BRKZT2wMIk2FiEZqBYi8dJ7Mc2TW15yHBdbFF4DRYMQTeAZNOlw
jHlWo/jPJuZZRfImFBON1ZldokBPMf1KM+0cteE3UAAcDkU/f0MAyf0UJFOBiia5QBmbDIvaMDQy
oPmlqVr7ZiC5tatTspWfWr1BkCVFLyhQBShwnd+DfAI1zZyOPGqrX3rXgWSOh3T+weBHy62KweqV
eGJLunPtDnkjzRY8Yv09AX3hRPwEBEHXg6C1i31J+/53QNITOVYMCpcDI6351c6fW3vjkbT1/SU8
OnmCq52WqEOC7xdx7eH8u1vFiC0DUhRn4XFCicCKgLcQiIqqD65P0PoqIKoy0LkKNIgUWC9klpTH
Go9E7MOdQke3VP/GBDBeC85YQ4ZXGkJhVE5luwMWmj7OxbHSvzVb0PrVWToxIT0/xk5FH/4AE3ES
ZInHtqBeq7OE+BYgL+QqLri5inKOexxIHlUWOP9QfjLcDk8Q9je7Fbz2eKIttGwyULSrcWnYSsrR
URqH1XjQ4YGvL/c74v7skb3EiCcmpBPe9gwcMH3C0ZCUWUGLYurBaQ20qZKuD2JwqO0RqLwgPEn9
Dl1VD5k1FjfmhEucpE2MyCZ1vFmLv9sZB/+SWQ1+3caqX+UMMWCiVf5Uj0nYT7MV2qJH64lDp8AW
Ru+5Tso8NK99GJcqjUhKG4xGbCSwziNcNJ5on/p2o2q+uvgOCMWQjkUDp1wPtIHoHzPbKaLUfOtw
/1nlQSVbHRurO/hfIzLTP4o7c4sbtohmLdM8S9FQO0dUe3311424qGqiCIGDKJ1E3vTIQpQxR9/r
4D2p3daTc/X6AP3Yf78vHcOU0i6tWjxAKpxBvh+dHQ1Ef6v9jdM9MSP5LFWnouwZhtEXP2h6b26R
nF0C8N+31D/jcKRcAM9KUP61ShFltLxLChpkxhzOevqpqLXAHPPQpuQ2o6rtE7ScxlYXukYZXl+r
9V3372+QHta23nc9rSgyKsCJxKk30RdhfhgVsAzURYkISEhUHOQMMmVoQAKxN49MmuwMknu62Wz4
tNVxnJiQbkjIpxO45oZHapJ4I5SlqX0LH/c/WpF2tp3GAAANGIgrar+BiAXgrHs27q6vyer5ORmL
tL8JhGcpgSxOZM4B0h0i3Tifa8mU0+WQNrY7A7BMrZJHfPyauQiWjVu3/JzFG+dnw4zMtswdUL0I
G8MAqdjjWBJvZqlnkB+jvkErtTFfprSHoaet1MLAeCAThdVI7utZ+Xl9STa2lyndZwlFi05bYSyN
BihVhiRXkwRF6myUp9fNoKMObfwLD7Z0yRQwUxDR8kgrH2Z0d+fks5Ycrw9lfVn+tbHM5kksaWVo
sKBzzYGXtMBR/aAoqP/lU2hAV+66pfV1+dfSMtoTS0lnMSCoMBo6f0tV5Ws3Q+rufzOxDPbEBLPd
ZlJ6mCgnlGOVpvoENo6b6zaW43ARyyyC6f9vUaTjyLXJzQ0LNurCfmFNpNsiHI1v0MIbEsN3Qeeg
i40S3/LJayalE6rwKquFDm+GYPGugL6XiYyBWjmBqxQv1GKdX2pbIMv1veciPbk0HBoynm7qZ4hT
AjATWTTsyQ6Yw/z39YncsiAdIqbOSTtp8J5tEY6/4mbXjX/h2UAAiRrsIph0wVlP+cjKjMATZNqe
lrkHLRGXhyzfItpYO0OoVkEhGMB7tKxJ90DlCugRcwcjaTuv7wu/swavnO6rZKMTZ+0InRqS9l4N
mrTerCxcBep9Y7c+n9jGlG1ZkLbaOFlIwJawgFalcULm/i9c2skI5IIHbVRBOMH3O/unSr7q9V0z
bBzQtdNyakLy/yTRiiotbPiZRQtw8FCrvm9xcfbKNyT5/br/dX0fr07Z/5F2pT2S4sr2FyGxL18h
t1qT6urq7Quqnu4xBsyOMfz6d9x33r2ZTpQoazSaUUs9ItJ22A5HnDgHBMBgagafgqN2cM9gVefe
kOAE5V+dwUViZwV7uhTg4h0AAnAfkBpdxdMEgOtR8NNAcsNow8rZ8/Q95flmCH6W1Vpstjh5gEOB
tQrgBcNVrpxxNPw8c/AyN72HrNs4UJx7J3vr3TQ/4sonhuSsnhzVaCmrR+Q8yxiiiQg0xby9viqL
A0Gbsax/AISnQkNNgCnnoHJZbFjVJrEIcrBxWf5E6SDSxoOWfrlubtEJoGSGCjJodCFXfD4cdFDl
RgUxnhhFzpq8ecWKky36wMn3lZstZy5Il0oZmNNw1qRgmgh2eXOE6Pj1gSydylBJ+O9AlLPMHkar
oA4GUlGwhpBPulaisXMFf7FmRC7eyeKb1A80y4ORdmrfOO+ewRAeGcbay3PpqkZeI5ASPCiCXzw0
zEo3GouVcTFluzy9G6tf+sx2DUjI0wApbKfcTnmycoIuXgYnRpWVSt2sbYErxMWJHkCIpUxkU1vl
xrG6zQdWCpJJAKUDs4X/nk9iGwQ84dLDe+PZ6ZAr3dNhZZMujgV6hyixAgN90S8p7L7qa91gcWmK
MAke26YPKTv6/ufrQ1ncPSd2FH8I3AwhZzWxGGnyr3m9MlHLXwevtmQcvFQV1cmUDD4Z8PXGeBT2
9Fnzp5U3x6JDQ0z4/00oiz5SbzaatEci5RtosBwIyrkrS7FmQdmXOp9Ax1vDQg6OSSfmw6Of3ApZ
xrscmGWwFcKpUNNVHGrwMmpXGmcxD37q2ZeR72n/9SML/T8TcqlONn4xsirRjJHFo4Hy7nvNV7Jm
SzsejLiSFdFxHETo59/XUr1wfYLgfOr1OxdY0WkOUDT8Mjl/V+Nb2jxDiOAD+/3UpDJrqOBrfWYi
OKekeeR9vnHneiN8474Va4ruSz6AaBacJtiPoFtTgjNSGT33vBnBGcq3U/NugWBUW8vNL+0W0BPo
IK6Ewu8FTZ1vdWgZrTCFflK96LV7R3w0it3uBkB8I5wBhSkSQIozu2QY8iJpijgPzXnvWLvbPw90
oidJ9sAyop77PeNoCEMRI3aCz85wNFc2+9IMydQVOKEMG+oscplOnJgzn/OhxD7pipCJMF+Dbax9
XzlM0F1bZAXBaegUOyghrkrgqd83pPiKg4QCuDwlo5yySRBFGl3qjv1TCkyD5/+seLq9vgDqvaFa
UPaElYnRN2rRP+XjQa+f3eCtfYQoxnUjf9pgT5/FsILHFkI7LILpIVo9XwehBVMAnrP+qRmNo1mT
HXjRPxuQCgWLPCOvfprFRSBLAMa9pn1xrO98hj7mwPKVE+Aicyt/CNoHUKcxgOIxVbBkQQGUEGjB
eEqa4IXpwXtfJgNq3EDBDHm2Byj/Ttj2gWVk7zX6TyvN09CZ3WEllaMefn9+Bl7qQKPj91xguP0u
aFDZxM8wCN9BomDPOzvdgPTtTdRA1Ni5bm99h6WhNftrQrF/smrniwGIuA0yYmiFgZFY1QojVlI4
PojCn2b0NO8TPrB7ryvBte9PIM1K9pqrfalJ5T/VU3efZM6P1uK/bdL+MsTwxgkKvTRIXnWfsjAx
mf6cGH27awGP2ybT+Am9/+amMMYyov28gXDrHQD/IWCwu8qb761gfsZ1FnldsikGCDEnotwPbi//
0If2FDw0MxCktPZ+o9Pl0UHn82agQRb5hO7m2tlTj+15jhpe15CdngGRY+Kq0IdXZnopmsqLn8QY
buVOwfEBLRMZ9UhiLty85+4bDGA19eeifeq+MHJvkZWkkXJZgBsebZDoPoI7+GCLVwugQ9l1Q5N6
NNY9PfTc+7YmoXfjGP5jBL1XKFKhw+uiI9/m6dDZLadxb929Osnh+g5fHMLJ15WDSje6vMsMfB2d
BC8Tgjaj0p4TPVnDeSpvxX9GAZUlT57qF/39JZ26ClzRNDbSvcgeSHEHwlGAJB5a8Gmt8QquGVNO
rbQBnb6HhpTYtb+PDuhDtdAEHi0n6Ct0fifdGnPo8iT+b3DKJEKBcKw0F4PL0Q+dAPyReSyia0Tr
yp3yzxSilo9+LvSWqt7GOi8j0AyhceG2+VudNS3qLYPxdt0hlqwAzYgsG7qZLumhgUsyUxtVI/BQ
vw4iCrxv/+77ys07W0nPSkqzmJn6i8m+94X55bqFpdU4HYES+eiVJXAlYwSE3enZodb3dE3WUn7i
5CT+sxRoEUdvA7Keklv//FzxOG0E41jwtv/clw9JnofMNoHHBICg626L5C6MyRU7iYV8RzP0ksKb
dXfcTJUfTX9dn7Cl7XI6GjmhJwZQzfFGQk0aJ9oryMdJJsIgKEOk+DZQPw+ptvIIWnIxtBKjZxNP
a3DOKvbMBCnpxBzSOLmfvgOUen00a19XHMzU+4rmBU9jCyTdYAtYE3RaWvvTX6+4Vz+zaTQC/Ho6
QHB42JrVj1x/5+S4hn9Y8uNTQ3LZTpZltkvm19LQcdT+8nda8f7vJkq5HDNIm6IjC98vrbABNHV7
/fNLP99B1OhCZR6UfWruxKtKZ7IgSBfPnQfC5GlTdh7gvdn+upml5QBq1kD3GXpcL7powMBGfAKF
QLCF7IPg3tA/WQYYpU0L1Fa/rpta2CdIbSAghucCiK3q81YIudMEijNxWTuABo67qTfvddG9GXV5
8Cz9juXtjfVvufkR66HJw0UfGLohlb1iJKXeNEFAYo1stJ9+t3fI4fqoFvYL+tok7wJ0mxBkKJdl
znzkvsHJFhsOeWPWnaHPK3mVBQuomqH7GGGSgdeosiMtSxs1pD1InNB7ch+skV9cOhriInTfIM5z
4Wgq+MUUFNy7tjbE4JkDkFY0ke/zz8RkK8eW/Jnnh77ssJepbigQ4l2qHPo2Y+5oei2Pq9y3npko
+QbZ/QYBcOXtkY8cV+ypndNYe2kQDiDZ3/HyUMIKZ9a53grCoYAK6DBA3ilgqf1f1Hvs62NLxFbr
0ZFj7G71B6ioo6US+R1URJBHOj92igEXKLDhPC69+dBW5TFN10iZ1Z7RPyNDAgmdb380DdW43Dcn
j05UcPBb8ZBoIV53kVEfKrwgirKPhhIvCeKHgnqhzbS1t+TlkQGQFCgvbbRUOKi+KiMEhTMAeSnt
Y793nwRNN7nEtLslKrDZvZsOEM5Fp1hjWdupRAc0AboKCF9ta+P14tX175ra+N/1TdPwlRNmyZWR
BHaQNQC7GHq6zude6yYgEp2mj4luaRFzMuchTX0/7JI2WJmFJW+WhPMQJUUVCuHkuanMt4oORKhd
DH6vKgWied4VxoZP3273JpxcyOCAmAJN3Mpcpz745LXM7GLmiruqMD4ZWnFbvfOPM0nqbfThgTgM
IovnI0k93urIRPXQst8aXhbyDky3a6ityzMMHdUnRpRx+KnX9mVQ9HFQPHLzaVhZDSWv8J8xyLIW
ePew4S8WHnhjwI/MAQA+PxzS36JIIVD5XtnevtFfjCJu/RuBHBcmlfCCzV4wofAwQB/I+Iq3wGdm
DR84SkDn9t9RKREGGrugoAVeglifnwznvryRKUwdgsq6UCeDnbgZvk/K38z6q15juV5cdLA5YDci
0wle4HPP6rFJO1vPeczBqwShhE3Jt7dvD7wf/mtBWQRUCTokdDIe58Vh/mT4mw98Hu4EIgCE27pK
OVAUutO4kzfEWfsSREm1UmOUv069EZFeAfMg7l+wn6vBSdd6dtpYQ+xm9MDQCdK3Ax74/JEVyVtq
Ze+5Ya2MaPFSlBzKgILA7IUIICW2m3YA6MRuvg8E2lWeDaCqcmKj4Ypsaf89b9qDvdaDt+QJ4KpH
LItUDv5RTsvR9VIDSasB+eJj+i6ml9vX6fTz0vxJqJ9OjpENwYztX2yy/j3vVtLpS/cKQi/ZCiD5
e9Rmzh6gGh9a2kNstl/ogE5BR4T1tJINW1yaUytKvOIjN2lMBiYp8afivdBs+44lxPncNK32XM1G
GbmuSEI6p99p0KVH05rWhBuX1gklD/Tr410uCVzPJ9Iu3XrukfaNcyh2FjtHW0NCL8/kfw0EymUD
GErlkQL0wpW7ycyN6e8/5GsnY1BZwsE4hLZOgV1l93Rrdtqm/n27t50aUNYJuUSa5mhJAEDop/Mz
sT7yeQid4zIGYxLeZedr0Ga012ZH4FQ+GCD6Hvy10tZS6CKDI3Q/y/aWP+2yJ7vFc3JqoDCBzZh+
R/fVlvn53jXvrHYFFLToTKBlgmom9Ngussfu6BpOM+D01JNneq/XHzg9JevTP59XCTstc/7n9NSh
XzqMxb4zg6Obm1u9np6JYx5TtFl8YOXBNQGyLJDToeXhfGmCokTba4nDMzjQjiHmWwsqFkJrdLBK
CBVqgpIw69yAPldJW7hBHeeeHo38JWvvhqa509HsOJfzSqZnYS+CRwfEcVAwksNRrueunkeNQwM0
Diob+lAcVSDxWNZrCZ8FN8C7G/R3CC8lpY4S+ulNag5TPzXxMN952We/WTk3176vbMfGb9EPMOD7
nB0dMClla8KZSwcznnMuXnNIXgQoOZ+vSpcSMQpeN7GRfSosHjqi2gj9WS8A2dKemrTYjM33qWSb
696mymnI+AzVERPhLEjpLrnNkhw6dkXQdmBV0sLKRJ1VlGGTZNtUfG2TB3QsG8k37v5IIBWuk8Po
Z5GRvfr8be5TUBWxqOi8aLT/FoW4Y1JDsnmy+UpyYsmJTn6jeqCDypn37tB3cd1tIZQJLHN/I95L
nQb1QE8Li9UueDriofha0dhqMrBlvV2f67VhKE7kTa2dthaG4ZQvyEgyqw/5mmbgQrgnqfbAio4i
LABsSrCqTVPGB0hHxjpLx+eJ6doRirIW8JJzFXJCvY3g2tvEivZwfXCLDnxqWbnWTTA0OlDI7GLI
YESNfbBroIx7aCOaYWbHXr/L63hOv123urQvkVaEQKJ8Vl6kqdOiaUvDgVG7TEM0Qde/rn9/4RpD
SRJ0UhZw05cEQyNH0GcOZh1nRRfR5kdnuaHQdpz+SzvK7u/BFzwSw6pj297pbsjcR7TQGHQlW7Xk
gMhTQvgTNFmIz5VTsrachDXNWIMiMurru2LeJs32+oQt+R8ScOAjkVkbwA3PjzENkKq2S3C5QPIs
dIxPfnXM+Ua0X9Lqjq45+9LqnxpTIv4k0wt99mHMnkJ0rOfmylW8dFOefl/aPwli7InmhA74vlG/
BOz71BxI96szU1QoV/IjS34GHRbAJpDpkQ+1c0tBa9cm1J876Ly8exSIdidDo/7Gav+6vjxLM4ao
G0lLpHpwVyojMmsh/FF0XZz0WghUxo24eXmMSiZLIwBNHyAQKmV7znR7rtCpH/NvpvFAq7ubfz7S
7LgK5GPfhQbj+TTlcLyxdKspLh5T94dnf/3A5//UvNDODFo3JVihPV6WdRaImNCvoOIAau4jBiQD
H3pZ0R+hJvQEUq2+AdbLmNtFpGlb0a0FQoY8ZpX3vmSdlJxueAnj5X8+RdB3QtMwOFfjagiMHbXb
1ybpvlrA/AnuAYLCw25oH5MJLE6cPuil/wvyRqEv8DaHnlwGsQnQG9xT1v6qbTeuMn77M/r099lK
eJsS3dBAgcVjG8lyva7DYHP7IoLhU4a2OOOQlD+fALv3XCHqiceg+gxzwOr7fGUVpRuoU4waiXxg
BugYVPOlWQN28KHVeOzOM3gynObVH9ihASjYS4HanTqxMqSF0wE4VLRaQfnVgdSEMmedaZYQFaVj
nLQD+saH+efoN2DZaPM70Y1/3z5/f4onkk8XuBnFgYhZgyvdRanGC9vpMahWTrqFOwjjwIeBXkBC
Qz2BrMSpM7vzh1hK0Ge7UdvYaynNpekyTV1iE6Ewgo127gGWVfc+MwoeT9Aa8lL2AiHSSMzFJ1Gt
VUkWTaH8o4OCEJTVas4JEt1+586Mx5mdfWtmuumz4rMv/EM/WCsB1sLRLVXJQJMFfl4ZrZ+PiqDu
kEz6zEEPUoTbGv+5vu5LARxkK4HgQ6UR+Sc1ERnYOABATDrGeWUboT6MT0JvngyLHPC6mu/wINlx
I392Mms/FewDx4JUZ8Z1C/Is3B3no8urYvQsaxCxbb64zqc1dPKS16HQh1I93qCXNLVQTNFbNk5j
3GnoHUrfdfsIVYDrE7i0QAi5ASbFKX7J6srbrpyQReMx6d3NTw31quvfX/K10+8rl189I3sc6Pi+
2WZ3MyDwZZ+/jzn/HAAMct3U4lAsdFrJx6gHjajz1ajqoSDznI2xo73z/GCm++vfX1wOVJpkSRgY
XPWSookhdOA0sUNBP9M+WBTEER9wKFnM+seEes9oadsGUw4TZYD+6pSF/kpwuLQc4GyBuJCJFwh8
SpmjSTM00bsT2vd3PnuezOdxOOgrm35pokAOgCIo4F5oRlA3fe4OApy5UzyYL2bz0tF9u4YuXFpr
nPKGh9tSdtAol4vRTk1FnW6C4OGbFg3i9fpSL9WRpe6RlNCSiQa1ACGsDkxKRaPHs9ewb2MARofC
BvEXoY0V6v1cblHYmu77GZQoIy/rDSvb5qUVgbGyfxYGChZXIDRBcQooqNqeWtbWBCVEc44NsMG5
4JBh7fb6WBdirzMLyiEmhm70XQELUlO0jYj2mhiPoA8D+prlj+Mat4+qxi2j7TN7igumGgCvwBDP
EDTuon76qjNr5znPfp6ETrpL0jSqpk+kn3ZDSaLG2tK0i4gLomdnT7jYl0Vc6WuQooVtgVeMpAMC
GgKNBzJ4OnkzeX5Z2VSvcSOa1SPzqkPvfmuSMuxE8eX6bC+tJ6J0aNvi7pXk0ueW4Fe6A6FOpMhb
qLeyrU3XeP8Xdh+GAoAyai9omlJv9zSwipoA0B4TzY8a86nQnvW2ut0t0S0pdwZeNMEFQ9NodQiW
OhQwRfYO0Vz+7eZZOvu84pPgE/Myr6AcwEESdfsKzP63G0Cw5aDEiJD7AtzVCi4cWgV93E1RtjOm
f/l56W+n/pRNFm1qfJ6kU6gfubPWtb7gRuiQ+t/vV9yoqF3qgZewj+nsh9P3OVurgC94kewfAiwc
3USQeFAM6DZSVCPU2mM3BSNTmJUPvVhJTy+agHwZ6mke7lM1pT8JqxqnHI++tqb7EufqPG6rD9SM
AMdBfIieCoghqlnYiYLVz6FExI0TpWG5xo61tA6nn1eidtLbBbrUtDE2yKYqo49sM4BDTHDuALUD
dtFzPyq4N6DnPkeA2dcgx6w3K/HG0hKg1IW2DzTcXTJ2e2k1AwnqCIjyRei46Fg039gQJY97vDjx
2kB/oszgyJ9wshXA3gjGzHFGesIxQrAerRGtLayAi4czembkUQRcm/J9n9gDd3sRmyIatDBbk+KV
R43yboZqISq+IMGWNGjS/snvx5MQop0FVjghTzOS37XVRhZ98quHjJFNLlYK6gs30Zk5ZbqQL55F
lyQjNnb0U3/veFi7t8fJULBEd52NZQe4VfHZgrdcd2aY6IvdzPbp2/WjdSGewOex26BZEuBdpPhs
z0uQ35aNiNHEX+yDmWr7PPW73+Zc2xG0ELQUpPeMPJC5crdz3qQ3v2iQZsN7BtYhZXeRLczRnZ4I
masZ6W+wBgvndhz4uQFlidjQ906imUgGvUzmQyrurs/fpUPj8z5Kncje43JSizqgh0X0meMZ442o
bdpfTefmc/fcgPJOGjhzxsRHYsZud4JvQcUrzP1HxuAiQpcA4Iuc5EhT0Ne3PtBHzTPRjs7m+ufl
DJ/vyQDXEiCsIKBEuUhNLWm204+MVzxmNn0UfEpR9uIUeTNxc94HOQXpyqA6g/aOCmFuWyDQnbYb
YgbdFo/RvY5/xbSWkFlYclOCRmX6E0eNp4QLwdTR0k6NPu6Prgi2pr6WXFozoNzm6HHWS7uwYGD0
NqOfhKm14lRqQyfOeXTDoSEY9BNQs7oIGDjp03YIYAJaaNvJeamdz0X3tzN+Y9NBB5kjAcP/1OdR
jcbbYWo3U9Jui9txdYhYgBczkK2VeCTlMkACqtQmv/aPYBELfb+JXGcFW7HgerK9HvDlP+ebGrSY
3tCJYeg99KxaIRB227IyPzlFueLhCwuGtNafbn5cbBc9DjqIMO26aLwjc0CuwZqoQDPk9U20aAKp
dlTWJD2EmhC2E79LkyDzj8wFVzQDofqNQifSJRBaI6skFUGAjFYuGosGo64ZNDiOE+jfY2eNMGBp
BKffVw4yD3T1TsCz4GhPUV9suq+3T9Dp5xVnorrHx6nH58c6Egzdq/4azmRxAB54hyCh5gF3KP/+
JLZoSD/WhTMHx5axiIHGGwi6D4zhxIJyV7XtBGJKExbS8mX+gmf29c9fBke4Y2XbsIwhkeFVpqiB
CGHpJyk+32ZPk63lYUMDDjJS9y/qD4c20O4M+yNjOjWqzBqaCPSqa/PgKBqILULFuVxr/Vna5KcW
lFnrc7OdAgcW5gKyMhHt7lal4JeWHhcK2nvxKEGKV9kbIoWgeIcS/nGy9NDR0Rlwc6IB6yK5gBDm
gU5BZbYKrArR0ZB4RxCqi889eb2+8pdx6vnnlRuldsbZAZ25dywnKoFFqbOrm7vcv91/0f3q4/Ej
YdKIK893CCWWVYw2BHL1KgIDnFO+Xx/GwjKcfV9x4GouAVRHdu84W1HQ7Kzb34d40QDdj1QPEjsX
+Fi7nHETzW1y9MSnLGTZy/Wfv+CoZ59XpicjyGKUHJ8PEnDXhf68sW6PRs8sKBNUcKewZ+gUH9H8
NGyL23uCMD8IG5BrgLOiIfR8fTkyZVnp9QnuOT28A8vBiv8suCnKqYgSZU+teVFVgxSlDibBVsP5
V7ZhSZwNA6UgROEhljCvBIuLtoAhkLcpapHqY91waWFb3YhwN/jZDd8d65Wb37U1OMySx+LS/n8r
akLDzDRv7BisgPp54/IA5egPLDnuI2w6nO14iSjnq0BjFLWGMTluXDZEPkj9rzvt8gj+933ldJ3q
1NFTnyfHzEpD8mDNH7ggoC+EB5QBGD/cS3mBAmwJ/mC0QR1L7d1P3+nm+u9f2nQnn1e5nu3O7pIx
x9FtiIfC+Umcn6a2Ek0vTRGqGshLoiMBkAhlirqirzuL18mxSKudMetPoA/6fH0U8oBW3lCoXELc
Cz0cmCpX/oST2MMsvMYs0yA4Njna/maPRMw1tk4VQJyG7ICtZCvLvrQ9cA1JKUz0i1xwEwlncAg3
MCZDsyMIlIS+lUcWqFjTFcDY4sj+Z0itDc1MFAMXMKTRT+b4klbdxoLWuzYGRy1ZO+CXRwWdbNAm
oOao+prpatVkG3Bmq9+6W34o5ofJ+3V9qRa9AVjBf2yoDgcAJnGIJzdM8j0ZtmSeVk7JJQMI0lHB
1uW5pb6nmwTCIh3ymIh3MqSEwhoA2utDWFgTUHMg3pF52MuGpyGxwBpcVO7R8t+y5tAwLUzTb5lG
Q2dNlm1hMDAFeTGUWPBoV7sEqiH3SVty9zg8+earM3y/PpKFBUd5FlMF3Bu0oVXQW9f4GsnazDvi
iNhQ9hcrq3t/jANeryzKHz9Vdqgrzy+8YwGNhUVlh3q9Vfj16B4Fr6awnLOHPC3vB9fdpLn4KcZR
v8O8vpmQWxrdcnv7MNEWjiSh76ECqmLTSVlM4OFKvSMX5T3EXtPnoNoRFtx+0Lmy0wJwVTRZX0hG
og3CbocKZgZjT7bDsOJ2i3N4+n25miennDMKpHASrFZrlttc7J3ubtRjfbqvmjokrA75cEjKlQt0
4YI4G5TcDCdG586tsqTFoLSjG3wBTm38cn1xFnbTmQElakLCTWjcggExTJGeAxeL7FcKCQXgJ/Hn
z9etLWwo1wbIH8kphB2XyDG3TVIDeug4T4+u9qOhawnVpeGAfcZGJQLEoRecbGUJKUV0ZGtHuEhY
J28OGUPHETujKHd53uyuD2dpdU6tKS6RZ4nf49WqHYlpDGFBQFBB8oc2GFambckOQk5gViHSgehf
eeGxMk30InG0Y93Od0PdPVJQVeTFWvl+afIAX0UrLC5xtOEpSIgGLGozaTEckxZhgs7zI/IsI5iz
oLl3feIW/ABwcuTQEJEsyExr7pgXna2l8WQ3SOdFebBytC7MmB9I0itQOgCMrVL/DUHh0cpmwZEU
G0heldPWmPa3j+HUhLL4XtmYDq1LpIxeUnc/Ziu+tTBFoLySHB4oRF0yKelzo9lD5fvHvprv2qre
MrZGvyuDV+VWQD0QlTTEbkDDq7fCjNhW8BQvpsDWosB+q92Xyt1ZkJAufiTdc7faebU0plOD8u9P
TjNazSKwLRjsv3WQ7MEdsOJXC8sOOkkcTagUWtCclX9/YoAgk1DrfQmiFZAcaRBhDDXr9eZlB7T/
T4oatECgzzs3wcdsLEfLAlHI/ewBWHK4/vmFPRggFrBlxCGF5ZWbGs9KNpPeILFoSysaeh9asOJQ
81+aVcue2PnzdXtLSyLLBLLBT4quKUdLY4hOAJOUxqP/IKLMXLm/Fj8vyT0l8BAbUfk8qs5U2EOb
xp73W/RZGKz8/KUFx3f/+33zfDU6OtX+lNRp7DI2Re5Ub2jCt5PBu5Unx5ohZV2qEgw0DcNAUHns
i4gVUbdGU63yR8okt8zdAh6PO1IC3s4HY86uT70ONEGVILvOqx9Z3hwGYW2Ybz4WpVeEqLdt0G3Y
hCWqI6kB8mo23SwYrf4O9dWTETJYM09IbHtad+ysHMp/tWW+BEEybJBlzreoatQPtkAQ7vfOt4K4
/cM89l1Yt5P5S2/87XUnXTqoTibmD8TuZFs3OZmhWYiJweW1Q69j2BeftfFISGxKujz0Eozzystv
oY9AtmuiJg8uzwW5qgrRZOm52BgBVh78OT+AXwo9o3kVoAsJ7Zp3e2+s6sjwwRU55EENAWLqRfMw
8LBpIUWrd3WzoWSgG7yY7U2W0eIBlat2F9g3d4Gh3wGFapAwgfcH8rqK45DRpmxGA1WcZNNbwezX
RhtXrqML/z83ob7rMrzFncHFueSkj0H5RXOhsvvX9VW+OPoUE8pZQZOmzcZKJ2CyAFVd92tIh40H
+h36jdrerReFtAW9ZTxScU9cXH0e2ikTve9IXBno5yzvzenvPvn7A+M5sSHPxhOvrYH6cyxohcW9
0DYMIvLG+LNq67DjD8JaQ3HJaEO9yz08eiR0fEEjqM8yMKWM8uzwxxenAFXqTI/EyTdBUK8kJy9c
QR5TJ6aUcRmcuDm4rtO48SwEvO8pQJfJGpnu0sUh60CAfQBxBVzq+eR506yTsZuTY1eakVMcKij+
XV+eNQtyRk+WR0uEk9QArxz5EPNpm/lf/t33pbuffL9v8ywtXHxf/82yjbMmb7L285WH26S7rC9b
fL5MUJKJ7HrlOb3kUKcLoJwpbpfpOvON5Di6D10x7XtIPOfZS2GvUSNdbHu4E3hSkLAHLhl1LMWd
yiSrmeknydFJnrTgbgQprz8YYZMfE3uNwmjRFjwKvUtI5QM8fL4m1BI6ahy2hkGlT0GKXrD6pe6n
MKiMremtoIcWZ1ASyUoosAuU1Lmxuin0ALeldgQp3xZSNNvaTr6mlfZrJM3+uq8tmsKDGrKdAcgs
1CQv5c1QUltH7aOjkUUezW7amuSxQOPzvzMkf8iJU48ORR1thiGzuKdoli/6u8rpI+GtXL9LZwy0
TqGXgtSYRC+c26ntfrQDjsLBrKV3NcueoH536CayskQL4Hxgm0/sKA4xDnilJqBgRlEt+JzmUEim
6JgbzGBrsflJo2ZUed2u6qxdr+v73mLfrs/nkkNi3UCxjxgD8AZlnMTRihLVLDzBch6WNcTKauiI
am8F0r/l63Vbf5K76h1xakwZbOWKvjInNzmS0h12hW1DkqTwftWZP9xbCaf7pu7dyGqoHmmWgdbE
EgR+B0hV4/iCR4Um76twBIxq601m9Yum3lfNYA9+4iIom7vHxDVZGEyF+egYAFG0yNTu+kJzQq6D
J6FCE1mkIVQE53kfbBhCyDCvS/LJzfPkru7a4IFNpRsFDHx7iHSCqMy75NDq4FDnwLk/pyX06cHL
GjwEBJoRuWgfZgDoNiDTyfajsP0oF/l415R29Ty5vNsmZW9GPnOTpzYv/hYD3Q0UslyhM7I20jOX
P2t9V0dtPnkheE2ScCq7/s4cUAhD+4A9iZAVD9kc8CgNJiuqElSmCTRKtpVN2CHn9Nuk9enG0w38
YHf+iWi5DRmdtGMCLtzdPNtByLsx3dszQ3u2Jca/HeqPm+vLeuFCMpRBF5GLagiwpX+aJE62pMVL
s2y7AmFT0PwF5oN+2wzTi6cZT3PTRrQcVq7/i4tHsacca64uEsjEUhJ7NN3a0G+n40cCQdkMjkgW
2H1VgMSsM82tUw0pT/frFOhRzx4cgKLn+hPItK5P3tLBCV0gcLMAvnRZTGgGvcwyzUcQwEN7ftlF
3Pxx3cLFSSanC+k0JCVA0HOBa7ES+PTQwyd8LR75D1AzsmFlYy+uyIkJ5QbVfIBMOmPWjkURVZDp
zldyEmvfV2Ixe0Lxljr4PqiXH6r4+vwsflyKF6H5Sj6EFHfqM1ubrCDRjjpNh3AuvCfNb1cmyLhY
ZsVn5R462SNz0pmog2Z40Qo2ho2XljtU/ZJ7f7BRpSIjKrv+WIQoUNdRxbJpV+pmu8/1LIsco6Z/
6XVvbCyor22dOc+nUGuCtWamRT+Rbad4+GMi1ESMiR4V3wN7eqxNoLc2f4zM3DV6snJ/L1kxkGBA
jgm9Bhd0rdZEfTBRIQDyDQ2iqHcOWKksbyUaWTNiKbNNaGrLdQUWjUQgcv3ZUfGui/TuuuesmVHd
nvK51huZFfffpjyu5me2hl9YNhFA0sADAP2CTZnjqQPKCJQTeM2zCJqiB0PwLKxvb8KBg0KaApo+
kuD4oknQtgC/8WyAS9y9cL6UxsohtOT/hovUEnocDTBFKv5fjxqYaQacqHwKnq3AOBBq3dMp3eij
HX1gVQDSxKEH4Z0L9RGc6aARSlzsZ+O7m/5KvEN6M5mynCz01ukoVsgykjKaFHXyPjVb7OZ8n9CN
bW5Jvf3AKJCLNtCWhtY6tbGhaQxbgKtIO3Z1lt5NpBV7l4tkX3bN2ktXPtTOojLEnyDXxHmDSwJJ
JGW3FL4Yzb5Cp74xTK95wJxwqMi3uaSvSLn8bme8UoRvrPHTLVpF4hcYZwncVR8nJfpVZyfvjWM9
pFui77NShE7zJUu2zfwwg2v3+nzKJbkYpOejmAFSBXiHsmSOD7VvXgX6Man+JiWYFWgSjmgLtbyH
BnSL143JK+PCGJgpgLe35ZZSrpREnyZ3yErjmJdj8uBZeBNNlBe71gCrla1loEz2nK3NIAZqZ96q
BM6idfm6xLxeVvXBituOOcmMIzf6SDe/te2nJNVWhnhZjYbX4M2AsA8Jn0sqI5LVaUA7wzj65ks6
m+Ew3kPmMITiT+ZtSLJFEBDkP6/P6x+vVyYWWCi0MCHORLePmpTpE7xQiqJxjnaVN1vhVeAyt7R0
S5tePzC9szYDM97ymbU89Nq52/O+L6N57rvffusLyJZXxnNQp20Y1B6UkXS335tt2n7nVte/lm07
h1Yz5U9jgw4y3FLmJ7OZy51BEBnoE4OjNoK+QDT++/+R9mW9ceNM17+IgHZKt5J6cduOZceZxHMj
TDaJ2qhdlH79ezQfvkk3W2jCfjCD3CRQNckiWaw6dY6Ym/IoqDACTRtGqP9oZUBBelKEvGB857Ra
uidLLnZdg/5JH+whCZQybfMpXojzeWgpKLr0WgWE2rgugHGwkIQFTQVqtVIBNe1F7TJ0qT31tHwc
dHOv58UnZ0n3t9dh4zS/WIb178+imaQ3tbSzevspA3Vtp+9THjjgHMOL6badreHgjMV/oBJZ+Xou
7RSD5XHR6u6T7R65fs8RNH1gKIBr/jGxHlNnQ6nxACgLDhNE902Uz8Upne/Iz9vj2JgvYMSQ9QFD
4loQlk7YbKnzfGKj++Tmny39mDUBz+GBKmHzjWPnwowUj/RNugxaATOFXYZ44ermr3QKBcRZ69kv
mzdQgd0e13XByAML/tnA1gU8m73CIIR3vHef4sILlt4NaAbcXcx2vcf9uLw35r2JvIKhfxflbnDe
H3+h8xz/uXh3AmohuYdoaFIbpHCfGmbfi8a5j1n3OrkqjOTWUYctBRq6tUh53V2StrOVU4JOnLzh
gSfA2db5JMV1RbjvpP8Y+amybB8dlLdnd8v7z80al5Nb5uiEzqfWfaL8dWwPEHT3VP2FKhOSYzI0
NLJhadA3k/Af5px/HwXbiVJV7Njy//ORSI45lB2neoIJNMVXXhybNcGhHSZz9/4JQ48AClDAEoAA
Qbp2KUMLRz0b9AlkGH5tvIzstXBV/F5bYzFRHdfQCqxf5wY03BY0FcArWaO5q2YvMBcjqMt/OqYY
jbVpCcQj4HREzAreqcv1t7k5VJmWoOuhK/u9yFwa1MsyfjFLD11pDmu/UYuRfaxrs98LNu21vEpP
bW43d3NXpomPAYCEghDzNLGquauSug4Gk2a72k7zU9YW1clhKGZOxDKCBUTTb7bDReA0teYDLzeF
g+icfda4NvQCtKlKQGKZtS/9uDi/soI398Iu3D1KSfm+qy3kYygY87ohdh/y1BmD2QOFYsap+KQv
GbubvQxXYDewT/0MVC6aFbhfdw55zNpBxdSz5dcU2xWTBl+4onTPtKyzQduClD46nsivcUBnpSJz
qzIh+XRKupGW2gol8R5N/aXoX7irqICsn5CiHTSBg5wHVVUUgeVHk5Ux4D8aFj8x0fydkSzzXcoU
qZWtzIQFWnqQdaHYjLZ2KQEMRoNuqRwPCSh30SEkAv2UYwCJthQ8CdmRtPzUFfYdZ9kh1tHxOHt3
Dul3A42/FoV1uL2BNweMvNu/yYFr7aCpMrXR5AXSl6kOgoOs+Np1KpDz1rqtnGRQVkFZ/Up0lPRt
k1iVAUS1vTJR1c2+GSwBLXNdEbxsPHD+5Q36/9tXiiyspSULITgomukL6M+t7qF1TH/oTvXyPJX7
2zO3eVaAzhAHH+gTkbC/PCt4LiYHIazzNGZQhSmPJf8Hm8yf9JfbdrZWCNHY2oKCXXWVJALEps2y
znKeFpsHqf63V6rehVsWVlD9ij9CI7FcISshjJzNQ+I+pUELlVRP+RLccgDIlEOWAvp9q77N5VSV
8YBKIk8RNaxSpGGWHzX3A6txbmJdrbOwyPTymliriU5/zqF2qQVx9pB8e/9SQBgOPgxyp+uMjV1k
s7VkGuDA9guJo2z3/s+jl3Oti+L/q9h7Mhiu2bGD+4Im0snR+q5C6q/3l3y8Iav1r0orKDvk421s
e5qhHhtDxn0M6nH8iRDvjneub6Z4MbV1r1gVlT1pQ/ZjqUEkFCU9UgyfzNY6VMlwTAyUbmLvxPte
UUH8t2H01vikcKSNvcQk7Rw/xX3dgoxE15/jlP6CtHl16ObW27O2aP1YT3io0fb3SKo38LQnx4XO
9hM3U/Hl9ooaxtYpcf48lM96S9P/H6bBG01239SZszdcVhyKKf6KNOOy11AlykhrPgqTNPtlNuO7
fhjr3RLbzr5Ku3bn2k0XLvrY+EOd48lk2T9MFMIOxdwkp2qhQ9hDNtcnRlzu0Htg7VJW6miQ90ak
lVoCW7XjvdkTp5C18sow7TiqaAi4DgXV2K6eh9Zv+6INGwMsvEWjQ2KxQGWu8sbxvmCC3Xm9J7jf
ugDu0hgCE0BqtMHIZntf1bw69Ynp7S22zHvRiAJt7XblE4Fmvw5t8Iecw42TrIMcdJpRH4WZ5Ys7
U0Q245QfRMvsY6brceBoKMlNXa+9WBSJ1wUZeVBE+bTW5k9anEBHwV6+lPhXn7rRq3YLXZZDV1pv
1Cm+d7mFrzRVd0yK7MHSygOOG3oYxKKduqWpT9MkisBspsoXNTpm+yUZH9icEdCIFHNQgAXGd4dk
foGoXerXRdIGbZ3FoUMX/AWyq7sqBTIJEqT8i12lbTjoXAsHhxcH9B9YAYG2ZwB8ev8JvW/OAaJv
zm5wQR0PAkkRshZwZGesX73cnXR/wRW5wyO7NIKpH5wAIChURbsaieaEJY80r1nYMLH4Aph3vzCX
X81MFxzNurabuNEA5972fpUjvgS+Yvg0VlzbWWIuwtlMi51RWuN9NzEdHVnDiB8Z/z20jvElzkb9
5LV08sAGoC9/NQDU5ruKmEBLQxbH6/PKh2i7t4eIze9yHIUPxszydzKQf4yprR6XAvFt71XsZZgJ
mOKHaQoA4aABt3otAPNN/s319ql+muLPonK9iIBG8FAZOmhIioUDB9ebYZI0wABDUaYP+bDYD3nF
yscy1ZZgHGrPn7u6D42qrL+kBm2ixS3gjHCl6g40wszXJqHhjcsQxepA+1LSGijCjlTfa0wDSrLN
36yi/03btvzkDoMZIDdu/LaaxN1bZZIc0Ow8PZTowAuJaeR7YfE6LPpq9kHO1z0VDcCqxEjqfdV0
44lVRQ61taWrdk43kJDivLzv7Mk5oW6DgYqShYVW/JraeDiMU8qeScZYAO3l5EtXa0bnmzMBkClJ
Ru2O8nw+lHXb+Gaipyc9I97R0Ho7oEuaQo1Gdw+800XI9WncNXVrAXfTxcFSTekdM7v6MC6/x8EI
Uvhth0pPaILfQZFf3DqsUfCwV+056JLLDajaNNLJ4Tx+4g4kuct6aPyuSvf4x7953D84rUpVbuts
XNE/K9UOsgrya0skg9kmYE5/aoR3NBtgXbnojryNcSoYXDG6rSAHx80KAsKGvaKh5rPpcrSIx09p
EqK+XKsQcpvfR5bbtsEcAuY86eoZ2syoMgbsVGlBe7XVnzsIVyjGsBFHrWQPeF0hM4dCiBRH0QrU
zl7HnKe8OGggPct2ZHp/gufChBRHAVSUE3uGiYHv3crwDaggVu/GsSF/RfEAwnWJvkRcj5fBWoFL
RDdTaC17oKc6tZkiDNhYCizwCsBaGxzgypefHw08mebchpSzGzih824QIX49KphAsKE9B+Bt4/Lz
RNOXunSXLGJl508Uie359XbYsDUA5JIBgkQBD2OQ5qfUSeqkM2ScuyRoU3TO7/+370t+JPS676iD
79OvmbUXROFDGwcJuols9JmA1h/IOynFVSctMuYMiiK17Z2Y9xfaDbNFBD1FhaD/8YGhnNmSpgqX
nV15S8cisZ+tz5r2cvvzm0NB5gnSuni9XNVohUtc15l5Fo0FfQbmCX9ajO8RoIdVrVgVlS3JbVll
OvWE+CUy0fYTiCT7towaUNG9UwRGXtk+SMS/3h7exoFCkU9GhnV9ll8Vbok2J2Y/Z1mUViCnih9m
xk8sfrttZMub1ycH+MJxbMEpLvdLTM1ZG4WXRZb3yS79QoUbXOdFCvpBMgk4Ka6uVZdWCrENj5kZ
Iv0MTPHUFwiweu2HHk+72Ht/Rf3CkLTx3ZG5blFj45v6T9f9VkHHO25fbRVb/IYfXJiRtg+ogPWK
VRrOl+VvDtRa3VG/BEmZnTx3xj+312bDAS5sSduHuCC+z3Uji4Y6MuPDWEdsOnzABOD2/8JvV3Tn
5fJbadpbRo3lz9m33tpl887RFG686QGopKPLGQD/K+SoPZdOlULFIhrzYgY3R5mlr5B5TF+ajkEO
16w1RSZyw6XBRYlWQ3S2rcV0yaXpQuPWWLosaq3d4k/W7gNTdvZ5yaO1AWoRWtxm0WTEaB3JPmWu
dmeYmiLZuT1tf0Yh+XOcjl0/JX0WdYvvxn/XbJ/W+zhWJE1UViR3ZjMCWy9usmghJ7u+I9Yr7+AC
wf82ZZIj6xbWv/ewIgxE0HUDhKL10Hn720a2im9YdwTJWHUcmrJOHe8Ap9UsHDVzrRd4LEBJxGAo
RoGFa34cOKqZphvm4L8orTLIhlILLRx8YZnkXDHebQ/880skF4EQNEl4il9C49Ccd0RTDFX1fck3
+jQFRJLiEDKwX0MQ7t2eyc0zDoSruFlRzrwiiZmmnBjZhOUS3XOZPxrDS5xHJruDKNRHJurMkhTr
gEJJRwZgxO1DfqEfZ3k3BdTKJXn2/dX9zxKPbUkcNFBjE3ktKIJiy8qD3FKFBuvj4eqKQ0iLoAyR
Laptl0bmkYBhY8RqlwVe+iJIyfdliHdrz0SXjP5Q/uze3Yu8jguXKriI0MOJm/XSZG2kdoJUcx4V
o2/az5UV3faALQcDxMBeoSWgAJffMtATT6sl9/LIOjTD05IrqOW2Th3AZNBNDfmYa4hp3aWNJxID
AtX2PxYPpr1n7J349fYYrlsJMEnAxODV56JoCKTB5SQV+RQbzQwra097+1lkoZPdFwn6AEMCdMPU
L/5Mgt5Uqb1uTh6kBWATbeJXNQHQJet2Pi2wCwT+69QqAvitz4OvFPSra3PqFelyXFQQRGynIgI0
VWR7xr7fnreN769QJmz99QCD3ufltM2J3S+uyVgUDy/WW9MoMBKqz0u7BWDdaso8fD6tIcPHwlQM
4e0BbIRN5wOQQ05eVr0+FeAycGLr1LXaZzGhVGi3qlN+047pIjgHtgzdS9LhYoCLv6uskkVa14ad
+6tH1vIDeFeAXf/YWI/qswOszEZaLQVea71ofWuEGCarUY18/5sctQTA88DkDdFNWcWsbh02IUZn
UdMgYCKvGj/eXpKNDY93+RoA2qshWQApoamVFLEJnlB7ARjud943e4vct2j2eL8h7DxQzgHCiSNG
mq/M7hs+QH8xKpOn1PxNht+9oIE1q2o1WwM6tyPFzUZLAUZYMCBT/14VJ85+tGNIe1WT+9ZmWUGT
eJjhAXj1WNeGNimtBbmAyZjD2EvB5apKvW2OxAA4Er2F4IqX64uLXrSak89pBOqMxHe0+uhm1ReT
kiOpVZyoWzsGogD/2ZJOZGNuWN7itYRry/B8r0liFNBJHBp2vOxuO8JWNAiO4JX/FhlM56qsSYos
6e10BKMJoj4PqVKQXfxyO3IyKh7aafrb6LSdwPHtx9TbjbH2K7dixUtkc7xnv0E6ISpIWoOyGOMd
9dEJ2srdgQz62ctMVXZ400/ODEluv3RL5sZcw5HnOg8ItbXA7FyimNJNI0hGrIViYBJkQtiqK8p+
6a00glgn1F1U8kWqz69/f3bUUWcWSRI7cEQ31JFX+8C1Bq4tgDpArAFCD8n30GPB4i4BX8RIvAn9
ZOxBF+hhuu11m5vpzIg0hgFCQfo0DWmkNZFp/pM65sEwykA3Pt+2s+lYKAWste617CPZ4elc2t1q
x6N3c39A8cH3UL67bWT9iBTXIquG+E8HcBqAP8kIZS7kcpscd4/5G+CnRFNEgVuDwLsY1OLABoCL
THrFTNAx7YrMxYJXO16EHt9B//UDQzgzIS16WpVL0Rcw4TW7JAlpePvz2yNA0L+GebjVpG2XgZa0
TmakymsHBLDQwJj7XckVT/SN54UH+N5/RqSrhmsF1AIdpAHxGrO7SGMnQh5IfcyLf4bmez8q4jPV
mNafc7YN+7zpkiyBOa69xikDw8bBVhHKb3rWnyHJSceKizLXAJyBJu9dTg9EsSyKGZOjjZIsFQS6
sSzCRqmdiOPMxLHRhp1bDI+dVb60k7VHQTm47Q3rQlztl7NRSf5cN2hK6UQOs+TvxBz8LI48I8qq
6SC6xkerxW1zioX6V0f9bKG8aR4crcQkJjM5cLKk4EAxYsTUgyI6VBmSzoFpiAXuTxhy+M84fXYg
MVCp1Oa3Ds4zJ5f75Wli6G2rp8jZJTvGjk396DV+o8IhbfodgqkVw2Ndd4JkCWMOFSgYEEg9xHkW
9h9only1V/6zIN34OjFRHwdMNaK89qc39Nt95FA+MyAdOc7c5q5L4GR9/lQdRxX19+Zar+SXUFnA
vSKLoba0QsrRIQg4Lctn4rmZv1axol95/YlX++TMxvobzhw3KcqyFy5EA3SPB9X4a7Ffu2GvLXib
/769RVSWpNUwaZdMNk+Qd5x2/dL6NVrfDX0MMgAZunTZ37a27V1/5k5aGi/rHTPpMHeEHh2I0zDF
+bL+2lvzJl0E6I+wC524qKbpD1n83c3+4uBkH/Mft4fxL8vctR3w/q/tqMifSOcYc7N5Xtb9LhJ0
3PfjyB9bE9imVtA6MND9vwMtgAXWHCBbJgihBaOjmX8bA4RAesK/GdpkAj4EPKTRZPZzWZXjHchR
fokEzzLosqEvyOvpAdhWutNHuw5cks3rcuh+ljdT4rsMSqWL0+ZonHbNXeeBjcFF75Y/Wt2yd8rY
PnIQoyqika3VQyEMZF0ACOARLIUKVU0yu5yRUoNyDlLueat4C2yt3vn3pVO0AKlgbNr4fud9BnhJ
S39r2g8nV+wt1SikvYX2IBdiLVUeTd3T/GD3ikFsXXHng5A2VDLkWYkCKAbRP0wg+G2yXwX4a5Ph
Hm/GmqgOO9WcSTuKzPVIjR7mxBCAVJrHL/Z8UN4KKivSvoL8xazHfZ5HttX5WfeWWq6/8APN/7q9
sVRrI0VWDh3SlnUYjVv/bkGMPqk4Nq91esAdf7Y8Mk9cpa3gJF7kUU69Yz/e5949ie9I/IWzn5km
grF66dsfpnc36HtTJ6dRRcGpmEqZF06nbOmLDD8groNZhEl6TBZ0C97dnsgtK4BCg4sKzwcd4syX
F0gzDBAbXwTKH6UXTSm/58zwG7IEWW798wFTUNpYc7ZgL5XhJEmTNDYdPRYtJTo40EzTPzBnGQ7W
UE2RC6p+xRm/ef+e2ZOGVtgM7bAF7NnD5Mcg0hZ+OrxbHQhuAnAPVPvQF3mNhsp5b2UaGiMjN10g
OjuTybcqVeF/y9sNpBOR8AOPByTCLxdJFEhSA+fDIqv5nkFutRq/316azak6MyBtW9BvcCdrDdwp
CT2uvKy553y202R328z2OJCEBS3uWsOWVoQVRQuaIwRcGRqKAIJUEUqrvr/+/Vk01LLF4nOM2zb/
CzKWVMUPtfl5XOOgr1zlPuXiVJfSnoHvH0XR/KvVH/BA/cD0nH1fChYEqu15T1Ddz5cgGZ8xjv/t
+9L0G6KrHTdFgdqdQq/cqZJOm0cJWPFXrjN0Tcr54sUeKQdTFwqEy0/DngNRAWnvfK0WTTFPm96K
VAfSKRb2nbb+kLNl9jozqbEr8TDQHb8EYBto8cCepvD2dG2NByhy0BZAJhhAROmOqQcxxXk5AZxG
3RVqU4IbarHDoTMU7xB9a0AmeNs0IOBQKZTVxs2sro1E4KRq0/GQxtUr6dDWP5KsBIQf+GgOAac8
HcMqPUzFEg7e7DclfcxjcQCV54F+gHITSaqVYdwDNA/nwuUEJwngWZWLUvI8Hd/66Xh7Xre20fnX
JTc3q6YdxxhXTv/NnENTxR6wNZnnn5e83JpJ3Sb5DPBSuq+6cK4gOfF2ewRbnrESpwKbCqQXmJUu
52dx53KaGry6vNzy61d6P5SBaFV1ka0AcVWBsJGvQte9fOrnXBN9T7Gf4iT3B/tTD7aR/Djxl9rz
gDRXYW43l+XMnHQHtE4rZrA6ZpHOviAFp/cvtydtnRT5KQQAHkBEDkDQV3VwL3WcnMVuEi2a+WQO
0xymMWpJnTmd6t4KPQCzknh4G0aVv229XMEciIMJmxhZ3tVhzo6LiWgk83RQeuJ23ZeTCE1u7IVB
j4bRf24nb3d7nCpz0um0GKVw6wrmUjTJ1ZPY5w4JAX6Fivn8BAaFD5xSoPhCzxno5oFCXZf1bHT5
WIMUemHguDayt8bM0Y2aA7ZJfHtQiS1u7SygdS2KuYQ1mVaFkXay+7FLo9wJx+YAYjp0C9yePIUJ
OerWas9yeroyUVdvOv+rS34I7+dtE+uEyH64ghhW3RM0psqHbZ/bpe0lKAPPzX3efUtVgnJbQ8Cz
F0nslRANtdPLBREsLRPXZnlUNciQWOLe0l9qV9VqujWKs+eJLPgGL0Oe3F0fWvH3KvkmVK+Pze+7
uMfRYkrRaSUhF9KCGmQyOLBK9sEC1P/u9iJsbRKQef73eemGKTuvbQz0ikRoJs3sff6rzXexfmCp
4qS+HgawayDZRa/HSlQnt+2ns1eU4wI8EQJ130LieFTc3ddXATgiALqFgCDoPBHaXq428hCCpm5f
RCAI8Cf2DQyFrXYSheqdce1VumaAzA+GgMG6unL4nKH8SQGEqeu3cX5pzZNhKxISWyYsC63tKxAK
Kd11Ls9OEgu4wklrRxZVpEfzMsROFVn2rcU4N7D+gDMDkzVXJq9ggJe9D6x3ryyKb1jAKwzsPegn
sAHokVYj092xX9KyjO7n+ks7vd522o0JAhoShSjA/RF6yrxZSHlPXkMI1rrokJ6rwH9Z+F6lKkBf
3/twKLCyOXjrgcJKroQ5SeMsuZ0WAPk+l/EOXWDPBXsWuP3L7mT1734UXFqTrn1SOa3durCWH+1P
TEUbs7EgJnQ+Vtw9OtCQhrxccmF4pWgSVkckc33x4vaTYv+pDEg/H62V6OXqYcDNQkCHxLC7veYb
+/tiAFKoVxFBtaXG96v6m7BPUxn04pTZn99vBfJRkPVBZxY6+6WdwTLRNx7Pmgj5zPo4mndtcszr
420jW1OFWB6HIf7ADSWtRd3qse4xWkf2j8b7yzK+3P78xu7Az//zeWklholpXOhOHdXFGPAuKIfQ
jZfgA0YcXN3QQEHLkBwfUEoWVltZHdHh1KaeP6CNn82KxO/mSMBaZ2hroRhh1aXTcsoYSbnBI9rO
4pizYnyzWDZ8sabGC2+PZ2tNQFxoQDldQ8uezK1Q1o1tZyyvI57fRwZ5d7URqJ2zr0sDKZ2lcOwc
X+/tU8tq39Rqv53eDa6HEcDqoMuM3hTQnF/OVq5De7GssSQ8Eehyu5vniKN1VqUaujFTwE1gjnD6
or9GFvezyRxTCrKfyNKe6yrK378QF5+XAhKCi5d0BT4fY3/UkeqY2nApADOQsACngoHQc/37s6sP
lG2UNsLkQMygDbgB+NtGkTb0Fr1XRFablmxAZpGGWU1JV6CtZaVtZguP4HN+Do50fWTBBDap2467
ruplFK2vZ/p/ZtblOhtQjOz0GJswk9d/Na1AF5fnG/ZTrN0TEpmkD6b5x22LmwODOpGGTlpkJWRw
XdNVVZ8sFpZelD50Y2b+RErFObzpZGc2pMmDPJzGy9UGa3+CCj7s3V+3B7FxnaxPbOCmoB+JjlDJ
D1ziVHkBIbLIqB+W5YVUw4EN/KhNnWJ9tkZybkja+rTMXIKCJGhEA5ajiV6oAt+N5YA0EZD6wIUD
2m5KG2akRQ0inJX62XjT6L437ywVzGxjsmxseYTuqJ5fE8+A5lygZDVCss37bGWgaHe+97Txl2l3
e1E25urCjjRXIILwyqGDHcuZfF68NSrC1evXDiLqVXsOREurJot0NVYJm4Ewg6KPZzTYKW5QJ4bf
dXoA/KRvtu8H7l6ak05klCTivKrBOp3nX1v70Yt3XXqorPD2rG1Q163vBCTCV5AG2HQkD+h5Z2mN
kUICRgetfxsAQbPXoWrR118E/UbRHZBXr3Et3u/ZMItgEpcOgnEZOpkDUIWcUZ1EYJQo30T2P35+
dZazg20xhtJrvByM83kXMGMlyVCc0OtqS0fnxQCkM6CztdzzWjD8ojusCB1+IOyrloLzZBcHt5do
c4/aaKdB9x4SlTJ6H1FMnhWogj0VpfaiEy+9Ax9vd6dXH6i8wBfOLBmXs2ZSDvKKVXvEbcHKGBS1
IpLZ3KI4aGyQEYFZSX4TmSAJHuwJXRrtD00cWK3w5a2JwpMRWS2IQ16TLs9Ty1MrB2hfJONb3/Nd
bnr38HxFYLk1inMz0jnQl5PVL+PaG0CMt5FZn+fhI7sD4C8NtySCV1DZXi5ETO2uHaqeRQm/n9uj
ONz2qK2TzPAQfCM4RrJDDva6wcw4N+00qujKNmyEbeaFGT/xlN3ppuI23lyVP8bk7hlL47VXcQoE
8JLvoO38Faoe/jhZv26PaWtVkKeDarSOYJnKpzNYi3ReUJgZ+9OvTFPs9u2vY76gTgwomNz+5Sa1
Cb4TIL1nJ+zGR/L+Dp2VWv3P96XLyxB9hXcX4OpW/+LR9gBevwBURopTcWspzq1Ib0coN7qNpWEU
Nn/dk/SrQxUGthwL3OxQz0UyG80t0p3FNDaOHcfWoAY4YFqIYsTlS6+Ju8wjuxR1fIW9rWUB9ZiN
TA7SaoiULvfJVHm1SWPsE4Rr/qcBT8nbTrU1Hgh74cuAP0FeWxqPVmqFxdCVHYn+5IyPLhQW0ETv
heznbTtbC4NDcQ3E10tFLhLZw1JYg9HAjltmvjOkR4PUj66tInLfnC9IdUPpes1RyEJWBLxprWgw
X/VDPro+GxzFhG0bcGywtaHADg22ywXh3lii11gArdGmOxcS8ZmKvH8rnESCYm3OWR8RMvpgARiP
zq7A2dWSMJtif7CehykNQUykGMu2JcR66MlEcCwDBZJOdzu3nxHvQRiHlv7o52BxEo7ieleZMS6n
bLGKPHEpzCQT8EgAVDSAzfOuO7jir9tetnqrHLJAsRWFn5V3/qq0X4NpzxBLvwawfm8e7Wlv6Q8g
8HAGvPiDuFXc9hvtpggmzuxJtxiPIYIAlqokmhEoV6h+m+0eZECVz/YFaC5DBoAS/0CG4cKovGWd
Js1SwFwjswjqIiQqofqtrUqhx7jypzvI8EpHjg7eRlPnELL0vEc2zmHV3KeuSiNcZWT1mbPwddRm
JytAdhAtzetIW+g63dFZ9fjf2qtIIwL5jY5wdLdKM2V6hphyiscld9768WW2jrfdbXMQHkWPHnIM
UM6RHHvwTIN7UJ+KBpM9DWK+WxFiI9SFbpvZ6GtDCgMC1KsuCZ5njjRZZDYaF/yJsFOTDlLd8Slp
4r1J8mixRTDPK8rPCvg4+BDKCYZ4Cp3i/VyYl79BOvccg9kZt5s0It7e1e7nMVEcRls30fkgpb2U
WjbzWnNt1pruM/5GrGpPFyeE/o9vaQpbW44BsDMeG/BvhIjSk3AQNa2nmCJM749Lfkfvbi/Yll+g
rxKKmeCzu8bJrLeti9xWElV6+TwJ55EY03OHRpTbZjZHgZcA6E81ZLlkFtdmQViuA8mERuG52+cZ
ob+N1maql+bWoQqS5VUz3FmB0tLKQ/VLgDMOsXRrIWTj+qGq77wi9RPwI6f2FNr882Cr4qytO+Pc
qOQNpDfK3uj1NHJXOs0qBaborUnjINVUvrC1WMh0rQPEMQHU4uVJ1JVxBeIOoAUmlz+mBCUzj7OA
ecOP96/WmR1PqlSjV3oZzBH9e1AKDhOhh6mK8W7zOvLAFodUug7li+uVIiI2uiWNhObc10v9OS7d
p2ogvjYmEYjRXsGtCgCaE+X5EJKs2d0e4eZMIvON4AWbCkigy5nU3HGOtTxe1yz9hNpjBPnqQ+ya
H7mgwLJMV2gTCizycQjSJwFg3QQl6npGmeu36H/RWpWY3BgMvBpcbwCSrKQY0mB4loyW0RboWDGg
VGqTu6WbDiQXd7fnbMPPYcaB1DjCPdA9S5srAStmaRqYMyYoitkCNDlOkJDnZPh529DmeEDwsHJU
QGpeRhiMdTox3oO5wGizu2Q0D71uB0bnKKosG2cSgm5gAMC7uOoTS9NW6hao7EAlGBH3mKQHVWl+
cxR/Pi+LuxipyHpjxvOrJmCinXvfpT9GQ1dcDyor0vVQATSXsBx8FZ3dITLxfIIE2FypYqCtzCQY
V0AwDT0mQCVkgVXSgmNVIOsaZcNXjxT7ZoyDwqrDzF78Eczsev5ZNxrfYs+3fWHjqr2wK8UtCfcm
2+6xSDaaFFOegpP2S8zvqgUUt6nq+tjyCBODA+EcPP3qhTmPYiHNOJEnlHv+Lsoq6Nj05f3jAWoO
3Wv4E03q0iYaemcyHAvaiHr/rR3anYZGGO87wKohKRQtQxv7laLVb30xIw9H5f3a0JYDcNokYGJB
lO9CEzPeLQO6F5cPlJDXQ9QBkgwEauhdvDxNrcRCLp4jlVHO3S5f9OMAMI3X2Lvbc/dvHlp6M13Y
kW7ayumHmicmoGwzeYyJHTRtuRdad2DNC3g1D6ZeBFY8BCOa51B2OnZuHQiuwhav58KtXyGdG30G
oXYQBON27E3f6nlQ5qiYi/t8+erFk59rIFZaXm4P/dozUTlfG0qw/ZBPk++rugBBQA8yx0ifv5Ig
jxVeuU7c5ZAuPi9z0hU6QtolxedndmrEKbb31N6DSNxkPyqmOHavTywg/XGIoEMG0MorquBOcG0o
xrJAd3UcJTR5dOZ0NxTvFrgHDwQADdBUw3G15tkufXLIeKIPHlBkpg3ekOp7BUBsyu09NBlvL82/
iXJ58s4tSV7poDwc29MAS07ylA2T5g/EuItRvgEZbmAZWZivoCaQmJt02U1e/yk1zK9OKgJzro99
UYaABYbTpKKy3ZxoRB3Yl2gPQYh/OQOpoXXxFIOJqaU/LOtvb/hlq55716fzOsl/TEivvcrUZ9DS
zwU2/j999znxngywAOYvSfH+5N+lJWk5EzNe+NTCUlo/FsXTOOyp8Oc46IjipaKaNWk1i8RiqdFg
1mwLOu/lXS++dJ5KV/76aF5Hg5VBchzqmjKioFvA9lKAsSTSnPoUixFadInP6B1HeuG2d14fVpeW
1oPlLHlBHA3SiRyWIF2uBV4H8v2MLYA6xhnbx2Zb4pmEilxSFzzQ5mFUmN+aTaSgoR4LzcGVs+vS
PDqOhTd76I8R3hIUGg+ZRg9J/uX9g/z3bMQ1t5bPJU8vqhj0ti06xhCRFiv9+PTqtcClLq1bQJ4A
+idJOYwH3UnYg+NUtmKQG7sAij8r8zm4SCgqXpeDLOO4Bo3c2naKnAZUz52HJc7u4so+NhmadSwV
041+vajgjkM9Co00qOUAKnBpMDY9BpXxRHxiay4vF/dO+pWAyT7rPqFnnUDLoUu/NV7r0+b3ZE0B
0051+8M1P0MD04dXoruHPemuqlB2fYsgoMHrAM8D/A+kzOXPQo6TpODI+T/Srq03Uh7b/iIkMPdX
oK5JkU7SSbr7BaVvmDvG2GD/+rPokc4kVCmlnKOZ0ffwjWrHxt7el7XXUmlrvciq33jsmwJaJvP/
aO4c+/DKm3i+7dhuqLoCA4Suw5l+GBTkKsNwoOnQFw9T85M13+sQH9+qEtN6/ewBe2dqDd1Gx37o
PKVVWjVZFBbbsNxUfYOI/knkX5iCaN/2Y4Pn7z1ujb0wAyLTArvWyt1ZtUFo6VJIFNvbUib0yht8
8eeBIUVrFvpNgMS+/1I9mG6VcmudDjkUMK2/dvb48d9/Ib/HAoDMQkkJHP04q+8t1Ki/WS6kulMx
3zkjEiByMNTLEKTVuOXOl8b5U0/3yr2G6b64sP+aXYMZe0wrun1V6nQRRgsfqPH5PgTaHKjYI6eH
BvmZlrAs3Jr2ZVPeVeMQO+ymKLLYsXfG8HxlA/8Vc96HFe8trR4iz1OCFlVZ3mWYVI1sq2JbdzJ/
2vkQPDVox0SV7rxvQ+CXh6bunUPleH0iIK/6o8308BPgONBKuvjzzNnn23Gh6Bnx2bfQXX0G74Sb
otaoY11U3gZtev8pz/LflfBdERfazX7p0FQxdWe+DWomvtmF/7UUHbTzuNfuNDEymOEy3+RgS7wb
OkL+FlMu+d4j6DQSqZunoMZr1gsPRdgJInNF088PrGmGyOiN8Z4GxjP1q/B+JkazCevOhCjNXOdR
3lY0nXJv2Jlz6VbRwB174zd9H0A2JpAHySs/9j1I5Aa2gChnTfI8koAA72xZgbBHGM6hzB172/NM
3DR07g+l5Q5RzqQ+Ao6UHzCD3sWlHukOHHJOVCNK3XBUCrayZiTJR5J9sXpzxgR80xwAyMLzMXIe
E7sAIk+4ZvBtahvjjpaDYpE7ufLnBDX4o6m3wSD+ZuHw6oCZaCqMvS7tBGz2zQMtveGGm/KeGiOU
jGYmDiXE+zbAeToR0lswTUN5Npa9M8b+kAH1J/shFWgVfHdJYfzufEw9FXMpH53QMG50yHSs7NH/
wbxSxEYxNnfuoCBB76kSX9jSKraUS39A+CW47xAEpJh1/q1dNwN7RG3GQKAVW0Bl+YaE1N/qAnwY
oZ9Nx0yOKJPaTbafaNhjNK7wN4RMEyqNZI4tqyoPpIYQEdeTjIeZ/BRd0N7YmdKJdgOaIMwdY6NN
hB8/mdCRqYy5ejChb/ukuyF4qEhXnqhatAmBfrpp/Ry6x1kd7IpsaMBDh4y4h/TkC2uE2CmcoLj2
FrKDOnNPlp2j2DlC29cyoT6tCOgZBXAMcd36Y2S5tQ8u5dZ+NZVt/LVGxIph2egEfMzOYWgqsZGd
2QIbaGKzp8aIymAqNyIwjU2gunHrG5ZMiMvFwYPExNGwxbDz8xr6bFmrI0NZLGY8kzEpS7LzHIbI
qQncK37/PF5C9QFM9AjYl5bwegapEq4eQcZH72YQaXYYTgjt/kHb85Vu4Hn8uZjxwUSJrBLuf/28
CLf0JQYi7oCghxbwEHHviakJOMArb/QlQ2/d5eoZcDKjh6JOVd6hB7ol4TdW7MJ8Blfkr4/dpX8h
JMJEhBUAEoJwAJ209++NPxT5XLVzcTfb1HsFKwIGfYvZ5cfM9gTutGw3wsmCjW+Oeo+H0cNaSZj0
HhuOvlWFETi/DKBJfhCzjd0xNE7zUDYxEd97tHRa5kNEsShAP6pH/YU25vQz4LgBxCu2IEInMQfK
Kmbm5Ny1yKN3aFXPG/CiTQuTN0/YUHenMRvthwASnjuD6GwrM4clM9HTl0IYRgKyuRcV8mFfuFLF
BoTGE4nBTUiQCG9XgrXppxjrdtt44S/VooScM4wT+boI4y7M7JNiGY+GMNgSV/AHUwHRGYQBY7Fd
efIRQ4z1ng8N3XFT0S0PZnfrDK6NDNSEABFOAMIaA3IhTY0TPgNkuxG9iUQ1s6G7wYvx71hYTmSW
ctplHCSctELXjtW8uGss0UO4iLL7qVXXmNkvPOfvzunqDWQVMxTqtPROhC+lZlE9Z8nHB+eSBXfp
UxKoTGLIfhWzKhb2XhcIhMPWHBmuGdFrCrQXomIowqLpCpTEQvy+umuhDjtemkVxpzEDZgU6apw2
GgwjQosn8RZ9jvkKJu6SRXSR0SBa9N7PKJgbhVyp4D1udx34Nwgu/VsN5bSN1bIwpSAsqCKz5vRR
j8T9P2wnutdwKg6yobPwyCogB+pKi97hBeoik6qt0arPt18XNgRUHRC5ohexhquSLO+rDhxQd2RK
bPmlcje6TFwVldeAYJcOx1tDy79/kzxnRWlovGwwJO8yp4ja5kpecSlM9lAIABR76e+egddbaik0
9AwK2UadUkWfajHJPS2nv7qYoD/oopZJTiw3bzmd/vTsmsjghRwK8+N4bDAbhwhnXdbnTcBlw3A4
a9s/dRmFYlpGnpXPjhjC2+U0u//4ul1c8NsHbnXfqpk1bWv6OCC93916xTjfMhTwNpMryEa3bnnM
kfmClr4jIVgGvPBGaGocQ9PKrlb7lzbmKsJGKRWnaBGxQfl6/WbMAESJsshSX3eqiKjXhDvuhsGT
Sxo7Yh3UvryR13tZumAAEz67HZqab6Z+Qr9wZuX3jFLrBHxKtqnR6Ym11+dPneU3SShx+gd0oyGJ
YYb7IQv0FoHLX0Dz2YmFNT/kY94PSd5a9RYK0PKhrbV3T/sxiy1eq9uJkuERKtPwEIU/J4ZTN0Wk
w2r+rnAi7zMl/fs+aPK/2RB0X3MTEf7nP9QyDI28GuynS1nj/dmvlaxMDJvZKbGY2pWTTZ4a2zUf
fKKbQ8iyYOfVOb2hWPQ2L3HHKSvCLdHWNZa8C5cQUx2YeEQtdyFuWPlPK1D2lAtlp31dH4umO14r
4F4yEGLODh0fgCRRKX2/UsLaqspV7qftreXetdfaMNd+fnXKQMI0F9w2vHSUx7ret3P88Ze6EDIC
bfnfP38Jwd44qU46teVr/PkovbbytxH+5de65ZcKTsvoPR4TkAwtM9PvbSjw0lmqKby092topHiF
4fOIFaJlceFNPtv4ud3dL8UqEKAVIxRSDd4fjQy6o3zIHwIrjzDuYm8r8NnclwbEKKU5T6/B4PlF
LFjofANq6VrP8uLGv/mjVxuTeRJUX7ryUt9/qA7DcKW9tvp5FJ6AJMGZMU0UoVDiXO1J0Dr5nDnC
SkUF7cWS3yILe/nUp11MALoLgnWczQVQu7qDyu4sqNE1fhpQIqJwNOizSbMJUacUV0xdWE2IQXXE
DIBkLI3e918YiC5jgg+SyBMh3RHV1BE/AQm8FgytDuuyIngVYEtA5w+NunVXRpIec0ENl6lgUCcD
eEXIF2pdCxtXWcc/KwvIDe4UN/qMF6VgyBzdVk1pNtub2n5yBN145u0orqH2LhrCnA6yDkBSz8Za
rWHMJlOPU2oB3HTo0Zbc0MGr0Hik3y1cieTT52Hpmf2vuZUrZJ0/auLBHGNlhDQomXW+cdzfH1tZ
pVL/2T1kxahuoUmHwOT9USCi9QWaClMqp6Wh7+0ClTrOFJXlK29wDJ3h1HbV9mOjlw4GlEMXznBA
IDHU+d4ohlMVGNlmGIWSxEy+eAOLCvtzg/n/VgaWEgdDCehHmP/Ai29cJa7ZaHOvn1Kn8CP9nF2l
nbq0ircGVrfIU0w4OONTaj4D/hE5W8e6hrJfdv9N0HK2huUiv1lD5teqrjVM5HvADRvjd6wzVFN+
fvw5Lh3shbYCcVVoAcC0yttbcwRhv4AVLSMj3IFn1dt61xrpF3drSdgx9AJVx7MpEd8XfKKVTCnU
tlCQjhTiT8f78/FS1tCVfzsGr4baAHxCAC/3fse8MRhYZTUyhcQzD7YFFHUkqls08uubyt3N4bPK
dx/bvORN35pcnebC6JvezjuZqpPdbaZ2///7+dXXmRC1MhJg43h+P+o7wA8+/v3zDwMGOIiULFUo
EGWt2eDYZI+Z0YgJXhqixGY6OD8cza7ELeduBrOuYC8F2RdA/Zirev9ZgtLtRV12Ki0Ho/+COhzg
wYM51BGSy+lIx854qRwnf7C9ht04Ro9yx8er/A9ecn2XgsCx4VHxD4SY7/8E08ihJmQYY5p7HP4m
xDD8tkJGpgGX0dNP3A2Ulx0H9Y2yzlH4o9pOwgpQhQk9mxgYpC7RfTh/bcfG3RcWlCFmm0zPGYjp
YtETHgtiGDFi9/KRBgAJMwyR7n3MfTSRE9TdAZV5d2sVREM8U0uUnYixaRcUqW6sn0Ub8kNtAVfc
EiOMpTM/S/jmxPSsPsFoFLShygHUkoZq91XDrMjIIZnaDu1Thp9N5AQcSpdT4sSONYhIgNoumkuM
MqCcWWy9vkXWIuh44yNe2xZ+U6UjHlTMz4khhdA39GKY+tpV7ZQWlslvWnuIVHCw+qyGfnXOMHlT
Gvu+n41knvpfRu2gNk4Yf/YnQx7afB6TITBZUppVcCDBcKQUpbeIFt10RDrzBw4+uKcyAIeQJ/XJ
Dxp2gGudvhVlxZH/Sc/fKmX1R5n3c6Ic3tWRLIdqiyv+V9VuHSM7MpIJOkdb3pIxYS7nj11hztt5
lGVad4O87/u8crco7emDGmQftV1tb+zZa45hqHKwNwxW8VU52t04wsDEfe39Ih7zDtpjzUahpHeE
vLY3RnPrM/jZ2Y4q/H9OtFYm4l+iKtABzC72tq4PhqHKB971Ipl8S27srp/cqOHZn8Cr6WYa7izm
bIKigYo3vVHgNkIjvqmT2Zy6L6r1rT8Eg+wink3UvyPU8Yso0ww81tzzDzoU6jYnhG3rFg3u3giH
ODRCJwaZSsfQCGnzm9ATv4vGtiHg4vcH7msbTSOjTC3d1QdtEz9pxrDZhSOY7CNVcTvimWnEE+H1
fVj1cj+TGZMnXLqZs1VB1heoqTfiBq5AJ9aYoQzKvNnDsEigZtQM9S+J7itqIgyzynSqRgdNvh7K
BbojZURB8BK5hKJzNHks7n1d7RQYhvY2w4QLF2HxBP/IdmWFGikC0zxlGE1LynIoTsx32w0zpJkQ
0HPfW5Df+e2WthkFQBDc98Z3xV9GDBITvQvqwILiN6VPwO5+MYbutgiqWDZZcyq0GFDOq5PJTbrn
lnL7x1Dm1WOOTstOhzk99FYzHYUlaBpOfXCLqnxHIxTx8GVcCrX4ofO9m0KN/cbJO/bSdaN+au1Y
NZrvlRcyHrnNaG0K8JDHc+bP96YvHfSvsu8gOfmVcbv/aQxBFpcWhF+jttRBagR5GJuVa0ehzq0E
glYyBtV4fUCLZjqiLqLsBMOmKuat0DukB8FuYCKzIsKTkmzqASJxkrwEEqBsvNFNHc3aQqtgCAs0
KUIDaEyNcvB2MityolLlx9wzfvchcXYlb//kBJvK6zzc4E/I/rqt0UPCGSqAkwHVHKLqIkbt529R
z2PUA6i472rT39d9HybShVcmxPDwlQtvY7QW+RoQVsWTN796mWC/rSEnx7zyiyS0Wudk0HC4MTzV
brTtsNusgzp9z6fwFmgULwIoBALYLmizFTGqJCgsP26cvp+iUZf5lYLopec4BJsYNLeQcwAQ9t7P
90FHLCoakfZwN3Tpkn4Sgv0vxsAIDYqSHkGkQZYX9U1UNngB4BhuIVJaPpHcS2r5o6m/ffxeXVzF
ggkAB/wisLd6rXTlK8C/K5HyCHXd2Ok/ye78n0VA5h7SjcDcnqVN45TxBrLlMm0I+oCHKtyO7f8h
MArfmFjizjf7JJDwW6WwZDpy0HvvxysxxaXAZcmUl/+Al3I9j9hD8zooB0+k4dgdge4+efyh1Z9e
AwgnUKqFIUAyz3LYuTUKqx3nOe3HI0BUKO19/J2XePR9VILfx2wC6AVAlw52tPd7ZE2qEsJp59SR
WSK9vwKNW6qPmSM3tVNfQYJcNOaj/gwXALTwetg1oI5RmHkzp7izh0adQrOOlVlE5uhGANZ+vLLz
EwyWaqTJyO8ASsbc3vuVgf63D5G6qDR/7e19cE0/5UKkjxFAhJNAnSwB3VqyiWi7ravBmFM06b/Y
RIzRggDGuN2DzJ08KofwyamqR0PmR+hqPn28uAtnDzUsTCyASwckjGuI7iyH3BG2EKmwyHPdm197
v/xj8+zK6biwh2/NrKG6jjdoQ9BJpFPj/zXV8KJRLf94JefJH3oqBG8L/ofq0/pMVBaTY+kykeb6
x2gHWzTJEql4MhnXCE8uWgoX4BzcsnM2VZBzKN5ZQS/SylY3PpN5LF0W0wGljXrmV16Bf4WL1cVa
oIgegEcmtEnXFbsszHpm+zNP+27qtrA0xWbDhvvJyv2bcCLzRkBb2qnuGmj+RkPQ5sfSg+w0cYbq
UTUD4BqkCKO+9/SmEx6Gz6W8xjV14T6++xuXHXvjIB3dWXWLuf10qM1NRW0d1VN71D3ICKz2RTXX
eHQufQHvH7J8kes9G3kA3CCQQI7wNGeki0hu7AmTm3nyTmPtJR+fqzV+Hw8MRnowCAW0JGi0QOX6
fnGDcKEB0fU8tcgfPf0pjG++/STVF2u4ES1CyqNZGQcooUYD+z3bV+q1l3b2rfHlYr3Z2QGpWEgF
4ylvORrfZHpl/vQ0V2YY69bb2zL7c2W5iztbnzffhCPyUYTEq7rqdc2VDurB5jytzZYvGAJrz+zC
TdAsGkCyLsqbvrbLOySJAP8Obh6HiKAid7BEjLfn2vTEJf+EajhyKBMZ71lZb2R1U2MwYkyHSdGI
9+AykvWfmV5DHF86UW/trGofc7GA0U2AB1p2skSJuRYjLmsaj+018uRLrhDLgbsHe80iNPj+iwZ5
3QdZNozgmjDynwo1+KgC3fbvjz/jxX1DdxQwegwGnYnDepLr2VPWmI4hQ6Km9n4/bwpOrzC5XjTz
j2cVJwWlyVVNB26YB9mUYzFeuxe+ehxCP56C7Bon+cXPAxoNtPSAzTyjRzSAKfFDJcaUhZA4Fl0H
DZZm20KKOjIH/wqY/kKNZwmGvUXdwUNxd3Xhw7IKGyihjKnfuMnsGqdhar9goLSJswAoBERAW7MN
fpPuWih7KRSA+CQ4tBANIBpcb2dlZe6oSMhTJ3w0jT2AkLhibZIh11BtQo2XYcrhca4UmJezvb7x
CG58QN0xjYlB3fcnUlSs9tG/5mmDGg2wfBLA+qFGlo4ZlNoNd50PCM6c0cePj+ili7BgPRD1YsIf
Tdv3Zquw1JPBYFbCsdDKe0TF7efHJqxL5zNYEGmISYE7X5fr+DDatCY2NlRLvQmnVoNdGvjdbDTs
CJNZQZIDQBjndl9/lW29lE98nRhysGJNexfVEpQJ+hYxcyPMT85TLA8LeMsWOXUHr/tZFIvxpXlU
RcXT1ifQYaKosRwNcpTuy8e7cGGjgf5FIXnh5zTR9nu/0dwFzKoAi1kqzZe5+WMN7ZXQ69K5fWdh
eVPevFKqnHg51Q2A/PN2yYah/xFJFI1C/jhYIE+YntEqiTxybYTvwuv4zu7qpjYNQGCNB7sc5JNO
Hgc88bI9rx7K7PnjPbxkycH1QMEf/uc84shaFDaXd9itXjsTAuupbP9wtEw+OTP371C8MbTmuhIk
c+xaCYRS5DYrbovtx+u4dBbe/vzqLIQmp6WTYR0zoIZOKIG3u9ZevHga3tpYnQaAuJrGNpaYpU8V
Qk+/y+LJrbbN+KxJC8adOq6scqv8h4/XduGyg/Ab1wl8O+ijrtGUELw2BNC8PLX7Rm0w2jluGOHF
LcawrjErXjIF2hN3eSIg07JGIBX9XIcdCsxpGFa3EGLf0+x2cK/EfteMrPaxbSbSMrCSpRlK0Hnz
wv3Xwhqijzft0sF+u5LVFfJ8Di78AKE7DQ75gn7z9g55cu2vzjWK42uWlqP5xkkw5cqxr7EcTZPC
j1EI4m6c81M5XglKLp3xt0ta9vWNIWlrzKGYGu9Zpm7M3H3wK/vnx7t2IR4BQ9V/v//y79+YmGu3
yWwDu+YhVc/bn4UNDk8A2a8xUF9cCljDlqcZpcA15JmMzKesxlWqSuWiKuqayWzobvPxai59GXRL
QQyJ6Z0FFfN+NU2FgM0DNWkKGdHwQQ4YAB0qE3yU8IdJMOrp1ins+sptvbSFb42uTjedSjpnLa6Q
Vd8COUhtAMJujfbp00vz0SNDNAW8HMhiVrHNQKsgDzBHlxZokN0Tzea9WXfBIXDBVygDNd6Xobg2
WvevJb+KqBYGCIAUQdCAPV1dKmniJikLx0Mb9x5/HVCRHyCXKhrgZke5Y55MXHrKaHnKsjkZ9OHj
RV9wHOBEBboDNIZ4rNanphMhhmnKcUi5DUXEHNX9+ZnYV4xcODQwgv/iVXQw4L1aI88skzWsGVJq
hcciBwq7H24FGhCyPvbyaoixnMHVlgb/NLEgTriAZFbmnGKCZmVeDunQlPdunZkRKYedpNWry5dx
sKoqolw6T40cosGj8dyw8vNv51Iiw9weoEYgOVydJVnTbFAghQWmr/wRsu/FJK7RK14Ixd+aWI/s
IX/OO4/7LK2sPcr+p1J5UckeCToxvTc+ONfkV8hyy862FWhkYJsAokKF6f3VrwQm6jC1xACYzK0j
tF48aBVl43RTD6M4AFzK40o7epPzAtpTrSFPmWlWSd9KTJeUvP4jZLD0lyU10fMU7iac52I/O2MT
MRlaD2OIoaLaFpJGA+RrRwQDLWRvP3/ewVOzHEQIUJ/xNNm13dm547C0aPtXT8xPUvBH9BjFFTsX
XBY8CH5/4W8GPH51BsXskkGPHkut0kEp5NSIr2K894rvHy/ngtMPUMJEsA4IKzLR1eMiQww/+zm+
SXY/uqegvpLeXloFCilLEAsE8dnFVa2YcJ4YdsvYTOxGylfuYyDsyptywQcBlQp4Mmod0GFZly1t
8GqaCsDjtKndIzd4rMW409V8xcyFC4PULliw4BhTgPDm+/OLIaqqZXVuAoE1/+mp8z0bw9+jCG6b
xsjQr8t68N7P19Cr51YXbCOQRsjVoS6zzqgKfwzV3CszdbUqEy10kDBiRF7ulBGp8liBIW6y1LUS
9/nBWMyiy4VRiEUjZMVwVc96YkZbm2lvJc6TtHZXzt35N3v/+6s4AOkxopAev98ArRV5hobgLM3G
RMx1mkOYumqcnZjGX6ToviEvex0Gve0NVEIt3cYg9soSbQG4oIJUgxMrpOSe286XMrP3ZTDf9zLE
XSH8VGsmE9MWT+bUf51zYFTyfgfWlw24eB5BWI7+t8TUfz5vMhS7R0zw2cJ7Rl/7iIJWAQDm+NwO
3r6aXLCV8cSummMl5Q7v/5U2E1lh7ZGMYZwUbNYm6u/w92eVoNYLSq+asOE9re50FYjj1HFyamdL
gn2JWA8FJiwkVLxJdwcC2F+A5QyPUDYNPVCw7jLvpH9MVCwkkujwg4DdaxOvD34N/YDGxCjUldtw
fkD+/ZmId1wf7dB17dZwROcDuOOdVIAZ22958vEBsbxLBuCW4PxQR0A4ugQFb+Jen1WKqo67pzbw
mpgVwcYt1TcudGxb00YbHeAXLE9YBuBda2/BL3B0B7tIRtYeUL776Y0ZQp8huzf84DA75b5thwN+
KulMtTWrLg7qAsGnGkk8hsAtBOBRUzNKCEOQ35njWB1BIuBGbu38ISq4yTsCSCQZwNuY3zZ1eM+6
Ib+Zu+EkaIe2TME2Xodp0bLYlbYSf3ObARaVlRxwhQJyoX7rRW027eY+eGnLsQQufE7p3IIPx+Ib
w6pvyBI+FTazownE4JEINT+wQokIFN4kkkE9baDXaSdFVSXEN/4GfRnPGMoNihbDul1MR4NFvjQB
oPG8IqpUMW4zNGSARKL19znwbmU7vhRumExtcHB6duda/OSWZWLb9GEc6WHOzIMzhjdZ4cZFyY9g
sHwBT82BOt4eU8MJq4G84jqppnoLWuVTM/N92bGvfjYctJvfalpvwXu20eP3rrOSibsb6RsnWgTw
yRA9dCdoGuVq3yn/q+VlDzWVABqCiSKptHebDybK/Gx6dVrzpbOnBA2J1GvIhk0hxlrrtK0memgM
iZmmYN4QilMQkA0t3J+ZpY9mPoq4DcscuLMwj2ZV021n5QVAH0Wq7RIl/al8KGbc4tH5abSuv3Uq
1SeovtJomtofdu4PR1aUO09kCUdFzusx8wu50ErUzs7Nm4PjNxiB1Cb2OsAIbxZkr2VBh2M9hBbQ
YCYgx/6UAEjnRBg2p7HI+x/z2ARbL3M/N6AKd4FaowuIrg3Hgfh/eTbe3I4ioybAodZ88rw+5nPK
QRU59I9BTq/c83NH/d7QKmrDlJHrj7ZGBKIBpfuDXir9fPHhrQkAxd+vRbiTNJDVzqdCxbr82rMt
Gz9d33hvYvXc9C1G5/tlu6pmo+WuM36Y12Kd4NyDQxsKTRbwomHs7oxuA5N9fYapQ/fkDT745Wo9
7EggHltMm1jUjkNMotqhqBJt6mkbAtW4Jb0GCNA0fhGuNr0tkqyizQahbaSlBM4z9BZPf5BG9QAR
l29iHhLMWk8HPdc1XEZOb8sRus0KSl5ADmFIv9Lsae4m++AZZTxkxncoyt9DjBRcJtNDo+17YCHB
b+zcFtNUnWYim8jv1YMXthspnB2BRxO98y2r6h9hQ1/qvHEjjNZaMYSDXPBFzK9tKX+41nhLzP6k
HCspZH+CLMshnzTkgkM7Cgq1VWPxA00cvMuue1ugHbxVed6BiIDcjtSKKu58NZUL58xiR9qxOQxb
h0rUnoCep9K6yRyyL0r9aNU2oKRleIta6ePH78t5SomPBegIlFEwNXVWEKd1gE5LIb0T1EWRhvis
j3qhHgQpHjrTiDLvk1zjuLAwCDpNAj5+9AfW2U/TdtbEK+meHCP8YXXdC5VXbuq/ls37BOudiX/F
0rc+AdHpyGfhnsyQmyk2Md92KOy9KKMDYA5UEggkXDuxzG2Glq5K7uRADmZRmpuh+QtGvl1bJwJc
jNn8h7FkxCtw6gQHTgiQxLQxB4ylA2trK7npGqaTASqXz1Vp8dtKNdWVAPE87F2GgdEEh24Rnph/
yeSbtVSq6hoJprxTqBdAJ6VBdlTtPD5OVciiHKwicERUjaeWq+7TyXdgYSoYSDVoTiyUvO/9kTmw
vnJB53CqEPB/QUuy2kIWZrqSennn+TBeAg8MPSiEXRj1CQjaPD4Ink+0C8JbZg/syW/G5iBGZscS
Vbgd5tvpE0jvjC9sMryfEIwQR+D0yH2bm/axADvVEQpiwTO4QdzboRirLailaydyfYpBzZkBYYrp
+OJRtfW8qXL3ZzeQ/FGorq9i0oN1fC5N+QCkm7tx6xwsV2hVmc+kt81fPGt6XM4Rjz2c0xfL1RgU
gp7c98x0x23Y+eFTkBG8CspoUY5k062veXbr8F7esIAWJ8MoGJCl1bhXFvPhXrIRfEdWcSP4DF56
UvlfuMzU1yzzpifZ9jhmiLT/WISDiwXuIi7AxZFFjHpGE4edl8dlJodNB4zxrnLba7Xp5Rl7f3fw
uX3Uz/CgLsyqq2izKp0JeXggTzYH7yShG+bKOGA2uIrtuHHZVk/ZA9DDV8LcC8cctOxLagzWZ5QN
V0ct4L4RFKSYTh2weKL42xVPdDzUFGgADL937uvHXu88H0cLENAG5BeQnTmDOIBQhYGb1JanSd+j
ShiN/k3rvFjG74/NXFqVCwsLZTbwkGtfp0qjDmY/kyev8+Msd5qoUc03f65+mWBpXGhjnjXIJj5d
MgGQZGHzRFkZ9YA12gHpXiADFJkQqWyEuJPNobRvnGuRxHlaAisLKwiYNBbdkNUXY75kfR606lSy
e+i8f37kB7C8RVkFxLgLJ9yq7jNJKKcxE4FKE06oa1WOEVkifzE9do2M7MJZABh3GekF8AYjjauQ
yC5J48+5PZ+s+TEgW9yo2b+ZruEMrllZnOAbP44jb4GdHY7Ct4vI4NWutr+PS+/Hffr4zC37vrrA
75az2jiD0Up1JgyZ3V/kYG13Y5ov/z8Ty9F4s5aZgBWkIjBRhXE+n7gTG9OVgtl5WILPv1QAlkHT
c3qIsXIya2yW7eLw3VUi6CsbYw40VHHlgb3wYcC44S44DLCln7GMQvZE6LGz5KlyfYm5CFPvqswr
7orSJhvw12HG9ePdu2xwkU9D+onYa+Vh664bHNFDlyaHShuX1d7Bslqgq7I5jD82dWEXAXAFnAZa
OyAeDZY/5c2HMl3tqAbBwklyjxxA6avBc9+z3w0N50d7NMvYnyfMj3xs9X9IO7PduJFg234RAc7D
K2vU5DJlW7b1QrhtmfM88+vvooBzThWLKEK+3eh+McyozIzMjIzYsffCyQDEZEp2guK7pv9W3D5q
CiFunzS1LHblIIr71hiElXVb8HMNfDjYnQm0QyL9cmyaUjYopuTtkwTb5+eiHyLSYZ60GxplDT72
jsaZ7SnKzlTrpvISiNfZ2w+iXo+G9ah98lEQ+9QmamZLcAqeGr2o4Bkdld/RUNOaZGjep3IchV+h
HwVHtdU7ILFJ+rMezeDeJSTZ5a4/blIEh0G7NeGz1SLq0mbwLUuyGNnKxFatJ5rcbLw6iXexZaDc
HPuQi/W1tW+KrNj3bWxuu3L0Holmmk1u1aJNVNAd/b76XedqCyIb+RS9yYrd0GeHXux5sCPgsemU
tNwqBCH2oPe70o8h0zCjgBCr92wwyZs81Ly92msUsGLDuguUqaIw+vJWLgQNHZDSt/VQjb9DevEm
9bX2ZvUjfUB5Xe9qVWruZalzd4Ff06yTFtFJTBtAaQ0Fszc6T4Wn2Kzl2FakEII2vaw6pw7dLl1x
+SW3wCWQ3dPBqV+l4/LEk0eRju4ntRbdpy7LqtcIXrxHqc6GlVTlQqhEVWK63vF10uCzjTyWbq74
bdQ9VUKT7kddM0+R27qnQoiGHRSXys6ts/jRkGP3jYeB/w8jRRKIVihue42S4+UGiKpIoDug7NC3
Gn6XMO6zOOVL4qFicXs/L5wiFymW2TgbRIYVSBr7J9+14VYxva3ZOkN4atP9bUMLJyN0PQRLiExD
hDSvofpxB7lASI9fjShG551G7dWTos2YRCsjujIE9p6nlMHcUcHg1Xs5dfR8WHrRFeFJtR5V2iDr
HylQGePnB4eDFV2BewX+NJS75s8nyYWQIdK14NS2P/qoAzUp2a5pAHALVlxhaTzAcGi/1lV6CuZx
ZhjlKnUYNziFmnLPch3UNrObOLuPdfN4e1BXhzuDolLGccjrHcTm3BlabaRNTw9PQ/Jg7PNx5d6/
2r583ppUPnh9LGQHBjmX3QT49akU6II1oq8DeU+9GlfgKu9lw4sTfbJj0c87YTBpNJl+x9nN2Fsi
eaK+DE6WkmyVfK+mJKq/BNGT2zxDZBDWX3KYAyn82GH/DKHhigNebal387TuTP0M1/h2s86ipBbr
4FR0xpQh/0J37GtDYSV08/sR/oTbi7Y4q7za/sfcLGADWJvHvgYHWyRrkCBGG0n74X+422k2ptmU
imrfJdrQBqe0q2wDWv9qZT8tjAKvUwyq5sgusHKXa+b54DvUjlEUgbqxEok2wJcku7s9VQv+jRFD
gi2ZFsCrl6EQGT7UqCY0b/FPV39Zw1QsLDz4NZU6EVwGNJbMtg9+Jxbc7OEpF0kGCFQ7H1JPbX9B
Lqdvw9ggJIADdXt7TIsTJ3Mu0Lg18cTMVqZLTG/sJI4H6Hk2sllsBuvO9+OPH0IGio4E7dx0Es0z
l8uja4WQ997I+isI6qpO2r+E1cRHu7JCV49qXu1YmQC8/HeVlVITX44DzYhO9Tui0ezFfZ2j7gil
4jeTc52ee/qd1TDXDrencU5JBooXy+CmUSJCmOCKBUAoCrCvcAWdlMLfSYJ6oEq+FzLztZeruzbL
30pNe4r0casW6aPc/L1t/noVeW2rjIAqtMZJP3N/yEpjsxGD7CQ6Vb+Ja9v7MNgG+NKZhXmtO5VF
Gmt1LFA21p7rokh/9ZHcrjnK4kDeE34c8eTtZwOht9pVfMnLTn2/T//0zZtuOren6noT03M53U7v
3PlwjV+6YttYcTGWaX5SQ6vahJ1absW8W+uIWvAHzKCyBeAL2MjVE0Tp5TAqpTI/iXH8yRVlSDr9
XWa9KOG3NFQfzRE9LEmnjYBKY52sbOqrMQJUAa/CP7x/FiAlnW6ORSiNp6pqrbsqFKq9lerVR2Pc
mZXpV5zdk8IkjpGY43hK3UMwgLCAQDEZzF2R3GXxQR1rm8vz9uJdBTOYJBEDUoa8N92mM/coRq/S
EjkVT0bbu48pb6JT0rvhVgbHurWUMvyoswD0JJMlkQ3kLuY1eTnE0A29atBQ8jRs0JE2EJ6Vy/56
QBiYxC+4tUhlzbskmzZzRb8kyxy6tZ2Jo22YHjwHmQ2nzO2pu/bIaSwUIidcKSfFPJdlkRUeegXt
TjmUjlbYH3rffcjNfMuJCnaMlv6kc0pd/RXVyZMbiyth1dXOnpmXL6ey8ZoG+ePe+6wP5s9Rk180
vz507Vpu8Brtjp0pcBIJFeHCnBd4pCZRy0FrhFOr5zqdM1ZrZ0l09Grrm1w0DnXHbVMNd3ovITv2
4YrzZHwqyZD6hDRsfrjAGW9qgZG7p96I92H8K6+jXTz8CseVrbfkNhZ5XBpQp7fKHNAK4aXSiMnI
ezIdKBV+o+HaboxnNf1x22muDxLGw0tZUXRZp99ytmj5EMPUXkXuyY13SvQUrem7L3wfWn+edeSC
oAyYp/bZEUGrSpZ7apJnExaQ59s/f8nn+T65FQQ1RC7H2f6Fe84yUzcQTjVIJzyCQmoq0NbDBeA9
NUoE7gn2UopkdXXsgWVu0643j1ACBNvbv2RxoLIJUhYtLfB3swCoG8eqSWXSQm21NZ4QMb39efkq
8IEwQqRNjdbxiW5r7niZWnZKryjuaaj9fAe3Bjq8mgUbUApUNYyl+MfQ0TpJAwOUm7oB10frhoc8
EDV7oNXpTy1G/r6PPBrdK2R9c6mJD0o+/jRLz9zSB6fstSgawHoJ3i7Om7+BpT0ErfbWRI36NFZy
s20hotkYGvzft4e2cG4wMsprKJdSKpm346uFlFJ9Nd2TYMS2Gyg7LzYcMc0++nZ9n0DYrNGlJHU4
f0Ag1iCPRo2nKKZrZ3G4KVYMXIPXLi3MscQd6jhdLPjCyQWNmEaF3atytskU43MyahuzTqn6CXZJ
Rw4l3YNqNJ9bzXwYOuvo6emdjqSC4JdISHdPqFiD/QuOUrKWLFicbMIvUt1g5a8S3pIGJ6Anmbhp
/qSbiHp4drHWQ3H1zJnmgRZD0h4sLMicy4sgLrVuyEVJOA3Nsyt+S+N4K4sFjDPaPhlWDoClbQE+
nbiYdwdlnNmTSo/UTkuD2Psc5Kxq8Vsw9a0fHZrgMAjyRl/ru1/a5eiUTMl7cvdXUN4QKtOKpLtw
6iEkC4/Fn9tbYdGFaGfFPSf+C4A0l1NXmUFWtTLSgl2vSbTcQjTgawpRbB6mdjiO1BBrS3YQSQgf
XcOsCcKMGN5694esGB7AWMXdQe4Uf9Hd2P3dxzCM5QlZ4c4Q6r1StMYDWXnvy+1fveRTlBdUymdA
sa7eJkXX6HIXMym1+c2jRK2Q6AV2s7ttZeFGnCRg/8fK/H2iDUIU5YEmnEQJx9qErw2qyuHnfzBi
8bibGCY5JmfXSW1qkFelKYdEBUJQGMxkWwc8yZGdkHZmATLotr2lrQIEmEN9Ih66agQaY6+DBiUT
ToJOw8EIBM/6G0OxVvCIFle2yrItg8uY9APxy2yrAG9MrCpjbIKfbPwGrt2k2Wbk8HNJmBCTK8f6
0s6E4v1/zU1/fvZ4iNVMzrWYoY2hZnvSwULb1LBeatkJStku11L/i+ZoQ9RgCSRJOa8IKbz7wyqv
hJOcHgqfE9RGreGgar6NnNiHF40Tbure5tkA2H72RtHAo5SFRGwGwcpR8ILX1lUOnRDsyio45PG4
QkiycOacm5s7ftnBZu2bPTc/rF00/ic/bg9n7fuzMyc2qsSgJuSexow4yU7WCNTntNB0pk7/8NSf
nsnmVSrcqEWlkigHnYZK/QPBHCC48aC1BCc7jmk/sunroYis78TE+iKHxauYtOi+xwQbxkvfdY9F
nh9dMVjZ6wsew8+aEoqTuC+5j0sH1YdeJqFCRDWpbCC6EBf3AoLzke8fey/ZmOUa+G1hA14YnM7R
sx0hDWEb0d3lnky6erQIFsaUcVtEVsOwHQVpJWS8TnNP006W+50fmg/P/BSJEjeNQOychhbZAyNt
npQx3YvVqx5/yWw0P4buoLjtEXWjQySz7l6urxzai3NMhQymMAj0r8SgB6GG0RJ1BLK2rq0KyHwd
2nyv1yfL+h6nK/fQNJ6LtP40XnXK0ZFUB5gyO7zLHCRJNL3NGjHdqrG2M6VHr/+TIcngcg4k5sZd
FYdeXNOJWUTjgU+OcHaoSi2MxE1Wuidff856qAt00KAIvo6qZBu1Y/Q/4DoXVN/m7wL/suy2gpiR
fs9KQoIvpdkrgZbX5403PkWGuLW8DkUA9VNo6oesP8LCuAGxSuOubPfuUUBCJlShQHoIxIG7wreF
+pTFiS26B1P7FA6C7UHEGfzS3KMW3enyL8H6Pmh3Y3Hn993KMSgtLS7uxZFLEeValQKpCR4bbeCe
vP61anfJcEopYxv+aEvjbxj97EY6ynr7WdA+pV1oZ5FPBmJASqqHNRB2AoiJa2OtRPWueTf3gukn
ycgZE6jN5QVdNR50KZGsk+6B7a23PUrURPyRVG6KQtkNo2APErWrhyx/VWTuJHoL1OKnII4bTRt3
avifh6a8Clvi2DsthBVqSpl7gvP+dcNHK1O3brGW01CWzmBEe+HmmNLaV2F57RZGE4aadYr4NWmY
73xcpvD+pt24lVGZ6l5SJL8y7XudP2WJsYuUXUt9XvYPirhP1HBfiiJ1ndR23QdJiA9x+Wk0vubt
oVVPVeZU1kunHsf+ta3hkEz/JEW/HQPzmPt3t++S60ZcdiD6ICg7ojVADnZ25pjmmNZ+5aonrZbs
1v8kVPdJ9DCUjoa/h/lLXbypAbyv+2gVyrUwh1CtEjxDEg12bP7Aq8qhK1vPVE8IBjf5U76SKVyI
ckm5EpdPnOewe8xObxXYMo1FhXYKdfXJ6v2DppPeIgd6ewYXRzHl+KFUNiZy9ctLwqhI8eVFqZ1M
FIFr97GWPih4MF3HDOT/LEy/4Owa6r1mbKuq0U6i6nhaZYfK948PAWgOYptYAaAwm6lK1dMegIiG
Hk5iowu1xm2+NEVTJzQLwYPgKjem0DRnVSR1T0ll18fk9z/8+rOvz6anLCtLaWq+nhdfU/mTWXmb
2wYWjk0SwmTbSOZMizGbHjh6ldZLC51Ci/qk9s0p7M1vYZ9/DWV3OxjesdeqZMXmkvOS9wAookPW
f5U9Mjq5kxB5105tWHEjVkb5JWt7b5e2qrLiwFem2PjU2KZcFdf+FaIy1MmABEUTO4Czy/RFb/dj
81GcwMyEfOnBsp4JbZsXseOnQ3vXyEq0Kxs/PmWyucbYenW/Y4rc5ZRckOGnmsdQo5eloQcjhCN2
dNl19UEMQ8O2dCiA61D503hr1KdXz9zJoEW0RH4GArwr3EhXQLlr5ZETBd99HaD7r5INFKwlq5bG
RdvHhF+iEQu9nMsp9EBKoZ1oRY4+WCWiQ8k+N6sHM+9+82Y7arXx97bTL3kFxLd0fBCZIU4/c/pi
RJ3HtfTIqQaIskU/+lp56imX1Y8WIZg+KArJnXAB0WI/f8wA55WscYyc2Jo0QYk2fxf1yvl2tYFn
NmbuF3qBr4auGDk8D//APf99VPR7+koc36BV18s+AbBf06lftkkvPFKLFD7eZWDPDu2RoseQ9WrE
PRrYiLLpXb6tlVeqIGr7YFZrpPeLy6X8rzlr1owmoOsEG5cSOV3rbRMehmJbbLx/cYoJgMWSTKXn
efBMR5dHV2EZO7EcbdLecLTBcsZuLee5tKVAjMDnyXUE0HsWk3Tm4EpKmOdOVBn+s+qN2vew8Okr
+Rq4HLm3HX3RGNgyFVI5QEbz+3vQUg82fjdzhrLcZip1qSy4m1DstIisnLRLptBdoBpA9wSlh1mo
EKu5EqCSkztNxWnUvQxZZlfjb94Jt4e05HsodSts3ImPc35WJFrWRIoiZA59/9JeiERvI4za3gyl
P7ocfiFkfRRrtV6ZyKtbnl024TgBekzV4HemuTOP9yG7EI0Qq7X8KAmP1srrf+3z0+SefR5p8yYN
Ci93gIyEW2Pt1y9toPNfPztf9TCrBPgKM8d8zQoebS1C0ytH3doIpmU7G0GolTEQZEYwBjvq/x9W
wZnN/3zXhGqZlAmfb8SjABXr4bZTTX/94pnG51HzoO1igvqBor389WIn+S2UPrlTC+MhS+77bp8n
P8LsOe2PmnwohjWDC7uFC4/XCUBuondrms6z6WrKXkmbsEwdyGXRqag94dGIkMymxU3YekMob28P
cNEeOC+Ya7B2der05Zi5RdNjz9qHX6h9vqXm7raJdwj/bBK564hN9AkTd1X90AYp0IXWTx04+cLY
NvtwUmrQ5Y3lbkwj/1z6wi7MOrDx1rc6EXbwW57iCMXnzVBFXfFZ1igZ5oGEBpElN1+zcewfGtOP
PFtGT+MLSyiNyHnEyh12elrBrcbO20R8zBUt2OaFLu7yNChtnb9y56aoP+lVEzx4fuhu+rKLPlcF
9DZyLoQp9GMIuNiiV8C/Cpic1c428HdsUYc96OO4S0mftHYc9zFvcM86+qI4PvKgE+76XHG3LFN4
gi4rlfZKp5C8BrlhU4sAkywXyWtnNtJJLKRXM3N/5oEwVPswqZFsCSJx1wkoRwC8qKAqSgx0VZXQ
/CtB5fuiCKJsW72nSxDuFF/1HCpDVNJDR5R8K96GejDpa/jlHbgLc6cKpbijq8P9ZdEBg/oIquYb
IQrkTaym2n0S0/euVzDGSbmQfEp6VBq6LOpgUEoMpqcrV1xs4QRQ2CMck7x7qbjNTwAwMghyIsyh
cQS/JZW0knlecGG4/aCeoHiv4GOzYEqrzTSJNDVxPHoegvFVip6C7r5lAm/78cJhSZaSM4DKOYHA
/EUUdmhwuHWQOvSn2/D75aUJhGOl1LIwWcQAvEi4Knl0KbOozZcURNjyMnES/879Yqz1Ayx9XmMV
ptLdhB6dXcbZoI2VROOLY3jfOsQPlVxZ2e2LFngTTM1KC/kNK8/FQPDT1AmKjda86Gul1JXvz8vX
eRIMidvyfdXaWTvyj7cXee3zM2fyrMjVxIHPGw8K7/Zwe/vz030xOwrpGVMMwhTAVldHYTXEHtxz
eeyMekNXSnOnKCdCdE68OxHNntvGlsZybmy28cwOOsLIymJnkB5MjhP5y+3vL228CYxGmoDGZnId
l3eVGiW9bgIncGpvl0WV3YSZnUjbtRbvhX1H6xvcasTgEJDPq82tXyuUfhK2xOjRG5SeEPs+ur38
ens0y2YA6MAZZV5zKhIn0kGkBonjK41DoQGeEfmYa8P+tpmFiIKsyvRQxwngqp/tQA+mmEQRvdIZ
hM6WrWand+FOlWjbOukhDMRtZ7trdBcLjjAtEaE+OdsJtni5UKGa4nNSVjr+ZyFJd2W2xhS5ZIAc
O1gzFgnw9swTEiMsTSPLCkcBaEpP+1rNZGHbwKpJr60KLcNE83c5gCCzlCiq5dzR5G3y/Ny/wG8Q
ruyWBW/WgJfBIwj7A3Cz2RgK1E/jMHZzx4qHL22+G4Lw1DWCaY/Rx49ILIGKxav5//xFZKSSWoQ9
o+np22/4z7ntYkuroTEG7kRw2Fwnl7M1VCxRKoa4GAD6Yduj5vwPBuhElUFSmNQmZ1MlCpzwGmT7
DsWgYhvz38e/z33Oe5Hji3t9NoBYyiyjS0omyJCPTe3vVwH6S4t9bmF2zdZGIUEd1fIq8WLbM2RA
0N5OaP/LzJWgYWktoMRAEpAVQfR5tt39YBzQz1ILx/tV+EdrDYi8+HnCd+oxwDIISy6X2kD9RRx0
vXCq7GUoNrKx1oa2ZmC21GEX5Y2vYEBNDpJ4cFe4fhY+T82VdBFtGVOH4mx61KZIVJ2mDKcKyr9K
RXAvpysY1QUTPAAm/hjeU5wfM2cy43wEqtTljkInqgHabWWFF1zp4vszV6okEeHBmO93fnUXCd03
cjiQSAXHWE5W7o61ocxmS+krckQ+pmDGFztb+nZ72y3cgBcjmcyfvT2zZpSzUmBTGOWRc8+lOrVG
/7g4AnqLaFCZ6JXm6y0EZeLXnpU5qp5RagfWI1jDGgv34oqgWGDQYQupxTwLmRiNkOluxoqoxW6s
qtdKRcmvTnZunqzk+BfHMwG88SyqifOkk9QbPoheM3fC6HE8NtHK02ZxRc4+P9t9uligla3rfL6K
7gxxV0loL0Z3t5d9bQyz6ECiX6gnF547abI34313/P/6/DsV15lX8RroihgVR0dPN1FmC2vgjaXV
fqeGmkKcCaR26bUyPeuRn+FSRdoGn/pKfhMCN/hcRx4EeQrkKbeHM035LIIn/oDzgQII0Lu5B2fV
0PawymZOF6fS01gb/kaOWgvWlMbYSFxWEIMF5musBPIaVm3BGxTyQpRCkM0mypotVJVEaZj0ReoM
akJz1bGMIZv8cA1uwoazdWjrAwQFRu1yOmH6jicSxNSJyrckf3XRHc+/f3gKL0zMxmFGEq37Oiby
4JeuBHexdTBhueqtXQINVuN/uJQ5DUkmOgV4j/rmHOnrJ6OJ6iwP91aIUWSk8a5KbCFpt2V7yv3f
QvjxDQVTGVcyF/8EwZ2Nb1AHQdGpTDiDZtO4sDWGf4i3Ke7TuU0LMi1I8yeR4JqdrvhF5mju3hPe
OuPjd+bF92d3WpirUZ32Gcd0pNhy/xaN29susHDm4MbIHdE3MnXJTK5+dig0dShnjSiEjqFsSmZp
LWxZ2ipTQpOWEdK2RBeX3yedJgFbGkMH+hfUHwVhVygr59qaiVlcUXqw1ENGGzpdV+zMpnOkpjgF
hXG4PVNLZgiFtSlhM9E4zI63gGZH0aC0MT2yLU7n+pCoK+H8monZlvcbS+4tRG+duB3zg5khqxzJ
obuLKkVcWfc1U7OtUbhxqPXFEDms22ej8z/p/d3YPt+esoUbAWjVO0nvtPbq9OdnzlW0pjWWqGc6
VboLleOo2yLMNf/dNrLkwedGZuuS9zyHPUuOHMRz/4wCXcSu1K2s/ZINGGro450ygQT5lwORkcNN
NSmMHVmD0mKTtCvfX1gN7jJy8lDXk1+Zl6FL0GSW5Qa5I1Q/BDSujey5dj37wxN1YWR2lqBnbNLL
EfKuRncFVb411qqFSbr4/mySfGEsO7rdiC+UcKu1z9EqInZxmiZy/6lIApHYbKkD9ISSxDMzElD2
8DNHmG3Fl5YNGNOFS4L+SlnMQGZqgKAxc5pWf9SG/B7yhcfCXcuiLIYu8v+ZmWbybF9ELYWnKOoz
MC/IMbSHkRJM3zf24H1SpZ+B//MfFn5KEExJef6dLXzK1ZiJCHY7XVBvaFRE9vnLbQuLAzqzMFt6
N9MoklXIaEupebRGayPpp4resd74rJqhHaxh0BfXSSHzP6kOaly+lxNYeVroiTANO6McHg15/Dt0
xSSlLqwEEJNDXcWYZ3ZmV0vQoyupFU3mGHI2QMXa6jup4nmf9o1it0YtwA/bJSuVh+XBTcgrYmiK
2TMv19oIyVId7+gmMrtD4957zUpYsWZidtEERUbJqcaEFcCKf+99DWmNve0Siyag4J+osMgnzBE8
Wk9vZV1S0Q6157R9Q5UjWOupX1ydMxOz6yVPxkRocsK7LINHV3MC2K10/Y8f/ZH+oVxA+xZqeO86
dVd4pNSFkjQu3dRpfGsjZ/GTm2Rb+JYQzR7hgky0tWTG0vQRN5EzpKsdTeOZ5ympIMbqYKSOnKEF
7wfUZeHijszNx1fp3MzsaOg5siXfYFyC/IfKr60Uv7W1fP7SMp3bmB0OwIGGolRNbEi9Xcn5Voud
oC3sWvR2+po820LIATTo/+ZtdrQK3phkXsyALNZGLV8gmdm2ckbGYWULLd12aJqYnJf0R14hrEQ5
mXrNvcyRU+2BFuJHxfdXTCz5AG1lYAL4dyE97ekD4DF8gNqRrQynUXhprP1tB1gaxrmN2XyVUie4
SqsBCei3eUnj1T8cA+ffn8Z4dtVpg07NA6S5w7MPtBGkDG1rV2syOUurTleFQXTGUw/WvUsrLXin
Qtf7xJF6mfaJU1nnWyX5ncm7f5gtALFEgPpUApuNpnKDALnjKHFc4TnQ7txxZbYWxwH2TJ8qbNO5
eTkOJekqK6j0xIFYso4RUvVRLY4Pf26PYum21icCsKnyBcXEzIrq915v5DwqBWRB/PzYjK9Kcd/6
7dZQvK1arQWe75mf+TWKG08ke4CJrxSaaWmOy1KPM6cPtfHBELRxEwqlshV7STiEZqEe9bb95qLi
vMtlbdh5ih7u2q4RbSpkjS0V+rAZFKW05UDINoFsZfcukjPb29OytN0gWaLzbHrjXUnyGjAwdkNt
ceSmL5Gc26P+Q27+4W4/tzE7b/UmFwVJFFJHlB2hOJUaebi1UsTi8p6NY7YZRmtIvcTiZKqsHMWo
7tlQxm+ZrNwXYb6FvbuwVZKk/39zNztGEgnmn85k7sofiQGAZdsW/2KBPk3eSNTrAe1ebg10v0ZD
KsgujhnCJu2d3/4Hmntl/y26wJmR2TB62GuMYQCNCbf2RhUCu9BKuwq//sNkEd1R5ER8joj8ciiG
IE3UUDoLlD343XgYZRKWPGluW1m6dgm+qAZPWURy/JdWwrxQmm4wiPHajO6dr252SKzSHoqvfvzn
tqlpWub7+9zUdKydHfIhKDpJJ9fv9P1L135SVj6/tCoc7VDUiOTwgONcft5ItdiIXAVopxc/etAu
S513J/jmxyGeXOYwnxGtQvU9h9IbLtTvejuyN9Wc9jNR+CyY5n+3Z2ppUQBOaO8ov+skUo4AjCSM
UeZweiVQwvt7kZ4s6Fal3W1DC3NGzo11BwBE5mVeuS0zL3UFxaAvoP4dh7tC2kfGyrJMbjpb9amu
Y7xLL9FmNLtGrCwUoB4T6AnI/3busdatjSV4my69C3J/S0fdKlPEwvV4YXH2bIkiHoMRToCf9Xak
PBUebZqUrnS6Gz8+feakWAb4U78+bfwA1GIQ0e9QC4nd0y+HIFBirsR3i8OBdX3qcZha32c7VEkS
fzSg1nVk74eW5IdIP4ZVvZWytWLfkjPwdpEnGmlAtOq0f8/2Z1NSkckanEEVvhs6/Zbmj7p4/YcZ
o+MFch2QAlfdtJ6s597oszapbI/CVvFPYvd228TSfE0PfoixJvXgeQlfz9CzMkt1ahWCHyWiL0Tq
t2JEmDSsbNNrHS2QYe90+ECE6ARQZke0ENbtWDa0GlhqUH0u9Oa1SNw022hKSOMzrKOf3dQ9BXGw
F5zQU/dCrO0zAqCN6+fCsR4lmPslMdpZ9VjZRR7qvE/H9AeCt8GxG+Xob0zVYG+NsgUHYKnct603
HMxRKHdarlGoEOT6iMRE77hVntpl1/WHSFDDLY7UOmUcdk8tDALI4HTynyyuhQcdVgb65CvF+i3m
jdpv5NRstkrTyNtxLLq/tRqWGyUfurdyFINvXqKFv70ss46ZG0j3WoZGk9nE7QHCnW9hm8KR5Y3e
MRD08SBmvrqvdbHetAKE1HIGX6zk0qoQR0H6BoM2eHI9RF9k0vygp2eNvHvhzGQTog5EmxNNfPNG
Tar3aQWAlgTv8DVsN7Vnp9Ea6cCia7HkGg85HnRz16pCNYoho2a/FweUbD71gp2Hh9vuu3BLgiSn
EEIemTL1eyfy2S7MxthQEJuJnCSvdp/EtNzd/v71GExS7aSoISo2pi1yucsBnwipWrHL3SF7GzVp
V5fx986XHhNE2G6buh4K3C1wm1PK41Km+/HSlJb1bdDmEaYObkNRZyXtdt0WDP0AlbuJvoUU6NVO
RwdtLGKJWksyycBVfkUkRk/YpsxoD+zqey/rH/pSfB1c8zGOxoOsZD/EcK0evzSh3NG0AMFQCkPe
LAcjRmkpJgaOB+TA6YPwKLYkFbSsOpqQL92e0eugfRrx/9mSZzPaZy4YeTqomrFEga3e6uNdNNb7
vHw2S/MpXLsSFleQ7BI4E1klrTW7vLumNBAWoDSTtO4+96THVv44gpchkYnBK2nku4KLSlFp1SbZ
TCcSOY68twqA3e1JWxwEDIa8Kalj03h5OWmtL6RB3SmhM+4t/b5cw2gvrT+tzxLHggzrx5yMzhNK
OdNaCouJ35xiGPClEKR2YIRfAVmuBJ+LthRuzul6psQ0iwU6epTRaHJDx4Uz+2FseQCXRtVvW6NP
t75VfLg9nR3GTWrxmqLtkPr15dRF7eBaVhfi2/IhMkHckYrbf3x1oNeY0jE8cq4g1noD83dmZJjo
PWMPti/fNbLbrbyor28HBkKciW4FuD4e7pcDyWJJnXqzqJmmMowwL1rxnznuJWpPHp2jt0e0aMsA
XUS9kZNJm9mq6lKvtdqPyGkn7VedvOZG47VNLU1x3YM4WMaz3NINctvqdfTGCM+szo4Gi8BDchOW
qvb74xRBbHSlkTaQWWQr41u0hD4PnChQnF5lub14iKIq9OgazX6mPa3+3bOsrwC1FmzgbjQ6qqwX
LjhzPOgUlaH0rcBByk8a262Vylt1rTKwcDBcGJn+/Oyq9SZURhhiJPmlmsU2JPHx4TXhPFDgyYbA
DCrJ2XYVUc2B9bAInbxD9K0Wv8OM+SR7zUrSY2kctCVLMvlfiBHm9LZ0dzRVEMuM40WuvgnBl9uj
WPw8PZowegKTgUbucppMua0Jqvm8K0Qb/ShDgXXbwNJFzutzqpijr3FNPNwPSTXKYh84wLCHx1gW
vliSluxL4k/oVQjfjT77rxSgwtbbrqWpq07vzSzWH/M2lNawKIvDnYRZQB9RNJxniVNhKMyuVwOn
p4Wv7VFo6dxvtwe8cI2DPaQkOaUR9asdBKWIVAwCjhcrL7rub2NRPfjVYxFaWwltlFxZWcGl3cQD
HCwarAPUxWe7yc/1uE2NJHRCt3xOtPKTVQTHuvN+3B7Wwu2EIDnkjDxVeRbPL1pUehAHpn3YKd3y
6LXiq5+5dxaEN0Gj/rxtanFECHkh00pwySNs5pNVkGpZYAYOYHYIjozsU1dtbptY9IMzE9Ofn50O
xRSHizmL1HZStp0wYhs9jNd8f83K7Igo+9Kje9HgoIuOsvJJ+zick4vobBTTmp2NIqnbMqtMvj8a
qFKI/Wct81aCkqUhsOrgw0Cl0IkxewVXGj2PvHs5ftJdUm7XLraF6xSpSpIsUw/WJN11OQJPqThf
VZM8Ww3x04NsfrGC72L/YCgfj0Q45MhNwNOIctc84UqSNKz7OvKddhT2rWXtoLz8cHc1Le9Txm0C
IF/ncrQiqq3pCen4XzPLDv77uMeef3221rE1BDrynT7QnU2WPoI+vv3993TgZS7v8ufPngNlTkMc
mh/8fKnYZom1iSppI4TDLov7k+4LMP02/dvQ1k+e2n/L87W86NJFAfQJHrYJjUhT1swXOPPjemgK
z/Ei+aS1n/P6v1RoXuBxj+w6iDehoh3SWtqhCLXXPelLJP3Dfj3/BXOe8F4T3UJN+QWVrn4WM/db
G1h3t6d54WyjrYn60gRSnwgfZg6vq0XXoSbqiNZjLzwlNAZZHw8WMWFAxUGuj+N6drb5pl4YsaJ7
TqDtq+R+VO4Fd81ZpoBz5ixgd3k98ESHHHne+akHWtTQBuM5QmKlP2WjLWhtklpaFWrhEQklDx5N
ckSZ4dJebpGW8gvVso2B3uxIKf8fade1I7eubL9IgHJ4lTpNdLc9Mw4vgtOmEilSmfr6u+h77znd
bKGF8Qb8YGAAVTMVi1Wr1lpLeyxOqoNau8KBq2z35aSOvLYbc/KyU2cdK/rFE79JvZKoveaQd9Ai
ptj4QaiC9hgdeFZTc0BkzPIT/O0vFC1/ZlBAK7vfneh3gO0/QO7s1SltCDF3abYSQy04YSSHEbOo
jkFci9rR7MKsKJ0yzE7gzkumz3P+bm0wNbgzA1oUaDQSyn9pkJ34/GiVkJ5GWfLd3UUwgQY1QDOA
qrsKl3tzTC2z5Qg0Z7EdQfVGxcvto7U4S1CjBdky6ubA1l3ugrDsWdcaQ34ixZgmpTNB6K6ia6ic
NSvq72d3ble4DuOQGz0V0ClwgWHpxRq330IEialSBNXoR7wmho94iJ67huZIcot2inOJqL+Yh+Zh
nrPyILklP0QmsTdOMK1l9ZT7uTrXijsFTz+82XVcgHDnIhpdBOuG6O/9qbuvwvnFHodXIt2VDbF4
aM9MaXsunYB3ZS1MAUSXxkOf8We7nsckNIu17b24ZqjnKTofsP3qTnf2agd8Eoj6g37PPkFa+fbG
W5o0C238Cumm6Og195Pm4MiP+jk/SWdf1dNz6DxakFoUrb/7d4aUVz7be445u00dwlBTvaa9+2C0
H9EagJ6NNbjG0oSBNUpx6Sjme929p1PRFaw2slNa7Rv7IFcSNoufR/IEOQY0al0zHpGqpDPH59vo
eXxNxV9cgEAHA8Pxv3o32s5C2YhbheTZqfcssglmwl8n4o2PfoN+k9srshi0gCYqUl1PgGjpuQwu
eVtw6PicZGt0ScqADZzKsnkO0g5y3U5hxVme7Sc/3yBFNWy8gkPLpTT9387YRyupgqUThcQUggq8
ChSA5XJ7oCNp8Kw0JCd/Ch+sKo+rId1k1f72kBd3O1ScQaWoMjh6mJZRziBryrKTWXc/w6Leyzn6
XQqUvLr2bwYUAjgKUWdwmOm0kDWuLG8Mi+xkgSttOwrJP/SeYPcjCORXrtgln6uyvIrqRzF/aVes
NPpByBzrmPn99KGtAJPxxNFrfbkhk2U/NUS4G6cRcuXRsLiB0LwNPlwUZlXl5nLRIiP3hVlMGYBR
7MizaAMxhLirZCw5+NpQCKwCKGoFbYTmGXDTjqgNpNJ5P1QXDCduADV10J1dE/IXWR3ymVcUT26O
snoWk69i7c29tHHObOh9QDxtgtQOYWPq9/UIvm4fsrPyzhnf3xKPwSDaUBA98GHo1UIbDUBWyWwU
ictD4CYB/fT+E4AuckBaQFeKNgENel4UJvrI/YKeqmzYt+ILioax1b3Za5LpS+dZNZUFqNDAx+it
/QTaMHKAKujJAUFyiuIr4NMG8DvvHw2eCfBhFp7GIG273ICeQxiYVgZ6auRutpM8vOsAm323ijUi
zHMrWthUTHXDHGekpxEEWo3XbKoJqsdZzIxffzEcZCsAy0VLaKC/fgbTZYwSszoVziZoki6K0/q7
7KaVWVtcG6jOKqQgQFx64iIFBqHxBYiUeqvv46ihz7XTfeu9cuXdsWQHNsBYgBQqHk6aXyryyYmm
ANyobG7xnnKIiJ2o3s+0fb09b4uO6NySdmsCsDA0kTVVJ8sROwZicijsPI5GFJeVd5fn/sYn5m6e
w09QLo55lb+6tbVysJbiApVgxNFCwRCyrpdbkbRFCyrqGYxIYfcNLALHOlsDO//J8OoRLkoOoJAD
KArIOO2StLg3MZkzeoqE9+KKGco6+WYUGF5ZJ7hsAE13oUc6To8OgDjlFN3TurhDK/Pm9nwvLiyi
exRF0SRwne0oZptGaME/1bboNq0hIMUSgu4ccN+/MOShkK6gc4hRNG9V0jLP+x7eapzK4oV5OdkN
vJc11pD8RXodpWTQ9MESQgP9Fi3nhnR+h8m12n303FV/ETeef17bojQNUq+fcIMMlh+PJIz7z7fn
Sp2mq80B5g7Vg4fKtQ7uboreH5hNQF/G518Bv4/AiUDZvTN727HttreNLe6AEGU9uEal06nvxIh0
E5hnQW8VfkBrSWy2H6pgjQX2D+nl1ZBAb6NIDMHXo9ePQK4HcUvaslPnQhAuqucPXhruw7zYuWTY
uXm55bGMe75xods+G091Zn1I6+zQ9mO3EiyrBJ7+UyCx+QdUhzhV56iaMp+PoH5AB02F1hlAZLok
c2a+s0IWboJgoAkjAqJ1LHoFScmax15aW0XyD6ZVgC+vEhAUEluEWejYD9GuH0nrq6ihoCPxWNhO
IvgHbNBr+kNLC4yCDNQlgCYF2Ee7WQtzHMoUxQzQSz0qwE+Uf3Ht77c30VJQBTYuC7BHpR2uuzPu
z6QbJsypE+7tcmtlOzvaO8NfZC1VRjZCFG7DjBakBiQyskqA1g8FxD0EifejaT3P1Zoi3lIQDj0D
xFamCocD+9L/56mFQD+KwC5mfY38LEnJb7Md4iz40vs07i254hqX7ptze9oCuc5QZNCfgbuqksr7
x17V7V4yoAoCJiIEFFf1HVAPOP3CK1WUcJeTB+/9xRkQiIFXSsW718q4lIYDHjNhiagdPJpGE3Mx
r5zZxRH814SeEkeufS5JCIQvyzp6JydRPdsZGVesLGZXEauhtQ4FALhCLcyBr5GN2QBn5eU0+CrT
KT+A2IomnjuMh6lMy/1AM+tOdFUKCE7u7lgPHcqVX7F0XpE2R+kWqWR4Su1HkAEc9J0/INYy5gSg
my/lPB1Y9X4qQMXT5YNREn4BBSlt1wVzllszVR1waZpI5APGtazE0qKdW1B/P8sTSdKyDM39IAOM
4hA0G97uttNZ/j44LxBBAW9jat/30jbMghrMlXP4VG36aSUzuHRPoKCt+pRRo/d0ZEXl1NAc4Iit
B4gig4cPzC/JAKQLbqYMtM6FnXjWyoiW3Oi5Sc3BEQT6ILYD2LcjNA7rKaHNnY0qnjMcbk/dYvx5
bknbZLPbAWpHOzxO8+DAmvLAXH/b02LX5979CCaWuArIfQgOg8joPjPmb1hovPRpsZJ4WFxDBMAI
o3ElIjK43CMBCQZSj3hYuFP7GlXjPZDoK2NdMoFWCpSHEHYqtc5LExB492tOAeFE61f2EqY0fQhB
QPt2e0aXLg0wAaigDT376Ky6tDLUwMzIEPz9kz9tMvLqFsi+PtXeY+cNcWB8vG1NfU2PYRCuIRcF
ZRcQVGpjIibkpicKRJvjMxpD+PxAq+guK6snUjoPUTWsPc+X6rJIZvzXonbYIqNF/bwAuk0W7dPA
aZYws7mXA5QdJ9o/TILsjMGPJYiP4zBwBUSk1nSbFhfy7Ccox3nmT2wq5zmfKUg8mnhyNhldeeQu
fx9xMLgeUVnTI2FvgMBqZAncY+SjXf2cwfp8e9WWPDv6VP5jQAssvK7sjKLBquVUpoDvsrverH46
7hqrw5IbQdchUBkQs1EMyJcTVU2oDoGGvjwR9PjF3tx/tKhMnLL67ube5i/GBCCOByEttFXqt1XI
sgCsPdgXSB09BdJ9yV26CRz267aZxQ1/ZkYdv7O1L6dQUr/F1Hl+GmfEToiJ5jtibMuSxXTteb64
UGfW1NVwZs0ymTF5LgalVNGyLot5JuLcf3ejitoM/z91nqktUw8PSysogJ8MKGGQndl8qIP3Yxwv
TGiPO7Ti/J8J8PfZ4779BRLb2wuz6PfOBqHtafBSN12gPFHl9I9TZn2lgDk21ENfWfohIOOn1l5r
41/e3uhfALQAD2Q9P+NnFQ+LaAJHcoSF2Zf1LvPj9i9A44oqEIhHRGF4bmguFnWW0QgFcOmR8aU8
hvXn2/O2OAh0XyBHCGGKK76utPX6qM54eRq4jbwtGKmI6R2mHs03DVt5N63Z0tZoYl1IfRDnn0Ct
ZU8HsN2P3lasyX0uHtGzEWkTJrIQ0FOKEQVpVMQimzZd4z4Oc3hX4sod5Lz2blocFhLrivIMtLY6
HoGGHZdmg0avbLivVDOLTJrAQEr3b+4F74/oNNLtqBZeegPi1J0Pqv7qFE53Fkg8k9s7YdHZoLNE
NS6CRlCX8wxKHy0mGZ5PTfTdND46/OdQvN02sThTINxHVdiFSJOON005b/sqxwg6mszeHRQXBnpA
y/1tK4v3J/Qc0KsIgTBUAC/nqSZONRC1Hh0lv2ltbmvD+3nbxOJAILuDJGKIG8fWdrKR5lFeBqC/
KiVEBRMyxz5Km2s5mgWfhswvqA9AWI8yrZ5/A34/NQ3Euoq/7Q6jtWPZdU0sRu9jO4VPATPeZDGv
VbsX3hsXVtXYzy6dGsAzPyDAvAOz9IxmuHs4j8T1+k8tm/+xJ+O7wftdna21LSxsP0h4ApAIousQ
+Rtt1Rj3xqEK0UEVhg8NL+OWPPiAut1et0Uj6hkF8C5KtjrxEwHW2aMhHtbC2c/zsxFB63N/28TC
7sOrXWHgsfvwXtPcD+/6ivEGQl1VlbTJIN+/uS8+r8yfrU7IGC/tFJ+fc7Bj3Yv38yuiUq40SRWw
GbBN5V3Pvt8NmayYC/x0h+YymbCVQGBpds4/r8VPPQSm2wlaKydCt1XxCtaNlRVeOJkusOx/+BWB
ENOlMNAMn9pRAXAL3ul4uhLw62QHmeN1INb4BBZNAcuvUlm+kt+4nKqcTlzYAfAngdIaZWTT2v+Y
E4kne01xcskRAEjzh24Pq6/DddOyaEyW9TkgHGiUr/yD2YHfSUaoTHJjaxf5vhjbt9v7eOmo4GRj
aKg9XVef5soZkEMHQs0uquMU2Q9j27yOcu3yXNoQ0BKCq4YhKKRok2jZNQ/dvABoG0Tk87Pz/uOC
5mi0KyODCj1NHYw0zLnNWW9PJ7vZhV/ztaLF0nP04vvaRUDDUQTCAO7f8O5Kz9tx93myk7YJIQ5/
P0QvpPky0zxx3M3t1VkIctAGgyw6IJ5IQ+v5Csoijl41Z0S3YhV748/KeaDG3cgOnKwEbQt7DxUs
ZHxUJlIR/Vzu8oAO0AslZATNyMnoH2QBjeb5m90chfxs1mJlvRZ2HawB5KKYUbFg2ovHoVUuB8MZ
TjTKnozCP7bMe827YXt7+hZ2HfY0YMd4mypCCG3ZJuHNnjF0A5z0EMvsLfqLPqULA9q2jqLOlmLo
0Zpex329c9dYahfm6eL7aoBnbrpF2zSSwfh+SH8QYzOZ24D8uj1HCwt/YUL9hDMTRRpSEsyjGsKL
OUKtqurgap59s9qG7IGzNQLWhS19YU+LO7q0y0bPnwY8dIJY2sj8IVLHL9iV3RF6RrcHt7QBlHwD
ZDss9D3pqYk86scKlH/DqWg+eXtreLn9+aW5O/+8dmj63nRTGuDzsoppuS+6TdQ/t17SZnvxfupH
QIhRn0WEqJqK9WcoiTzahqIeTs74bHV0I+Y3Yq8VPhbuOpC9Aw0WAOVzDaazKWiz3MbuT6m/GWpQ
Able3EMVXIbvZ5YF4wB4ORF6qCKh7gGMsCxsk5P+lGUszt2f88q9trTyZ9/XV54zY0D7bdWfumNr
bcp6ZWMtHczzz2srPzqclqTDz3cAEyke5um+FSvvwIW1QOsOsHG25aNKpNMmtO1kdgGpuhN4KnC3
VM6hnp/pGj5tgaMshBmUHULAenDVay5MlhW1LGp3p9Ad0Pg6xan4wtIfqf02Vq9lE79lByRag2P2
2wiTzN+hP8Yjh9vn6GqoCv8COSpwyAHGicrepQ+ixHVyjnrfMbdA+mF9DMMnyr6V5cpxXTOj3Tqp
FPPkSJgZoD3n2R+d4HnqkQ0Bm87t8Vz5ODUePBkRVyHKvmLuqDubBVnO7WPBjY0UdF/31oGHfULq
WcQ89fa37V1tdmUPF7dqBUdzrqUNrCQ1tSIAco8ISsYcKoXlGqJixYKtJQ9pYwS9lKZ99IZPU/fq
rfGQLH8fkQ5iAmwF/Q0MMGwuPObYR8q6zeTlz21RrLxJrkEhapYwRYivEXhcyecBm9x2vWitI5rK
vJd0isgWklHmawUJxk3N/fINsAZ/Y3KXvwyGJHeM2zIp7D7dUJpb2ybLm1cmzOiJoHf49fYSLm0Z
FeRBdw+cAVd61s08OGQsZuuYOeU+j2i4Me3+yU6bKS44feggFrSySZemHIkspNAAkcEzSds0BrVL
KXyBTePdi13Xr5zpxc9H6N8OgABAK6UWV4QUGQCjyZyjz4K4DX5kpb0SRC5NmcrF4UIEVBTAK81r
BFHn5kDXHo3pWNTfLBImvO3i2b3vx7Va/dJozm1pkaSkQct9k2A0AGiw9lDRcmW+rtEA2J7nJjRH
3IxskgwESIiCUOUyoFL8ZAg7xdx59jYapLnzOsYONUD+SD9TsbUc1E1v78KlYYLzA04YqGxUmNXf
z4JBo7RJSYLcO3JrCwz4Gj3BkgNGsK8YbhQBh44fbUZeZQWbvKNoH80M9MUPbXPIafg3owBHAe40
HKerrrUSkvdBQRzvWDmJP8XcXFmqq8sfK/VHqQ0REpJ2Onp9EG1RirH1jpQ/B93rPKNT8y88Oq4P
INhwjSiu78uFEB0vhratYML9ZD8OxQqGZnEEcDMKs4gqtZ7LloRTe0qpd+yyH8gzJr4P+rV5ZQyL
q43WNwcbFAGrq93qgJkWkLXFatdVPH0UZMOK7eb2fl00oZCkiI9A6GKpv5/t1zZtMoQOqXf0021A
UTSTeUyLnwP/ftuO8oUXBXC14md2lCs6sxPwhmR8DrxjVrxmfJu125lvy2JMcvS7WLwDh9iae15c
ojOT2uwBluXUNdzqMRp3uRuDpQbIxdujWp49vI9RzFBZJ+0GwIWbT1M0YBcgEo+hHLJlGdQqxuKr
4b5bAfLPDP7Hlg7I9cEZIo1MekcIoxwySHGP7OX2aJYmDHc7pOhs9BiDHelyjWwLEUQN0OoxQq7c
rT8a/rG08hXX8ievq+8ESAJismAK+DNtWdopEBXYUt2jNTL/Q8eCMZ6yyfQgKzH3HDma/icZODvM
qTlDksknST4W96X3NDpu6sRj5aaJL6j3DHSh3UI/OnUhOz03Iq6lVSC8os6HtvWc7VT3fsJz2W7L
wWmgy2kR94gwxP8pzSC7m7MB72Ypy3wnJ9//ws2qSEB/K4Eeg9rP4Aj7I7hEhpjYvBnjoE6fI0SF
vOcJIXuj21eB2f/OJC9O9pz/sr2GvGXMYlsQP7Gk5kAehZWsHhBIlfE41+MOYiBDHOHCPZhpUf24
vXhLFw+6WKH5hMoAoJ3a5edUfdDVvPSPRXcfRvf9GoPR0uYABhckCKrf6QrBUgzWODEXviiV4aZp
jS3qSneFs/aaWhzGmRn19zM/Ad1Ip8uRdDqaIundzbBGcbw2DPX3s+/PdlMSZuP7Hi6F4dmzT737
F5dbBDJAlDhDlajRoippBBFreOAcm7L4ZuTFF+G4fTx1zsrtoA7K5UFCWQ2pYBWIo2lFx/BakHsZ
K3Qq45ImwV3UG06cyX4nZ5rGVRdOD/k09puGo3b8/q2GLmMFUUbKGxx3l3Nom7KzZx64R9/dcfEp
9d/7boenO/++ffn9oEbLgRuk7jGTj/hnkAOzd9Eaanhpp51b0Q5M5s6u06lRUD9hH/tgzc9drY4a
BO48AEKVgrM2iMk0p9n0MIi5iyf/pWOvgKTcXoelvYzmURdmQNB69eKhRR+Nwp7co5wJBLjsqYrz
Qm5MJ1vZaUvXHN4gaHBUCsRXDZUGx6vbQ03wGKXc/ehUXr4bxrT4PhNCXkQzs83tgS0uDfoaQTOP
tLOpX3V1ixZyKhsc0vTFe3LGr//u89r+dbzOHMIJn7es2Hqwo5VlWfz1uNzwCMDaQCXzcvu6s4xq
z6294wj1wuaAOsBf/Hw0BiDwRKsJ0hWX37d9xpEThCeW97VB4ob8/nffV+M7c5GtLZkJiRfMfhxU
T1H93u5cdbrPfr7mgTuzs8dGXSTD51DGnrmvppXtunQuAmR4kelVTKB63g83fpvOM44eD++4tXd4
ue85XzGytMrnRrRVLlLpEc+BEZ89iKScVnqWFscAKFMImUggTXSCNc6CFIws3Ds64Qe7fmztRLrb
96+zeuGBn8lXAZ92DMCqAR6FMfTwXL5DoFT/zQiQukBTHlwTLsTLbZRac1tKn/tHk21k/prXz/O7
IfHYSuiDQqiKvnWU+LQRBAH1JEgc/aNVDGhK6sJmC5aceuU+X/J+uMdBiY4771qDAiknqL0jJjpC
IqaJDTd7moZsb4KyL0Pn3e01WbQFjDByuUCwXykdO5N0wVdkw9YQNgnwR/Q+t9JmP1dDB615J3NO
tw1e7zMEEYplH13JYEgONWdSeVNolRT5itmMUy/bBqAPRQrotpHrs3JpRPMoc0XRNFfBSNHsKU1I
uPt331eDPPNYYc6pk6rvm/8MzadyTaPsungNIgETzReoVCHgunrmeX4lMIEFLox82Nemm4zCiNGX
bsSi7R7p6OxxC5uxw5V+2cB+GLO9MsLrfQHL2GUhugyBIdcbXQAHMvpiVPRSDb9zXIigAqqxaxj9
lIq1Wv3SauGD2BHYaKBPCC5nc8xLpyrmzjl27V0eHtbirqUdBxwoXA52OW5HzS9YmZu5NKvd4+SA
tQUtfJAWBJ/5WleO+oweHZ+Z0bvtc2qWbThzBJFG1QV74aX06IwWe5syZh9JbpckllWX3801l/8E
bMpe378pAQZA+xucuEIKXk5jS42sKajhHFNkotmUsFauOIvFhTqzYF9aGAwI7yD0d47ZC8jhK/vu
3w1Acw1p9/8DKOYinnhSsTVgkNpJV2t0NgDNL9TgWwnM2XdQdcmSSuysFo/2g/s9GNYy3YtThTgZ
lTqwguDhcjlVXNZlxga8lbzoR3iXWSvI8IXKCKhGkKVDZANI21XH3kCRqBMRso2p/dJ3bwI5FHc/
II0CPHdCJUSIwjnOwbtUIN01WLvez+Ln4v01JvwKEF9C5gb3OV6Fl6Ok0oNeWoZ01PyTuXhvfHz/
hkA6FblI1cJ1RWBBwBBK0555x8k8GsVnaw2StrRIKF+hqxkgJJRVtBNTjm1QtIgnjhBpgeRXvbKf
F97L6L0BNhxU/QibdYmsWnhOFQRzesyRQaqcH/PB+Aatnbhy51gMaxXMBTcHJJVCu6spuyKXMxpo
z9iliI5EpBue7lnIdyNo7d69JJgqVEhViKXgmpcrbkruGuHshUeISgoURsf31zMsvC//RIhI2uHy
uTQgMsvhfW2gt1a8/YQC0O2fvzBJ4A9Rd2qEDmto6Fx+vctJ6pRMog05RSJvw5xv0RrCZGFTXZjQ
rpua0gIkTjDh7QzcAM1KP9yCC8MTHC99VXjFg1VbgBCsBRx1aXoKcyhLpUHiWse8OqFykJhrtOhr
tjR/X015mtcmKFeMbAsObPS5Gt+D7KlbowZeincuBqV5fmscXcPqOnrqa3Q7ofiY59B3fMqBo/VD
eiCQIIkHCZHWoo3bARKDt3fFwpKhHw+HRiUzoZusu7FJSoOSFqxC3gceB/3Kki0P7+z72q6b3ILW
vAOHhil2Xvpqh4+eePLqA43Q9JrdcXfr5U8uWXn3Lo4KaHu0KYPu7YoSF+/VcPI9Sk/ZeM+3wZrK
2eLmAOoIHBQqGahXiyMrd3q7AIdGYTwN/owa60vR5wdo3W4mspKgWxqKj7wMWEhQWgPb4OWxbWpL
cFKB74JOidmbsZetiVosOAaFqAW1EIT/4By0U9s0oNTMpxAHCc0CVvfUIItmvJswGihNZEpUGQIc
WuhLuRxGZTZgDs8d1Y+SFFZS5pt57UpbGse5CTWTZy8TnnuNLFTTdj9Um2J8DduHBqWO2+dl4XFw
MQ71I86MlMJkVFCMI602HthNQEbT7hBc37aytMHOh6J+xZkVEVI01EtoKI2yT+ryVztFKI38zIu9
H369bWrxhJ7b0jwA9BAEN3LYCmdxII65NSxrIwjgjgP/nfVy14X9d5uIDYnk0ahWtUfXxqp5iADt
spFb+BXo+fKkRAav6R55syfi4Bbvf9kBGI2ILQR2GHwP2k6vcvQS2SMWbwJ/UOg8N0EyWjtvjQNy
6ciemdGfQxSFFQsVAmzEzI4jaC519go6aHGrgyYTEEuEoECVXO6P3DYymgnQp8npW+eUQDz+sM0V
H7q4089saHvQoRFaclMLVAvZJg+SAqW7PrHWLoiFkQDsDAYPFTiowVyOxGlFTQZagUgAWo5BUCRs
fomyd6fHFKL6v0Y0z+CDasbsJnB81PVzCWpg+74eVjAKC4CYSxvakjAkuQHFQjjCu70fPJogJgAa
xtpleRJEaKr/2q7RAyydXAwLnDIg7EGju46CbyoH5ASCY5+h4ur1X+r0viMPci6TuXn0g6+deTDM
jZltb3sMdUq0l+SFWS00KiqjCFICs21XxTN2OEqukA6S8dhvO3uXovHktsGFnYinBCJX9XzFDaLt
kdKLSgtJn/JkVxv4iHTcF3Pir7GrLzxZLqxom6QLed6mEk1MKOnY8i5w79rxexPxTV4Y0ET+cXtM
i/teMWegLQsdtHpdbwj8RkCaEaQt9j+W+WpBQGGND3vNhLZObKytyqthom7AXPGzoFtz+nl7FItb
4WwU2soAbdhSqH5CgM+2Dxb75hZvEZgB+PDLY5+r4p6lK05pbUzaIk0yHApeo8fRrIMt59/b9o6Z
48p+WzSCzkXgAFW1T+9jgfArdJdC0OxJ74Gl+wHpRhb8zUDObGgDoVXbll0PHj1WJYzHXb1hZnJ7
cZaGgacqXhd/WNH1uI5ZZR4C7AHWjexjxWJefhrfj8lBjh7JCZBSojZwRcfTjdIWlqIPiYykz+9s
caiHD+m0hi5Sk6F7HGAmkQxBmtTy9XjbKMkALM0AgoMBosIHan78i5k6+7521ZUR90CWr74/fR6y
r0b9O+xW7ofFxTgzoUVZuU1Hbyxkidfqpuifab6xncO/G4UWSPlt14ExYUQXZrslkRU75V2Xr/ni
hXEo3nZUaJAhvy4XO760KFAr4sTCdmdJc8PDB2GvFTGWrKASF4LgWsn06Dcb9XufpF4rTlZ3L6yD
K+5ktnIAFy4VxIF/qjGKglbv8RuMlFsWbxts3WHjuIeyq7ZN/iuT+9ursmgHnfFACSkaUr2akBmj
mGomm5MLWthOgu0p7zeMyLg1vty2tDRpYERE8QSK8RDf1vw9Su20SHuzOQlWbnjxPff8uIPO620r
S4EOmnD/a0bz+WJidph1IwZk8U1WFIBj1vFkDAlxtqXsDzQL41E4kLD+fNvy2vg0lykbY5ylMTen
ChHO6D9T147ZWiJ+0YgLQIFiD77uag2ER/x6xnI1w3Q/5ON+nl7T5v3xKN7ZKNci56LIrLV3iNt1
PHT9rjnVb6aJrMspBRr09mQtuEwlT4CiNtIG1zSfgBIpUlps77GUd5FXbaSz1vKzZkLzN4iWHDBX
wgQacn66ZPplr7JYLKwGCsER0Be4wgCb1/YaGmV7GoJfBsRK1aFp6TMaGHduuJYu+pOO1i6YCzva
1qogeVbNeFGh9bKU92iV+dUMQbBxauo8lkFu3QG/ZCdAywVb6Y1pXKZB+NS5wW9nML2TUOwkPIME
w0zKOi4MBpon4Rbb0Q9+G7zoYyeS3qYx+fDgzrS6a1zyu+iR1Jtd48UXwk1ap2AJ+BPe8mGATw3c
T7NZOHtDBNGBR0b6Mtem/RSSrHpzLQZtwTayQVQiu00qbbTy9oIlgUjT2GrMHAmWPkpYNNeHzGfN
TmRsTFoSugdJxbxjgzclCAwI5Jy4s0GRoY6HKIckUlG2dzO1zSQbLfctctFcaVARvADv2OJRY/af
B8H6JPX9fkuyJsJfIxOEb1w8hBZPkza0yGfoXvgb15XgSXB7Z0B7iPovKdxqW+fbrL4Pw668V/Js
MRQG+w9N7bL7shJ9DMo1Hk9BgSQXtN/2vem1W6cx+kQyO49JJSDP1rvh9vZJWXDQOIFoKFOnBYlx
LatsiW6qucjqU1B/HcoP7TzFAq+mtVB5zYzmnSee+7ykpFa3M6VxVj5laNepd7cH8yePpu9kPGMQ
KwGpiAOjxRkyI8TALqlP1J2DA/Sfx0QAyZAwwYrYcyZjP3u5sbEFAwh4EHkc2hN4CHLfuu/8pjsV
Hc0PTtfnj1SYc9Jn5vww+V25nQfhfOyoUyQTd9wklybwjk7fbGzSVUkdttPr1HnRnuXjHNtCYCUF
/867/PfQs2I/TlG/NcyQbogISdJEntiY3mwmXKIajCpRGFfUZomFJ1Ns2ePJTTsZM4am9ZYO2Upa
Ws3C1SwhjIFTccG6qyPx616GYTGa7ETHb0V/51pi24tHN6t36AJaCcP/OKlbxrQlCSMK2djGYSdX
fmuNh9TjSWm8sUlt+Nc6+mB69a51/xnMYJfXXwqysiWWNh4igv+MVXPTk127lZnC/AiMmXPAq6wq
N/O4kqZetAKdKSjEKWEwndMAjcupqMaQnWaogNmJxfdlH3vBylldug8g7QTQPNIeCA+1qfRTg9hT
77FTS7c2kAxiV7crd/PCrQYAwX9NaNM1z3Xo9qHPTlnwWg5fo2Dl+0sTFf4hOAYhMHpAtLs/K3mL
Ql9bg0b1gzvtnWSe9k2xQs+5tL9ReAVaC2AfvGI1nxZlFUEzMwbBww/D/JDaBK7mrSIvExicb3sc
NR/67sYDEKgdXIvo5tSWxO1th7llBPepctQ1Qdv/CxnvW/mz7g7UWyn+//nlV+Z89LcApwcySd2/
iTkvZzTgslOVdkPsj9xGPYF5zQG/jcfVhD6GzOuRAWMs201O2G5AKTPu6Tj5cWoY1SEyQrAiFUa+
C0ea3ftOX+1KL6wSYK+rxMg40ldj4POPQnTy1QJ58xYatQEa5QX7aLbixStEuXXb7ocnq/4F3BDB
C/P9YoOweLqbLKRKc69lIhZ1WG96Eo0/m7zowAgp0r300xbo9KGOGz6zF2qP7dpb+Xp/qbc4Ij5k
NQGF1uWhuhFqk9KR2amcE0/saf6c9zFzPt9e9etTcmlFOyXTmAWj3TiwEiYePaTR5vb3rw/65fe1
UwJxP6cmAbru2vluOBb0blqTVl+Zp1BDqfS1nbrtiBGM5n04o8gSD+Nvnn559zhUSOEFoD3FZaw/
ZEVXguZwIuTU1bGYEiBjp27lLltYCtAYojEBXAvovdMh0FB7zF2e9cYxQ/gXBb+EOe1uD2JhqlBw
R9OtEoKGFS0KB22EWUIcJz1Oo7OR5UNUfArGA+3X3izXrsS+sKNGelb1shwjHBh102NlfMMDJjGi
kx3VGz/KEUt8s+uVibt2kpfm1B48M2eHZLIjAnOm84UWxzTbS/q1dB8LZ40f63o3o/USD74QkMII
9WjNHadC0FmWqXn0/AN6rAL23PUrB+Z6FygTuBhVt/j1teKTzKlHh1lHZif/Q92Xdcmpo9n+lbPq
XacBgYBeXf3AEJGRg9M5ONPpF5aHtBAgMUgCxK+/O3xct5xhX+c9/dYPtWr5RAYKkJC+YQ8xD0tT
N/vfr4JXRjiFdW1J12j5bQQB5fd8ee3g/dVDQjp81FqDetBPpHrfTIIotYLwztnOttHtIN0Z6edX
buPnWU9A5oXS3ze2Kg6sl7M+NJG3ba3x3/ZMnVXS7Mk0fPErGB46dj1q+8q788u7SoC8BAbqF0z5
bYC5ttO4K0nm80hUWaK8zPM+/35ufn5zjth14FUjIFbBVj5ZyhEdYxbUzHs71etFMy63Op46nIHb
56VCDXvb7qAG/kog8/ODPNKu/52bn4zJuGq2VCFnHptnhUMygD2GP+bDcqjT16qOP98fxoKe2dHI
Hef1KfeTx9r3xqYabgKA85m7GckjBVCyo/TQpJd+88qt/bzUj453sOrGcgQz+zTIGNJwE3jgPYR4
UK31xZvGjOXvZ+zXQwDpnqL3jjLnydOTW8cYj9vhZhm3GZTZhuyMav62ohCyGzQAgPGDUhbCwOMc
/rDFNZPoBUib/c10aPglHtX/4CZ+uPxx2n64vNM1H1ZBcPno42WqPv3+6j8fO/jx3wJxMCCPhf+X
V4cEP7Ge1cMN1yZCC7qX2WjUlPUVuUQfv/j9aL9azrDEwQYNd2PEzCcTEqJMI8hSY7S+QVfzrJ14
ZjxU5pqc4PD+nwwWgzSD0OBoIfry1kKhqO6mbrhR46Hr3kUooPMUMgrjlOnkNRXiX1Vs8Zr+e7Tj
WvxhmggCkIQwjLaMIq+rLYM4l0meEojbsbtRPnFPQ/P04+9v8VevLNBXxxr+cfJOzzy/XrQ1C/KC
UL21zXyYrMyqkORmPRPrXrLX0uzj/JwmBj+UcU7zKldB9dB3FVJDROzEXa4IV9Av/v1NvTLI6Rlo
+GQsWTFIrb2LkDeHhfhXYwXZy9+P802h5vRuEDIiYqDAUf/krzC0XHK/i9VN5de8SCQMKgcn5rwX
zJFsrRxktdo+KUfrPTVzK/OwYjde3XTFQmfo/ClFDhCPqQupkjt4JrcFtbwpiNzMxcztuxhCY6/8
5p/dyY6llB9+8/F9/mGZ+YHUkS+RnAMHsVeWPKamvqhG/xEGiruJzrmCr1warmdQW7lsqj6322vV
+1/tqj/+hJP9zqVVq0WDx+ZtT4Sc04q/ku2+NsDJjhfNqJvWx3u0D1Gcje0rl//V+vqxVnOyL4BA
Js2AAu9NP6oi2q4GeWsxzu8X1y/v4YeC0PHzH+ZpauCuJDwM0sjcsbx+jSrx2k0cP//h+qIfet0d
byJM8mYrnMyD7/aR//F5/U/+3L/9603Q//1f+PdnUEImwWtz8s///vCsJqH+6/id//s3L7/x31fi
89Tr/qs5/asXX8KFvw9cfDQfX/yjVEYYd2OfJ3f7DBlo820A/MTjX/7/fvjH87er3Lvh+Z//+Nxb
ZY5X46JX//j+0eHLP/8BJP4P03i8/vcP33yU+N7dR6HMHw9CfcbV/viovvxh6uc/9tOz+vhFqGf9
06WeP2rzz38Q5v8JY8ojexzHDFK3GLOxPP/ro5BBECaGSww9GnJjIah+MvU//+HTPwGoR5wFxjuU
Lyk+0b399knwJxKMBDstfElQZgAK/l/P5MW0/Xsa/1BWvu3x6/XxJl/s2hBDAhIUxTygaHHUI3c9
ycKrlEwJAXmxAJWL6WyRiomMpbPu8yGFoGTW6DZ4R9jaPqZ1EPKs7uvk7Ww6/c4zY+YtgTzKZwTV
DuG3bvaNT9IrZ6OzSjVpgXenRTfF1MMntaBtQyLIajrTS1faOEjOGh28EhF9C0r+vXH/dUMQhkCs
hfobQ2HsZPFDJzIOYQVSLELrgrtEvg2HBU2hhtZ5BLZsVmkd32uoQRWe67srOunwxibgzdYwGc3S
MZ3yiYurvo2gREzcrmv6AHV4/13LeFRWm3ZniIL02Q+r6fvM/DgTL8Ofb78bcBeIKUJH6VhLONl5
kgkhKnFtiz6hlDuzbGvJF/mwbGrOhRz7zFT6NZTrSWDy16AANiNfPQosgZjw8mE1EgJ/fRI0RTo3
wbu2cQ/DYmTm2yDN+zi8phFEndZA06JLICwzwHbulUj/W6X/ZL6QVSAXBMcbhPvTCBleuosDBaop
BjXFJaM1FKyxd71ffWphOFbHV55OpqJe2bb3SQNPDReseeoMKRlz9QWiVAoyYvt5kAvJGkpeQ/EE
LwOpbw8J2G8spm/BAPghLx/SBkV1aVWMh0TRHbyyc59PZM1m42ezstk49XnXXDMA4zZvPQ8ku+zo
F8pAfwJpoa2iwgV7wuW+wz/hXwlLelXQ9MklDVDejwN4UqMmO5HeTTZ85aR5GcF//+mQ1D/yhQEZ
PCW8jpDPUjJAbVQThBvbOsmih9Zgnrbbks1kGw6/X8QnrZbjgCDOoDEAPze0IdAjePmskmgOU5v6
TREGeHOWpLsQavy8+BsHMGmBurdsq6vA0k/WNHE29HItbeenZaIZ25tq7l75QT8/APweLCtY2kP0
CWjdl7/HpsnUeRa/J53WGcXlKchlvQxn2GD7AobWuvj2AP7WuXg9PKs7Mz0/m6uPw/+Cgw9c6B9m
+aeD77yfvnx8cVJ++8JfxxtN/wROAyqMEKODmiRANv863Wj457E0AaeFBMhR1A3w2nw/3CgON4j8
xdhcMDdg8WH876dbkP6JVUqP0A/UOlFHoX/rdIuO7+a/d5fjokfR7zg+MBhQLzxVR5hXkRodWJOn
9eyfRYG0l83WB00ZjlMan5kJfNl84V5zCHVbbzsSy6LDPjzlegrNBd/i5aB9+rDIYDwsIoFk+Gie
bC8KOpDljZqFe0dkTO/RtkwhhGTXZT/QZt2ZzdsuV7wjItODeYvG3XilI7gEndPFh5RkB7fcpgwI
k9MuHaik57FoAd5NWiqHMAMeQ3Q58yZ9ZT1mjc3REUPxCgJ2VfvcRcCVfqwSHWpsJxrskSzldUIy
4dWOl26tAg1IY4MkLyl6IEPWzMWh7nLhAepIlzC+WMaZjRdDXCfQJnPo+MvGh21yFUFi2ZukrIqe
8+hNNy3LIelVEGYibQXYKZu6EriuBICBCluqVvgGdXUcWOyN0H0d5N46jQHyj5WFtxWKe6gYwCa5
v+GVEwdt1pCfL5tAPSnb6s4sSTHGgh8mOqT3VNvKW/IWzylUOW3q8SJq5ZwRn8inUa5rfNmNg3oz
jmtStFxv8/WqlzZvnAHdxJN+cxWmzWrfdOmA6y4GmyuNVBp9RPY14R4EzBnvPeaUPGcbsUCImyaA
VlspuIVrbt5B+aqJd5pUkDSelCcerT/W7IJZX3pR0XgeaGHCMp8UjfBHXdSkjh4FZetWDJCsHbOG
J5B0JtvI6UXHKqgi91E6TzC40norUVBp42zt3LE6GEww02x1x0Esgw0qMGMteNwgmvWUPLVLOm1A
vHgJhLpEtcJ4WbMm3UFFOBpLY4cxY/Ugeb4tzp+g4xpJki9HdYMMRJyuzVeyfTZBM7liXTc/ylUV
ek/rAm/jUsat8O6CqXMcqJKwejDJzD+CGuo2kE7SaMsi0aZh1jd1e2f5EgHdnrguRHsv7r0c5GDb
57XXJAGkv3p7kbAVXvXE2vg6CodOFtAIgi4Zj0GiDkkEppkPFcSxAGlCHKolCb9CBlCyLADK96Jy
kFXNoF5XzXkIUa+mVCSMLwkZguioMpeedbRDrbFul+1WbjHxMsFDDkfeNUyvWjyfDaLgnTq0ExXj
LtiacMo6QMjup2iqRwiqtfYTVBNMU2AJxF/qWNsUBoKr9x5EK/eODohe84G6XuUedJrvLRxwTdYL
F5EsHGGBdRmo2euvrKtpuo/6ntRgzlVKXfCp1SYbST8+W8gFV+UMj4w6N6MHhAeV3KgzWNb7V+HM
9aFJcBr6BBviDl4pYVP0QThvxdq62bvkiQdHumpS4/GpsKHfbfU0BWWI1k8H2iGgjYViKZGFToa9
3wbygUwRVAW3eAaPa2tTee8ZyEYxm4RQY1e6zUGMEzuhFHpGjWBgIbC6nkaYtng2voGk1drt1pgO
D/HE9bNNVUp30UbW9zDcbm+THjWVaFqpf3Z0PgVepp9XFEJwoXg3xvF6HU2NOpsjr/YL3/nVWgaW
VdC8gAxUEu62atXtjgaXwcpacCPQcJWGJTunO5l5cxzy8u+fvP/PdPNFivq/7nw+lr//419J3k/n
88XH7WNba3NyRh+/9NcZncR/ogCIZr13JBP9dRL/lYGG7E9YuSL7Q+j/r9P7+xkdRX+iR3Pkboao
X6Ozhct9P6ND70/kDFDqRa8TCEfU4f/OGf0y70FnFo478JHwjpwwZLSnJ7SCPoY1Zt52PZ9qliUr
zjcY0FPg5UMSXJgI4oehWEDK/eEh/SLfelkk+T7u8cfHUBM7dodfRoaiXsZqgeriTrNqzqDiXO2m
cBvOgqX7exJvfw11hOijwvBNIu+kji63utms8Rw85Zf4HFZ0D6nZDHYqKCSqgLwCdH+ZrnwfzUcZ
HYFPAIz4MST6ofqzjHCObszqEMvMya6NfV7MXseKMTViNyzQOuZi9HPJ+rvfP9GXsfa3gcEMAMH9
6EiHBuJp2WmBwnDTE8xkEsOIVjPvKyypXSmgU13qTv89qaK/xkOIGVBAaQEXPpUxx+nF6qq1207W
nVwBcAQtClv8Nt8g7JnTXSg75LK/v8eX5RK0cI6Ie7BGEJwivQlPcT1kChHVTPGyA2CFlQkqG2dj
07D896Ocrk2MEkOTFLg4qKp54Snqtg41GrFsWXdzJRWCAJDhH5thiEW2hJv3Sor0q8FgSwX80LFX
9dN6MbU/0ArCuzuvGsQeFOR3MIqId1QET7+/q188O6DTIB0QIPlFOnayPhAWKyViue5IGl+3QzTt
xzpdXymj/HIQiJRjRwHgCBvKy9WPtYZiA4LMXUXDzxAjXRHDV8krWLtfPTKwWPG0sF9BmO5kEFpX
HeOgCO/8hM37YdtuBXASlx0XrzFZkT69yF+OrxIWHSpDQPeG2Kxe3g4L3JKQqOsuvBJx+SuL+eTi
AHIeMzYP3cljX/cnCdzlqAnrS9nu6njTYbYJr5puKWt8c9ODHyXOVhMMMQihFcRb5qGfh4e+I9V6
+/t1cXICHH8GcjOUn/A/vFGnjSpCNE221W93xlva7X0CIGOS1SJACVKsbTKcxdAZ/rDOQ83+3tL/
NjJwLCDE40EA0XSyVUabo920AX9WiaTbO6GinWsSGDVicd3//ZvEtoHzFwKZKHYd5+KHXTmsZ0VV
6rXAgpP4HeF6+owdzh4g6LvtN+Slt+2Y2L+FQgSS4yg8hVca5Su00XH2vBy0gmeKiOep2/VwylAo
uRrzOKftcFDMrBOkEgJoEI9zT5//5s0e3c9SNDxjyLWAHH1y4FWB16sWsfSOp9zcERaPB1sr9aS7
ZdyjLdkDJNOFj78f9OTNh1AcFLAC0O1g3ANK3LFk/uIJL0EYq9SXu9H5yc1ikqUr6CLo/Mpbc/Ly
/zUO4h9QE/HmIwh6OU4tqnTRmsidZ3l1FbVz+HaAnNpNzd1rYPLTNwMYCCjqoG4HezckVewkRgnr
DnV3bv1DbXLzQbwCv0IwcHJkQx0IVVdsxkc9PIAT0pMtmdrQF6A3Q73J1MAKe25T53PdeqJYOoJA
vWnnwWTpJNOxiPsmaItOJYvNsMHCemXxOZSdOk0QrAG2Rt7FaJGm2drw9H0IJyqSz7VGGmH7uIcX
XpzGUyGhHI2tph/jJ8CiLaDQveM5Tdb12d8ovHfAWBAPg6Imzgei5FmzqJjnGsndud0mHV11wUaS
Gx5IQF1CQZO9JGx5hFc7Si0wUalvVZuy962OyFMFhcE3fmOiz7GL4i/eDMA5yNOWFrE28ZNoI26y
zqNjmrd8i6YMf4XzdtHCA2SzNj1SstDqs3i1/laYfmVp7vHA4EsaLpE1ik/g5bt2uUa2FtJdbBuQ
6LXjGy/aVfRnlDeCltQ3QhchKjfrGRND42ekTUHqmLUNyjUZV5ZHPsfzR/i+hmcKbygwZClxn2jt
gvc18t80c8qXXZbKVrg85MF43mBvd2Xlm8jkzNp+2IH2YkQWL1y9R8UACO2KeN0NkEmDyRHy0Qse
jQvPuibaqrPKME6zMVk2k0/HTjVACXNnz1rAbHmGQKefinmJ9X3VdnhfBSAuRerqFcn25LU0j1rW
rOjyiMTL0ExJ9x3dRokABfSamBPAQ0ZmSLtbumT4Au+A7ToSmxfsqJuoOZB26K4GQSr6FjiP5S3s
JZcZhbi2N5dWbFCQO+o5R9niJphYhIn1v2yC9aCjKNU9rS6gH6DgvpgsqYEizjnmIy7MrGqdc4Oa
UzFW3Jd5tUIz+qqNpACWJJ6XMeMJnfsdqw29RcVlEjBhW9VXtD8G8B8qGGnm9dyapyoWfXCIez40
b6fGWy/GsEvJHlglBHtBtMonRH0+3fe+aPRO9jjEzjoejkvullqqLGQavxCif1PpqK1dJslWxXtJ
TbIduIWiIjVbHZV9C7nFYupHAtkPEaGz0cjRfqak8j0IL7pZ5Sudg4sB6LJ4N/i29XMFI7Eb/JyG
ZZOnodBeVZai9qNHP85jtqVeNo3DwHO+DAOYgTHD+gQZWeUo3rsPKQ9QYAx4vOoyrNA1vITSiRn2
RIxNVJKVeHsvcLEupB/pvuTwk5E72nFTHWLU60wWQOyUw/Wvr8LCQWrmHE/CNSWEFNeLap3SPq9g
YDTmSR117/wqjeqcKO2p88p3WHKbhWxdvvUNOjgxTRfsKbSO3b4aBYxM6gXqnyglpRNA4kaPKc8W
xSuE99AQlYB9x3yGOuzAwd3yDP80TfMSFXLsonAnwFoK8rGjS72XKzPqPg17NFzmoTVJGW5zBVqR
SfylQG1Felndxcv7RbkYQG1a20d/3Kbo3RIN8YMQ3OO7lrbuC0lNFMAmxjMQJECFTGdDsvY626jQ
5+sIIc280T17quRaGfhkdxNH74xNjx02uLaYiV6+wHNCAbkbdYzA+Y0eWxGxFCSPRws9tmXwu2v4
hveuSLptewwR/1/COWhyZaQCVGiHVPE+Q+jPw93iyR5gdjZ2+wnSUXUZzb2DIDYjIUclubZfl3kl
fu4L0b6pgkgOu0h32/MwKvxZGNjoYfClj4Jyr7AOBk2JKeLY1B/ntO5vZ9Ri8eWuAlm261sRXLRM
wTiml7EAHShkcAcwQ7+u+4FBfO/A0UGey7UVqNIC5oiNikHC1WaoLw3yXHduPJPJ6lclQbbbZRUK
/13eQtb5YJZv601LcEjCzfQHDgZ4UARNFYK+AsquLbpaVkEZ1IAIM5SvP8/tCgWwY7uwGL1mJvm4
tZ3OBQkNxVllomfrMRJf8ijC8gemIQVDbkSX+Ch7N8wlJqTGf3dK1HkyzZTl3WKZKLmY1yjzcRqw
M3+E8QF4Ao2PBQLXhXvPx+oqwsH6d6xrgg9uHp9kTPy7gev5nBm0sDqoHqG5bA0pRJSqK5hIik8y
RBewrpYcHgjeNfgPPAM1a9jTrWvrrEd8UTI+3tIee0/Rd15tCwQuw9O34keuuopUWdwkC55oq1M0
DxBVZcqt40UHINKwT6W2W7bK+byijX9pEYxhV+hLG6UfFQmu0W1ISyXlF0XUDNNbuN5iqr9EVm93
S9B+BbljhxPsjIrkDuS/ftc6772beFF77Xswmc/CIbiNeN/n3oiuOdqVzRWNYUhWb9G7MOnabAvc
io1tvBzryV24lpKzHlKkGVwi/DyOCMzZFnMeGq/GLcR7+DKhUzrL6RLczumBGlMXYSvfRvHKy6RB
d6PV6KUOswDhMELPfYolWqRc6fPGYX6s4qicbu7gT7K+rmU8Xy5uAJtP19j1ct1MagKlDS+8SlCR
paM/fGFa2rVsErhVTt48nsvYHflsyO2gAd25vT5W8hdo3X3WaAttuHessWzkY3C3icrchpIiigWD
8l74UyWwrFGIanAjezsv3t5PVXMdjnx7CLX/IQUr9ZKijn294s0B42fzxXs+8CUGHizprsek4gTR
1AJ/vsWY8MvIJAoX0G+ovPsp1TWKwhB4Tt8ts/tYRfQA2e1bNH+2rJ3hG0QindV1cGcSr89bvQa3
cH2O1kyg9HxgM41vY7HQr3bWrOCUu9LTNWIP4RXbiiMJnZre5oACHL3JJm/6VCGQbXIdQHQlT9rV
M/k2T14ZtVRVucL/oYZdLcEHqql32Qekga1MGsizMdYBz/pFv00Ahy9iZ8Y3hG30U1ORbXmAmP1C
S4hnTrysbA+fkcEb3fMW6PXcrdtzH8W27Bdirirk//CNlNHjzD3xBSav0bOeE1OMfYuowtb9wwpQ
7c2aoBhyfEWw3BqPLecA0A0KjXcaPA3ebA/pEnpfEy4+rKmiMCih6s4Zd4bYqCt99I6+khaNvz6t
xty1/vs6GadHlMGB5rPm3B89vmTtwi22J4hev1ladWjGNMljpwGuNovYssSiH7UAInoGbM7Xee29
bHQVAJVrE5StibfyKOdZDBY99cwugbtH/2QoWkV5SUO67MVoGjROavfcAED+Nhk2kqEFFmBgX90y
sZyl3nYNKE7XZC14d+dwp0HzjoPq+6xrp3CG9gSdtIF09uNSwaE2p1O/lByu7RnacWbn2JyWy+J1
hQgo1DcBWwsDEZTNIrvSVVMkiiTe2gOog0DCrNE6nFebxCvrD+tutBRlQsvSorVVNMEZzQs+ofnA
0DhdHyrL2juAymbET0PqzkdvCbO08ni5LpV6oq317w0IvpdJA30F164wZrGK3kPXXdx6TTBD6rZN
qjoTxp/bY2h7LTaNvk1vsKhgl9xehjjLsnga7PkAb+79RMOlYJuFlQjwMOAjG7xyrvGjM0Kqi5ZY
WSYQiclxz2CZbWhNCQi6IFgxbZ7qWOb+pBwyDwA3zj2u9TUiwAlEKRhiVkPEMHGSkQtE1kTnzkLK
tgnl/BAOegWYpBXjCI51V++rYVyfBBiJWeKgAVnKDqf5btsCfo0qKwSwZwqvN0iMzRPYvL3DroEA
73zBLO3q1K9JjggQpo7UxTszo2iaTaqjiJK3oO7yiJFqgxHVUiOhWHhw00SIxs8aYaPP0u9ncYE+
bEIPlOEYvapgFmN4No/zckllwrYCjc4e4YqvaImy7KhLGL4i+EhaHHWiJ/59WBO1lwmiWmRfICbn
bSg26FD73iZ3mxhDXE9GgRuwsY19jXuwDWvMtcWuj8BVMuUdlnS0h5HpFkshmep7Zsbe3oxeOFwn
mjwPA9qizo1+SXXq5dpGZEdB28fP4OZdigDneexTK/djF8S3R5QhSOjau17C5smCAVBMa3stiB1z
JmofhzNiMvBnkqMynGBINadkAEmzWhpbNA0O5IxbRFtwuU/Xp621oSk8TdV+XVy7W3HIdrmbJpXN
yYCe9ojsVQlCCtCasNEylDtq7scHVftXamseQdUOz2te5aOiTckQ9Jx39RBfxd7IL2ei7B0jdaL2
4bbZXHayPoOGK93NLRp1GfjkIjedEPrt0LnhUtiwLfHywJJPTgkrYQcwhrvJg19olTJ8Hmr2Jloh
2kFAl5wJQrqt4UeOt+D8LdKpAfTNSWcozoxnZMW0AF4HZBF0tR+nQfd7Gjv/8+hL9xDRtkZKEiA1
iogwmZSDu6DYn+ICVaBhhyfwgB6ANxaU+0mcKXQe0FJMWxlmC2CKFGT+MEX2OETqgJAw3tMJeglZ
H/XoCDf1JTCqn4ONpwcTpFehcjJA03rmbaZ6MZ/FgjwqN5h3YAjMb5Iq8d7WUqtS9y1FL3b9xNZR
Xg9+JK8hsrV+wcp6QJ1twp7p130WA3ZwOS8pO5cj3SdePd+ia3GIF0FE7nqOZ4ums3fwodKSC9U/
1RzQrnTy1r3fJbCaqn1/u6liFJeygG7eBXruKXJtOGCF2BTzI+bpEcGDuDedVSSbGGrpWU0MwGzN
VHXLPtUrv08kS+3xxeZvOl61WLEI6z/gZKwxqBmKBHspIimJACOeQW31+fXqqeqQTGx8vwyjV+fN
Cqsb0kElP1sCA5SgMtUdr8L5UiesymHoIGNWDr5YL2sa2ZLNLXnnK+eh7+9VichnKadisd77EP++
63o2rfnSzR+d9t+hvhTueAu6gKtAiQDZeC6EmnyovSGOBN6yuxRzNSI0nyvEln28jpmHbDtD18W7
J2ZcnsUsxBmXw6OO7ELyhFSkQa9rxkHaxhRfQszxPKQTNnZat05fTXId1nfeNHVf6miodqgCqyce
T+Gj4SkF6sVQUUJ2O/kUr64q1cQmXGYznm+yYYocXOc8YBVjJb3rimJPRse4f2YNF9ngc3LFYpIA
ejFzcjN2x5xhDqx7gky2RBSOIOJNJdNq3qOqpmQpFweb95popBOI7j54CQ+LRrruOdBjC9h/4h6W
aPbuqD/EmUW5aCn7yABuwHrRoVkdgLzmEb9jeNFUcg11UlVng6EXVU1ttavrbUrxW4NYZTax+KjZ
CHCIxFZ5utUxgk88jgCAUePghQHETlrKGrOfS+ElFw01wboLo40GRTvP0HNwlpkHC1ojzyBpwc4B
NGWPYQ0Bk7y2I5uxYyd2KjWENTCffFWqmDcAg+J1MnyHBdItRdpJeRWw1iPZEBjV5lNvxUdLEVHm
Ypj6oyUZW9ETCnwPwZMPbBu4jW4uALLzPguNTb1I1wEoXn9BDSXrhJX3Tep1CEIHL7DFCr22rWCL
I7zE7sH9Mh4TfbusTTflgTYSQibDHMgcID//KwGqBiap2vg8i3QMeMK4VjXkVdrOazK1zo1GfIf4
qxjHsN+jntAOOAoa5pXQHx++VujfoooGhUk4yaHYdNWjSXrZOMds3jQxdvVkdvPblG6tDykV7cMM
BAieLEptPUPGaEIqgVhuNZfpytfpTKEzvOWo9CIbDBokJ3U1h/dzB3QNWBnjRvNpbrDvudBu71Gt
mU2hF/hWdJhxVfRVtM67uK0jPNc54tcjDvBt368eJliStUbkDlwYwMLLVqPxASgIaktxB5WO0FU2
D7XDMsGrRbGrhI6rwyIthPy3BjUYRI9+dNkvckpRhIrtDcdRRVCFWZHghdhqV6jYxUDmwEQ7Jhdj
5+KmjCczDNBh6af7rtOwH2UrBKsygDPST7OPwm1mQyhho2ogIKpLKYw/irRnw7XXeDg0+6HBjsRo
euRmCZQqClDpwxoh1iw/QCR5xAYKyYE5X2cbfaUDj96PacgBKRlSYGmhTzjHGSO9jXJKPQf01DT4
WajpeB1v8Qb8qm/5J1yRfQW0C6FmNWv+FAUm+arpurHMk2rdUYjUhHkDIyS3dynMB7LJgUGeKfQc
A5h3BONQ9mxBxZZ7qLzlumpTsUttTN870XKaD4xAwYeNakKM6AgAq2Bao97QetZdRmb0zbEChqpG
NWx8LlHWmq+5c2uSkyRdZSFSQoD3AhcB1epIAhw2ISrCa6/IiFRNQy/toOzII5T7uvCmbpmgB+az
DlSsuVbArDReAyGIcbCZD8XG+G0cNXTKge53XdmYHh2poyGAyb6xPMF7ZO5DHIvoHe75/7B3Xrt1
I13avpc5Z4M5nG5yB2kr2bItWSeEnIpkMVUx8+rnof0NxlI3LPR/+GPQ6IYbtsVctdabVnSfh4uk
xLId4ccoDrW+rIeRywo5RzbOoJXuWU2VnC9K2buPpsro6pEc288ksIRGUgb+GCbdahr31hyGctcY
kVjjcciC/lZ7DdFEFqv8fWeppk46hhCJr4tN3XKTkts0XatR0uIDRjNWNK/XJdsgbO0Dys+RdxUO
heXEhYkrdNlZRllT5FtMUD9mTZtfD15l3nhuVrgXa9sbrfuDMtXowtjMC68j5jOdA0vdCcTvZX6O
Oquv2DTRdk7N3hy7NC93I66jqj/lkvvqx6sXMKnr1DReWbNCtWWzoEtrsuYuZDdmrg+oO+000xvX
2DZrsJUSTsffL9EqzYtwCJFj1A7FPYGMDJlJWm06zDtquqp6MAlcRZpl0aAfhVRjEA/RXKYJjCGD
5n1QvZaZmSQVJlKqgZKb1TpGsUl2xk4XJEVcdiP9b8z9EhsQvgZFeq4k9eue9BQxP46tstYLm9SA
AtyRXhPheQA+bRtTke0BcUdcdDptdZS47ugfM2dymofeLSYKkJzemve/IBMtc8wm+6y9KVvP8O5D
uVet1TbPbCSDc7Zl03wbLaEKYJWcRm2ZDDgXAGFPH5xO0N/PLWXtUfpdWO9zLR3xAHig0xs5hBXV
brNE8752TGUkHo0PjjQJjQ9OMAr1XbpdaxwDHdbevp0rtOZFiWzsJJWFSH3xXAKFJVdE+EZdDA9F
AT4So7lzW+qnIc0TwyCF6Gwsy+pcjlXqRt0u2NotaI4t8y0UadgDXnnuB8dry+1ml/P3Hi3Y+9bV
hNGhih2Mq7RM5wd70b17nsbBzI+pNdfRlYvrYGRVy4JLw3PmYE/iVjDGROv7/t0gG/Ee1DdnPc7m
zjAOZpvaDZtlKCLeqWGqCb5qyN4aLbQsj2ltmOLKRXY+3LmAChI9Y2ossWO4nty1tb88O14X5jte
JdMHM0MgsMc3GPwoJjidage4EZkHKoltauUw+kzh5D0xLwedquCd8gOp2P8lNfZk+ZDhZl/0oKFO
HRp70Oy8jstUzNWp7Wu3P6RzxTDXKVDzD+ru3GWTSYfoXT7NzvyU16JN96K1zBlX4Fo3e8lUS6YL
KEk/H5vIiMtvtkjLhUpncaI9IKbRscJm47IzRoiwGPo8uw9X6qcktJZ1oZOYtI4zR7XZd4Q/Tr4z
Gqe7j9JscXfuElj3qyubgIGujXG/isVqjk3tj3Pce3i6j/ZaBX2sghlxpNWYAuOtp4r8wp96maS1
HalzZ62ru+vM1bmr3Na9L5F8y9gyq+FbJFAXnVeIMzwbhTLuWmec2ICryr936YafPTtriuslW8UP
x6xHY+dJ0RrvU2Ia3hv1Nm536bsIK4TjpPNdDQd0v0S28i/b0FfrGUd6K07jQhN5NRiZKw9lbzbR
kRAD0kMYaMTs4b0ui9C7VTIv72cRMG2mcxazp67U2adow4TopnuPFj0dvgGS0YKvOlvD46xBSA6p
NVj1TZoRExOPvGlj7JWrWx2yevUIhePtvl0ZG31DIYbPqcKJUh8RIIfymJuLP10NbcEWj1TI+5w7
uUGCtqCX3RNnQPsZ0svyTeKb/0rtMpyrht11R46DIOJOM7vmMAs3uxcqYmuOaqLyF6OvgMeV4TZs
B5Sn+1oJ+ZEJ4vhPZ3vVVCmDaQD71lkJnGMBPktEZ99aMXdLLDIzzWMPbVbeJC5hTfWZNVXaN7TF
cCImWG3Ph24h9Ozn6ocpIjNLwp50Ql7LtXYO2mbiBmaRsrIuJJF/5cEb2qol61lCKO3449V4ateS
U/VbEazelVMXVP1FP6IIlYY5giw1qsgOQZ6r5r4erHLa65QBW4AExBXGTTQha1Z2LR5xxtYSRhOO
ehfxqo7npq7os5nK1rs7aXuypC8fNtl65xVP0by2VqJVHT1V1UDxYpIYmu17DVFCfZY5VclHl+bT
jbB8cvn4GjLzTIQ6IJvnrv53ws5I/mr4/yJJTT3017IfNoH46ihzb2ZBddkvMKaJYzrzF7daizM0
HnmCKFnNc1W4LZ/8NKvPpt8EdNAjwDV14ZR9tEw+zpsog7ZOJNvJkUcCbZPy0vp7EvPqIImMbj3l
fenD5KeNt8SZWiNjP1RVIK40F0J57bhdwaiRkenO8Altdqlmz6mOa4OXblcslt8f51EQaQ+wDOw/
mS0tdMeeOO0GoxFP9lTB/0J6gLMD9wCkQHAilx6Hcv3YZKUyL6PCDadLN6UDvVjDgPJQNH2r98Iz
hnDfhVlbXGad2NSYBfio6zfAfbOJyPhkkjS97rPebOGc3Knb3E+5eZrKqf5udjYywwyd5UqdlBVM
fm7bOWXrLZrT5AlKZE3O3FVKA02Jsgw8sTEMl+bk5dswOeVRZR8amNuOL1VRgae1u8h9WUYEG7PI
mY+pSht06bJexWUF0f1licQs903kNSBaXb8VYMAw1T5vLd+6xuBvtgekpSvFKHvve9uf6nBXTZRu
ibGo2j8SbpVF2BpYzNn9W2e6KxnFLXfmWCjrc0fp9kEPbEeOmRrRyWfwkCTEMSsNdqzVa5K+kFX/
XlPhQJillfF9XfyaHFtO6aKslf2JokR6Scm2XiVzwfAVfJKLTLjXW0e6ShaHxcrdIe4ZrbnsQ4ke
/jTMo7skZT5b1QUwfQNaGFp51p0k79tDAPe+4MkERdqj6RhnIhLK3t8x8gCpfo6BEYLfr+0pT3Lf
W/VhnXyvfJ56P+3feejSr1Ki/tqrwSEpMl4d5DTo1+18PoMgeU+1nK0+6aWj0gvVunAIajKj8WAz
4dW/9wod3Q62N0770na79yGGwQE0p2w9cLAWFwJEY+vAW/vTB2mZy3TMzN7zLrXhhunJQBwYnQY1
cYqUN0u2o3oie2Oggybu3Vqn9laqvOCkBa38zVhWy5xEcjIo81KT4MM8Hap2TwCABea6eGETr4Jg
8KJkPOExGNJOPbVKosqIqxpIYl+4IDqPCAK6pzkbgyHmPkLXF0Hjq/06qOBapoX7VShRfFh5eswU
xl1ouFeezze7t7oguFlKsTa7yMcqesgopdHKMF1vOOYjUOBFI2nxh2TwgID2zjJNeAMrM/iiQlcW
EKUlYzzmmVxFyrSieRaGiwy23mboxUvZDsVxZCdVl3ZpgIuvClXk5Soy13widqCzrjCXDB65/mHq
MGypXVT3KVhtUOIrxD7zDCuZVuJTkFVUIrtoEjMDAYpw7BjaGFQ0YJadV9M5W5cq2o1zWQ2HIfBV
d9HOjT1ezpI+bx8MazadfPY0ouk66drfU+IQ2mTKHMmE+rG0Clw74HEx8x2Kr045wYy2WnhoiGdf
++eJYu2b9KZSJ8z3oBEplfaCd8Oar9590E0T8xt9TRA2vID8PiKQcOAjaMQu5XY0PFjONxhOQBg9
qUmd0KgM7RE0Sw+xT4nuk+fmTZd61vbwfrLH+TPcX1buiRlKm103jgoM38zcH52UhnHDJ1V+7ObR
/Jh5/vQUMGH9rqf5oqwdh/YLWqai3E1OoKd48rzq3ehQDyS+qyYIgmBtsyRowSd2aQp3tstta/7h
6yIVOD/MABuH8OxpX88Q4tcFDTt/sClT9qjecp8owwAcGg/a9Qqsk8IJsQ0Zn3zM1aO9GPzSgL1E
E61DBzIKP1IGF6HVYMaytIt8b3HD/aslMIrw0CAK09eoIzNNV+toe0f+A+CoM+cjM8KjqBOxqgZs
waGSqzog5yuGo8E85nLfAvs/qtmxu6TDutTH4YQYKfYN0gKpqQOW4SVjjziZQkjGwnk+G12eqTm6
Qk7tW4mQdWmdKJrTR5CGjqpAGta699ETfmOykwFhOvkNvbFOzb0jqy4/+Ki6nrvKUgvDzBcKZ8Oo
TRyX6eSp5VRGg72eu6yR/T4Ie8oJw9cNLOkyVuJqse0KLZlLqt15LckpQXzElF4Bxl4lpju67yPC
S6O4cqP6zNMvItycgn1bplP/LZddrePGoqYlqaxmvmaZR22FcrRBZVHn4INxPlKFx2upKs6aag4M
a+U5nQvXou4l4BbHlxr42xfZOhbe0ahhM+PSHtpbv2dwY0zCpx3y42WJ46WYxmLnTlIFMQ56CH1m
ZKurKYsMYlXDMvsaBh25ritRiA9Bt1Dl67JLe1hqaM240IV9LTJlfCXsWn1EFIHniqzY8oflopU5
9CoEqZtmj0fWectyk2V1ZN+iwAWI5rTyY97LQO6QBHT5zvYM/24eqQCTum6mpwE8wo5DKqf3fTuV
3q4JQiVA1h27jT341nLn0PDcjaL2b3rIy0+8xqhipmJqaATFrMROwc0ScFxpWDwXgyR2L7uPWNr7
iRbbb+o7J+oZ76jLcCtpSjSDO+Wb42NK99/sjAh1xEaYdrfZOPQz6jDJC2b3DL7MfXf5anq29y5w
pPNZeSV8TWGkFD8RIOutXGemkglRPwNpBhdyGuaFqQCh9zz55DYHgKD1zmt694qw9YF4AdKj35tz
UGa3dasMsMOBjyshrcr7arjIbRIdrjktp6j8r161NMadjhzc2xIjps2Qo9T/EVaFz4Q5p+oOJfoo
JFDr2FCGLXZ+7c85SH3H0hDRQBpWejnkg1RPfudo0PSUOWTQonKZdkXTQZ1jce6mnUV6JezxapjB
LbOk2MZFxzkydzglaKhqEBFcwZwEa2LJjgT8VpIpkHTuSKaJyFrvOpSeayJNCSjvEBVTZGBXy3/Y
fMLjjhXQwXxYpX17QNUVGhe6sUm2Y4QT8EwlXPAkt1zMU0H7PcZtBbR17c2QQCOSvYhAkMC+Ijse
U/9CrsNdU1nmj8iSfcSCuhQ8KdE1157rrqwE67z+8CopPxpomMddAaz/je1sQE5h4GDY9e40rfve
W60avUFf6A8DfgMkn50nnG/aLQt1tW4Q9I88L8z8qwpVLslgzqSOe7eZZVxWUf4FfpRc5mEamvmi
EVTATGQfkV5l0bxcbxhNn1TDVFwrVE/MaC3MJv9oD35GddBl3noM2kzYX5EXjMMeR+ayPvATF/9Q
m0TGJGkTAHvCjIw4L6caXU7TMN6vyYe+OtT5GnqJUZY9YSl91S3uiesADBy9Nmwuqohs1X3VpWD6
lSdoNXZ2rhWJ5AicUah1blqQeaQzPggAPgg4aBvGxHkm4D06hdR/aP208j7jLVHhlVGXcLGmklSS
MyqMnW3j5Ysra6nkhS0QMX4I4RGv56zXTTJ3TcnA2I6F8EQgR0gFNWobH6ggmjF0AjQJEqSnufHq
ste8RwFwr+uvgB5Fm2YGAdM1Uix7XHL1gAE+Rfw0LeDTLZAvSFq6KwX13pMqg3U9jZEw9afRxBR5
S4GDP6pgI6u+FqvrNZeVtjgvoyR+NL9eSpJm8pgYpLlNacyacE08MQr4TVm29j6kZQ9JsW4KcUKl
19RXhgiJe4FHWJo0GVNiva6toUczSKUUYqVpfZN5SVMUmiLEpmwEAzrYrBbskdIbWfYO8HSFG4/M
Pck9igijbhBZoMHqvmauKvrL1lk7rM+MepfTTui5/kopMuqDnr3is5oLXAZDSw7Caeb9+FCNSEWS
HgoKxN6Y9bO51qK8s3gmwX5CrFOdIyPLK5Rw0wT677uzeLc0k54ecwzMwzW56M1wQuxX5vt6WlNk
psh+Tfu4SNMjSVo4Pzpe4ooIcC+dE9HY5UZKjuSZ8cw6OB6T7VCzVhmqfN/yJRaxjaR2SubV8bwr
kz37gbd31kd80e730q/y9Gx1BNjuxdLVy3VR0u9dpIWv0UF4hR/yRSGpiYuJzCmSNGgynyvix9xk
dbDGxBny58xkDzEh/Y2qZfvIx8UTN5g804KmNu0fELJpBKqFhA5nKEAuTqldhaCyBk+XraOohi/e
gNMV6dLaEutbkXK/4Rz1eFnDehMvjuMs6E6r3XoGBfCY18E7VCkVqMTqOl9TYN9ibxZEKgLv1Nxg
kAyR7wdmJE8KzqFW4YwX219bLNdovA5uMAaPWe4gUSgqxAAHJfXsgkP7LamOke7afZplQ59kbeeX
57bIjfAEm9DNSLqUqb5UTmuXBx0uXn/R89zt20rIsbglpsldv0BuKv3JsGZqEzqbRZ/CIDOnWwp4
FR7cLifSzBz7McSaPoZd7DC5nkWcEDLndjB734mxpZtm0jt+0F9WKU7Kh453AFV1MIrFeLRWsvpw
M2e8PLBaqBn7OPUG6i8f9li62GskBUOyukNk3KxOGGZUx40vrxtaSdAWVTFHqrWx0NN2OQA2jd0a
1UPXrYDqcatE92wUcHp3sk2b7pNukHFeRXaxYAGM2rktYRDcPPyW6xVGZ1dkoNcWxVMFpmxPLhOv
xVTXhLcxtGp4GIQT2DVWDddARYNyuV9BO0WrP/cNY4Aq6owqdGK8pWVR71YqEu/KGKe8ejTsPuvL
hPUj7RLbTtvhA2+rOTI1zCwjEqNlNNvVjYvToDyOS4l8x2DGodjmajbFmES5oclKlDjbL5cyQHux
tK0GUIB1D781edjkD4FVmsbF4NM0vVvJekJsolKZWbfrZA0Teo5uHT43PTPLrlszD8OEfLhArZuy
G0E7BaeAsS1lsfbLuRG+kPLsNqKr7dsxKseV6SmukeqkXiE0jq1bGeUNkJhuiLRTXv7gB4heznmT
dcvt1DXo6+oqaqJtn7KvqtUkJqHruugi92sHkz6IJitxRP5QnIdtcKJbhebLKbnQbWikhTgQ0Pbt
TFqYr2XfovIbJW3sLgKoPUc4xakHR37jPJh0Q0Zwoo4TAXojDyI/PfZzJsgxTydKy/Y+IpbA7y8K
nAhefYK1sCv9HJp5w/cjSzSGyzlsLVT8qzfq4d1omoMN8OMxRaz/NAKMOPA5lSza5WvVNbRqBxYi
3+wv3XnM+BamuQfTmg301iJxrDV3y8NY2pmFSCHH3L0fq8VHttm2aUTNmSkP9r7rQqFY62zYO7ZO
oX0DzWxGLmvSzGsGa5j1o4jy/WQ6nf8+TdOs0DsIydDpLpBzefNd6dgmC/vIuUX3jp+n00nDgqyJ
CJQAxCzrig+L7O1j3zjFJyUHSNvcFOa7yVmrHzkOFuLwi8n7ziY0utSPKnwI1jp9ipDUDrsW8S8z
ZMPoOJvWqk+VbcgnSyvvoSbA4DHr6mzEvFJ1TIzQWcTmOvbeXO5x/Vg4TvJGkfYKF/3LCfqv8mT+
P3W1b+PQ/uBq/14vBF7+Sm7b4tms7c//MrS71l8R6fluhEnW2WxL+KZ+GdpJlsFoTWQjzqzNgkZ8
zP+Eznh/mVuyjInmxooQQW3RRP8xtBvuXwHhvfw807SgL6Bs/42j/VUOIxsGOUi4KvGfRoSQETD7
0iFGzZUvVW198eY6tWySrIoZOQYhRbXxsC6TVu+jtJ+Miwwhm45dabPuokyww5iYE9F+o32ptHk5
1lDsn3+7iW+73n+eGlPao9APMK7CPL48NdaNpsUz/W3OfKvZYzNxK1SRgDYo7oc2OP75aC8teaG1
WdboPhwCxuDB2bReHm2k0NLuABDGZiQSl73qUzsTufvvj8JSgDE7tLec2le3O8tQnmc2ELlYWHFk
VXTAr8H4hpfypa3+17WgR8TFHwTEQAavvKJoriMRgGejY6qKzclv3kRzNpxq3xNnmRkRDEL73e3E
8sblvfQb/ufAFHtEUiGwMMNXvkalCOObXARgyyQwqVrLdKE7jFXWQpjHn+/kSzvgfw7lIhAh8cHC
T/DqTmK7aj08MGiTLCQHYOc9Yn/1PBnrD9Op3sor/duF4Tvmq8apSfBcZDmv3g64WKDFrUSSi4BC
B8sJ3e774lvrG5e1nfb/hkBxWSE+bEK5+fAZGc60zJevYWFi9HIVwXKphdoflK3ag2m4e+Uzlskz
p/oc6XR5w135t3cfR7VpepirAYtZCVhufrejogHMixlxKAJvpIh7wO3hhzUQqPOGHfUfj+NzIFyc
/Gu+8qKP+Mcjv+A4K9NzHr0UeaTAY/jlz2/GFsn1+h5GxLn9/AeF+M8kwd/8y15RLAgcw2znFv2w
yyimqWlG95gL+aHV7nUpmqQEHO80YlqlT7wuJ+mPFyvBOQv6X+ZiNTeOv74RdvFPVw9azrQlmxAI
bOwv7/KYe3UD5pZBiaFktbwCzdCYvvUC/cObGtk/s8q4cijiV8/SXAvaH5d7XNH6haSsN/QeHo0m
fhZnYc7On2/2P91r28WY6wTbRvK3cGpCdI2wQC5vFMI4TG74ZI3huQu9S7Hpc/9fDkZcCEN3GMht
vbqDXhMQD6M4GM7N+kT52r+z8gZURxqOvU9tpd56lf7+OeLUdizs6Ux9JKPk1RGR4BV6svgcx2hS
N0UWPnZWeBnRYscSzZa5Ho3+cauLEVwmK4qvpDLlqeoif1dC5excwdkudfEpMxr9xq3/+/tkkxrh
2b7H4yYPY/v9315zbN8MEwlBawcx2HhcNtbDqZaLP9/zv79PHIXOmRQ8di1GBL08CiR1hgQiQPnR
mf5yngGu5k13wmBlkeZF9MZFvZ5TzQLI8Xzf4vGyGnDjXx7PIeeGcWObBtfUXXU5jr6/uQ8WfYX+
oD3jD+6/FGDNJK1rxtTtFYDiA2HWLjq6dGremJ3+T/fYYZYglRaxBL67vf6/3eMeH1dYaa6eUh5z
9TSuw3zC5iHempT51oFebWcNSAcCLA4E2lCe0KZne8tCffDnh/lz6Xu5vdiUOL7rksbrEzny6p0B
DFNIHri7wjDT931eDh34d5r90HDQELSp439CAzrkp97Op+XCBSGdd9EgzbdGD/3Te0VUP62QxUxr
6/VzZtx0sOQ9q6EMDHKfWRkPlQiQQrSjcfrzVcNt8JheXPa2H/D4LLJqI4726jEiTzNqMnWhTgTW
41NpIXXaudjYAEaw7JoJNET0wXZngt6AJJB42bAMiMVJRIsY+GGFHzGJ1caG9NUjcHzWEto2o30c
w+YLNb4CvMvEENygmkGVBkCQOcSuthPeX5p3lX7u22WwLoOqxlI/17ltxN1kz/KdMVllFQ8kBJnv
szlnC6on1Wkg+H5N66OpieqzsYJP0iC7zFsZ4tiY603WoseJ6ZwNdKV44fpDZA+q3494idFX69nB
TIPSNIa4zb/hHUFuW3eG8M9OE2H5D62qzziFXspjR6hjv0NMjVfFdhbC1+nBARV6c+6ro8ZKoy75
4r0nSiOnupK61Pax8gNmRTmq8oJl5yKmQicwlwFIcoYMLzNIXxa5PaXX4F2g2e8yY1x0dDYb4eri
c9HWEGDoHzM5Qvci1YkYOBlZs5HFmQb6CpPQEHrA1p72z65y+ruW6VnvAlAJiKmuahCoaxqoWOVu
uyTwXOu9jKQSR7NoTWB21BFPY4+lVGujHTFKITpMOmTMVTxOaXQn1yD9nJMkSR2APVzsBj68/NLO
wAQvrBKebB/OOveTfCbnN3GnaESDiE/g82j4pj6vNeVUtum90d6OVIT6EdRTdYQqlsbnzinDFYML
tw0DFzGFBjcY2PcyJfHAcHcI/9w7UIQa81ylt2SHmoIrGdq58JMiTMvjupRNuyvqHmuNYzniWcFb
QuC6KdEKDfxmto9QubbnbGyXT65XhcMhVTjDkmFO3ZNQuU53YhtKSqJhMynkSBLiZNc6QCpYCHyC
DItsmN9nGlAzNqwlvC1CFb3bCATvgBaLwTdstIi1Ej3ZSGNJa2jz+RpFAigDmhADyJrCKhQdBy7x
ih2rYNIPZIBEVVz3ffvOaEqMz4vj66tuS/4EZCM65EPtrLP5fqoKFDQViQMRwJW12bGjXoz1p3nu
hgQHRm/eyxDWfg8pYFhHxLN+IC6ZtGLU4bke/c7ILwo2rfyC3qb2T5WBbDaesqGsjnMRmneBYRZf
JjI1sutmkzon9VgiAZZGGd5kFgEvXJGxCpxMJCbH7AKqRDSzEjvqLVNKQik46HcGt+GdJNQOVqUk
1hBWdfY6Mynswip3HmqtaNdEI+mcrA9+iruirb04sntzOKCbQmTkM6iInHIRbj/Scu2Neyu4dQNS
8ZQPbnbnpJ2qWZ78sLfdxO7C9aqAXWQKWEQiQUJOsQdZskJQ0tU10b4FIdyG9GlpYZbbsjY6U5RX
PkpNQkJrgZszRekik652ppk2M7eWOM1qmNaNIMTXn/frsxWt3kO5WO60R3FSXuRAjTbus7YgYd00
2s8ZAWzRZ9j6tXuANSoz6IdUfoXXsfgKVu3bR1+4xGw3uvEcZIJBu+WCBMTEasRoBYRr5TyB0pfW
QQGn5Yy2nVEBp75ZfM1C8MtjtWTmyab/qPdtoeG2VSB97O2uPcPu6UKpA/UAsooMcMXfBXzQKLRb
4i13YcGEKdT4ubrpwIsf4eyLHw3ioRBF+YA2TyiF9C2rrOpRYoDEyVjZbRYzlopVwskcHMfDNEKN
yzSF14PhYcBTkzFMSgx1id/ed6QXg+sjzdlNBJ3G44Kk6gx1pZb7Hp2hbcXMYFDu0bazum35EZlG
1Cm1qffDiIgGlG/Ob401QMAk+M5W+WnyIxHKE+U/5exe5YNueYo6cEgW/I7E29OfKyhV8uqtUePB
5V3UfGGMNh4HiHNhX6DOa54mUVjEr5LVUCSBp6S8zNBS1Kw45bzsa4idvI21HwXGHGunQlmF2464
FfcY2Ysp1a8q8f+wv/8i0ey3auNviZbXz+j/+nzoXuB/29/5hf/5zl8eQAgTikPToeXdqvRf+J/n
MxzhZy/oMMIMTI+i5T+BloZl/oUwGGMCedX89/dES8Mm0tL2PCYt+HTRJllo/woA3FC030oj2yZ0
62fQpmtzICIuX1a4a8HSLWUwxzUC6UtmSM8ffVXoLCEUmQz4fhoOXafYlFRPQmHfrMXzZE7BD0QX
b7UaWzP16lRQH29XZVGr0Si/PJU6WjojJLojtmE4CMDGNhwYOZxlWxKrVLlZzwRJkX5VM0Ekvz20
u18H+X2iwas2lrKQBhagbHsQAdX+qy7HV8KYOmdt0L5mn8LeQuFSz9+xwB20UM4bB3tV628HI6WB
BwdCxyiD13BLu2jfM2TYJqWBfHLJhmenxQ3w5yv654MwrIDw0w1veHVFZLhpQTp4m2BXtC6Mja9a
A8e5//NRfkae/v7MyJf0N0wDHNp2IwDkl8/MR3kTViZkZh/diva+Ri8ZqXcZobrik/KtHaEMcTRY
idcMx9XzTgWdU7C6iWy8XRfYF621JHirkxWKLhyiM7cFZdUG8cKSrl/gGy/79ZZqKfnzibuvWgIC
1siLhfQDawNIByp9eeKNH2mDDBWCWzwcTPGg8no5yClUD2koN3uETZESs44+O+m6Xs9GE30g3AXT
MCF0aZUMRYUPwdDrjFrciNiJqmgmXXtsyZHGwfmIqCR9F1U1ccJ2qt0qGTt8MzRVzru+o9vINLDC
NIwrMkzpy/SCkqS/GcEinAt7WEsbqUWHnaTRhh2gi8Y3DL+kKSgcgGpKDEJ5PtHVfNIzotCTowk+
2Fn9EFh79hbKGqftahIOfPTz//YF5hw2yoI8fGgN62cP/1tX3HgtvjOCLbCGdPKaTnLYQw6+NXro
b98kzX/kAQc4rAcRmPzLJ9TnM/q8Ho3vZPYqiXo0hauZzjHsnnmAFa/jP78Sr7Ae3gjH56PcUHkW
bMIPXx7PR2HgDZnuE0bmgmcRCoF4TLmJaAtU37yw9F946/580H+4SIZTk3Zne7SJtvcKEo2iLHAD
BM9JIIe7jlrg1GcYAycnuiMUonzjEl813dslbtwDaBHNCcX2qz5YdAHKV+zDSTB2SFjrCF/cPH0b
jDTc//m6fuKMLxaGCJyO58c6jhyD9vvl3eytFgCBxY/EGlk/ASHZHlk3rYx2Cmb8Qzi2V8agfZGs
wmYk2aKCTdrkEse0zQf54C+jd5t38DS/bsH/VSr/BVD52zP6W6VyznX+5bnPXxQq21/5VagYlmf+
BeDGuw/Rwb6xTWX/VamwPFJyMCPaJrmYwTfbuLz/VCruX9sqsFU4PGjKh402+x+m0rKI5WYfjygs
AuBTz/9XhcrLBZtD+CYgJIHNPxkSzLgvXyhS/l0kRv14t7iTvRfoTYDPl2+0dNM3pWRwgYrRSxjU
amLFdTtGcXZVTGSWe7bVYL3xev/cHv739d7OBqWi6zuo4MjO45cvz8aacxI20lXeTSULPrLwS8Tx
5afZw/KClBhSnhRTYCUyPtto7fdtZrH4W9HJWOsnp5hQIjK8MVFV2H2YSXY9jtA+FysKK4ZVLFhw
0a7v6zF6ZGSmfmPvs16udL9OnnkmfrgVfnylrwqtuUjZJkajuDPbjX80j3VN4k9p0dZSwMp3zX+z
dybLjWNpln6X3iMN4wVgVl0LzoNISZRcg29gPsgxz/N9tt71i/UHeaSVSI8WK/aVZpkWERlOkMDF
Hf7/nO9Unb91pNPsGr1jIsJ/wXoYJ+u+sPp9W/vVjzbt6qci8YCE7FJNe/swMv9mO/a+1bu4vWxL
maQM1he2EBdzcZcnpjnEfMMU/czJTIvuV4jNhtqQsJb0xq296kAvkggT5xrO9QUn7XglaNBZnCsX
AVvWWzM1+3tgdPURUGa+xsbNhK6wQakwgq/QpVNndXz1tmxaH8e+Oi5F74iFNbjeleCoi2gXi+Az
OhN0+lVd0zEIuxe7pLCN7CpWiuqWpkFPPUiFGQSBAQ6g4xBf4ofBQHcvkCdIoJ627xr1e6k0gglQ
m3iY4HzCWUNH1U4KkiEU9gkWZrGYWmVbAZYrlB9ppDjIeQWlF3Coa2WwsjtJNQ7pAuEtUC9kcu+g
yZnBZYD8lvf1pizDZo1hEmRR2VQaIi9pcAym0rOnwq2WM6cwEhREpRNhpYeb5SIO85A7gWCrBQEy
hkL5vy6C7KuXe2iD9eaNR1ZqtD5UAz4PR/yjzR3JWLzDAswqueweqj1IqhDKrgyZ8/2uRffedgxa
+KCnqdSzsTt/IVVYoLVfh/kDwZ4aeD9NrBqnMK901i/0En9e5mJZM420wcsT5A+NxJWuRDJYJ7Jy
0Q/nqFMJejsUWvCVQRjM0ZKmTxn6wUfXaB9Tbt7nL8mUkvDhvMR3senLUMpnTqbdzqJ+/pM5zg+R
MYriJFOo9S3BLsccR/tCOLlz02owRZnMq3U/wHbCCKX9Gt1cuUmZuvZxJSWEB8fcmSX53NRwuWf4
BBbhiI0/wTdcz5XS+DkQI77WTQLc/Z7XpRL1XktjbSPMxpz7hsMuPqvkJpFN/AyPbjj4w1jcVo4z
zOwAP50FnOvOxYZz4r/IqcqofCLs0LlS4b/oGnEr2NY41ProCer2dIg8vxXDKAyvCQbvVBi0wkZ5
iLgPNeVASYk47MUO7SWgi2gV9vlDmV6D4Gt/jD6H50A3Dm0Hch37Uo3AXqcRjRkTIiQp8loeStLM
7ndiqv6W3phsetyuD2SWd0tQUc4M2DtdWQMrM/+cRBwtTm5iZPn/qLE/3Ra+Fs4beoSCPe0l/D2E
Btoa9WCccm18Fo2uHa0wMLefj8NptfgwV/++CNkbdJPYrLNxOL/3Y0D9LMSYevJDx1gL6puDyKtt
WzVXXr7zvfL0ayy6OJzXbALZOXVcXEgnxKc2jTg/0eP2YcyhakSwHgeUOcfhKc314cpCOX3g+S9j
rlbfszAo7FIbOP9lVVBiR9WM5uSbNZra8XaA3NCk4mcXxosKsw81mvTKNf9mKAsLXM20ZcJKY7sX
JwK6FzE0/644DcCBelk9BKMzl1ULJrb+bkcclRF8t6WxUKPgF06k9edP88/fjA4fBriF0oV22eWp
KxSpCWipH049niWqwQSoxyGyXRsh+23d6N/5SvoOynG3+fzCl++Qo1KmIAON22wjj7LfF9EPp0oT
+3TRxkZ1a/aZPKL5nmPZyHc9R9CIYuiItB1x8xLNMHiwOPWgFfndysK8tSk503xjOcrvIq/Ur9yR
93COD8OAqYUcCMYeGxGNb0mK6VkTOO5C3mx2xnir5Ej8ZmcBA6OuAaHPe5B9DQcnoe5ObWCVFO4e
bXSJf7D/iUsRc5KdhRuOlWJFgRYTqGr3aAQYR7BeWR4KBONX7uM0QM6+LmUsdqR8W4NAnD+UbAo6
Z02JpXKb5aAq4J3jJbzRrINrjAs9y1c+0W29osy8RF55hBdjBwoMCGXTtomfpI9jXSZAeH6WIZdo
xtsxg3bdjGKjY+ibJT1GJ5zH1iovZbRxy+H3me4s4Pdj9e5iBnq/Lmd3jYMmhS5e1fMHpIG6xcQe
yFsY+uGirmFvKzapUrbrNFfu7sWaS9scmg+yzalyB7pfv1j/27HXGjsUMRRwVTnSP7rJpKIsGdik
kNJUhmVxTQf5HjbyXw/U4ahBocUiJoQVjgrbZegE0AH4Ql4lT6rtUv1Jc4L04pqGhmJU2sZOZLrE
7JBujbK1t8CM8CxUPo7MTNupEjb10Cvdimx6Z62oQEWuVDAuMkffvx6bdPR+CDYQolxqCqyB5E7W
r/GEkflLrsVy6VMzhyswujdtZ1hz3UeYj/steInCsb/x/LA+hm1bLQBh9HuIVflSDvBkIcWRUyNG
wgRR2QBVAfn2anY1RiOZzaHu2nMvFMUx1SN5qGKznDWD+dI6UoN+3Q47o+6ia7PxNMVf3HtdcMCd
1jf+x7nYVoY1uhDV7+QpoZM7B1rSwi7s4yXGHIldKjCVFQAKqL/O95Y+HBIVAl/RkN0ziL7gka+N
eQAo4sfn7/j5i8Ytn87B6IoZhog4mLDPB7xhQVEixU07Rfjff1pOm22CDHtnOZENg1AZXp00r1aa
p17b6fxxP7gyyiK2WWhzKCddzIWqPWCvz3LtFHo2HhX6/POBvv2Vlf78hZ5+n83EhXYVcQhb+cvf
5zW+6LXSqU5McR2AVeuZSD4bDT9M8s/v5Pn7/PtK082k/M9u137PnP6w6NCaNplW8upkNZH/YmEo
gWPu7icn0awfamzGbptduebFSjdd1GFEQbtly8je/TL32SkLDAq51Z4izhIrsJ36HTyxGiqr0jzQ
UXeXeJL7p1Z3YX3UHYboQHLCEBSRwWT5mzDro0Uc2fXr5zfjYqX79xeb3mHE54jHpqf/4W7IfsiM
uvDaE6FSbEBCXfsa6ma7x18ut/lYePspYWFa05KZrhbZjqUlonoQ64vMgxvJKWyVmBb+cxnpu6Ru
vue+82ZmSjxvsrG7Mhe/BySdvZzTHol76BKMwzC5FK/rhGVqilFUp0rvkSyUPS7mXKj+2i67lVMV
5Y6XNF2bMCFXroPWoevgQMx6XQZfRYByhs+stwA6gxvPqP0jp6zmu1UierFcvGvo2/M3LG7pzgfA
DurGByoGDGLZmfAz48JybwId5pXZhsWxytWviHfLJyaGysQ6r9lHIwlY7mRfHQMkJ6cO5+CKfLV6
1mpWvStKs1wERgYzoE2DK5vy983wxb1hemC9muZmhtjFiwp3sU0FNpjTFJgFgSInRmMszV2fO9VG
yYvm1k8CZdP17Z2VA/L3kAu9emP3EjsVldg6aJZ04n2cO9U4B5Q3HkfFRAFjaNn3z0fd+bb+fdDR
f0Hux+HdZh2ZJoMPgw76cgrWQSlOyWg2GxfWxJxAr2KWD4m1aKQll59f789X3iGpnsgygtiYO43p
+3y8XgNAwLe84sQxQ31pRxX9BoUPOhhUYsZGbFFbXJP3/TmhcQxjnqZhi3iV9MDza6ZABPBO+uUp
hxI+q2BdL4LGhP1lDuqVJetvbuckrZ7acdMA+KO4pyCZRNpfnpzUwdweRf4xj2LQ/kGc7ZLWi//x
9Vz6pSCkNcqJGFMuVkjYHUHAHiQ/OTUJBH3R408F6TUbVdDOpKAXVySZf6x97MdpjJsELmNY4WR7
fivrumkqWLFUPfpKbKQGpsoJ4VOJsBYzrMseVuI031bA1q9sM9/FzGfv1FRlgFsm3o+EnFbOLz2I
VhSR4KfCcOxfhzIcvhdaIZ+azDrqpWWse6bVFXm1+hF8hrWKrQK8TlD1y0JT2pmCAxfEDkfxJNrI
nPihBlLmzFQg/rrE2fHJ5N9+xdpZzzynBiBqkpVSmm313AI0fm5R2kFEjEiUz8OVUTbZuyG23yR9
0+5zmd98/qL8MWinn0vrhoIx6UsIEs5/boHRIO2B9IHCTuqZU3rhKmUGZY+bjJvPL/XHO3lxqYsd
vNeOSJc05gCnUIe5ktQvRUYaU9K7z01QgiNptCvD9rJzzS5G5aDC8Z5KAmL8y16Y2WlRLkYnOTFa
1d1gOko7h+GUv0C50BZ9GxpzA0P3EvHbXVnJbgH4fjxUaoaRMjJVstkrEx8No8GNCK8tekOcIFxU
lO4Rd42WZ2M2bd6mo8RSdAoU/qGSZNxIJBT7Ev95OTj5DtXltV92KfLll9FrYcZnhqN0/mfZwlLH
GhJSzB4Nno3Efga/tKnnOKj7VQY6Fuiu+RB0xmTtrsi6Gdwrb8ofc9C7k4TWEN+D5eeyiJDAUMT2
U8WnQcEeCc5amG9GZEA970ztcYRws/58/FxUTXh6XBEdAi0ZXA+EtV9MsOqUgxwFQXIiV1nsnM4j
BkhuyCWA7Npr1cZXcpMIdCJDCvhquJuRkFjBcK0W9ufWju8BPoUWGhxQDuIXs1MLkZf6iJ+cqmgM
1y393XVsEkc2czzg2G39pmMY3ej+AHINIimVeHQQRdctKR9Y951XOd+CaHj6/O78+SLTwuPcSqeK
sopzqQVpaz2riWbMTlpo4SS16ZDIniwZCxnp/eeX0qd9xfkcqVGCn9xfrK8OU/T5pAEPgQIWh4RT
UevAYZ0ght5Dd2XmW7VvLLsQs3RrmNkKDoa7CvUxvdMciHKglpxdphXR3DIV5MhOFsVrTfPrmZHk
HndOB2+s6w0kbAGOSMsGawP7AHLH5z9g2uJefH+g8lP5zUUgTynu/PubmuIVYLDzkwlzHWh0Ri61
IZ0rs89le3war6RvcJinm80kNAnGPm5CmA5QPvQdIUaKD/rc3vSh85yXxji3QsvfEE0AO5b8vnuD
rKuZ4rXaWlja+CWmsjNPVP2ameTvXiAECKgeTNoKWOqm+/JhV+RJWmGhm+XALjlnp/ivl/DFol1Y
iEc2ffKQjbcAyZQ92tNHPe3bTXft9HFeuGJY8srghmUzCFebU9/FTsJXtFZHhdnfaxQLllj6WiJm
1F8ozKNlatfV2ldtZwXWpYVui4g17a6Uy93zZ88XcNBiYDWdNCd0kS7ugREBCeXYXZ2KphPzQvag
C+oIkY36za8LFPugCBaRKKnHGtpf9un/bxHrYuD9vrhrThU7RgUFtPMHABoPJIYo6pM/hD91ZTRv
qICnj5+P7nc9yYfhzZhjwzvdY34kji3nYtwJq+pk0Yv2RD3VWRvgklYgEchE1DkEz0a8MGyfRL7X
dD9fNWGAiS7s+6USBN6jKGR8ikGnfBNRHh8zJxrWhhZ7LyMEpVcfedMaXmew0oOhXWXG2K6cprFW
ASytVZjitZiqNJum5wACFfHW83qKpUQA7YfAjte2Frx0Au22MdgYVMegOgow/xwse1iW0ehCbx3y
QzCUyYwExeixG5D3qjWojECv3ZlXYpUPgvwrmuF83IOQqdcddrEbf/X5PbzcOXAPUWsanI6JvMSb
bU/D6MOrknZQkIzBkCfYvz+M0ennOsCv3QQGgl+VSn06yDto4/E/rD1/LL76Qf2Ky99DER2H3wuE
xoeuqIp7J2ig7AZBTVgUYRNd5Ih9kZEKZaV5f2sFsF7czgLIp3s24ExCWw5G5+mLGm3fBl22euWn
/TEGyUCleMvpf3IpohU6/2VGStRb7wTqiQNDM6ujQbknf8y7++c3kL4KIkiNhi0nlYsbKEK1dwev
0k5tMkBVIE5htJcK1XERVCtHax4CR5AqgmOTaS/uSUjJsjstXWf+k1/fwvNAST4enB7gvAtjudkk
VfMYh/3M6WFG2zC/8eYVRv9kseJfWR/+5ulTitU0tsTYwgiOvdgV91ibpXAb59TaeUrSKGEcFfl0
5CjqQ7KVBlhTzDy1T8sihwul0xucoWzPD5hDSKUyKed0oxPMC7j987LrdzJwfnSuXazhJ7q7kh42
qAu6Cg58159wbYIVq1AH3Q+SsuVb9DZ1vd/kkZtcWbsvawYM7Gm/xsEROaejU8E/f/xaZGLICTTl
NMTGSCp13tAP9u8S2Q13UnbFoVIC96meiLVG32LfsUfr2JednOcj7eDQDFelqo7lrCR1yJgxpUS0
jAaxiJ0wWXw+iC72NHxXoSIQRMWJOsRGJHL+XW1I0XUPpu9EnqVGdTl3t1Uhw3ms6Nf8Y397KYqE
Ds0ftlDv7rIP77s/kvPoo+046WnkgSAiztBFAbGMGV6nz3/V5f7x98/id5HzzH9YhM5/1mA1Wi+b
wjgZkSTg1PS1RTr6HXUidc+hdxZAy9kmTuzjrnefGnfUCePyykUT+nKha7wdapRf2T4Krnm+ZtA8
FmzmIBbAsbjseZg5dnX4rMYpDPpf7KWLTF93wrsnvNK+8lT/9lIswjxQqkF/ONFjC7SxhfDgNGjp
F8VVsUhneLCIXPDhgvvdlXD0vxnxzEAIgBEP2DR0LhvkPhz2JJCZe3JJLfkuFNeda9gzFigRSYB0
kDq8DL1OwGgYZBvC2ZWfjtU5qGiyQcYzwZHjrhjJJkHH9Qw9z9vKMCy2GhVPem15dI2vcHFMZnRQ
8KCVRNlz6kxfFjxJy0wpIsroQRpBtlCk3v8wtMLYoA0y6LDp7RaTiXVlV3S5NZyuKtgaWhRZJyTJ
+4z4Yfx3RSddrUvLh7rVxTbK6TelsLNWY6qMt1WD9AOvgPGNaRnAGdzwW5kGwdJE9vb7cf2PdhPt
Jm/CJ4SZtv8WNufKTf7AX4gZ518s2DjUeUzU7KdZ+7du08Rhwj4F6AxPDlHz1Kz5S7dpoPXkj7B+
GapNoPw0ff6l29QdxJ4mHwe0hq2oIIn9P//jbBdbX/z9x9as9r5p/q/ZA001hToKg0yf74eqy031
GNutmVZ6sdD6msKI3xGxxiGHM2JF4Vtz2XZWOVmZMMYyVHDI2CmHKeQwkqzlVSoBGIOPQTEjb5ns
x4Yk3xnxa94OaH8bzjNSpdA5uSDycbVN3Tc03Bqep0gj8bxFWF9iqMvqbBMa+fCDhXg05oqnkt5V
xS050UnTDbucOg7Yrs7R7gV08JMD/apfoMGnieyajH9CFVtHJ1crEQW8KA2RJzS8mApRR5SFZkNi
bUQ4kJNYVOoBObUA6VYnhJOFqZnh2iQBZWEOZniX6pCctrQg7GDuRXWFWTfLHdJ0M4+KO3Gpt6ps
juipnCPJjcpBd32BC82tzOg+Aqn26g+KxYxTjX23UWxDhyHKxwaoFp9oqanZ3JL8JeFepjXvytQc
T9IbxB0yCcV48ITnE4YAkt5aJn6W2Lsg6xVr52AR9VeJQOC1HAkfXpSUGJl8bc+EPRuMVXH0lZFa
BbMfucWBmqMlajvCCebCT/N5x3S1yWCayXXcBkZwn9E3G2aqbzSbwgwb766pSqNd9ujndoYPK20T
GXmxH8oyM79jwNVInfUAS+K3JyDYdqOJoiWKecpdBg8eigeAKMkNlsCO+vkgYZOHXdXLWeEACQ7A
sP4IYtJHVRKyzBfLZ4cEaZsIKKLpjpYxfjMFZHuZchuJs2araZk7L6mSZztOIGFhApHzyMcr63P2
tJZthIwJ/HjSzFk9wqU2DrdN4gpaNz2RFguqs/hVI1B0QDYy4jjiOnTXUT5UV6SjF1rd6fURmL0o
FnAsVif96PmGABeJyzDhKFz4IUxJJUSPp3qQlVGbpmSBOqLrZ0AwUJoY1DQBUajuDDqe2Fi9Ueyz
KLfvCzsnx94pgoOXadkXwjjihU4++pXF2zzfKP31XfGG2EjFHeQAF8cHsxk9NU7iduGrpQJILjK8
+M4La8fhaUeE1UauICYxHAie3hR6/XWQkrxycIexuzTKmnSWKsmI66xNWSFbYLshGuH/cgcLf43i
AolzY/NBD+Ikha1YQXG3oyjfQ1QSiyzIfonIObApyY85L+MqC1LqrZhB4dhTJ30Dwx7dI7hpvmI3
F+VM7wgLnOUeVbN5HWjeU2opytvoe/l9aTrJETUtcSReaQBXVWs+Yp5g8ueLeRC22zTuSF1Wkia9
Ujy92JT8vo1sbvkLuhsuZ8zzRx5pg931AVDlKA6tU55W3Utbii9xEOqb0U+araX68RxiJMh7cN8r
JW7sb4na1jiee4143bD5ApNdwRXfgdALFCIuyiZejdB4rzzy6aucT+4CjaGGbwV1oQGI5PyruqTY
F4LsyQVFz/aZGLpo2UdImvIWsChQwHKlsj7x4HVo8x9WwLvfFzlbWc43Q++36V2JgPIXxx7ms4tr
czJywPIx2gZLbLO4cjZaRNgRIq3i0VE67Wik1Au7sE5XRKE3yzZHECXdfJXS8CSSw32DSK8Q56qn
Szb/OpB5M77Srbqoh07fkm4jJxUO0zhA6f+cf0snyoY0FwRmJ07EkgJZe9H66MaKtmX9ALUJNdsZ
8DPLsYX0KPBSeZ3BydCOX1y/7jddKMwXnXQPqKW6cqw8pV5qTpduBOjsDZjmdu1nunavBVPW3fs9
/kcbrtviLXtoqre35vCt+I/pj/7IsSiSSN785/nfsi/465Mn88nZ3ywzYLlo496q8fRWtwl/9PeW
Yvo3/7v/51+EvcexePvf/+tHTkDl9GnIhbOPOyOQOB8G0h82mMf/+3+qOBzf/vgjf22mzH85oODQ
MSHiZcc0ORN+76Z061/CnnRcU/cYqYhgA/ZvF4zOboo/QMWYrRO1UzZaf+2mDIvPsyY3Gfot9lKo
o/790/8a45/tps6PR6hTqN0hgeXq6qQJexdEfNiJ225biwIhLuIDImmD/qZL3D3JsbN06L99uCt/
83oh2Tt/t98vRi7B9HvQ+eAJOh+5MSX3Bp5rN29yJZUPaUSvc1dnBHzMWlLmMkobg64dKONHvypZ
Zc46JSSDnm/dOhu1TpUU8z30NjJBWg8YhFO21jb2/ai+o1nKDgCXehOsLBlnyrasUzHg1PHIkxV2
bx8I5Czz2zho9BurDhv/mAWoxxa9Ww3lPrBGv1xJU4dJ0KVE1y10hAL1SkPgVs2YBeSSl0VmiwHa
MX/I0iEwmB5RtOsGn/0dam1bW3UGmdc7QoMwkUCuTdON2ZvEIxR6dzv6LZ/UUHghiIBYoVeXlbYE
vCGnlmxtl+as6gJuRdTWxl2EzIXs8Lin4CMq6Razkg+Y9zpt25WbS1VbdCohNbOGBFnl0A+DujVZ
XdpF1fSgaJGFmnG5zkSupTddASnMXCQt1W5YYZgDtzrZ7bg7cIy4MyAcbUyKjIa0n+4jjGqtV2ia
0l1hW4rHAyMmIFP/qR9bdpoy78znaApEN0ky/e5H6RKy3H3RWVhddL5pnTYjEe0EBvWhp830WpY4
cGFXGf30SbGXLQqFK3aOvQ77dgn0X5u8Qs2iDQYCXBrr6BbEJYuALb7XPLmKEXPjREDRWH8J2snL
F52ogh1MvAozS49/Wgo6xrGNQa6RbxTGMgKarG7L0bG2ZCxRYwGpPqulCyKRS1NILXehaHfuqBJD
O+grJlu8rga4hpTdv2KF88hWbruB2RL0NkJCc5OQskDYW38/lNFeontcBJGyAhxTQtyenFmDt8C5
RhLjBGNNqdep9ZvW6yxgKL1Z42sAY6l+0AfrZGa0skbd/xbU+m60/UPhJBx1azaCpfTStUYMglla
d8AXpqBrQNCagpO3XUkkbHCEjrGsFKhD+k6OPq19oMbEc7SzOKoOwow2Bvwqsk7Htd2PGzlmt5rk
6kUubnLR3ZFM9obYF9J+VT1Wbfdg0B2xMgQ56IvI2PK+GE1Hct+UWkNiXOs2PfeOUoQRRVsnUalB
2gT2EeczU4WcvlNIshSVUr0ZqUzKL6lr3hKKQFy1PTizrJHVXHMUgUmBfNWK12ORZMGzWfkKrKj2
tiMLaW6Tf0SOhLpwaRFkCpAkxYXm5w5HOyyjdWDVb/UAeE/1CO3sx+BhYotUiVx5EvxMEdf4ZNJH
gjxwbJXunvMQQtrwLkcrCu7GnndSPQ4eyR/paPVcKDZXoJMyQjXzYapMkjSka096QSszdDA4u7Je
k9k4s0Tzwhe90R1+ituoP1wlXhJ/nN/JMPgl/fah7RWiJV1khaWA5dG+CIOmBG3jGVUbuNdW/T2o
3G4eEKK6IojVJIzCUxZjZRwUV9/bIz9aIv+cpzSQlkEcRYemKEFYiejOKHIAG0VxJ5Vah7ld/mzh
NhHnCGWkK+WG6CsQUoH9Rj2AXYiT78fYPxVaM+D6E/0S7gPucZLRZy0QpHmeyRvThy+U6hxPDCP+
1Y3oubvS/S7jcd41Cr/VO8TDaG09t/OWHuiZKine0JZoM1/HheIq1soyETUOkQIsORxmleMS2YT3
HPv9LVB5/kkTknWiFutQESuDUzQ1dBzQfdqtZCQRH6a7YDS28Oz3apRCT3cb3BDefR23HCsgQDHA
Ug6nESf50OrnncWxCfD3k+8QAK3bBK01kAHnqgR3QA7PA/kGd0SmOXcexaZlQz1xyTHl0dQqdxM4
xgpoyVONmm/e+OUmCiAA9eV2lFzNqAR4CKLhSVTR5InWOulUfn1ABOyuw7gA5jOk+BSb7NeYZE+5
sH9m/bjONFIVpBoYIPpbdB3wqYgjDH9I4lFIyNNnpstRLovbZumX+orN5nCj1qVFiGEXbUkD3A0O
LQpw4XUNVyZWn4izCDatDXOJoG7TIKuSbI57OBVHkVY/SouBnlNBzMMAv6JTEshghQRTeupcHcPH
VHWpSvTE2fZQuCoLEJKO/rAuneU4VvZSpMGwZJHIjgz6fKmpfaUdhkRSnexr5VYl+2NB6DAef/Iq
MPoDrO46IgdFvbPJJSHFzgM+75JSVya7sjDqObqEX0YfMzVoccy66OvJMqTV4nBbyq2TKTuQ+Ore
osAyI3Ur3pBsgU4hC+/9pHqlYXogduOxYUdNHoiNJJe80bmU9nPmlsZbTe77kU0oWKg+OdgJELOA
/PrckBZH63Hl1OV3twgeOQWYb2OaqAtLkNorWswl5ZisByNcsfh9l3YOKI0p2k3LcRspKjR/WkSI
9TYgngiTywoHQU6+zagIzzzb+z4ih+1L61eX83D1ruCkiQb7rkujfq+JwljGHK1ZIrP00fdYMVvE
r/M2SQxuFA+JvI0vwJ9oJHXwtGoqTxR4Tro1Ggsz1A4yT34BVarRz5B8jCvyGMa8VFhkphJWVoJe
SxuKwRbLbNXeti6nRNC+Vbbw0+yZGqk5L4raOVYR2PzKbZ8818vmIiZbJQssZZal3rizK3Dpvltt
VTauE9ZhHzE2QNWpnC/t6DVrsnZbqNaLMxY0RnP51S/Se4V5yqPdOusrtzroqaUvDCzSxDAgENCH
FmSlCWspZXmRQbyDRX+PGubg2NmD5YQGFQ1fTAtgv8SybJ6kO3pYC9Rk7ks1eXCEfLUGsJIj3FRC
ozgmG2q4UXwigygFt/dlXRA5qCuHgnTmBb2aV583Ar6V2t4IN+I8Ywl76fap8rM3kh/tMORHTNMn
izAgHhxbHtdRtCeqkKust2gcg5SY51K8knNUrPC12KsmgH6hpTz2UhmNW6Nq1rUcGrydcb/sVG8b
N8bSQTlr6u0tYqhvvTkQk9ibN4IU6YXwklWbwHCHVnZsU7pStGrzOUGMhM7EGltm20aA5y98U+61
2CUpNet+5mqypA2yJ7saqrsbfxOxcSvJkoua8LHoTMhYyaEKyBP3i+RH7E7aDLJasKOri1CqGxla
d+hK7huZrkfdfBkkMToQsaaNHNOgA0BiSNRvDVHzM5Ksn/i1OdK64XvX619Uu6lmod3vKW08ugzE
VFeJtWhFN3cw0Szayg9v05Tg4MGtunlel68FoLBZKz39mPNlhi0QLTZlIPE4FjoVtM770IlSlhdH
gfHTESz4FtLQiLcB5jZEzGOSnnxVj4cDE3OvzcPYSoNFBaplT4gLMbRkCGXKLI/Qz2+QjqjZN7yj
8XMftXlXQhcxWCpN3zUOdUuwOrU/KrZRVfMhBJ9n9a1aGaTGfH42uTj5czLBBAi9giPaBEi6FO1z
3OX2JYE6J9iMPW/UoavMGXQ3WRd4BAuF41DNCTGsr3RCLmzp0/kLP96kNmcAYkG8VJkVVdMRBE4c
vEnyNmFWhWLCcImakhAvsrCNmVK6oOQiwNA6GeMpzz1j80hg2ujWC0rx8QOU+G5NgorxEnt6ADFX
A1hgpw0gjLhxCEodJ6kgzEhrH6gs16kR29FMGTNDn6mVpT62BJGRgKHQk/2nd5WT7aRrAOOLhO3S
f1dmNjrejuTBJq2Sp9pyE7J1ko2S6qzCyqjYL6KMHXX5+VUvukvTPYXIiT/Vnaqc6LGnM++HM22s
ELjqq8BrRQTLYWFmhfHFKDWzXlWkESKZIA0omuVWyJuUpgOnjGFEzDbNL8TPuqV7zRJyUdN6H136
dGCH9z3JCS++EOEOVqfolTpvGc371IY2SHlXOUQcQO+UolAOZW5TM1Z65ZqX6o/z/XvRAQ0QPNSJ
mHGhLaBmBwPJwPJPGq//vfOdgukik5WPUyHiqUP/EdekaBQ0Ppbw2FJOjV0qeJNck/bexTWBkFb2
VOZfkLy6S+1NRgWqzV8+f8o6rajL61BhECjeyBhgAoQRf/GcI+KAbD/35gh6926cPwY4tjkzt93C
gPL5MAR9BRHL2g1BfFuk1rZomPdSJ6w3WALwvdUIPMhXIjuVvMx5brv1brCDX0JptzQ1knieknfN
rGrE93olgwWER2r9VfDcFMTPOaVZrE2RLGys+bIWq5oTuzXmD3li7XD03aHHWAitotecH5tK35AS
irNTqbao8vJZEcFHyNJxRrAOi6VBhmXE/uzGEbG+lMowbZf7u9bwXirVW7pW+pDX+Q9ppHu6SgF8
W++YiP65ApdhId/jyt2z1/avej28ql3x7Bn6LjKyvcLUtoiaaAn0LJgNWrntSEKeDYr76Pf6IvWJ
7PMmjblY5+awVbXyFrS5DXHb+RHpyko2FQxMn5IQFU/2AEn0oAXpsTDFagz7dW07u9RwFmLoFyhG
v/Ze+RA04ltYejd97G/Gni5/Dg6rCyvesPo11diZGdUzd+Ux71roPKqzQtizRt5KpJpFMrI8wJU9
kpCyIIFuRfBSMwOC+9wRkhlHWjbjdLTyTWVtBcqPmMUNb1XKCtW95Wb+yCTpkkMm133Y7zwI43Ne
jYWSe18yBwmJUzRLGdTzOLRPgaG/WDGBYG36RBV316YmIWlqDNN0qFfEBs6pRc8iL97mFRzLwn1F
I7r1Je9wVB71MXru/XDamG7irl+FXvctBeo6o/GPaLh/SNB2lKmB4Ur7qgh7g52BzSMPtkvkbV0n
j4Gv7VKzTBZNV8+lSduFO4kXGWIoB4koexUY7+Z+xPlfsEea22rwwG7uS9/U5YJyWIluk1GE3F67
bxXO9n1z2xjZo4+pdFWWk9nMq5IfWW7YK/qeN16Ur6Fc7UXaLnPI/1xOTReeEt6Y0t4NLh1LbwpR
pvkrlyUVA4REa6Ua81kWN+sikTejhYgdAMC90hrNMSMJh9N9dDSces9p9FYpa4Y8OkBijczd/yPp
PJbjVq4w/ERdhRy2wGAiwzCT2qAoSkJqxAYa4en9zfXGZbskkRwC3ef8sfS6C7vhOdx4zyaCcvdd
iG7Z1Jt/IJ7YTkRmFcecyujHqu3uNPLcNJ3QUjulHiNjLo9SQzRQv4kvdSM6ehBvDtDUyekn8QRE
8q+ksOi2tH6McvzVOqMfb2LdKJOvx9PE25YUbfE1huOrV6c1tkJv2Sk+C8PfDpwHY7zeCMicQ6Op
W4rpPNqpq0c+113TtirKoSBJ61w0lF+rSZlaMFYNDF0GgZfgcUPiyOLeV+lRtpv1vi5byb84vYYd
10u/pjTm6PYD3tfAciGau2EOU3r3Jm6ajpYoiW4RphejBfbuf6nlnpsp64E+2jzpTcQgmMzuwzx8
hm/6EGp+nvMhzlS+xX5KHbBvA1RBeZEZnTqfzmD0ZC3mxy2gMdHO8cjW4T1VrgnVE6/YMSgtNn3E
ZZuI6b+OPMKwDE8TtpN9qcrCP9YfBms5mrV76DAajMrtyGhxPrZ2xVprPqahu7d4UlALfeP1OstB
JJaY8PO75Hos+y4w42atHqe1+I0DIclb41hI57p4Bmo2qk/XjBRWOtWNsD30gfk1kRebmx8TaagU
c4/OcHBqKfIPhc/mMFJVFfk2s/lMCaBqJpHQHUYgakeJSzQWfTL54cGsvb+emEk1cHDR7aW5+lFR
FtsJ4t9WiTd14ttvCKtJh2yOIbaaF+lDgE1zOYDH8qFTZQST111MoZunnkyZB3j85bCGWwUmW72T
+KN4+NfqPfTzOerUQqylZZWvJsnQVxDcP6MwT5sWKRgGmYSz+Ccm4mbTQC/uzrOLcT5tpFkk8zBe
/a6l5GaxjX/LBkJxzkfkBmUqQcGWwLhvK8b0gDizFr12RJdgEMml4vVhbQLk1OazYZTqJkrw36ZC
TEmpHIXBBDcJEeCSWkt+ykswtAyTtj/+zvAzn8uyW1EPGD7WF2oZ48ZfrR1FhI8zaMahl+rkhQXZ
x4ZD1myKQjzYtnjD14d83rsvtO4T0n/ugjm4jrPlxCnLyc732P/zlJUsm8pzk5lOVPutCfbAYEmv
5fuo7M9+oVB6HKoqcn1lxYPXi7MdEK27zE+rHiHJGkF/tj+2P5hx/kDjzwcz9VBn9AIstu5T8CWz
SMev0NBtvOAQFb9ljog+WkcgSE0CUbS2/Zcxd925GdHHk3+CitvEyO3se4zSBWrIcb4LWfnUw5D5
4a90xuZViEJkOyMjPMmwSIdc05DO3NLwRvsEGWZ1GJ5zLFYbV3FCGSLFnmlWqUPvVfX9NnQ9gFSt
ZoQcwuTZU27vkDhe9tNfjByNfQzCzYblvWVOlIM9klctxq4AtS/mU8Z+8zjMQ0WKSy0KNCp9S9TO
pjEjh+if/wxzmb6ZsyNf2nVuzqvpUEkwTQ3pSK5ZURsYSgzqAzUFnVO9Lmqz7lDVgh/z8HgDgyTP
4ilcfS/fO2b3yp0X3Fn8bGdbtEjQ/XExH2QTHNt2gMZgI9qldhVcvJ6RsBuWvTuJR6Zq/xCI9l0D
Jy+BTYvmZqU7y2iKpAQaRG7aHWCBq5iC4fkjd4dnM5zaOJ85+Gga9p76vib5WvvhJwnGNqhSkTr/
GuDN13Eo3THpV+cwe+Kh3lrGEe9haXLjoJecESE0LgMwNKh80x7w+oiTcgZAzslr1bMQzlH0W3Bq
3LV5q1L3ybN1y5ZmheP7hIQTHHxEKM2bPxwZTYFm3KG86pmz2tP3hL2UO0v3ZVxly0JFprooh+fA
5WzZz/7MlUaJ/Br7qq6DhOQB+2uG0ztag2s+FgWdAoTw2Bht520+uaOgP7rWV8ty/44GFTClS3s6
cmqipAGIkReWI4eo4saqccZGJoTKflmN9152gwOE762HFMpfosS03fGXs9a/xt59mILxB2PXIWOo
sMzS39E8CydP/S9/1s/1TQ3o/NFu3pB8QEWpT744c46xnIZpSA9ZWE+3G1Nvzt62tLwsFgcnjmna
B6CgaCxP+yhX9F0WpaaTkgqKUxC4T2kFIyw2Qgl63+2urb8eAqQWT407JPNGo42vw6QtZHeCjDAi
HtH2gnblXjfpGofmNCSin9F4D9U3N359nIw5WW+teUVbfVPYClcV4r/trfmq6m6XkwEHFu9H2Tz9
RZH07FlCsSsMZ9qs7maLQhRg5ivRNT99GW47qjujFTBkp90xi+A/1lux1rHsy91gg7WKiodPZPO9
0QzU88zhuRSgtyIf7/sguGaViItNVUdHh31MX/QB7ZROlgwODRaBG7DA09UgiBXTtr0FZvrWy0rH
JUZJci3nV4lEJrFdcsGdhmx9AH/mBjpUgkihYvw1M3hV0W2KtOdyO7ZeBiNHHSFOTZxhfNahW1yn
GZJTbYiCXKqpqXUNroNM7Xt/Es5BaNf4BB8cz6mSsdPUftRZoUzGnpmVhHeyzAFfkQaBx/YxpjDX
P/EpNFHo9GusGhw/S4CVZ9qMn2HIc6JiYG7+FKWSBwE+8Dg29pOUzvJQNYH9YsyiivoluHZK1nsX
Udkvb1b3N0Eo9qoc56nYnvqG6TRzq7c+LN9HFwGXm5YTIKXz6JMJEmOSQzFkr/jZAVyzefgVeKNK
amMM6X0PfPXYTqv+11R9t1vpri9L7ZNsgfhc0ZbdVCkLwlYVd3U2eTty2dejywK+74e1i1PFmDpn
ME3KKsqdk7bBnnD/Lap1dr2d2TEI1ENrtPKPouL5ybIqn6TVLrH/W+/T9rS5/aEqSM7QM7xvPe6b
UrxvtLG2euDjpqgY4aCXkVRWYGejNdbkclBIxkaZqFtVRYS1bjwsYgp+j4gGgA1TQlna2yDCQX7K
pS4L4v1ouiLb3clebFvLl9Vx53dPjw1vMMD3dNU0I1RRNzZit4wyTbaGEX5aAec8h/vb2CEshKHk
fqTd4sGcS6LewwMzdXfc7OIJ4jDKW/Xobf3jMpQJsX/P9GIiX6qtg9Ha037w4TAGFf4bCDueyOsf
P5xZ6HhekCHVOQfqkor9ahLgXra4jmgclXtV0tZttV1Dy5mVdNlcH7JRFEcPgoaj5VubVJJzQd63
lnMxp/YMlPMDd+AkdEElReY7JKtwRc+ggZHndzoSc79F+TJcsf6Q6cgT0OryRTbtnQ3PWAfWFtFz
VEWD28RWB4HlZ8NDP1rDdXHCS0ig4bMjFTkQDeMCYSAn3c9X6WHYu61bPdg/As5qmbCdGh/FOm6n
IbNPZPdaOeHa1FFY1ncvrTcSD12SbQKGKGecv3xzJSG6oHVmbLBWlHNNNIHlwiGOX63IgwhGwDkV
xfYqiLN7CrOc4Z4+v2QmSyMa1ybd8/qcXBW2cWFl3d4ugQG8NO9hPzHbA+yZD1RYLDF20U+jZURE
xQQ345Z39prWyeQyV8/T/WpzzPBMwug3qXexPG3vLVhorNrWU6bCZxqdvxkE/g3I7tGhhU/+4mVJ
0SMuXNopix3BWu42DyG9CwdJAEAijTkmGumab+HF9dr6VNCvQxcrS1BpZ9tZdsWalDorz7y7DUqC
MfxrF+JKPsL3tLlD7JrNt628S093xrVqwQO0/z52Jm7JmWkIDvgkFVGkDXyOaWcBL+/w3q+EKYyQ
JVgay2sFsXNPWlAAaosmCx/HnRaTe8iqAR4c3NKKp3DzL/08ADDn3Xn10ipybsXGFmqrWA2NPGaT
tR5Tnb1AJ4jIGQG+GUD2aeeN2d4oxVMxuKdJ6PoTWXnGtIXwahU2P29D+za52KqbSbQ09MtIgFtM
hciDlCp41W4JLV3RT4MQokg6aWBHmzcSRxz1Ti3IciToyzuHVc4epdbmOLjajfMmPVpt8duhFPBP
S/9gNDc4aZZq+20M1q2ua41J4vjqewfox+++anu4UirdJOTMiBOWJ5lUc652ddW9InP5mxYVeizO
2KSp7W+0yrQWEwofL5DSKp/9BOcbHJqiR7Urzrnqrcha8MkUTRkHFMUza4g9ZVIP/rro+IY2UHHx
EizTI59QsdNefVz0dFQTBEvuUslj5fg+07469BzHIL2PpU5bhuoufAQZ/WWsyCE3J3hbJ/MfBB9R
Am17MiznmpvaOVpVQfuF6x3Yealpn4Ye+omAzgUXwWGe5XXNSmgOuQXHsM65pwqYRwI+f3cKmBr9
vqCiTDwox7kCDfdx01WPqu+QWKJ9jVzh/saByZfwnfy0eTSP9F33XGk7iNHoyJ05GZem1odK5uRf
DUt5zmez+SMlNpGRv6K98nOyeDmz2b9reVXvZbe8oGZcoj5gU59U92AtDt/JVlCBbXVvfW+8raF/
zerl1lFu842Q7Ze6Yohtx3o13eJx6nihMUg9wTP/ckdmodAtL529UA9i9+gapuJiLuNiR14l8eTX
Vh67i/nodtUfXB/WrnDFLq/sjqcH3rruDdQ+pLfHQodLREI/m03gsgzM2ok5kFFFc6PQYDTuHP6/
SKbrnVq7t7yXL5uPMKEvxavS8qN18iOfIh3JLv9lldelaz5nV56oGJ5jX9wgxGGpdisCCp6RcNmh
iyb/2oJBNkeRuH33wgD8JlegHaH6p7KQUFPdcCn77N425uNU6uGY3tpFcmO6puTFkgJwH4TquSll
Fw3KfXcQ9cSYtehWN+qPxnBBV+UjYaVvvgNf1BV677TraUnltxMsb2VpHLwQFVRh158UxJfveMm9
aCZnPeeDuQOeV8B4dRt53No0U5V3y9SgogBa5DfulCfDdahlwLydk7Fpj821mHy+rv50GVBVWbFe
1KSoo+GPrd5rY2E54GagSIt7gKd+9DJEB5NCvJJlqI+Wbz20x5UoE0yIXbufZaj5nwCybWe86C5/
7/PtLy+3Qxu2LHfQPjLJ0j6pFF5xomyekL6++Dy5oQm5O/smeUB6PNKx9OgtTJTCxS/gLgJBNSA+
8xcEOsv8Ph9Q6JdoYxTKCCaWgLTpugdWku0eijKpR6/6DFGzoraW7W7mCHJuofByLL3E9uo+WUXA
49SU3zJTd6jl6LiRpENYCBDqZqZWY9HX3utvYYbuA7DB8xy4n32IeE46OIo4+sYm3G1evZcLmB6V
3fmuDMEVCEJidPbCYysrhkdnGH65y/Aj89A9sGNtnIqLiJ0tA4ZBO49LNG/c8TxzFO8se6kY9Y1r
UFNtYaeuCW2ZPq6uvFsNfQfHdJ/1QFKUCNTsZEvw7Lvr27ywiNly+qoro4KYsg+Gl54R0ZUUH3IR
tiYDfYoP0KiD/AEHBYr4yfsOJtqGWsWXrdMuTYIJQzcS92j00T25sh9jBALnKpzfKQN7belmozKi
vvMMm4Rso3p1ViflgWiOkhWZnoXUjaE7gULne3TlD90cPHSpTZOYsHc5hU6o4PTPqDgCqH56yYmz
lhhOok0HDEy9Ps3Odu4rxQyVQ7rqFBembFWz21rjfXS41fPAYmK3ijGe1x543JI7+uH9SAR0rpH+
P0Xo+uyY5C10/mlshOq4CMQdyC6erK1dEgllc2/Yzcvak3ZP6WNwzEwWArtocCRslpukwfJOLHiM
CP47LAjzslS6PBr9rWGrrTnVbNrAcjKhVWM8K4frLqqsQpzXJf2jByQHVr/Vv5faFPf+2Ml4MsLE
nNMLQjgqjrxmfTZTup/6kByYgfJJ3bddfLMCXPKWYq6mE108DwUOfgNcLHUBHAsOG7yyryolakDK
iXq5tDP3YhAxrGr3mPLIYv72vN2qfM3cGSCoU+Q0YTNx1KtHT94tBDG9zqR0Jt2AB+wu9RAumGY1
2fgQyADOtb9kl2B0k9L+DGHvEIaXIDEM9+jJd57VPJY1VHFt9P6dyLne2RkjeAGkaibJhWNQ4Smr
a5eVeyyf3RQAGUvLtyyRPustSI/MfzvTMT6bJf1RovVOveu+bT1yT/RQdCgFWGjrrCA4fDOjypu/
tgrdxZZ712oxVjKrp/fMo5/EExmizQk6N5/wZLuV9wVUOSd9OF50p1RkQCYkzeqBvtNEvTNWk7jn
vPmBJqrisu5eKu5HCPaSO96Q59Fr7f2UW3vUQs1uGNS/zZ3hBG7f7yCx43g66cJpvXRKHBsi9aKl
BfUrack6bm57DRbzPavDIeE9uauh0nci7f/2iG2Ypga9N7r6LwTPF0ZxP3G29mLwWV9UlVGJ1tPW
bf2YdT2TSlZrAsIBPOvUq+OKLm1wj5uszlm/Z1s99wL1J5ICOuxas40dCb1TNtq9q5lduEuqc7ds
l2kdr7zaTxsNts/WbIeHzF41vyRfQ8IKqX839NLthGlhWi/Ke9ftMf/UAfJK4Ixnp1V/VjZqEMCq
V+1u6nnjDuXS4hzyMHOp2BxNkmxd0kEI3OGnYGbUkhwyl+69izBGY+cHSDPTG3ZNTwp7a9Ude6t7
aLaaCujUI0KSkJ4IiN+OR8++9ujrI46dk278fZczhoP0bHtAux70r3Drvd0xCZngKtpkwfVZC3eT
WBOiLfjl6Q8tvN815YkR5GQfd234ZlHuZwbhiwA3l9kbKMQjQY/yYUXfupvWsD9y0ldIJJ3jguAM
KRQmMyt32pFjvQIsszaGwdJMd8sm8JJt/WkMOzCN+stNwwMgeA7NLe8b1/EjWfhu5IvxVG+Iw8J0
QWc9HwZKaAabbaXaLJ5P/R7Ozb32WC08liVgi3VK41W5/ogKKftIc/2p541lDuBzqQNjb27hG5DY
y2yKyO8mune6G2wbJkvTHMacoTJTv+pcGxBcjZOkMw/eiHSvdII17tP2HY1IMurmtJa467Txs9jW
87CYd52dWgANJNqE65hRNawfGmQ9pOHsZsdOpm5oI7etnmWteKZHxI18x/8QrD4QY6wOeLCeqplM
3carkFfWi+RLSt4++5htwSUd0IS5JTNaVelvuyawItfmjqClE/YcXqtbfH6nr3b+q7b7PAahOYsm
TAIhd3xnHzDNr6n6O6+svWxOuahjZ/jJypG7iz60WBT5scU3NvN4t34P3ZZxOvX1JQM+VZY6s1Ye
p2X4ZWIcaRUhxIR/KjVCt5ID0Jegh+N4X3kGosr8EX/Q7ak5sbgc3K745W+qi0j0aE5y8Y+jayKO
XKj7cU61n+cHKmBetgW5EW0/lzFdm30PBM4OuaGGKMq/Ms3+dW79DyT1mrrOI1P5B8mpF7PLGgqy
7PfMkEg6/XRCvOUwu2+0IUd+Zc53RGwinnUZ+Rxrfivr9YkpbIys3CSkY72Etdw5fZfzHretty9n
L+CDAfeNaX98tJxiujfHFZCt1vqrtzzWgmnqn92sS18c6gyJOZ6LKl4d81x1A5z8aPIM2l29c0pB
SeoS0Lko/EkmUozePyWt7C3MyKalU3BC2DGOcTPhYjsRkh9z6tmJBU5sFWTT69pEnQbRO0zIEWbD
73Z2XWoqZEykk1Xe4EDvaGFkhy+CPI3T1P9Js7l/aRtgUroHvDS2pUvEAnaPKdGbmyDX58ctO5uY
ie00DnrmkXT9gmhZ21tiPwOWkXOnSUUxfgGXDryN+THgcn2kOYsjojPMA5Pdj8Kf+BjY3efmQOMQ
4P5AZw8mTzEqFGFBuTfGiVQPx3guMlpviOi/2xAYoH9IVuie0SHHze6G7oWoqhJZd82b58yRUSE/
tjvxx+qKYNd4KRQ9td3RQt0Sfa/kBoogPCBNPhjLphOfFEuUrC7Fs5yDOnNe/TR/Sn1GuWH7Acp0
E7PtRbI5uc9PnAH/3ZYg28/+TEjJd0L52WnNrUevzN791TnJsHtRnXueuymu3PZ2TBo1ru48njih
t8KyYU5diWR8qs710EFsTOuetk6gAIDZg11O4ne5cYKHjdXvu94OgCwxAqJe82pFuEwD2heoJ0eu
fPlsbC5zlR/JUa52sFN3+A167Je0KrSIWsvUq475iKmjZR2k6Tb4FEK8bV73aKz+HC8W3F6Nx3Qe
8Me65CryQfmJv0G7OmWoom6uhp1rsWNs4ROjwW4UGd7D3H6pZQgntGiaNJqPrFE/VKsysLUQgv5d
vTlRmrllbFa8r854ndrJSnzpYx6QU0J8H3SEh3g/K70hClwITibRS9lhrLDJMYktoncTwxnOm5gT
sgX2tHwuyWhB9FLhue1VP53WwK4Tfufncu3709ACkZcp3i5dnoVjf5CO4+0U8Qf7QmXXzZ70vVjL
rwFfX0vmxmlUdH10QZnF+eSuUeeOz37V7EOZU/Ku8iWemoq3xHD2FEr5iQteAtHn1BFOYBysur8Y
5vSJtpvHjH+mJQrcF1QCS5oInJpiiLT0L+Uo9h29qhFK0fQF3/l0s7Z8IqEhJ6+Q15JWz7nyUrQ8
zvLHmMQHXjy+48lFtWlOHkQdvBoLVX7g0xhIQAvKz8Ux/uawbC+ObjARNIoDubI2iHg0IevCdN/w
+TLcXNwSNbFdizBeq+1a5Jn9bKG/H6NKudw0kNbxgLYpzgnJuR1xb/OQ37mbHyM6ZPJug3dVUybV
DSysFAPDnffcij0YBj7vddoBeJ5km1voq/qzJzbvtBYCF4ZRv7L3PlU1yf5FKK2DWpEc+Y0rzBhF
0VTiUG8k673K01vLZ2egXBMUlh4QQFr6Flqtswu/+410s85HRJwimGy+TNkhZpt7cyWbyPEzkFWi
mtyLzG9IlzHhmrWRl2PFqXDLP1rScKv71aOHOWm2hUFKZNTidf1kFK+LBTiZENIy6jPsPn0Aptvc
emJIyeV1seHEK7xH+Y4haP32LX9tk7E1Sdc2PTamxJ11yXOwehOsadZWj7oS9V89MdGIvuPQ7kf+
0bvC9VeV+IyLN3tLxauoqGh0WaHK8i8G27J5b5ab0bfO0RLtRpNQ77+1VFz1JgqwI2zoNnwMQK1y
bOU7wCifezaNt//MRlSOZERVK9izy7TU9Kawj0sdijYG9/vjTLYFg1N2BRfu1O5S3db13ZIHejhD
CiErMrM1/KJVle9r8TQO6Qxh+W9Kdcv1Z7YIqvxZEJu8E71rFKRRVAQssSkQGZr1c/NMH0pL1+5W
V/dkeflrbJayPSz4GtZ7YwqlswtQUTcHb87sPkF+i/EC9RUSjYA1idYhopyMF9fU48FK/WnYa/pu
yiN35sLnvhlzuq8Gb/WvYeCE9BpuRjB9MesVbawQU7ZxKmsjiOYwmMVnqYqOfEgPfzov6ugZAA05
AJyg6tXeD5vkpyuQsycOOjGiaoMuZSYb7O2QkcUpD7CW5qvjp2GR4KbAhK9lI8Y+0moq7jvPF/kp
nGaFVgjPXf0HPCZfDjm4DKqi0psYbPN56gjBDSoCFc40JldlvMi5h2zFrVS/KOF5jFTwxMtTW1fT
eoaJrZud7CkEOGdOWlj3s48pDVwEsiPtSkCRarCFEYvVYHNazFn/gGA1JBdR4m3cs64wyxtGVYJZ
G5VlPJve6n6O2TCvid1PCBRsVYY3LZ+QDeK5ct4HmTdAhua0J1hDb1q76SbUPON8zgeoW7mmbHRT
1xIA5WgLTYrFbmE9msjH9bMnN885qqzgN1OSfkamYBe0/p0vMzQhSF+HmI+SqkWxdKveCRRvAfyW
LMXjLe1F3FWW7/FvDf56aY1ms06u8Fr/YfMk1wcHOkrk0Gz1fKw2hVbTILheQGjqBUcF1QAl1mM7
f3GqDQjGqLzujYbO3IUuIzz3vje64FKi5/kj1m7ixnSz9gipMN8hjyfxCfKRXjHq5iMt9PhUd7Wi
YWhpOrhEdx3ftlu+5RIgkE9KI+iKw5ipDd9DaxEVgJag6/Zkw0vozxtdGSx0txcSxDla8hFONsgp
qY59NysJpF08s/6NOMT8XZRcJ5Gt/5NeMk2JnUN4gvPeudoY9g6i3u7eqspiwdXCvoYmnk/mWnOM
3eDH7p/dqK05NEXAITkbC7K0EuWsfQqUZ30QY8Evodh8zBT5TFJolKlgKk8oSNnVS6uWqPjKUbvH
LiiwEEyeWJ5dLyfpa0EFu1gYuWa6NWcLQYlXz/8yvi6xdCAlwGw5hUPJ4LQ6PdU5NBU2SOdVAXH0
qLIqRA1Wt4oNF0IxkCLnOvmPv/QBiY8lubxTYwbfZCB210WH6uo6AjQnt0rYOLArsKUlW9984tHa
OFTVaD0uJd9ODMElT255axErS2f8aS0LcfewTNK618j6jo6sccRsONqxnLlEYTAsVDAxyuDgNJas
OtMUQlYzPReItRiXhYoRpMO7OoXF52sbC8emiYYKQ8F/8nKvQPW+1mZ5CFSTwnkMN/X4mi7TDjCq
f8BEzPEIpfI2jgp7iW0RXKXantKUYjX5tYTdgt6vCUbx6uLOyXalbdvH1K7zuxGw99oaeI0cFgM/
NhEf9PvRr81Xaw0nzTdrFPhBhDypdF5fprw1r0QIApR3PShlPBhNvQsoqc9OrWnzWmrQPwdwCnjt
4E0Np1pfZ/oREVb7ibCW4wMwSVW4+RymStvY8pGk0oyzkc0pJQ2kXu2/2DzsfGcPhROPRWXqHbEo
ItzZGbrpqYDGA+Jphn1neC3xK7TYRSGByafa9PSnpwP04hRIcQcNC6By27Zctm3A72lpvfnX4LUl
eTIO2dnsH647R44y1X2+esZvJE3M+51owSvonnlEU8NfczghsJUsRovwMpRhTuGTJrUSjXEcFni4
43Q2scTSXxE4UbaBZSYcLcuwLxp8WtGKkbGM5BRqL+kaZpCzEdQCEyRvw613XnzLrdRfyIaQ7Qbz
csVTHAQ7Znv5DlUo12Q2FcpOQyANhd/N0KpQBcsAayxOuutUG/wzVDc+6BBvFmNv9zCGikvTNtex
wb1QB1+6XbrXzfWm+8LHJDz0PAgxVgCepdqS2ESLTHkvqvEQdyL2wy/nrMF3uhXOJ2o6/mxjMT1c
AzasfEc0bAXjkor8ORy6FhGC8uVrmqs7Z6QSIGH7ZkYnF+61Gdf8M1T9gH7Urx0UJku5mb98itWf
FmEYv13iEu+knurfhWf2Oipd/NGiMlmgxq0D75FT/QxrgrDOEJ1NJMxskGncOfqkpsH7V3QdQ9Rq
MJGM9WztDSL63pGh5hh+3DzjN7MhyakNbdi72Vzcl4lqO3F0oFgewF10Ys1dz09k5/MzG+4r0fEW
h5UzI1oe3bV8XYe0+UvV+/dES1FCuF+9oQ57ZtjPrhY30VMAX1hdSn9ACL4UIX7pPMT6Onj09sGI
oixJy8T2+/za5+10Z7dtSGyHX/q4MgU5QIWckJbnZv5TZGGKXsRR7VshC1bKDU1PDMVXYbm9ZZIZ
5jY8IY8I/vBjZ0+OnSIsGjMq324tbG/D5Bc/LUoTklOdKQz2GjoYes93RwdVWTudigC4nElAFPs8
A85FOWjwaJfS4Tqz7JsLVg4rMKLCkvBQskwMyYbmeTlIAA1eqP/cCcUSuDi1cJ9Sh1ebV8vbeC6Z
9HjuzWVtPMSgdRnbgYRqWFWYWefGnYFQMkuVj2YmS9B8A9fw//+iLkJYW6wX/Q4ZxXbRYRf+morR
/DE2zF87EDmS/BdaDSJVEcMYQ/sOp0oYHBrFQvUK5mWb5xhlYH6wUxudjfJR76uy5/ZpuZ4RG7n8
MeP2QjlNQVeN3/fpaexpGA5vKcUERU/2U9qzw2RkZftJrrKJfx14ADPuWIMbQJBYvwfUNDvXLN2L
0Xscu9qR4RrlYGHnpr8Fgo5ItX6WVdtqP06ubOIag8Bftor0vsXru/OLZd0bmV/tSsISYmYGOEB/
A2WMFlrB8L+Ihc/SlKpC50rK5L4OLa0ihQ22SXBAyt8z6Zj5Di5BvttIy/z9irBySsIi9P6hSra8
yM5M733mTeYsM2U/Y471nS7eAs/SLxWJYP+j7kx2I0fSbP0qiV5fFkgjjcOiG2h3+iy5a1ZEbAgN
Ic6T0Tg+fX8emV2oSqBudeFu+gK5yMwISS530mh2/nO+w+zOrhTe0daidnk0B/Gpf71ZWi/J8oKA
UrxwB0uN4WnGLegVekJvpf7qWrvY8/Bk8+wqvyIOWPCOaAs9i3/1o1uM4UZojj7criCY7pSZzhnl
lH5F5IDXRrI/L2sSXGUWV8Gz68fxjmA3xJ+aienUT/IlAf7sr0q2XOYq4yD3zbGmigihQ5367Ork
Pumm5Yy1StwDaopVaOrqak8np5neu3hiUe2l2TqbwIjZH6k5Se69PrDso63LZdu36BoFw6KXJPDI
EKTqWdVYkpXf5p/W0sY8jrFMI+q6t4sFmmeVmnRhks9SQG57l1BsS4S9ALPOPB9DDmBPpgYFN9AS
cbBb1TWjwBWs/v7BKmd1xFqYnhlvflgwNvq1GVuBT5sTfIuXWuSzuyGhwQdalDkPklxp4WCUTAy1
+f3xP6Y9xmrCj9xbKW72sHFmWJ19kjRrP1Jc4QPyynCCI0myHI4Sx0nvV8IsuD5rbqvO6OxtSU+R
ologQVn+9Q0Qv7kjanKweA2yupvu3DZmz2UH12Ob20ueUqOo+T/ONHHn53nAdUlU3TLXlP8lhl5j
yDLf8+u1gqWeMKE0zXmrXXphbl2PktlbPftTtF0sR55krwOXXMzAG5RHLd+EgCVPqFHPU763VdGC
h8oriR9j6TkWCz0O+b5JJv7+76tADLYb7Dvh/SuNNadhDNJXTrLy1wpGpgBSKQLUkPrrSI9Y5Xq6
3FFGilTww/DF4oSpa36k68l8GbnpBmH1a9BetWPuMW9inseowLCELQpiWn5cZM5BYsBXZ5L9c0sA
qORsEfTX/q8dYcfiYz6XesmbE8qAXd5hTKO7QYO8I8rg8+luYzA0wT5IXK12lns1Qo7cqLslqli8
5oX74mBmRf5ilGnbrZF76TzusPVwVWPQ/AkTTqPrY+KAxTFo11v3mp3Uam6jxVxXCYeqNeg0Pkm6
OIrqppknK9v3BT+bxuK8SkLDqNUr15CLlllPYOWmYuoRpCKF/cSG3eushRPEj7pTEbsZreNjk1b0
6FpuZ5JoTnOiG60Q89VX7RPXXRaEkh1dx6S+VzgChX6myhB3LvsiJkV962KRIt7PlZN5Q/Hy+2eo
0N67bdHFOVTxKjclxVrss9ccVoMPJpODvUMAYhhs2l13J1JZ9KwqvgYpkJgm7pV+IgVUJJFkeAXJ
Eqc0SfF7DgyRt3On1CSJMJblh+2ia7Lmz3O5FsuMyipHbT7FlXLaxwlbTnTkWM/l56iJ0QtuqPyl
swMu+RTZpQpLL48OPLxGccFgERUcEhNYGGiKUJ3YXpOYh3pXBftusuwfbPP9b3kbbTLfWLaDJR+X
qiAAkxq7aAxAGaew+/K6OA+jQ6LD5syDBkFVTxk/xBmjayJlGouS/hIq+E5Ij9VQSp7UW21Or7/y
eX/gmP7A/fxOGvr4b3rTn/7zP57qkn/+Hun0i1X016/4j9v0Q5Fb+9L/17+1+1mf3xg//vkvXV/N
X7/X/xJY1DWO+o+5m49vaaV/2/8sflZv/+e3/+w+flbgl6vf3qrP355U2um36rfPt9/QUxPwSj9/
Qa4On//+b+L6bf/oVb8CpaQET3atCoda7EHwG5nN/vu/oQr+RaK+gXIi9EXm1uWP/kBKGd5fXMQo
JwBDIGGjiCtu6g+mlOGYf5E+5CTvV6s6KeV/ASn1p7aQK6kPZlVAztUnS+3a5p9AystEIXBZJ0cz
TwY8El5t4n+gjaXFXYd9pXwG79nU13zK1EQA72w1vNtWL+pNJhhf2f8k2/2nhmXXtaQDRuv6SzsC
L+af+32EC6jGDyiQLBLAccxrccmvBzp9FIMbGyzlhzF0PuCoWpYDRoNukVdDBj5thn0pSdLK2KCk
sdOJgF78k0qc6+f4N2nZKywYXLlJkNURJo/iXwjEv0krs6UqAm+wMb/oTEzLuin7VhwB8CXFbtYz
VkrIDspJ0MBob3aWtZaF395lVTEFW8mx3ru34tg3/9nr+vvQsiuvF9eV232lzFlC/LmFSditXRlu
ekQOLep5s5i9M3FSCnqAni2ZIJ8DhSvATK16M6/al2kkh37IrSD1SDkNTFtoQ0NQWdA5ArRYjvyg
6Z5Kq/BerSEvmJbkKqM8eK0G2TNdiawZWMS/vgr9z5aY/5e16n/hMnQt6frHq9CahUW9Fb/955dK
P1hxHn42/XuRfvztinP9Dr8vOML7C+Y86VD8E7geFEnnv9cblhvHAkGHVYynyZX/+9flxrL+wrFc
sPESf7Dv/rraiL+w+nDRBxJrNAh03/1Xlhs6fa9B779hRgpegA2EVZI2p16FWt2/D4L3XQaNUhU7
lGjEH/QE2dnGHt2a1lZiM3vCkT/czm52JgaZH85idmE7uvrS+EH9annDdFGYsmiTMLxqG0dW8AIP
6N2GmhQBZhq6EACmu6M9HXQ6CbKKFKgpf3p2Nh8lIlD46ztey7tCoy/eZ8QGHE4af4by/PqVTaVO
DzMYgoPZN9NLLBt9Q7cXbvdRyRvXmrG/+XXDV0NVW+M6yS51s7jPEZOol2nIPLZ43aczW3xHRlXJ
oZOZt2/0YN+yc7TXqcXXmvPEmDQqqtui6sIuKvQlScv8ksr+M8OWcPaKcgpdfHyHjAnTng3GZxlH
xmtalfpSa9S4zPLqV2PqvXMi42rXJ8ZwKOfUO/e66b5Izb0PJbr/9SuNke9o5rZ8Mvrxs6XXC09T
UNzEPi8Zg7C+TECFvxjlePs0xV3oL9k7HRt0TXt2fiEQihny16+RVJ7Lxpv36der9Ocxv5ii9c7j
3HyOKV+F+I1nzrbCtOs7yh2ku6/oqmLWquWXk5n1a9A7alkngvhzb5XmXnYE/mUQJQdhwaTV2CXC
yZNffKoTDi5srAfTMDqySq1l7SgJzJ9tk7c5IyuxdfU1y03I8hxfX7gWvF66cqNN32LTGaH+0gfP
FYdML/hNDF6+9Brz1PediXMB7V6uVFKwx0+KaVPBcKxWVktHM4wo8Vn2V6tljmywcjnzSPg2fHgt
iUaY1XSWXN/cLKGsgqcoYk4zR/Ir84r3FrLyebHHz1Jl76ozBK5XWR+ub2tla2+PpJFfqpk32G7L
9yXG/jAY/FCvid0v35/Vl3Ti9GDXfCDFnHjgc7tPe4rcsyN/NTEq54eomZsyDjvnWo531Uy2YOiI
KfFXX0AE3FkFBCrimbU4eD4RyhVxpuJRtdrbZHjYL0ba5idm0+nOG0ZUS2yb/ouZQ0DIwW5fJOez
TdPZ/k3J83ATQyscVoE91lvLc6Fncdue29LsN2YzRafr/uY2rwIKMUSvvqfUXyOiTumBZkWM19Km
wYAwI+4oXAefjLnkvvLw7DGgp5jS63370zaxThPg4ICMe1vjtY2wkNr10t3qmAiPX/v6Z4aTek2y
Da9TTAKejTrKp+f73QXV6p1xTnYtm7JwrCy23HlOTrjRHO3XpvfHh4wiro2KRQLg0J6Tt5hZH6Uy
rjr5hbT2sTmPD3PsZWeu+v4VT7C1qSanxbTVt0NYtyaELhcGpreMOKlKZHO3w766QlDBMiRGcTY4
ej0ADU64tHRwx6EhD9ssh99ttuIWCMxyjpuJnEUkAEzlVIGolPMjKYEMDJgiOBtrRGkONWNLSCb2
d3RPwYIYM/es3d6+mLThPJp1lGxbv8ekJb2Y1EhJwsXwJ/d2pD/9veTHbuepIIFR1h+953YPFkvl
CMtpkrTUSIhkVXB2U9sIqxgimdV2T1bFZ7sZ8wrHrxnZG5tBCa8QHd0euCXYNuIipgv2YAjcNlR2
jkeE35e6Deq7pLesc+bW6XNu/goEGiC9uwYkNSdQvTJcMwG3BIH4WHYwvTdB7NsHq7GeO9NNX4PC
k699Q+R1keDk9Jg84cmpN66hIfjZxPsXlJJ9ulzjqmOV6KNTddGLFEYCrUhjPtE1Lg0Qu3tV+qA6
ohKpY7Rz7LxZk5/wJBm3riL+YuYA1MyoGVomE70D32K0oEFmnM6anuIGLBVp8dk00U+lEfMTY9rb
CTH82V3Sxx7AN/y+ZjbXhLaxEuRGFm1ROZgy0u7+SkBLHCxdlfhsES0UnUYb/BDqzPuPdOB0RL6L
Mrskc1pt/dZvn3ErLSt3suQxwW92F8fYt2Gi+KGSdIhPtpeekgXzM0PcYIMn0lzJqWVMkYNuSwRJ
vl5dLZi1UFjyvfht6QW/k8KSn4pWh+ZifMuXaMGKC1+fW2WqUS38hVC0LOJQKCEOfUU5C7aSksxk
xdxltAiNtuUUbGSf7GOn4faO9PAxOP2tyjD01kyRKKbBtjBNDvakYjiY7hzsm6iYqCmm4f5UlEA0
VD+r25wQGDP3lGzlqhmAagGpV6dZJGh3FuYN+kpk+wB4MNmzKRnXTMCuVbPReAAq4L6qwSw3xuiP
H8Ycw+kcGwIWVYpdpimfoY4tL5yp/BMEOPN6S9hnL4kFizA856O2INeu3NhFQHVHQ96nKQMluRjy
MFkpSdy5Xva0y6DwC87xcKZBgqIWbMRiFWdAL1fqfdfuGA24G4MZ/XpAHw7BF4mDGrxjt7T20R2i
4CIkNMSpjQ2sJjypeN5lB0yf2b0Rxw8F/otzLMfglCIEffZ4DuA/II0UdfUUlQXrs8XcsLFF+TO2
5uoWGsq0IlfCVZw59Vb1S32Ho+KxpEId1IAbedsyj8aftsIcvIIbnXVEx7puHxCSO/lg8e7N0oVk
wpXqHV1+IEPVAUZMk5ufGYdTEtR+8oLU+t2YO+fE2BbDeuT0uIck2cuiY2g2xyxqLrYrJlnQVJVM
IaSQNkJaw2cC9SqNLrpu7zHzWDsBVZ5zbHvP0YvIJXRqnH1a7CXffyuN8q43yEqlQzU8VmNXUltt
UIqVlBdMuS/57E13BozQELIWoLQ2hrsJdRabw8pBG7/lXp0BLnIRdz7dxZ66tlg25cVT7R3KzLJO
S/FE/3zolss7O9g5jKaUo2EgfwSRxWWqfRtvumlw01LOZRU0ajVe8Win8H+VCuJNLSfzWM5XoFTm
GZj7dfcSjYl3YqWp8NjbFp51bOGEooZ3ipDqH3k21inMiJSiE2lNB6OMnEtXGcAlnSl4SJsg2HX1
SFAwSJYv6HxHhYj+aMkuurSY+s+y8gcqY0S8HbBRh2XLc86FLrLDNFFvZNoq4mxIvIMBdSUZqWIC
KGZvm7F3PuyUwmlOxjNJE3uiKkF3zy4Pt9sym4D+0AkPcEX0c7OqakOM3DVCrmkybMN5rsxnfyrd
j9maEKjZ+K6l1yWbLnDRzqO+22Hzbrep701bu56w6IP8XdOsVIZDPh3JmaA29tzSR+Lvt8ky2uuh
L5gm0ykFuaIqd3Vd3hY4bVatcvUuGLrqbFDjFcJwcoHUlq+ZEoAaLIw9miDSwS01rVdyEtjy5hKT
DQnbrLjyTgcgwLBCgPfW5ImCNCWJ6Ux08zAbgZtSAtyTxLap2YECXZLVmrWDWqu40ZIhhW6Dl7p1
xn5/RVzuILykO8Npzc85yd1dho0J/5Y9b/id6HxO++UkcWHcgWF/I/zcfsTM1tdmqn50AaMihp0Z
1nev2tkUp97QdcVueCCFIpOLsbB3gxI0rjKiG4+zaV00hcirCmjamjS1v+PBANVv9sSwGQKj+wim
xfle8HT7iLCuHSqggkQezMU6VNXoW1szmhvW8dywb3V+HemiLvnAHYd+PAV+rQ6eU9h33LH0DC2O
vPUbZRNHsnT6zfS6/IYKpfocDZHGCT7L6QkPVPuWNgxeGlEjUC4sKX1n4WYj73tbFuNy8v2S8Ihq
aFpqSFRjnx0sbL6Oqu7xYxnfKfVTgEulG5Ez74Z6w1PFy9eOqOY7+oGNB0g4C0mw2o7eMXlHe/aE
3YukDIJ5ZwcLyEg75xlhTV6YQ+ltlBH1ht+G2qkzpkerrCHzP0KF2Xtk+kaeRrq9HxAicPK50ZSt
OkofD0vpNe+ErLxPHhTLQcI7EaEmOnbnDmLZ6ZorL7H8fsdUy3sZp+zKtkxw+UIksW7joCgPVRRk
dylG1HLF4Axqdurb2W2Sy1uMPUnoet1yTMo2STju0C7oZSIJJ45KD4alQ0uzsXJ7GAJ4s97yrInD
susGBruQNrxEK2YfwUjDTcpUP5bfpi4ljWhYzyW6ICyX4VPxvzZxSWYnruFt9jynb2jkdjaTwemk
XGAgtZ7/phs4zq0iIhqrZAABbBY3Q6zf8r7EYGX1Bj267MZjg816xEX7OWgnXwO3ePAWUB852AJe
68s8e2otxvxIXB9iZs/Ez09aYwtxAlfxIG8nfGe3jljG99xV+blIZufLChrrfozj9CYQxOX7ymNT
NqeMBqBP7dn+3HvV/GOGsU68aYih0toqXLIeesTICMazZMy0k2xRTlQzTPv2ZoJ9uzI5lIaK5OWu
MZLl3Kg+38/eYL1cU50E0md3nRmU6Emhb4Z8/mTthM9QJf6+9JwtY2tgKgGZOCN4Yaz1BPL4scRB
w0SJih7A8E9VXYWm6jASDuPzROH6uksz53szJsupLjPvjnB39QyLIYJIbL8s/fA9Ikdw10uKeGbX
Il3PrXDbNBlP854Ruqw3eWmRuaqZseDOCHsfZISpoD+OZVYwaFjUM/Px8gZuSHeo2e9uW6q5kBgO
UIaJgeVj/q1IM8TLabmgINjhlKr3OcVJct1LpYb9pCaekgGd7DjxkmNW5sAuZP6D4QyTIiYGdF9+
QVshMVJfanP6Xo81TefTeFdSWAPdpJtvoghnnqt9ZmkudUb0gYVLlPDrA/pgrGAg35G1Zgd4M/Y+
jIAh91hu2myDc0ncYrAcgIc5BPJidpPaxABu5D6ChdMUOz/OzmxLmUyYtBhlGTlYJi7zpnHjBnY7
IAWoSDc24KyPCQJJvsp785dLY7nicYZQB9P0ZFD3c/JJB/6g8a4LidXGm6GIjy1uDP6G/WHy5DqO
eNOENLc+8GAYpPIStNWwy9gLr5GBvmbSg4dxttuVNrJ5FYHw2l7rf/loqlPmBj9qEtYLA7EVPTq3
aRqchnT4GmX/Ycfutmrzo/DksLLYU6RaBjd1FZ3SmucmSs6Zip0dwK3QsDNSthMrG0yyDQm2ekur
xQu+n5MRZM+YNMdb0KrGA6YNVFNRf+Gz2fZKQLRfDnEA6C+3OMlpmZ/7ngYpIMiKPE5CvbNlvbZm
AAgBqpgWLXMuhqI5jzmIjzEgp+5YRGRKGGyv0tFwHwcekjkXxIqt5ffcnwj2YrTexdP4bTQZRRkW
VkCOhbE7KkItMUfrHgKP411qjHUr4SdyZWcl9gddYMIS0LRbP9Uc6ZcvLvCFr4HaYdXmLiqnlyaW
5T3U1X5Hy87RN+0GAaB4Nq2YXKpB/W4K+Va0L4YObhpaO48Cxxr6HK2Xzfydzp7OAFJjPwkjei2v
KJImM7/XHRG+duy+WUZ7Dw/pZ+mUr20QvI9z/JU5/s2Aqy5GSy/s4CsurIPfsO8WhYChXOpiPTnJ
w9Lrt6Rux9O4UO6YNPAzXDBYsXbVt8YguegRN7xoVEj2imZ045V1tpGG7YVFnECow/qHn8alr0u1
RGeZI9AuVM47B6MSNR8rs8VsWTCzZEp5nDqbiJVzxH/Pqc5w9228fOK+ZpqMc4n+leWURe133sxH
XZEYKmtKcCF1QxbZ9nbBYxUTTaxcuuENFAHKjPbFkrRboBruBSrauuCcBtDAegyES0FoS44vBemx
mGazhdm+jj2C9ezNY9deo3lybCq8OyAkuzooj/7gHhQJVgz47C3HMqECSkHLTF+KBQ7OnEDe6GO6
eW0eIibp5XLcITZFz54eIdRIucUqWa6GwWv27OPvjcW45X7Y8V0emMtfRKq6zbLIsxNlBz0pWBV+
8ZrF3cPQ8KCM6hMzfGMdtDgDsuW5WeJ5NScpEdkcNaNzElyp2bJK8/lFTMyTiuji9JScxTaJXIZL
6yAPDozOo7Wf9nvXbeInu2IWbrr9dzfqTpyHcSxXpbN2ayvZNyxlu0nEERw3j6uXUVOzI/4dMWQu
vDdFfIg0WBastWf4HUAh0Tx0zfCMSGjtusKwjklcmGsaN5ydo/SUbfwUV/yltBS5AKxt12qga4lp
BcxLoBOzIjcJAuRCBMG+htzI2c65U7zSQ6FgLrVLStStrB49TFQfUVdasM5MmiaqXtwFwigBgOOm
6o9+D/oSfFRLuCCml3MTePwpuqMTtes5lVHOFcPyzRynH7b4DCz8UU3Wfc9AY4TBlPHfgcOxxOyh
rCm8rfjEdLMFtc7hWwukvDKFIOZ1tk0ST/pRccgkBP2V7AYx7arEikeUtCAFX0TgJg6JktjFpnQc
R51H0cbiLDyrO+UlF8wmG7FTgVYXdnJpzAZhtZE5OVhcOdemlzJOVthWo21Xio2ulF2GZMxzOB4z
7gU2fczT9/mkvHskwcW8nS0NJL5WMcClmJq0KSzm4akpihjlLhDqPMCiplouruJp10C0UdsYX12D
jMcd8+b07FhOQeEruiUyOsA3KsdOtdPGZJ69gFz6bh7Gake8Sh1pkRFEUwKU0FF6kdwTo5jB2WMR
vSiTYwIEIl0+Xmuug5MdY/jvaPZLfnKEc/tdZdojyZvELS3SSdrE3wXrI1HPRCBiipiN/D0S/OGP
agmC4SbpRtc/OsmSk1q5euOjkEhLZ95MrTt8F9iHkxsIleqTq1cFG+QLbH0bLyoS9uyTmYz3TtCl
HcJMQdpLNg5KbK5G+G/MSMJlxuV515Yu2FGVOFYoGBzvp3QBNjqX+ULVU0LOlARubX6IKkdHIzRo
dfg5krQjPgTN6GlqEMJNs5sJ6OJrLvcCV4jazbKx9WfvAhQx7ksOtichFX7vODX9F8tGA6pR3fuV
bS+e3lH3+0nVRnwXEeGeQ2BNLud3UKcbXczLnTP6iIr2e/sr01ozVe53c252cj1aqbPnsGLztpMq
DJfJtzb1Vezn6nsXJlOpBdrFNH5GnE3XAWCumc1oYFXfmRMo+YBRI55uqYDzGtYb52tmwBvgk4QY
fJNrnY4hbyZjFWaPozpT2ZD9XCpNqlxmXVNcCqmMcPRrzzpBp12czcKjkLxyQdFFE+EdwUJvWlbI
pKUeNrjh8fvA8wPbCPXDc6hGWfrpJWIbGD0C9hv60PDjB2y7zLlXyL9uHZYjYee1mNUnFoAGSblj
IMAehJTuuc8SsPKi69Q3s4x5fHN0L14Wlm0ADt1ivJbxMkLFoPGl3OYMVsYQUGl+KmpB3n0uG64C
wHhutmow/sMMyYW6RWd67imDxQZtRM1bGeO9PDuYSfwdnkfWGjqUrrSqyLRe0qkmpDTnFY0OIiAe
E45FdoUGpc7zUkue+RYUIcjCffbNlJ18G+Sgz8SICd6URBXxqMmcYiMB0R40J5UKbKTa6h4bnrlG
LLMiNOTY6MUeN1VzipkzhhYP2Jj7AN02vB5KCKHpfdcaVO64xJ0Kc1EUwLOwo6Fi9UviOt3NRenf
cTrHbCZnHMV9MmoE83puuL2cZipeR+gI+c4Zc5OegC65tsqh34C0Z+9WoejWur0Rbas4bWVu0dL6
PIlOIT1aThEmYL7s0GfsMq7qMimp365I0CW8DI37EQTRDZs9X8PNct2f0VBQ1ZKONU8iWiBBTple
ULwXVDBBsRCi/UwkBM2LgFZIdYNImi+5xBZBKWhLK/h+2UMwuzzkbQ9H7rqpsvbBRFc1T1mJ6fWE
/Nu4bFWb9NI4TuwQZjUCDKG8ajzEJDDWlakRDDLc1CsnqJP7a3QlTBwu95Vde7G/LmOsDZtOQFck
YKwCE2s2GCOy2mMxHso2KA3knnyhpAnQQxBsuwmt5msCib+uFAuFJ8eUOKC/DiISMkZklQd7mfWW
1nr3wpauI3KpqxsLOMNWM01cs7vZLUmjn1j3ac+AvfATbmbVYTaDDh548ybqGzcJdVG8WG1xu7Dx
UXbOuTd1If9aE/lO6QNfoytzXbdTdc+7mSJFzt+MevZDL5rvvZqUeVqgAUSN0GsQxR8IqjHQMf3K
o7a6cVD0kzlxtplr/OjrRTIcsO41O7BP1bNYNEwHdeBQvzR2TF6yOnQ5fp8IpNohVMvopnHJeipV
rlPHPzgxRJSc9qmVrHDtN3jgclJfycK2LanDiVQS4VP4Q/BJZs4CCjsrRX3YknOaxpo++D5DbqT4
ygzIxrN54POz8cyPuFVd/2mJnZZhG5IAVWAc7VjGENg2HhG0jRlX/ithP8zJrUVQCXA4HQnAUDDH
iw0ExnnhQmVFxFln36p6qc5pqtLXBg2H/TDEv5sGtN8TrKuSJEL8XLY0rXtz8xJwxByjdUAyx1s7
Oe8voPJZlmc/8nz44ULSuGW2EQEDBPeG7CSVWktey41TW9MdXPThuNRoqRolYKfhdCQ4nFfSKk4e
2BZZlmGTyTtnafYceQ9Y8utN62TOujONO3b35EUxrK/AR9xHkc06kHtmSe3ShCkOqvW6UMFDdQVr
d/641TbcExTfG9MPfvX3XHqTAyktkc02h1uzJlPFecHJ35esoxZkmqpHc8jbVUPP3HqMoKihV1L6
YACkwA+9qzJcAI5pAsJ2teus2i52UTgWKl7TQJhhTLqZzzDO7igJeGgSpXfEi7P7snBPcWuxPRHz
IbaKDf5K51Cn2avjlOGo23jPOYYtecSuBdqxzxEFpN4LYu/4JtKaU4BuwDn46avRJPmpsvMfti+S
h6kQ36ca7zQ8ZoPyE5JC82h2O1fFG3oyiESTGqPkjFZawHyLGT0oa5w2ZpuP+84ZwFxndv8z8KJP
K0/YUsObJyCDsglg5iVHAT+M2CzP2Co4RSxJcVNUcDJRTAnHd/GhMOxp65jILkKy9wkssXyyMqWb
hbDmQ9C5X8KELDFNwRMpoLu58g5GpSEQ+u296mgHWqkBtbZM9LQVVfLcW8zQpDM+S2kBV9cFSFIc
TsAgPf/ipKjlGoqITxP6jV2RZLcz56ctqItg3aouvgW82veTestH6m6ijqnYMBHTXvzszStpUEFL
RrATPeNFImy8n8SyPd95RPP6LAzFhmKafE5ImQ69ebnVbQ/VHihS2Mzes+F4E098jBBMEdm6m7b/
vc6Ft3NsdJhZ7hGNaZSZnB/Z0CW7VBmPQ/6VV+JGVcGH3zNsww+1MP5jd11iAX3KemQxy0r3gWVs
LCgFvYn90gLCU7p3gha/Uyf84jDXtjjPMOxKMbxn2WMN8iU32B21gRNyjDjBfT47RHPDOTPuIBAa
+5LI66q3y3dPFeHcxEzKs+lVp9U1lSzLneFlOfNs710MOvQ9j+RTv8/q+pnQ2H7I+m1ZkHeITP0t
ThP9XJguVlRuHeibH9Idpk3JKqS0+121Zr5JKxh8kms2iQB91xD8CpuEvB8ke9uRl7hxiwsG+5S5
xrwcNTE65iLTJU4YEkZDCbUR7k3ngfhXFqFiGz7zysxIj5tYyiZlgm0bgq07MvDrPEHBjhbyVqbB
XdlP40W46cWVxTMk40OSOWloNOVh8Xqwgs4AKGB4DzKIE4DowNMa2VkWRJGFp57pgjwCoA6jvHmz
2QbmrQF0rKs+OmntBmpvQWIDdydgmFwiLdaFyF5ir92R+zqDbL4PzPrUWdXFS8f9QscZ2cU9RO8z
DE331JkdDUxMy9gDDdTVQuAOwccenRLPQV0xycD3E3rKEsxN6ufE1zsbpM29KsZyU8/0KnTOUff5
z2wQ57ymwGJw4An5VRZmhjtAB+IeuPLvCp8AUp1N79ZEQ1vNyXyDY1f+sAmIrYYkSdd0gTMhy3wI
JxzZ1m0p3Kv0KLYEpYEnxd74EPSQMoeRLEVAuOkqFJTMPweS2GErnBu31xa0Pp5gIhFLtI4lTRIE
mLUEvhOOatbl1sMOQ61i31p1fRIlt12QOIz1zDmABJpWB+piLxwtjctI3CGUzLqCnBdWjEh0DQ+b
ZZAPhcxffDb+6wTb0d7vo5VBHR7PJ4aqrKPO0t6oFuiRw7OM50thrK0k45RXRbvJT3qK08bh4ih4
IrQHGXd9X5DprUZEyryB0SLbm6r0/Rs6zACU5+M9/NXdgqqPHAa7waRebtdHg3/suyrf0R5/0rY6
p5Z84SF3MitJRkixa0qLqxe9ttx9XmsugtEp77U92nftUMo1bz9x2jy6yWJr0/bpnmPKFSkMbDZq
dkmrxtXUvAt9lU0yII9mTSBz8Q0IgeqgvfHG0OoGL8atudiHWhcvPJMYvU+hXdbPTTFiVuoBabo1
O26YB5H/6fgtzNTe1aInmN9JEot2epvR4XmD0Brcxii7xyRtbdhD7A6Jtkvn07XZ0aVt+ZUHPDgZ
opXw4lL28F7nw0+DvDnOHLqxGAX0gzT+mQy/e0NM8Y/66X/JCv4/M2H+/9YMbNlU3P5jm+VpVvFM
K8rb39UJ//qi352VvokVMmC3j3fS/y/KzmQ5ciXLkl+EFoxmwNbnkaQ7Z24gESQDM2AYDcDXt6K6
qqWqd50iuch8me9FeNABs3vPUSVa4P7fZKUI/pdN/NYlf+v4bNEtQtT/5QZ2+EuCWzD/n//6S/+Z
43aC/2UR/3akRdDBJylp/f8kK/+nOwjNtHR8xnoO/zDfQr9Olvy/e5SixMrN3EfVNHDIpCoUw98r
EMbN7hiu8cj12//24fxnY+C/+7fp7vxPQ/Dyj0SFbLmuJyXGG8f6f5Q+k1FmSgmAl23DOAFqL3Sk
JMzpN/S2fXAU9Fumla7xMDLHOWROo48SowOyx9o4wE5UZ90M+U+ubAOiVps8WWH2LBA7NmvlMkGl
dmYduxzgGF+Uvrumadb8q0ciGrAF4Gh5NM1+AYVxh/QIO+76vnBfMnJ1C/sOova6GOtmX4zOW407
j9qVCpMnCepqqatwrICrVbofkRuE3xZHxFM6+BzP2VVy6PQg8z+WhWWtWuFxcKXwjvkwOphW6+8Q
CMIQjicumJ1nvys2Tb9WkkT7VsclLdOiOtpjMB7rkTc+8B0z3c6tFDfoq87CD563TSHb9zgZWtaY
pv/hC/2PZiODyWTI1cEkst9tMrxYxFJ6M37x8CmczIqMHHnZ+rstCnI7MoczNcaPUzzLdUDsBTvG
DJCy6/4mDaW1CG3Shh94iHNOyoWhIlTRCl4KMkUTOE0rPx+QJ0AQTyPx3hnfbV08+v5orGoaNl9G
HhgbrilixVyearWOvloj8x6S+Wq5bCbFr+46ZCmpdZ9C9cXQ4oM5hFwbNqNpUSBP4u2EcyJhKIJj
cT36Aph2Ha1KGNyrWTZ/2fhCsBErpGmc8tMq/ySmI1dz4xsIC5IrY6tm6820q8viTDO7e5boIt/c
rj9mATQ+m0VQNB+Yj/Ip6q1rTodcZDzCfai8InJPZRn9aN2BEeDGkfWEqYr6y2KcEE8ZM2LfuPDI
j9ZwBBSDzLmkyfVbTWxgnObW22116HzvT6/QbtZsfRnNscgsGFA7i9MOp+ABbPBHIM232BNJvqoN
fgxXceEfmDZtRRxyzUvBW7ksKdnjAxs8mBS6txouCKksOVMcpRD3rUhdxyto5dOqYOifDDdwWcY6
00RCbK7WQZBsONa3K7fvkk2VN/2mmCw6gFBiqpVbTPE+9Ar/pTWBu9BcwyvqZveZoNXOagc+sFqn
gEJNsfI0JXmWf8Y5aOx+Z3gouehJJM6ZVdk9EdQ5zQmYNjXQYZciwuCWDA4OJrF31Y37TINy+nCI
bOxHPR4T9j8otNpdiM7z6IWctnybr9jcFuEbZ5jivfPuHiLdvWy6dB/lInjGpgRIyActs8Ht1Twp
/soWc3Z9dFxWxiuj8JnBGEMD6olgAFvrjWtyc6ZKnLPtVf2pSS0oyNCnj6lJFNGU/YH1WfTIZnJk
kEnzkSwExMYuS2/KZLVou9hzfR04fzhoA1JU4xlx+cXuvfKQtcVdcwfEohBMx7CtxTUww2i3KEfz
kkeIHJurV+Xs6NLOBNnRG6u0qNs/oDJWaY7eNIOzYlEWtZ1+PffBQ2NO3cEb5AHC6qYOoodsMkAm
p0Qa/UwF6B8f87L41xrwaBxyE/z0kz0awBREJoy2aTTXRC955BCbUON41aTeEwREIyLHR45KnxGZ
WOqNw6nVybPV80FG5CDY4yIxJ6YzodvoyQjll1mGt1GnD/k0ntpegqeK3yYQXrhMINeTAlonafyV
jBHlWyLdtGrVG5KJjSMWfmX5a8S1x8guEdmV0MpMErneJzkP54ATUB2Yn4JW6Dntk/SOvMXlwMrX
XWJQsZp005nGNSxS6wKrxz4b1Mo2nUsPMGNJOfcOyM+Z1r5AHSNoNwMkv9Lo50aQYBEDVioFWDSD
MbhmprCMzDX3wxLCIicrltTUPinbmeYLzLUErK858zRI4NfOH8pcjFBd1u8xe7MAASpjJv07uMH9
JNF2i8VJs5hgfNTYG8PNkrNRCjwFffsJnfKTu0TN8tyeNrkXPaQs+1awLse1k7jtQevo7hTTdCDD
XoOFi85VxjYnbso161//hfjMe5Fm6iK95jaaTLuWB2LY79tOcUvwp9NoSoSqw9by/asBasJpDF4z
gQD5rTzgTzYrVS/aTPxDdkr0XCWHvjsVNV+hIPviosBSx6u3jRomgtqq+5oApaxc3/rn5JPzxbJe
kAn1jqL2srXZDh8BAk+4s94XbXmAiKG56vrS/OBS1LC1fRyprvIDHKs71yzN8ld0/9qA+A7fDh6E
zPMeRolfs0lZumRpe5StRw+x1cxSWGUzX+Cy6z7N7CZwmYavVeC8yiBLj6DkRgYRXC7SwZHvoanP
CD2mJQ/6HmvjLGhAhC7RpWEiXR2yhz1l7Mx3rartdYtV6bVoRvfJ6dziaW6sve+Sv0do1G7dbtrp
aeEgZd1HbYYIsXjnufs4lMDGxTZ28275w7tG0PDWVcDdCKagdlHbNiQhsvaQ1NI6sOph2dH6yOUg
LscJmHvPRJdhRWzd2wqnjlLveWCD4Enzu0O7gbq4cxZ2C95gqig3119clbmYTeBKY7WwdLIZdEKD
l4abju08QnhIWY9S1O/CGPZNy+3Js/51mU+2HyFTrCY2RALHrq9oxAouSF0I+TDMrFtdc7QvLQOV
WVq/Kpq7VsSwpmxrSWhB2s+CBO+uYsMI3JZCbMXC6WLxtEWkaa0JXdp3cMlEXTUw3KjrUmomoqSp
YKq32qnnPQPxrVCQNCLdrUJKBnZBPx1P/FYNrF1US/JOu9uo8pOt6AkAKDEHj5lgxFnoXamYYsNJ
2QZmWyE5yYjjWcXepsKzzbW3m2N4hQ0TlVwz3Ra1hXlkcCfAEFwOm3KXRRUXr6Ut4nbmu/L6dAkY
7EGxMCMkdDkK3ky2rx5cN3nBM+euOMJhYAfHXkV9vWaUQf13WNRQVae2g2BRxLN63c5hdygZPXU+
lTZhdrckziEJK3hzjKrJtDc+GKx8RwE8Rxr0GPpRtu1Tzg8yAEXFEHvNpohpA6DYKcQsBp3nmbv5
RXgkZwyi7naEuIiAMVGICH5slJnvTFNx640UFhsEwQcym+U24jxyjQSnJjo6SULDggS5DyrxKDWH
BU04kE3P8BKWvLIKXXwN3C6OrTF48Dbjex4zPsZ5fo68hMaCIUlp23FkHhXgORIqjDjKvLXeo6gm
eFY1b3xnDpbF7HsBJ1kssH5T0+t2qN7lwcNOjuoPlkic2H97cJ93ggm31uJjI6dEVJ0TFn1HegQF
D18pCXk/cyCFaUQwdDUvKUiSk+g3/1VGb92QmfAmG8prl9fHmdyWBgHGIL/9j2NPvjY7kplmkTc7
a/SHnS6JycbFL1SBbtvHwcGe+6+isyG7LkSCkfsCKc8x/qORrOz6QVi7Es4SUS0lhoOwycevlDl/
tXZCNDIew30SOR2hanO6GDMHtk7zY0Vf3noNavENixb/l0dLZ7YSWv4MLNYpgyt+RMBOPptNSDzU
wcvxWA/Np0fgXW9Ulltfrrcs0ROm7r6bqafE8sdDKuY9B7AjGItnKacLYilj6yIQe2ZqDIbT8r0f
Vn/VuoHivFQuqXhHVrrJxqjatioiRZ2388GbLKi1XW3/dilcdGoqTXtCAnKaButf6zvfFkyIDQuE
MxmgTRjWX8Suw6dK5WrrVa3cF4FTHXLvH8KiAgSN80RP6L2L2OrMILEPXlW9scf2d6IUjNlbCrR8
2MMud+2/cVsAyh7nK4fEveRMzbyxx4kDBAyN1LlkK7rF91ts67xOGcaZ5NKTB6GxFyHA+KXewKG9
o2TrJljKfcN9whgC2ORpgGh2ZcCnyPPm6S3NmFXbMT//3nRHMv7S83FfcYTxb/Xlm38Cggau7H8W
0vhTvpAia9IijPthp6R3hFsPFog4ftZZToSSGGMAIpw8QpMQzSR9x9KwRIhIdGClM3s8T5anTw6n
mKfZ7+fHqBzmrdVF8dnDSH1IJWd7Bb550/iF+UAYflfrRSMIn9gqr8UM2daP1Rb1CSc13udRT9zd
bWLQK1PkbCN4mlRqQv3hhD7hHRp2L9wbmYYuWR0usv2/RPbhS1hF1t0bSv3jJGRGqFnrB1uZy5jP
EvnfqAntSxw6vdqWoocBWyc9J69BfcRTX+9TukDfiTc051aQfAobUnEDe3qVd/ZxTjLCj3mwQ93H
BFn9E/CaEXW0vBQEc2vff4txIO6zAX9PMahP15rXFBnmjReSIqmaEWphqsLNEADtWOUpsVmXtHlq
b7CaJZuc8+G6FrO11jXc5dYM9n5vDxfCrcd+SNM137z+YTAjtXM1MfGoxsOR8gTFEoxiLGm/u0WX
VVr9xg6cedWjBTDq9HWGP7vuHEcxTW61eZ0HPHYVvcpMt/t4yuXZ7v86KFPT6BITYuG43TAw4BhG
gaW9kvi7Esje+RCh6SVNW4JYn+Xc4jgCukedIcS06BJqVdSY332dPlPAL44u9Scuf9o66mL6Swgr
C9g5lj8U2p4hku9k7fDGTgmd8X8FPIRgw8jchyS9cTs4pv3BgAVdZUdh5NeEfPXkCfuPBgNGjth6
jxufPtDAQBmKw5w3v00R7MaWx2WHvCObG25uLohYOo3TObKNjsyC0y2w2PU8LLFIy9H72RDeip5l
c3ELQK0tWHnG34tTFwlIPim6neUu52N8VoLpCcPhQ++76ARnwsuiOJseRxg9oxEOY8NbN5Qn3lmJ
xLhpFLsxWRdELhw6HUPXOQTafYd2NyIgB8KKyak5uKY918yscuo9rGns8Jn6m0UsjmqP9H3Hzv2F
jRynAr1cEESEIXQH6qXZRsoaV5YuwucAdgxUs1zmW0ZlA/kXG29O13cXc2pAezmRTnYZbOu7HdZi
m82x3nGVrPY6gKnrk345BGL0Np5PhZffouXsXJ93fxQG1zqY+ktu1OTyW1aqm8aSGs9tNzyD+/LP
VO2ao8dehj5RvrPjuNpGkJTO05S9O97w1Cn6Ink/WdfCGprnWoL/dWKOvHyDV0Fjcd1YSEpbypYo
mIb6NPRYWazKGUHYzVjdSGQQ20diggQDGjGz4rdw4r5tV5Wx74U5/LgpJ5qtIq4qR+eL+CJNAwbl
2DBG7q1WbL8LLJ8u36pMbVQe0NhKyq8xBGUUuvAMyItUWX+SLAW5jieLTZImn4BQvOst8O3IZ6NT
wZJuE7ngZ4258N+meqKYzDEtz0V10JzDNh7w81XQG1+j4j1TKPulmrozyD6qwA1jmalxV2IKq6s9
8500LXEi10DhbySFETZIT7iiYhlTIiHXyuGqqW1eqmV+7aOfQTi8iqIBphShZxg0dbRRkhmJldmv
tKJdltx2vop8b1wxMJ3QUAdX3fIaiB1WtYayc/63gtt8l4InCmmW+TSqLxgGPto4GnZTjAzGioFo
Sat29vOkLjYvGxsVzKp0iY/1InioBOmPNkF7kZvFruzzZZPOMSqV2cmgmAGUhdXh7CVXpY3vKCxv
lI9++zzb0Tt4kSqN35rAyzZWTSrGAxC5ImJh38AsPgHXDd4I5vCyJ0KxzMCgDxs00qoxNshvGeAU
fe9VSvYmVSGdbWXKXZT6Z6cQu3kCQc55Ht+1m53hQZBRSVJOOlH0bA0EDBFswcGLt7Qs7pxS45Wy
EFgo4b/VaKB3Y8Kl2InwOyebImJDlij/SUrxUbfjHWHnkfc+Je6WALLYeXVFbwNuqeCbjNiYlJzN
eiI7SKFfwrxZ0PNirHeWbd5lzV7Y08y/RMlSbeA1wXc85jYLu1ZHY3TBQRT/Cd2RwWGnxnQHSC76
jGI8ALqNJ55QVrRrHQj9Y4cgbBYeHtr5TpTR+INwKL7OU4lyJY1PNUT2TRwabxbT0V9V8dbp+uLk
IR2kRxITdHCceBdmPwWIfi6B9L9BG0cz4XUqvNQD8zcYewBOy/LXpWhFI3bpyxh5RFjW3ZWdUb4k
DW2wMYVcwdETh13Q8/6wne5h9Eb2Zgnx0EKOL2SGoXa2zYDee6yOleN+MOHlV1fC8C8kfWFDV+U+
lIHY2Y0f/5bUfOFIOYSGeHXJwdgtn8imZlywam3GCd08vGjFmMpsuAxkvaT8y2qTuRyDTZXwGcVT
+ejw5818arrbDo905nrD3rGCPZXZH+Yw8ZaumdzQlBq2LOLrtUeqdDvrbPiqeR6usrF68Rr3KNry
nkp1y4cJf+Ak65ud8accTO57AcnLCJnUEFPFVaWdcN+Mpt707LfuJEDte6J98uNlQlIq/KzYK/f8
/JKmppBDe5186AzcbO5OnQRiR94bI0GJZzAkxDtVzTqNMF21UMACE2g7KrFTQ1rF42v9akSx/Au3
q2VElTPlcxi1Ag1E0qObR432k0luc1CG+tuzgCyrfk94SO7mkBenHRDmZ7OuiuSL6fFr6Yz/yJhi
yA7C+qEqB1bcVE2V21zYtUiIeWq8lXYeQJkkIEs3HSwtJ6B6nTBF2TZpMMLh7buDwSQ4CZqO++Wk
iUpW56ElGzBGuuAeobtjUCisC/pUZMnJi4n7uxVJ0z4w85VFOmvj8bAH4ceoiXVg7DvZRgJ696As
byg8fRmEbLaFNx450GJSYjdw4nc4PITcnb2WWXVjh8tFSINtzmfyAUN1zzsocqMuDc7ntX4lo9ef
iQqc6JZn58ovogeOieCVq+w1BvqE7s0eNrDv5EvbLCeBDK4wOoxdO/uHhIrErHPIkXTXw5p+fQDy
G+3DmSjRH/rzT/Y0/Qs444ZJ72/mzDyJHKlKNI00zBk+/ytD69Y21rljoBnQq8VEF+5ArDrsXf+5
vQzQx/O5cltvSYyY9861H+t67l5whvMsNzrc9Vbes3sdLT4bgDpt7ZQ/hS9uvte9eJxVhNDThg+C
26jv+VgRJPj+yuiuAs72Hsw9JwUgX3xnS5y8dXNppHL3HkXtI70GHgxt5WESsQ9LqFDS43jMCK0x
ZsVIWuFe7+RnJyt1KWuCTWml1+E47nLJwFxw8HwWvqGeiCqwrCXyuEUe1D/mTXI2XbVMt7i+pOUy
6rKhCRf9MzznhzBAHFsxGef8RJq4yEkJV/SQwvZUyrHgNc64LuOBZPY3CM+xBaLMas1oV0pyiwHL
/IVs92TUMDwD3Ig7kTD2qEu5TTgI20Y7ggm155NrAYZllSF2Bn//Tde0O9fpr21gHLmYMlrxpl/U
wHR3BcIwO7vxmsyPhYpIQTebJJf1wYcIoJ03P7YByEJU5K7gZ1tufMmv3xufIaefVVMjDmliRO1t
CKKuHTgoZMkexs+N4odCw4BXJrNIgs1DTq1BHsf0MV1CJX118UUrNh6D9a5D7Uczh1sDfei9ijEE
AnC/whovH3l4R6zYzPhge0N4YYUdHayStPA+mBqgHs1HmdrRqWdyY67i0XlVXNtXMe0ZUQkYpTWa
Y79m+dCR0+Q+8Q3I5DlatFd8rM8D8DfOZha1Jpw1ahXFXXePrW5Ys0FLtshkN6HfNAT+UTJqzjNx
pTlJIQL7Q5BGbCdF4qUOCNjalo3TLSBIaeixeevHfGkkabd+Nqe+f2FPe1Fp/2h3ifzlTnmvi9m6
9p1OCnI3HXFg6cXpn8T22OsDLlxWmFMVXbAvhHc62GLLAZNkeOjNPJvG0lnNydTsw2U/UFOLudN9
fCKR9o3QIt+OmKyY8A8H1gNoxmr3WYXNmZnkzFOz31MT5zlaSe8PeK8HiS3HtC5+iZC08I3jiAl1
yamy9RkyM1jZ4fhXxRPf9HH+sOdy2ndNcWciyyOgZ3CLU8Nx4/oOZ7/dqaJ4CvLq4MAyCbUj1z6l
hy3sxUOQvSapguZl4GAyjHVbT8O6jaKX0ua7A7Q6X2fWQAnexzzshx2XOyd74yLALXVIQdpnG3Pp
G7R2QdoDplVjjVzTIlYIBirR1AM4aQwEq9x65VAlUGGxVBMPhrIgLeD1o1AMhzqxScKAtZ5xua28
aP72Oa2dovzb6hYZTNd4BCtHzcbEJMvTZgYG5MJ4mDpvN8zJtS7H4OBqNgiuUUXVigkZVMp+8I9Z
gwNOhPNDYuIIJuzFfx93pFDDIFjlnJ1WBaiOwqsfQr99N02mddaENMJo/Ze+Yuk4obOg5ZlwEWpF
tk8ABq3aoCGeMY/rxnIDGAN1tI15j60zZ9hV8kn1zWmo7FvHmnfFm4YEJzO9lTXjm5t6aXHpL65Z
GDwo336EHGKvyQhvZi5Caog2btuHG+0sTVVzPlAvJ/ClLDCyTcg1kQoGbrKZ8YGBFY99ifMcmrZA
RBzQZgH1PsgCx4+ZbDLXunKlXwFqFAcxVornDbUgH/4vYTznH6QN5hQjB5O8ZBEigl3YV3jLAn+G
CWSTulrJvoZRq/t4X3E2dFeJXEJIfuYeAoxOVGU537BzokU4cZaPNhbUVYKiytj4dWq/snU9R5lN
G9EiB5Y+8aY8tD69S/qZ4wUB7pQxI5G0J5Og5es/GeaeKwi/XbyqRWmqT9vr7Wcg8B+DmvWTZ46L
6831221WNbhNusjy9kkwUG4esJRs/UW5lqLwvhlp8hjbYKhLF/RlOrr2U6jVBLyb+3pL1P/sG8Ub
Y1q14WQKVcOApeEktHpzgYJxmOM7NDtkHyL8YxvuAwKwjS4/+JNdByTxtFfGtGKGgl8Ca9mkf015
tWn8Y6aEQdIXwGtKeZnrZQ/Qn7jRs/xBjhm2JUNRPVI2yO9TO6p73ZsMMApuSd24rzKGDjlV+WGm
T5l+Ct5LZj485fP4GExZlq37bqQgpKPv3vnTC9JLlKngFTvkuK3u23MfRk5RgyfJN843XzEVSFPn
VDTBTGaxpbJTD1dfEKtPTsCQdrHTXr1UnaknbFG3d5uEsdY9qewfHxH41RjTjIwpv+SlbzsjPXRb
AM9cS4kE80TqNXLRPOZRjneEhtlgxN9KV+8RRKdp2KPBBgPHhbWw7M8wAJOtAn2cp8WeLUHU73I+
BnYOJdc7i7FfMLCVMCHDZjT/AzJ0+5IC8ToC7LohavBZGPre1AotvftARvWLthLDa+I6OGxOCfk0
dFr3VId0BMI+WPAQJ0/xeWg8M2ekaIe5qh8V4eb9f8xXC+UzogwIL9dA3IcePU9p4nyVtqBYZNY8
WgNAphSp+rep1MFG6MDlP4flmzaTbk0vOQaQLM+J110pmR58kX9rz7mB+uWryRvq6jjmMTKA9mQY
E1CDq52gn1qgIgYlVqiNbyRvnQT5Ie0hu9aImWWNZLkVmBG8UrKyBAhACEWCx3Eq46Oz6QKCGC1W
9cQdoHJoVsgyYW5n5PQQaSZt2iaCyENe4WXWcbEooqvg2MJZIUc9av+YNLXzjiyXUAWGwWgfWbZx
Hf5jMZF7ODTWDUlataIIXHymFtGVsZ8j3sCVeGigVRv7BPgVLzfjDZOevE2hLK9py3SRED737NFx
+Fmu7A65Wxdf6JUbT8Fgt595Kr3HphqDn5CKpU9MV2cXJg/mLpzpnIOk7TOsAFnFrwt8w5E9JJJF
GTvnNgkpDIGCcqG7eNXeGkbJGlhmcIoVCR4vn9mXTGI/IcT5cQUdCyeUjHRquy33Ver43FGDWO/7
ZNAPtDDHvckP485yEvGYq9L5iOxlhWtq9SA9UAuFbIBwj8lldKzhm/kt1RN4SjmbosJEKjhaD15V
pxc+LXXpysr5MkEdPs1D1+86LAbbKhk47OQR9yc8cuFgR3CIsnk/TV238oge3x1YWj8FTKytVVbU
efCScARs92CCGfxz072EuXino/FGeMBmoxru3ETXBKUH969yq6M0r2YwXhGhstqQVvqVenhnMvnk
jcVzaYzvQ8GoePRiuR+VNGkLgiUj7H8PcwuDOP+iyj3k5r8y0tEjlRR+k8MYXgKIQQ+T6eOzCgJG
pSPBm12Y9xy3TZA6fqQ3LYTxZFVTWye/RegQ2OZ6SuuBhUnMAqKmSuAWtDoMAHUIS8hh2j4g/b4N
nqqIIGnFC80x4m1SYQuRtKFIK6b1j2vX+ZpBAFEZm8wBr4dNytryK7G52w7joLnU4QZAJuLc/Inh
Q9LMFDc6eMVJNDCqo+LC/lAcmdz7W1IPFhcCX1ov+E0HvMyKXzRPaRYDdtKmLOb85Deu2+5xAnXR
HbRa+pZlkzLF+T+HbcQreex+Dt44EBBRrBE895tC8loWHlnXZe4Sz0N0EtJAc9Mul2PTz0+6Yycm
GxldMPToEyk14wivwH9fcA3b0qvZWAPYPmWZLG5k0udu7RbG9NCMYIJYDOC5y5tpNbeco6MZcnwy
cfOhZtngUxa9XX5HmUJCb9TDWeoWMpWN4RaEvYvvb0i2fjuZ75R0f3hZfUknONaJ9i6MInj5144h
/kxJ5J+p0JW85qbyyqRPsOrMk4sxRh7Kxnp8rjIZ8scbGIwdXOvVoBEabhjVDpcBZcFPOk3twZI+
ufiuEx3v6uYczT1Pm9JIq6tyJCXiMARUiCbo2RN9/zHatRdvXEWgfM2kk6m9TYkOwZoKJbYqoQ9Y
yZPD4vDcyKijE6KbmyVc61zzxQfJhJ+j42F9LqVuLkHikjvy6MnunLYgCW6Wxg+2opQqaB/9NRPf
PCS20qz3zNHhpYwGhKJFON7L2K43GgfdsM3bMXyM3dLeFQbExnLB55tdy8uN5AjXr/zRSviT79QV
fDWdJneQb4MVLWdDmRw1Pf5tIUJ1axR6nE4QfXFlbT1PVhEfva7o2FZx61mcTQqSH1OjnnIkEbFB
Oyvbif7kis5EYqHl6jOtsMJQJCaKV6/djnKoKb2f1kgo56laXSklNmfLcOJX9gdabvwI7Ivs40cy
Wkh4iQJVrD1lNBzLqNN/JeyXF4vEJdYAssJRdSW/xp+3RTsbMkv+NAfJ8Nl0U/7bVbRJVo3vsHhz
yPAwcUAU+5G0fjmvhRHgsbJiZstl/y/2pv4hzGdzyzQXi1BDbs6DJXW3XWdYOXlBVmQc0tsAK4/1
QFakh7S3UHKjMgtvtuYx1Jp8rUFvWxe+W+1m9k3cazPDrykQ7tHpO4deZ7RIUtvR51cfRJ9GJ6dr
GUjSYQxLVo1okqOJrBfwAhygeSz7ne25/dnXjcERMY6p94X8nvM23dSGHG/AqIY3o4Zdxd8pO3PX
E38Bu7GM8YyEJhAWWeuVsEDK+LGg/hD74imW7bubQhiICfluchGDF6LIegBk599NxmbN3jABssRz
MABWmuavrujZ/GYzqlY//DfOubh5jkCxHZfGoxeRirRCIz06WVM8KFyajMQaDCqmYA4ou+oCHl7w
Qi+ibZJWIXm5LH7CgAGRKoB+Noe2ZKrQF7SojHGvoyLdpVbJJmFGMIXuITnnXhdsdR1227R11iNv
hnXfI01sLZ8fKWAua8HmjOcWjp+yde0PYBHRYw2x4ivyRiaEiAYHfL5d8HcIxxCgmN286mjI4RrW
wXeUeAA383y4jXBSHltvrAG6eCI/sF0I1Iof9uDAHmA5Ifl+fmv4ZScbn4r8TzEPyZux0ANjiKhn
VATZgxG3byniIlr5VPXTnj7YcsvZhk3tR5vQqsaLQ6mB8ffMtNTL1ePkVNm6LRr+O5O+pDZ41NPD
sWnYoaFcpdh+mlXPOcvm/ETmiouu8q/JXLmHynb0JnKG7l/pWu5uQsRz7CrmdTwB+SVAhaO9VibJ
Yz/QZC4TfEahnTMstYjw5cRvH7nRxsnBYDTVrAhpyntk8fCi797tUkR4AQaHBvZnxXRxiKtSnQbR
8bimT2ExE6i6n84fEDMDj7bOymXzOTARP7Lq6zegA6jYBdkSmgPe5/S9PCnpqR2ABfSbwdxfXHx6
ZGB7b2Bz17kg75T5Eapg2rJCYw/X3pwmYqjPvdbgJwhe1Xir/WcL98ajl6XzyyQ8VPOxzhfyiLsk
8sriNuUuCc6hpAvN1mHbKXJ5rsGcnpy4sasi3Z4Bw8RPS+dwE4Sc6wbTtxmylfUhyxuFO2z0onPh
MaZnsbwQP9kC4UPQ74k9ipXS9FDZ9JF9Sszyx0mFfwM4VHyPikz4GqsaT1qX6UpbQJ7ztM361Z31
3iNDvGNVx6ktZ/nD4chHOdZw0uErZIX7LnYRBkrDE0echj+TKW9D6AbIP4m5YfujSMmxzyEWhRsi
/ZfWeKP7puWntRbgESoR1DdGH9m+4YkL+MVTb1Y+iIdZOQZTWUc9BxFqUeiOmfmaslOeSSen05/R
GJlVtgwdhQg9HFoyTH4Lx24RY+DOeE4IbK6zqRh/lEMmwZKp+ZfhL44jJizrZgZ+h9MQQC8V61WO
z5RsST4QNIVPxBZWPKAhl5s+MPrfyQvtZbM12rBtatizZtuyNasasjsmixx+2mNJIoGcLhkqac4n
QVv3r2X48z0yfAFrZDSXTBcfYtBw0bCNyNtE1BS3+aQ55xQIRzXRNNydccfPJa0+XhpGw70nvY2j
A+jGrO9TwhGXPFDKb44M3WamkcIp0RHTWccpN6saO1K1iSpE4C5/7kDNUrt/thPGn6uKJuLNN1iN
tc3UvxqABl7dpMv2w4ySLvdipFHTqHKU3+V4IKnenlzVlP+bvTNZjhtJs+679LrQhsExLXoTwSDA
QSIlkpo2MIopYQYc8/D0fSKr7C/Ki8GwH+teJtOEABz+OXy499wXTGDd3jk6lArZgWAw15zxvvGf
2nJw/tIiprZRs+BHToxDwQXJi5xBg2Di0mHH4rBxNHaAmPon4DwxWcYley+Jm5qskhf6Z+nZ39Am
xbesMOrPRgGWTIuz4yySLKAjJNX/FHPs/Klu0/Qwucjv4qIuPut988PrkNIuK3M1MrCKAyWNgTmq
Zw5L+vQ2Ww33gVgsDi9b/XhWj60bGRYadxZImX1pFVP2jZSsawPb5wcWHxmxS5rzfYQoBT+vT38h
4JoFiq+4v1pmd3nAXqehFO4Nky1zNjuBxKNpQgug3RZFhJmKoO4MHnNff/T7dH1uyiR9ggNi3DEO
VliGHcf4aUDufrELr/uJnGO5WkfXCfDTWy/UWfstxz8X5EMVPTj9uibkaCffu7qwLzkcMD+4o4Mp
2+374b7kU/61JBbv8wwHFMWnxoBF4sodah4g9zIxroSW6Qx0ELGsoXzszGmAV9xXjIMzLbeXnmfZ
aGoT+w4ixHgzuQJNdMrf/NZzHlfROp/LCE7IznKrej4Yko0lLTUoOpsusgOxUdxlUdFxRt5yWuKx
Vf0IXqnpLgZ2LVmSmEeh1zy3nDVUedvpl3nUxzdQsMs9whEt+mCWALmBI8VJuEBa0z5WCUPWuAj9
ssZq90FP8mG4FG2cf9NElN9GKIU/lc3g3s9pgewNOzwJxFpNvp1D7NC0czhV2OkyIluLFfPBGtz4
QY8G79CbrbgeMW89RQhvbvC9DDvRFP03to8h/soBIYuFFPOiamY2XLGlQJwEDuF5aHFnzGMINdw0
aKbywTN7GKJadDNMqXWYvWi9cTFRf5WrjW2nr4/eHbYGO8IWLqaYJSUL0Ry1WiWfh4yYzD2c5uNh
vZmFLVCHgzGn2WVN/GGYs9PzWNikZw22vV5ETiIvZi2y74xeS68qtME3S8qll2QxL4cV0XXSudF+
dRPWfaQyUuUSI/tjzCT5RhoauWGdZT4JX2JIZoPtPvaa6HaQfv2w4GL9qx4xOe0gpsKUsyHhAu0D
FiCAkh7PmgTBAoCuf1goke7KI4I8NrwlgB1pf8oMQaZwkeo/sm6CdydKvnDLoN95MTCCrtXKO8vv
q/umnbOvVhb3l109JLd+VaZ3ExOHa87p2Wc224LcPFZje76j3YGUBWB7pukdqtx27/zJnS+yxYwf
G2ZOX6Vkz3qBLghZT0LYbBzvr4L0wO8CafGvCXrZLkZrs3dWq2JxJErIFliLMKGWzkdr6dwfDgFc
u1nkOR6YJfWhwmfwFb3MTZ7SuFw19mbZCdYmhLiL3YGhN23rij3g6LvuZ8Wn2PLg35Cp8G11MPtV
tbv+jBvSXfRc9DeZNrlhVx31VFjjFzaTR31HEg5dMeXGNWjkLyWq1EfbK4bbURrtNcZkeZ1WK594
K4vuiQrDSuMa4gK7xowiHnoBS7v+15TM2c1Ext3LBIbtMB9jatGc2/6e2UjK0N7B3jusFgiY3cCo
8rNs8WfvhGkg//fZI5RxOT0bhZ/+RQDQZ2Z3c9hNxIGVHEK8oD0HLDRk+VWUwr5AwUf98TX19COt
YUyevaYeg8THt+kfAWtsyvXXHltFe0ZVjqIpyg8Auox91aNeBIZlXU2YUX4wVU+wxlvtE+QVKwm0
0rdJSozdZefjn98frUc+ur0yfoyzIxwL57YfWu4sLhZQE4HlCo+jwGkOWIDXH2YTT83crhMLUtjR
QeS45H+X9pW25K3JR2vtDyw03AejyTi1w1EWW5Px3Jm++EIUex/OJPbsYydNHg0QLAcU8zYbkzkb
L02doCmT8UiDDmK+d2vX+QuOOKHnFV02mOZlYlUQAXwrTE7JzeguRdj4W4MKzY6HkRQcKk6YiJom
pUMb89ov+9Ibk79SoCQhdlbv0kTmzLGLX4VGFss9/JuJ6TOqquuGqmR2M5T5Fey84YadkuXabpvx
JfLN6InE2cpmM5aDudn1IGmI1b20EwRoJpjoC1tfjM8Qcdj8MI/bvu3c3v2DLFAywIXpByKOi0Nm
O8ttLRA1clJl/tSdRv+O0XYJSZGc7qBQZ19lPM3fANPgE2l19Bm3sznIq2lZALn06Xxw/NLCKSD8
C7dBfIyHZiEAGlInEncIuHwn031bSeunxSTqtsLmcJWxoRTv/pHljd/WehKHQ+S3YSmt/ne2IrRB
wMxQWdZwCkupoSoxpuFAhguarCFaDwMQkj17Jhp0rLi76tBjX8jOJIZ5WH+1nOR/dPwKXeZUThzh
DCRdEu5uWBylirJ4HDj7LA45JxDYAStOhYEySA57OepBscm06Fa3hyJcck3cttNxpZzn03URL1WY
9VbKYppYwx1g3fTr6krOK+mHnFIxP/rElOKD16fDTyfR7QebCJnHrstxjQOLaVFdJQTfWUgWM6sZ
biGT4sZDL3YxVpRI18fpQzlr30DimXsyNcxr19eT6xqS29O8JjPWjFJ8ivEEXVdk4V64OmiHLFuS
T/8AUMCqW7hp2K3EWVuN5l9K2/UuLYf9qFQi5s2MJ75QnMD3Rz8DSQHotVp7ZTGhNf1LHEfoR40c
W4Qly3XZxRXdzXXN9gfjQwW8cF0va7lYF8NSmnL3jxTlzFzrEwBeJjZBliQoOTpWs//ou8TxCNFK
whk93X0WIR3WnCU/GCKbgpSVRzBgCvpn0tD/GZ3/y3RfWXkvnvvnf0VTHVO5/ue/PizPVfncvk6P
Of6Df3qcDd3AlOyYpFEZFgfkHkFD069jWpVv8j9sh10NH7ka/x8D8r88zqb334Q2YX7G6SOQagq8
x3yB+4R/9d+O7hgOHkjSrUzgX/9f6TEYrF9Fx2imIZg1ciE1o2qt5pb+L8PWKerbyINCKXqvGf7Z
I4gdi3/Vb1ia/wxR+vflj39/FepUQfJtSPCUIfvV9VWUzbcLZsRwmSaj3qO9T9z9TPGCN6+qM8FN
NPSbT3T8+6ufTMzaHWUHidGGYwUoB8fJN+xDjbND4dlY4dDYq33fk9uR/zNk6eRDnmrDo3/81S+a
c2bXTrPWYaIhRCVu05A3SUEI88WrzvRGIxp/RmT9uxVJF3r9A03PshUlRB1yxg2t2ZRmjKOs9eKv
RcwW8E3LHg54aPOO1ICGHbHMu0c8oL30WGL1j+/fxPG3/p0x9O97OD78q4fUMJvTQ4cmdMQsoBPp
sJM5yi2GJ3AexeW2H1Fs78nY222BSCm02HWCao/3LisaD25lrNXzmT556nVRUq+fBLYdPg6m7GGT
VrbYTah3HkFDOM3G7qCkMLHo8zg/qmkpiutjPTvTJ3wy5s22JjqSA169hzqV/di3Wh2CbRNPbJus
ZZBVHizpxYX/Hrz/Kyfa6EhdeP0rOjG3puNFdYiGpT6A6K4vHaNwzvSlU1dXRoUs0yrcQ5kM0coP
n8axldNFWTZIEt+/e+NEZzWUMcCo5CzIYpWhky/MnNiDXfSrrHdYz0H1wd7GQlLq+1ivx8+52eTp
lTE5BfkzfSebW7vsBFsYpJ+0ux6susY5vjMvHCBXhnHuFk/UtKEMGguTrhogkQw5xuXoHmoqgQHs
LLMcAmoA45ctn/UXJ1O5cRi1MbmGcuHXFwAcS8QRaOTGjS/j2IavOhSr2GnEGN6EUP1KNBiicT9r
1eD/fP9dnHrXx7+/uvwApwcmaNaEWPuqzxYCco9DRUEs8bbrK0NGDH8/N9hIx8BVSIh3RlU+uWXi
fdl2eWWw6KGZMklMmrDUi+xJS1rWdgsCvG1XV4YK9snbQoe8EGr+wvaM1Lu232eJ624sY2WwwFHu
+pDeZejpPXhfODrNVzMzOTp9//5P1JmacMkHFiB6xEdh4UwMr7s7rWKvr5PXwVyItd/v/8qxJN74
9OjKcGGCAsbXZMsQjvH8kQym7teEVdK7YWd+LD7OCL/SM9+G4wDx1k8pAwcGHrDOvQ7qwwWRtrcN
kfcPeOZm94OfRr1xgfw7ghvVm00ynRkKTlTIcfb3ukLGRG8MS0JF8Nk19i9dpEo+K/44yc481Kn2
UyrcavG3zOSLhRyAgwbeIfWvQWVoRyVNWZBujUvd6Zcf77+tU4+jFPyIjBiNZdOEA7IHDqZkh+aR
3Ozqadv1lYI/qjIsCF3MWHMCEaEzdPVfotAZVrZdX6l4LZtZ5HK8F6Z4U3cEu3Luje/ozMtWwmH/
3zxKV0q+nlF8tnpWh75018Caeq94SWKDpTtx4on5XdM827pM3IQzBgLnc3IM7WhaCEHqdffMkH98
8W/1cmVYIEEFxprBK0JZ6H+LOIv5awL7gCao97RPW5rR9pUZhKMRCNigOA7tlu2FfbZO4nqKXPfM
mHC8zH8+AgukP4umKhDzulaJsDtd8m4vhk74HDhoHer0Go8Qsvz0mNoTeZxsDPmSf3cjx3p5/9ne
LijbV0aJZE7zpRFML/TIMAF5iphoqsVMeu0uldqkPRBZgg/8/R97u55sXxkepAaoHUYRS6jOs6/S
3EHyp7cz5pBt11dGB6cxySuc+yaEQa2BXmOTTPbNGL5/9bcHVNtXRoOS0+xhOX6eE0dU2kXPAYYL
OXSsrodGOkcna+r+HmcbuN37P3iquZThAURr44h2pHx1dJuD2zy1g/EvktvJld6pF6+MDVYRZR30
COaV01gPl0kUzw+Wj3kJ9+k632h15l68/xin+rcyTJjNatdouSSG76KsngwUHw+mXSacgFZ6+m2s
pPfUk4/lXuq+E5V7OEc4dN//7VNNqAwPwIPM2jKYnlcsZ69QT3gZPAir7M5c/+3hx/aUocGXPbwO
8l3IvIlbZLc5TtSDJ02dXJpuFvb9psc47re8/q7GwFvNPjJkaI2AB/3OqfYWne7MQ5xoJE8ZA+qS
42E46zKcrSh6WLHdP2jD2lxtu3el6CPS9XLIVRKRSDth/psetC7tL7ddXKn4xBBew7EyFyflDkEt
p3htExsbr35ssFcT/mMsajnGLc3eWdYNO+H+3qqLbTNmiPd/Xj3RzCOUm74JY6Z5ztiAHXaj4XQb
210pcE5QuqJi9xiryUIukK1hkPfBg++2tbxS1ZylGtJcS+5+mX5bGUC1XGuzw7aLK2W7VDkB6mho
QoRZdVBkDkBqHd3Apqu7StFm+hyxb+LX4Zyl19Ag8GVI52nbtZVK7UXXR3PBgJC4YjjEuPz2vYNW
dNvVlUod5rGITCjToYbsBlZ251yNsi1+bru6UqkIU0aOV2mXCmnWbtI4nU3rsjnzGTgxyrhKqbr+
SNgE1gBSKF3r06obNzGzqg/bbl2p1MqJx3FmmyQE3tmQyzZwfg8XSUegsu0HlGLFTYS8d7HZRfLa
A7IGKP9M37cNwK5Sqo0lPc7TTUiCbXMvWgmzr9vY6kqZJlUvRt+ZWJE5OP12c0/vB6jrtNPGLqmU
KhroTE5NW4d575DcIVE4gsgauvnrpoZ3lGK158VGxVrXIXC0hYG47j4Pi56c2WE/0SkdpVwNd+ZU
r6BT1k3aFWSvE9N54ZDXcW6CcOoHlIpdErygsCXq0MwNqBOQkOCBCoy0zrah0lGK1kaHtBrHIaHE
0RXWHA3f2pk3bRsqHaVok6oDjBVxHmB5juAc9pibhTVh470rVdvbMm8zmy0KOmf2EAk06pVd3G3r
OErFSjm7+qSB5zRBsAYrSt4XR3p5cmZAOPaQN1ZtjlKztdATv5hmWsbEp9y3eHZYHXyrRMIcx/+0
EkgT5k1vnymDY4O/9XNKHZcdhJIxknxXUkms/TIbBNxVs4ebvOmjbuPrVop51cZ8JMuLL6M2A06T
sbjybOFuGypspZR70r90QooYQ9vKvZSyBlrao9/f9L5tpZT1NhqhdTGISs9pg3mo22vXmzdO1myl
jk2NaBwL1V64CMgcDmfs9xGtX5/pTSeGCVupYtPtAf8sfhFy1D3vYgNU5exW3bmmOXV5pYwxmTqd
Be4rJBMJSjz/2aBuc/rhgN4YpYIr53G4nuFQ1h+zMm4/VUb3WbOz/Bp7Hl5nA0XIvhbpmoMzsUyH
kBUtrQAwQr3fyc7PfuXrmHxC8RZlH9glZ6MJJkyU7FcsFRVCk9zmo9xGIv3RkBCbhpw+zPlTPq3F
E/5i8m0wvnmY4cTKKYbt+GGWSFu7dMc61T/Axh6rYI6LdgycuQeJqGUit198UuNg4bm983skS9b7
NK9LvO4EOe4zEWoW2KvEzNEjvN/BjGNpv1GDQum/lZ9r6wQ+N2wQoqPUsFwHQmAHqwAVs1vAJiLA
xkaDLWJQNcA/oyDzohYU4or1PDSBJSFR5Pya8I/3b+n4y2/cka0MoLKbrdwsy4q11do/9tBNP7JR
9RxNLbmfqzUCOuhyAgyFbPyPUUuow5m2ONWhlMF1IdIPsXxch05WEg7ZTwezqIozo9Cx07/1VMf2
f7XssqsJ3g7CxBAsdYPXKgazyoS9dHZTXVwN6LEe32++U0+hDKodZi3naC0NC88snwxDJjerr+EV
3HZ5ZTSdQbB5q5BliOB+vdAIyb3QC9+62nR1oYx3iGpsbTRFESZinLX92nccRLmDJ79vu74y4vU1
IQsiXooQimQe6IIsrD7pz30+TzS9UAa8JRonhNVmHmZF63yPYt2/g0jvXm+7d2W8i4SWYonIMabo
Y4zBASCDXYH22Xb14zO96p/DhGmjMYYuzGO3GoKla8y/xmSxtDPXP/GtF0pxaVFDXrK5dqGYcz3b
F7IZKeE0JyuLnPXiy7anUKrMAIaeizrhKerSvil0uTx4gGLOXN15u4aFUlpJIWZ2y5I+lDY5pexr
tISHF7kFKnzIXEzpMmuHM6Pgqb6k1FllO/YwZCQK6N6Q32ad9lfqEze0qZksZdBfjSHrkhqYaLXg
GkZ3016NZA+dGSJOvGpLKeLc7jiLq8wWSvVMQIFfImY+eFHpi31ZRlF9poVOyG5sSy1mKTHzpuAT
uyhdxqs8HgjK0uHLfJ9yK5E3tui69NofZcYzmoj6L4SVDvb1TKpT9XFIEMGeuZUTL8tUOrd0qnLg
bKYO7TmBE4kUsf7KF1wTZz4ep66vdGvM266j+xpW/Ln4OpKqHdQwSjd2hmNvf1X5GrM0PXW6JIyb
Rjwa2H+zwt9YkJY6aNWpxUql4eIVRFnsQOkBdM2yrd0tZdCyO16n21pxCGmxIJyAsfx7kTduua3d
LeW9ev1go/0mU9Rrdbgyqd5gkkZNuq0KlbdqgOosm174QZQ64ts0w1CbPW39+v7VTwxWRKz88Vrn
Emul0HKma7Wj3cZz3oBfzEwsFCTXkb9sGVKTG59EGawgD4+5p+le0FQpzJZx4X37QGPef5JjPb8x
dVI1kIbFITjm8zic9cjGTUQynrw2yM+dMKtWsj+wvzdV166uGV/e/8UTbWcqI1hXxthv/BHYstag
x+9sQaS4RKuOos7wchxXICYO7//Wqdo+PvWr8htnL8E6lGnBFGWrB7hjIjiltPTOODMcn/qB40O+
+oGknSN9zjWNPGUd4IRw+zy/IB8GV9i2J1BqHL2K2cpMi4LRidJvU1ktn/RW9ze2z/GxXt1+Y5s1
aMhSQ1RVszobF+OCaIJz5/2nGkepknWc08kUqNU1wFl39gK9pSt9d2PLKHWRl03u5MBxQtuwo6uW
ufiHvj+rUTtx76oI0I+L0taj0gzgmJFLEhGr1x6E1YhNUkbbUKrAahBDM2yX4bROJHVIN5p+MuOB
RTgj49o4dqhaQA/jJtypuAijJQOUoMN406M02vgMSuevYs3XkDXkYQkmmchM2MTFpJuPcbx2vzd1
/79Fjq86qMQ2Zo0MSoC6Uglx0qkuy7aPn7ddXen+kTlhTvacLIQkPw7A4WfcaUzRY3NbH1WjrMp2
sBs58wN65w5fzLKqP4+rAYF52/2bf5ZvlhKrUOJuDSpRLx/NeZk7cERunl1uu75SwLUZLbiYsIuu
SFiKvYd/6cazy8o5c//HQeyNj8/fOqFXb3eELu04RZQeu2d1OehCLy60abGx2mFDPfOST/yIqtNz
29i1ijXiHRh1wlm4GLD0mEVjpxjN2ZK52NRWqlAP5Winm/qcAUSU4lBPENrMzth4AqkrH7LcEUVc
z20WVt5ypCxHpXwgtcf5tu3mlUo2R3/OJzg24dyaz03ChkbciG0nbbryBSvIAXFMF64HMGB5bx3f
xJHdt60L6UoJT/MqoN6wQRgnjbvujWoZ5n2V+8OjnxHMceZXTnwNdGWumsWEUkqppaGjE1hLQifh
5ftKs7yNp25qzB4ZnW6SAXXG2DV0h2ZA5TnCvN72dpUyxu1FqAOqf6JeFhJIm6jd4RTfuNH9d5zf
qyKWOXGcZWKlIQEbiJBhtwPcSTI2ibfcvVDFdC6pdUWr2QnmC+1xKX3t1mi9ddOemFCldDOC4NmY
4jQ0wXNDI2W5w/Gh9fj+rZ8QPApVLBeDB42dAue4uzZ+Aeye4OK9m7OCJdTbx5eZDOJnl8dl+jiD
OXleSgM8w27B+t6H79/D211XqBK6Pgf8MTpM8Feokc/wjPOPVZy5T9uurhS3YbWjnXP6H8KmPyLH
8NWLBUvTtqsrxe3AI5gJF4lDwI3+jTXZNqjY/Kzg+VTTKFVdk2ytuwWvXBMZ3P6Y0+h+jOpNx4nC
N//8OM+gluNGku1o+NFvu1vGHXsmyWFby6glzamGAPuUhA3g2YMOQPowTxDx3r/68e3953dZ+MrU
GipRDw1Lj4Ko4iB9h682+pg0msBiUA/E/b7/KyeaX5XCtUKYaFE6euZUzHGQ+SWEgGEpujMf/lPX
V6bYuA6dzIpXLXBjCI2DZ+wF8UUX225e+SBjlmHfqBq0YE06jHalILJ5ibZVFe7GP5dlI0NpBpo5
wDhIzGYtgX4vwt7Wd7zjW381YLeFnEYj0/yAsOD0Fn6XftVo1Tb9gvCOb+PV1QGnFGstPT8YelIN
XHtxLiMowxubXSnZFPxhYfVVHFp9/durCwhQDvShbe9UqVgzG7GiaB3NXvnJLXFk3m6u4eC/f/UT
ReUpJWth667wjLPfJV0MVcJs4/6iHoseZvhSTxsbSCldDtlWEFaA4zvHMsNxnOJD3U3DprmcUIVw
AxG7YGNrP3CBQR6i3o+DqTSrM4cwJ1rIVQqWWCyw91EUBX7KAS5Eaa/GeOY1o7lLKoz3216zq5Ru
vJrmmGAJCpyxciFEJ8HMYfe2Qc1VSteFK4SfLD1+ssCJGf1UHNyIVPb3+9CxiN4YmFVJXFplY0N8
J5ENjjF9a13MxWti9ffbrq6ULpkOnOdkBEJMchI7nMRfu4Xo8m0Xt/4cF2pyG6t25eKzlpCsSJSr
yLSf266tFC4MakQofhGHco3yKzDzya1Wo5DY+E6VyiXVol/dyowCImNf9KW5KiSn+dtuXanX3mtz
yAipH/hTlt92baVVsFgMtMmbrq+q4RorHpHtL1rQ5LP9JUqF/1zk+bkF/In+qKrhKiEm8vUcPyBl
Tt4W7JSFCaSObWOZoxRq6S3TMs98BqdGtFclhGfgX2Z3ZrQ5VuQbtaTq4MzKFOQwySiw5tK6IJnN
YlA2OvtS5uV0USS5s22NoUrizDypkFzACDErzLZRmn+Y1jS93PZ+lZpNZ5rbjBjviTufgz53P5fD
2VXpqSZSataEjw7olRkUHIP+u9cvRn4wx4X4MQFIqr4l/SzZZsURqjwuK6Q1TkMaBUUDXUUA9r4A
0GxsfAdKCQNFXwQmCJ7EbU1yKqq4emkML9o213eUKrZLMDaLi3ynyqB3O3aWvrApEW9bwqkyuAU8
4ij6kvHHdj6TOAleZpy3bRETHPXnuOw6vp77JUdZppc2BxJbwK/Yw7Kte6oqOCutnCITiRaMPciW
rCPR2ip6a9PpKk//573XU9RYI8oy9j+t5i5yRqC0dR1v2t4GVfXn1Ut3bSWZBEzxgdKPOyjLkFWb
1ahwbrmRm23rmqokK8ZwD4uNvmOMJiGxSTxdzbrjnumZx7HyjVHOVkqYZMraX7HtBimwv5JFIvjR
mz7OgWpnZSKgL3aFpu+rMs+zM+124qNgK1/j3tfsviKVJ0jMsb/3iVoI0XpNn98f8E49kFLJVp9a
UP9cP9BIkfhdr4v9KDvH+KQzmdP3o0HauF4U87f3f+1vJMFb7adUduMRIputfPtrvXGSzxG08ugC
kVAV3Uu9Ke8Np2QzqvU727hNNIw5oFVX07/0amv9WsylnwIIXgv/sOSVPn6Oh1SQIg0bWL9AR+FM
2z7zqtKw7Ra2+GJBXlQfix9tn6OQhGBdf3m/GU68UlU65htkkYLXZZaik/q09IUfunB0P227uvKd
F7JgQi6aiJsff/si+zU1+b+wTCddi6fuXBkiLC8bS6gRLHb1uQzJGYuvzLjYuEEllCGiKXWvi5Hh
Bto43jlkJUVptW3PGb7Mn8NPB/doWtzRD4rJeIkL58mOmt/bGlwZFKa0B8MOrzQwIyId4AgsBHPI
bYfu7OL8eePYQ9O5r7lxz+heUjN7zJz2zJzt1NtUih+IHmeBWOyDpq/Taysnt86sLH3b6lYotV6P
rucA++c7m9biq+Vq/j0bME6wqdFVXVjUL/1EUJNP3HXfko8FszRp122+RqHqwuaFuCNOw/0Afuyv
XnY/ljHe1iyqFIwBr+gqiQAFKKD/tTIqJzQJDt72+bOUAvWSJGJ2L7XA6L30KU2i7muTRu62GYIq
kcqijsMs02dW6TkAXgetDlZiww7bXqlSor4bV0iPIy/Q28p+WPu2vgMAIjd2GKVKTUzjJADS2dse
Lule85PiQy/1atuxECr8P+u01MwhL0dGAZL1FkIg5fzRKUR9pm3MY9W88eVUNVLpyInoRMxjMBP7
+eKiRSg+rAPBJ4m2dDLI4uXe1Ekh163yGd4tGZ7FmlaEo0WLtp99kAIBLp+XFC5Qe3AIYQZoxBf2
Ep1+Ve5L/tJfrGtrP6Zd54kzd31igLGUISArZnuQc+kFi2Wzr1trfkscTjdX26byqtxqnjUQmqnL
py4VwyVn0fauq6d8W6Wq0qqCULFsIjEsICqZeYcff4yGZOPe0xHu93pjN/eOaz7CsgISdIpdDZxx
V9qrvNxUSqYyDOSjsUZexk5CvxC3Bik/OuipvQ1LJkzlOz32LiG0pR0F7CfIj45MvIfEWpczU9IT
ncZUhwFCFVwSOrl3YzGJGyUAuOu0bSIMoepfXS+2UuKlvcCFq/isp3CKTZlED9vaXRkEBkGgDok3
JMzG3pfIbCacOktxse3iyudajiLXScz2g0zXiZ8anIcpEtuUceLvcefVQQN5V7XmLczsNGwBly7E
nQ/zOthPm25d1X9ZY2KaesbMzofZGJS4i3ZSRud0d8d+98bYqKq/5nXUbHJt0EBGY//Vgmn3bK6D
dtO0WrPNMCFU7ZeW1qvTTb4XzEVbXEm76m5rm0jEbe2j1msZLVVd2V6QDs4PYRTf3XKbyVOomq+J
v0gCkZj4ro57Exd9cRXJXN823zCUYvUwFjROziRPlpN2uc5mzIarpUOn3dYwyld7ymyrd8FIB6RN
pxeart9ilzgnNz0lKPjbafaq0w8FGiPHyJlb621x8CePAOnVniNSlIzVmQJSmoGetxpM+itCEovq
YJu2S9ZhJVnrb3tCpapBrrAmbicvmDRfP3BoU+1aPsobr658gbXBaQm9Wb2A3Zf2eeqXNdTXcdm2
gFDFYOUMyN716LZCK64cX1oXjTNtPPpUJWDLqJmlyNnLr8lIxNhuPg7FkG0rOFUBpiXO6JskhweC
SOjD4GIknh0ZnaFinfiEqRy2lYBdg6xQ5vhNTBZrX5qHxEm/bOowqgIM/wM2ebN3g3Eqj7klZQq2
OqpLYNjbfkCp6Xgal3IUgxfUfQ2DtkvKz0mZ94/brq5UtNSwkRI35QW2RxYSEpckGBar3bZCUZVf
7MTNce5yXj4ldXqZpWNxmLr5HLTp1HtVanWN2m7wHd6r3bZ54HQSEw92yDObi6eurtRqV8H+hcRL
u7ve/eyTw1U5+jaki6XqvkrEMiYyTTdooi77irzb+jQNUm6aiFuq8Ku1QBPIzHHQd6/pJ9ero+++
Vfeblm6Wqvsy9YFgSD3h6+j5XQ1EYx6/O2XKvHlLl8QR8edcXO8sFlfCcgJvmglITlmDxnvAovHn
bddX5stWlBiuiNmRq7zB/k6cX/so5zX+tO3qSrn2cd+I3kxZpvBVejDdwrtPCOvdVK6Wr5Rr7Qo/
9Szmy5FZN7ts6siSG+W2fRZLVXWRCk0KyZy4QQ2H+uCXi3ZLpHp7v61llHJtIt/Ks0S4wVFRT/wK
OdSrlhsb+7xSrmPF8Nsdv0/Sti5KB7KTSTLDti6pqrmEtcxFNrOyncp+IHIPctRV2Xa1tvH63p9d
foyHfNUJOSCcVX5ZZPOdsIef77f627NxS8WZ5dFcFgCHSQlr0/orlOE1C/xcL4zAb5Nts1roJ3/e
f7eSTqll7BVNOfOxXhJLSAzBtoN4S9V0sTPXIpR03CDWrZyllk8Qz46E8GjcNP2wVFmXq0VLWtas
JkiybXZjUgadv3EpZ6lgMzFb1TQsrhf0wiM9Gva2Y4Gp9sQ2Sr3lmX82/pC3XtG3HtM+d4S3L3WX
kMah3Ng1larNLeQhXsyII6GY7gcv/2ZO2jks/NvfWMtTirazhkw2M7PtZTJa8Pco9kCobtowslQ9
V5P3UAF6Noz6VSN2vtIc4mPbsybiY23+5zLXUgVdoFudoowmP0hzn2yVLivK/roznflO82QeXXsG
uQvQ/Zsv8TKuA0FCXVbtIq3Uv/mS0yZjsPr+CSKn8S2eoJaHkfDkVYZ+7mWOat9G0F7ML5sGAVWl
UU6ZtqZFy2djKsYne9SMfFekxMLsjJUslPd/5MTLVKVnTTlYY7nOXlDVWAQvOMpYkn3cRpG1rUxV
+ZktuVlzYq46V2P3ZC529Sz6cZva21LlZ17L1mgcm5RRk3xs7LnDQbM+b2saZVLQLYvmyK7yAnOw
10vbTd2vHYCeTes+y1UmBZ7B11pHyxIkWPiAMlZL7hIcJVGZbLt9ZYRhF8QsJNCUYIWD8d0Wjv3N
q6xx024U+Jo/xy9y0CcOutFdevOa/hwzYpi6yNsmULJcZYiJ4KUggE/Y64ryuN/FGZLgHcEAtrdt
gFRFaIvpElRd83XSSmz7qUUUFiFr54aZE0WlitDixvXzaEDPWef9Pud8WkLC2PRWVQWaD/BgcPXK
DqJGlpdu21yT3eBs6zKqAM1KqjkeI80OsChPHDgYzWNnr82ZLuO/PfY6Sj0V3epaSTK5gSn/l7Mv
aW4c15r9RYwgJg5bkJRk2ZbHssveMGokCHAECU6//qV6dT+9rq4ILW9HXBVNAmfIkyezETDJYvwX
HeFvmDABezTsabTb/AJr4hwaOTAGvu59XVwz7MVD03vrxT7y5u0Y1zxa5LzMcO6+7vcvbtlqeLBZ
pgWwcIPqI/JX8eEqUvvZdb9/cc+g3A5mRoSX5gNfSRjrx4R53XXTa3bJEut5zxd6ploxvw2kmtsf
lix/E5v6wy24JIlVK0X2bPHjnEPFXS7OwBa07kN+FYjDLnlim7MwyliwNaDDqHuAYOAmRUfnz6te
/CVPLMIYlU8w59wPLbuHXv6WEjWo607lJU2s3tANzhoWpu26kj30Fav9CG2xK3/93FX8DyQLs9Oq
sxEP9tDC7mTB2c/cxH/T6/rTV724xbAr7+E6Sfje1VWf1VUBrhubrus2L7lh3dLydYQYzv4fj3bm
w5C7U39jJP0zZ/iX4u+SBtbAuNQqmwf7qeNVe8DQczyOAQw5JN26/hl6TuMoheJdJ0tqvFxGQWld
ep6AcAh9d6aXsTZtJ8Nw2e5h1NB4cuu8/KGOGn+WZoq0ugrHYuLi2ldADGqv3wBQBqCtaQ1BWPSD
1y1IMnGRXgX4/+B+qQDGrHaHtPdm+HDdg1/SvrCXGk+bALI6w+x9H6ve7etG/A1W/WfE+C+f8JL2
FfhNv/INNdnEYB+URSvcpj8g4jYUSQTh0F660iOPpW/6AhvVolDHqWzQ3cJLvWdyFIXzs4DAVzj1
wKde0gm+jC+Ujv6YmbkXs4xgyTFndluX7z768tSjwePiUPZJ0nj1t7CpfXsVK5Fdjq+JFwKehwvc
fo6V6pOaQKxQNszyX/8dwYJ/z7eXA2xv6hvVzQAUN4gnelJRFYUJ37b4JzxA+euKmcZ1kfhymA2L
VWgyKiv2k2n0LlDOfsYjsdcNsNjlNBtiiiGqHQpsEU7zNwIy+8DprlxkZ5fT7CbqhrX2KTL4jIOa
mJG0p8j56D7/+zP8IWDyC5aCLcH1AzMURVUbwkN+WZRsqbgSd70UoStbHKBYc7FvrftBcKnh4wx7
z+se/SKRmDOmW2yB2AdFXsh6K15iEv247rcv8kgVjsyPLRCWKYKRbgNhfVxJP7ryydn/TYHAiikJ
rQ2gp6bgOz164vcCF5mP6579ougT5aDDTYT4pBOn32eD504LEMX+tiLzxzB3Ef6xhupq4A8BBs5h
dcfMPH2YilqTNSpXsSSg076CAh6d6qVa+S1AjGZ8r0UD4dUFu+8v1Uabkw6izqbALubH2hbKT7fV
LJtUxRp5CWaOMP7efDefYDkptmTKp1anGBy0TTpayAb95fj/YUDM6MXLAru4DOB6JRDmYBktx6DY
fquWci7B1VnDm2Irqvwe1q3sDZOh7Q40mBZ7aiWpr+PEsksWJba7ipLnWNWmvif+OcYjYuF1J+2S
RLkU+QaSGA33hllvk6SqHUmIKq/0/2CXPMoWRuJg9GKyMoyc71tIxGQ6suF1teIllTI2UwGPD1/s
twgSfjXkh48wsdTXTebxlP/3Hq6QAUTRdUY5fF38mDsLiBPzD/86lQp2yaYMC2fHaV4ESiQYryOD
A62pVX/ly7mIUR245eUajME+Vyh64U1ZNB+qy81VI252qTe3hg7D52HEu6+L/oYpMSZhMDbXlReX
ZMoOtjv+Mg4I3tWKoSJGZse2v3J5kl1yKeFQVqEUijg6xxH0DuiJSji8FOl/B9hzgvmXMu+S9BgN
8C0ZGxwbPviWJ4tqoJhMsflcHI1wwe///lf+kJn/P+rjOm79MGOe62g/vSyTUgwK0UT9bV78B8Dj
kvwIlUixVQZpwtrwm20XuKBDaMNfkw2bg8maK/Er9Nv2uxFAMLE2jvLsuj/sIn1UkWaoJVex7/Tw
XefxN1tfKcLILkluziNVFHWz2IMFmz9AtLnZY6TvX3fjLkluMec1alaUM5sj6i7iBTk4JUx21Xu5
JLmpoV6mpiFsH7l4Os1K25c4yvXbf//6Hw7tJb2N8UCvTVEykEq6ak2UKtslxd7I+NFDyHu5DgC8
dCqFGJVTcVvgb0BhKfO+fOFbJ647OJdEt4oXYtPFxPa5bvOs0OV6IB2/MtdcEt3yKl+IIw3f54Em
u3ryYdQ++1cG60tlsw4K1a1XVXw/TkPdy2Xz7GEi5tpx8iXRLQBaPHoFfr+LPXu/Ch9scDjN/aVM
+kMs+kf19n8wG6gJDUQVmu89OwUgJPFfw9mD9L9P5p9+/KLfx5NDWcYi0czlpm9hZV9KZtvgLyO7
cyPzL8H6ksE2tctCmgmQtD+09ZbY1gxBAh2jFdpgNOr4bqDOflUTHb//95/zJyDnktaW53BB20jE
QNknQAHKdRCDXLEB8vsMTd27NqrNuV8ZK7cjSx50GjqYAAhTlvtskBswJpINoqGT3JrWtM8u6utb
k2u/kqgWw/mIbTqMw//7cf8QFy55ckqr7ex2yPZzQ8ZFBqDdfPFBSfje9cV1auHski03VOEW1/6M
qAB38rQnA0+8pln+ko7/cH4u6XJUc6/dxMb220yng2WufhJYz7wu5l8KplVzFEI5yKd7aJ30KXTm
x2PT2/K6MuhSKG3uWGH7luPXp2qTrKLlPfOuJNqzS64cc2AOBWHD9tBSYTfMxPQp2uK/7dsEf7hZ
F3l80piXWGhr75suroHdNKZ7bzZbGYnVGNem3A+G67yt2KVo2gDllMHVjOz7rcXRhxV4/T2a2HrV
EaKX3LmgGHO95CHdRwq6YhlXAk503VgNf5Mh//czSi/pc6ZuEffPp2iOY32AqUCeKlArrnz8CxCn
dn4fFgPzMS+MokTxIEzxMa5j0tJL8pxX2gZ4JuziZxWO2Zr7Iq3q/roJPI3Pcel/Uks1LMUQYAi/
F0jvCUZgkOSs+VVjbHrpKFp5VThssKzds9Y0Hxp2fTLMWfvlv0Pnnz7qBYyzRsrwuvXJPrB6+gLU
Xt+bpf6bM9S/1+f0kjk3NRHwkHYg+6LrwVdf+qH5EhY8/4Q6Ru/JcfByJ72h8F991U/TvoCy6VUc
Wxpf3OySUbHqaSagS86YdkABNMHQeLy57rVd5PtZ8JrPeiR7PrZ631dih7W36+osekmrW8ciiqql
I3tj3fzKSy12ExVjdtWjX9qE2jakcVjj0asiLH/6LVlrbHdDpOG6n7+4x5vgzQIHEGQDQP5vox4c
1lMp/Xbdr5/j+P/cNOWiqUMF4u/hhlztamAGGBqa6wTk6SWjjiG9kzCI/P1QgowpYeM7wFdyE1dG
0EtCXbVGULQizt/PFcnTcFEzVFbi6ygd9JJRFwpbDGAvkT1oAOX3TgUCc5trgSZ6yaeDjZVopzYn
kNZb+uMMz6T9QLR/FVJDL5XSQqHRhTYzPqzXhV+sZdWPzZST+sup/Pc8Ty8ZdaFXFV1ZI8yVNUQr
pe/F1SInD8wmafWgP4DQBst1F+ySYKf44BVQjEImW9l6Az2M9VT00984U//Or6OX/Lqt1AT+UZ6/
R32+zHeM6vAh2PgKWX0mpiLJXdj0mY8lFJr2/9SqV928SxqbmWozdU3j70tY5Z18thV3o1P2qgqV
XnLYtjCcIr+A9Dq01IqHdoDzQLWu83WH65LD5sq6gFpYCWH30NmsF+o7jPe2vxytP2TQ8Pzf/yck
ib6H5vOGe5HzafoxrFv9Ksbqb14Nf/r1i/zcNxEbaF3Qva25L2EY2CZx0PyNRgX7sHPG+v97S3pp
K+phsF5DvZXuFfw4LdgAU7sKCd0nXTkJltXcZ0sBP5Ybf4WUbiIWMy1njolXpetGg+3FQY8Z1FoI
jv2Mqo2NsuQrwAcxhzFNVtvUU5b3TZBLONGWYPmJLSjvtrh1pQSnPhRpPPa5nwwhNp0SoHUuToI+
Ch2M4/pSJ9Fo6JoUi/bn/aB1Oya6Hdp1L9jE3CEuUI1lbhYukgIGeQ4yxK5pdyurQVZZ1823R6yk
TvbWVkPnEqMxzXm0BYy4D6IEIpApt8H7zNBABLL0NKW3blNQs1XFtClMLHvjHksYi7z7qPLGz87B
mBo/LCaVUDd7S1LrzTc/2MS3JRnqqZxkDX3B8jkuB7+U/koCvjdof2c5g+zyATYrdJyCsa+YzH0z
rsdw3XBAYVeH9ZSXvCFQIjPjVvYHEXp+fss6b6NJjSHOdi/gp6bT1d/W/FvTdGfWBEL8QuVi4iiG
a5Kx5hs04c0vfLgoz2JGLflOaD7mJxZVAXKa0IuRvTd6RNa+z9Gf50NfHd0IJDBZIOTsHyC/z/ob
AsnQFo/o2ygh4Vg3KHMC8g1mjHxNPLgchokuPPJMhcfjxxrWUzcwhLTisEIUvYB9IFvyt41yf7q3
lGoMZYEGluLIvMHlSdkWPk9hN9T8LLtZN1nhdTqGxlhJxtNgQP9N/DWeTDailngoZgPvLzJubD1s
2xZN0sx5PmZQK7Pbbix6+pUYFfTHYuaQWqNDX5+WLldveMISfC6oSlYfHV/Wt1KN3wSK0m/Gg/5R
2ncrblS3UvvatG59rseKv83rMOqMrhxkFcd03cqu0h6knAlU4mRVBzR1YeA9xZCbPVQjugmAHHFv
k36k6zMFl4Qe8nIEYjKIYBaHSjUNTYkVQIWgSFYOslRriTny2gbdISBW3cMMumpeOeSa4yzu1fgO
rmRdpusa6PGrZl1e7tgcNuuuj0hEn3VeT3S3dDrXO4M5Jg7t4M/Nc0QLQW4YnK0WuCdWdkiXKPLB
qxfeUqYcu9OerIdl0FkcMbseWjsu1Q0LBI4kzm5RQod6JHmcRIjvGKV7Zu1kpUKglL0e4DS1jLHu
k5J3hIMIUs009dD5n9Tmhuh5bnp97KMoNj9XO9Fw14a1r2+5guEIykE1YPBlg98aQOJ32gfigXSs
XrJww9c9RK529wVfA3zPbdF9ZlfeTU/Txqn7EAKvJjEWFF5YI1q33jUr9T5caDYIQkBZPniAo3NZ
yxaSVq2s56718fRQtjipEY6ZqZhxz3dx5Jr5vrJj7Kf4mHmUkUGFP/O2qdzHio43T8F0i8IdiW13
F8YOWCSYEd43LECQIFHFUgHVKssuTmlHYpP5npru4PaE0a9XQ///tm6tiR/Ofr61lbZjZ/PMosf2
xMrt8CLwClXKI7/yoHQKlunt6ra1SqZgWSAzRTz23Vlccezo9Odo0pJAZWc1x343K7z5p3wrZ35g
sMQdbgPevSnjZXU5rd/8osd3aSAMOqdRAecALQPRnlU32zmkUcadx2G/2CxBfYQAc2HwySJsBDnI
ayx3kSME05+cTtt9Dz/s79ESufG2BK18eteONu5e16VebiqPiHk4Z4ewJJK3jQUMHCkQSv0tr+pk
CcepToIxD94jAdAy8/za/vRzM6fOA/KB73+mxoxZU+VxupTjuA9pB9/2Efr0wdZ+nikEUjvWJ8qa
38oHQ1DCZgGs/0h8zaGxt2MLdj4b7GOl5TShhYy6OPFrVyarmaxENyaeAFN4aTOD1rzEgfu+jqKB
3sn8bmFfRmWIy3yaSdQnUKBq0gJT2aRSM8rByBMZjowq8Cq4Qptdh8WtVt40J84G3gNcSkGPHqIN
r3VusfUtB58rKAeBQiBBYXcHS+akgCEuUoAtstA6lsK37QsymDoutqWJD1XFQhZFfL8tzVhIWF6Q
VGBaO0FlznuZnfpGOcm/wU2IPgVVAIf1yetk6yPdqJkiovuqTHg9rM/9MA4fMG1yt52m/teqU8MH
C7s8sWW5JT4P22dra/yBlRcfGFm+Nkv47OA6KuvQ1gkPVJBCCYZKHEp6rMCNAg1/CSEirPUXiDeE
D2RqP726BGS71nBw0PP8vNRYAAhib0hVDi2WvssxnBrjg5kAhYoKlAPG8qdWV0+sMksSFXzce+34
1pfbp7A+zRZsAe4b6EtKz4zDMdAeTnhXl7+8MRfSNMWTDvg3OwYPMKK6jeNg3Nmledi2JR7lNvnl
D4jh0C0TzsRfdMwLoETQkdmmKRN1Hx2qAUbLusO8hvV9lWzzVv/CzQ5Ishn7o203aKT5UX1EcWKz
Stk7f42QrGBT8cFhGPuZu+6G0eWhqu2SkMrnp2Cu9j3fngw2DG6QKPy7MFDbbhLUSt9F87Nb1unD
GrNK7Y1Rgjvm7nOG96RQfcimNPmuDdDJ+MqFCYoN9Z7X6/rcYMx9DD0c3xIa0Wmft5X0Cyh+T5Nd
92NHP7ciwEublRRxNciW1bu1hRIQg7jinnVsPREvZlhtyodCgo43JgUl9BOSSu67cuw7NLNYArLK
sPe78B1cR30YiAehFRjTHxTcUyUL+XYI1q4zMuRQjcZFw+sZ6YcqYxiOwHIBh24oH8Jcr6GM4qj4
MAUS2hgMo1RdY+MMZySLitamqlb0NPpKf+P90N9vgUfTqfZ3PCz6E6coJsexOgoUagkJTJf5gfZh
y1WjRKITfx8w5D7YRi2y6usbdMbiLp/nU6m8V6MoP+DyZKQQYbbOYynrnGxyET5NTK+Odsxf88JM
CYNNe2LIMsgKHoWYUujyOPs+IrdjX3njvjFI2CQdaIeVnMnSZ5gZjN+wy1mnbeSVhXRzORxCg0jr
rZF/gthY+MCI4kgU2/y+gemeTqod4I3DYjmWhe2SbXWzTlZKh18leBdl6ruhLZO5ClUKo4lGjpAC
RGxpxGfBl6jYL5iYVWDmFIzvhfPGPrHEqw7URlOyqnyRjAghF5QFCd2mT/SSIwfHiESBbLGMXoH6
QiML15blVuiBN2ltXLMl8RTqhFqERLKQ4ujgx7ScsC5cSpASg9SHSWjqzvxNSJJRLAuyY5kTtZ/b
3CaqKT+huWQkNE8KyBiGJF1Cx157aJcl5QqLIfwjNNwOHcupg6w+57vYmv5W1O40rfGXcqtOfV0f
HdyODkFcjvoNu6bxHepB3j410MdAkovm8SssmOc18RdWO9yWDsTQaX7qCrPqlOQ9koNgXQxJ3kiT
rAakVt5N2xDvmtGS+0o3Qkl4EwVRwuaFt5J7TYxOI2aoL2rEGlmOkDm2eBV3ORy1vhZ2IUmPyv9Z
xJGWbPa9u2aLMlWGtyiA+nuP1YOSfBrmTPnRV1cMx7YaYWpRoUgzqP0eoDnPs95b991Q1w+QevgY
GXjLcVfHcpi2sJdY+4ySyTdoXpqSJ6EIBxwNMaBK8v1jXIQ9OWy89kLZL357RHdCa1Bpxfq7hNjM
fsnrpk+NXYsMNjm99Gizst1kWIniFTudSRQVZldy3iXO8FOPEZr0ClXJkPZmZ8M+fKMYCsLOCp6j
PUS1ZJVz/L/Q6cpqbfDu6m70b1RZDmmODOoSX5jtYCnOKUQpmcAGXt38qlhpaVKSon3ONw2ERKAH
k90U13GaLxASuLEiNI+bWVwWuyVPqwY6dv1ath8tr91dN0cOZlGmgJvD1qUNmYadrTSKIGwR7AhA
uy8N7YYDokaTxUPXZAb5OvPUUj4bEpMngpoCpeLqNYkXhvFNubT1F3iNg6gG71y4nlZdeeP4aB/R
o033nBDkxWiLmhEmqA1LuJnwiqcy4i+THftf8wjN1t609EANq3yZN114U6IQv4OALEvKpfefh3o2
e2YIFmQcDj4BFxMy5V3fy2ERRBJoMVpZNl370ydoaeNtehVLLFJtdQdMp6mO4G5qbK02xVuVQ9oT
232t8jMXEi+QgTb6x1DM7QvGkPWdnSdUx+EwHGnYtDhihRplHBHvJt6YSme9eEeWj/qmIW2YAaGN
zKOde6cz04RBiIgdLuABQT4tX3mhUmjT5m+z0G0kcS3Hj3hVMITlEWnvQU0pv8z56H8VrMC7U7Zq
3hgbCBppz3oo/gOCKSmt3oOmsekUn6vroa6CTYbNGNz4xRDc9lPRfYoCg370Oaib0FVGWR5Dn2uo
oUHvQV3vrlsbMR7ywTWSNroe7xcGhVQJeSkvGaNxMokavQ3ZSdc5+p2AhJgB5Oif2BKjf5mH6bis
TXQCGkC+nS1xJIwvexzmwsywFbLFcVpIK6RtAvuGpBN1SRAMoFhCJ7MIZRNjL7Gex3a/YDP0BiEu
etEqNO+kojPMHLz7fAAJX1q+wY1+IYiAeTeHqRliREzeL80OqXjuEl26kwfeZIoiPP6Frdu+zXAq
B30ylmFv6rzPlMw9AAOQ1EOkXBqfcE6+Y6VzhpV8/NitDud21UsmAhe3Uq8dIpwKN/0KM8HbrYaB
ZzG2744BRJDL5PsN9MJ0xzLCDX0iIeumj6kSzbKD/zHHOpshsAdqt2SeS/9xqWpE4oD2pUvN7Avs
Kc0j/exiu36dvWIycm3b2ENgy+G1OJcFOpPcK16VKFfAIMwDD3/qCm8XsSDe5LCJ4aTooFw6Rxzd
IPAQ4cuwgDCxnAAA7fjqwRceFLTuLe+3IQ11DlMYAcrB7UorlDGUiZ8tCpGkq/ImU4gsJzNRg+8z
MLis5aQIDxHP12OOBcO3CdOlTDE+3Qqr3sBAim47BcDIICZIrI+ZDeJyAHKgddOnLYS6b3g4G7yi
khaHujXFHnlE309bPaYBXZt04AXfab8OsKvl80Lms+eysbbNqceQKUGRbN5sQLudxf9OAL/odIYd
7zkZWqAMPq0/AZNOnyAc2n3Q10XKhrnOVgTMhHVjcQOMDe3dChwV0AsIwd161pAT9klDCSINVWBe
yrzrjQR1XnWJ8ru3CU4Kkk3T1kpItwY72PRtu94gIk9k6FJHApbV0Oq9mZyjckREeRCRUxLMYZzw
oZq1hBoiMylBkE0HmpObnFvxG9xRcUChFN+YDo0jfvCJGzwSdOxtigpQZMSVb+hb6c4aFz4FYfQQ
Nl3x7m3NV8c15i+VSUUdDBCPqvJXuI3pG+hEVaOsFpikSg35YpR9vEywhoFmh/skulUj04kO4XzW
0hlRcIZ2KZC75h7qL7WkoZ6S0YHsuJhyxRa5M98nQdpkgDfArUdHujMez3eBxsZHP+bdRzFoFNQL
3FtKrxDpRpTLIO44PDX1IB475OAvsBmE7FfP5kNPAVRsc34IrSpP2qoaO+oQblqq6XXjxJccTDPE
cF4dSxjbv3d9mTUoPs/VmJFbOQQZadCxj5glIPqbFG2TQLNVPlVdaBNYJ6tsUeRnEBTBfmxwREra
H/RCY0kZSjCyVVMGedXfG8Rnv0VoKo4Bh3saN6aSnfCbDNME+0BsuNdGLIkN64+196Yz97rfCUJZ
UrWilJ5b56zSbErzEX+Wr9m6BzJPbky8Pq4oufZ2UAi6rL0NOf+x1rPbt2X04Icz/oKie3SlOIUc
jeIsJsBGgfdRxMLf81gDVYVE4GnqgxrACCBuaWyxzz2KJZzIYR8HO6yvc8NOhJ0LKKFJAvXmOgNL
6WvglSgpI/PJpmhMyBh+L3U7pRRm4ifumxm3ZBikHjb3tYKUWBau2MAqDU3mtRXJjA2k/do0Jila
qNqqJYKSKNuqe9Qn+KZIDjCi3/w6AwyAqqsV6CUgCYiPM3oQ+PeLXb4uUVJb7J11UK0+46JEtrWl
79rz+6M/R2U6BrSRqB9WcFb0h+0LIE2LEdnQ8IduMihLdfNKlu49bsMWFUOvk6mgFTiBRbObbGWz
xuSflW9AKg54NkFp8lRQWDV6E3mysJ15ynngMjVNqOCU0bKpYNPGbLTziiVOYUgfHcq+IlIR/aHz
TuzCYF5YIuLcew/wEQBVT+oV4sE3Dp9bxh4owDjywY7wHPGga+tkoGW/gzr5c4Sx96CLWm5qWhvk
8Co6OnimPfqxiZOq8RGSxIQNqEW1/c0A//jbPu5FpkSB9qi1EFqbB4wNc0KHRJje3WnPuE4GUP/5
imrnEzWrOQ5Mr6eOOS8JvHW9xbaTeiR9PyD/jRv+OCDFrZXeLNgJIKu5dwV7t3NUPYysCJczVtws
X3vwAZKZNjke3LATNN9mOYEJI8H0mD4XXWL/JdQ9XtWIVZ55Blg91HpmxzqPkZcnkJU9QF4qfBQF
PAb2C/QmsEU9Oq2BgufTE1Pb0O4WbQb6syg3m3htxOixEbOjic6B7cmcotaRQUni9lTP5azuuDdQ
ie6vTvFlLa4gcq75PLuQqJuRhTAZhlB5Q14mP9bf17yZwncen8sLOVciOrUNWW9WHRYTyhQkwM+x
riZ6BI4+hQlWks4XGKTPnQc31Q3Lyy7kqGVbv0s5mdCOnuG4t6B1oU2RvzgYeMITd4r4Vr/kYVg1
zwxCkctuKYouf4SFcLd3nkaPzAaDVtPVU8/uy03YYx6BdI2LIB593/lOxhgVqacFq4gNkLq5vu85
t26/UjLadOhtWxz9chu7l8Z3yLOVWZ3dD1jA0NIsdMk/hpwTmwECxXylGvsvILpQdDTnKksumsBp
rUcl0D75AxXYcMRe3gNEniDRKTHTmXdhCLD15zDC9/12Kb1hS4sVvsdSeZubfhOzIQnjjgTzLipL
+2WI4+Lg8qp9Nqzd2tsoHPRDgayEixEI1d+Mni1fXVug+efxyl+jug5eLJ3bbV9M5+qiKENI++I2
AhPtg36GLy6k5Tk6uiXmj3Uwkgd9lp7f2SBvAb+PS7tCrw88+5tQcW3ukbt7c6AdVIxvalqSA84X
slczgYmky3p6qIAX/GjJqO+wlthholURLC7AoT2KYNG6GhgfoF9S0gUN1XB4qLRO61bkzYEhWgAk
BVf8gH9WvMzoZNiNg64r23tB0D5SMUBKpnX5ikX3s3IxIlTe/4QS7PiqsR72bJeaLmnR4Qthxm/t
z1E430vRdlPvEbbr4aE2JARG1HLxYnnR6N9z00L/BKUjfHRyKKINMserr5I8nBmMaxfMIHpdFzMq
tS7/Wrq2UfcGHsA8jW3Z45oozza3jWf0Me57c1dBB9LP4KLSOQkXsDx4DINhSip/7Nip87gd01U1
cZd0nvrJMPQwCSO57jK4sqvnWAQM29K9WQ9oZCmRTlAAPs7G0NCvkNwkZjXmd0EopiIq7uYUuPY2
p/lslt9uteELliDputMYxh0FUZX3uybAjzMVDxZL0qUu9yEWsY8GXW5/JjJFb36DWePdWo7rnHRs
IeOPdi0DWshI69mePLe13k2wBT57MmITKpsbqOXt6rqjR8TqcDp2BTToZExm2yQrtCpFsgQsfMTH
EAazFr9HIVJF2MSFiEZk01qLZ/jOWINApwgQBrJxwGt0bA8u6KcmMajFQEz6f8yd2XLjSJamX6Wt
7j0b+2LWVRcACK7aFVJE3MAkhQK7Y3VsTz8fs3KWjJmems6rMUvLNKVIigTh7uf82+nmJC/Oo5U4
2g8NTNmJm1Wl3jV3k5DVDxvSozxDnnTmgxAgQFE2GlV1L6sNinDh7Nk70hnX6+fIYnuTLjF/lsbe
WfSlKUOHaeYvSErXV3Li6xtvmr1Y1dv0BUECAPbA4X1eXXtoQmx8+RwImUhG/ViT8S4pGR9buLLn
dlK1f6zydqK91zVXe+ztfrgRq93WEWs2++Q72L7OhWe7B9sRgqRHucjQEKV1p5ZifagWePasprsM
RF3QShi1aeZHUSZgTWD7WU2FCmAT1Xrhvvj6oO4o/s17aKGkDLK8UAVZoJPfvZrtknth728yCR0g
3GuxkU7Dp64vk4hNPWfMqT8a/kNWqG3v0hkweDvDr1RXc3nr+DYEgr51sTbbq8muuXhA+5mut6FW
2JU4jrqr59C23WCUQCxtKV6lMxl8dw1xqMzmVV5ygU2u1f3a6y6o/aYc7SO3m/y7D+B7GZPJFaFP
+IV1bqWxoO4Hty7CBQgJSrHwjBf6uKHfrVVhP4/CGY4rHfC6d53CfzGbmbaW7KT2uKZbXX8WxHIS
+yz7K9kLK3DQFm2jx1q3kkLYs9PnvDP7INGFlu025xqD3E4w88E0J8MT8Vrbm8+/k2BLbWUGJr7u
H2uZaXI/jty1u4ky9bEFhaBXK/M+WEWJz3u1l04/pexhbAGrByTWsk8XO6KuKy2sihUbNqLBJj/I
yV6f5jn13+uipHyXxjw+UYdmT3pScSEStUgMiRCxHzWqkTwoOQ4G+HjN83ekANLd2RaUS5UmzTGZ
8fQHVrU293T027m3N/c8VyZZdYw/KW0jqjoz2cKmrfRPvFB2Ghtzm5VMbFgrGdoIyX9ktRw/jKY1
uiu9LtVxA0397GRSJDu9BpKOB50OFqS55uxthlLjqLUW/bGSHcC17rZ9G8GnN2UofYftojYFR9MG
Y5+AVOf+FKQi8V8B5tL0nJbsH8BRjUgP6Ok6dJ/5rNPYd2n1UzlF9142G0cAbODyY+qgLENba+cH
I19n78LhCZuhjzVsoJnrJnXsOB+FqO2bfm4ydep7vbDCTNSM2BnGFe5IL5ziSwtDZ3BHo3zcE/Gp
b7tGq4YfNsjnh6hdsz775D8n0Tpk4MYil+zhAKxpttdMgolDv4LUDlmzuhWlEjqMMnLLv9SVVb+N
cmq101YnpRcnldf8gKmf3GBTfhWapWf8uLYffogEv57CtknmO20ckzIcbJyhIUQ6e72WjC9Ojf4i
7ipP1ftECY5ly05aMpE3BxBYQHZTbbl4SaNUm+ty1xMEZ+4WCQC2ozqvvy3QzAG7iwWrPdRt7Nnl
zE5bLPKWTVictVnA6HrT8g5u7DehbqkNYFJL2ifGjnLHdIMmuKTz5Gj7Xh/wU8+2cFPAuGrwnnOi
B+wjm6xpB7ojRtTYel58cWelvfRCqOrD7VByYEjYtgHYokxktC0D5m9Vt97NNqTTHOldMt7amT+9
b2AHW7jmctXjpp/pEOVSjRDEs03++cYwnxAPmS4ui9IW2l9wpHiUaj3PPU+9A7sCtse2VngHWVSN
vJS8/ZVdsWBFDMXVzuaJJKegkdwZ9OXLwsiJWTC9cqLOlPTZxBR9Fp6gCesGa6kDsfi6HUvPlz9U
YgMHaGTcWJG11dMz5PFsxlpWTlN8zdZJI7G5CoWMKdsXoozTbZ9gWf1IJ02qoHT83thNI8VbSFCl
rB4qPR/gJcoc5E8UgBLc1qUEk6k6xL18FTdDqeeX1qqRuWulk6zBoGMzOw5bO4zQIx11+zbNZrfz
Mlm9sD407XnyVqPhOnm9Fy2030ZoG0aDoIQ249WTm+4fxlkjRCr3qGiCBFte/7ismzVSjZZz+1Nv
69WP+RP9VzY3JmNnRQVn1dWdhSzDTWd3Ryp9UwekBOQuCh67sGIdBlqF4BfNx2DOxrIbuBOmACyX
6RjaDJO1s9LRaaJMOFzW0d0qinZ3Wz9SPTXtm6qjaaP9bMftCk05i7p1gd3PvoQFCxfTKMddlUJ4
7LU1ae9mvNlfvCS7ZoGMo/WtpD0d4gFVyBR1VWs3kaIL0V5JqhuHB71ZZ/ecdbOFLRmQ1rJjMaYr
vbfsrPoL9Ljk/7SOV/8QbtZot7AA3hyvAh9qQ0WKfyoAF+BgMh1Teq95SRmB4oRg1FO1crpEDGmz
aPQ99B6hk3LQ3NYQ4QI+JBdjaCMDTG/WQrBxmpXonqxKWt8aY1HfEYLOB79sMpePtzVoCQyjno6z
XltVuK61eyXmVs/4yIp6MjnhRyq6jWqPK7Q381Lvt2DUNq/eya00vIhz8spHVN09czG751xmUN7C
NLrbXuS8aafJswxMeFIvnUjJK+yW/mV1DDOPGGfSb0cvrduvS+paTZhqS7aFfOFspQxidxZK9NqY
Q6JMEJVpk0op92aGIz24uqu1d7ktvemwsoP7OzHmjR5yArQ3niw8L3Cwdv4Ai5mT0KUkBwAo+m64
zgqyhshQSztelCzyu2JzbRHMvUHzO7PdRmxRcjtz7nM/2zSLY1A4AMbI+fzHGXV6GarW1fIwr3A6
BM2yAV81JrXqyZeFBjC9TnV3MgZFO0jrybbrbe1SBWBIxBU2Lbd2rQsLf2I1VDfWtFbrPiUvVX4d
C7i8I+whh4qLHmkNQGJ1ufO8ZNKukzamKtqsStdvJ64F8dyJUfiB5nXj9EUpMgdkkPtkVXFsFE52
zyiRFC1eOo7PJE3pD61nlvell81vXCrKYhvbgDp6as1KKoXWeUNEaCJTcOxxxRc9tM4OLtRnjNhq
Jp9V76xaOC9ZZoeABu533U9X6NFSLiy7UmyXwZq6y2oX0CeOmvJdY5TG996o1ifNrQv5ovfQdofB
T3hJMEa3P8waI8R/eqqoMBonfG27QVPSOaea1Jc7L9f6n8ru1w+vbKYEhdO1TxfsBWmsGsNYkNtp
ZRWNrmlEiVancicIm/np6Ra8tzNYrQg4aLVvSAc33mNdOIwvV4lKQ4YoWoe1SJjP5bjl3jPtn3KZ
mSQzOUJrGccsOPTMgTySwCTmwYxKtB7tfTIOXnFjsLydXeUb6SszaZru2VMJCLpkKKMdlZplnqnA
Ou0RqQxVbpCsdvZzTtrmNnUxcURbn3LOya161SbLbMJsXWqxk322PrloByY+REp3kqZNUe8sRmGm
kWFuthu2Tr6xI3Rm1jCuz5Z9MEsHyFPnnMoCHX7UBpJ2muQ4jqL8pkFaLoEaulIHvpoVETFj0S27
PtMgdWZW4znXNH/ZFaNn3jhZV732rUFRrw3Q9IbmJhuCvxVWaN7wIoc2LctTUgyreSzEkCWwO12S
HBC6bFRtrm5AQ6dwkh/4KxpwZJ/bObT6zTZPZXP9FLT51WO9COeh80swR9vk+9GSImoKI4dhHybv
2BaIxkh9GjsuA+jqjoHqw8wZbro9KNdilodSqPKGkmuc44mkbo836esfZmLnz23fJOAXi+gB9rRB
xJw7uYwr36oQLLQYiHbw1N5rNqU9NL3rdpRi5Hx2EKJ29V20mnqp2iukhOy7lgeZbTJjGEoLNFkM
Xt7Hvj71fZwp4eaRCZeQolsxKw6+0emf8R+gLc2Kob9ed9r858rLuqdVMcz+IbFNlrXnMDwrKCxc
d0GGnERGjt/ln9RtI7PXzI7LP9oZ5brnZLTaIIbGumOPANXPvLIAER6E9Z3K1YLGSnKb2Duv0l8S
yq4c+FAfTRDW1qjibXSXW8nA9SIcJmN4m9FDvibK1GvwDXOMLAZNWmE3dUyIaIykHKMyl9Qo69Io
yC9aSHaiWTe/uGIENE7LVt1cR2QXe3qldGDcN3xzDDO3NadM9mqJ4HgsyMeqtbSDTu1YRPYqrinw
W9X9zFTmPk4OzShSBI8U9FpuvKwwey7+ZlSZH9pJYR0F0wG6s1+uTuineKZ2Y9eAws0Yruto8FLj
U5TV8rQN2YCeqdebLVKoTz8ra6qbsHNsph6adgaAprYlYUCtL9SACHYbgFL0Kr/LEBJfL71TfZSi
HL4nrctC0iYb8RWRKGdEbrLaDZ6z/MyHfpiovFoCWYY1aW7KpDKNUKhO6JHPMKUpNg236XbpJBoK
NYoWJwbgWoY4n/xK0uRvbruftaVboFfN3seu30j3NvGGJL9k+ciuZMjaXqANrTaFoy7rkqGl8/bY
EIOU3ypPtgZEkmUssVYW/sgJfS21a1ulVjgS8NG81KhHl39hl/3PNOW/WKMSZet8Iv9qhmgXKmw0
6++WJ4fPv+YU+MUbtYptWRYNlmLUt/oaxzRd6qUx/4Xz6ne3+f9BsP5rsCiOeQZqrrm2dxIK1qNI
WaX70UcKEDDaLOui2rSoS2mB13ea6fZD7yqrj/KaoaRxRotV7zjfpXtcbOH8NbPZr3GksIh546K6
ZRNBFp1n1Rrpxb+a0/GfeFecXxxVFP9G6dkgJp206q9FPXfvC5D5Flhj15KHo3fATX/pq/s1njTN
OreUvrnt9XlJz6uoWHdWbzz9tVe3/+yU0DVzJuKv3/bGignTNiftqGlNHv21V//Fh+HLXEsNJlfv
16LVdtqoy5gBYPpfM/U4v/gwqt5vNK/ivTe6XxP56FiuwRSeIvsXFv//ZE3+OgpbXEcs9u687iHs
37VqClQnH/7ahflludNnmA3zULc9S/Fb4fs7Jkk3f/GG+WWtt51SSGOvBGDpVMzlNPQdH6P5S0kc
xq/5pguqCrvVim3P9L/i3KRdH3eb9ddG1Bi/ppuWW1vlFBjrvhv6/IfT9tVdbzbZH8MR/v1PY2iH
f/wHP3807drn6HZ++fEfz03NP/9xfc7/eMyfn/GP/Wdz+1Z/Dr8+6E/P4XX/+LvR2/j2px/gt0HI
H9Rnvz5+Dqoaf3/99LO5PvL/9Zf/9vn7qzyv7eff//ZBCTBeX43NS/7tj18df/z9b/o1A+/f/9fX
/+OX1w/w979dPodmzJr/7Rmfb8P4978Z/m+M1XY0lCYcMb5/TSubP3//jfubpusWWCuKBo//YHmT
OBCyv/9NGN5vNrWlBdTgQZC41/SOoVG//87UfkPSoJm+bWuup5ON+N/f2v0/z4t/fhtcij9+/jep
6vsml+PAZzF+3+T+58GCf8I2DdviTRKm5XAQ/nJPD/TFncZUC3B7JhchEaCwhcEo0Zh81a1+Z61T
dak0Y9wxo/Okmd33jtY6caZDN9CREFui9nY5xUiFs8C0YKccB63FNCxPnQnUU7TlpTe8x2lkzmRr
jbeomp8R1I93YuigStFd+O4PrzM/ptrQgp7uPqnH+z6vjpT2qEh9dmW0+sfNTtRRjhLA1ISMNc3+
JZkdTPk9IBR0bCCn+c6U2bkbwZYyq7nIKt87Yrh3mEcROpk+hbLbjpLQuI75gmdpzcek0YsgU8On
bW4MlF12wOIZQpw5Rt/ws1vAW6uqpQPZ3ouyunNwiweiraqT1Y2R7RbfHcdXkWP2sZvJn2IrmrBp
1Fek6PcKoWHoM6QisWFP8gsY8THPXhaBEKdAcBi6o0e+KAE5QTunRlitvMvp6kQLIVbFM+AbH4kA
vvFqptLdR6908rAdcD60m2xDWNqvXOlorBaLNGcZVSa0hYkgBenbEJhquGNG+QMEyp0J47gZYzig
lit9twjqRn7ber1C2bmc/DJ1w1GTN3aTyFDv+3yHFqvdeaWhxQLJzH5za1iMFkK2Il6RRiDdHqyk
ujH7+hZJzmnoM9xzCFx7VTyma88o11Q0sTPCOVnC/RBLci9c57S43hCtHQ/2KqgCc1y7PbaVGk0e
QXEB7bk4sxgCpXuYjJzmgErvlpkrIX2gupe9+SS8XDyV8HOBTFK6xNmX6Pi3F2GlZ6tsnrp+Q6XU
de95tdDdLab+U9BuBGp15sPk+i644pq85J6OlJ5J9HGT5+bRWOcTlP22w8qWhOQQ46/oB7SikA9R
mWKLcYb7vk9+djpNpSI0o0RI2DfWjCy7vMvzjhbWymJjct3YX4c1Fgk6maLzb3J8R2vOqBsybE8Z
dW0wrup2dbWRCSmTFjN2XDzIbXq0qJwBqV0UzU3B++qyryUCBtPw0jUocwu+KrMvpeq/9pX/RRPV
jVtla5x1GoaO3ED9jGux2mwVrar4hvG6jJK+A8E22xecckxMMZrbGT1giFKp3oFavJuFukF9mQYk
Rxe73NQOfnFD09EFSc7aGLGThbVCRlZbs45UdGnOouhQegzOusfnVEeIFkAw0SnRyFUfs44uR+Z9
E1QEZEZjoc6Etn5x/HSKxrk+1F3F+s4QlKUOTyuWD1+WlwmFVpAltha3g6CRwq2wIAwWyJT0HPJv
MvbGkJdhpyrU3znwHeGPBz9f+qhEPjGmYKvVXc4grR1gAhLMB5mI2Pe/F3pHE9IVH+l8mZTpR4h+
7zOLeLmqIKkH6YG8KOaq4e1CLPFkGlN7QB7bXRyoMKQvbU1u7zzEhpZmR8jdY49e7HvltICaeqJ/
nf3+ycactSIiCK1FdYElU/u2HYEs1sWWnDgIWpRUTjTXZnG0xAIuL4H3/XnaebUvI+k2d+a2QHGn
pw6ZzoG5N+rCTdDez744A46dh8r/sbnTM+zOS1XbYV+DlAA4fObO5O9weTNGluC01GnJ4jVOtNVn
FPklhqgVKJlOuSEJkz/SiMMwlhqE2oy1FHvFjbGaoSsQMudpHuLnOjRius88dVuAf4W6llYHHAIZ
oM18VrZ3GrDPRK3PcOzN1y6qFl87ZzQCsu400H5spZ7H3tUaXvGO0rE+abKZkOcvkbf1y0WrpNyr
Gj3o4Mo5KobFjs0O5HuST7ZbfSv7x2Y1D3K+sjEFEpzKqnbjlBIqWlbrc1Idt6Zn61b6NF6xVljf
FCHNvO02JU/ZOg9IOk1vCIR9VbXY1hyr3LA5Gki6mfWt/aDZ7PBNOeVN6WR3ol1SCItxwNaSZbu2
GmlH3fRurt8Mwqwju2GwoVuut1honbdJtT/ydBygbwj1s0b70Pv6IWtAY0YtapIGsnNg6FHmnOYU
uFfPb0Wev2x27qC6qk+05cfcZuO14fQmMfD9IBFmuOsnQ4FATdPq7CRecjQciccs3YoQ8gvxo9wh
hYmcTt0w0f5L73ASqOTslDMa7S7cUj8sSXnsEy+7aVPtE13lFx2Ma9cgpYyzHpy1sauaCOVFRxog
FTaypIzXMYl92eaIck0doX6nDlnm4zbr1VXnOD9ak/Ztwb7cuDIL/aZ/KzUQeHDfOpzN0okHUZU3
PlGc0bTN3wg+bwkxH3TCfobcCTQkrhjlkj5eQcriAl0gegtHOxgScn7ZtlfPUVWAqJf6oYWPM8EX
KOrs9rCQuoBBYylOVZMVCPXSKbY2IXmgm9mESJAb3CUQzsxuVO9aZtbHbZ3LA4aa+bjpTRfllrG+
2Phcv62+rB80VHT+OrlRb99B0q623QW2v4TsvU+msF5rWQ7PhYYOdHNfZWuPx4Zp7XE2YsVLZ6jc
hho5FuW1hWNOa4DG5Ls/uB7GOuiwK2EYMSomHvzmtNDeBRIt/uCYl0QnHmwTdhdNq/1WFP4enMk+
ApJrT5iXXo3V4TBzHxNX7cd5Ml+tFB+N3YsbM0ULmBqdPM36KEOz06cIiQ3+BqL/joxPglLpQX+y
MGnSOwRWp8zXjgpbNFNYgb2Y6mPL7pCD2/YuWub2yvc1F2RrQYHpx6rsFzfvsIw4UORVWHc+emJE
k2uiD3E15SZkfntYUWTXPq4TVWPJ6lC1I/maEc9hnR+vixL5eFu7Qbl22PycXVG4HJrNRVMCB33G
mERWhJ/ceZl6Sg0TdE8P/BX/eNUf0XhfLR5fhmpBjcNUpK0QkPsosIu1CfCzBFC82NX0W71UHPRz
iB4iKpw+rC3j0xgqRtNdJBnJub8Gq5oCu0wPln2fyvwDPvm8DU7UOgrge6FgSlkNSOlcke7rRGFV
bsktNfaVN4TUXbFynJMYR4gHv+crh66NwVzcCP3CYymdW5MYEKCWuduny/blyjHwTmYMd5lSh07N
L56Owh8nLyDn6txhTrpKZt9T1wF240ADbvqJzPgm75oitoFSEzkcKj3Ft2zccWdT8zEnZttE4HR+
PDeA8LV1mIbkJlf9ez88Cm1+QgGIjD+JWvOpaapviNtfZaPv29GLJ78/bqK61PBIbqcxtKiOSMTq
AaArI1rmBTW3lsfLgFCi7tefTel9tSvOKjaI0um+NW7/aWG8R5EYqKS5DHm1nw21RzS7z0qAurzd
l/b8g8mmu9whyc6avm3dgSjbfdOlVPN9bNY+mdK3ELnfp9W4DOlFsx5TZ3tApnhWlR1a1hB7DONj
WsLFwTGBcQctjc5u1iz9ubcoboC5UNTmb4jk0PqVNcIaj6KplXinjYODQqgtb6A1kxDzLykKXsnn
klcrgOb8lCU3NuW0dVkJ0ho3/6brmrvG7B+YQh2zidzQ1wRu6d3bS73b+kdzEAsq3WUi1P+uytcx
EJ1xo+VrNMKZRZBlJwqrBp2qmx399RsWhjhxqtc8h9yiUrUH/ewa7ktuZV9aaeVoWnAhrPoYVrAr
Va7uG10jj8auoqkxMQNm6rAq885dPybcL0ikMGgMayQ9EfSLf1TSfxkdqpduVKe11+LFMPu9MsXD
ZOpfuvaruziXxfE/uJPyqB7LRyNtZDA5WYJbv0p3cza/A+z7O6aOxQbO1Bu5tiY5b/WBpK7botDu
Z2fb4aRFgT8QT5EoJAy1++nkCLeRob7kArS62zLMWhvLgNty8r8tFEsF55kmxaWSGCGWL6br7K9T
4NhFc8yx1vQo84mQhuEO23iYGupcchDis0YWPXEOqMU+JluCssH5Nk13GJtuiaMgM8978jGC4jj5
aiUjTA9mJG3s+1AZ7Re1vZfOW2GLz8085wL9qLNzupQ5o2X2QBzFYdjUTdMp86Fvih9Lk980mv2C
BthGw7PuSmsEXceSmohbe853EBEnA2p5zdufyC0fmEq0a9qvhMl8Msf4AI93TnNtuU11O8hmUmgB
BvG7mSdObto1DDgolCLmVkblksS5ro4MSQryzfkhO9Q52dAcBYq6qw0SKH0ebuBbSI7ZdmmXHfq+
/156Ah7KCXH+LbGtjeXO640cC439VtXobOb01u6v6ZGCzcZU0xTkw6yHRVZ6YSJnjOV9GpLaTuxH
1v4UxRhgd+35mrTHUqD0dHV289ydxsgdZ/OoQ4zwI7LlyntO2uxbS/hDMUzqgpTxFsfXy7Rd/esM
JTy1tZOE0Hn4VLYV0920RaZZvI+t9dQIs2HId/mWGRSUptd0+0mXX6ZpdfGMd0dRr0OgRP91Srpv
dQnvSAWfhkPGcF93Lj5qutaw3xbthJ3GRbjkKfQSzjsmsUeN0bqRrrz7ngAJXq1sMfUMd/j0bjAC
35YWlqGi0DEykbYYMOvJ3jFDzkGmj2YUTdM34bANiMGqDy7s756RBQ4aqmUjoX+t4CoazOQtdq4M
ZTQhMoU8VYOGBGnNk1ddxyzU4WyiQV6ur6buCMiYUw4wgTU1i/lypqAXNk5/I8F4p4j/NC11JnF2
C5H5PVTFiNnYeGTaQ4AuG3fCQHSEPe/8pvtkutk94CmiJdj71U2qKqjgmmJoe3njkih01LvCjFyv
E9EyrWOcOQ0xME3uPuWTle24pAv7A/brmiYypVpZmuUeaVMOEjsll5zB0nVgtsI4W0rKuK1bxsD6
sySFv9WPRllQLuEH/554S33E/oBqaPlIBWsbrc9qcW+U7tdGeJdZ0CkNxsmx658eZ6251t+zRPMO
zdpgVegKlOmLMX2v8/klKeQRxT+9e2qeNmTC4eYzxkYzL8bEbU6ozpn69Mo9Mw2lr/OwbKcACe7F
wUV4dPXmWemt5qM2tLnHZ5EdOVowitJ+kKjAt2lQDzde7Eo9f9Mr4hQI36n2Ps31PsWaFS6ZmkO9
7Vf/OJtUfjsE7VWIbXvENWBed4/kXKTJzTqYZtB3mxMSBtBT1xkvKsnelY/XaNHPkytvLe5EXPBv
KbeadMVz7g1upLflDmlwWPUyhv3DhbLpOxvbIoKwBBiGY5l0FCsok7KH2FM7aSmCEFIyTeZz2v8+
EnaNWx37mWryPmxsedZ187agVKsNeern/NMiRgMPz8nPzcNUZ2ere6+c5MsyePfTPIWWYcfKM05k
KQSTqkL0FkWQTzB6fh6iG3nvy/m2q7JztX5LCQ1q5PpgWukdbsWvQraXtiRHh6LNwbhS+/nJ9rQH
rylCE9fS0IsMecp8QR92b9YlUJK6T6dXrYF1bCrnjAMmIAUX89xArUhomcXlnJPdVkDjkZlxr64W
eZVYbQRNei2TthOSRqrjWcPlvu5UNuIsocvgFkEZWrVrGequ8T7UetQV+m0nrBgf5c2kmW/eiI7Q
tH6Mcwv434XCAO/IaxnrpKr2DZrAgppvM1EHErlBm6EkUhaOeaN0uxiRMsY5N1qrXoEEsv5A0Xzl
X8gFecjaYt/Myg9ssyRoh+5vzZ/9bj0T4NQEA2xyAvDKbFr9ADd+9ib/IC22Tgj0/Zbncd6b+c6p
/KDWS0jj8qRZyUO/5p/bWj+RQpZFStt++nny6GX5my/7r6V7Kk0CEnx3izWOdEO4jwaJLg9sF9qd
XZ/yQaFpICn8R+luaHdr+eQ7ufNChkyVBGt/3V8Ku6EROfXpwV5e1/kixhovgGrQ6phX32KgtNre
W0xXexha8gEGo8t2iNqsmNgdmFc374fAWEvqBrSrlBsETYZZ6abHIZWsz60dkenNWfg72v1fAvxv
8o+eGKqf469w/p8YgLv2Uz6N/efnePPW/vrI/y+Bf8D6/wvwn79/9vnbn4F/nvFP4F+4vwH5u7bv
apZNVoR1xff/ifwLXf/N8g06Nd0yDB27N7TYH9A/wL/lE17lapqpA1dcM/7/QP6t30wgf0fTNc0m
AQgy4b+C/APx/ikCzXYdzcU8h87csnTeqvUL0copaSkypsJ+MN0mdoXjD1gBPETfhMBz042cxU1g
zNiLAuEmOBS6wijvfYAxG0dihy7AM6/zvpwkqeNEbRqGQJmaJfsmRuQIxilbIncrtQsCfgoqp3HV
Y2bUDkW7HMBefWIbRCiA5fZTgqQuHhBoJHDZZeNHkzf1TpCknvhcksQl3Fel9bnJekBRVW0zxjnF
aEEgJASzTEjEH+8OU0uPaAj/PNuG+VqZo3itxy7TDygRimeP0J5PrK7u0RPSVUEtNGIX2uKwmNgC
dr4EJndGwsiitU2KJ8zneApzapoAGmX+NjIy5zSVLeYjp1BMusevP31nFAzaK4sdWO2T3LE0DOvy
SnUMjf8zGczpy+IK2z7jnbZiNfc4lBucpQ6ZYMZAYIC9AhKO2uA9ueB2aQD4keD+q83+EfeO+SYH
FHYDBYx2uqIabxihxBbWZUW4w7xie6H8MF6XSuVynw/IpJH+6pR/JsmzNNKFOZ1hEr0uGhXRUoUB
mFd2OMwJNcu8LRont73fGDCA06feUIkivi32RevOHgeEHpmFPZORMHrndHOZPAAS34XFxFzjAO0Q
Rnk8XtAYJN44iMva/8bemSzHjWTb9lfu8L0BZICjcfdpICLYi5REiaImMFIN+r7H198FSZlFhljk
Zc7KrMyq0rJKmQQBOIDj5+y9tisu2IzzqtexxCU1a4haDm/pS89e6N+Mid2d0WNNP0tRNICqUMyV
pwMn96Fz8mnGPGvn9PjmCvsgLVdLbRCRtHyS8MBcZvwIb6Pc1vnuTfoOT01iIeJJ6JJID4v8Jiky
73KEbR3jDmnaaywVy7fBnLE/QvEgOQ53Zn4Wh1VXHYkxD3eo7moc0M2Kd8rjzH6P4Kr4XrQzYnOj
G4MTFNtsd4IBS27nzcml4ZVhv2sA40R+mxB2ecxMxD5Gc0fEjWwD78Jeqr44mSsDnXKfhZ69mTF4
3Oh4cCkkqxhHpEkU0Q0gHhTGosY9vMdEFH5suwgVFgW6vM67SZX7ykWw5VeTMd9aC2o/dr4p6r/U
bKq3tijxyJR5yf1GV1jykeFLxYagzltqlkV9YUeG0ZJ1no67lBHlcDFbA2AS1MaE0/YpnInNUPe1
2npNmkV7uGQF7dSxH/Yq4QfvZE2MJAIzj/kLwGGV+jEIKb2ZkyVwaJqiMSONouXLZeYyuJ5sM/9h
mYmw96CD5hq6T2987jqdGwgsyzxDBd9Ja9PhsYJYaIz6M1pKmu/RTId8Y1qjxTqs2/dlM1sXTaHl
bSA65l+F1kHmm2lj9PsgqKYfTViT9wNnhsLPFblx1dZm3GM8wb0O1w8WCdSNGoSQQbeGboC1hL7V
GcZdgiefEaDoRn6cCd5xcTPvQtUYT7Yei3kvA7kQL4ARPgdOk0l3g5LseInGBSum45UVpc5SXusZ
kMhudtqqPbXxRfzwyNokMFR5Du20IJh9rTFEvUdMGd2pQPAKgoCDtYnJhbnIrWdZ6Inx9cYtY9G0
j/ddqar+CssCyJOZl/U75WGB8QEeqNmXvFzUbnDaAFYcxRvGlaY2N20EIsavFQrzPA+bU68dZx6g
shgv555GEN7IpkGqH2E6XLSK74E9dbfDRL3P7p81wK0rgS96E6aa3hvNr2qYDbkbp1nX72Mh0mab
RObyKcsG83NOOVZthgDcw4faSusYBfFKLL8cx86eL3Ojy+Z9NtZZvA2FzHumP9Ja9m2G4QCOXqYv
m8CQCX2zEsPgrsBYFr+zjZI9PQMzdtdLK5kewG9P5nNGvaDvprapLgjMBjgT8qR9YQ6f9lujo1A6
hRVZfaqw9tU+7aAK0Zpht1yZsoYxABmps8LNzIQz94VLJPM2byXCf6udpHmCFrt3sEZk7Zbpd5ee
VEjHbxsdme+CDKnVWRFPhbWN2rjhiQ2UuAat7eXHCS+vi3kmwe4KrM7YHOlySOkKhoViyl3w4TNz
XOl7Aium9zDuADMV5iCm9Z0+Boq9gAdqS+JRQQkkJ/w7ft8W1aW7LA1aLdTsJrChtL0yuJGZ7w28
1+YqSQDPUz/SkbPK4fi/xVs3/1JtUO88W7zNB6Ub//xvzYb7Bs2HhcDWcajE+Nu/Kjf9hv+Tskmb
wuOPfopofhdutv2GDpYytakEpRuyjL/qNgsJiKamU1Rtv/70NXXbY1mcFMx7qdYc2yYLC72Gd6D7
QqgMw6lZeDoQ5OMvbCEUqcKIr6QVNh9k401XD67LExKRVab2L32IFBScwnRh5HAKtuscJqK59GlS
eG7MOqYs2TaWg1dTGPdD8WK8MLKTx8eycQM6Gjkmha/jabzN/PkDuLDpqCxRuAFJwZ2Js99lFVMy
80OlebrnnFEIaUt+JNeiekdbBK0UvdScT0NG/E/j0Q6ImXJ1aWyBZEnC4x42IPrUIqS1VhJ8HbwD
AVW9xYUo/ICmW7xtSzf90HeryyRTExJio/cy+1xPcVafRBkEET+yql7vSiO3yq+T1cCsccsR85Yn
F4/7IMyprI+LuGW6VGBBz4CHpUG3xeXNALbNVe68ZciTt1fQD2Ox6wy2xRdsqaevfRW3Z02MFvcu
T4gqvlBLKK9CNw4uUO0yy2CwHuPYt+CwuqKt5mlLIbw49BGTsO1cXutpVl5miRlclMuUQmmLZdqq
TUQRW81bL2hcxuWjRVvl3IWDaPtGa2eYxfAPgaNYJnqqx+ui/hqGkBtuCwMOit+M6Jzrs2nus3o7
mYiGoDAHc26dIfxGpbZxp1IxbXVSa/EyRlVe685bM2FiYu9oIBTORDZpniYVtlWFCZpdbFWOwBaS
sb5wQ4JkruGrzyMDqNJ1IcYktTmYn+Q4pe3MABmaYObLePWH79TIzKTbayhATL1QwRdNtyFqlgbQ
HmTyqO1darY4106T3IgqedkRoIIyPTagNmeQLVwsA745BjmSktxx5qrzy8iVy5WEulukuNUTW+aX
S4/p7H2Alym/CROdLO1urijLttVCQ/cuK4ySQZnu1Dy/4wQoiLaEofUu9mkCMJrad6uopACpQa9o
uCqWO9fvJSKc/CqPDecy6FwDbxV2LsYzztLc1OHMIqqHFtBK1YjS2HIfvQKRQq9dJnVNNGw9StJ0
u3Rekh8PQNP4kjLdDfejzJuvtGXaZddVfTIcLSaxNJ/6BiCru+GnmXSQZ4QV4aUxmTFzbgF3jcn4
oEtki0nBRE/S1KRPpWUNG2HEoeUYoeJh0W58bI9kcGzNGogBDhPkAzId6G+i1eKCFUxe7W8jaNTq
dGxzt3xreZmyz7NhqrOzeB6waTJyopQAywlc+gOfzbY9Dup6/Uez1aAmeCrEW8/AehhCARk9d+co
l20Pw3nguOCkaIPHjNCq72aZOekxw/g5PGs9Pt14u6zmnu8hkbcpKvGTmFa1eVoZTLbXFixqjeW0
QSwCjLZt0rbBuhloIAP7YMLjnO9xT7uwctIhH45cIpnDbRdExE+QIjnDL+yrAihhNFfHYm49ZzN7
VZpvcSXMfMcF2PBNXxlFuSLj2nSfD1gVxyZxi2P2iJ65D+Hr5Btssdrc2Xg59VWqK90eV8xRr1Mr
FOFFwIOsjtxa9NaHcMJ/2e7WnLHkU1kGk3dsd4TxUMM4hVuD6i8MAwxShUeju8AMBcDInBYjhjvN
eAS9soBUZXox2EcbeGt1XjDriU6QGGb1EQ3n6FthOx5GkcXNxQZrIdomoaNwHcJkIIZKc/kQW9kQ
0UWqDOhFqqjP0mVSE9t4MDy7Ie9dYDl8BvItRsp++sCqhCo2RySbf0StwYhxY3VZyIjAmTSv6Fsh
FQOHo6bSTrIwhheOtfJ+F0X7UU1z+SUqmBOKW4u5vmZdsitkDBNu8youqEshHgnGoFjvVD9+AzxX
tDXMQScIyvZ+sQTJX6HP89rl07dJRG1ef/xvVfRXVUQt81xVxCDyrjhsavHv/K6MvDdrDYBMDosm
hcha5fxWs5pvtAtUALQs5YJHh+rvlpbrvXEc7VgI92hfr5LVv0sj136jNGrWf6RlFfxaDysV01pb
WbYnqMPMtU+2NrweVA8k8jIJrdxqK9GjADUqLDrhZuGIO0OFXbot82G+ARw8XDfTBCyJtjdOKpnu
F4CeFtPbCLkEcpr8jAZ4Xu2WNpfVxmZOYuzEwIO96+N60FdFmMztGbxnY94yS50+PbjkTxRcVDsH
J0JDDtmoUB6zVOGKw8wa1Spb4pbl/T8ukT5emCL2R9jhnOW0Hht7nWRn8bdYNPoM5Hj9Pa4o39gH
jaTWx1UcorKT8YrVc8GEbweQ0x+BxcVXMBly26eVkJ1NwrKTbQee770ZdjG2GIeG9Mnkzird13Yu
kHBiwgqPkW1O9XErkGpugMsaNFnGMMRSVZfZZ4bI5umYDySzq3akA2I3ySiuNGbXT84cT3KjWzOD
uLrUOKLgZ2VfKxURkQDOcMq2GEeCwB/N0mMoHXfoDmGSKZthupe4uwLrfbbhe7KOT8Bp14y76Zli
WDfmwY+bsLqK8KZlvq5QY6IqG1S1b8NgrDcpN/kcOrd652EI5xvW5iaS5lZ4jLXLts3A1HpWe4wy
0UAmxl7uvOjrWQHsLYLqyIJBwLtSZtU3Fcv6tF60e5YAgqPuSgCPZu7Q3CYyaUCwJqHNRTLqutlA
D2FEjpJ1Oa6ZBt26y9hdDVRU/T6bGChuifoa3ioabBbtk4I5Ap08A/JZBiVsU+UMCyDjhMyRPKpX
EGQDmroBduO3gLl4twEZYf+oEb+2nEQ2XtPvGAw/syPxHblQAjI7RboLmyF5azGJEZclM7nzesRd
DKGBzfN25DfOYQCafiXBCSLeHpfr1A7t8b0kUW1h6owtdj/VbntpguBjLD8uaO5Ke0AVYdexe65a
17IYrNN4ovRGz7e3Gsf9BOZVfY3HAIubFw16OvGQDdDeckxARfwM8UXmxQT8GUdoSKe1mS5xIQIY
NgozqbcLHUXn3DCU1kdsMwiwqJtk+TFWE8tYg09y6Njost2zBMEJZ22P/8kZxuiOGS+ub+Ln9O1M
sjJ/5iwgCVGGrIGjFgofmo6u84FW0hF7HZqUUP6B10gYl8w7g5UCupjRXO6xxNfkmMdzdsLCozs2
Nql7ZDi9mSKwNZiiZSCRb6ABN+OuyVV/pWsLXI0xdN1NgMv5vWVPy3htizb5DDhBMpFX0/jFqQfS
dyIDwSGKlQbul1sUXnQyU5q1G11WDPTr3vraU3wDMiCa+DivSqWOwkVlP3A7dhe5TMtrTwx+SpjE
wHPAdAGNLaYlM2jG+zwKvVM352N7RPRDsCmUuu0gJEJujubgeu5q7nJksOzGsuq+ZpVZ6RPdz+3C
g20MIFqrBFlTa4JY3Enmr/dIiAfrCIG++qz7fuiQB046Ri1esRXRerCZRoaT3HVtOuD8DLBO+5Yb
MEHvjUBSkg8WYUBzU63ywhYZvY/MWf7AyGElJwPXe6uYecd7zGzdmpzZK7U1m6ac8TMCEgAwuY7d
qe9bySYnxDLbOFl7D+CovXEBZoKPAa9xClWlTo9yUxoI6W2nK7dDFoatz6dIXGMX5ilG9933WylC
hAmdnEfs56PEKheQ/rwLpmyXUJ6E70rbatOdxfGQrLdlUfHy7OaMrlvjrKRzFs12UU13A5MJ83sq
iKFHtAxSxidqVXq7LgYhcYYnnLFmPOnTkP8d0JsP0hsAK8a899jMgbwDdU+FTmP4fYSXePCBWaJD
tVpVFGfanBnkg0ugyHNqHYBVikGNYsS3MVKwtYfeDEE/tq7CwHLCfZTHNRgTy8rR2tOLW7ZFPzhy
36VWHu+BrYU0AZe6O8Y6HHCF5CjVea7TGN1/k413gi72tbLRUPhFlnrfRA+Ba2dC8RjOQZiO+Tcv
hl0Q8XDTdl8CxL6mxbh5kzVCL6eGEWd4JRIvd7YVHOezcBRotkZlTnepSq0LpkiE0PBGdr66jsAO
zapeN2+ad1UZe2whewBJH3TsdWd0DueP0WxnIM3btnjHuFFdSgRo70QwtT8aVYr7cSimZp+m8Jg2
PL1p5wdtSye11WBXeMLwv266ANPyLuONDXJ7jEJ4JpJvRAl6zdl4rC7kHkFonauqa+/meEnlrug1
rVllQ33xm6oi2TruZPcxJuJV04REw4vbWLrzcWAYi8mPivt6r9hefalJoe8Z3yY0ZUWUxtMuGN30
a0QnaNoWAwwA+rEtZnCFKfM6Dmb+6SzvBnXa9bPN1Ijn48ojFQRuQWgwF6vHteHLSABAEqXMgPia
JUaq8QiqhBEPE/rBddz0XDSlvhqblYKQm1G3LRhWgIGqcbOkdpQJ36qLRu3+Wxf/qoupG9aI239f
GX+4w0D1Pxd3TRcX//P/9s1d8fX7/384+v39E34Pfz3xRkv2e1Sicv3Lmqr9e/jr0SjEa2Vj+Fq7
apTRf1fKlnqD6Uvy9rbwfdFr+7tQ5k9Mx3MVaTJSYiYmB+0Vrq91svuvlp7rKo8yXAkPMiucQvsP
KyBtlg6xsr2NaQPtq4qHwiims6JqtgiGiN6kAb55cLWeKGrFaiM7PKbmiHRWKWxp8vHnD4pz2120
NSXaRoa2jMey3eVNm2Kvx69vA2yBhzPz0Q4Tv/HwRVS8XKGH7FXDbyJN+IId/PiQLIZ00VvldAAd
mBmsDg6Zmu7++V/WebyT+HmB6LKaJoNxRaqRfTAaF6pjlMw9pD0oP4VgIem2quxcobIvNZ6fio9e
XamPXsYWXNbHJp2DI+Joo03e0mZyDRsgFSO2TW2re8hE17KJQV102GmQ6OIZIikFm0S9TRZjm5Yp
JVc8dEdMyZEpQohxsJjt3LFQ+F1wAFVkNlnOt9xrhnd14Z6g4kJqBcssjr8x9iNXRUP1VnVw6gal
+w8e+v805YZrP/swb+Lmf67vxjh7+AD//Hd+Pb6284YmP90aT0nBaliduL+e3l9dfs+TPL204vlo
/f3wCvGG2pNNqCnRWvx6rn8rN4T1hp/DH9oUqp5GGPyap9d6vDoZAbjSFSiPtcmHTlmH2YR0ymAU
LTADMz201j1QSWskhDzVzY+gsiMmn0mkG0lVkaQdOEGX6RnxVsuQsOv0W2NIAX/gRHPfv/7z8J+2
UoChPng3rObhx+befvqe35cgbR4ulZ//0q+l4r1hf+7Qb1g7G5L78XdHxH3DOljFPJh+bb4u5oOO
iPnGUrREJL0Pl5hgze/wl8iHYREveloiUqMRstj7v+JFb7us+wevXYnCiN+Bpc1nRvJNOUzhnis3
CgkVd4AudejICO/ZdTCF2HZkzde6Io5nqnDmwcWy3s0alLNbG/YuMZN8G1k5lOl05f0FbPDjRokj
z9LqkxbZvdsuqMmscdzaVQgPOuzu4ty7q2TwqWyc2wUFcFTbElRe/MMW3jUvyBF4KyoTK+LlLhoY
Kl1x3tEsJxEwfI8P7ZvjMMUHcFSfTAuYwCqKGJUr9g5CZMZZoedmU0fBfY197razmtmflij+MI0x
MwMcY7QNTHlBnptNkQw0vwjZ4eIpRqfZIdKeKjrY6I6WvQotcxtBxbw0A1MfB944netmbP0wapNt
2xVH6Bc+0mr9EuZDd5qK9F0U2Bk6B35LX7tDfZS4c3raG5qsh1h6mCStLzTH3omIaBb2JF9lNGWn
uiOXLG/L3WQFjE4m8GehrfbweO/deLSP4o6dPDrTep8I4KAjodp7c7E7DFf4M+oVK7OgNvHLnLQC
Zo93Y+cJaJpxhwMl6k6nKacn3qkvVYs6fELWcV+ayUSzupHusSPy5ixijoFEF5ALH9iPxUpaKFBt
X2Qz36JKoIdOgML5ltFA2syWk1wZ5wjnrX1Gw+YtMxpr26mErhLppFstiveRA0KlXXRLew3Hi4jF
Rea2MJ5L+uxNTPpEPcGqd6vmkz0LuQnoqvCXDuG3rj+C7M42TjiTidO7n7y+vDaHQPmEpy3bLBo+
UXx3e5QpF+7YWj67//6tWEmDTcfogyu9pvPNGNmMGXsTrzSMrDTlreGmG0u1dUT9oYWDuJnb4aJz
+m4Dkq7cmWiRoRSizC3svbv+BlAC74IKhHRgnbt152wS9kt+XUdvlyHItmRq3Ztz6O16UgDJVkKJ
45i3AIbA3gnsuTliIN4EZxnFCOZIzCPk8tw3A40mYmIujbD4uChvn65tLTEZGB7dmwwu9R5C/IQD
TdX4GkGbl9XU+A0UiV1u9831WAGRtCOJ3Nj5Fo4um5ZivIH45ZABahonUTsRF4VLf6eb/pY24DX6
uuCDi0HhOA4Te2dHEdAv7W1nR4BqU8dUN7Q7gso7KWsp6NLnsbWPSxqZGkbMpq2m9gTxEIb6uLll
I+VsxpVND9c4OE4YuPhNN5xCqJuOh84+IW5EHevZPqrcIjkaWF83+DXuO89EVw1ZeVuuNyGM7HHv
GfWMBF99YfaGqqT+CHQP/JQXzqCUzMJv+Z02uWY2a/UleVWS3zMbsrcVcQr+4nChy1aepb2lT+he
LudTFFanbSHY4GpPbxGAaBBmEUNdK2YTFtD6Qs4Im1+YAFPTm0Y1WACYT25lO34ArXgbx+OOmehC
UOdgH4Etygg/QTA1WLR7eDeKI4daD8k2Cmed1+vszfLUXhlANZtlBzsQNNGioDQXlQ2UF81OXWU5
3FCTvahKnfezbN1rWVCzERqWbXtayvg5ePtvLWs+y+3upE3I3iMqJ94lWYSnJG3pKA/xO1PYZ6LA
YJYYDK6LO2dcpvc4Qk8Cu8JOksFhD3IMeHox5WYU3VsYdfcNDGpSJhfEMW4QfItCqPl1xX9j+VFr
co9oB7P8Qqw1cb987At5PwQ5Qzoio+oyBGuW1DZ6qvomGxHG0408Jlou3OW1eb+E3OVMemTfQPze
BzQWSJGcEFRBCU1QM27HkaktOhbJ5GcK8dTJ76QymOCicA0oe7iA1v6tpMPFIHM1emKQARpEtEIw
ql87i1fpj/8PwJH/m0T56Pt/EJaEqvTfb1gv7r7dhXft17vmceXCv/SrcnHNN46EB8J+cp2cIFn5
q8h12KFSyzjSsdiIalv+q3JZpcv8s1Q1lCcMWX6qin+XLoZw31DlrFsmqTz2mMJ+Te3yWAvC9guZ
jVh/BU8JGrP6YJoD/r1XVhSl/hBl08miGHPCPi22Dy7KE/vSdSf3r20p5fhKWWE4ZSuPMoxzfrwt
XUs7AvTQ0Q1ufRaZvKn64aZ3p12JUY0kJfQIzx/w8LQ4FEoa7XC9caNZh9Hfk53PQRLCNui0Z14y
Zg6OtByNXw8FcvqnuS5/HEUgE+WcKEu5uxR+j08rAWE3zslMRq8ZQdww2/X9ZjsvSIPWW/Do4gmL
jRC7kHWI59L6OziKQdwDghhk4/nk+As1BLXlPnXic/w011OSfO2nrHnh1B5XtNwxAU9SsHIl00TH
dtZTf9BImGFdd2ML/tdBvLK1eiIzZTUbO9cQ83lpyuqFFcJiPzhJejUU0SiuBNqu9WF4eDw5z2ag
vLrzDVt+lkEpcVQTouyE0AVfuTQESRZweJRjgQsy5cGZBXNTkqY84bN3o+l0XpzUF3SK/8FRBJ0f
pv5sTKzDKemQjokXk3dLfR7V6SkA9YD0Ml0jsn7+dP54tNioCp5h0+NmEYCw3sgHNypx9BAyvqRv
maHAwW6aHukBX5IKYntfARf8wZYkP37+oE/cLbpqjKF/WiV+bsceHhS+J/DSfhUCC6fYeQ5qLezF
cExrghafP9R6Ox6ufrR8PGAURC7bNE8frn5Tk3021oTrMRDFcESuC9R4SJ3PH+VguQubFwXLnZet
VqTQ/mwGPLiKuPjMUAtyXGdZgQkNyfcWmL1vyAS1Xng1PXEopvQIHiW6QgrFg3ehu5gFLO8KrTWf
eTvSLvdLy9OsEuVJnUbZC7fqqcPRg/RYhzxW3uGDXLejo5h7Zb7wPLfdmUxA4g1Ew+yMAYRh+b2T
4dB8/moe3DOupgAeu0oaKdjIez1Yk3bhQTxNgcnI0TNOKkd/SJl1vvrEBBdQ0upBLEEb+ODlG1lh
3SL25iBk8pywC3VOUCORCBfUeBpHu3nhQXvqpNYXkyd5R5l8mh8/aI5aX/e5QR4qoRP7nsRnOL6h
8Q/Oam2GSlN7dJQO6XSFjU2+IqmUCDSie4MCeHXZiNkvu5wEOkZOu1ffKr5gLEXu19pGOTgr6ZCE
wsOc+ktAH4KXZrrLrGp6Yc3/ee24RZQX/GetA9TBUfRcZgM8WehCWI8ww7QrVIjEpufP5eCtxLJj
rVFqoFLE7iUPO3Yd1ioSM9B0k2iLg5G/3aEiJ4uB+OgXTuipQ639QU2RZrHWD06oE0QRLqPMaI5k
axKwM7EnpmetxZzcvf6suHISRQ/NUPPwAQY/3WfVQhhD4LEX7YPpbIhFT3bg2L96LaCEoSGP5Npc
e6gHJxWAAI77MGJM6YYYyQaP1K8JBuk/OCHe6i7fD9deT+vxgxTZpRw7XLa+Bwv6YjHMxXoresaF
b00ihE6fv3pPrDyKJz7zfOgdhwfr8cEIFqpVIwFdkJeBjS2LhwsT1PTJq49CuqnHtIkXLWwSyv+H
30McbpiPeETRKFbNjtnLLW4s+cLyfuJUaHjTlrapkmh6Hrzw4sFKosDiIMaKGUbD51yGXT2+wAp9
YmU/OsrB3UHFBMw5J8s9DtisqipDKNTV/Y7wU/nh+av256EcnJFCKBTnrDjngInojkSj1YOd+u7I
pxeEgJtuU+EmN2SIGC/coSeO5THrY2Vj/wAKe3CHdJqmYiSGkC5Y4pyRSUNXFGX6HbsI54V3w5/3
yYGqzLdJUJxwrIMrOAbCwNfPoUreqzu3IXUyFVb7wlHWhfugLuJlRwObjjNUZWYU2j5YDUXCvF1h
O/Np2oTDhejL8jP4A9WdDZADgFoJI1MvrMA/j8n2w2OvyDzTXUd3j5c5qRdEKpQh9DHLxt6NRW5L
epC7zVq06w4erRfqCGu9K49P0l3fRBaTICYwzs9x54OyrOTuWKQXgmrsdYDgxK40jgBdQcTsiCn6
ZIxE9h2h9+9prA5dO+9WTu8tIv72c2epwfODpAf6SC5T0G4I9usvHYjqdBdBTGZHDs4AY987hndG
Oyz88trl7bLPwM7BptfE0HJwtZqkDUlj4HOEr41IgGxB3M12YAnujSwA1/P6o3nsri257mq4ZI/v
Tdtk9Dkr6rwxkd28zwlP+tiAz6T3iTD0tx393+58n1gJlumYSmIkUUzxDj4VtItJN875/jl2CiPd
iSAbFkNGUvc0FTPaqaps3j1/guuPPFgLFghX0+VlwZzvp5zzwVowIR1FBkBgv9VwrXrv+0wcqJ8i
coprWoyOM77wenrqHHl68blQsJjs4h5f0d50oG9A1fehlxibNdgSv8oF1rsAAzc4n+dP788XlMvF
pEckmVmts/bHR7ORLUkERLlPnIlJyGvXVtfGXKcniRPbl68/1vo5xCLx0+V0cCxVuc04r9Q1V7XT
DomYcZYjCjjNcqwOzx/qibsm0UBw9YQCtuscvHfBVISewu8BxaSqtmQJyo8CVwvkPGXt2Dwmu2ye
wxe+YX/eOUU/zaNlwgO4PnuPr2WpYJXGscmz4LXtBSaLYIcG0zrRMU7m1Y+2f+1JKsaMFO3rlthR
h+9FQxhohxUlWj9O45EayjjZ9HEDYjJCuZsE6XRlCDg6zx/1zxWzAgwYUSMv4W/cg2ewdWYHqz9H
bcYlO0IvRyZDCjoQft5Li1P98ezx/rI14hiCgwQohccX1E60zAYoV35C7CL99tnJr2rdAA+yi6X4
lMGO/JC2YK0QEvd9+cKr7c81RKOB9cr492d/6OBEs5hvIcF82M/R516UK56zduhZ0qofk7eGmyXX
gUtS3QuH/eM7jjMObYLL8w9YmjfP45NOSW+bSZ3ia6dJQ5xUmJ1rO/rdWP+3b9KnjsI71GFiRBKK
PHytLQOxm2Ydsz/PV019CppLh6p/YYX+sVZoefEgrFcQURDf0sfn0nVTM1gutSMD3Wi3FmQbayZH
JMZ0/U8ORTflp7nQxCbw+FDZ0jcdIRNYgvPROxZeN20dcwYjlBjT0fNPwBPXjgLL5SvkOLxefhod
H3wScitWcJ4Ygk+VITe5yduGqWxWvrKb/LNhKATtIZa/Ccj7YCWMBDIlhI6wMWpHdEAmIZZfPMWY
5oUn+o+Fvt4lWifs8/CeUmU9vnShMTX4G93c17WIEeaS3WT4qtKNn2KDOJlKQ7T7TszV61c6W1k6
KWjWsKIepl+k0CcSr8D62bi6PsVBnty5kHbif3QYxS6dzSW6i3WRPrhdYbMkjfTG3GcD0kMZrcCH
+QbtsBeWxYF0h6vHdbRNJDsciTHJH+eDjhuQA/eL8Wuo5p0XhdcZSBO4sNlJadrHVUzzphhBYWFk
P5K6EC88BE+tzAe/gTxYMTqbWtl7+OLH3vAGX/VecUOo128t0GteHg9PVB68lz000DN+OhCc9jRd
5Fp9tPO/3OuvPMj6+sAns1b/j2+bGAa8mWRkgdUL02avzLDyMftr84Xb9tTqp/ngobli+dNXeXwc
guiGtK8FsoakJtDIIaKzdQR5ljYVH3mssg7Orah4aZPx5K3CTcVLkWqPXvPjw849Y26kGywW8p56
TDTJcpOFvf3u+XfVU29g2P9sjGjSW459sCv0gD7QsaS+C7CBb6pydvYEltBmcUYbZsLzB/vznHiY
V3fT2jvnabAfn5OIe1wbQDt8oxq7zVJGVQycrAF9+w+OQxHJJn6V6f2xg7crq3dKXlj2QsIULEcn
PAKnEr9Qz/157di5I3oyeSfikj/cSclycirsAwMrYUZvvoD0HCKJoMIq8xfOaF3Mj3YZDiWVYPUx
O1xltAdXLpunwfDYSpL8mgf7pDTqo6qZ88vIs8rjtMjbF/pT1rq8Hh1QsnuHMYA0mi21UAcFcuJW
7iyMHgIh2KfkEsyoW95lbP8b9la66d5FbmXeFLLThMxWMhOfZDL38oSagSSA52/nH9d5TbygHWOZ
tEoYgxw8Cg3Z5VFVDhMk49rYx9LMj0yaGe8iW75UUTJ+ODhx8jbMnx5H6fJddQ6L5gDDKUFgCHYJ
PzV4U86FMWjQrY7Tfi5sElqybarGGmjN4sDSH312vsty2QyR6o4cPh04hWjDXtdwbOM7vIJNQR5T
CJCyXUr3bcZO673LTNE9TScTSEhTjda0Q3UDCRXFpneGR0SXm7qxPcg7zVSHH+H5ronFQxSP0K6G
hXLP3okOah0iqKmENbbJvcLk1uhJ9OPbuKTd955QDKcjCbcHoEX0dqaP2xwBF5igJI2De0dnPanV
fKXUWBHJKmOiLwQQdui0MenD9n0gyM6c/Rn/efGOREVD1j5p91bWbkBM5XTg0Jm2ULnSkEXQd5aX
kN+XhbZ90cZJYJRgotuo39U2bvBzMuwDYP1aNzkphwleO8A8Kll6CK6uEUyn0lVZ4CeFPU9fbSI0
kbQsUT3ihieOEURT2I4TCZvmkic39mRHDqj0eA6893IotQbP3xTuVdmPWu5rED3tSccNFn43l5qg
nsohWHETOsQ+bMdSJ/WRM/eefpsu2awx/QxTdR6kdT1fjkuTGR+NMBftGenFzXANmNIGVxpb5ukQ
RoVLou2yFN9rEczfk7I3xPnSVGnr54E5O6e84DLzgnDhpDkRTTH2J+QeYq1qSavwPqPds0AiDyPS
HRkG4TeHokqtCGGgp6AQCBE4swmkikOMrEUU3xhOFCDg46VcbgbHIToS8hXT/I1tBVHyhactDbZB
jXXxQ0BOsndquZWS+zYVk7jN1yzhnV0UjXc3kZKIAnOo4hwY89yJOtylRavyTRo1k/meqJ8+QHyO
qfWySEU97vKlNiWm00L/wPIjvjdlBtwXz0MeHtu9SWS6risZ7cZUBsTXVpVxqW16f5uqHePpGllb
YMH0cfCOi3lwm+91HJi3th3h68o8fjcUUmj+NktNMvS+SYvx3ISkDZlYkHJ40xhD3W0Qz2OkMYNR
dr6V/y97Z9LcOJal2b/SVnuEYR62ADiTGilR0uaZJJcw42Gefn0dRkRWu0dWZXQu26z2LqdIEW+4
97vncHjxtSZLXnQsnEDCIHigJQbHWYc9RUY0t3Eko1VulirfbeZ7jDBWJ+NTGwpGzS0P5DZ4JmCo
pPamFHKPJdPbtku1T1VvsySUw7wYmzFTprMnSrfZAZAY21WMOWcKYlJiJgNKJbDZIq9qpMaVyvgl
iAOGfAAfgWLgIk5EUlumEZ9x1r06KYq2UzTDnAvmxbaZZuU76/plpMxy1WRSO1ejSeJMInIb905l
cedq4gzwpCtmdV6bYxl9jkQ7GUMudKOEw293b86SWgwpcRjuA+SbIzde6AnNmgIwMchSqvPJySKk
L+TAcMIMYFLhSjQDaOObSqqiXQN2sWbmkdxYDQdlKMQproRrMLDVue0+rYkNB1GSGucFEWp8WRIb
t7OTpunsF0lJZz3tNPOJhT++ENwTD6zdenYF/dvpEzDSkuXGrdVlO7Jmfjeq2b1aQ9FMB4oG6SvR
9aQ4zED8Ml+0tT0xA8r5PlRRlXwx/ac9xYyy2T4drA76CQQXZUMRvY6AiQlpvw1ySNT7CeR9eymq
WX1QG6W71RaN4tGoeOaCrT0qbweEKDmg4sqTW0s02RJQC6ofq27IyFciKP4emEeTu7nD37EhN6ej
io419VWJVSvaVNh4lA2ZoOjLGDUNVKnbeuOu8Go8K6D3wbHFnBjdtZbUaXoEm+1pe3NUrYsdq63t
K/AZXlKVC7vLeT9Wah72yU32c6TCg8JMvByrPi7LsMVbq6zcMcKdCvMGFCzEldhG9yBb464QSqyF
yJmLAYX1YrqrwmUA7kPQzq9PbSGda7Y7HowVa4kz+sIpQO23SrrcY4RpxrcGGNyba4soeyLslGmH
vFVsGKFmzJJfR5bRBh4wSMbGekwVG9aSQV8XbltBfZzFYmthpCSzFbQGmeOXXJuyj2qo9YudS1es
TQ1cIUniXGNtSNgDmtXUj0NNPcaI6geh5G1xzjNckRcIdkm0cXIeV38i5AmEEXTvA34/1Qx0EDLp
QROegbs0boomUAG3pEzYWE0cNgCKRVgC/C5vI+wY+cUuUVduMi93l6MTERh7YoKW+deRHHHGmjbk
ICtoE7p8EdOGXHWMfcbvhlRBwz7zLX9V8j62g7Qb+j34k2ncmQt/vBW0NKAcBHIywbSrnLNtWUyL
/G7o9s/cmYbifYwd56v2bLf5xPetEX0aiBKsmBNm7AdmTM0hAbS29cyycXUd9SJXvXtWK1Aokhns
aV/xjBokq7uUcc9+6tSJuGbeiIte23WCHKJXyUBPrj2HsMndZnPt8w8PKM2r+LGoRGfuNKlVfKWZ
RTaLlQvYuDgDmJMeU5l4XPiWLGkiT008jtm+rRov30YRBOJgWFwTpDFCkrq5lBDVEDV53YIz0s8W
QxveOo+u/jsDpG30kAwoOj4NiCA8QomIrZu6iNwvU4qBzV71OmufENtIfOhH87Kb7UFJVgC/LXMj
MEBlJAZsl084KOWU1M+cjBCIAYaGK7qd7Fwzz2Y2q9ptU1BLvNh91kaPE590v5mHesRSZy61tqa9
GA+blGQqFGujzy+jrZvzwzwY5ZWCArDog25rFwVoVs0etLReQ1lT3GUkRt07hJ9nx9hbbTK3LxUw
FBHoGkMwPuMdyyFVlxHbPXg6Rm41D6gcsHSksiwS6rBt5uv0u+YmWnXbzg1DzmM18jcPWrPjwfQR
s5bKW1FkyrjR4joa14rKKxxNPRmdNffKXENEn5RgvLupIH47QElcX8FIpY9YTJ/uolbJ9GfwBsoN
5ADpHAfaud1n5anDeENeXlJtcTJTax9jnfwIQwXEgNed4lTanQPwxd2onem9K52qts9kbCGBm3bF
nIY/9UpvrdieqIgqSipNJcgEzmvpdyMwwvcKgTseHxlhbtLmYn76/dz+b4Vz/9+St//fDQ65XND+
5/jtXdJ9vkNY/D+7Nn8vf7S/hHCvP/pHCFehHPmbw0gXkVBi3kSSuPn8OShKF/M3UpWmQ/CQqT/V
4y79X4JA4zeGg7h4muypLnU/boM/xXDpe1HH4oeuNUj930nh/nrrpEdIQtWyGF+i9gFVzbqWRn6q
jNke0tUBp8kNzC9lVfS9j4kAoMaUZGwJZI5++pDu/rhd/uoj/OXudX09hmZpHRuM33HxvA7H/vx6
tJkmnGKxfsN3FRiAEn/rVnPyci9cRv1N1XK5lqJLN4q4K4oXuhtX0rs+/03Bh4G8n+++/BqUAq/o
Fe6b176X/ZeaiFwKm5CplDfM0yG/wT4rSuZQtIKTVN2+t0UpNgYlal+asYPhwfrmbvJY0gENEYFZ
MOXb+17ipiuM8exIjLVTYWoPuim2XarKdSSLOuSC16yGjjncLhqS3fKq2whuURLIw7/+VA3t1/sz
78cktQWN+pqdcWhg/eX+XFl0C3HZ6aciZsopoCmNOc34tGxuei1Hxn2vbk2khtku6tZNt80BqEV+
cwd6mMEqx9xaSmB/yf3V5Nxs2uq9dVeLjnUdIUfA+60zfBkneUIAlCZrt6TV44NNLh3uW6G1inZ2
HRoOGM+HwvMh69e4fsq1/gMlfKasmZNZbsYUOsY2vmhvOTdOB5bxnkEgE6lGvZN5MN965bOtoD2Q
n6W2t+0tpQZnWlkU1reyDxxG1/LQG0Kqf1qx6d0NTsYCVPuVaBw6Y4huLLf9+SqzCxBzJ0lYPfR3
4Do5iuf31ZPzaryycc7Qde7IS6mMg6Xror1kru9hcxcojn3lOKztzQcAkwgktq9d5L1y8Vwf0K5q
ryco2Mpqbj+nbjXooYxPixF0nwljayIYzLA4AM5/q9UtZbYsR8SGVmjDUJul+fopPTk7Ks+PkK4M
WLZfLbNzmQ+FSx4iAB+B9djyrtLt7AQ17rwzQ24bsUHRs0GfEZ+SyxKFYt4u9S6FqHo7Pq/FyTv2
B4Fr0LfO8tCt8+P04gE6PgFR7K7m+jD6WEbfDeZ9s0bS8sAA0AQ/IKZrcSLIME0b424gkkB6LGTY
K7v1XvONclxei4/y5FqbogphA0dr9tLN+J0ilbnPj8g2jt4uXsETQacUVG/zzl1PzwwTBSKwV7zH
HfKYOvZzXJt+XAAxDqrv9BuBZ/pdwtpQdwMzLXsK5Gt5AOrMw7fcpSdThnygr+XGCpId8s0qDfq1
FmQ/sp18mdON9+Ael413Ai60876Gm/zGu2fwS5mD/GZ557FtVgwqcia10F/caavyvrwnYY29cwLj
kwUp92ksoaBx/gxA/O8m+B+sjT+tRP80PXvPOG3zy853/fd/jp/ov/1OuXIxz7IeARX7x8bHYArb
Hl1jXf8Tnf9f+55uM5lCjJKwFJh5nNP80D9mrE3GWYjSuSQVruHbf29w9tcyNd2Za3rEI+5KZMXl
df6y/jtmoYxaJQAEN5V50pwi3Seq/jeF9396kd9TOBpIeIuNmpz3r3tdz71CcS3iwGOuWHur0awt
1Sex++kj/2+21F93cN4Kr3KNqfNh8hK0JH99ldRtwWCrehN2tVAPk52cY4tVLxmUfM1YofY3MeFf
G/J/vhzEUD46Nh0CMb++XGsmQHG6uQmhfdkEYDzEei4zm2Cox4ALAk6SrGcktDfKzb9+o//9KxOz
RWlsOfZfqWmScTSUVyS/BKOER0Q55cZox8Efewq29TKMIfi4eZdafzvT8+vu+sd7JuYNnIowO1Mp
HMZ+PrQMs5aJIueVPUaeIdOA+BwqNhDqwdHfVOX/+aU0i2/MHwHz6/fn15dKItHnQ+v2YVQzhCLp
eK1rr0VH081/1/NlnpH/7P92AK7vC0MEfTW+hAQASBz8+mJIguHrJC5m4Woyx6CWPSYTHVVqosV2
uVJE2bzRdAM+kNREz4PZpdSZ02F/y2thbAYrZlNP89Q61fMgnpn0Ql3azFny7QIM9aeydF6mOpOh
WU341XSXFAc7XtIYKocBKdj2lqptX+Yljy7mIIY3nAXJWVyD8IGVLT2YX9Hh39QpMQqmSmPdWlHg
HiUz3g33YnjDR2Sx5KJs6EXHYhTwv8y+pvuqpcryTM9b+xRL05urwUuuVe1UZ8h2iHXvG6mYx6Gn
bmf4tXUbQSQpbXFwUhB0NtW1VxH14m3EIHrpWl18OzLCRkQiuvwx9lWt7cYUVFrYdXnxlMT5kocu
0vura215ShbLPc/WbD7R+zXQPDMYzHypoy+2H0FYfk1dbf6kYqohe7PGVNvia01vEntUqL0BVseg
0TFMv4psJepDyx1ii//EuqpiuGMG5dK26Kk720Fzay8tp3as2++ts/RqKChNwaNnAOLQ49hrwrLq
5s/KLqOvK0jrNKBJ7Tdqg4BYtdLkrDIQ7vhGY9nnpTPGPsSWmwPGw8HEf+6ppzFV6hs9nYHRArJj
JjbxSFUtcXzbdJ66L+iQ9VSV4ZhyeHQnCpWWNYDZsoHf+YrRjethpjyCfEuzlmBo5rC3DGVbF7l9
oxltOzEqnHo/vOJ6KlVVfIQqg/boN/KmPikxEAA/ypdrh7Ra0mco99fIX9UJb0XImiMqFa/kvaoy
k5njerIOmdHBrtbmAQ7ezMjLrd4OAGkGjSIKsFx92VLTk2EkaickMNtn226clh8zmrjBn+alawPG
VhDpQTCevge3kc/5mM7cCprhgqntip8rF3RWrMptDbK3sl9ci1uKPzSSOkjqDPrFqcjv0KVEzspE
tr0bqgbiW5wMH73bGQ+4R9owkcvw3XVACaJRa82wjkv1HmpsWx7/9dL5e2Lw1ycdgcP1egCZCrf2
X3t9Vb9IozPnq5x7ofbh+RQsN6P3BDkbrdK0okBEjZ2Pg6ZXXz5W9Sews2tSvvZuLO84FbcjNJvZ
OLni3M1EshWEk/kfC/z/nqP+Q7sGav7nYsLpPYdW88tB6voDfxykDOs3/nZE/K5JNE5A11LAn7Aa
/bdraIa/q8HcCYs56/c/CgiQ7Jmrpb/rsl/9iiBRNAcMFeer6w2cccTrANO/wSChLPHrpmUxvsVc
Gb1+pjVVxiuuv8fP+2Mh6Blwh558at9OGlBvr5djq6us+ZmQz3yrx9HnPYyr2DWb9ZS71i6mo32X
eLizS1cvDq3e5GcbnPh6ypQGV7YKCyCqtGPraSxmNlzoaGlpppp0jPbRlMsdRWAQ6B4m5bEGlzTS
dyiwx2LzBFgakHZ+6JZyxS9X4fgd0KCM1MvUqXo2O3XmN0FCrtfmPufVK3aabhxvjWaycAOVqA89
bIcRjGlwkhXa1nk4qA2SdVtTvhXdu/QyW0cLBGoK97sZKrzPLJjfVyZ2XMWu9hXlez+mOrtaPO7D
bOkh5i5xruv3GbJPNiXWtteRRUamzevXkKKLbO0Z8qaj57wmYHymdrqJqjKMp2VbiZrCQhciDNki
PeFODi5zhTSn5aYV32J9gyrRLiGCkaBP7JOpZE/cVVs0gmaBm0PLk0vMYEBtTEgsk5XMzDCyqzdK
hXBHOy7ocEK+1LaNX4k7l6HagcObLQ2xRqXhhKtzYwev2/UnAVHGQ0g5RsV2LjLDT8o4e2AZPpgS
i5hqFIfMA6ir9C2S4NpkyLpXP1l84rCzfmCb2ceqcl8VZwvbplWsSd6cPMCORT6O7w2S2g3j6dGD
qzUUHdp91V3KbC9mEAYpPpNABfbgMwqwGzuN7YtC6OwOB93rHkq9PFYASn1j0LH/9vbdUs5fjcPl
3mjLnTdMA5jxCTnlvM26rA4dke3HHv5hsxQ/kqT/jEzrdrH5LtGJINMHSDtNFEE3b/zGr0ME1Sx3
hD3R4UKZbCG5rKXJjX3K81BxrHTVpAiO4GWq+pUDmt6mKiCenlMDZsrlqJeOucG/k6yJ3Tw0dr5u
SRTlKb0QIZJsy4ZwQ1OVnTSvPwW80FKaYT/POyPr96nDwUZ4xGsbjV6E6EjEwsS567Psq02se61Z
vvVRUMqJOmbbNUSEjbH2YIKoC81vq0KkXLbJk2t2T1na3kSV+mgq/AtA7T6pfS3UdToaGBJAOMQ7
udR7ToAfbZ8s9Fgj/Ohm82EOw8vgGRmsnZRyPqLa0mvOnoQcS3tbU3Iow7EepKL7EXWMsToKD739
mDRTeVfTaPQNg1QraFxtm0b6ZxYb+j5WGqjhk3c9D1Z2mCr5vs6sd6rgIFgRBcI0XeadtwAHTu6W
6GChsnfaNiwT15+1rcAS3HjaD3u29rqgn9fvAcEvGme8yYpCGvcuDz/OSoo0dlHsymZD2D0oFvTJ
nBHmqXnTriGo0cW2XvAsjPkQYjo6lvnFaB/lhFe80PzUvKJw+N155IOsfh/NTQvI0qkug2v/iPOc
MQA5OCr/iNBIVTM9DjbEo9JfvY3deJ3Pa0qpaKgl6Yf7tHHTiBaYtHqyxHQ85gcXnv68H5oFKoEB
qdL6tNLBRNlusuqkGVSfxDV3npjU+E1Ny9+zjLOTlfeq3ZrlraOhQn2VNP6R1iemSPYerMgCG6JT
VM5WzDpMnr4zRHYgDQEihAZDpIcQ8nRM0UMc80t1kfHRVIV7q3px0oSaogz34MTpKDCnX+2mVJZQ
WZZisIIupQnvu13qxpu4NjGxZRCQ/XFWK6qHtWF/RmqkJkFTpigj2nQYWJ1TSKVUteAhoa1qUhMR
dpnXKIYjIx0oJs1Ksep6JU/XC/uNFbZ6D1C3riLh+WXHxc83jVzeLUxorETLaSrOzei1oPYq5pwH
3rUCVYspXtvmUJ5E0+6AlYTgdbMXmqT5e8u0X5nmt8zTKifZlsZZChid3ENSmPT2/GholelTyOhe
ZcOl6BqqMTxmU5Ox/+GZZrXtKg5CWjfw6HBeaiyYfN60LfVmrxSxB0Z6PUOZ6qbs0FnjiaSQ7+Fm
KOwqsLF79UO7HdJ0FWUDH7y8Gw0EXfCQM4O/O/PQSiUKkET5vEVwoI0l9FOMI45SnOAtp3Qbu3OS
JDhiB/HaYrCE5uUcRyRTft9+LWa+ddxC9Uc73haJsx0xjNaUC8IpTRjFgYLepwm8QlMGuTJ2q5GB
zr0Sg8lpxo3RD9abw/SWr08GtWyaU+uFp2hnR/2zHcugIYoZmMm+XapwBLAKL5FHUq/jBxuZiVtF
a9wsjwQMVb+iSH6O5rg4TvNkBLqK+Dya7nMEKzszzw9Fk4GsMSfubNaVdTyKDX/NTS97mLxz+4VN
95tIn8aNREu28TBXoYYGZWtEMxM4jrNqcmsC0TivqolnbxnzlSvi4m4s5jUZkO+mV46AROhNAntv
1Bs3fjU4+VKSTw5FW911JY4qmowZZdg5STc4NLDK4UFwvWes1seqWh5oe+PdJkQQNk3BpkOQtquy
DdOwW0dtvtW5u3OMIr8teWHKi8um1YCxahP1Y6u/cRpCWU3mUQDugSCfPXN6F+OtyK5S7VTxNmOh
reOEsPVybOwi7MshHDgusZW6ww9pdc9mmiK2B02x6yYtXikF3cB4MtYOUYJVNddPnTPtl3hYboRS
bG1aNkfbmNc0Re86C3h76dGBVSbUJBZUhsFMz0v8Xg7dqkj69bCMO3qIGtgQCtFVtRdT+loAvp0N
N1AkqHVR995O69KDK5FtO3wClZM8tHjGmh4tDuvypBb03OUVR297B2zh346xkMlRPvJGbl3JF6nS
ViMMePKmAfQJEt41X4Ce29YmS+bnSq/Xs6RCrWrbyCleI9GcKhlva8EDAnZoVsqvdKATWxQrBkCg
ivGqicwuhtVtbYtnUZS3Wd7yGKoRHCdrKneGRUG7lpgzpvUYex9d5oRmcteKY0ymvaprisXIK10W
Y+/ckgbDXM355gnzxEqgAezGS220WwJK+XNfqeyCtyCZvE3RwUcQiKOBg01Y1DE0kTKxL2r9PhTK
p5fFbP1H2uXqV1LIg57pAS43LDpIgoS36RPlqdCYBIpSR9+UmVs8V6N30UY1f+SZJDhyBcZTXThJ
S91Euf1tA/tSO440VNdYfRNa0IbOrT9uHpK4rWfSJLH0reqiMGIMHkpbufNI4VyagjN0GUYNS6E7
07gm39AqN0VKF817s6OVnh3ahLI5LePBivw2wQcvkyW6Gyt5sdzkpkf8S2HB3PBVo7kT6yrjuP1h
6NgyVPlOHPZQde6NlzEVUCdVQ0Oh2WZ02JYgoprFnZkVbJU37bpgGPllTMDDy+atyhHTRLVGZ2Uc
Vr2zIXiQBIN6Y3akpuifuluh1+IpHcXWS7YoWl5o0d3nCN24opuvXv0xICvq9Xg7yLlbzcK5J8U/
hqqhsjLQicDhS/SD2f51agsnJBIRJNYcmCnfnxnYv7Rv6KluIm/h3m2pV59P0TwBkMsdn+7o8lm5
9PNYvebhaExDGvb1BEqw07Ep6Up2akugX3Vlnptrf1SrCCKSwXld9Hb5ThL+z56ekmbEJ7Bb7arp
77xufFpm+iApBETaNrkFovtKCGs0YB91EqZzdDSY1R4qe02IMIRUt7LMHBBN4Sj3y2x3vkcm4hmW
2Lm4BgiV+VDTtVyVAimyJJsnEu2iCPtw5bkZxbBruibMXcowheMdkR7SqwOb7TGpVLqXvpg+qza9
ict7r7c+BDpENpeXesKEV7gr0fer1GV7GkVjny2tVLaLTVyiNYlXRc3W7uRBS5eTnkYaq//I+0Cy
lfTlarDUR3Lat8VYrydRhgtlY3/i4oo6q262FVlpv+V+R79N+qPl3FWusolNM/Tm7nMopL3l9oBt
Ezh+bUfbFtpgZUpEDhUfXmuhdI6GbN5q7vRkqD2XucJFT9llZ49NNr56aHSxo271xEFw32O2XIsW
qzal9n0CGVzVLoxa0MCLLf22bEGVJ8p+ZP0SZfHhlYQb+1xslhmzgnXPtnK2+KHG7LFqGjpu8MaE
nmxRZsaNuIdYeMkMyoZJf7NUWhpQ1f8em+QrosDZR+lz7/XHPiaMgeT8xWynk8lMqoy87cyfxaY7
TPOzkm/CwULNncDkeCtTm/1VXXWEiqmg23Aw8vJCMdZ7Jm/dHWF0bc3CmYI674liqbdLwo6cOPXs
Iw/sQuwOF7sy3srchIfnJTd5p7zXS7JqyuIprqc5SAsvINv6o+88dBK1s2+HW8pVgXAaTBa1GqhK
HY6Veec6cfNIQHWdNjn6MJDnPBDVfV6763Fxat9Ixu+IcuqxB6/PEsHsPCHTmv4oK5bXD6t60t9V
kZH6mo0fIrYbX1qxFTRTsVWyqVw3DNobolsj6R18w+XyYThDcQDRxSnRfDedknXEc7nhW/Ojuxgf
USPPXO8p3ZGQIR8uvHXX9+sir7OwzZy1KaMHyrFr5FIPYxrRl3UAK6cricKqbJutO+IzEtVLxcE9
x2nbUyt1yjyo3QOMRFrh+ZOQR/wh95TKibJRA0sGIkHQ/zniwCj9APS3ScZL3wvn1NS15cPkS9+y
zG1WpiYmSeejfqAb0XNTuOsdL/6kyqcOLNt5/AWbdTmlZioiX5WltuMbpchVl/b8gTmQ+LEcjV08
UMqcE1c/t5pe3anaoh6BBnS0lWszyHGfXooS5BHzyeoObB9WmpnLs1iWU11wxDUrEKUEDFFcqGbM
jZovcIJeL7Sdsd0sS9+yV6hrjFUfwoypa6pqpO2yQvOC2qqnbY3pddMM4g1He/kEK1ThQhfpH+jp
6kvraM6GrN6w9iIn2aBPQcxhuu3OzHp5xxVWuxeGMm6FsC0cYEPMZ19AHoxj13gyiFKPAVHLOvOV
aNYfrEWkFq8vueYoFJrOgq2MpBwjFeR2TQYrMZ2EtEBwIwjSq2wadiaPbC1ZvXFSiuzjtczRZl1P
mDXWbinZj/uidJNirY7Z/AProBM0cz3tWIHkLmrjeTcQad8vXcndozMDCUyVgkGir2fV61dq7EyX
zFuKHdTl6aWtnOmKUpZsAPyaD/Y0jd+C81SY4EfalMYgtipj2beTKOYfmeVx6VULpv9lmVdBi/bU
C5yUW5DknckjHr94pclq2XRxNDFGGrkbhe/De9S39saDMvvBQo50Oo9XtLAAhKouY4vsVNOXabnV
SzcMlhfomW2cRxtzwdSX5tEwJrXCTk3aZHBlslVrU4ckvvAMNQVL5pVssZQV99+awCD7YeHHxPXX
PR/+qSiZiVYjpaLI3asUkZyBUva1vlixlNjGI0UYkQXZYt3Yeud8THqRntUi4/OyDZ0+vFop60pX
xRk9izzItDKOqGyysNDUQ6YkWe0vtlquDEYnaAKosrt3zEp9i6y4f40dXWVNRV9475CoRSs0FvlH
RNrYwcSAI0/ndLt16g5XQjob29qcuMQWVmL9uMJt52sjCsM9XaFsV1tJc0AAl+0t5C1HpHfNS5eN
dAB7wzooSRI1viM8Wwmkrou9wav6i9vV5jrHosdxXdbGhfuTJKvIJgPscpck5aoTy87y7HuN3Dhp
VO9h6uW7LppN3Yj9mDXRJtbQTdokq3CoZ6TrdzgpANbPbU8FQDpIMAImhedDlWQsI2Jg9/eZZkiv
pg1vQ2OFEIuYhrOtjDqpV4Ohe4d7fRnanWNx9yjF2usUNWCeodoAfybhntqOeJBjGW9UPhU6S0NY
8QxsEFFGsEiznstONCoC8mmcrhu30jDixjS8XGd8dzt5GQZPu1PUyeQcUB5yYzwxuFrCKM27MIMn
eq8ti3NSTOdBmgXJYMZBpnbYdMbS9VtZ10OEbK53TkiXalzJCHoeo7J6y0rt+qSOcbcrkrQ1A4MZ
UXTyVZMcauCF+arLWFIJ8DYbeowflujmkSqRO50ii3w+UOLCPnJCJq8xK1RbC0MvMx9Yfr3XKonT
hLbvxm48YkhGVVY/cp3Wl79gM+IvynRN0JfN/ahy1EZ2wrAL96/hNa4KTH8LFnlWPzCTPhK7WoRM
d0AxxJvxhPgGzaXD/7sXUZOS6nXy4+KYwxZ/+q6D8ERoWu1Po165K/Ky+tkwl+vRY3GH3WhqiFIN
fMN75k/IC6dZ1Z4mYbbrXjOto14JvWEJ0by1MXJD5NlaNIoqXbejKLNKCq6BZa+uhqgnpuwM/YdW
95hKR27DqW2jYazlyrOHtRIbm74ej7LXxwe9K7jd94Y6fTq5xEFA3lrhwoyvhvu1Gwcpm/iO61X9
ZSVtvF7clhbaMkRNkCdWfJqKeDowrUO5RMewVwdVL6O9Pcs7y7UqDj8opu9zz9DfIu5gNIh6xqS4
Q5o8bSkDKxordpo1wy394WdarE+ZbCksdtG9NmggDRXdpgkvkT1woafcYfLxpuTnNNDijvEIgHcB
afvqMTR0zA0qbbmT7393JzPh8GZoSrwd8+bVLtI7berOg9C+WUaCkY+SYyn3cOVmaJyKgwWwa5Ab
Ya22L+7s8E9m8QLpOV9hqRzJmKd8lwAVYx0LFJOJEI5sVh6R8APed6ydV12aj1SStI1oauRTuXE3
Tsgp1FFuCssJ2kwq22S0nts6j8NoMbt76kx3xHvXCbXVVD0bi+Yc8cp+TKx/Wt5Q71Ussz6SEq7v
FZQbLMFEpBe8TMRwOZwMPEmuQtDKoV4Xz7igdaG/iVnGPpuBDaZlcJ6Sxl6R5QiyXj3P1Of9yXVv
p5aTA077z9zUb1RTVgEnbDq0WOFNUNfrylLlp8V3pWJVDolN36rZwDBLLVZuYYSjMz7mtgnJnVnn
h6FXXcgX07HO9Eu5GJ9tZ7936VMrMHkKuUoW0Mm5c5E5HQhmyqg5dQUEnAzVrGa9M/jChwh+mEz4
aZ4QRWH3Zq8dAqqIi1+rGsUUgNpVN4aS2pgVybuBKh/wme1UVSve6tpiRSDGsSo6dc29+XmaHfb1
whwCUad7bywLjGtTQcHVfHDqUlA2bc5j398Kr8eVk1LwYngnUbkvJLmurpB5fcUtOXWMHg+DWqdb
ZgicI/WGrXSjhFg2hzzXRVmvlOIOP3Hqa17zxeBdsV2kLKFjuA8wEWffZniNr4j1aFvWfq4obkNa
9ladqnFLHrf0dMyXXg7cCqrnHKsK96IadnrxNSbpuMmB3ofsTKl6S+pbeWLWsdyNnrCLjWErr1QO
Dj34ZabqxmdXv0YWp2mrDu09KY8fVd8nUPBGjmiy+G6jlPKW+o2i/AI/kWgi6ky+8emAMdVKNo0b
Z2sqKk9jQtVcjer7SGWUiPLzclISUa+LMSLymRdV4NhOH9atcZTz9Gb/J3tnshS3sq7te/nnWqFU
r2mVqocCDNjgiQJjo76XUs3V/4/wPrFdhYOKdcZn4tXYJpVSNl/zNmm6cwMUd7lX8D7Ligeq8coC
57y9b0Xtph4QIm/GhuYRzYydCbe7MBp0+jXfLK4L5NE9N7GwcQeMrvuqp4qKN+cvC6mFC96zSS1n
eBrNJMAZyb1Kukm7VhqAHoCg+ruhE6iQqmSxoTuux6kwVmQGI/j12bgREi93LlyZKr3zy8hZDYH2
YGsVWhGQU793AE22aq9aRz0PAmzK3DG+QcMtXkgUiRYOnbXl0P506sbcTUrS3I+TTJ65yIdDUYQ/
JsWPno0pcI5+42+REQF6qFikJ9XcHkH9PijxALT3fpX4q8h3IlgyuAHoic6ecJrxCqknZY30pGek
xZXf5ZtuKlfAhV6GioIdZQ+FkhSNMVcfr1sTF7ah/6VxLldp8hTShyloDy3lkGwnqjicaD780UJd
hWFnXmsW+7QcMEkzkp+wYNc5VCJBmLewe3+NPfBjVQMfQBpxaYBeWYhEX/WKwkfSiKnJ43z9MVIQ
4u5CcAuO277FTfWEWUh45dqxNwa2WGQ1lwoRxkJHlHCjRWLRGvE+h0DRgElruawxJWN5iUl+xx8C
0LIPCxBy3OPU66/Sjg5KHO9FbG/jFJHXhLgK7SWraLZwlRdm4ldXEVDtY68KFIrcgGaOxlHtqv7k
0dIYQdYExVKN3Bl/yiSpXRXlVdVNKLM7KVFrZ26Fe5VDI9waZZrsE5y4cEw0zCXmvA+jn31T9OGN
LhbTnW4sLUe9wZgjhPDJpcDUdeng6VlNqN+r9whEPQ61oqO9Fe6MCsbK4B/8XFybtbWJaWIt6Pod
IqPfczE21IBFjGXPnFiaOoBXg1TEprsRJ8jUR6p7SAUkKW0yv2GJwcrpUTh3BlPsaYc8KC4KCF3Z
LCulevbpbnsSouR1wkzWBX67SyhC8cIxidv0r0X83PRvVUOzQ2HpY5gLQWSKzF9tYH2v0V+vbWPm
DgkaWDkFX1jYj4WpZ3uzZMNqwVGX00MRRS+FWj+rA20FzIFWHXC3PjhiQshnraxxMaWhsY4DHPdc
MkxXKAtN75SFT3g225CJFQSrhdmIO1nFGWjpfh9HUBkDrMtgzVSqemgDI9uWLafDBKJrmRQYbYSK
sYByuTLFup+F4+Np62IBvmjgGmLnhyE6af8xGzLhpaag0xUN+wH5nE2YGc6jnVBf7icRIttmNzfQ
sl87uh2yUTZzi1Mq6IBbmh8CgRGQ5crpuxkXdzDu+mRYZSireVNqkMCkxUPFW7iaEsEBLqwHkfB8
I54J4QQ+LxHYz/GiWXemVN8s9TWW+Ce29A/Xpp0w+K1qAexuCt89onJ+V5vBEgbpTfxOci2zr4mG
vYjhTkTc8l4h1thOcGlct3uBrjbGWPL0XyEGQON1KFK31p2qBdupxcVQLTbUVGlq4Hg1uFztA+e4
Kr7g3YwhM5t1quPHagowvsbmEysQiJQabNyqQJ0/DKC7xmuE9egsasHdlNFsHAaxr4Lpi08IYqgh
fWdaJEH2FiBFRkU7WljQmjYmigtbrpqbikPeLgFFOqZXdRqmURgP5rGPbV920KuM9HOysEpMsi0U
7J2LvfkCb+r0lQsFB3HXKNe50myKiOo61AjQjhpIdLITgoMMpmVPZbgrpi/kQkvLoinnF5PhtTVQ
qiLFeESz+wcqwJS7unILjWwhxE8C/20WKtd5SW4/w8qgUVxbaf3NQFWPT+Wi/n5LR2iJt/cqERzI
0CG9YKyucoLCDO+Cbid8Gim6Q03N6qKvmUjX+jQG+LoL/4uTlCCV0i+Y0y4c1VJ3htVSfIwOeMZ6
sQieEpsOfinKt6wAjjAqwablClkKNZpbZSNFfzPAMlJGMCfEjy6xCgQNax/asXFQA5wlUx0sgwyx
NO3H75aa1d+iCavRXqH4Z1MUAr9nb/FkfR4QsM3DihKd2XvgQPolDqf0X5O9kf3EZuHY5pA+x5Db
cXgIjcBz1P6+EDCEtfaNWif9TNVnY/njY+/E0fdO5rcjyWpfU6AuJZabswmmUx2ctj2gG36bT8+B
Oi1LJwM7AGc6te8o222gzW86P1rNyBiNtejr9WYQFO8Ke+R0bpy1nva7tOVM0gGEZTI6Yli4yKTk
P5z22JRczYjxA1e4oT2wK2OxHgr9VcGZdhEgg5VL9armjHcrtOmaO5xOiDOBdORBd6PnlSf1rxke
twGNP9eAM1Ps21Hdh1gpLhKjhymhW2SAqufk3IiO8qSghgDVXR4auwf9M26EPhApNVdxAYrPwQ5O
ds1OaFhlyK3qZASRrL3I2bRj+Do246ItUDcoCpotFaGoukgD+6Ghlo9DbLrpDHON2uKSHuIXram+
hSPS/EmwCqGGA2CtPC7I8E0POGVnbu5gJTty/EWdWatpAtIUtMGutsbrRkTsLA0D9ST4pipynwhK
K9kd4Wa/jukSDzCJwW6+mHUOKUZ5aDM0r2WwKmHIKxN5A/yYpha0DbRDVxu70ppab1J0qrgZZBoe
M9PqzCsaFTKIjLb5BBIA6oLTTBvhN/ssBlkFftRPsxczNb5Je7yh5pZ6A7V9Kz/IutrmLpeXWYV3
SpP7UJfVcVjZ6kidPi7HX5pP6uSPxtsQQuCZeFFm+UV1k/vJ3Lt5642pdh/l8tjTNOFgr8moymaF
L2y7ipMEWESxodWIdJdUyKMdVvbI/bjCovWop9X02BCeckCGFFwppxiBsTfHfOV0KXmomF4bAqeo
Tu7ddLrHTXobdQ598sy9jienuqrULj4CSZpukAE5DLNBs/B//oGq+wtU/p0G9V8Y5DtQDSD+XCdF
TQ4U5BlQrXTl5Cc5SwOZf/NmhCmJSETeJT9zu06/VUNPITXKR/tqkKUkAgzRUFj1Ka3e1YUnmSWF
/nwSuFomHDhqeCh6oy9zjvOGpmplrQCtrJnNi5v6fGlBTRB/4yxPvlSZovykbO88pF3R3IMY7dc0
LgH9KpOV/Hp/mP/DXf6/d6jip7jLn5H81ZwgL2d042/kpa3/A+YSeKWKzjaaPDMm8zfy0gZ5CRkA
JBcMmVmUFmrHf5CX9j84qswGKroOQRn7Ff7S/zA3Ib6oQCD4m9SF0LTCGe7fIC/n1frfNQQYFI8W
RsE3AAojOpDna2gcxshqgMdH8otrfUGkhcJuW6VcBak+SxZGB6LqzxfuGafFQEANlgmMVA7eeYJn
REMfA6e8cAMVtkmOLVTqdkCstXb1+SjvVhgnU5uHgTmElBrUGbSrThGlwi8zUHZcEujGEVjgfeVv
G5rNzQpeoxE9AwQAElKSsIIXm1YgiqISB3FPUSH47arHGU5j7y0cpxTPL5ag0VqiY0G6vKR5mGtL
cCwVCgodSjHLDEgMKiZihTyvcyWOg720i1UvD5QFyBXRIwEuEoD/e0l+6i9usQHFrigrVfMwm8NI
b3wdX6sewrUXB2uEPhaW5kXTgR5sHtxPJDJDvzJKCrYrW26TybskF/lhHfCyMFiAv0FCjygnK+5P
+C3tR2ov8Ey9SoPuh37EKuzd4BDHiAkgUbk0J1oPKJP8O3rT+1LAYYjTi8Fn1cDTYdMc/agiYFg1
LAaM7QAx5G5THj9fCu/62OdLwdY0JqajVYUS/ekwAGPGoTKI6EN7J2sPzL6Rb8LmukdCqZCvhkWy
Cdu0fsnyr016FOZNVmR0RtcOy39cTtzMC65b8VAVS2e4RaMisftlrt7Y2l7Yh6i+ieSw6Cd/N/TP
o/5oZdXCls9Bd0QEQ15C4v91OjRxEA2xCVnYRafTQQTTHjI7Vr3AWQrrpqCvZwN5C4Mr0HNgMUhn
4nZjEuLT7vQGjNDM/jbGLM5mJatUtTZdeZOp67A6pNML7otKuJOV4aU0iOvm0QquAF+syn6XVKuQ
aD8+ujB0dbio9QB0687q1vBeFnZ3gYY2877OPxMajipnIYtQnGuWBs3kD31i4SQmzWKhg4WLUJRA
SAvxC5/OsArWevn50gCn/nHMGRsPlw9HBONcbRHP4SzMKbR4gaFdu9FLGiX+MTSNq3CApoJHvb+M
EtoX1HiXHUzvjQNV+PNnmBf52bTx0bKAwKNqw7zPDqpCB4RX56jbdHZOUKRd6U29yob8tR/bSzKF
fxvLsVVKWta83d2zpWModqfmDQeIg9O4N0D6QYJy7fhFyPdW5frzmc0/7XxmiBagQcBCVWmN8Pt/
KANAtSuAWjKQ1lJAjCta+bEBO0kzK7o29VeU7Ol8NCsndi5s+b/cMdyf9uxvQaON8tnpyMMAZ6wC
gA50McyRY0QOYJSAlz6f319G4WKH0Qf/AeWi8wVrdKqWG8zRC1sahV2OVpZv6BdJdqcqe1zScG6Q
a3C5y2YL8XPTpyTSi1zvYDO4EqDiSN0MSZqVjvUhpwy5ahqD3k/MJQqscM7b/sIh/Ze7wRSMasyG
OIQrZxHv5PZpa1hyQqBu4lOpL1XrDp46yoFmwziCs4Anb9cXRv3LYQCLEfQKFFFGPY9MXOh69txz
8QpyvE2oQSFo3Bjy1YvlS4H9hl8uPv+afx2RUxVJCQJ7VZ2Pij9WK6UDXBkH/B9Ra6NQJXoO8dDH
n3TKxLJUAMlOsRv8+82P07ttwb9hISHAcDooeN2iaeUw0vq+wUUSoBI4dE+6xdvo6BeW6182v4l9
HfsB1UuVE+d0LN/o0aBPGAvEJnSUSFkVA3pxVkyaiMDnhS34t9EYCRY2MS6nzdnr9NsoDVIWiJd0
j3Ik6zUmJDwhLIKNEMaF1/i3ncg7JNLDRmA+SE+npqvBoI0IL3no6dDAGyidmNQwL6yQj1NCRcWe
sz8bqhL+OaejdMHUB6RivMBEGisz/S5l8mM0wepr+iV10g9nJ5LakI1hXyFASI53tjCQSfRLdqXq
xWr0WNexv+mwt1n2ifp1hHxHpxf0kugtMnB54cu9s8pPzm3GRgpe1WwsdTi4z07PcBzLTu8xSg2c
6HWq88cmpokHvxfjW1B1iVp52aitOkr3lJjDcK2C45NlHF1YsB92JM9BXjsbJiAGS4R4+r79AR5R
09eq10/tT43dsSpVYzP64H814ECRAiLr8zPgr1MnHCUQAOZjYul3OiQ12Skb6HJ6Ol3AhUNxrq9c
qsh5uNRotYRDv9e0wETTkFZc5xpvNKpWbTUmlx5kHujsGxi8eZI/xGMtwz3LkpClEmhER2RmkJjp
+IM8CTRlr8aV8rVyqDyEkv6O5TebmcWsxHLXtQqyIeFRgYxxIWX7cAWQbpIiahQc8HD6ILmjAiKM
JqCb3uiWVLtpAHIWL6t89Kq+RjFFC6Hwhm+ff4t3c6jTV2DjuDUbWJAakOueLUMtsAYtjZyRPmGx
6LI3SXoQBE9F+Ysds3AR/dRxnoVkHq4aa+1OXzPraCRHtfmeyq9dt9OU76F7xGBjAYXsLrox92m/
DXrXy/BdowOHkpn5SzM8nDYNZ2dDPgi9UaxKbVcE4CafZfiWOXd9cj00FzwsUGf+8HmJc+ewT9cQ
A+C9nq4zaM0iHkreKNhnQ90r5J62+XN0bmm9ruvmucrtpbRu/PGhSA++Q8764CSHvkSvhgTGPNb9
VxH0C1q3ACkWUftkdZvWfnLKbU5SCwwhX4zuuqo25i5zkHT08OxTIHwpy2BVWbdBv6rbXdGsTdo2
8S7VryLtLu/ulOCnll5L7aCXL0V+bfTrZyqsurqyLa+z7nThDaGnPw3Pqbbu2m8yvE/To9Zuze6K
TrJlLoofZvg0RE9wPSzlLQjvJ2Onx2sjQkUFEBbn1gpFNgETE7TENgfJNZq3bX0ADiWqx8KFX8e6
euhfKVVm0ZecbmqwQYcRJIH2iJBvrt6G05FgfEa7WWssP9wSxOqaJNvUD2VwB4Wnydd5DsC6f7T9
+6pbOvYVopsEL4qzmwNRepWVfXDo+Ktb+dxUq8FC0WbhgoMtPPmK4TfEku5GRd4w2Y3GojQXmbKP
3WM8vlriNvQTYBy7SaK582PIV4jn5OU1IpbwUqFKLQoaCcJC4Fl/Ua3raoc6EBQyW65wP6vaLbQk
39gN0TJ3/vVxyZqCGoPTJGYJJLyna8rhbspym5ApLBD7FSI+EBDChVCybzJONcT4O/3Cjfjh3kVv
zyL6NR0KOohGneUTiS+Kuh7mCJ9/WdIAoNicorb++Ukg3mtC50cBcRliIbg7kEmcHQVVNJgV+sCj
18sbUESqs7S0O91f5MaCqrDFl/xe1g9j92UwfurGrwbxKKhSTgnRU91hb0uVNA8XAKMmCfJlpUD+
iFYmNBqxsbVwKRrPcp5Q9lzn3UrKp/BOR3L0C84yYFH8RbEK70hZDA1jlMV0aK+CvX2NW3lorcND
S7/eg8tFB2Gqlu7GvK6P1T2+9nW6tMZljjwDTtp3FBQKwLJiExyRHim7bTZTJxc7PUMJYJG+yvbB
ie5zV1+Mb9M6UKmJe1oHcwFU9bokhx/ppPXIvqrmt3J6bWet0kNjLoX0nPEYNTulAV77VNfHMtxq
YuXq3iDvqQfQZGyTVTuAOPBkf63H3oS7er4Iq7Xh7Jvm2VyO7Z0/gdl5zIxhYbDLpPjuZMaizfp9
K6aFRLnRUl5mEHl5ozcUw+D31tWtzPZFt7X1O1Czn3/xD5EWGSNIYyocHJHzP0+Xclu0qV1VBt/b
QjTAjOSrSZ91xkgdJn/0vX8/mkAu3UUZaHbWPVtdmpUbsjH60ct7NErBiS/6CqK33fgCanl8YbSz
FgL5HAVfKlGzUyHO2ua5VwB4U0WHijZ6k+MEyzEDfhDodr1OpuTa6Fh5VmIPa6dKln4j7t0aTvHn
853f3tluIkgmkkXIgff7XhT5I9OJbWhSHTBXb5hcrvM0AqWquf/O5O33NF0bN1UVkXRe6tkVp6Wu
1I0mILWx0VWbahv6Yl5RQgWPhhq6duG1foxR5rGo4uDLZ1JxOAuY4qpws07CbKoLq9rGyt5VqW+R
hizaWQAuB05mO2F54cw9X6hITeGZhEqCRTkeT+bzM7f0p8ocpPT0vH8uCzgtqnOtTT+qJlIuTPA8
I3hXtcIkDXsQ4mH93IEklkMeWH1BvVm4HcZQqzJxIMNWLhh5Ktz+XkK5tfVoXH++Ws6j8LmO7jA1
ivbITPIUp3tRKBPMsVnoShf4eMuy80RL1cHRUI6xER/NpSP/9VTnpglwKLyLqEaf32RyGm2UuJ3S
qwNqlig0XVeKuyDb4lCrXtPBCT0yEnsR2tkF8aSP3xM7XpShKLUQcpJ7nU42SpWgUBKYZi7YPMwK
4F8WxDKzIhGsDffL56/2b6O5OnOkfjQblJy9WtyxrTBV4pJjPoBHANTUqQTIENXOVn0LVvLz4T58
SX4gu8PGlZCo810t9M8KR2nJFuyyjTaDMyBvgVI26Haz8CqlDZd12b0lWRFd+JTvhZo/DxscbQhF
KAEQlNuU487mCD5KEQVIHa9wbqcIyKa7Uv0rp360K/2mq5WFircaWhDgNNeOC7Wp3KnZFf8hldup
hyWznpRtCBpa/R7Kx1iUa6VYRyqY1vKqK675dSygnLmPFWRpG8oyf9YtbzvxyM8An84PMBUu32ad
JvNfVTJkbP2rqXj8/OV++JbM87cFBT188sezeWKcZpijk+SIf9T3fl8ry6o0umU5QFMyIVddiIk+
nAZUVFg0c1MDiRZc904X6tCXozWEWeRxQXtjlwVc6O4CFXMN7lf6Numgrho1upW5cfv5RP86smB4
gk19Ll6djjyJyBJtAftwjJNf4SB6lDxMXM1kqMDsIKpppqWjrrTJvTDwxzfMlCnPUb/msja0s4oS
uutJo8P4oGeobkagNVSxbZKfEU5amV0q7n5oDXCAze9VQEWCZvChep1C4ivNdhqAJjW0jRoA5Ja1
zZphZwL7ORZQhHOgg0faVoFnpU2Buv+l8uB7ofp093CR0p2k9suz0Bo5fdl6aZsDgvhgE0WwyNJd
BSQmkI9CEh3CJe6MaKX2j8B3MBNBAbpJ6XdGOyNsNnmKeMEap/u1r6ImgOpo8pIVV4oLUyeA2h0C
vCZRug/pEzntWrVu3Qq1cJg1O2RkOhofkCe8Nl771UuJdkUD6W3+lU0osL6qlZUsg92UfkWOpHWB
j6ORoZcMduXzo8OW2PBfd2v4JOb89TlHaBlS2T99GzIWWH74Jj4I+TESsKwcM2sPE9JBaNegHWuB
bUHRbaW7xUEqI5Rl2mQXNt55nDFnOkRPtPRRK7JmEcmTMrHqm1GL3C+3oAStM0XqanBgUciv9mBD
Zq/H1RQo68+33MeVz/ULiQLkyXuj9GzLpU5axW1ddd7UTkBVO0xTYmQhAoMyBWilzwf7cEvg/cVI
dBxU4hoaG6cTpClbFW0Nsog4w0LUp3OWuSDbyfQJ1qAErDqZF+b34Z0SWJBEmuwznNz5xqdDOlFo
t3ajt0Bna+i7o39N7W9djiZ98zF9CVq9hcuFMOvnM/1wkr0PCwrBYYs71BhPh+1bSBS9Qd7fBdi+
xLgXrEM3s6+dwlEAW0eEj5DtMhDo3tAM9YXQUcyxxMnenodHP4OjhXzgQx83GLB7t6DkeQ1qG5tk
iE0vpknNebabepLWvNN+ZVPu7LnUsMOaTBmu20iZSdst+G8zHy7c1R8/A+crH32OfGBYnzeWJxoj
UnF78HcKEkZmt6VbsIx6LtSuSYFO9MW3Pr6Qi3xY2mBJKbcCphK2RhQ9f6M/chHpty7ZF1gKcqZ2
n6L+oJRQ+jrl2I/Vw+ff++P85iLyezvNIkVQz5ZZhIZXY+Mk5ilsm02lksjbAzVVV1nF0BzywHX3
3OD5hdX9cUOxttTZ1AyHNqokZ+kl4DfX6vMi58SW1aIRzYo+vbpJfQ0ZPKE+JXGXXVjZHy8vmM8k
sxTv8W/GSfAs+coBZwPiQzdTDFJHnosCRU+FfmFNnb/LNSUih0/7Pf4TEn4RShq5AylSiuTCnf1x
i2ErP8M7iKhdQ5sF6v/8vF2Z6FZS6ZmnJtpiaE2OEcB74G/wkqt6OHIsqMEKkd6e7j7/2B8X1unI
Z2897qfObp15ZLS9B8ef5TvdpYVEISoaF173pVnOz/LHIi4pXdmcVpnXVMr30ZnEMuzQH7XB/7XH
qcXmIa7W2JaFF8b9eIIwR05NNiYdKaBip+NisWO6szmMh1k3ZFzoo8tYyYMLN97f3iQRCNEQcn/A
qc62aDCZMV5IWu6ZmciXkWqh4tgD7kR+A1rCpS7lX5auawBPYOGiLss+1U4nhRkaPJ4izREOT18j
K3krlGaJzql/DU3vuvArsMX5MUxt1NCRlqWgau0+XzrvnqinJ/P8CICASc3gZJ93ZYOaPkcdIINS
yO9lOFfiZpEHgFD5lV/CPVFrGR0KpU9hwYgXY1TgRlBDRGbDXySt6K9qcjB0ErRiJTL5ayICWzsh
dKpQyYHFhvmFq+Tjwcbz2trcuiZI5K2dvjLIyrEugNN5YazclDAzRQAU36oTL7XGtR6q2CNFtbhw
XXxYF6hzYxpgA+KjWIcK8OmojuJndK/jxGutSK6LMv6u9MMS9vw3PUuc/81gOhhKPBQpDFhnB0nh
ozsnmzDx3Aj+NFBsqqGJeO7KctPQ8fl8AXyc2WwUTWXOokSmfYAogndQ+zqkVDoE9Y+6anIkSFDh
yWwvF5V14eP9bTAbpAoBlz7XBM9m5jfQrpSUkoZvVlusLzamb0CFGBGMGyLr7fOZfbiLDI4K6o9E
W1y3xvnmGpUBMIygKI3BDulxjGZ/5ToIO4U4V9hyl4W0lD8f8t2f+WQ3nY15dhcpGWVeCaXKc3zo
eNJKNuj0tYsEBvNT14gVORYNMAx8EoGboQjrLaJB7j4hPl0iogeEHl77oBgH23cQQtbtCzWfD7uH
56PNSEZJqdlSzwEuA8rCHH9G5LnIyqAcoac3WvujKvyNVWCTDMn01kn78sIh85dROVwoiTDsu2Pl
6e7JIiS8oXbQ1zJpUUTmeIOCBVWmsin1fVG6v1rlkl33mceHQxaL7j14X6pr87I+x2SoaelC+3Qi
BJ4hq2npoW2meFvF0l6xzR/dJBCozKBm3SGI2CTd04hJWhiOgFX7qdxpYfjSIJV94U3M98d/18fv
p3LY0bg4q4Bxz8+RrjDqHpMkmIaldY1c3hEZelQvYbHuUGteuPpzGAVXkYVt4oWVOW+tk5E1KnwU
/ChO687Hah+cQqOjTj0TddttPFg4mQ3jtq7SFGWxWtuo4CgbEwyiL4JoNQ4hbOFDVuxys66/B/30
9cLzzDXqs+exXHK8+T4HbWXOb+qPOGKIld5GIzb2IgP3QL3SaUx7SmDXK7ehIhgUxQaLvie69eoi
S6iBfT7+6eHAeMSnqPJTaaDHhi3xWciESpcqZczwsqETOo7DgzI0wI/V26pxoaRLOKKfj3i6Cf5n
RNIvk0aP/iEDQwvJGil7xmDBNSTikHO4ifTlVDiZB7UX8Q5p73TfNn8fuf9HV4CuwPXyCV3h1xC9
FqdkBf7Cb7KC4lj/cDOAkcYKYrZEntu5/+M0JZx/CMfIk4nIME8wWDv/oSvo2j/UY4g/ZvMgm6yD
H/gfuoIw/mFnzcVQ4HScr7b9vycrzHVrjbNLVTkhOLHp1J3ujlqXOKTBj7sGmx7ZXlVoo7hJDKQI
XhWUxIBCKbptHFoySWXtp3DnLu3POaL57/7kCZg3CDrwKFh/IGTDTP/cnxH91zBpS3lVNFWleZqs
LffeCHTR7UagN+V+GHXNvPXpiTfKIuZEQRw601v8awJRAx9bWE3mI4r/xze8/f0AJ5ZY8w168lwO
NXaCXYpj1l+eiwzQJOpMxZXWt2njOYVFdaiOHDwik9kREBnpqbaOzUBDbp1kgxt6ZEYYHaUNF/Mt
8KWkXxpGCOHBLJpOXIhwzu4dMj+wq7NRgkNDQxDZn325REd7otQp1UdWNHXoaqj6CMREcW4VZCDL
tyEpp/YAL91s1lKro34xoOPl/BiTsMMmxDXrL26iodIcoGEyrYG8udFtn8vIvJCunvVmqfJqnH3z
deAKYfHr2RcWxYi3wqCJw4Qn47CTeVv6uwoOKjS+aoDKFVpZ/gtJgO4uSepk9OK+ajBlMYY2umDJ
NQ/1x0eFLwTuF4uUmT0E1eu80JhHoT+klugPmg/MF+hA1qTXPeIV5mJKurh8jqwKSagL3+r0MuYF
cBEybZq2Mw6fAsLpEs+nQrHyeGwPBVVCwBJTTVvBtBJVXWYtxMCHyawhu6O0FQ0bnOf5/6MSO/LL
50t6vmpOJ++aXEN8ArYZl93ZislyI5foJVYHdYiBvcHYtrodFo4DkgglFIcLALfTQGCeNZ99pmdR
qqCRe1750scyDcOqzA5aXSQJOsdlYSBKV7l5OGw+n9npJcsYc9V4Zm1oc6/6Q5+o8gPLgWww7JNY
GTuv/P0KcUvRD5ndKBltq8xAcaDFHXP7L4eeARU0p3ifFBz5x+m3xc411d2xqfYW1ONh41hZ72lJ
qcEhgaY7ICs2YkFdBR36DZ+PfP45QbICE2LmBNok9tbZqlLUMWhqPS/3TVAJdVm1GTv993EUWthA
X3jH1KvPjkTBHSYw5uN3ZvAkWMnTuTZRiQewUsoNkmB4KAdKM74hRTVKtD5Bfq7Y10W+jN2M5q4b
W6s4lcaBnrJvrvwSg2/dRqlBJoa7G8sx9ezKwBokKpyDX0cQOrUccnYLcKysW7lPjUz/htNrv6U/
Y33pXQj7Q50LQPrtcTD98F7C8UUaOnX9ylXW4JkQ9tqryjS0yi+Zpg283qp7c1u//lF2jVwHOKjv
Qh0FNZbDD1j7ysZUk/ZaDKWzRLIHF3cMkLfp5ACq0yrNQcZMtLBT4Hsqg+ncREiRLnGURy+jLLAY
RdDqqh7o6ESKOtFiztOEl6Ll1PyiR90S9ReE1VASlzR/is6M9+grBmj1ZY89/rF3steGlTVB6Zei
8zet21jboCnCl7Jr32z0DOHCGwn4pz6ZZZKUCdRTi9AH9vLLyqylu+E16ICwjPLYOrwJocR0ustS
bFs9rha9qZZffdFnK80aQMzVyN+/1EmnbaDu2/hQ+8VDUM2Wgir6oFzP4ofTawgRjhUdF0hk+ACa
yW1D/nNnYvG9aK1W3DmzsYAsVPkmY3PASN508z2ZjrNIRoT/78A8IDLFk4A+DEbsmMzcQuOkQ+7n
O5q4KI6AcK+utAJt+KFscYYOfZhVo0UxwCrvsbwnVQst5PIN2Ht2gYlfGPLH8q5pq5WluLpy0OA1
XcVx1j34ThI+xygRYxTouPFN0o7WvXB8/UYJEGnF/XFaFCF44qpLlENlGWgFA391lyOJPA6BmSM2
sqoQc07RE17UCdksnJAxfk2wrNFwkGgsD/ZPELtrXHpiM7uvAoXFdRyMwez2hT++msjOwlBvZtuA
EdBYHgwHdBvsJ9kr0UDvPIu3oaJAvm8ju90iE/JVC9T0p04vZlfCud7gNpCAfEvlsbIV0tU+Xqt2
Ei07tbruxqFFdKU080cyx8ibECtYSGOy16kWacvMLJN13OH9ruGns6z7cbo2/ALjd0PIFRmrD+vO
DO/tWlzFKL8tR7v4aZGIL3pajaIcs3thht/w0kJ2wonbtV1TiBzFoD4LyPzSxGK6DToQAUGH9l2E
5hNySxutmIaVnib4LASDXEUa9gNC8UdWneHgLCSoL/Yyxl+ytd2NpsXlVsvK4jZH3OAeV6gMDHGE
fJcfjFdxoFeruhq6g1JaSoeauDRJWJBKB9lEflsvS01C2TftzEfjZkxLdKnCcPill5FmLosO2Did
y/RahG2cHJywT9OnMPFT5TmSY+bzQ5zexPkR5Z3wunTLPP4p/Fi8VXw57euU6/WXfMzJDvu8atuj
E8OI+ObadeR/rUuuc9SvJmote2mpWvLmFBI3IUUbG+veIs74WTspjsZh3NXTrTScYEDLx2mAuwcN
qhi/A7NcsTrksmdHZoCqocFT4XClr4ZeTZDymEtIVH6RzIrWoyI7dNDjkKiu6bohXbtxoYW7vkl9
bBPAthk7qSt0kJQxSq5D6pLgmoeyczBCVyfIt0Meob448gryZZEMRX01ILglkVbxuVRWVeGkhM2i
5lz5itXBgK2GryGSmKudOy31NAualcE5ai2RTeyNK7NMzeS6mv1jbg214obVqF34v6bZYeU6w+Lp
RaN6a+4Rip8ec5clFiCZS2//aFkBt5JdRb75NCA0PWzQJ0eGtVHSdj9pRakHKM8i4GH+f9rOrDdy
ZDmjf8XwOw3uTAK2H4qsXfveeiHUaon7nkwm+et9qucCvjM2fO0HA4MZzPS01KoqkpERX5yDvdtR
I5FOVE/Vis7DkoF6qOs+LU9TBoEARLwW/lPti7baWk44s+TMp1N5DDwE+FPeWFxmXNLu2nw14Hbq
uGcHCvL3mA/Z0QyZrROANiA9+phceIeybdDk4TDscjwe176cbQf8S+88OByGihz4QbPAgTOqHiTP
tVWNVYnqYqqZ9UX9DIg28rjLEweld2/y5rKt1uxcJIoQFUzmYlz7Co7kthFmoWOFrbXDQ5GtI31/
qzQD3FqoGsjRWEtQsI+sAJZsAxzYwd5LezyBeZYCi3IVUFd2Tx0QR4AkRXvlVVaZnkLNeOEFuc88
fNVwUEi2CpAkl555VvC0nPmb3nP8LES/xQuYF9hOmnJ6l5iqL3rU1qxQquCIa90vtzZl5yCSSDwJ
2JJTUfpN9TF09wByzJVl1t4dH9KEG2bUNJTthzbr0vy5k/bo36hxWXmlMqt3kh/NsDTcspKpzpOH
nj43ee/R7ysXSR+HKhJZWLz64pv2pAmVA6Ga6pF/JDB3JKCNxaZKXBo9FU9GH2avQQo6EISa3lQi
7NVej2V/TIcqwQfWJ+6NBDD/7jVj8oxbLIRai1p+Rhoei8ryXyjLX9HI5Ud+vGY3N5yB6H7RkG2r
8uy7yVzt+snEyt7VrbxDuvXRK4kldXDzfcIS5bUh6ySa4UVTE3Tj0deJ8Wi2SbNHGcKzRbtgd9yg
5Vtq877jvhKHYxjc5oFyIqZjfmxNmRdnfW+RnBC+hy8mmC5U2XZXGl54Wmxj2nZhirTWZ0smEq0u
Y5izsnrwBBRRwUYOJEOOojruw6I6ZUJUzmby+vY68NKqRMPimkd7BYELxNI6OBZcnALp3g5T8gt2
8TzY+GE6RmHj9xuzdr2z0sNycguvP9s1Dijek+qsGj7VnuS1zroWOW/DIvlPO+1A1xSJt6n0BDan
npqjbER/366WJo3fLsdhzWGfj8WXu9bDQw8/lHEsk98WxGdk6TZ7gKQt+G9p8OxVk0XywRXd1WA2
DbnsrAtui3kAWdk4QJ/YyLSicJCWijxjUoDOuqHe5rLVPPMU4I/ICXKg3IOcrW+gleKKqbPzYicc
hjdVg7B47IzehHGGD3nKWQMEvDKA98yyxHspLZs4QhCmtfjhDgDRbtQMpIrRuJtz6vTg9EbhmMEC
8kRzsQUJsCoL4CES6pQHcOKrqXvMeVif4N3ZP520TdDazfbRxnxFiiNM1d6BrM6igmcv+IzSxSA7
GyJzhng1nXQq51eCIO2d9AYKKn568SB7xECbzg/Kp6YuWh0vqbJfc+D7z3lQ6FM2jO2DzBOI1JeD
feyCgD2aAMSxDg0jQMtSgWHNc88lcNR1/nZRM1mGyS2TX3JawhfPytEb+1MnIZUaC7+PBg+0lcHQ
fbPpYYmx/FrIA19Y4IhGWchOmiRnp3Ugrd00TOmpJuCw6RyH55YqlpDNrXzIp8iduulqyencKpGX
j1aFnQUC0bS+ksb2eaB0LNEHrQ6dGwE7F9OjWfdzhI2iuPZKLvuTEMv4LDnw33NDr5iYmKzesv5Q
HeQ0d7HWZrXsxlnNOSPm3kEGjWb0wuBlYz4E9X+dOn46HooQtQCvL7YadGelx/BwKaqzvaTG1spW
/VErHCV6yK1HsEXwrRwS+1nppbsRudh+SNJ2NyZ1/lQ21YcF5/PAD+ipC5baeeWl7RGQIcWM7Ta3
gtgEurkDy72gDhybc8+5ae/4RNZ6qMBQhYcqUzch9eFdnxMl8/MAI9ZcJPOzdhp5EkVfQmIs6+uu
qa+NfpGfcy8TCFy9uLVVRnJML97BbQFVbpw5GPZLnp7g5oAXFyVu7rAshquVFbJDOdojZyqTPbXO
r4dbr12ND8FBReOTWdlpuGjcYtPxmx9VvnQfntvMe3cSv5i+ljk/ziSmLWlkd6JcmTlcQa88uDnH
sXoQ4OetPP3qYVWfjJnrYmhya1+MAHyZHQ+cr5rx2pbVsLW87ifIyBlPnIAlD5jfevQ5BceqrrMD
Z/IOkLD35Wkji62xPqfBlO76OQnvWXM0n6BeJazhTUFkD+F8I+f0QjK6YJGgMW1zVQRv3piM2Olh
QgiStfvWJfsQuB3zalN1+9odPcbCrPZVoKQjKIRXF6Mx1Q8mSABC6H9arFui9KsTJFyukb6xfrhz
Ye46pFDHqnHNiO1a5BdivEDT2T0VqgshlHpUVOyowivN6yRezfJzcAK4vpUBpFux/1VYcjkAPK/i
xWfJuTLAWNVhKnv4Xs78uczuc4cu6lSOfnqCn5ey43hx2TjBN2es9lFxjrwpOHmM28VfymY7C2OG
LkeBHIsRrIQ9mk1wvYBY0yCTU3HOam3m8HsH4SHC86TnwHxdfGC4nvGElTgUewGqvQAoFxRq0wmZ
vFP7WLEAucc8xq8fTHJUbwtjWMByl8GhSEsOZZZVvghdObH0KrB9qE0fzNJDOVCG1TFv7R8TgZeH
OdPUUX2i7oi1zaflsvAQDoF1vmjriKC4I8ohoaKirZs41xYlneeI194fRDQ6lQGL1X4ppGUffMZg
0PiqDN1gWF1PrPftxCCDcw9lMZaqqz+5lY0ITwz9Cr8Ofak7B9VxbbhfL5IqKGp839hWQukbPQTL
Fdc2kUkUXVe6z/xTkZQ/ORoX9yXHkEgbPRt5ruSzzhPqoBvbZysopSjjc5LRgOjLY93qYruwI/lY
hJ26cSn/u4O6wLpIu9Xvbm9gLej7/oawlxNd/F6HKu8Npr28I91aNZfF3QCCmm2sO1rW6xKlDtTk
gRkxfNmg2naum24r+ljbMRwQk1nl4Gy45QTsRXXcGbduC5JO5ll9gR6/ZnIo7wCCDw++D0A+cxRH
RWO5uCzwn4Q5tZnZzOOh69Sv3C0HGal+9Nv92OQOmoiye18DJOsm+GlIMDy3+fzpqb8kTT88vmwd
5bA2N4Vp3VnwBU/J5Vlr9vZ4dtxeXGtluze0FZ37UdkXMGYd2AeVJeeaQV8PervCyytkhle4sJw9
WbpZbwGMycesEM3thKAYjhYMVJmv5ndGQ4PKPuG4ChYgjWnUJY+uKc2b1leg5DQ1IcBRvEpD3ikz
snD3njoY8NsRZsIegNtRmVD10sowd2k3enD1CWuzIReY8muiV345Taq40ardV62Lw94t/PexNO2P
lV4MgduJ+xj1Pi+YGIPdQMnKADL/qtzwtUtLQM+1Gz64qwVKdmZtC8ppdYBbYEWwDMb93A/FMXWH
PkpTrZfNMFrLlYEixKKO9rxX0+7lvQbeT0vE8/gjBGeOtN6zMSz6A8x3s6MDXLtb7Qwrp6ig+1Gn
83In+sUjP2zUOLTIeq9eTLsREZYsq3ccxvP4Y1m4yqmOSAVbTckP1gyt+xnWqf7iYakidonTK6aJ
INBbQmzgaRb3kSizQ4BfmMC9jWDmjmlPqovQSMxYbnGUnWkZJelV4oskHks6Rz/NOcVMhzmwhmed
+d4ro/T5Gar5MGdYUbLQQDdXWL4ErM0Hm4VV7Vtq7n3kYcp2sDNKS+BBZKsE3rnWlIZ6vl6szHot
lB2ymeC+Djxpry/ezi96JZQcXWoo966UVq/bJLZFW0LU9oGPFyf1+wwzZHQGbpqy5yyZKVm5ezow
0id5p0MeDQFl0rm3c37V7rquue7RgOA7WBL+yzJmSWNQN3przxVmBoNCiNya4c06BTk601656ikN
pXuNoaXxrzu24/33qXHs8nqdyUdtExDmBN5yUzZEwIXBFbj2gt+19BVNxCxncR24NW/4w2I7mslU
Y9YF7wl/MM4IOYwbd9/9Pj5z4070p5GFJcvnCemU5Hko/dHZWQwCxp2YU9jVeTjK9SFYyRawKbsS
do1Kv1uG/TrVGD3FCi/4nLqrCu4cQ6LwqZ0sp8PesjTOP1yrXzhCIeDquRnq2gzSo1hynJjwyoKb
ygMDdLcWXpK/r3BtaWkmK4fHaXHGINu0JCjESRbA+W9tZ+TgXxIft899Z+mSe2uV4T3DqtDSnuj6
FBOVCBMH0dtqYDNpA3ekC1JSSx/7qVrqszBSWt9mOEPRnbjTMNtQSapfvbRohBtZqhnbLWOCxN0L
S9pyT2lKsyAttYnCNWeLKmIqJENg28CvTybthSl2YbCV13Oj2+LbyIeOQ5CiQj92VkPmBd22D4Wa
HrNk8dMSFwYIO7zC/8bZW7Sgp6aRz5NlZZeRWdvywjvGwN+TUPnqwTMrm3Mpu0JM9nwEAvlVlQEx
P9eWw/duAkrbN27GhX1HLVQMVMhWf2+3lfWBPNNnq7XmtDZwhncGza41R2OunI4JCZvXqjD9ZUs2
gkRZOBMITjZOaPjfPSs96mkuQ4e3rlLC5B+E0i4fFm9xPZ+NO6uleKoDzA5rl0BSysC+eU8ju3+0
h/Uiuk2wzsXJHrMAhU5ScJOyBrk690A2sND0SWc3O8rkpdi62m483C/+2txhCebnzMa2pLG4wrpu
IDCn1ltSBHLRmzGdvYw6jikZSc+AfdXemMOrlVLX2F4GX+413nMXXWrvrvZ95kJRZql2YECa1OhR
x0WEu7KcarnrzfWSo1uC8GwNk8ZYU6lL56xMeTPxJlvNFhHFCtHfwaTJcKxoYEWMVgmjo++orbjx
6f7UKJff5QYqwBZSM3M7jbNYxcmDAZ4dqXiUWrd/TEXd32/r4OjBerSrCSw06Qe/PyaDZ/bRUhpA
i40Rz+CmrTupdiz9CHsbrmpubuaxHysCk5Nx5sNlhDcTTN3jynccHtzCKruPcLQMI14C0lc0sovu
xFHTXs7M4KYAV5Pwm0NlT7X5QGh4gZ+sZ6BYoWGq4qbH4hXSVkAqfq3dJoy9se6S3UqxTw3bQNK4
4mDEjrAwS11vO/rHxcmTdk5z1w2HV8VaerIxATzQXbMctnVKvbbjp1uUbhVbrup/LpOn7tKat+iw
2NYw/gKO6JYUpfDjkWIN9RKzIIESvWL9AwJEx2HKXtPul8Nb/UGPqHQOUInaZeejFm7BwCDmZEHJ
sJPt5QrjFi041B8q7Lkr7tFq+fnHxSmHi31EmEPYH0wJtRsboD3O66FR+NvjzLdpDNYwi8eTXdTQ
EioKRX8nBzqJDIW6xt4iwy3OlkqbaZM7DqHRDBrNcvIXe0hvHawI/ZlQbmVuKEUnSS81A4U1U2NY
QrFfPK/0H/02yPHp1XOwC2RYThFbiMVZLWGfHgMT9nAwmjOM2RYRCJ1nO/ELXjiXzk5vEKM9MRSp
6zd3QI4Y51jwhm051CWN07StGM1Fq8MPd0f+nLegC1wQ7PZap/vZHuw0Hislxbqp07Kv9p4M2uXE
iZ3xMFsHTlN8F/R2yhOPAb+89pQo2iVmfVIPO8a/dNYNr/ObXVeEy0u/NMuVvZQMxRlEDNw/Q4yo
Phi8hrq7GOaedeMw8CHlroXZ76SbG8hcZNfayUseZF6/Dw1PgF5sJypt7tM11suKLeL8NtQ4y3ai
CPlE2FLmzl5XinlW5ulpGiM8jgY/Q1cbJEPLHJz0aayFEcSzKQqo+SG2bCurZHHkuBE+u25LGpsr
GDFFKkzJ9Vq0QxbX69j/NFXOsVuOueXtLFpib0Mvkjl2y98Uhd/PiD9GpRhRKmRVeWE9ernfpte8
SB67/u5CgG1gmCpfuiWT/s0fd8ygt0vrWQ1mW+w0/OjL5j1Lt+vGcB2V7Y1x4o37vZV6cDPXutyB
zYZt/lWvxdHmrTx2KnOLaJkcOf7yBxtkuuKJx90HILa/X6jDnkt3gCFvNtX4o7MCEyspgfQGRGDb
zbaMMiJXVMq8yag7l7QvjEMTSD4W1pJQExvW1HZ3s8v4gs6n1MbebHId3qJ55RrOWVMV75UnvOra
1aX/SZuhX65GQ+LiK3gsqicqIk89pFS+611iK0c9BenEVjalhjq6heGrq6oBOv0wsBernnyiRWw/
hHyS8mNiDJn7iZp4MS1WPHlInp0VAeIXz5Oq5IFi5nVebehfr8bNyDy/289FZZoHz0X9x8Fyskn7
xRyhAQlGmUp7/zOph7TcCDfNWpZOPRjel9sUO5OGKdo1i1ttG6gorJCBwnxu+nbp2NcULX7uHoCo
2vqKJ/079jKY3MnsX0I8DAdCRgTovBSUadrm1MMDtkv1CPFYdfccJpZ8zzzWE1dBNc1uhIKirlGw
18WPclgsoPnlJIZLD1sz5Tg0dS+sG/pPNTASWKjOKWVoSrN9KBh7/K1G8szJoepaUt89jHnZ8Ogi
lRFIruK6Xm9StC2/rHzhDgBcJjNkJCgqu/fBs6VLL2BW1XVaGJ1+FF2XAz9PJwIGjWD75sksQq89
0rrouoOBNwHhj6fL6XE1qWkOZsWp56DWwHhh0DQe5tlcUEnIoimuEuWppWXzTi2a6I6RfgUBs88P
zqxG85YGtvkzMNh++DQXEoeg+HTmBziy+0xTAzCzRDC6kbWd/gzVOGdvc4hm6cNbEj4bCe3N8JsB
i+4Pi8wSdQSfn8cOfg4sQZjDLCqipnQwa6YU8ttE+aP5uNDPgnF/eWEPDlv48qqp6aDcJGQxut1a
S7t89Zjzc6Mvf4Mm8Zn4I0R44WK+lylF168sy32A5m3SCh/ke89IsSpGTlQjdmhe1/rO6Yk8MZ9c
Q7Vf+CPPKJSdsljvu4Sx9LnNpT/+rJtpWAhWpXNOZocp1HQeOrtrDwMZO+syZMnxEAzStoF2CIEr
KUBQtkCQ4XiWbFajlctb61V9Tnek8ebrupeN+6AsHo6HerC4N7NjTD1ShLO/npSqsADAyJICkqdR
LmN+zMekDe+KhC3TG7HKxGbUQsXi0xTprMtVLx2coJwZcHeyS7TI1wDxULilDVxP47YqWnO0o2n2
BnqFFcuXqPUkrRd2rPvWT6stW4GLARXEUNIKr40Ws0GxYY0+H6btyrfNm38QdvtzZJTkISsvNrW/
6xGcZvP5L8kglF/L4KtB71Vb+86jdJdwfG0Ktys/dOYxtAstJu53a8U79BZWIY+f31mW/4fw6P6r
vfmov8Z/vXztz5ZTT55m8t//9U//9tTW/PXX/+VPv2P899+/nH618Yf8+NO/bBuZy+V++hqWh69x
qv746n/7P/+3v/hPX7+/ytPSff3bP3+2UyMvXy3N2+bPSVEyNv9DtPSjkh//5f//I1l6yYECVXB4
uwJ2Hl3Bm/ZHsJRfIRXIXRmwBNEgCrz/zJX6/8ICm8OCCfF8k4QWacyxnWT2b//seP9CEJV8NAE5
lqNdR/xfcqV8K8JA/5k2u+AJ2PRxGH0JoJIQWf4SFqKPUBv0U+TGQ12ei2Brz248gYFq/Om+YYSf
Lx/Sce6s6mNlGWB6ntq9vCCDl+we6DxTJ6xaxVUNaGccH3Efghs4DOYLkdiDU2Llrq1tCjx4KJCl
rwdh3a88in3vbe2u/byILt967p5svZe0CRUV3ifnJ9YSLUzuz76+N6t9MPAxwrUQ8AhnsJX2GwfW
FI2XhD5E2x5Wije/2/tJChtrOOFfOARsg/v5UdTo9hDQcCzc5MNXVeNC88qNOd7RRNpI5qntnV8D
5e+HR0UWu+y+V+BqSfi2sPht1f1P/Bm30lyOhoNFu3Q2c8otzLkuzXqXGyyG1m+i/Bl4SAIYpgf0
CXkSb/yceSJypzncDosDWvuThgfSs0eajvtMfSADeKGy3Opk3nnLOjI9aA918sJO/c5CB8+j+pyS
duEIu7O0dTRaxYsod7PFslHqbKWRx2XQHWbqUUt/67nes8XSBfdLTuvzqDJYRu2PKT1nHE28ANAE
jqdluKnzPnJCUK2JjObk87LZzNHRsw+V+YVjQKwoeT6oSiI5OJzZpihbfnqrvZFpfhcm2dMksm0Z
HLwh3Q6o0U3kOTp4M3Mye0YfTd28NUjuTJ68ThR1KZI46LpZQdTBikO8semKTx3RhYZIldOWtAEJ
lI4VTbj6Fs6cnT9th05tA93dODwyRzu2WCQzq5nJIBYfw44shuRZ/9FUaWQUfHRyNzLPs8pOuL33
xUqaDOmXWvJzxwrN2j5e5jzFL2aZUY+rqgmoZeVRC5eh3LupL6OVKmq8hUzQENFW4v2luh4vQLdq
C1GM/ha+Qb4UKZGjP+6N1ow1wQH621d+rc5BSrIrccnv5/tV3HbSo4W1TYnxNnZ1Sv0XpX50QEbr
6roamfbxDG24Ei7fMfXerQkVdcMDqflRQoYbWes3nWORfwZAz7thwQbCNJmrTQDRSHsoViY0EA5q
C9RJzzV2pCAAzHFkyyTbpTN/+jRi5IveRceN81mXmDDA6m00vEJqz0hmyw5n9cafNc0ZO6qCO3/g
BzevmAR1pb5ldvJ3d8K7P+4kfx/QDuz/7gbDoqbNYQycbfCX5KVDKjPMZM4ed/WNcjwY6+dy5r1M
6p0/x6t9lzrOJjSseB3EldsXRwA428tsvKPDYCTzvq2SnfbxAKJ2UkwrU/euTrId2yT8tiCiGdro
hxVLhojlV2YXrG3vW4sGBrNTl/yi2e4olSl5wo2tzgy60Rm1AUkG6GeLsDbuXG4C5515K01BKuSX
EMmwzdXsK9aCBdd4vxHrle/+ylCuFo1x9sdzX2NMGY9F9sHAdbxEvcq9MT8RSgSbhUmME6Tv347Z
Q4121vuHIc8/Rzz/dtf+uxf1L1ntKVjqsiXlxcD7GZn3nYttNevod15CQs370pH+MN98xEpiby0D
c7T6H7yvzn/34HAv2Cm2Y21ypn/JtTbKwEzHotSmtIKtg6drIQ2l43S8Q/xY+D9Xdq/HaM0wStNX
FJFnP7j+scGZHhx1si3bW24Vpv1i5ldc9cZyJMgHcqAK49LPN6Z/6DilGdP/bef+8rgLTZaMWBrg
Tw7Qgk/r360ZWXxiciusps0QMglF/mrSIQiuFrjg//Pn/s+12u93iG/ksHPGNokLLuLP32hKp2oy
5xpfth3ZxEPQylM+630uDmn/j77XRYvx56f4JcZ9oY3bJgsalu3++bvNwtT0e7Jp0xtXovEfgsSi
/gX5WbcHeqVx49JBDxnbF87bDA8TRNre8o5lu/Vqc1PO16wUb2SzwgxaimcyV4y7qh2t34ti9hXf
cZzynM8MxMJmTSupfSzSOp6dl4yLd87lL2Nottz/I9hRR47ukXm5myPc6lIadJ8WKR3pLXerFY9i
vtb+cNK3rnnfM9V2cJSmyz0Tng3Utjj0vxmhRANyq5QL0wg4wRaMzhfQhyuSQI51qnaOramvdCU3
dOY2M6MsDDQHO8UtKbjH9kdWmGMjMw5U6cX6XRt3aTmeBhD2I+EZYW+KRDO3vCH8arfMLWuUE4yG
ch6Ioh8imTyZDFI5pXnyEDT3rXMJtACOzklGMP8beBmCH8hhd3P3angvl8dwMJSkY18zstJOjxy+
xvCWDZFyH7tgIfaBrNe8nsHO6+WXhaFc9LHPeToznjjYIacHgErXvN76BQLNCT5r+C2sXwEvAck0
g3nN3HxMZE2z4DawHor6VsnDZB5L+aB4cvjY1nvjNS1VTMP08gSo21c5hXEPFNS08njCWD3aV7MV
O0UZGTgs69YgqTVtZuIRK+R2P6NTyNXqUrRJcSpTDfEY2Hm7bAyfk9x41cNbYesHGJje9KtzlGv9
JCq5z1LB8zP3SMDNccX8QLNQOsqCyfJh4Yd3SmyGPNpW1PNp8WljvjIr1kxw6VmX8BWIq30KpLNI
QFIunwVaqYKCx+E6aVltSnn2TUPk4WZIw5jeFToQop4e3jd/CyLwWCjCLBek/nqaffrqeMb3Iwa1
poVk6b/QeN+qCS+2fydpTmMxOFweqQ6s0loXiEW4czfDwTTQOlV+FPo3Xv4rmZJ7XW4TBOUWm5B8
9HYsstf2myCpbHv8tik9IJjap56IFFEtWIk05gkOhEevJkEnAKt6xSZbif/QEWvGh9X2Hivnma7B
NTkOGuP+iS5Okj4LOP29cGjhOxHz7UJUcWnnhD0fSn4SYYBdZaw53ffT56wdqq85UujAYOeqhZKA
Ji6901mMpzFMqGFYq62/p9mnHsGJ29oPjTtsK5wWFgk5u/tuzYMvHzo6/wWOW66txEG6yeyjLAUG
+bdcESyG+1Ihumhb+5iFd5R/s/ha/ToSGXUdknaA1Lb1Qg5m8qzYWw8OFRfuxXitAdI6xBvy10k/
EV84GoJ3Z84ey8q+CJUj5IzRYN8mJhnKbjhM4ycn5/3ovs2TG2WsZy0khLIkfbyUlDNuwilstvWo
Nrhhdln32YyvXUlMmVpzKW9Zat7J6YeZZ8905eJ1NCMfFwH1nTMejOR6DLepeFEBT8oB6236bXeU
mt6CTzOIaLYK0W4ouhcKUpQTm5apkFMTTNQBH9W7quR60XxWlgccwDCxXwP7OuU2O6rXxPJhefC5
tGiduOuWBRC4tsTC7LfWPI3GtmNIvKgJJO2xadQmMeTOse+sA4tdMfFeO3vpjeyUwiNFWPwSzmo7
J/Cocm97OUpMVnUbBOnW76EYNOu+h93mNXLrLM1GTW5M+zU2qnyjK+TLyXjbM4CDGk3Cqt5U/tEZ
qFuIJfnINUYWdoeFGFZ/5N2CZfMyFc9W891QKxkEWtGlxKHpHolioTp7GQNzu7ZWXDxW+pfHsaeH
dKrrjm/9YBg4/5b1lAF29RKkQdmALe2hL9djAuceVMTGH9zIzw/5Osesw2zSSW7sZtmsDs6EhhRN
RCNpU8nqyZzPGZ3btToqcSaaYc2INfmjQECNLeOuBLmO5Z4B/rL1B/6kUHYFxlHX+5xnLxIWly3S
SodPq2RYqTvWJ+xNz/4jH6RdRlWbguyYeA6VnGwFPrbUIxsavHrLY+02ZHaqaC3bUyF+MdS93PKm
xDrzYN+neYbRFTpAFPwU9JbCw+x6Uelds5p5TuRzaR4m+Bdq2JeKzMmPGd1sKa96srpd0Bw999bw
9tqOyvl+MNBLHVJz3yUnV145+nEpN31yqKgKhHUVDF3MWl+ESuAw9mY8Gl+jfks4e1H7hNjpxtLm
XnDuSg+5OamG97V56S7fp65u6gHqRNJvlNe/Q1yNGKtFxUvfsgTJIgrV/W7UT0PA+ji8VcWHNjQJ
8RT2hh50NOnbEkfIPNMdh2uOdv7G4PxNwm9H8nkzqPZd5IdS2THpw7Oci221YgK8almdMfWT1R5b
4sTlDxW8W3b1bA0+8+zvmuDfsjIQYYWaqEml+ZyuO0KdIAw5mGR2vL5rNUTlCrwcxCs7I/nRIbFq
YNwW44aNx8RFCWV6myXgBl5yJ+oIAt+vvGHFmkc+qT79GxHxezrMHPRQkQsqVKwtHjI21+jAABNp
VaDSOLNOhP5jj+CZdA7Kel5DlwGwB7YMJRXjwHJQJOFITIbGa8+tfm6ZLXK8yrpHPV5NE7PdUG2q
pLuyqseRp7I0ZmKo+CyDNw73N46gT9I/J/rLMJab0amPhouDwXYZvJffTDk2vYSNnB2b8GKF5I35
YTgs6IR4/3IuvEpH0myuQyYOieZGXE6xl3Ccf5odGdWE7XU9bQH/7Vo+1h3jT0KQyAjURiycjzJA
36S0fVNGbZ/up6Z4ylsy2Sw+ibU8rQOXtZxxUybbQhtb9pSMxo7Zzos0YQJeH3NNtgMf9qLmPsKr
6/ATeoni4d5c23a39bNsW/GIoVeMLJnneVdBcq7jxjxkdXGSpru52M3LDEBARSUHeY7kBR7IimAm
1W+0MOepTX0DLibO6KvI5LvXoILs6pAxM/aCO00S3AdHDvqXvv7GdyL2Ai4Bojig5VPa3p5m74bB
Comm9crhxG8kxZcyMULTpS7rbj843cGliV2b4oap9lXvjLdFrp8dtLe5eyBYTbbkAoHn02N21y7r
/W3CzCtp0XO86KSOprHY+qhIAS4ow4n9Qt9UJWXnJfgpb+uS8qMetvpyatXNBx19Rszp0R5QnteZ
jEtFITH9GrllKnKLk7KOqZ/uBAR5SsRI93frkm/HutgV/noMKUQzgsddCli+/kVGcae47ZNzpOny
Pmq9szUrPryPLVLwhBg8icKotKk+eY2EhzHZ2HEzlubZwYuj4RKkRr5z/R+1eJykG6mUx1/zxqfZ
TRjim3sXknchs7g0/LhMM0Sf76NFZWKgi144KiPxmduXwcap6/B+t89r88yhgBQ9WjL0nxVcNrUb
uo+0CvaN+g/2zmS5cSTN1u9y90jD4HAAW84URc0KDRs3xeSY58GBp78fI/NaZkRVZ3btus3uslKh
okgCjn845zvnYrFeNULJQTinJn3V4WuBq8iaiHWdz+y6SE3u8ltram8mrzsuCCwTFycSl7vIr0ZK
p6JMfrfM/kdz6X8/TP5p3nxOvrRVV33vfx05//Sv/qvR9f/EubRP1/13c+m2T8qkGb79NJy+/NIf
2ANp/4Ys6cIVjVyAIM4Fn/T7dJpF2W8/hs8BiypccK7kR39gD5hcQzsAtY/6lAbXo9v8YzrNT5h0
86PQZjLt0vv+J9PpS9f652zav0CILik6l6YdSh6goJ+72jIjLQcyHfQt2UWbBLPL0Z6tf8Ir/XCT
/8vLgP7AL8uKBdDXzy+TdwNb6QqUGLgrRJVAktUhvThbGHLPy1PB4pmHVBbszAQHMtbD9CKR0nwr
ZKw+ais4DNhOQNyhAyhWSHaaF8ez9mWLj27MjPUo+i68XtI2ekpSj6KCadR+cAnjwPtfvjdDZz9V
UzJ862r/XusAjd7s2TzR8NucEOPFt13hq6vY8uO1rNrAW+FpEzdhizkwKKK+xJFEqyiLwX9lHtHe
zTgwOkZB3aOu3Q5pGZZjJEOJ1z+ixkBfjVHs+1x3EVz/paZUtt3R+uS4jfd1SSEhrabIT+9bnj3s
Eus+X7kGzQBTDM9DgOOHFJg9MXU7fGDhMWcVuVWeXpBa0YnYYV6dq8Ye31XRBLRlk/FXdhQHu2EO
yIrO+i4+VhANvuLE0HsUebgi7TtWh84ziTeoWgiI/uRZFVIGT7PfDtwSRfBSt+4mp7pajSZtjrKV
1KVBNDN9H+Mct6QZ6KXjLPny4375jw6W2/pb+di3377154/615Pjf+KhcMlT/btDASNM/1EmHz8d
Cpdf+uNQ4O6GPQCR8kI1caCRc0P8cSg4BLTK0AZ1wpHgs5/6c2flBr9hGcZfwi0UgTy5kOP+PBUu
hwiVBWwffg7s+8cmkF3dHxNk1nycwX/+779OlH85FQLPwTUoQtiZUEhwxv4yWXNlH1XjkLzD+GAv
Gxi1GrCfrP/ymfybsfUvrv3fXwRaGAs62+ZY+GVOKIoioM7V7xPG5UM59wx5E8u6suvpnxhh//bt
IBSTzFJZxf1Y0P1lIqn9hU3tHL05c86cxJmi8aGfGV1s/v4N/evLsHz0/JDsM445+7JR/OvgkzU2
yp7Kf51s7HxbhK/Dk/Fz+584xb8wNPjceBlkTJFgP+mjYPn5ZXDUJmHYeK8LBeIK7ar3osOU6nZw
2QChzGDyToT4WOT50cMh/A9v8uehK0xuXt2HIYVP4XIh2r/sGjKuQtR/9qtXpGrjOQUJCPAXPEzz
llrJjDHfkGvn1Pt+9nsF8l9elP/ufRNOIHD3cNtwz/z8vsFyWG7rLK+wnPr02RSXqPZJdtRP1eBa
Nk5/5PKg3FSAXxRZSrCtwnr6pxy/f71qQUwAhHBgIfL0/ZVPLuekzpfafR3SWDA50E9NbSE7ywpn
9fdX07++EKAt33MAEnFBAbf4+e1OlhXPQey9Wn3W7BQmx+2YzdhLjNbHv38l9kH8f/3l8QxjkTOI
/+yTxwmfKfh10SAti4s2vllmT3PSi4SaWymenbQFdfGY4I/GsxlnkbhE7KkrjINzzwKhCBM2M5I9
RIppAYZXjyNmU1Yq/awCVaNa4SnyUUyIeVba6dtyvWAMVoxlDXPx0WuYqTJgw6sMlocxqmXrXJ68
prSDVajGqF61JKiygiSq5AubBmGQMaK8p+5OPXfl4f2lWxF6JObmosLdWyBfuhPTtuUc+stwnSDw
MrvCz8JkNyG0+QgLSH3nzopUeR9GVvwCQHYJgGkauzq4qb48sMklhpXneONt3ciBIJt2Cs1qkRH8
PCt0xKMcy8JcetC+3tbzZdNbTBiD1mjKqq+gEVN/m9sgP45KuOQGjZMdrWTdWmSnZwXFDAKp7lir
OrbXiyUrs25aVI4rnwjDg9b64g4e1Gy2o29mFG52tninBd0aTVCWjO9gPuOvuEb9cHXBhTBM9h2y
2j6cNrT154Ei4WEZfau/GQeJ89QY9LekEAE55IPd2xbT36umd73YfhQY6TzW+DxsrPtqkB1LJkeZ
sosQUgdts2R3EMmzdrrYxfM8IhXDU33vwHuvGW9ess+msrNurMW32vatBp6TevfuIuoQavzkF91D
arfkxrP8zS0lH6cqqkgLilrAGuuekg+wUeG0WWPvHEElhikr8+PaD8eVR1gGfXiBDKoPn4pcN8hf
1haIDgfHCzumjP00xAbTbpirVLknNtKltntR+GOZQiciGGq9yptKC3UcawY4wDdIoeufcpz1mWHs
X7Tfl9ZjCJGy9SGkezR9W6vr0UNvO9/5bpJKHAde7bXpXpLXMTEhLBhjE1oYtyn6UF9B3COYrKk9
/KgeL8VUOdF1c4yaDjPq0Dd2cRNHsA1O44i9f995Sft9mqtpQQ/Shucolro+Vk4RvnjtqGsmnTL/
luaVq7/Xph3ETTfnMFVaVOvBratH67YP80TtDade/GkOY5dFbMgCHRGHKdBFIpG859ng61uMRchW
naZM30zVp8EedWiIi41hqsOH4U4GV5Xr1MM+XhDYXPdSxfKQTBGT68k3eGvSUpP05cBFe5WZayPo
X7BTbZ1FOhb+lqh02cmaoP6soSf0O4kyjo6ZBoB/KoxtMPGgRtCvk8L2C8m/VNbzPPWj9+Rg01a3
Sc8UFtmhZ/uv6Zz53hOePDuGB9Ajr+wS0ExE0BazwxIK3oBbveARjrA0GG736IzMV2Zg+fs06s9j
1Bdkt2EBnRT0g64d0+dsSVoSrMEeBNPTTNQt0pSq0gvYCht6OpJ3vfBdxtgsSyeVd3gH8nIb4lTC
942o8b6DTgUhIrE5dUbfbWbYMqOwt0naSYJNh5qNT14vMUvyNr93ZGzuhjZliGLajl1Kn9cJOgBf
0R6kfuJ8Hxo+0F2XpDH2724U+dqrA3lJIXQkGyNkFmR/uQImscMual/j3EY0VJgCUbWR6l57ufnU
mYbsLVMSnL5KrErZfESSxxBK5pC8ODEib9SB/1xZJLJshC6E3kTV0jIuwUUkd4hSL/rrckgYEfpt
fNYoxN+6efIsjvnU3DkiZkMYEVaTrLNOEXialKhuV2HpF7eTJzjaHSZPn8rJ1e9hP7Ts8TJLvdlu
Wn0Zcnuk8pmqlIhbN/0Wi2WCWd0l3bu0bPtcN36ebZw+yTDgDT3wCVTU81vF13dJH0wD1qBeZ/ks
K6voHahOkrFdbcvTMuternU5dS/d1MVvM7Oaz7E71RPPj7L53LNwM0zGp+pYm7JK9gjsSRAyzlIc
M0vYwy40BXFCqbckn2Go+PdjMzNZtQbvIy0sKB9jOJdIpPomeWQ7270TQCKeB9uavnBCpYixhyQK
WbxNTrJOg9bN1vUYyh3E9YVNOpv470BgULsvvAx7yGby1Ka2W0bASR6VFguQwWZLJUrDi7S46WvZ
+PY68ZecydOkHAsPQ6VibjN8UXsgATnQGtwnE3disXD7DaB7NyVNrkPzlk3kg3TTaaEgne9mNI3f
h4Q5eWeN0yMRI9W0kTxY2Y3BOsrP3DrqpkoXl8WoCBUkoWi5rF6sJig2IRZ/Vjg8JSOCtEPzBaBW
gMuUpILL6DLTX+Y0gAXQRzFYnGC2OAuhY7GDbGe/ukF6Q1trL1P9uZ1I5VnFzsj3ghaw+JBh2zib
Cn+qtWO54rMSboKyg7aks3qjl3pSe/41kXYx4JdsmxXVcI0lfZSkNHZlumsslb1yy5TOflIlohJX
0bCTgddPhG26tf+AFtcsux910X/Umf735ln/6/rXS1za3/Wvc9X3335qXi+/8XvzKvzfSO64xCGD
042IdKAy/b135Se2cxFV/jGYogn9f/Msy3F/o5f0+U1OLxCIPj/7o3e9/CyiqL+0gTZKDlh5/0nz
eimM/yxmLxMxBmaoNAja5dDk7/y5cLYaB/dlhqeq8qJ4n0Itvh5kTE5T5n1RPXXJXz6af9PG/tz1
XV4OVAkwA9pK0H40sj+/nDDJhN2qZmffoRjLZp4KlEztPzTLv6Aj/3gZcMIA8i9wUPHLyxDktTSQ
gnAEQILbBmOjrzJlm7VtJclVPujpoPDUXh6SFo4YHjTwWP4pBO9Hz/HzRxtKOnWHmQC5fnR/P7/X
1jT2YOopwgnTVp8xR+h75IZLqtLv7F78r+xvBAb8vLsqJIuixWGfzDysbbdlm9V3gD3c9x/u60vY
Wrd1RVo/jklFvq824rUZC/+hH7MUUWGfXSedRYSYjZkQby7q8XXQcUbGkQp3g0GToMfRoGKxcDE2
sa2ybWoXLF363P4atiqjGkyYbK1oERF0usN7XJbT+9LOdwI80o2sc1bTOaafKCymJ2wE5dqxWkbn
Ywi1zwlAtP/+Hf7/8+T/OJcku785T6oS+9Av07DLr/yh33ai3yKSim3ftW28LRcd3O8HShj8FggI
BPyUdBPUV38eKL77G1MQxNSOJHM+DLgf/jhOhPMbsFqyBH3PuwRYABP+ZfT1d6Mw93eY459XfcCr
X7i3QvoS2ReUg18OFNVblcuEvziTRu6udSD6kOKrdUktb+ysm85dVqQJW626KSb2XW7kms2SZHGF
ZxT6Qf2cVtFkf5MxeU+3kiUjCFA5T5/dBgvlRxYp9CJZWgj5kdXd5NBNeOOySzEaLFddOdfDXZ76
Wbmj/27Z7LVxvrL6XO2RXOPbQxXYE9BGP+Y4dzPNSk/HsshubUYreco7Cjn4RlPx1HV9Pd3J3i0L
grpE/jD2cNyOQbzkIGXKrLunfhaf4L6QbzkzoK5exJJ6hd6E2ISx7sBMS7eZVbClG4qIURElMulC
Z0e3/kHKTPQ7ZTAlr5rcSIOSCXKVfmSOH2iMsH0TfpVQea9diIhmPeXe4K3UOIwEIZH1jsHGuYgG
y7Ivz12OK/JkGIF77arHEZQdlokn0qmIHXvZ0noV/WsxZW5wo+MoiVkV+ojiySlxu684hwH6xRYA
RdSNU/5OhdEj9wLIcOtgIcGnXcVB8rwETbUpbJ/sTjes5y9STN1+8DuzZ6wFpmZJXfE02X3Q7MIC
fZ4tGKk18UWOFGqfJh7PZVZeRFUTMJfMV9r6lgBrQKkFYJY5SNb75KoXHZo/tBoua3bJlAMCFPVQ
tFs6oIC6HxTGQnwK3rUcp3QE7RnTbWwhOswGPhEkFaVwCEhGfNbS0kRVUHQVkVH8pfeFJ3/IHsZ8
3GSNax0Ck4ZbpO7BA1cy3I2Mtrl/cgMD6Gg7l5S6j0URZvN+CIMkIgyWTrS989mVVje9DxGLiwXa
iM9m3ytYP6JWKhZd8Sd3U3+Th4WTvTSeKFGHNIpsK4ahbngIY0mLe1DgdMKvo+bwPU5RCrlnF46s
r1fjNHv5zkkdNewkaIdgM0ZzP6HcDfvrBWiCeHO4EryXqbazeDuWLXXubjRDwaYGboZfbssxc71n
MQ12dlV1fSE3kQrsauWPUESP2kDluQsc/EJc/VlrTduKpwnh7PSv5l3AimM9U5tpeOyHglHPXIZj
t42kVnqjRkFi0WQvJjhEKsnSVWlQNW8N/X+H8qVMkoPCJ48mzKSjRi64tJbz2oYDz1s1VJGmAeed
k3ibd2QgrLSbi/QMX2HBsGwZtHtAKKVTx1fSTicLB3udCiS8mJBMG2x0SVT7ZaM/dLBehDQcBau4
IqjmJRrBBRj0RFkyfwtiU/mf+0BMLWdE5Wc2sBJ4/pr1TzP64IHSqvY/1eECjxgBYvRDpJJJFZxj
lhAWmTGRcqtdXYi876+Swc2gnAwWS3ImdbkpfHiUCQJaM0+t9157s2kPHgQG8sXtzpNPpN814HWd
XuJyLrCCP4/si/xVVFJ+o39TzGcuNrAHZfsaT7uL0uSQhPZyEcCJojpFbuYDm5oZKV01nhVEd7rC
R4YGLay/agOA1e5nYcFyYnWO2SG1YDiWS4ZKUQnxVFhlyN1TJmm5SxL7Iv4KusR7hYM4czBSdTX7
YWa3gtFPkm2djTZu/EnV86tMrCHZNyaxmydcmHOwyTIvnlYN+RCvRTXmm8Y45iiyOGpPKiuG6w6L
whkQRLZcTz5faoutmnwQnWif5A5smxnKWNtqVpGTjA9LMlavjdbLjVdhSnOiJjr5kCZvu6hqK27/
zL4VRYIbO+5MRTed0G0OjhcghKkrghQT600vVv8Gpsk7Jgn7GdQJbCLxQ8rwq11kcwu+FZCiPaOD
FFFXXsnJGY9hjfAtdGp120Dn9QHTjfpTyCJwk3VQ/w4K7/yW3ii7n+Dffsto+16VkyCRKXwx17vB
qox/BMRt8KxwEXu3XYOTZi1io9HYzLTm62JoUWalcfU5szISxVB0+Eg6Gn12E5PNj641FGeJMW5l
981cH+cyBevNTWDPZwJo4I+umVuG/RE1O0yFrFaWPCvLHqpbiW3hkYmOmx+rCX+la/new+w18Q6x
27yFyQk4IizrotzPVeGmW9vK5Z295E+AFPhIiG1/snXvIFRRcBsRT+rSMGlxfSy6rdU9a9dqcQs1
Sdq/zM2UfdI+/Lkt78FeqyhHosjAtT7D9JjfCsyYxynImltth5wL8B6QlDvxg+lzCxTEoK+JBeD8
EWN1akTZQuwRo3Wa9cIdKSlXz9qHL79uijE/0s0jlO2sNGtIo/GXE2sS683OyhbZk4julDPIqy7v
Q7Dr8XyFXxQCJBSN28Lhmgz7AF4t3tL2hFZ84R103fM4Dwb132ydw8WiC558F3Jj/9iJ1uUic9Em
F/gtNnPeIbpseIhtk6G1uZZ1u8LIm3yVhNMn+HRXS6ez+zbo0scM9teBfKX+KDwruszs025V2Sp8
1SBX39yZTCLiErh2uiq5UnOt3xg6ePNqWKYbcH/zScHCYj485UeR8wCZAp1chQH8uYR15gI30MYi
glUZyRqrhFWYjMGDXBbEqI1sxs0ULHLVtYO9U8DQ+CaFST9EGgrGyxWuMqa05DMnyIERC9sRzMkl
vbUNeXON8cLTlC7NYSjnFAnakj0nFvmhqlBylwVpdCOnnMuS3diHShMOg8htHlUk7WmVjVn06uqU
mLhYOzeBm2bHJqN6EpBCGJd50Y1q4vBDy/lblueowVQf3PdaiP3gJMOpLlznECP7uG/tKHtQCeKB
hYBkZIuu5d2OXlXcAMSKN3WZQ78T84pKFmwESIiNopha1RBfroYyiA5jFpcnDmML9Nwc4z0V9m6e
db3qVDyfUprcEgVZE56iKk4OBt4HsBNdrCGlyWsjiuAeeFHx4oK5vYq4LDkuiQqvmN6LEnxTXfjL
TlZCvOilJyLMLvAwdUPTrLFTPqFOupmNAKmWLl5O+GkIATaiJO2HZZ86dU5UjHjz+/FLrNA6aemp
XZCn6aFzGrFq2gFZs62/9GOfPoUt9jlQn/qQFkgwAD242672uMnYOeR9Yl/XPZSYCErOvEzJsQs6
THVJehN4RX9oSNjYLKGq910wVddiKEEGNTEcaKdpEEhzTXjVzk+8CMMi4mDvrkqz9kYMSn+Dg5O+
e9VQPQRF0Gy7qr/YMmKYysrU1gpfJrqvwQoDNhlVXHwtF6f91Ii82dsoVvjw7TtG/pp3jKgjdBNr
XXLSbPpS7GS4xAdbJTViOILjimUKsJNFxbu3eJPcVJYamI/2Ir3ToYovQYSiv6+pCa/h+fon8EAz
wwdbA0JZ2q3f5C2brjgeQa3HbXSCI7SgXpyq1VTKZ+re9A44hM3Ta8hjBPCKMrBrxHwq6sHduv1Y
ncW8IHpPuWLXHisvB+LM6N30PYt6xnUKLkdQ4u2IvyMm7rEeODx39DT7j33a4UHwR8v6GIQNpw5l
zk3rATdeN0s9kNMYLutAZtWXeB4Y/oV2sc6btnnmsg7XLYN9KtKkX5X47TcFrnnaoW5ZsQFwb9gd
MdIzabzqjUah4lO7+ZRD+yoV+psb0wMkWYQYunWlWnt0Lfu4piyjH6Iq9AtUdnHOT+Mh3k1xEp66
Okte8O1PVNiR2lXSgxDDPdcaV2yCUnRH/Cdqxy6yW1mdB/YAMR1abMb/dCA0FjACpf+ux0btJjcb
TrPgjDHj6L6FuTse7a7k2SHLYqPdoPwew17LUgHkhQfLuSjzfhMH7XxyxVDsQrY5J2dpbnvhOA+1
D0IKzklwLKIlfJVx98yGJNyFCqAhGF/MoUtoq01jldcVpddReyX86wsOuYrYgkpLicd4CeN9JLvx
0RHNKwxMBJgulf3QtenOKgYOHIPToCpbgDmxwQTUFe2D1ml+IHyzZXvAcN5ADrhpgLfzIU1q3rSg
FpDWR+XR9SUx2ToarzqwJehCC/M6TP07IOH85GeJvIp1IbnJy7ce+AlV4WLvo7ySOVLRCWm5ZwJ7
03tLjahyDK97UzinOEmY0MCiW9UgOY9OxkXspu5jFoX1U5kgldW1yF45ft/LAN6KZnOxFpLaxnLC
TdPgq5B96O3YNH5wgc0Hm+pwS/ZW9TBXdUAYNp9166kSO6LK7pyoiNcD29azGGKxoRjASGnqR4Qz
4UZ7YgYEVIxru730v4UQ33METYydTLybl6Bb23MpEOd2DrRXHuPEsb6O1MMrjOJ5SuSKn57KPLcO
PRuBA7iledvNNZsRDxjwmvRSdQMfGsiqg9hhFy5Q7p18RMPaLmA88pnRxGrAFgUsWH/YOGrPCA6y
Y9nJCSJ81DzS5TtrTZlxuayngtbIq1Ymnu+xdOt7TRDwY195Yr9YUXTqbeTyWnmQfizO0nWu2mcI
UtFHNEz1PcghigAx0SJHS1Gtw9m33nqLPIU0Jwm0s/v4sYY7sTZFPjyKbv7SiUizGKkzZnDYw4dV
lUiCr/RU8mG1dnYLYTG75x+ZBxQNwYHDNT0iKkGaCoWO5cps3ynV+KdM1N62tHSB2VKmV3NFEZIP
4Mo5HQroima4gepanbzUvAj6gpcIXPd76LLScAzORW5NsOw8YrYaFMbV4i3ivqqGp8rp71n9ihV4
fHNCOt98ZLiscKbMw8EBj/eWDGW5zZOovtVjZT7V3Cwv9ehFtBwtVV0cD8OJ4gBFvuNsgd7l5yLl
2GVdPX7ImIIgJG0OQmJzHgMx7iGD6hPag+pQAuHBShJnV14QkPDAKgijktiZqM92pnDnncaXtOu8
Sr7SoRjgj46sMLx47b7nHL6q2Vid+7h9WqIe2b3vcnZqnDGJSat11McnIy1xTeCGPg5ZzbQDvOxG
5QpSHKxAnNrOzeh0ahsHy3Ptlc22L7XLKcU4IWn7Ww7s6RuhSigPHV0DUddeeATyP6xrAclOMCc+
Bqa/E2yI9oErxk9JnODpZRuFwzsyRD333TYJh2avirJ6qiJ5n3o9W7jSRVeN8nIVt10I/9DDZF+7
0bbOlHOOHGCBqO57+DX2cNcGAWkMKXtLWrQZZFjstICzoQO0x3DI8/0MzTio/MstW3MbO/ZHYyt9
0GEyrxTfxMpNR3lI26Q9LEHmbfJGhIfhQhjgeT6cKtPN90sUJPeEV7QYVBZ6T0jrFBqxf8WbL6+K
Dp6979UNhaf75Nedt43s4Yrlf7DqKnt4QpyJo2dKrKel66C52mbAA4AdAm68eJ8y0gXLOieYhM3z
yRIg/fAfY55pQq1vyREY921Qf20ZVZ+UVc4Xfm+wcml3v2XM/Inmq9CgSwaERG21U0+8AjrUKoCE
wtAy2hnuxZNYuolqcxCvbrjUH/nSBNEuZNJI2jaG9jmVzV3b1ukNx+44YuHJWGBzWupDoDNMMww+
P9vB4q9zY/nbkpgQypt+ZIA9lXhk5na8simisZbjQbZnGa1pXWHT2d3wUqQtGEvqkLsubpx97pTt
3g589YlHstpayFs+Uk91W7Wwr6sCjEeQidKTHRoHYw2B4FYS9hdvXEnwLERQ7AaEizBxya/jxB5P
YkKzwDTLWS/DYl1NTnquZzFuS7QCt1GLv7J0kxLnqM6Xb5ckp2SdKD7fbsGZ0gz6jVkKaOklHUmj
ZmK3qvuouCOhBn38EA/+Nu0w4UvP/2jj2rkOyRvYNaamh64WD6pdxH2bpE35OqfOfLbrITu4rU2A
etr0dz75DueZjSI+HCJzFrIrcNDEQPaVP77PIp7Zl1QB8qI+nG9NsLgvvZdMO1aI1ZNIaBNXrZ23
WHNJUFD4K2+b2cOr6Rh35Qxj8RU2sUtqRgHEs+mW7K0MLfPQ4WdSgbtcF2aZLrGVpoIs7A77oNDh
LslnfFJ4zFaX9v4s2ybczBGwUgtMwFZq62J3nyZ44wDWwm3qWdY9M1PmYK6c7v10Th7jkZkPU2d/
DzpsuenjkgyDtMCLUEt4XqbT9v3UkmlmkWP3EA+LuQafVoMawF0/sVrFbQPKE6ohiuq+5GkYpRPW
U/r2nanHCKAXwuYohQfb9oaEeFbZOzdbkKuoxuPJ53qtXsnSyehPR2R+rjPss7Cfnh0cJBrJsmdB
pA4HtWmHWN1Li1bd6uMFbUV0GXNm6M55JnlW+LWyOP8us11mEwx05NFWg4g3k2LqOg8VrlMPC+Nm
RDi/lYZHF2N4iExdaNBNcPvm2zCFTwLsGeejC9hSp7GmOYrbrVsMybKbg7H7LAt5qZ/N4HxYXR8/
QY8WKYa4ZXqOO9pZ4VbhXs4mPyHNpPLza8QJosWRs2okwx9lfJw2RVGnMCDmjwmv7M0wUW+ybaei
tEK4VoMNj0gs+bfK6sevduII/ozAeddJb13umvFeyDq6HrmJHRr31iECK/Y/wdqDkQ3F+dZugvFs
UqOPbMIZjw+CgbFjd5B21eLt0yFud7rDqlNW3T0i7wDlGd1khgxs5UnQYlK57wUS8DX+tBwXil2+
dCMSm6QbKjDUJlz3zXKdQYiAgwrKDGrZ1yxNpwOl7bcwGa6ttKvXTI2+hO1wk/CFg3QIWudu8cCr
ptJpVm424SZL0ZTFzN0w6ij3KpNLu5Ncj9hgUDWk8yDXig8jGcJPwnCgk77BxTbW9yKprurk8qDI
rXu3DpiXteXTKMtNOZvPWltvXYXAPQfr+1akzVdEQxnDitChAknrnSvc4nZ2kA0QnWMeKSMu8nmP
mcSMsN7Ce4t1gMgWwCqZe54wVu6AWNHyyoy+ShL1BwibSN80Obg+hyYK9nETDwx1xiImWqZKgIZg
+G2DFYFDHzNAwR2Nub/n2H40gnmEhw1ywzDtjKeGOtDubOtIysZ9MuJHz+b+ggGzX1tyjT41sddv
WlvKy8Ac20DLpKO1luQOPHB9jRESin3oyW3jiAdm6M/ofpxdbVnP/uz7Nypszv5UL6DFNdHAiSGs
MA1PlcTKxdgm5EqjFzXDCHO2y7+AMiSzNqhx4adMFHxd0gapITnWmo7UnS0btRX21t7kxUOYZuG7
4xgKKzeicquq7mgy0717o5uznXZdWm1fk33alY9e1kqENVl3tNtm2gmavYMipo8RyuzC35miO6md
/CQvzD4nzoJbUuEnTM1j92CzbF4RWT49YBnXuwk+7yoWuv+kUsxdtEL5y5RdDlmRodMABct0zQcd
u1aJRkuZkNyzbQhrOtgzUmaDQ2Gf1uSnrAY9ImyKxXvoMGAlH4sXhHW8apzS+owoLL6XgdVupoIL
eIgYo1V23d1pUSz7Ts/pOVT+9KTRie0HgP83nfISpmiz9HZs0X+c5zGIiCjFch0P26LHJJ3SHj+x
iKr2NQO7q550DZifciLE0vePhcMwWFXZNdtkvTchE2lRLcXasQt13ebTgieNYrLkbX1bwuA7yxv0
XrkKuhWbJqCAjo62BnLpAzEgnGvpQGpCMqnnYi6Z1KZNx3cAP3LtINJ6Ctw5aNaCTJRTl3sYkvOR
OwEIgVl35KoQEyT885j7s82DbkK9iK8Oj6CBiEmFLD0krLWktgOehONEnFmCMXQpyhDTne/CcEs6
ZFRV9xb0XnXPgwRXvAlziQKpxWVtmCLZo2HM3Q3Bne2FHA4ypLdTOko3pKGcS7RtW2UPN8LNHpVf
qTu/w9nLQEIFTM764pBlVXLDXDdeB82QPPX1DMg8D9AxSivJoOU2IIgGpusrr0yekrF/HFRekBQY
9Te8EeojaL7U2rkhZFT7TDeLOa946s/VfkxQd0Y9Lpixrv1DBqCQFE9dnMOxKO+iPiSEKQYzuGLk
YR5S4D2rsQ+bVYCg72ARx33N1qWgAhwgF2VR/JlUhg+Q2hk2ai9uPzGYgmOECCO+vWTPb3y3G6/q
mkfhKqp9dnIgbA8ZGS8cZHUE/ND1Nq2Lbzpn+Pt/2TuT5biRLdv+yx0X0gCHoxu8SXQMBvtGIqUJ
TCJF9I07HO3X14Lue1USM0sy2ZuW5SAtTSmCgQDcj5+z99qb0hnzOx0PkBESKqFjCGm/aZ3xRZFM
dE0uDxKvUj9HgsPIxvaUou3efUU6Np5zvIMLmVIkBVF5h/b4tmy95grJqnO+FMFAKI+PmJHDKuJg
saTjeDdwIZo3Wlea/JN8XKIdDQ1hwalx47a9Y6hc3ecqof6PCuk+crD35WVdNf4Tci7kw1uVDHWz
7dg2nS3JgV6GsHkx5qUyPR0VS4zMYEJEecNhCSLjPdeqr5nJzlqqY56VLQcsqZ1u7/WZeHGqImJI
awSRCHJwqAvTWNxrsgP0joD7MTlMjTO2h8kbJjzZmQcQgFEGKW+i7GkmjcK9B/BYEkFimeZDo9nh
6VQitAUxX98yiasPzUR6hMUYLDnPVJ2t0NEOAeWcpuHnXloVWut55L/rfuSB8Smm1y/6qTeJd6UX
KzzRHevvWDLpL6BmAidWCYWQRpUPQDvSl8CL7oZ2Cb5CZgTBkKJd1HV4q3mQNmTb43bumHXcZxUx
VLwE8XzpNAsk/trp3EdLiLo7LDHDDhIMZE9AVdx8a2o53tmDx1s/cGIbzy1Sp+80tOdnkokgOBC4
mt/lHGALmj5jQ4JWGabEEWLDuZZoQhdo36mKHgsZaro6KWvDF1daBYyxHt3PXkY1klY/Z6zA+svx
tZxcbmJPBw2Mk5FFe92lxqIjRVTgQ6AWzz/kgbSHD2nUaeu8NCBMX4wlew5pFk+P11QzRxScnmJI
ZH70Jfd1ccVwM8wJ9NGY0uzoEKL6aWbzOvhFQVZERVjGmQdtK0MY0GcNI3es+XZsDY+Zb3kHbpi4
MCtSoEhHen6leJUjC/q6JHrEnRw496ljaCnv2uOocD6Zsf9KyVtAGNbrlBkKNSgpA4A5JYrEKzR5
OHSLm2W0jzXQ7Svk5xL0hay29uDObxEbwUMlIg03ggPLhxW0dFdQVL/YIM0fl3EMn2ys7PvIygLA
ZAWT3LiW6WUvoAi3zKtfGq81hzmvgb/5vTuezYpRLaN34AUM2NQl9kr0lQkIX1Z5Ws1XwTC6r0On
quOgGE5haX6SQ89i6irijxUkvK7q1KOZ2hayRDu90fUES9Ct5dUoxKemmb4kbddcZEiw3qzcM+dp
EQ63c5zS58kSql1WaFTpKcWmyAkNFhomix0P4RlC74puClVvxVO0DWEM3BG0Lghd9JsrhcgKB8M0
O/iDIUkj4U53gsrgKuOtPK8C56mcUvFZ+cL5mvs8P4XVpI/TMPvXQGCiYxsxS8G/4e8GGMTHYMmL
x6AYlnNmMw+U3RiQ5zIYz9Ak8BVnS3glMVpUmx5I8IWbueGRpz94gBBpfwB1W9yFWA6emnpmm80w
te9A6BB8lAxoGDKy+bYsUfY1qhl3o5nRPoVtVzwmOp2ubDENUOaG5sr13Q+sSOLRqDo99RXzWbjH
nFlFoQJmhiBcOelEgqEMRn0g2egAfK/5UET9yR6D4MEqe1Crw3IfK/t1mhNQbiaj6eDQbT2RIthz
RPPwg8SZs/eameAbWhRb3t0aVQiNOKjL6F4d+6KjLborcPUeO9tPz4vSIy6xcRUReyxeqLWr5mMx
xssBBvbLkgiWDBbHZBMOvrjPjEMcqKRVMwcuYBQi9fq1tFlfuqK8Vg1iAB9+0LkNQjZbAbSwSEbX
Z/6SplfaUWJPY+mrBshPGZo3zrYM9bRNcJGe9zMg9KbyuiOvlzgyqgYZsBbxJQ/iTS+W8H4O44i0
s+4ukb57V7h9/xHPZ/ZG3BjQE+RI+jUaJnFlWtV8nSATPYwsAWTwRc4jKdbDGzqF6Y1cxOBYWfAv
GPHdS3wVIALj6dISvGZRIu4T4dzmQe99yAgAYFewKf/c8ryIo69Js7JvhWovMn6H7Ky2dHvDKErt
LA/9iWthzY/HRdzn+axvp3J6mYv0yxC4NN1KEdVHFNSPOKmaw+B26pa+5TAeWmKaAP06l0m4MPSV
rR9fRNMENEvJhkQjurDgrxixZuyfRy3qEK5z0DENnpgFTGCe4e25VCAutMgiyZ/DNE2dLRIR8xHH
CZ1nWXiPPBpgdZWEfhf6/rFIWDHUoPiVBrhnPfoxmn6eOIT1IveoX6K9bZN1uwGyhatBRaQkCU7l
V9g63VtV5Weh6fRudu3xC0+9BbVvwVZMSMke/wQF5cjfDdN4PHoN5YcDkeDLxMzg6Lsd9dUwOaSb
MDJ/SKwifWBUND569OhXWO98r81AhaCKHOUMRLtxM2S1eGoYJRzzMnq2u9g/BXEkL3SzSjmBGXyj
+0E/NgV9DvEu5fWHVkMQwmsjq7LZxFm11JfhIIntLTQ+Ft5ZIhFkcTNZydJdosIhWihr5gLTA3Eh
dQGR1GLOuuMpY1zVLeqBpyX+ZExj8eHIz7nRvW9o50nB4N5yU5+TT9kfo0UE544i4qGwpH+0/CXf
tuAqLn0/67OPUADTk72QExhA4j4rWqI7u0h4V64x+qp2Bi8+04xb5l1GmqVzKoIiJWkUWU+C/aeQ
EK4YmOZyNwjbmk6LQrlxYEJSH30/WC5LkdvAQKwJngmBxG72ifiKDhFPb6EAPjPkgZm3KsR9tYkd
1E2bcS5VfucPiTBXfqe8x6BBlbeThJlC5xk41Ngf5RjG4Z0TzIl7Cfgt5aTOcHfI9lFlF3xQYaJ5
OjXJ5FmPo5t54VVfoDq6kJUbDzuXtJ0QSmhama9mFtK6QUtWJneMcsdxb5SU5mWW0QAKBu2bVT0v
liILY+OEWBGyLT3OHOLSoGtsGl+i1naKt9Qa4cQw9GUOWxbL0aOCPeE9XCooMbQ15ADl0Le65RqT
+0IQVD5BZY38B/oxy7B1kBZelLqer23e+SNqfuJGyQ2K1M4QBLKZIpgcjqqC1dBY7IbMjsADyvjB
CHGs/ZGeIjoczykuc0blb/SS9OfAn90vngVUm+aZ8LGC5PP0jQ7F/IpxwAGREvlfBsc1wWmsmra8
bWYOW4camoo8EUnNMzd3nnhts9TatiQC7QOUUYxsYoOYMy4s+4zkhfnNT1fWLKkHLNdzRRBVJ7Mx
3COiAWuihEKs2Lv0TLAANtm3ZmH8BBquRp5SsL+9wXFYzi2qkWMkDf9vFAVxedYEat3Yownh1251
bpOLHnDmO/gY9mYYM3D3kw1n2Tg9emWthxtZWl0N93LIHHGY6PWCKRvKpPSeMt0t8Eak8driFSUo
cbccaaQ/D0/YNzHI0KZFy6lvqBdzqkSvFCv9fIqE2Us1W+R/marrj5wlMy8/hKHp76VobTdHbGh7
5UzKQZgwAEh7Aku5TWnWnM3JVD5hdOkgf7b91O0gN4zXNLhHLB5BXbXzfeqStAUY+DNjheETuVoE
tY5JjM7AjegpzTsniBk775tZVskTS2VZPHUdRzHbBipzjKZZVzvDIbI5jkPk0GWorcAg2iibhB3U
Ij/R7Iew4ebkhMkUjyiKXIP1uY0H6/Zfqy75fyXa/3J8TL+/kmgvX6qvf+OYrH/p/7o+wJhA9EQK
jRchwOKBCvrfIm3X/gt1toO9Xgb8C0f/D64P+y8ZMMOFY7KapvGF/JdMm9n7XyG5KMJegfKhw8zq
T3Taq//hv0Xa/BgGdUh16aiBP8Bdgl3lR/O9jenWSjysepPtWDQqG++y6sOcU3RHff7DrfkHy8c7
h8n3azngWjwcEBQpzjtBeDGArOrA/W3CiPP3NtbhQBDb5KYvXRMPF25ICfCbS75zmayXJOhhdZhI
1+Yb4D7++PEwMFekPBADDyiSWA6XeORaQ/b64w8WAi4QGPwFVNXvJpQfQAnMD6SKPcxmKUgYAoQ8
XBc+jtH+kFIbAe/y6rr+jbPlH744lP12hDlNyoDH4edPRpnZBp4JRpS0TGsSSUw5iHHmRRuDGuzs
zz9gZGPc95EUkrnw7pvLY3xzoggpe7oa/nUdea+yGRXKo6E99ZmOot98b+v38uNj6Xq4E3wWdo/H
hPdnhRr8cEd5IG06QRgBhjG9sLv565TG7UXfex+73IsuSfsBIN7tf/0p3z8s60Ux8XNFyTU9+927
kJp4alARoxtmZobay6dvWJLv8qdXwWVhk5TgS3YuioafP9qgkJUQzAaolLHzdRa02ZXqgq+/vsj7
pwOchg8HCXIHsl2BN+zni9D0YaKqkZC3nqM/RHQdbgvhN+ed0//OyPUPlwoEYx4YKoH398/TSSZL
+Qg1PE8Ke+FwRJWLgnEen92RGdtvvqP1Sfv5wQjxjWFUEfQcWETe3b0RjFzVoG3e0PaHhRTN8VPa
Dv2ThqF+VTnEQW+gpP2OufJ+5eJ24tnjvAosAa7Ee6gE9lml0FwtdCl9c5fFy3SRUw1eurhHtgxS
oQL++vv7+6MYArIRZGpwBGaJX//8h+d/InAdlUiDji9W4T7K3PgYBvPvYN3/fJWVVsP6CAbi3Wud
wWmfsoqAQVe0OFRzJ4Eg78a/Wan+4eat1B0YL1iL2OvEz58lLgnwWuxV7qaFOmuIVkYgmgUnkQXq
LSXy/t/FyP8IPPn72hFGYEZYP9YP5oTv7t2sO5+CVq2cAFIdGCHDHIRP0Zj+ua2cmzzUZkfC2OnX
39g/vAaRkC6gFceG8vIe341LU1S6npZNaOZgr3soVA0wmmNM+vqHX1/qb1/bukahQ/O9IFx9Veuv
8sPDoXAD9aU7S46rbndFVFl+VtcIfv/wKiHodH8N/whWykn07jZy6LFziTNkVS7O1JMYvXctDIuH
P70Mq5Ttrk85OzQG2Z8/TK5CrOGmIMndbxt8NVHIDi26P/0wEYVHQJbJukH7weq9/fGWEXRiAvRY
goCc3NqJIU63XVMHu19/lr89A7yxHJsw5LESrtTzn6/CcFQMIagUcqVDC2X6stwSmTORJNflh19f
6m/PwPdLrbApCiqBJubnSwGAyuYxR6anvRRtw1xxHjyfW6yb+19faF1Qf1pwI9JPURGsay3KHflu
U9RD2DdGLCj26AI5rOmzCY6ZrBi/i2Bec/uIlptBGwcwzy1Ixz3jMHzwf/x58eLzZjmeY/MVBu9u
Le+rmycZKPh8GqbkRIZWRK/SrdrmN5/379+hLwJnXT0oVLnOu50ThmeFLS8KNuXUEHZJKCt08KU/
wpsTj7++tX//Dn0ugLRdAA6jbny3/PqL4yld4bjuhqW9CSxZH5sC/usfX0VGkkMGxkKHtX79wD+s
FgxK/dEt53BDAFqybzAQbxjxpL+5bYT8vHtQQs4w4Bj5RDabSRC+eyK9LM+XgVHVNoc3M5GobVfd
Hp+leg2ID9efLOAdkhGdoj7d0SqOUYEqHcvkLOnQ8T/4uguqg5iUYvkk76xB8IwkZCfiqrAvs6Ja
XgNvcJHJADzR3+K4xMFMlmVHjyXrbP2QuN1Ah4TdWDPSUzSOEQESinWyp3iBq9qlriozUORDQODj
7AyzBzGoSQsZAeLpkzk8VyKPsrs8neRwGDnV++6O/UwNd94Uz1DJ+WO5X+q6d+6CIMPK5LQ5eumg
LaKIFBdvpnXu5iTs9ihGPnppY5+5NCAJDeXTtTcEb1rBp1TT47qyuyqAhQxccgXG+kwm7Lkx0bHI
Iqe+XdAjkzvBUL+4Q/ScqYPTWRMt4aGdwW3XQT8BIR7zNjob6rGaUEU5ImZPJekwQM5AlPF9002E
kaT40BBoABpihFMxaQVdG6u73FkceFAZTC7U5mRrMpahuNrQKGu9A4MaUWPyiBP71BgIAB+Eb6eo
4SHrZOWXkiwBZNZhTcQCDR3Ubw6aBroRdajMUcshQH7nNE0AlH9MPpM8GSboMydR7KrJyT7YaWYt
52HUWmIn51ymzJ50k90Gc8qwKRXlfGyWsBzPBx24bwtiHSJNkUoS4VsGcCaZ1cwa51pWocqf4j69
S4BgouUJ0srZ+Q2WIOpQfvpdaq2p6hYyJ9oqlVcuSGz8aWQmVZVMzNNVoFi3orztaVT5j7NE7nDe
dRg1sY3KaoyqPXAhhPiQn0tMp7txwmP3Ncx1L13Ga/bUXTPhrPQFUkrP3bdWTs8/q+blXLtMB7Zu
W8K5rH3SnBFO8UQgVs984aKWDY1+QDTYZ19nOFauy6zNDnW0R7ZpQMQXfmStOaC4nLHjE0aYBGvU
UkkO8k6oxB5eI7exzaUMVdl96xWCxnoL/SRakoOcXefarkJGO12bpCCxNCqlI79E91LY0GjOYuSj
t2Flqzer8xF6Ixoy1kUyRgFwUQrsqrlVjuUYyZHPdYeXFVbAt9pjKbLOo2nxh69kiIj6LOkjFP8i
UoWg7+1BX6+b3Iy7KNc5qBE6yxggaoRb53rIiHpfCLtO7qYSocjGMRH9+8kwQSGqAQgY5loznKVQ
Bu2XqnOZVjLVrC/MktjzZTnFVkmaAGLdczctYAXOvDzkOqTegPjHTZKLqQ9NeR/Rb3TOMmLorV1q
KWY8jpsSGrGs7CkStGJCIZy4GFpSYn0Z7ZVbVOFZihWo3bKSsoMx6uA2YAUl9xnNn38DYtn5iJLC
Hs4CfqTcSyTmjCQDyJ57+GpDczQic4kxcrHnEUnRqngbfne9xl1QfFsMSeEEWpTQ3tqqkc7R68d6
/OThL+7OU0480ZHQrsq9aLsqkbc9GnT/yZg8tbhXkdef+2EZLmem+y7xqVLtHaLaRE/KMxnyzshi
GEIu4DcbaFhylbYIMjeLkTCnirht2v2YyLB8UEDHOTrZiAn4gvrxiwT+FIBHY17ZAH+NtrXGEAS7
SNQMcupRY7ZElYzgtnHzrcNsYcW9c+A/jkVKJkrdpUDkCP/Tz01AVCr3rKzuul7XTFqn0rou5kI9
sPBDlS9R1iRnzMJZNeq6M+Q2k9f72BaYCLcIFSd9lkxr4PoShnl7Q5AUiCPAjIAoukyDl84QRob7
1stbMuJr8GwH6bSEojRTruNnUAokhtG5Tp1LNzKWvoZYmZ03rBfy2DheTkRrgOb2k0n6NN/X/RJ9
8ks2zi3BhiP52WpOITUxjTQX2KtAecVzOgrEuGFlXfrKzvQuxPbgn8AydR5TZ7uPtmziyInIdVfM
yURv5oM9DASZppjehm3buXT/nWhumFLbjUGkz9viHLSV20Qx9fVkTgoUN6Qgv/WqPYnNmAmUbTP9
TcoyFx8MuKN0h1IwidAyJP6MCLbi+EvHnWKo9AkjJoSBxs0eEHfwlWVN2Vd+EySHPvHIMeNlIVS9
zWKvIKClkcHnAcIe3FqLUQlxLgn2Ir7Jhn5HipeZyPOFTzImPUz4Vs4Mnbyh8ZY1zSR5JoyWVtqM
rRoTqDMQr4kBwi231rjO1pJJ+DMJLy1FYRv5GsGnJjpXZnM5bnmgEFghfB+P09CRojrMqVCI5gsv
ORj2gM/ZrMeH3MkkWEALUSKRJ9q6aZF8OLgx8gFJGY4NUgnADOanssCgikDYIr4maiTWnyAdlNgN
Css+HrAgfxOV0NXWRA6+s66v5q9hq7phm0uX+UShVc/a7iehtRlthz591Dpdv8dzCQLexqsACU8M
nFeHtiOsQYzEwLDoRjEr8uA/haZO6/Osqi0w+KmDqKmpxxjYSpPNd3T9ZtxKXYsMVQOyCDFh5eWF
KT3M5L7fyY/BMsCEqjoMz5sugXq4c4ceNlnFeHjZBW1j7tIF7RK/T+o5QMIwE2wUjnN8BXURzdug
XHCfdyOh3aih/OZZsPXxytcLnsdB6UDQdQSbjBWrZgMcMZlQZuJ9YtbK1BtLHjKLrV7YDHY6zDED
4LWuvyBPYrDSug3z6TBK2ApKoU7a1jkkRIs5wt6v82AfIKcIrt3OWcIDvYUppEAq1ZYmCa6dTQ+w
hLm6Cgr0SXMbq9sktlVyg1KvJcE5Cck8YNg+DOMFyovF3Vus7xkz47pJr4qiREVeqjGfHsRCwO+2
CaWXX8tcLsNZAThrOi7gkFDvpbOPFc8UUXHRUkuYxxrBQsWblsk4Q8XaJ3gSrLSTKNkbL57s5VAh
25fnDWIUk1wKomG8Fz1SKrC/CoX5O9JspP5mCOgCASmzQLZ9pmwRzU7jk2DgqcY43qGW6o8ZG2J3
NviJ7x2zxIIy2ZKDbraY4rx209d9l7F31CA7JCfBZ2XNSX/S6JOwAVbaWSMdgvku7DMFQLyPnJLM
uDQrDjrGSIedk+EvAleXHA6KLtS/qcoFt19xC/Z8M97JdG4HeEOa8s62GpCgvvaWp4a41YYaXPVq
l2gt7zVwvJPXETWyRSjcX2KVIq06Ia/VEB3oI1qKmw7U0GjiaHjuE+E+z5xtedxE1DsHOzY1tGyc
9OYwZLNJ9vx/i9gG0mxclfiv9PoZ3jbTTN73bLvqNkVIjY+E37xlAWRrhCZSW9e2ttEKVR3xBsQv
YQIjLoCAz33nZPlzbKesILh7kU/1LkUinqFsIJzQyfsvmk193PaEqhODgJa92OoyHp8UVudlFf+Q
ztI6rf8IGKQkGpFwcALzysL4G3LhwZZQuOphPwt0PUciC7CwYTWpHz1C2kHLDZZnDpR9wa2Pq9He
uGU5Jds1MfdZiIx4lxDRnbsJw5KRdt3GM1dnOAMCYQrvES1a1U5i2lUIGhPkuGmqhm+lEagUk7nl
NcxVjiyhz3tkSIkbmI9dP6cvTaFpmaL8jWyCxbzxrQ7n9onYUf8oY2Ta5GI6nJY4CzTdFkVCdzkH
mnfV06sE3jaGUA5MW3lI5E5A6JTPcejLiLwP4qkEn4FBu/T3U+mltxMrXfshgvLgA0kJOh6lfi6C
nYKUfAAqYlsHnfqFT4zUAgkKMsWIWr0h8Xo7CKJjSI8iQpkMj8TgHwvkZWCR5HBKyRv8oPwksD/g
4kDVonUx3CBhcG8nuPUuTAFp3Wc5bGUCPgb/EGE7u1T2QMKU8WaFP6lom69g9IHR9xwZKbGLksOw
8NWyxbjIoLdyasiUbAdxfCZkn0/nuc9B446ex/gtUXX9VraD5+0qq2P3zLwCvWTkEIUxkQQgNxJ0
rkEZ43jIzLbwNFbwI372Mj5V/dzHp4wzqb5IilnEn0TIsfJujiMIkhsjS3s6NE7RF2S3D6Op4Gfo
kNieqZpnc5PicuadtFq7ww6Okod4VSTEhDlWuCM+jAFv174sYfYhJnTLDh225z0nXT48Sk6C5AVx
CHV3zlI3IDf7fCYoxUxheJgtZ7iYFmp2kqwWTiG8rBnPnN1jyka9Kk36TSurkzhJw+XLpLr+FUtP
OmybiE2HxxTlx6a1FOxYEERFBwGhqC88CKXpoYqYXqPUwwyxL3VHAbxUwv3YZK79EWMQaTu4BOzq
LFp1I4Rbu8UeJJF9XUu3rPgaWj9F85BUr0kfN9FZgBHwufVKN90Z7GSHopWZu/XFEj17E5q0W1H4
AEwxYbhe+7XPOMc9lhUzss8wKGYHJNKo5n06UXlviqn3P6Stjood2p1VXaoCg+HfrYbhkMhlkRcV
CqhHuDk9bjcqwRpgAM2E6A6ZdoohFVBLsAOVZhFgNXQAe0WlXhzgjixtfk6tEsAMInrEKaZhT6+J
erxBvtlutWqF2A/d5B29cUHOrSg3sUY70/K4LFb/OfGjzt00cGOesY/6V/XMD0H0a9gpstEfPo6Z
tjveDVt5e83DLzd0TyGmhmBOUTEEtNA2dIdbs1M6T/D3dyAi0aoO9Qs4mIWFjyEthAovRzTbm6A7
YSvrp/2cRkA9qT+hZI+Yfr5A69EZXBUsoHRBwkCfMf2M4w2VRn+vYUo17NLhdI2mtopIClVWxB6v
CCE1WP/OFmhAsBywsWdndP1WGRw8o5bHcPSPQTB6A60I+s4bz7IddY3vA08Kyl0/QI/kJM+8ARit
M79tzSbwKvFoNT6wqHmg1t10k7+WbqTVXmRVP027YLHyj1R8M/Vnyha61YCwgFxBCkm2WtZVufGM
s4Y8hlGP07WX+iVokpEkQ5e44U0ewBI9m9iq2x3PJathM0WJs8dRGyW7MsntYlv0WflZITyHgo8b
mtM1jJMPlgqXmzhPpm+6IjGIyhRz6Glsh+GV55KUYhcyWvaGfaOGY0BpbJ1guxjszgZ1OMpC7ZRH
vD6mRnbCaXJLhFnvHjj02vbnCjMTeizCCtVe22ZB15d9l2mnzm0ZrxDVAuDUJ8BokPCcIdMY19yl
mIl8s+ZwEtUDjADJ+6V62BtjS0XSX9stmhZQVAsw+mbhoPpC3yCvPtt4yLFCa6czWDRaulQblXNU
fyyo4vDCtaPwrWeIMVn6wEwxwL0Vt0vBe5qCHujuS7f0oi3WMOYtqhizFo+HP76NU2HNW+ysJAix
dsuDDtDJbxHzZpcFJIlvnhqqN2rb/hMKu1Q8DXHbl2/5RPGNBocKeoOvVzjnc0ei1gMc4FadiTJc
LWSGWTVNAJU/mcTc18UckkQ3GMRbHo8GdFRqXeCGnIq8dBe3njhynz93lXOpan1TN/ItqtuCzNjg
tS7F9CmPwm5fhUl05gfjqVsrTqvFJFZNIKucUciXJJRzevEfmPeWuKgjcDBwpurd0GXWreUDWdoj
5OvZI1uke9scyf4nuhLwnLGhYbYX3ejd/EfYTLHW3y36FT4lWBA5SSdG5/1N1LvOAwczh7A2XLhi
MxNpeNtGoCJRMLND/Lph+7dGKpB+BiIQQh3Hdr333Lw6GjyeTN/i/JGjkqBDucXjE+0wVU1/2Bvm
XMjYhRHSCgkEkPm+Zzu5k1kxshsHd8lVQs29k2ae/nDizVWYiJBis2pZENS86913vidNk+bEb8tA
nzgDIXxkWvibq3wfefw4qeAyUcT5nNqcOaNw3o2Gu8RoKQz6qmi0CGbWBbsOoDyJSxwE5nwNaiS8
ri13IZNv0N510mqkiSHb3puNWN7/zcTin75Gx/bpuq9TTxm8+3XQTUoHjgi/ziL67WiCCHY28bW1
IsT5+xPzv/Krf4l18v0/y6+uv1TZ158Bmd//xr+1VwLiLgkNLkopCdY2WBVW/9ZeOc5f6xhQ2Ihw
UFDZ61SrbrRJ/8+/LMf/C0kWY3eELkxN5Bq69P+IuyLkz5hxhB6TeY935/9LewXNl3/g5yMCiWx2
kp8nM+3K4p2FwTLMhnPXTYb0M6/Z+0UofvMs+t/TTX58OTyyPyLmj64LolrQ1fr5Wp3ShG0n2OHw
bYcr3lEdRptL52U1QaSvcfIS+jd2WyV7/9oeVm4TjfIH7Iv1F/rR9XVjI/FXfVqdhwRDHAdJCZML
zmtlKr5Fli+PbTs9oWp1T13fWbdZLwxUvkjcFmUsP7lzEj40YYMvwYo23oScu/OGb5j0V4BP4r5k
lgNZNk6eOV5yRPNblxsjK2DnhgIYR6sVZhhoBx84XGVuOZqYb7EbFwhzveBr6KXdWRbJDlcvemhQ
WKdymLFMomRtyNGuKIR6Lfdx3devBBoTgs5UelsNuoUtNWfqQasA6kUrZZTu+3m1IPqVSb4tSbFM
QF2SDDFXBxzPxXwlNlnlJpY2DxX98MLZB7A/SvuBUAIX38WRYydd453bEyynTjaN/IXT89TM7GDB
FFrj8yxKzWFxzBPccWPgejea3BhSuZz+hfNnQCe1r9BZl3btfoFb70ykW/by3A4Bym1lY2bO3J2x
PkXx7N8tVdy89n6T3TuowWBZxNmAItvpBgPfZvY+m0X50XkJ0SrasJ9zzx0iJZITB6ngeW5qAnUn
w/yOmZI9nXqLxtgBaEV8XOKh+9A1o1Mg34CBfwLaoKDQIw6Yyb2F6EJTj2AF5ml29iSaLjcni9XW
pn+5ui8TVMvRqWlpEiBXiPC3kisAviCpCkw1ERdudrXGzgctwEUz0ZJWcSKAwlogMUII3RSLrj/S
4MIIyWcwj7ntAVKW0cxSmnEqeqP7RMj1Ug4lVzM0xEh1SGmCAVFcS8kFxfBG2h3Jl1SimCUaABVP
HMRSgCNOFoBToIn3bYjXpiTDLfEathRwnIG66Mm4gUWyhojSeuPmaQQ/IQotosYAUNEGzlbifCDj
fuMOYFS2wKZ5chtXNC85fYYbacdK73JM+eoQjEGlNnpsOF26g1GvVGmroB32TLO3arLVsO2XxIwK
LdVwGDSkz+SuM3gxzWcWpbntvhU6hAEAsmb8hN75+1QIyT3jq2KhpGVWvQk7ANLb1CodBXqmZ/6j
vFk3xwAN8xc/d4vnWaekb5auQ+wEM1BuThW5ttqHBbkLWLEKexVLZhOMgjhI7lwvD194JjJ53nYr
OBuSD2cIdKPh95TQ+atOLSJ9DE2y8pDLGj9l0YesJjw+1adisa0HkQdFuBtlKG+IzZtxMHcuWCyZ
T4s4i7BZ56j+k/Gu4hQdbDJwO9nGlJog6Vm65mPe9P2Hrq6xMZgGNuyGFQzXaBdYjGSn0ctWCTw2
/2ayu2+17xCyMGdZv6/rqJ+PgI5gr1iNJAnItQeR3+LRHV8xwODzSRnOGpihdUyyKjPn28RR2TPz
YqI33DxyXyfH618cMoHvkZpDs2hG0L5bGiCcHlvaXDDcBuY1hwVJn0U65kzPHOrRXs1+dxvTCact
0BL7vnc8KJbHpk/0PRLLkGYhnR/asCj73woO6tk+ryzZnhZOo9OuJ/aj2GvD0XpvV1PT39gYUnhf
KHoDUqFjbPWhm0H8QsyqcVuOoLy3aTwE4kRghdeeK0J+lv2QZq5zxH6KE9RBCPvcl4hkt6OIBmYt
koYz47X1RRLSTi4x9mcOHtpx9hly2wYal7CV9bhiLV4MnWl8JWGYhht/ioaLIqtMvG8Sd3wOM0XT
nFE7oSPEOEBTyoSVJJuxqrrwqSu8GWMhdeGlBzbUp5OZ2pqXtxw+1nqNV09sZzZXjLmq5HMzJZ75
Fmqnrt7+k73zWI4cy7Ltr7TVuJEGdSEGb+LaKZ3KycgJLKig9YX8+rfAyKykO9lkR43brCZlERlw
ABdXnLP32mWbjf1j7unRFLhalljiE03rqmsguaZzVZM9C/1FB7qCkQgwnCFIey3U7sZVOj+8GDCX
kIDa2R5lnyytcf0RIhtkUBcdlBnxdNLPFWPdVEPUXfKcNWWbOuAOgplqgWidGfz73oZmNRA0PxhM
bgngX9LawAAoo75GCrCrjTRgOBO8LVssDrBixGCv8tLAW8AZPctCCicNCLSFj5GUGUnF23DXueoE
cAVvmjp7exiimsnZj8rrojQ7Y8FhUB8JdxO5ufZqw06WHaFPTCXS05n8yjgNT/yQmifuB920d4qk
AElFWc9ZQ1lom4cU5kC+VjPdNNZeE+FB8r2Q0+FQIuIgrDFqaAvgrC7N6xirhbnJ4qqxt0qSutpk
Go+16NnogObfD7UliWWDkOYliyJHaPk0tlKXt0Vjtfr5kNp9eg4MWsNsnJp0AvkmAf2cYfx26TO3
4MDu1Fgf2ynJuw3WeoRJll9f45mfoNiXHZRjaxkQzhOcM/923Ysc1TRatLEPX4pek3HWB8yvp91Y
di3B04FBVvBg9dk1sgtFngSBZz0VmukPCyWnrbkM6wRtlxzroNk1g6E/Co2O1ms1lF7w00TU1gBG
S0r/jLaMrW9jNUsjEtZVAFTzjmlUBXQB09QiU7YAXbwsKpOwjjmMhtHEKzU89wKRV98Xk0cyTC8s
RWG7wC6FGLdqKFwCp9xRbJqkCLCdp3ViLvKplQaLFONawoscPOFvwBjfRrqV/ehiuE4z9gLKosUK
g1+tKy/YM/SvIgcYMkimrRmjs16ZOCv5kmlgU2fMLqs4DVZ6U+pU2qmDcowrzCV9lXJLTT5ZG7Wp
gjmvozNdgbretvm4z+IooNCBvnDhyBIYao2MZaCLTJmEMDocX72zRnkzQbcBVsDGvbCj6kpSZwK4
IMprIoW6Fe2f52IgZDyQRMvYKjNJ7HvFiq4DvEbZP4+NIteWnuizxosBrwPyomDfwxmglT6P7AAQ
h2VGD1kXeD/6OK0m77QaYJF1OAAvaryJ0I9HbOEzfWCTqRDLMvMBa62sSMAQ9PWlaVtyWNQgrxnQ
+HEApze+RUy3CzOQ4tOT61mPDJN613MSm+N0on9Tmc15ZQCe7HUFlSH4hmoZkPO9G3LCdZj5ihPg
qmKtCak8+aZ55gSQfkolTgFYGsqlZxGjUpRlfBLZQ3XTWk2OtMVuFJVZjLQrpw5em8xsFuzmctbJ
zMToj2H/goI9ijkz2cc0L0DuKM6sqzv1Gqhvu0DqbG/LCsMmYS3pTeH1EIA1pzxHAVBts4QOxZiq
1iIafHUVwLZmOmX7JHOvOBlqMPQYT7BeWYkanmlSv+mli2EsDwrAqIFAXdOHKzbg5UMVFnTzKB/h
M5qTpFk/Jg1ObHSXHT05bQqAIh7pOraz5qIWsbgwWzJMRasQuBoDvSqyEBNllQNtCtVhn3j9WCKS
M/8UbGhpRVj9lrIxzkBTTRCBOCOf8EIqjvWzgTu+M3oWcdutxbkFlGhdaN3e7qv0x9AKxn/cGCfU
sECcpGX+XLp6OzdqmZ/otHW2WZDcuKU2zEF4sd+TXlARFwSpNzJg6s/r0CRtiUhOGh2lDGfgrPIX
Lc+saGlEVvWq1zpaANDaCx1prrtwaN9nszpGUtSbBigZ+ocQ0LB+xXxkkXwhiqgB2lEry7JlM0rX
9CGKIbCTMiYWShyLrZAuKUDS6CALyKF5hTDT+r8KNP93sv8XlaCvTva3ZF/8fJ+k8/b3f53rFc70
nN9tlM9k3tCJ/SdKhz9yp5xnallvQa8kQ7w72Ys/pr+NUUFD3skRnnrAv0/25h+AbwXN6l+HfowF
v5F+oR1KO9Fl4yChsoDgHZ22qR6H6TCGIxFABbnjcOKeUf6qty4bPEyYln8toLNsyB/MYKkZtU9n
wc03Js7Q7VAp1ZwWGf1COeJTBBz4nYFiKrb9Uwjgl1lorSkDIJCnvIBcmT9/JwdN+0L1/VCRd7Rc
qwW4PCryVqntSqul96yYyTelhw9PYroer0PXDMTxVDYPrxe0JmCFwW/v/DprlglFePqWCM7eDY7d
r9//Pnn3zWJ1fFuI/pECcDFqKUdaWtxBseZlQXtHZyXm6AOHGnaoo6y9wO2unWbEoh458izV0XTS
YWnZ+VbNN86D6dkd/AiH4iNlSKpKrmF8EObjbzdrz3XyPZE5w6aWg/+DPXWycJhL7tnda1PGp3el
l7l6VZmesfjdh8DmHZG2QwXUmdT7U0ny3btVTFGPWq71e5RhHaWPlDAAHUSWoUrtIhd2u2hEpBMU
WvcX7KCB51KD+Po3fHjdDhJ4dMb0+FGmq8b05+9+QiY5O9coJfeVrntzN9Vrauj0/b++ymFtlVE0
XYXv12ZzyxemH91o30ddqbEw70vLqLZ6iH8R+ZJYVxM88+tLafqHl+q6NJw4AVFUNvRjXfNYtB1g
+WHYG8hHt+PoE5eae8ZWpW110uoCGWBeBNoDkrMHixrJWkEYTEKL7+mTZA292Nc/aBrJh4OMddlg
pBH7RaDUFDD2/gmblBGA0VTd3jKUPxtX6MvKyzZRLxAKEh8XFsY3TYKPD5uyOrVDUrSYG81j2yaQ
N7Ml9mnYo7OTy4ZaBODnjgSGNPw9AwXvFUcj8CByuAnRdnCkHt4b8LihFsSv7+EZI/4ginQxum2w
7M1a/+auDl1Cvy5lmDBQuB56JHeaJ98P1KKMCmAQzb4BMLnqbZceYGNVuFIF0ukBCLRmozRW8tRY
fv0CPzxPbhJArGrpDr5Nmj2HV45kEwB7rvo9IHxzo8lGWVh1nqxM4GffXOrDZM+lBD0IjI0g6+wP
NjI/yELaD/3eM70zmiAPWuuDE7BDg8gE4/Hr+/owMLkYBfPJc8gyy0M9vC+70O2ErNZmH/cF7EEa
zNk8RiO1QbJenI2hkp42mZN/M+l9clU8IQYrPjO3sI8z1ytUcgP+fXU/xqn3GHfZkxFW4dqgArFR
mhoB/6AYr1/f6YdJjs2F4AVicuBm6e4c3im/gqhQjol7dDDt3AWrOB/5hje/fRVdZ4LD5oiW03aP
Vs6sxQsFbmHcW3UAZUbUkppP732zPh91Bt4+BJ6bwB1Nf45HeNQD9GD9tIVorX1UOOdpQ2XKx4sg
ix3BHWdthXb6h7QhR0ebINn3qr+M1GHTS2IZkAeW/f7rm/7k45h2CYKPkm2crR19HKURFAqqLWvv
cJ6pQ3hseb/Qx+w/uWuHjQJWFcOmz3p01+ifurEFeLQPYDmFWyAbxml47tx05tK44iHo2/JpHGb+
M+1kz/1m7vnsJt9f/OhLyTU7cVNsivvMpRBxZk9pXKe/+xw562DeI0XZnbqhR5doDcwEiRLJexK6
k3UyVukqpcVPv4fezdeX+vg1MEj58NlTavQ5j1tLBJqaZhA37r7sALiTLYaSpcyLb56ZMQ33g3UP
fzH2YnUaGezej41oGlUIUnpVd+84EyQwSHL54ndJ5s0RYkYINPMq0ue9yOJtIWXwCqm65wUacV7O
89I0f6hNCgNc8wi1XOSYrZ5TkVErzqQGpsUzg9KH5hiHxCsATfFmYxmjOnQMOZyaRdnuqsbKQI9Y
Ejo1KtlFRwSQuqGlxjCpTUmYsNEG7iuUk/S7Oe6TJwxCgr0l1Tp6lm+njXdrFWAX8D1GZ+8z/OhL
CmqAtPDsfLNYfNxD84SZt6f9OgcYWMOH01oGi6XSndrdD9QcF4DNiUjyZE5NWXfDboufBavwQChz
s2yI/dpFXowGRquT9OLrEWV9eNWUp8REU+DHYAs9OqOMKLnqPlT8vaBSvQU8VS+mg/lG6fJsGQfx
b59RXPAbFKARQiBOEcf27twcS8LUZbxXKz9Gt2QCBE1B7H59Vx9OB9NV+OehaakkrapHn6TekxAf
6XW8D1irJy0oRquIkuQm7lqxIycaJWKWeVujnCQmvl98MyV8ev3pUOow47m/WsTvRhEVTBMrdhbv
XVOEF+gYC5wgPrnlk6PKopGJuam3g5mRKw+YKP4qZfyPtuwjfca00HD/E2kEcQvRk1Mo5fsdV590
Dp4ZK9pjH0Nzr6xZYatT26f51BtDcQugGsX04EVnjcHWARVosikHzfxmcH38mCzoAbTBDYfV1TWP
foaHMU1Cdo9J+6rIrHYaaOnFOHyzwHx6FUNl14x0b+rvH94spmwXIyNDKi9lCg2pp0+nRvrZ10Pq
06sw5bos3OAJ3r7od6806VLUuk4c78FMIxHsKPhFKQEeX19Fnz78w6l32s5pjkU86LTJO1qUG6+V
Xtuq0T4siOqb6VoUv0gizRBS26FHO5T20zmdg/TOSjv1SXVpbXDQ7ZdG5r3adt++2moDkbjvbJdB
B2/+VYsVfW32COMQAVYDaRWx+LP26FPAPC+/w8B8MvS5AVKUpzuYTuiHb0PvfdcxaIPs07FM1g0E
T2yDE2odzcGsgQE2V7z8Mc30q4KssG+++48nSEa7MKH1sF/kTR2f2HIaAGHBUXufEWG0bEJU4r3V
2ieuRyBAXGgRptHe3ox5k51HdLvwnICcA1YZrvzYC/6D8S9QSlmsoohljp+FRbHHxUIU7d1Etbe1
GubEBpnZ+usx83EK557ZErxdh6ra0Ra5xUcIM28M96MDw9qLgemHsIZxzKQconPxHcrik4dsT4vF
JJ3D/UHx4/AVo8OqGKJVvXe79kdhiyn2D7Nap1nDduwN60GT7UNr1v6ixem21RpVhXnU1qcGcS6/
u5JSekG5Ry3RdKhT4oY+/DFkihCUM2Ry76NTK2d4KOoTzkcpmRV1gHp5rO95cODMfNhesyLw97gi
1dnXr+BDEXL6FSzjSJUoyHDMPRr1iH8hfU+OAyoFzpyGl7xnV+pvOzXH4qVOAOyMaoZZpdlqEHHy
CIBtuPUU/YWULnhw8noQlftNjcw2uPd3kwnzP+UbKrSMQR1Whjv9+bs5S8s7J0sdr32wWeLPfMIN
HqwanQPx3/CpZpXtpIiJq5qwJHjE4tx3kvLBKgf8Jlo0omwdELVelFnj/RloEt21sBP6CXZg1NCC
WpTxqZVYJPX5rXabmv0AlmAIcpjUI9xFdt4qxmaXLJ4RYPwt7E1NBZYmkl3d1doVFbY0omwTmrc6
CWwkCIiS2Iwq90sSCxKMGyyjqNjzyJiVYw2tDUMw2EK1GOku68Irr9tOyf6cLD77wXEnWVVD+tzM
NLwAB6UVBT91VMPYSoLYJcrFys7ZufpPUC2BVDKH5Y/GOBA9owXGs7TBuEFZTPVHo3VIR9et3nzU
XL+8MkcVB2WRCV+dFYXKRnZkLJ2F0gieCteeTOIde3JDNKh6StetbpU6xyCZ4hkf5yKYghBpEEU/
aH56v04E/9e1+Bd78Hcf4eKn/PlfL5kM5YAS8eX//eviZbJfJD+z5/p97+Ltv/rVu7D/gEBC7w9I
CHvNSXb7tybR+AMGmxAsUKQHslkSnBr/0iQK4w8x/Qn/oSlstk/sWf5qXAj1D+Y9qjvTWQ+BAyWz
3+hbvB0L//k4KSm6wI1QIrJEsmv5sPPWnLHuscGgpi8QflCM0/HCSHKkiYMtoRhiqiKmxKzlcrI+
ryNTjYjqtat+xlbdmOlq3yyhQeknjuW5P0Yavvdlz84PbqTiJKsxC1Bd+IXr3YK5rbbQM9t5Ntjf
7b4O1/u322CjKcB00O7gGHG0GCCWcUrDQejoYC9cFeitmpnqIw6EiYiBM0nLa8TbwaZT3Hirjup3
vKijw+pfP4Bt5tRlmo5s08bt3SQ3mGVO7BHQjdpLorMKq8K57EJUO7IEweh5RoN53G+9kyJ2SJ8m
0m0R+MpNYvn1NiuGJaYQe26444ZfWV+OSK4ugWDW664q3XUBH3RrUKk1lzj1URFmhXLnqoYyD9Fb
/oiaejTPzUqLLBzPUEwF1r6TX486hTb6boDvfo2Ng87LtJYdDRlmcuZFyosUGpDEHtxq5ttqa8fE
QzRhXCAmITy07tXJxj3iAl4F+dhfdA5ISzw+HN3nWOslEZy0P2AtuwFZzV3y08b1WM3UnthkAOEc
6/WZLxqhEPkQMeK++clvjZDD38z5w9XYN1P1QuR/tDJ2Bm1tTWbGTDZlcqFp/YuMSeJSuMElYcvt
KRAz74T+7o3em+PGZldLfJcUj0Pappet0WdT4GeeLojMIyqsspOCXBi3OTVxJNyBOHCe/JrshmU+
ViFGC2wod+aYKbMkcruTgRjhlWFl6s4Z8lUEOZ00uKhcKam0FllRG+s+jMvHuJfVORDI6j7WgbIT
rKpcl1qanNih26w8r9AvCgUMj5mbytJu+3hOKlx9WvS1fekAgFvmIAZuYKa4z4Tg3VWxM+7zpsyw
iGbZXrGJ6Ww08NCWn5TQo2uXRIVyIA8LOdU8DHOWozjtTwjJsC4K5IfnOeSTSxhe4Dq81rg3Kt07
E9rYIySIr+12rC88GXYUV+y0WCFz6G4MgxhfGAzeFjwtTqGRf2xmt0N3btvKGTplconqkcNoVF+2
CbFgOPRAMPgzt1F/6EUZYJ/EsraIeuLAZ5kyIVlZwK804EcZSoXWWvc9oetAdKJzHxfKwgKOS0Bx
zrdt5fDvSnZ3Mycu7p1BcVeIh+WupBC+jElDK+MSK36ffocQenMavB9eU4OVOjh1WwCdLsf9w0+i
sHzI8GIgLNZpuwq5HLZnkde4yXWAca9Nr6ubQWrKQonC4bJT4+p8sOx7qSDTWeCirHD5l4qlLTSz
jQj58vG6AejYtNPXr9tpjfHd1r45Sx6dzzmlMl1xLAZOCUX3Y886c1pYoTmZPJBT1EVUGA7K5LFn
Uh/cDQidOzsN2xcC57t14mvGUiVAdEEUtPfj68/zeEKZfocp0NhPFCbNOp478fblwWgjs2n7trxF
O+MvIrsMp0QibaVXpXVLJ1V+t2X/eFUWC5tiO+U1DajPUfFL1aAkI4tX0L7pQbsMEFE9YFfxn6Dm
Gg31ET/r1iIaszsyWtw1Ue1pTBJB03g/WjanM4kK5geuy/pMcR1rVhiac2qV/QKFH9zAr58Qfb6j
SVejrjstbzhqgMRinD4cYVUHqRxeCP5DnHJz0diX/PjHYCjYLlKB9dZu4CxIJRwMYoJFvpatddoS
NJCTfAphqq5Dba5k+k/k7vlOhEl1Eetg66xKD9cwozXUul71mBnKJkQPedK2sponIrs3BpLsTa0E
5p7V3g0nzHRrlam6thPzrlL8jrQxxxvWbUUiRuBK9wbdrIts1tdmtdZBQQ3AP104Kv9nznGdvLha
Mdeun6Dx0yeAWGrPejI0Kb9Cdax1o11SmnV31D4IA23IDZn5nuWs8PkFf4auPZzk9MLXUR5VYMt9
bxX7cTXOfScXK+yl1k09UKVVysBbxylaCxFaFVGIGStzGRDPHIBkn48J//gYadZDnyPhBtQeEXM2
xN1ZpiimMret+qTq9GonRFlfSSVrn03kl2iyxhjrHlpQVGckcKZBA44hohG2IL4MB2RfGueBIMim
jrp1oRvFg+WVOVJMn6iOugl3SmToJ0CfgYez+dv2ZB8t+7ylR0dgOqliKQAfqxrhBljtOjVc/zIt
WiAOWNUxfeMNgzDBYTffcP41H+vS0paSKIPJ4YHNUURGS5oJAZjrrMCzVzlQhgZTqTd97QxLJ4xD
D41TVfzU/LxYSIMgeHWMtsiRm4sBa+vCCckhiKSzdaxQrlJPPOiqZ6AgCPaWj6NLr4iIALp9jmKV
blCqQ6PosvoiUQRB1COuxViM7mPKarPOrBJ9bEvdPln0fpG/IS9mo8idc+lUd+OQeOfkTzuXTju6
8zbOknO7zSgeaIVY17a6I/Ltz6AO++uhgstDKBv2ADyd+iIo8brXMNoZ8jrZ22NBNh9EGPIHrrrO
ci7hpOB7ZS9051FR5FDk6tvcj4xT1Y+3hjE6a8ihJOI48XCbloky95OiuMYJF5/2GPPnBPDdZwS1
k0BsdrvKKoYdgUThiZI55mZM2c4mBOV5SdvNi0biQ6asyLm+bTDuokvOGGFuvYjCrFv4k8+Hd9jd
oOr70ysgkrmy13fg68WZSOv8hGXOfihjQbQcyNaVZaXeAnsJtskmeRmUQVmnmIPtudsbKJFBd+hQ
9916lQa9R5aNF86qMnjJTYl2kmpguOpjkvAKTsNeNhAz6Y/leaOyO11Veq6QzI7tvdPG+DHL/XOa
8/0SuWv+xF4MKEfrTiPIsZwTw0z1azMQ1XzEGrvPSv2GHAjzBImHWs4SIwXiIxjIY5gDftKLQC7S
RgybhBeA7S4wf9JTde4Vi5irnLnnDhRRcVnUev7AVjVYjkY0nNWGH7MzjhU7WsNxJYuvS9D4ZXUY
dCtR2sRggynVqyl/ynuADURcfRSFL5VdGfDHSOE9x/9DYnZudltEovq6JcfuUenLJ7skpsKhwTFX
EFzDSnattRb7AxVoX56GSThe1nolTm0BYMGxx3sjtF5zvnhynOs1S6O78vGUz9HR70hdwg/v9i7Z
tJq1blzb/Il5YZO7qNnVoq9IbHFje2+7QQmHHpsLG7QxRO2IWNcAsiqSBdV4rSQpLpaXXZn75HJQ
laHPjXsfrAtO5qwd141ftiAeSbx1C+lt3GiglMBW4IJCOvaBOu6Uiw6Z/M1EY2BaKOpwnbB3YH+t
+gTS4Xo1LMJtWm0S+DpD/wjyxzktizw7V+AloIRPnGgp2z55xtcdz1Flp/eAAgnERJ/72JApfBM0
ChP/gHmqVpyfLoqu88gqK2wXpXaBg8FdUtflzbTCVqxF7RSZddL2mTknR7MBNZIRqT0Lzb7y1naX
YOhi/c8nZRRrBBk21QleJDWaU9ZT+AKmb78gNgyER9iTgqSmlyG0H2j7QiNtpfUMfViGPXK5u5Ba
66qggCEXvWgwp0Df0p67Zsy1yzaqw+LXlaIuss59ePgm5mg+g8Fx/JO0HFSiNQmVKHDoD51+VYWW
hYvK9ZJ5zi++aFH5pPMc9kE7AwwynrFRHxYN39qSepWzUEfBAhxFbbgusqbfddlANHCJC2uNs0W7
sJ3CWYyVamwjweTbpBZ6rK7X+l1m57gwBq8KxLIo/KpYYUYxjVWHY6pbqNi5tdM8xKsxd8iFplQX
h+suzMJ1nzrOGeu4u+fiSXmtxkEUPXo9/rmdaZX4TE02I+RPtlqRrMLKgzLla04Bx4e0i+cWbwQ7
mVq7KCKyhd9+KgpYrD2VDNeD3mm3hUqiC4YK7QIPf7XRKh+QnMp/5mosxhzeKmJZJUuVxypzpqWE
dkM+4u7DvnOXqRmTleIOePUdPSeIDH4CLBZ/YAsECLHfScHTglJitdcQqLSLgMjEZMZ20vwZlTlD
Q+sHOCmmIjxtFXGgrJEFd+G69qZ/SKWAvqn7yj0TgkLuaBjJD5zR/I6W2KSZrVbFD7epZEm9zimu
depgJYYlXzpzt40YsHlgbhuMicYchDRvA/e6DbxOsS0IVQWNVV4nGY4UVPsdgAx32SQ4SeAwdMTc
1Lq4zNknwhacAtZZON38FDwGuVC2UNy96+c8uj6OsAZBsIWQbtNKJZ+wBD3iaBY7il78TDxNvdcA
4Q8zlHp9sSpys91RlPNeR0eJzk2SOlekDdqoylwGKBlfjk6oVoWVbN4Ewt1l7gjFHknHorPNLl/G
lkxWLqmQy7odBuTh2ZVajebPBDvoOe6vLfVIbVlTrLxyyz448ZWxuwiaoNUWgEdJPOpt79ZIUCQt
zUg85YHUjFnHaeoEFM6wcaskvrTJ/Llq8Jqcj64qyZvP+O+kUZ10iRYuOxdP4SyqXXdhspNYObZn
P2p1mTD7FF2+KaH+n2oSwoHthclzbbPrKPU1+EU3OqOtzE6lgEuOtTt7zYa8P4ejpN4W5JQDLRun
7F4LAGy4ysqi+THKZNqqFJjnMNOxgnhxCHA8hVBP6FM2rKvS2FBVQR+v20VdzYnWSDaWhCfDCkqi
JTxPAook0V1RQgAck6ZGAzTXvIbthKV5G7XP7FNcMf2L6UT1wkwAHVQGvkgtajWCESvdmtec/Dc0
jv1zM+bLnmM23Xu6ec8e8wZEylUV6CSnlkV1Wg8q+dKNvDYN9BfCGFYUf6pHgHr5nEgrMQsY8ZcF
eSPYMFLlilBgdukUe9fDqFwFHXYdN+AsqVhiWNZ0sbgWC73URX/py5Y48DzKscSO/YYqgvOnQVb5
LpVuPle72LiMfCdbUuLXsKC95ZFX/jl5ed6FRVv9imCi6K5VjPsiV82NUePPNTI4I62X74FSYrhV
gsKdhVEYLpJBhhvXq4nmLa0fTQ9bBPh79VyFZrgYRygNJKBXJTlhHcnRWBXXoM9WoxOarJlSXpHH
rNYzvkxKhEQ8r/NGN3n7xnOYiTtyHQmPBY+ZY8j47zD3adKgUZiJ2rng8AK4tjOTJTvRu4xtZzio
l2rc9rOs58RmaNUjJiVUvuJJj7V7QudIqlILPHvNDZnht0GAECQOibdU795OYr9V6b7NU/73Fpby
REmhCv1AvtVg//l/5+FTlRP6J7/8W+uXfCoj18d/afo1//636n/HskzV54P/Q3g4leir5qUarl/q
Jvn1K/yXfPqb/9s//KuefTsU1LOfaDnSfb1+ATaWva9oTwXP/9mWf5Mj0cqz/9rWH0rh03/4qxKO
gPUPrI5MmJSaBaXvvwvhmkCnj1MdMgVSATroHG7/NueLP9B2q/SgUaNyBp5k3n8r+DX9DyTXlF5p
uWtT3dX+nUr4UT+RPphN744RRvWYEg45FIcnbJ1oxyqh4rGDbFZuUDRA/8JDv1DdJLrJ1bJYoiaC
1pNlGDW73pyTSpzvsj6LHmClvrx7fJ8VWQ8L2r9+DfV9UAHguKlpH/0a7OW9JJIq2sWysB88M9do
c8HcuzXyxHuBJ1x3izbCh2f27H6FwLmbDlJ/thrP6CAW4tyagsfVO+zuKXzTvqMBFg1EJ82ANmE+
G0j4y+dZknVPX//0twSZf4phv346imVNpxgwGSymW3tXCjfisrEoLoS7RJXAzvK2K24x/Zf1HBys
Qgk0IDWwHAp3m4Up2wJMj+DXfOtRxK1+ofaaftcWTn8raJsKqFdJ9ZIEubdWesu7GnQ3fiU1NXwS
JITdDXVc3MR6f60GrbL/+kYOtRZ/34c9jVQ09ihZDu9DC2SlYngPd5ZO/9gh3XNukzC7+voq079y
9LSwQeo6WitkpGRcHF6F5jZmWtmHu7RSSPoyKZMUILFPqwhX6teXmmpEHy6FetVifGMHOa4hsWVy
C8fihpSweU1aAJO4S8+RRMgZZs+7ry/22X1paLkQBUw5Ms5R19dpYg5/lRnuWkeap37eDHOC9PId
nfnv1GOfvCjcJoA7kJGjpDKPvhW0AWE6jlW0i7IgXHUmcbPjwL766xv69CrIVGFpoLOk4Hv4ooZU
qGFPPNkugfq34m9US8AOxjfv6ONVmMzA76NqoFkImf7wKroGQI2zRLRjgproGyWFfyfSv7mXI+Xf
NLZxUk2iMP4ZdQKjHF5GEnAa0ppjKIyWusj0NNigHcXSylHY9lMeYEmooA2+ajlCsYCRyCbt6+c5
aYgORyO9GDqipolcAoTU0U+IBFxRLEhkiwf6K6KAaiIFo8UM/G5hjmGDexV2OWrE7764j5/B1Cqk
CcRUj6/k2LGiAUU3PRz5zE/qvu9Vc57F9t0o25+aR2Hj67v87GJIMagzo8iYkPyHDzrXkiaEaxft
UN/dq6VrkEc7rISmvEBX+T2Lw6+3yvJJHtVkE9GOw6+Igw2G2iyinawSDY65FJOtX5mVThFANHHL
s9E021mSWt8JVt88IUdv0wV+pDGrIFn4IIBpg8YBh1snO6f/M67bc4Dkyy6EthQR2pwqtxGEdsqm
pLt6C9dWl+kIFS36WWkp1V/oqeAp4+b562f/cQqybA2fAFsLIk3IsTp89lZLO0nkY7BzEyXcD3nT
grjwhlUkSEz/+lJHvZTp0VsUhND+TaYZatPTd/1u0fMMqRPSG0TT8kb04tD7i8wKx1UHcmReB4G9
sXsF7UXndXMDSsIlBOt6BZ/sO8LXx88Kuc1kvGPQ8YWLo9W308wKrQ0lKwJYYwg9hlzGUiWeIVWD
uYc9eSXCMbzWbWB1Xz+Dj0OdK0Mv4+7Rf6GvO3wEhLQqadEz+nr0MUv87ybkwLwlo9MVl1kYqd89
82lePxxzU1OXtcyanjsq18MLUvLPODZ64Y6WA1UgsIXXuas4Z9Ywsb/TDprDDDcAxud4KFNQB+Gq
mgoo33zin7179qiYe1BzaDTEpwfz7t0XtHcRK6XRzobxcWpIyggWu5hZ0WBiaqlrbxuvkjcRNpxZ
J6x+Ur9yII7j8ZsnYkxz5uETcfB4srgb4J9M/dja0RRgNdoBWFIYSpaPIC9sOcsjnUJj01JFXQKv
TWCTubl/qijVkkxMp6Rl2qHeJ6Z2gAaVKu3O9FDZL3NyOKbokEg1Z7lv6cXGAfnYkhJqhOQ8S885
q2RGEHeGpcIfUFzOyKWQD3Zr9tdp1DgN4vwqOysBGVzbvVZdp4nlScCWNSwjBxrbawGU9Tur4Mdh
yL55+hynpibW0KO3EboSjV0Q17tcaXXy3NiC1prnzQP6EtAwQuPm62H/ccVmS0CQ0eRVIOHtuI/o
Ie5RrRzoQAmmA1I1Xe2BIvHq66t8nMu4ygSKoWtLY+h4LtMaAP9S1birRiOClc0HOuOSrnYSfjOI
3rQyR4OIMYySGWv15C49msqGMHH8MlDqHXv4De78tUURWaMkynkBGdEiyvSHuFXnmgcCxvkhlW5p
Mn5ErK0sAMOBlV0JtVy7afNcO8DmOTT9B8/CRgTNSRLY3rGuHN5yYLVGLnfUV8NlU3Gy4dsm4cUd
w8XXl/rk5dIhR2lNbBPe6eN9Ei8kYt2o5S4u6EokfZYtCVj9/a2lgzYdzSYgTRKXxJHc2hlkIOsi
bHapF1jncY5mosi+nR0+rgxcBUk+foBpvjwWKUg2DGQ/DM3ObCyXRpGfzFWG88kYdeMpNnV/OY7U
v0HDfrcmffYUpyM86ljeF0FWhxOkZZcELw1Gs6sym4q4UMHGOoCzvn5Xn3wiqJspg/IlYhA8/kTS
TKuE21fVLg7bYf6W+6VMjYheiOybYXGktJ2We4iAKuJjDlMG0o+jVdYAc9QaY1/tAJsrczfz/KVi
SHU9MjKXsQbv2SOT+kw3wTorQFTmeaiXpCyUxk1Cs3mJGry/00FwfOMV/uQZWOzCOHyjQp6oCIdP
ekhCSzJSJTtAgRpfGzEI4+SdxRkU8K8ft/bJtaagOFZ7Vj7cSkcTrSxMcgwqwbeRR/5ewVxRIXEz
s24eV90axlbPfmPMmB1aFU206DqoUJ4fofn1285H59LWsl4NTnYfNgrSbaS5abb8+ld+MvTYGhji
rbaDMODogaTwU+jO5Xxa9v/n7Lx228batn1EBNjLLqlmO46plHEyO0TKhL0u9qP/L/oDfliUICLv
xgABMjNLXPUpd0Fb28Hs6MEY425j2pUl1FjdmRfDrPaDtWC9KVJ0voIGwcGYtPBFxyf7YBoDmrfA
mB7CwVL8ynCkF0sOaHiEg3RM6Ht6mDAu0t+RtfHlKxLH2x4F3Lkg9aggLTn45V4o8HkPJsUY/KqU
qg+oEtUuEv14cQ0gen6hh21gYT0XYrGZR7Dl4KDl5lNzqmRP9G3bItMsl6o3lMgSnmIQpD0Nbx3d
ltbMSkx0zE4cIjT1B3dpH1G471EAN0sCso37Xrsxuxj7KIuQpUWKsbZatBEFC8PS6fy4Rts3xdXn
0GN45BV0ml0rN9CvMpP/EoviViBE/xig/Zwe2w79MkTxm/1UZOFh7iyxayobF4NJpSyVZSpVXrX/
PYBOh0xYoPeEmJ4XG8afqO1039b78FDGcHgQyywehmRwjnZsI2wXCfEgQZzZj1Yy7XqnGf76tee6
hAyrAw3mfVtnjQjNdaTn8uDLC94vap3m1TSb0kUaKzn/7QGB28yc0rEmdSO6uNwl9dj1ujlbgy81
k3aMRPZfnfbK6X8YxJLhoS3/QAe4HETS6raJinb0qeENcDEjy6N2qG7cSMuFc3kIqaRZxAQ2dTiY
LitE19TychIzjD6cs2+WLR2AbTy2Je05FSGyjU15ffsxGEEf+d6b1/Rq3oJBN9K8DEaipAYAEdxi
+LYy1VWpzjZO8oqxvZzkN2YHFdVlNGAYl9PnxAhjwteY/CY0cKwK7fihjlP1oNYZBjiFVD86Uyp+
KPiMtR7LZz7Zg42glyFK4bj5kDutFyeNRrcOfSb1iDXm8CfRbLnZmJTr25YiACwgkOQa//k6ExoA
7fD3zujjBlx52CVFntmE+cYoN25bhiHdRs5hqRyta6agjiQrV5iPGtcFFVRUNtSukuoNAk9J0/6y
cK95RSDKxNYCkfAnLavES4sn98867cwAKJsqPyO8129V727sQAp/aFlT0+IBXlcijTDUGi2uZn+Y
Y+WHnZjoSVCQeSmsRuyIHreqSzdST3gA7wZcbfnIDpNAIHnvUxKXH6bZyY5oYqMiC7Ac2DGtATXu
ihNqdcYnvro6tFmmHUy52BK/vrXyGkUnSj8LN+FKjicEMpfk4+yXRteeLGXSDvTdt+b3Rt2S7+UA
mEtvZMn7L09CFtuaag7GTJnJ1o49ZeedHurhU5o29klCe2ivWoN8BAOsPCaGVH0JgBptbL/lLV9d
M5TWCH2oBeMzv3YNl0BEFFPazT6uEPjLDvn0jLYVeXFSpScaRZOnBu205zt+NU0vbYQatyYaoL+J
sSdaIldRl0JdHZM4yNiIpH3T6hK8WKpvKZa8xcrrb3w/ymqep6SsC3WQFD83p+w5kBNHOSgq6Anc
Vtr2ZcYOEi5okHWg7DSh+FiaqdQYqtw8zq09OrCoguZL2Ga67QK7UdE87nFhplDvlAewYM0vO+7l
7mRltSJ/QExVNV1FtpMPRQ3s3athyNW7+2/Q9S1qUw6EHEIeR56Azv7l3jGsaCwUQ9L8xk7rQxBX
EqBZkWNfFILMtodqclCspN3rolpXnh08Nl7BaMm9W9XI5B70zphRwXOsP2hQS/JBbgeJbnOv/HP/
h65XGMdxBJ0gkWADxG2/FnWKY9uc5qRETlaRDMJDbT4OEGw3HsvrUSxSfHjKKuMZbObL2Rjgu2tt
iyKW1iSf+nrAtKKdMjh49z9mfSNSFSPlow0E75H72lkNkzdtbtdNM/hqnlsfEDXI3WpMna9SXCA+
agI2uz/eW9vg/c5FNYEohq4pUS+djbV6UwXNQyOKkf2g1ixEbEE+uLVihZgR4CwTehnQ8srFKAVm
ysIgbtGtRvMYxIMS/hZaSjugEWETuD1auq8WAG9lpyeFMwAYEXh2zQYOJFiRFXBarDYyX5QcNDVb
xIz/FfzXJU4hqLO6Jn5gP5tGAXzRVdZTNEgSStGYdAAtn3s59MwCh55drDRwp1FZXdCfIm5peKqp
ADzVGL2fg74ad9EAu8ldGL64IBqRUe4iQ6ueY8lGQzNJxurX/Sm01xcczzeqaugx0cSFz7C+4LpO
kVOEEDvfiRXQh6Su88kZbPmjXv+SIk36aqTz9H3WE/MBUHqNdm6XlTv6EgmOrHqCb2E5V78LhW4c
at4dFIc8QRfLbdJSep16S0E2ebDkx6iZRPUB7b/5IQ6USIagqbc/o8iu6qNlYY3L8rIy+eBEvtyY
zZcow5MLqK5tet3cpLKbdG2lPXeJBt41aPP2Me9QrgcBOclUGKcU7coWp8x632m9/k/XAdhyQ5EA
qMWF0HYrJ8MrwkzU4Tmaa+A5UTmJfyB2KrOHRkJteJTYLTCSRddV7gDc5EzHD/ijgZL342S0eu2q
QTDv56HFojF2prn19NZq5icJc01kNHq9/aqmBaWWvhOdjbFLnURPNgjfZymc+3OJpxOujqH8LzsM
7CaiZkrjFlkAQ22yanRUIysabC9F1aQ7GupA6ohievlQIOn+JUaOI/bGARUTwKlVOu4hLRiKO+rV
MS/yKTrRfGoitymC5h9VJ6dwoaZOhouy6bfAxO9ouZwbe6OCuL5alv2DPAGVOfIXU143zsWUxypG
SJ0vd5hiKYXW7Cu6kIf72/TGKJSxaMSSTyB4pS9//77qnuVQZ4uCoFi3sefhYx6cZq43nturiIOP
YRgkPKjyELq+wUbeDROUbd4FUjf5mRDVSTbbRcS4rrw2ilWkmi1fyTjSsVNOeMo1syucVGxkT8tj
e3mlcRZ5/WhVLrpsa2p9UNdAGnvS39mpUJiTq9eypP6acPPuQpRaj8BY/70/uVf9vOWzuQUI5Alk
CexWAUDZ9hYcclRwrLjD+xSAJCIGOXNA/V5ynD/YrPV/nNDkdCTWbH5sTG3aS0EVvIpyxMRmqj6q
uD/1mPt1WPHhRYGYFRrdPexSNdsQOlnSx6sJouPEpUVGBpriciuIoofE0IGqHPseHwId+kOOF6yX
UlXBMgiWGIQspMAF5lr352mdBb5NE+X45cmm6be2oOlCiq1jYPZ+5vCSjJJYJHOF5ur5Zr3txkdS
2EODzERcgeLC8tK+24ii1cC/4cnhN04RgWd1epwm7XjuddfSivo7lpT5CLe2jv60MSaTf/+lnLIF
aYXcAreedjm81k+ixLRqhC4o1w/hpMZno+gfBg1z4I2Y4cbJNoluKbnTfEBbblVMK1FSFLDlJh9m
ZoRJthhc9PrjjfvjKotk7RiGPrlMVWIpmF5+UVs3LVdpOPvB2I4PuJDrTzq3Da65Ufs4qhENBXjQ
+6BFLaRA4x3MktR6QxfgTlWoWJdom3H3rd9E9shGWm4bErvVpyMXEiugoslveroaVhn9sSUKGnUS
l6e0av8kVK56UXna0Ej7qQ/TH7ottw+5luqHCJH8jcrDjZuHzQ1OY1kJrujVFBU6Kz5oBT+H3ooL
TLZ7ydJx2FM3o+WnodQ2d5O8u3+m3v6vq+O8hIoEwdTY0Vle3eymkcFFxJfYV8H1HPH8+C81p3EH
WwE+9Ay3tKEb+axLaJ03SSb2oPD7nR619pmEyTqC0FNouaf1B9DNCInHsD1AB2F62c3WQw96+tf0
Jm8VBao79na2U3tFf+xlHfA2/gsR0eXOUStciPtSelJbWvb9PAz7uChyaokNx1u2cChrcUscRbZT
ikl71uO+2CBo3jjxdJ6Whg2TgRbGKmHJa7lLWZTZD2HJ7nE3JkvpM+ggVZPvItgoHh4J4SmVtK0l
WEftHA0clGgjmAqvwBsg8/1dg4KREaZdMPtVWw/PCjhI0KYBMZYKWy+JmvJ4f8lvnHhiTSq8qFey
89+Oxbu7zcL6GOeJRPbDEHF0WQTlHnzB8PdXGEZPlNOoqALiWhPX0erS41ntGSW3IOwBXQOigmjt
mMj2xlBXhZllBk26XQvWFV+ht79/90W4MhOZ4xPtY9Pa9p4ZRrUGyLEeHsNx7F8NJ+KSwfo5+lSG
o5J7dWYgdS+lulx7WdlI/8OdyowRKtGCMxax4MvLri8jacolW/abmTsVKUQi3BqTgfvreJVjA4ul
z0eUQgkMAYJ1Gag07ESLLfDosACT/cgqVFDiDf1ZFpQeoYRQmKNgiuSSmhoJ9nqVHn2XUhspPrjo
9BPA8omdaUfiozZmlnAhaiiOp+tSaG/c/9d7jp/q0BhaUlR426u7LcFUPAd7Su1CnujPtQ0HPOi2
tHSvTxLldQB2ik4ujxL5EkC82wdk8PaMZYDq40qEpbEWRR9L7CyfYrWNHvQsNbKNJbg54CLExCsN
AGR9lHjxwnkSs+qbgR0tdE4INYmi7AO2u9cHWbBxdK/gAsuS07n+/wOudha5v1LUnab6hQbo3oqT
na3Njyj5fkiqOD5A9bJPXa7FR0upc/JV097n1GaPlGPSXdeV9SeqHcUuHAzlkco23hDw02q6Aw+F
OUuH0dg4mtchG7/XpoK34Lw1NFkuV0SopsD+gd+rCPLsBt7IYWjRUhgr3flf1uLdUKuYCSk6ex4p
yvuODmON4sJ8lLPZ2JnDFCH+kGypkNza0pxuOPS0+GVq0JefNomwmyJYm36lmeVDKyERh5biltbK
cjAun+e3k80KWMBR0G28HCWoIOwMqcoOMzCYxu3d8gszTfgTbO8cNyssaXPn9f7Ncv0W0gLhCMn4
2dHht1eDFrLSO7mdan47a6Y3tNkfuTLsL8hh618UrUhdGpfzjyCWrI1r4tZ5shDjNBFYoLJtrR5h
zVQnjlmi+SPsmBO39rSj0Tt/1HNcPZxJ7TbGuzW7iMfRQAHJRQ9l9aFGRMzrjL1GJ9X+rKbIJ09T
OTygkGsTdoR43VhGe74/uTeOBFuGnEIllSbPXBXp0F3kZdCy2Y9h++9UE9u8gvYKJEh72Minb2xR
cInAjkEYMeC6HohN3TjERoOWqFbLxyKyngGzbglf3vgekL1YEKC6tGCLV2tWaKNuS7Yy+x0aaCfi
tGg3q/RCAnS3NlLPW0M5KgBq8gjagW+IvHf3u+OgIyphXocjk62+2ELp/rFiNf/QJmn496sEuh2q
OprXFD3WX5UuTNpQRUQGm7uPAd5f3yqhv5ZprPn3t8ONmodD5MLmszBXgH2z2oNTKWDgx6bsm5U8
H8XgNGctymWvDgL5wDmNDqFdK26V2f3BwHL9Ef6y9HD/R9yYWH6DpaLAQ8QCPejylimQSZ9yXnDf
plJ/iPuyc3H11o4a1dONF+HGniRcw0aC7GAR6Fq9YHEVtqYJXNbviQafgO5CYW4aeeMGu8IM8VAu
7THSQvQ76BkvV9y7rVLWJUJ3S8AxQRT+pUld5SF9ou7h0KuPQs6iJ/w5h0cVOVqvGxJxwm9c/pgn
ofoioS5yGqaqOBQpgJL7M/1WpFhd6FQwsLwlMIadtY6L7QZ7KSHnsj85XXIKrSH6YAxJf4oFrzFs
rCNoq/gxy/JXFb3aD9aEPEMFmxfposR4lSag3i3vKAAQgN31YKTYGzbNri2w2hs2ntRb24LFQsWS
Tg4NwFWCbBd1OlG2l30LCYmjBIv0U2/pcD6NYIv/c+PJWVqNlN7AztB1Xw2lznqA9U+IyXfbxuiZ
pdnz2GTFx9ZMhAfvSVkIWDJPgtr+vr8itz6SJwBxHnT8gTev4gaSEhElMHVhZ7QBDg/zv8IYjFOW
KP3+/kg38hRSzEVrDrnURRZ9dczsoJ1TVl/1Z7vCMYQIRQnz9qcJnf8zsosm3osIwBq0Vf5VkCj5
aggYwpoVbzwLN149LjZSXRnbGC7S1RePEfJTc9Orfqg2g5vM+sdisBe5Kl3ezQm9qSBUPt//9Lf7
crXtaVbzPNjgRXj3lt/07jxWVi+lIxqUfqXEzUKSiLIP+gg/ChdEM0tdLrXHHI0EROVKmGkuDF0D
oz8UyPE6MKfUL2rjD+3CBkF5eiR7Z5KdVxNj3J+S1MXSIbLCRYoqrqjZdFZa/EmSYRy83BbILuCy
mmONKsGz3tuWZM/4UjvqN6XLp4+TMQ7HeWol81k3RPRo1RQpXLZ57aV2nj8F6QCAU5uTuqXwbFRi
h/msPnuVNPRP8IqwQDRnMUEkk6Ms301KOFculBM602OkmC9aQCfsWbGmhVFNeoQJWSnZdKSMToxe
NgWjdGrZKkfDMosnWSqKXzC9TJwtia/QzDAb1YUPWR7n0YlLr27t8hX3Q1ndFcFsz5DWq/61mmMM
2B0t+R0YTVk9tF1o4LwJlx+fj7CiwwJjOTlaQRBuIcBvbWpExBV+FJUT05FXN+1MXwngrtB84C8v
1lwpH0RszV/nYuz+4IE5PLawD3cWLbzvhRxIaGSOlfiozH/p6ABCYWHa8TOQgCTRuDpdg55KkhoM
mt/jePxAWxAKoWWHx/s7+cb7tRxhlPg0km80ri83cmEJNUikQPOzOrYPttwnez0Kf/7lIAiZgxBe
BFzx0qIuezmI2g6JVWqt6bd6JO8jFLt2qMZs1U2ubj5Gsd58ICx0FKHuXI4ydQmqJ4Ni+T3yCIi/
qB/TylJOdUcR4P73XN3utKY4+Au7mDCbYPFypGEANdHGqeSXFsquODd+SmWUY6tRlR/7IjHg/S5K
DHq5hV66MfAC6CKh4OaFWroKTjO6q0o6aJKPMS9usnErTlZTDV5W5wT3c/4bU1HbTfAA+Hr/i/8v
97+48cCYL5AVOH/qAi9Y3Xg1sM5Z0uL0bAuLpJQqTnQQiCU8Y98dz7tEWzQ3SqXpn+nsJSdDGNW+
imcAvTlEUT2UB440uvEveus4v5DEtf6J565+6dHq1z2UAsryC9WUxSoXj5bgoISDiUxRP5X7GvmN
gBQxqsW+0dTUs4QYS6wXVbV2rarMux23q/WSKhbSnQ7W1rUnZQK4eJNG/Qnb6bByQxwyIUY6YYxX
aBafTcnpz1nO+fOmsi98CgzOxwbxvB8JxDvubeGgAJblceenkpm+JtEbjyHHcRSNrW5RmRDqf4pF
ZdOYBqoT7eA8RaWui2cu0UQ5CqWeXltjCDXPAboQHoQwAMASAIy/x87QfudNKP9B+VMyP4hEqJW7
ADadfYvO1lGKSOYeJgOh8x1MUdyc8+xB4mLi9g8DeDdai7zcCWvB4cOUOPrn1pglPjLOzFM9zJQM
XXOyZgyY0nCPvi+W1CIypmjXtFr3u48g13jx0If7sEc17SCnTiH29KLikyJlKmopiEYZnl3ThbeK
PjgEpVoc5BAPKbQ/XnMdRAZrA2Pq7auSR6p5up9ijfuq27WIUEiPjMTr+kh8a3VR13uHcMvHWS05
6LgYP9SYe3/P0H2T3b7qtI+RAUXFjdoMadARwPmWn8D13cDupepAQ4g1pg5weWIh2hdmYWnxmUWI
d0qMN3sS1/lxSlFO2zgqy212eVLgasIY5FrVufDWNFxZqvXC7Oz0DBgj5nZwwh/Q+yavlqTqJJwh
PphBbzykJc30KJnVkwaPHmci5ckSZryRY16VIGAwk568uaEsL8oyMe8CFYT0Z7uj/HHWzB6vbhtJ
PHUxk0vGQXdl0eZb+d9yy15+PRApGUIjVVEYx+tWY6IM5GSWKM9lTwkJS/T5mKQwxFOU7dGmtacn
OcUvS267dCdJwdc4z6ZPudkm/91fhquHbZHu18nfWQvecmf15si2FNl2kahnKwzKJ3vK+if0B6eN
xb4xyqJKQZiw0K7pQ1xObxj1TY3jku7HFFSJeQxzBzYq3Xhvbo7Cg0apFOqIuubmVo2NYEo16X6D
O/QRhE3khmNg7+/P2PXjYlJVJBQA+PS2epffYkRjP8tNqvuzgF8R0TXE1zg5FjKtyqEvLQqrlLir
wHT+ks0N7JKNaVLbWVjd5BOXAxfIlOVDLPg8fHxRzbPEj3Cs9YMzONNjitssnFi6Ohb6UBvRz1sl
4HK3UtRe4OLUdfHPslbHQ6iTYed1bvhBPv0zIVj9xepM3KQ1I3pU0ujYlvX0wJUS7VAhcz6OSvLg
4JXcStHP+5N/fU75IRRneNrhBF3168wKC2anMwxfBH33Ysxky6jwNeopyaG9eBXcia/3R1yClPWn
U5xcWIGUasDCXM46L2FS5bFmoAU2Y1mL08SH2BrDh3zKhpeysZ+SKoP6i9EKm22rnXYdZrPmpMYw
bxeoIii/y9H7PLLGPCYkhAFR+XIRV6ceidiXviqCzp0nnA56S7xGusCHnN9Wn4HXZPtRTbZKY7cO
1/tfstoCpOFSbKcSpjoGcQOdWBirg5483J/tt1v/crpRm8FHZhEDIbpaoz1G4PdDh1KJ38i5BCws
ydJvi9reD4M34JNRgSv1WtnOQq+tWu0bAYIicFxNG+D36qI3uRgQhl5oSUV26AaBQLIJqPQbEQKQ
tjibzNatgZlWbhKL9EQ8anSwGk1crLA4lr4BblclOFZpd8oUZRBeCgT119gQxNz/0htLS1hM7xee
IEMDprxc2hqbAslpbNOfRtrdpZCkB0c0zkd2cncA1Ku6wzRGrq72v8Ky/YpY9OwJRcVh+f4PuT5S
/A6C9KW6KkNnX20xtCKHfkB9ygfG1pwRYPuPwzycrCi3nwZ1zDeGW/bJeoEBltNkoDUI6GlVhsBL
Hr3FfjD9Oq+gT8iW+JBKLX43S+f//pe9GdutxyLbWSQw6MpCG7+cYmPBUHNbWb5eS8ZPwOok6lOE
0rXqvKhlxomVMBjVJkl86bNpfNbG5KlNHOk3FCtCZDUPjX2oBna6k9U88J3ACVES1NLYK5R+2oAi
3JoYFSzGwh3lulnHQxY+41VnT6Y/WOEMXhE3dgGeEEKdUA/3J2ZJQlbzwpWyZJhv+J/1IUvNajDj
SrP8dCjnY4hX61GiqvpUt0q0V2vUjbKkHzZCrOt3E1MFvotAC1rxVcW7yDQcOhYZNwP9zhOgEkYO
c3OfOVK3myJ84MLF+IDGdbERF1wX25FA4ckEbIckC5CkVfghzCDlHjWj8yCisyrnxj7v6/qRNK7a
xbWqu+M8zG46Bc5Z65PvGuoKG1vx+pAtv8AAw7dEu1TcL3ciwrGITpdGdEYjH5o3vHmvauLOVWYl
P3TAejcm++Z4hNZgTLhe6GhcjodAthVOqFKfE1r+R80W+Smsc93rGxt9oJlG/N/uqAVAAyMJs0sw
7+t2RgS+NyPZjs+ylaBzkKP3GCYPCPBhOAOw0s2iRGxcJNf4SdIUapnQkBe0CTS+y2/sQCALqVPi
sxqM42cEKUrh1lGe6c/hJEWdFxRZ9QXiIRDcVG0tHoW+xAMhqoMJI5cwTOj2qf0wuJoej+cWTcT/
8mgI5Z05ifwl0RoU4u/P0o3XjZ9M+ALEDzULeiGXP9lWJnpZWpWc0SfEuDyOQtyocvXbnEXSUS6k
cFe1tnKqkAhFbjuoHlKttgDLa9Jn8mR7j+aYdjLt1D7FSmftpw79ESWourMlivixRVB2D+vZl0OR
LgKDGg5JwhYnE3zmI7giBWEBI8KdUev+fr/RPwLDS5cOQM76plUDxWpSKU3OmvYT5HrrzlG+qCmP
8WFGkPX+NN7Y3LRDQOuiI0cY/LYx3iVramj2FAXi5Ex1pN1r8ojK9OT8xB1pOk559PX+aMtRubws
SVpQDFDQiVtS4tU2yyia5wqKi2dgabbboYr+oZSjHCFeITZm8TrGYijmD/V5YPc8BpfbI4ohPalx
k5xDDWFNtV+sGGJZ2d3/oJvT926UVVmuHToo/KpIsGR1EJ9UESkrZsU6YVGBAXVV/PwfhqP2v8Sw
Jr2/1fzJ49BbNkZ3Z2sy9M91V80ekqqWZ0WS89gN0ZbF7/XjBpocuwXsoIlpaLldTmI2GGNB6pCc
cy7cPZxMpFUrMzoOKtGhMSILA9Vzi/l0a5Ms/WIw7G/EudWgFoF4B00hOTeQBZ/sRvmGEIW5t+xk
i3N+a/VoGKCAtKjQwL+5/DwqUEWvUlo9YwngUH7L/1Vr5aedtQ+xon67v3Q39iM9G9L1xW0HNMEq
44xE3xlKxq1uKFV1QKzP3Ff51G/sxxthGk/yIjxJPk2AoK43ZBGIIJJ1LnIjgWwB5r59LSC5yOgU
c1e5YCeMB5mQbEcXmVomjhJt6AYokoLx0jSU4gZd/q8b4ZnN81B6VjALY28PyXxoe2cmTyqGdNy4
y2+sAwQMzijk8UVTc3WVj2lgzIFEobdvAO9jq94dZjVCvR8btAMK3MbGeLfWAqYQdA/6HRrQ7ct1
j5D5aWpsKblhzeqBgCbBPmpIDn+94mDCYXAvECBC0eWr312t+NNqVt0Y+Rk1Ip1WGLHYRKL19xe4
vbR8F6kSyjTGcprejWLmk6KXnZ6fHTkRj7hhcERNJ92X8lzvsZja1OK7cScsgxEmwF5n/6wmLx+b
CRJHWKDJTz8ltqol6ML9RupH+WiDDjg2UTmc81F3TnqJUFqSOcaPCo/sHWm/Ac+JMq2YsvGQ9Jry
oens+qM+B87x/uzfuEVsguOll0UBFkLf5bwMnZ2HoTkV5yTr0idsI5ynqamLXdvmW9v3xnZilan4
0XKi+rgGZLS2nidzy1B5k1i7ZhG6F2YVnu5/0BXJlYAf9iM4Au7+twDh8ouSKFiYbml5luVKWySK
jceA7fVtrvu30zzvsP0Tjz0On3tinfJQgbd+RhSUOoeBTUA1t9bBkqr/mqqMD8Cdin0TsAz9nMYP
Zp99VxOjRVyxmn+FcN88XZqjjbzs1kyBNKDHiegbYccqeTC6EDlDQGLnGbVvFzH2eSfoQGwc7ysp
kWWmCKFJVxd+Dfity5kK4eWBzXOqc9HqKdvxTQI/r9BXk4B2ZrsOx5GfUQqBd1errfbPPIWV5Q66
Hvygw6Cc+xHx/kANq8/FbJo/saUQ4uBA0z+Xhhr8guem4v9LvNyA6G+VCumRYCvhvjVVS1l7qSW/
qRRefsPs1Fodl2l11vQy8xT0yyJ3Frnz/f6uujUM/b1FyxjmIonH5TCLyViUBU5MstZUro6e/G6K
o62scfm/rOI+ask0L+mEUPSUl1/x7pLSsilntYrkjOcVSsRlNS6eA72nJY44OvPwZyqsQxe0zdfF
umwDrHHNUllwaG91P/S+kPldPfO4k8sJJLji3CyGJHOrjP9oEaJVUHrMY4KbYepWGgYPhlxGzwNK
n/vK7O0jNNHEMyMscQtdKzdcbm881NxNC1MPkhKoHWf15nVhG0aRRpHR0sbwRyM4C64Gvur7ZPZS
7kq1SltVnuwQFTg9fkrqRjvpGOyYLodIDvYx/9bPzFJIc8Y4gQHS1uOfYVwoo0kRyDTjsEXY6j28
aRReLiSocCodNKGBK6JecrmQSZCPGXxOUjyhN5+w2TG/ZuFSGAxpJSCahH5jubNVTCo8C+byA+jN
6oj6cyx5Qww5x6txZ08PuKPqP8tAVp5bPu6gFiObLx2lHgyN2SUw8AIJnwMBajxyE7NTwdRPaur3
kg6BxsJW7rsS5/wd5Dx7cFMMifepPib4ysWTvau0eqj2CkzkdNfiSfJsdFFo7IrIHKHfhHa3CwSx
H/jySjIPWj2pUCtsEYde1yC+sZvl2hrcCEDRgxR2kfzITSiwA7DU3M0QgDqbSqNDnW3m5jdGOqjJ
6VMi7UjlvDaxPiLsAxVlAEcxG7P5q0QopXYDXWq+dK2KZYAqR8MPubH01AOMqaGeJtLiVxD05fc2
Q51+j5pEcWptBEm8VASGCmc21DIu5B7znHkcJfkRHzvkQgRjN57C5Y0gbmABDanzwji3qVGr1G3D
6XcKRaj2JkfQ5UxQEsLlMIvAxnRC2H8mvaJxev9CwdBzddaXo0Z1exHrNalNrTa2JuHenpTGfDbr
FJQP9wHyi3VZ4QSlxHYG53e2MH7sZqc4Sk42yF8TQ84OvVogh7c4rqVPdPDGyhVlo/2njmPwxcDf
u6NDkoQezkomp2Nq5Y7Ceab+W/Vz0HpQ3YYnmO4y5hcswae4a2ZjD99R/R7b2O6409zAzda1BkHA
SRmf1LHFOk5ETc3Qmaq5E9i6H2iO4EEoZxycuq8rDfscOfMV5KVoDbVTmu07DCICryzjotqnY5X/
1JEvVXelarfqbuDEG0C7pwHuRGaTnVl9pX0f8SJ7aAFR4BlTgpjCpq2fsM3RdeoOY9aqDTbvSD5Z
YgJqVWq9YxzsDicYV4LK0EIVn1DHsbAn2BfllO8SNXEyT6tRP6hDI/odVGEZg2kMo8zL8fuJHiHg
SUT1iRb9kec2fEUrM/ms4P5FXbIxm5NUUeb3dE2aZCwfqdAN+QyEDMjuBANNy+enFJpysef1078j
ExtwWXZh+COoQ2jvA6QktxmgQbmTNBiSJ0l18BzxspcfwzZVh8ckMOT+aE9Aww5zU5af7++xJcS8
uIVo3y2gEG6PBYAjr8OI3NTxSGoFkfVi3VpV1qOuNudA4BWuo3hwCObpl1xWykbX8MbWpu5q0WWm
mbKIMV/efogw101iDs3ZjOb+UBpytVNK0H73v+7WKFDEqf7wMJOcrL7OQiQoQQuH/gEulo9sIPqQ
1byFOrseBTeCBawJpIdCwjpGEnPO6ZDzHtcUAztNTf2VlVq1u/8pV0H4oqtEHk9B0QYdumYHBC36
L6HadRjM6dWOZAAGI32CQ1o3+Ua2tbw8l3uCaikQJVaHuj/1s8u1GRRR5cRl47lAPdfjOM57OIf2
kzVlFmQZgOH3P+26EE4l+P2Aqzwo0UowPd04nmd9VPYO7DnPmcLW01IVpQceoqMCnPMfw+BFrKKk
cSmpbzl53phfA8ELEh1ABw4CP5cfrVthIhpMvM+OVvwpHSN9LqZZ4QGW7Y1Ned1i43NVkmZiUfYL
6frlUGaTpLXRSON5VJXyKOVm/9TA0ds3+jA9qVjNe3U4JJ+KMmhOIT/aA7vV7aTa2PolNzbuwutG
7XVhMIC6u/whkaNIU4yo6bkPZjLqJFVOS4F0Y+feGmXB2smA7pYPX81s0SdTb/TFeJZnKXxMJfUb
XWlrIx26sXxMJrg+2oXUCNbBN4JTsT1TQTw75pgdzbnMMZQTbYB/h2x/ur9fb43FqSB3dMAlURG9
nDbE3zoL6bfpvHAL3VhStZc8jH5FJOIbeJzryjxlE5MeIdYNUK7AdlwOZaZBLkWhrpwH4KqkSLJV
yAedCKbAas7p4l08JBUypGNO4JgvEnlfZUmRPsRYD5ZewozhlIRppF/z/Azu1AU4MhCVJoscJzj+
Nsi1PXg38+ccBMZLFvOEec04/BnnMv3F3d1NT/kgzQ+QWnngrHHW4+c5GIqtOtJyp6zuHPQNKMTa
lPR4EJY5f5fW6DhhauFkYnkTZs1BisxwN1CAw8XN+oxiefmM4Ze5UQa4tY40YP8PY0Slb7X9pb7r
pSmVprMz9dMO177QpdFv7gO736IeXj+z1HZB5sBuJ2kCKnP5eTQTjZFAcjqLDJQ5ylEy8UaIfKU0
80d0xL9nclm4xEz5Fnjuxm1ugZKh3wyrDJ7S6janoTQbUZfNZ4MYHXkK2m2NiWpeWuoM/P+oO4/l
yK1sXb/KiZ5DAbPhIm73AEikY9IlTRU5QZBl4L3H058PlLpPMVmXeTS4gxvRaoVUIuH2XnuZ34x/
V6J5OaZA8rNkF1QKGLL3T1oZad2b5iTf2pBJIERVD1qmtbtxgOr8+Tb8TRwFjLYwasgkKKW0k9O9
y6Bxlmmq387gFR58m8l5bFss4KqCQOT0KLLuComRv5MbKXog9myP6iooEwAzVWM+fn47H8McbX3q
cs5o0Aq8g/cPLqqgJyiY/W1S5Ank1RozrwFfzs+v8vFrwkoB7kRTZmkymCcBIVftqKrUSr+tRZjg
IljzzCp4F6W10ATvW+VMcf2bp7Io9PUluUF67nQmb6k4hndRLW4ZHk7bwpIf0xQFtL/9UBw/wKfg
4TNCeKuDftn8XdnUchE3xm1e6/k+gXqxxdM23Jj4Am1MZECu/+71yAnpt4LBXj7UqVay31TpPInJ
uKXzr7iZYgG1lYfY7YPU3ra4Kp5ZqR93P1QT8EN0qdHh5u/vl8YYBejm9qF5a3YoYMUJE+HBaqUd
Pnav6ASOq6azo02YFj8+f86P/C5iDp8PgBz6oQJY6/sLG2GLZkXNi8VPafgpRGXeBhKua3onPfCG
m2PJSHoVNZZ6GU4+HUSNYpeZo/Dg4U9XSqinrh1rrw0JFyJxYX5rIU679ltTOLBR8zMB+WN7ifsF
c4uAAgGLue1JmGwSDKHGTjNvMebNPQNuimt2TfzkF0h+yQPDBdsfohVWV/aVPiXWymyCyFPaUoJz
VqurZAAE8/k7tJZp0vuTCdYxQQIZDjaBOB20gk4a9FiI8CjR+MJWsZIo9MYOCIFStsNLMfri1qyo
Tt2Znry1jgNUZdwoUpQCLbd6SByS9eI6VWcDLk4YWa+4CXXq3sLvZpvHgb3B2BO0l+XXEWbwZRQM
NFaaal5Nut3eTpWOMZSRU8c5sh7XAssvPXtEwnm+MIy8zhBaC20A8RW4gGVeNXtmGCfb2Lb77MlE
vaVaBBaqxElNI/XoCRRf7A76dl+HyZHWb/bdDCLRbmVpyB+qWtixl5eRevRn01yTtWcvclWEtTPM
/pitDB7mBxNpeXZQgZmfVC3BealpJ+1Nmqbej2VX+96gVMoO0EP8PSqVWOawgcLqWpmoKzTJjPKi
6er4Z0Wuhoa0GsxfqkI1ruOqy5JVMSfaVaaiJLcxTRxLUF0e+8Dp0FEb3dovw3SDUXCPrW9quMlQ
0ccDMDS2npqW+kEK/BCIUimGDpiekShnAvCH/itFK6ksqwHIEP0Z7f2WQimxq8y0jY6hqteeJFn6
pZaZ7ddGSKh4aH27r01J84qKUQnmtOOZDuxvL//WFmI6wjzs5DRH8MZESkOOjsakPoSAbVlSieGa
A/6NHDfKNgSP7oohyFZ2054zRfiQpSGfSfICzhhMOjK3Jw9vRDiMdMyaj8wF6suxMPHVCQ0EV2m9
rHU/Di4hBUtnduCHR9bJWzlV2X4MsinN3r9xKWVvsqfUY1aHwb1h8YojXKO8oE7ltV4k/rrETMrJ
k7L4DmGzOnNYvKUR7wIA16d80ZjPLRz50/K+rVVl4A7EEYl/8FhjZ+mSF6v6cD1ak3KlxCENRR+J
LM0xRNABc+n1J60RVgN9sOoRK8cw8qIPsmlY93kurmp7QMsnz2Z5WOFpm6IfiFI9nSvbz9dDHDRA
SaNwdJR86AJPHw0Rr0Qh7F1Ctk+SOKNsvlKUvIQNQNs1d+MaFDY42woB9sBs6+bMF/iQdPDqCYL8
HxZPFDUniTJNlHqoSTqOyOzp4JVsYCZwEdCRkeGG0CE7UzF+OC+Xds1b04bxHApry/38kg8EEjrP
OBlpx8aoqcNBvC7S7UN7X8nFfVLL6lNVDPoTZnbN321LLVdGSm6Zc3Jgns43UjOo4ZlM2lFH3mql
NrLupv7w8/Mj5WPiylUA3iG9yrukt3vyPjM7Gwe1rLRjNAXFXrbb4VHSBnijATKC6YwZdJHq2kHh
2z5zzH21WhHt0B4+l3d9KICW+wCqRHlJZsJ87/17TkvRxVHQacd+VpWvueijtV0yRgpbKXj8/Jk/
5JEnlzpJgUi0MiHiVjtmFp6PYyllLvnKObzfx1BB7UpeTNMKVVQgCe8fKDIVGaGdzjiGk6asEznK
dkCmtZspn5lW5G21CVQN6mzp99dFXrbrzx/yYyML/AvdVMbXgMU/Yv8iMXDeG744lmK0vNjKNlEY
p45oqwugnE99Ll81c78rRH3dm+fse363rNAMY0oPq9lgKnvyjvvBlOQ2D/XjPI/zZZco2i1SqeFl
n7TzCg2C4SJJy/wq0eTsuU7Th7yIFnXSOv7baRygqgX7CLIBGAqj/PefobE7czZhuxzlmqzeUcxh
aB0UOdrrmj/DvAc1QafKx1JzrUaYP4eg27bEWIiFQzO5c1tGyqqa7fj1zPdZ3sCvoVwsfTcYP5wl
KjClU9BXkwTAj4EV3ardFGxGWT9YwaRtTYFDM9Yk2bRHn7W50ROgF1WcSZ4mJflLE2jRue1wuvVg
zMCzoiKnX0V6eQouApcYhQZN1du8VKtw1UxSmXhqSEptJ1WSuznJPLEfHYz5YJdSCKU7q+rJDYTd
frX4WX81Iro9gXzqFA1/dCtdRiyDiLx6RpPHkUVjkBxQrocuNhr5wTfTwcSTOZG2NWYe3ypg6Af6
80MNNTBqnixO0c5ptaEcHJSo+1fRzeKLLZfRoSqIUY6GBIntFjlUMDerl3ZSHCTjo6VNLaDWOLvA
8k1fMbHKVYe0rVRXNYWFtCmMch7pYaZ5TNODgSLO71n0twXIlvKGPGERLGTt0cV9v+jkoM2VoayS
u0AktbobZyAbThsGSP1FvdWoDuE++dEnanqPLUtDM2tO2ju17bQtiXf6GimxAJIb4WPjZLEdhK5s
4B7iKHicnDsATqMh94qdA7NqGM/AXU5rCpSgiiaLuddupDMK5iFt3b6vlI2WR8csGiNXk7LZ01ol
9hhbpp4f1PZhWqQMmfP3K2VIEpfe4DmNjQ8FGNYZTBnAMCzkBM7Bk1wLKdUIaI+k3kl4NyCJvWUU
4CnGM3YDiFQb60XdozBeMiW+0mdeYdFvxXiOg3l6/HMTQPLxzEQuBdrB6ZckU5Ikm4nK3cCE3B0L
LA170u591mDSWTS1cZdY4+jg/32mifwB7UJmSzvQXohVHM2E0fdrqO1a3TeNzLyb1ZsovWyU64Lh
n6V1K+FLK5mWqkB0NY6PRmvjmfV1SgQw7dIN9MvM3FW15YlccWz1S5zHGzmrvbf49bcsyP93/uLX
5Y/8rq1//GgvX8r/D0zG4SD8EsoXE/O/zMkXl/R//uPh7r8eI7DTv/UZf/vZP43GJUP8AT6QwSIL
BwkXOuf/thqXjMVQnFSeFihTNGRf+bh/eY0r1h+se8BB5La081Fw+Y/XuGL+YQD/hBcCRGPpg6l/
x2r8/b6H9wC9ZRl00Uaw0Hg91VaWGMIOQa5ihJr0azUCF275f64RfOFxd7/58zD7r7zLbpiLt80/
/7Es0f854j5e4mQHcyLThB64xBiKS7UcN7gdeEZv3/3y/n9zGeO3l3mDhJNpsV1OdorUJ0Ery/5y
5qwxkDwUxbRKdPtRKrrd55c6kZb885EAujHYQbB38TZ7fy1bL+pKnkFIW31/ESrtRWERMxV5BWVi
U+UJI9f+ouBApyW6j5BRAQmznQJtu7xde5g2smScefz3IeqvW2J8B20YhSpYn+9viaNCAYE/+ivU
NY+llm5haHiJ0l0Ey4etrYcgHc90Ys9d8iS3FSrjERkX2VUmB1/yicuiTYQur4tPJ05zgaOP9pl4
+Lvlis/Of55yWWu/1GGtlRh6XfGUJfCtWA73oUi2Zz7u+5TszzeJrjVV3gJkJC17f43YnPrCClo+
rl/czHL+nFtiK3EtILqXRiYue6O7aNrYtdvihtnRuesvLdDT/UJLA8ajrIKXPt2StdA7FQ8ZH0+6
55K8fG7RzWnSbZLbBwTI9lMQ4SdjHwc73VaZ9RA27ZkGwwka9c9XsIwNOG/JPTl83r8C2weapvUZ
DAB0Jow5flLr7FCapB6y9ZCX86rATlnuBk8LtD2lD30FNaJ/CPpS8T0kODl/+D5sPJbCASLyBXB8
B2mObU8up3fFmank+yrr3/fLN0NOdoH7n3yyqi5zQ4QFn2wyLltc5FIp8ITaoU1t30nQT0h+LnO5
OZO9/y6ywZMD/LBYvdMgfv+aMt9kwzEUXJX58GrX2U2JxXBthMfPV+Sby+npiqAuVimIxTIVPGmx
aeDvMO2N/VUi34MavcmXTg6+CV7ZFms51vdxL/ZM79DdkA5LiImLEAko6aBO9mHI09synzcz8OxF
WWU0g1sjGbyspYEudSF9DOLRNG6sOFhLyA7ZZXVdBvPKmKfVwNqTR20vo/bFxSc93Hz+bDTpfrPc
yahoP9DTAkty8u1mZBXgtZr2Klfs+9DMbtSxvwh0+9Jo/FXqGysgwImjoioyR0ztwF47bfLSNQFm
zvE+1oQjFWjDjYOTCt8rdWTRx+uK5TdKwi2nfi18xGYl2lF+PHgUgdvc7NcpiMtwMLbzHB9xi9z2
ONrNieSZCU1aZdqoZrod1R575HkVNMEmz3RHt3pveZNyxLBaJbIi6KI0w6vZDN5Y6duaNxrw70N7
uNKr6trPnitzvAq1ZheP2WFSpXU3hsdpEJRB9rzyUZpxkh5L6CA72Gbv+Y2+eIU+jVbgLRcUWXHD
Lj9QGrpmI66CMV21RvqEtslFZlrfUe5BL2XcVLRapzDez6O6l/zc8ed5hfbWNp+6tS7XL2hN7ymC
0BQkh5bC+hoE+iV15qaH7qMP2UXRpBt0Le4AJr8AWkSVoR6v1IFtK6zHTImOZtJeR+hCr8o5ue+n
sqBnnt4gFLO1BXajQQgcr722LGnXJdF3i8Y/h9GmYBSSlj0yoeoXYKyXTNsf4+Vc0AVypUjTYL3X
xR5CF9olplnMR31vCSSF8TPk3S5xd3nX5VSutdwT1TONuRLHNP6Vpn8fA7HNKz9zOPa2plEelTg7
AHpfZbN5Jw3DRYrwGYD9w/K7ih4W7dxc2wkaZqHvNW16oIe/z4a2cEx92nSSuI94jj4I900F7JTO
ZSbND76mXxo6C2+BHET9ZRt0LkDVQ2mPG2afB4RgtpVkg5nlzIvkTaBol1YablQj8KpY3wYJBptd
eGQ+wPSltHO3HvAwzqR1jGIlfzn01Dg2m24Hl+JO142HJg29sa1HAiYLhDH1IUaftOxgz5jsW6XZ
NUxLZF9gIBTuAUeixBjvDT3wBhODuaJ3lWaij9vu0l4Hy8cUreXFmsaO1trRFzHD5vra4sMVYlpp
U7qC8rrKB34mYBGaQ+uCz/nW5KjCYfLgRGq96xqxXz51yHgkMkisLOlR6tvdIAZPqdAHCBh/VMGm
KSTQIPAOQtPCf4R13He7dgiOJMf7hRJgz/7bGmgNTjIR/JyQ+atU30sR8TLV4A7xS09Q5C4Hq6He
W0rnFkq8Z+TkBbzWevk0QeIqdfTUmNAMqDgz1kmfZVtd8R8ydTwToX4X5AGlQF8CGAXG/ST4zgiy
pOA/7ZVm1dem1bpBPm5gIp859k+0q/88w2AG47S5kBqV00lj7IsUby/bXg128jNkF9cGvPu0uAHC
h2u42DPq2Ha5ETm4QHuVlN/g5fN1OVNl3f8S9qykZsyOhtV+Mcf04NMojsdp9Xm4PinH/32XbxyP
haminaSZrRaHeeZb9kpSkBsqFYC/DPS+DbrYxqq2H/m7ZCt7xehe0bVGM3DcmDGSyEFxzvruRGvl
r1thSv+WKCEVepKkqHo6LKqQ9moawmPUWvcin1+7ZNq0GVNBCK80Vi/yoXqJTJwoTYKFkLzPX8dv
18Yvt3DyNsY+k7LG5BZ0bbwyqyBebO5f4sa8//w6v1scDHygANBOBcpinizCHjU9jHsxzZyH9KmU
xaVhSh5l3bad7bc9gqiWB8hlxWzarbTw61RfC9S0NKKQ7dc7Se7XtW0fijpafKl2Q3iO2HzS6337
HJzfwN2BtYI5fVs5v6TmRrBgTWrsKroCvtjUe2G9EIAYTCWDY6T9WmEK20nYrQGkcDKOt8/f0W/q
P4biSBpxetDgPSU7S1gQhdUo26tMeQav6Vm++i0iD0rzc+Xfb+oeZEAgOAE7IC07nXhKpTCBh1b2
So13Wactpl2r2IeZoE4brRRE5OfPH+1P3ONJBsglbWSBqfsZfJ0sNMZrY9ZGXLIUJGIcHEj7uFYd
rJdEt1bU0DEryVv+cKk6ozlYd5pV4kaabJcVMVGUiUrfTxqTfNGvs1nd6lO6RSToMNv6vpnrXdMG
X+doXJeFvMGezquG3ouNbDXyM9nYewAbNnUQXGIYdsgi6bHMpLsxCb24aq6VCaiKZR+ihMMv1Pdt
3btRoO8RLNs3NK0F7KosHhyz17eVET9PVFXTaD7KaXWouenl59uxX09x6LWltoWAsrcK3dGszhsE
Z9wYfl2ysY7rYQZ3oVehV8Lk7fPgckTIUunaazH5HoLekAHEXgERbFFmL7uks/nzpr5GO/TGTsV2
SZYGRvGAl78GQlpJBRVLG++DMPnZW8lWo1YW3Xis7Pmmy0eQAnGPey8pYtTsFPLgJdMyOWzbvud0
S7d+KHmhLB2tJECdONhw2u3FNH4TKl4vwXi1xO+pFntffWYeegQg5pHxXmDOxRldwlMgFfF76wAD
YpeOl0aYP4PH38CZdavCf5QbUnDDOtCGcIGtuks26uPt1pSsArhdAdlnRdZrFgFZDT1ZkDBpHe4H
rXWXd9gzf5az4GhPowtoebP8HEqJ6+VElUd924/apWTzFw6SQxWBsxT7Iu4uMuu+BoRYRLor7G7N
ABhORrtTk2k1+wmYsnTFJPE4m7ZXt+RPaboa5GmzJDJQkh/hTaqO4WuXDWgiOzAffOoR326vzXy6
6qP+QiQc+LCBlrUW2L0jJ9lBN8YrPbuezfgY1yTdzTOmMG41ZDdLz8jySav0YaOU2n7I+l05hXuN
U6gV8yqEYDxPDJuL4SKnOEU++DanYI1RDlpJNa+NHw4RUtzPZXi39EKWNWKM04YJ56ofCE+sweWI
zexmN5nJAeOKDRh61uvg2aLdGURXeHoejFBHrWeYh7q7fJta6jwjA/AQSndmwQuSKDujdKuPSE7U
ZHLDPVv64fOI8PHwAz6J7DSmEfBGUfo6KT3RjYk7nh1qWCDdLfWAKrqLmaxyWQZ5LLZREtyZJpZF
YtpAM3JqzT5Tln4IuItUAfF+gZ4wxDrl/RVyJdeyNtqrJg28Pm/dVBWOr6dbIBnu549LpXtaJS7N
GLQKALfjb/ahA6/kNtK/GK+shB7D2LInJ5za2oma8GjK80qbSeMbkdxKeuiBat3ElfJYheNzVYVA
yiqMLjV1DzTh0IfDmkLGkcbh1RCRa42B4YqCkpPYgLdC6Ew9mbpkSIc4ifb9nDKCspY0Z3m5FGll
GWy6SN8qE0VBVND5GDaD0aGYYB9msCBo5Iwbo5w2wyB8p8iSre93F5AY94WpXRaJttdRFWnM6Ej9
cQSntMnq4co2WFHTgMJ2OzizVZH8T+IS6aV8xWjNaTJz0TIOvsTWDPvPmK9yZboa2qUCTYlRmtqO
zpgTBefsIGrjcmjDrzn6lFJS3LQ1UGys4bxap6goiZddZhJjWas5haPqH2vFv0NG0ckHySMOvz19
O1FR59KdxGHrqll47NRAdSY53QrRvkp1+GMaDY1JkbY18vLGMrpdz/aVaEU0gXRM4sRYwWm7Kwzd
VTS+QFBJhywJvrQaFSGVY95Ds/Kr3iMS7IMo2wxRvPet/IaRR+boHFchxZqaUwMX/TqosJhrguBY
tTLk8jUOdF7RWgdJte8SrknL7Fbx27U8p4dK1vYo9F1a1NMpEqjLvkAaxtNysR0VgNWsBWDWnmaw
RakzOr1ft2W4L+NhndTBcQmzZmk+KAPMrLYDmFbXjgDS9/bL7XgbjRCq0g4JBvQV9CrdttgsZHO9
NRr+oGsSt7KY5JX6cgTDPdXs76bRBiuAOjslhBPdYsG0BdRkOXmRAF352aUmpLiSjyv8cJ9KyTZp
xivNmlZ6q7uNnL8kiXUX1d2Vlqa3BrHFbAugZZy/BOWZQqqU8SutUZqVMhybEmme9uWU3rYtNBU1
PDaqdcQhrPPsDm1fw8pugsZ/WEps8AA4zpiRK9XdWiGiqWPgIlHrlX7gGSknZaFjAgBzsaS2LiTA
eOZOpk5GGvfZiCjjybdTxY4c9IBwZpv9i0LR9rT89wD87puG7KSax6vEHHWnME3QQRUOrJoVP9l5
HzI/zNAk14yL5aSv8+BM7vybyAGChpzZJicEgHHSq1+0fjIsBcyVBbgDjVR3OXiNZQuK/JDQnfg8
VH28HIKXtKjZ0DQ+ESl43xOUIyMctTanQEq7iyU/wdLZs/Iceh2xA7+6zy/3m4MACAEMHDDDxqIY
dtI+m+AvLEQKc1UQ9FMK7DoyexCY8oaejRspybM8hXeDlRyiMMNGoXNHO759u4n/B1PA+yLjf6fj
P0ZJ34pyqumvtP/6v44Tl9v5z3/W/OvtlzCBWkZz7/6BbC1qoWX8qKfjjwYMx7/+z5+zquW//N/+
4V/DvvupZNj3rejydvltQVTk//jrj3bf//kPLEl/+VzL7383JLz6MfzX84+X9CX//uGn/hoPslL+
wOoAcgLlhArqiWJj+NG0/G7Gg4jAWcv4Gy454K//TAeJaX/g6QbwEdg9pc4yOMT7og3/+Q9JV/8A
acNhySGJUQSTx78zHlT4Tb8OIzDcQ2X9raCiJYHD7cnyitKqaI2yb59kfRhn5KOGiK7qbCh3YxUN
kdPXKYcLbIj2qa/EYDCWBk+Bsoyp145pVsZ3Ay1OsJCxXj7GzTR+z/2CDfjLa/3N7O90F3CbaGnB
WWfP8WI+gFAloxQzEGjxJJDCSkkSOvuLKtn6hd/GxSObtTUdLcyZ0VMGFU+KNIirRu+lp8JAoNAZ
tfgcouINEvhLybYo9ZCpALky0aKBWXeSofWhmgaa1auvExN7XGqSwvw52TGm3F0dWg0HDRaQbk0C
dWPlmSI7oTQzRsvs5JVOeHlht7YKx27Avs+pOwV1nhzz9HGbJ2ZUOt00m5c+x1Di9HDX7gF6Z9uQ
xgFJIIdknWjdsc076WWu+vZgy3SVcanORo88a8hXk50VX5n+5FfC6rWrCWXDEmfsXOY3Q5CfHSnB
+G6b6kp/nQ2jfj36ZfywiEJeKUNt7SQTbjCZiV5oKzM1kpupr81vyCnUu6DrxWuL9NAPFJWry27S
fRva8ZTfKTWcHyuS4xtkGvJgrcClBvBT1hqNLmNsvxQiUcCRyuWsOgA5C3tH0dM/5YOWXKiJ2R6L
Hol4N20kit156uoOA0gjPKf6uGyfd4veIKsF2Usjg82nEVffx3AGupZVa5L8KueafIvTVw6DZ5qU
mwXqNzlKXfW4xw0oW86RpiAEgMaRS90oIK/XeGo4wRzXV1gGWLfTJKEBMISRJDy5rv2bEPr+j1DV
CuBLGg4aThiUpuqWvVpzZGbq0TQ6/Wqa+gEyRtj9OLNRlkbB/6xKYgZwPLYx6EpOJ4Gxy/tHa8ex
V9Vuzp6kMKuZMMRlaNHBk4pn/LvNwonyeuS0mJJvkWGGVMpJjzNHRiH8DODYR+MjMPEclYJ2c+bO
lnbduztbBH0WWyKmXIgpnPaPUpk5/TiXyfOI4OkDFagCt8KI5K9pn1UKpit4Prjo3qMvQxv1KIMJ
Gl3qa/rMlbWg+INQJvs5c1fvJ4u8L+hTi4K1seg6LwYa79+XaXBVSbPy5yE1lKsCYXtmN3lhP6pT
oiDSLzr4jJ2vI6GvG1L03IvSvAqtvnhplZYBViwk9ZF/5v6s0hePKbbgOojapv+WAeOC34iPGs3u
1DinoXjSkHu7dRPMCe0woEuEoWWV/9KQw6IVYMloMzUpJekl1yP9GOpG8dL0QYwXTFYFRMtZf+10
A5doS2kZNvRJWDUOiHdgRGfe5LJp3n9fhgboEC7nGSPTN6TqL7cT2XaQlZVonoFRlnelXXQsvDzC
xLWwqvlB0ZIyWPl9yphjVnB2YASyLIG6sMbvNCGKwknMQT90iYo+QlnNyBR8focnNebywihiFzw5
cBw01vSTvTFBCwwhHQ3Pws7L21hRcCaoJTlaR+pQhRR6WWmvZUmaV12I/bXT1qWxJwoZj6DH/P1g
zOa3ee4i3xlI15BNqc3mTosC87pT7eGp1yY5oLq0/Quz68fUrRk6/gQh24/rcGikh7Gr+ieax+YA
sCseD0FHow895uQ6QJ+Xsq+vpC++3PK1YF1gutyPZfjTzjPpWuDh85ho2XT0IY3m5/bmx29Hn3Pp
PAKvQXP3FB4+KHIWyYk8P/sjbTKGl+bwaMd6cV0UavhqDbV/jzaE8qyOXYDVhdaku4zeXuK0swm/
TM8b/64SqgZnZ3z9/KudWpnR/cDvE3leZRkELMyy98s8bTrVykXgPwth1KmjKukAHEGw0ajdkNRi
ecXZfap2dOLiVnpEG2bQ3aFbhkx5o7fXNqJYr2XYGD86EY/zudTk/WHCqgK8B1SLvsVCPyXVe39/
lQE/KO4DCgCjmXZQRJUOoOcMWKCMg6PazN0rkVdnqkj37bodlOjZlwP7S8Fo+SrR8+mSUG5mCGrW
yKJo95+/PqBoJ/sS9SSCBLJNS76iyKcgBnOwsYo3U/Eyi1yi9AfN7dPowHTczbSg/mpPjU8GQQ2N
s1kDfnid57GfuiO8Kn1nxbFoPKmM6abRzQSL2MfCiLYGqQKqgzK6KGs5k3PGttXgF64/ddSIEEIo
j0E8/ihxhXVTi8wEXZO6/JplZXyfhmXkA7exxm99oi8Zk4Un3G7uxRytkUmybMp1s30uk65ito9U
x7j0+NLvPeopR6RDkxbtDmO4sKmu0wPah8q+5FhE9taWKYFnpcave9QSGiQx8hFs5dKeX9VJK3ZI
9BTfCeWF9VWWphjO39gq9BOTtvtmlAZM3SGIAhmQqZzLqyi3souODJcYPmS4z4fqLO2IqjpJcZSo
Fo1Iw0d6iD5kshqryXhMkdtVHVBa9GeBAXUPBmWz7GE5bVkXHCqwsQ27jKtLy6yr6QJMqj8c6ozj
eqM2xiiuDdKubCOkpFXdBv2N74Gf2rdyhKWfM1eDvUUt+k3pywQ2MOQD67wytOk2tlvlvh2LqXaq
nt6YMyJr6LuWmZVH2wzr48QGag+hYRRHOWnrx4qE9Cvp1Zxtm0GHV4SYLG4OekAwnBsl1plC+IhP
TnZa7eK5UJNVMKraS2wPGrNoFEt/dJlaZS55NyNtXSvzvSR8/47IgO5ROevm1wlzIvrbMCTadata
0S4IjfmRlSBVKxislrLp5dy6aQK08BRTUp5EnTFm0zMzf83hYH3r0Nwp3Dkbpec6AL8s+4XROV1r
9xiKofsPEiEcbY32bFSYjgSIl3l9VijWCl1DGsRVa3RbzYpacdm2gbjOFVR3PHx+gtQZI3TFhi7N
vqMoBAilJmOcnuK8YkGUoNIJ4TJOM6sCZsMzKW/+pSZkR+4sd/53QYZ+EGEjDtqcMxKLEJdBhxQq
Xu3Mml3HAG+67qeZ+0G4KjMkHHAoiAR5TGXlr4Npmpd1YoKYbwJf9G7Pf3cn1ZZy3ad2ydQj0k0H
9aPQd9W4BbPQosu1ymwzCZ+6DtOxfWcWTbBWBboQyBEF1pe2xvkLjU/b/AJPSboNmTZmTqSU+Y2U
q80Vsj6zcpcpYcBeNtjlGVl4H34daJMfQy3IMdSo7Sc/lYpDHVYW8v/DiNZRjP0znR0lhPoNeAlB
JhHq2vMgpuRHXmBs54BmE5nbD3K+rc2qDfZFA71rn5tR+KzOVWftEJOP5mu9V7poLY+WGZNzilS7
a5Qg+FrmYy9gFE6scFufFYhosykZTtZL1UWaRoLYOqePA1Jux95Op59t3iJzZyesj4joeaUkOkZk
djBPdxIOtnzJIopecbXLS6fNDPO+HON6r5NwW04ZGoCrE73JHHWSYSHAt72V9UB66YRfPSnT0DPO
nvzmmjDYMqan6HqW0MA6poY5R46vBOFNHFFVOL6m1iUS+JXCu7X4zJPe1y+aEgevNSH9Ar3kLoFU
l6uHDGHUmvPI5JebKOlfmKiyPibsKTQ22hGd8HxUq20jovw7+uGmsS2Beg+ubJfcqG/7MNBoU1er
sCCNX9GbLK+x9RamCz0h7J1KA8LgsgxQTUvy3oKTINKbqhpGjMXQkG0dXKHk2lFLub8YUyP4Wnc9
2nly7CvNWiskZTyQjM+F5xddwUkAVuEKCGHZurkaVi+Z2UevGYLh1Ur3fUYgQTU1phvOulK7jVBi
2oTK3H7xq1iJPEhJOPIps9/f1vlcfck1X7oK/BgSYtDQ3FjKjmZHbJUzB0RWa5Bcq9YXPc+LR9mo
5IPVhOaVXvRF5gxw51/iCJskb0azToBRXHwB2mTSL3ERU3q3Nn1uImis8DIIgKK0fFb0fOIZk/B4
skcfdTrbwGjVN8L/Zu9MeuNW0jX9X3p9eZrzsGWOSkmpefKGsGSbMxlkBBlB/vr75Dl1b5dPA1Xo
RS8a6AJqUQXbUKbIiO97x3jT+rSIuPHl5CjDtfzBA6VOdm4HP7VrSrIjnEGlS9ZF3+NIJq95yZ9K
sylqn7lGk49cldOrq4vwUVRL842o9yTZEVaaZXvMqnb8MIlutPlt6vmd7vGpITEulPRwt6FxeeJK
QrpMBaKdjqOIHnOnMh+rXSR3AxfYAKOXeB8zcWdqSzcXp7UzhCVBhnKhgGvyKDdxQqlevSyRy6G0
x+4lNzmNN6ZyObRiu8t/2ZSKPfejRMQ1IFd7Vm7Vcp0Dsst0XOz2NBA4RHyo7z8S8kZkeJuT4reO
7clBeZCnkZ27X0llqza9aMvvQloLf2kp3gMjT5hBjM11dxEY+kFxmxCWylYZNWCtQBmflcyobl28
0RxZeuxuB3NhfffnPH/qzRzbadIF0ZXTF6VM/XwM930cgjgRfLQCStBUj/ynWxPCAXVi//QJBGvA
U8bxLsGkwWDVmHLa5boD102kw5pWuO1Tv6zyPHftHO5cPCr3DAGkyOk6uqv47dKDqLKInkIqfZ5G
r2U6HFnHH+25D5/52M26rQl5Y5jt1+61q5z1NkgG/2paBm2f46Klg5i92nqm7qwrtw3nS7kds4Fd
P+CAo8rycswECHzooGFtPNoTSdGRPyMd4L1NnlZH+1gAPSJ+63o11Myt2cStyaZ4s5B1U1Flz5k2
WGQULYWOn1EB4eFL1np5xayLO4iiAvs57ILwfXXb9dPSqETTgUzGJS0LD55idro4f4smDIgPl03X
vzdald6QWoWw6i2nAKUvnRihM+I5DHAauVn43Fa956fdgrUwzWy9Irey6KR4CBxkomqIEkgPv+tP
zSIq8AzbRP7VnHuTSo1uhdjJqAdWGu0wa5/9cvX4aOswkNaemmUMszdvJITitmQAZbvS/IOpwLw3
bwpnlXSczYnPX/bGLG0HDHhXovVn75eahiV4hV6SBDJGQr0lBTjp9TgVkbPHNpas0K9tN6egmk11
t4xdO3JH5YKk6zFzz56Ws/9l1phhPPDmW2REo3uabD9YdpTdrjA9w0TrOJR/fic5Xt0rv5TuDkjG
fZ1JIdrnRRKZjZicIN+UVbH2aUBV4AcnHhSayxNfwQeZpd/mXeGZo24LeL646u+mIqlq7hbCM1Mx
mKK/fLf9/BRb1ZKd+nWJFM/40EdXgofD3wVBAPHUcE/fVEHO1xrnQnbXSa1Ec6Vmwsi2wA3WN54J
cet3TWg2fdJTtlolE1+AO1ZI1ebO9QS6FNF58GdqRN1BMONVZXmNf7gkUN6v5PUn24Hgx+k49JJv
esAGrK+l7Ok8jBSA0WaUHX3lVjAtFMiq2XqaKChbd2VL2POxLnx04qMd9cuenGEsYpjFkuEY0TSR
XxH0tPgQfbQxHyoQB7np4oo2X0cs2Xuc6+V7E8dV0nLgVTbkNaAqBX540cqDqs3cnVD8ixLBAeUM
+8xhFb8GeR7uepL0wCUdCKslH4hjqOLyg3xbVaJYzOrrtkv6dxh5Z8cxhdp0ySMxcHLjZ08JbWjj
NPLX6QiY7aITsDM0IX5Qx2+RdMIn0BHrrsrbstwOvu39wuRYf2SFV2Gpd/zppCoP0LNcOxazZChp
kMUxdy3qtjj2lomLlJ2mjg7tYqtXih/1u5SkiF/5xTgtzPfGCVgYJj2hk+V+oS4XX4wGbeR61YQB
g8eGbxLMHJoxs1r46CbsPgIi6ZzHKpRzc5sEBfHfPD/DF8UR4yc75iD2ve2sj5m3mGr3H7KqqWKl
m/0bcKOpCescOix0vTvp9D/qofcqG3/kN0u1+ckS7S8CPfh+pTXe/4cQdVcIGYAKhkX00JjMQzJL
pAUCNCvu/g0o6f6uJCCyDIaDakNANiIvIUP/hlQl3iyiYVTJNzw11tFD1XLjJGZBUO34aShcC/kn
qhaB/XM/RrQTzTISL342yqMDlHZsmsLe6iFz92MgzJ6VEu2t53e3kmOMWxwDgGuJaNflzkKU5jhs
bacb94S7ZDurGeI3YgT/bU71Bd//X3jX5UNdzFVuQqAPOkmgid/3/jWZwQq5gb+vlccCsVZUITsi
Wt9UsbZjmufD9K1Xef6az7J8baZxeEdFyLmui0V+d+YqpNxRTJ+hSPT92K/W10xGOHmyblNx68TT
1+h0FZ+WhfrlX4MCf5qF/vazozX7s3GRNCv+8/vPDqVc4vKPuu8Dir5uO0zNPFEY5mVXQzW3L7Ae
5K12NrXM1C5nwLDL6Eh4/KR9rOdWfI+p1XlAPkotVzYE82OPfOGW6NasSePKUOxazwFyAVfPb8JX
pCDHo7C55rLOrsnAda1dvbblkA5usnQbkGH3BLSo7ZSjqHyF6O1IqEBMTUUZhs+XpNTsBCoO12+k
FlLcwl0ZXhd1KV5HdvEhLQ0dQptk1P295Qo2Oz+K5avstOxov9bBvGm7UjPaFElRPYQ60u4mJLwc
cn8O+3NcLllIT8LcvDPxryrlYO0J7oUuuVdZ4ny356yoQUdab06dOnRvIgaIZ17lrk/txh2+dBlP
t8FcBHerdgNKV9fV3FaxP9CH6i7qtlmK8Qd+aPU+jmV2a6YFI3xVR6vcqohqiUO0xvNPS4YsXUAo
4bjXIlY7n/OHSlDKam6iQE4TXQ+WeikQB+q0zwN5tNcq+Spzmew9Uc9vcd+V59BdXD7C4Jbfx9W7
hEzVvEgEQbV3zaQJzg2dYP23QQS/Q4i8DiRpQcLDBNIpTOrB32Aw5XaiU9Pcfo/5xf5ojSo++i7v
nrxpcr9YxGmGDVRc3MkmZgdFoGLvQVXmO47y9bFhS3/AbuPc6LL3vO2/ftz/zND458edoK9LWSO2
dyQCbpT8jbNndrYygg3977Hq8n5HvrEiIb43+V4voXMnKQ0KDwPv5YcYGu8ByMI9rvbMmNc7wXTU
BBhfCxKS2LNX3+XihbCnKCyJ74YJyiDtfSGvwAPCD0P2/qXkyVMgksP8bCVFcgiGEN6t6hvGNU42
q0eHllQOB8HQI4holvsLHHUAXR+j7TwQjpWyKZmPtmkZIWpyus+LLchYKfK5wuJOqREyIkMIumIF
JiB6DvAAx6s3n5OidF9df1Y8XdE8PkeFPTV49X0IgXGSCE7wrRBqQ1X7GDNRp7TCzR4ilrI+L4w9
y0bxYa5W2zdyy/6hPIKy4Q5BEQKFzQi8jWWUo+Oo4btfe11O+3/9y/qbGYoPiQwMBgFyEhUYnVZ/
Y2S8YLCFSjLnh2339mdta+cgqObbOdEkrsgrH47oBJuzX9ViU/S+9TrUiTosYTuenKJ2D9UcdUTT
yLXh2EL/WchJ72l4MDta1cwNlaXhrhJt75Hz6vQE2nWMbJxlrEVOv+XlQ0KTUR2JFaXCa1YMxB7g
+yAyLtsGclAnTgWxgyHwt1r8e5vA3+9KMhO5KTESU0fhX3qWfj+a12hVXTt42WdNUJe3y0huvpcS
vmBfkbz/U9R6fEc/ELx7CEF1yrjUNVirGueRDQRHVJ34823Wsllvs9hURKfVtk1V5OIMDySj15Ru
W1LcZf6lE43H98bCBvLLaiznUzW2uu9KaSOeijq5B+py/w3T8Fcs6m/vos+lifUQ4o3/wr7+/vkk
tTBr5Zvpu5/o6hswPb7LOECjGYAXvulhic/YhPpkU5G2HhApJUvqZHscD86sQkgXx4TPHm/hfFzN
TKrkaGpz31ZO/BHwt58d1GWorgLmsT3+KP9lKpP6hTbW+jSBozHX+/700ntAJSkx1MtjkPfTMfAq
VBvWtOzLWEx7MeWk0kUheWkqaSa1s8PG/lIMemYb5M7gPYNwtAMotdD3DLFxtavGKXlGSmGc25gE
dBRaZA20XxMf86dvWu+XRX02GWhTENG/Hhl9pPYbhnPJFkl8fkIB2yWCIbzuZ6e8D2QZNLvVNcW9
KJAV0pHtvE9Jq64LJbtHMSTLOQArAnLCLvmzr0Ap7TCvOcAMN5HN3Hhb2r11Py7Cv64jV0Ly4jd/
ozCJ4BFCFcRN2Xkd83KUi5+lyeYfAEjdx7R4TphaEoYrpWmTMX5m877WTV/99Ei9XPeT1xOZvBaR
IIUgCe0RD5a7RIduaRm5PTPEyzPbAblVixHUtwEDBNlNUAfT3Vxn2kuHwHjPNLQHgCJRqdy7DEnC
/KBQ47s3nOFoaPY5CwCl3rVUUXeYKhjjPE16rEzHrAmSny6SyvxUOT3vculL+13LChUa/FZzg2PE
OoDYhxqa3nThbgmH9s5Zl+qZind6tY2sx4fImesXIq+qexEZ20n7kK9juxpHNXtbJoHc+E029shH
tXtxuiqS7RuVzWdyT+LLzjCzKHK+mOHQESPeHDiJnPiAKp+Nmm8s/tC4yLMNPfVrtTVW3Ntpv3RD
s4Wtmu844kKS8sGNT25JQtep6Du3eWv9ZCBpfyqadi8qx7rFKubg8SKBc1jSzlTyrghy0ZBuV04A
zElffiL8A5Us9UTnHdxYcQbeSb7ckDBUI8PouHqkyezReMS3IskJJKorXOsHv5mphWryJDpOKs/u
UbYCUM6+yvq08AeZXQVCJPYhWwpLboY4uxQ7YE5cdqYfEUlMOWrKjU94RQ5DE8ZlqlkJPwGm6md7
ncN1XxLU9lirBXjCzUq/37vALC88Wtj5qjpHPyS8vLlW86INIFTP1GYRhrPXUguUv0EDsTGu9Sop
iujNzYhFpb4WmhUyVJH7BNNxMbdaBnZVDohEO9Gf19lRIeq/PH5GY4uKI3Zy9zGsUcoQzlzOoAO1
eqAtenyKnSI6OfKyqU29GKqUduFkTWUc9MUmJx2tAPCIi7PNVghW1bjtLWVTHsMx4kfb1pHazxwR
W37O6ZSrFS2p5xv3gRNspp2i9Od3ty4Q6MeKn8Y0kDaXN2q9KUSOK8Aq6qaFo+rb8wqThOafMj8b
rEs352bG4VgUyr0tK1N7T1Hbi2uQsNXeFQsQHni7KfV2blrxllwqO3cNc8D1QMiLIK+ya3+U9jTr
XRPOMTk47lCrlHIKfeeYEgYF3dKJggMMkFFP2eoxw+T8Pe90dK5cFe5qAUG8pexCcMT6fYkxL1tr
Uh/zBHP3BS79ifxEXY1VgvqLrqLvBV0Krxl1NAViJSlj0KWG2BbXrEmSwtdUz7mVwOQx2XS3jTLF
12TCdm/yWlcpe7W+ncK8aTZN0sH/FZU5yLi1foaMVeWuTUYcHcaJq28k3revUe8ju5WIxVmPxVh3
D6UIKMgIyqx9mJ1meldjrzAyegh9yyngIUKa+7qspr/tBvCYrRmzTKcxNcfeDkf10l05UzT8jHiq
pm3hw3xtaId0kjfO9NI7a3KZ7EObwTmkDex+e+9bowGcUlCn+ywOpvx2movQQoucZRyetev2m9pK
lnZfdFoTm19Zojl6aH5Ii+xC11zETf3TXAvjfminMApabCC+OO3KJar2npTZmRyoxk/zJJiQRC8E
NFWR0g/UtfBg1o30nmz0DHrvesVg8Zg7zXzyJs7+Ic+i75AJ5U0vQXHTMmPIwHWTeGuK0TVsN0Nh
OcMNMJU8jQ5LCzY/VYHU+Elx702OaB/caMiyn2juwA8k5+C0X9Yy6q64PdbyE8rfw7Hd5NVL4LV+
zeHezfo4kM1EIGqt/W/TFJnyLo/q5lm4dtNvSZJqiq21yupXWEk/OY/a8qN0cmCv9ixySBr01Ilz
QFqS/y6qun4d0KVXe5IAg3JTTNQ2bRTiZBtfjHUJI8zW/NgoG0kW45gOX0AehupomyxabnWtHffc
RqNVX+UM1MvW4b0pAXgpRU2zWGZ6W3pFcNCDF7/YtjQMHhNlMrwUoJpVQPgnLd/5tDdxNllQBmMA
J+X3IiCuaeqerdgbnpxyWR+lvUxAtXk0ODiqgqzGoG0jjKBtdepJbdX1BUksKXdplW6+okhBqEmx
uPdJXQYfXpfgSJjJ/xTXenHhd3oAnQUjVdaKtKB66FHHLuRYTPD0U5x4/aPHGc2a0EXLa6iX9qmM
MriBofM8/EbkZ0Q7W5b1iV+RTT9nYwfXxEBCVOfu3Hn76TIyb2K3WMO3OcpQ63Pz9BxvK4kiSquT
IEjL3c3ExhZvIkNvfZh7LuiUw1yIN8Hm/FJdpHubaOBt3mXVquvtiBjgHgR5/FEHrFDUFQbQdzCr
xfs0xyU1Qy2+VtcpKufWEe7F1iOdh6Cf8ozj0fd/5XWpKFWpreZESHz5ZdtFPRD2ZHn8Chh0U5uU
ObaVGclHOmnFueF5YgWZLrlYaxrQ640tnGSfkP+tU2GiaoGxzIdvoTIV8H3ZghFbcw8qtNIbmc4Y
ToaUozt/iSZT4blsnJehmcNX1bmDuqbDNbz1LCtrDoG2FkmWrQjLXQBLQ3cQiWn2RdKnzo0iVZE6
RrGeE6j41yYYoHlkZaktKb48TV5BpvG+BD+y9gwa86lYC4dd2K2NSrtu9bnvdVW9JG0QH0qYGnyf
Fy+HTIr8hnDX8pVnA2abX2V/K6xlqVHNtQGfwGuK57jX01NuF7QkofCnJzKyKrNb5Og/0PW4vJql
e6ty+KGE4FCuwC7W5EfZk4i2Wif6EZdM8Dh26NYh8djH0mqc+1vVKlI/M3/ka4YL4P+GcS6fbcRB
h1JSUEiRaLb8lEHbhvtW09H+VHXrSBgAYTTbserrc9dM3jXm5WLduZOn+F2DaO1XT+Q/Om9hNvtz
a/y/oFD/fy2nimzJf1qg/3cJepn/HH8Tn1/+/F/icyf4g8olZI3Iuli32Cv/S3tu/+EQe43YCxU5
YAXhVWzZ/4imcr0/QFtp6CAplNhC5JH/LT53nD+QUofU1ZPLevGrxv8n2vMo+B0zAowBEqbonSYW
2Bcv+HtHQYn+pcwHKOe8cedrehh7bzPaa91s9DAGP1wsJLRNTpkdUXq0zMOmZ/+2T17bZ9bBczwH
wXo9L/V9ZiVzc8pI9PV/FLS3DPc69qyzDXlTH7KKUI+tD3781oiYxjETmu4rAKH6lKaKbxPVOfQZ
B42Ay5ODB1c09vmndh2RYz9y1lPsqv4AjZvtG2p9omvsrZRewUzYhjerHSPqqhK7rpIrfKBivMW5
NstjUEr1QllpCCA0ZsRmuyhL1t0qKVvaBHBH669lFUt0E86LQ7ZcXYljXIUwlQJwJN+ZsLLIdqia
wrcPC+45dD1BMNs/2SKSocMc2sw+q+7Uxwh7mT/xXLVQTFz2FSPdt1i5C1dQsHjeOewnzwEKnSrO
4TYkwDld59Hz0sgKsh/T1E9vQ71omrNgvlkKL8mv0zzPcqNZDB5ZEjUH7ECgw9amqvi+nmTQbb3J
EsRw+eW4RbwwMNAjjsy2pHRNgnxi6XAWCPdRjExCIOH+dRbaTJ1qad45jTwONSupyM6yYnvDodB+
9bNfa5zCXfGUSNKNW1MnHGqjO29hm6tvCNbwGmgCh0oEYGWbcfmP41U2kN8L8uGy3hewmQSl95l/
pixN0mvP+ONs/Wr6cDSGus0cr3dYlvSuXhRZZb3r7cfCDR9L4Qs8vQngGiEUpUPeV/e+KKc4rrxf
3bY10fq6Nm3wowvqhIzlQof9roxtq9l7fk6OhVNlNfVvhfvUetNMsIbV92t21G7OdxVqWru2l2Dp
/rmZFW1NAVDl9C0fADBukD3r+KbzVWxQ6Afh4mWHNUe3+5385TZxUowicj3jH6uX/aiUoEytxD96
ttzVaS7vRU1SkPT755WG1mt/GMksqMObuTe3a6J+seF0KWxDDz/G/Vw0CLHmZtl0FqV0YxlMW3tI
1A7s4KaRmoKwouk+q2B8XuDed3FOGfwk7IS6kij+0qMYtp6BVSPMpk+dGdd3rdcYdsYQd8vyVhTN
fKxyDCWisF7BlV5rP/PYkZXcMy9Aei2iOdjDdGNEsnVAH/eKz3xcGoEILnrNbPLMu/JI9jhFwqwj
ab1AjVj2aGAO7B/SdO/rEn4S3XFd9uFuNWG+97Uf/1wb/4dFvnUVZ/fWsrpPiDEi0snZIink5N3P
2l0mXJdYFHzj+NGbLSGlP3IbPUK4ZE5akJe3DY29vUwyh3hy7tbBVJsiYwvuDYzBqnT5OfP7vjb0
3oZtfkM/Hw+NDtw39vk3xU6PFvob1QdPmlWb7sTmWxKQNzb4bbylfvcssA58iII5242vII68Y+VU
4waO6LRGjdgoYd3lRXZEhvlW5OgDqN3rtqQycEu7dvaCMj18lEK8BEJ/WK260yvhnFJd21WOMbmf
bg3ZQy9YihCUTKpn5nasfa/JQXaRlfX8Fs1y0iJ8rDS+kwZD7K7ITZiisMMU2kxoahrf3aEMNOzF
gGlE1QAyiHBeN5mZXQQUTbmPQ2avjj3xWDXqm1eO5N0E4Y+4IkJ7WO3m3CXjfc5qsHVmz0qdLExu
5DjzjUQuu3Ag47PdhSPzMTOIdN6oEwTk9NCIkPr2oBJ1rFhIU68PrqSd7CqTfRSh/9mBkWwErdjb
xjdvymSKc2LM9vlqB7vQk8VtV2LQpHR1R+ZLdcznWaRW4G2h4BCBCXQFbundemUyXueDWyGko/Q3
KlyxC+v5Oq7lUzTJe2FVHCGiLDAvrl+BFz+2rBgn6hrHAwTSO/BE+zT2ntk02gxbjR56C5rlHnGp
Hl1nNud4JCE3j3CrCxspqTfcKOPvsJL2O1lb1UepvQMw5GcLCvo8a/+uaeW2VxNSeJfHtBqc5NhS
37At1CyOgR5fpJl+tGF/W9fldScW0m2X6RUo+0PGFFdw2FhnoxbacEu2aWWJh6ZkcSkpxFU2OAka
4RMyj9v+ctBrSKcpcy9ZQpuVtSEteKMYc7ND6SMcmJz+iOxor/p53lCheugBBRpCgzeQb/fzNP/o
kRJBzJ89Z7iSq22R1uA/cL61Z2RyhHjFEPVV6aLtCsSPpTMvgd39ciWJx36xWwbcAKbvb2a4kMPo
LM1+7ayHBt9pGl3Ek5axrtrBP4lZ4nsFzBDUl26Ia85JOSD9y2+ohivW4YsYyPu2iftNLtRXYbPs
ochqrv2xZC3WA9pf6RLMnT9S1oWZSYbbdk5+WGa9U6rxH4BOTxCCtysAA9qQOIvb7sjVXkNPQgNw
3HV2oIZfNlrzZ0Vqc4CqqultQllnm98AWlgf/dwKscugbPVfxjEUTiLh8+QmKdTqvPpFu+yzPMIx
khYU1grqK3oaX78ib1xlmVIi6Yz0NTqtoEYW/80kiFGKy8s9puMmjp7jibX6RrVDdQV/0FrBBq4t
KMMHN277ZMC0wI3T/3LBMfr2CmlD5VIw0yRFaINAVjQClAUFb9uKH1YyOblSu9elo/P1m28PykS7
bOwMYlyDAaZxCQXG/lUdMsQEpjtIpYx1KHJJVDRpHu4Lvzy3n89LTpcp7tPk3iyDeQCptz8Hm/do
K7grXPKFWSPNE4x+3QfHiIotl1yY2dsP47DmwRuCMfo0PGADLEidzzP00Li8h9aOvU/bipyJHr6H
txtNwI6YwrYSW8v2Rd6+Z4vr2du471n82UCsO5j4UjpXU1zbH9QQa2q1i0rFm5WLL6CelCI/2AB/
MDdVpWN0ElmJmPDRdci1LsugRcRaW/lQHURTB3ifvVzLg4uIsC42BLk2E1l13rjctq49DQQiOk2A
FhIELor5epEAB9BohYhQo/QeqpGgbj28yHETcS7UKxfNucjGUd7LzB45ZJHkxA84l5do48mhPRiV
Vw2AOk22H50zflNcBOWLk6PReTJOpfIraBXRf5ZQZ9WOEeqeYIqK+2R1s2jckx+IFVlaHlhLMs4a
iWW56oKEr6oQRTcfJDkhkOqgNqgtaT3Kpp/odZfyXhNtrN6BRkx7lc0AKFsAJe5GY/jSfb8sayJU
GrM+x3ngh/tZWrq6W2NqoeNdOY5xtEeqN4NcwZEfao3JMIV6rAxWR1c+Zm2QR4g+Q2fchYNAGV/O
iOvOGGzgNkv2d33oTAM/StevQl/YWOER0dsQHYrMrmxeb9/ZFozM7Q5WgQt0dRIcqTM480YXTDRb
3nQM6sJLLFWTbOAmOT6ATqqhZXtFtbzcjUtORXVmt3VzhRra9V8LraYs7TTh5GizV5nsTFT0PV8a
ETH0zKxDqsmq53xdldqMIE7veIWBMAyNQDKum1OrXIk+flGH0Yj1zc088UHn9MSs5vXNmJQ7IwP3
oOvqEthn5XIrTDttvQvYl1QEF7AdWDcmifqrMKz9m3qe9HH1jb5CZjo89g2nXbBYuKWk1FvF130K
VxTnq4ndY9QExcmOObb4lAAGhaSYaMQ4kPaZrI/hkHGPrXl9HTcIDZFlIPEtw/5ZNhbBMnbcoDMV
/q01i+Y7so3pVBVW9VqZyL6xpnz81S0DU2LEjP+zyezw1yhWMrftyLU+YwT5QBbWHL2Joo52PRq/
bZ/Hg7OHB5kYeUp3X0RttR+SIP6Ky1okaWgyJFgZ3aseI1bj0Lzr9Z8Cf22KwTvbWP0Q3w9OWH+y
rRL9M1ooP/q6OhrTF/4GOCO/Gkvb7INi+bT6QF/hdV2OwZhUpNZgY9hYgDi7MudItPI6vMpj394v
wxxvJrd758KhgBk66t1fZgKzaktvWpEVr8JukUcj7EomqbZeg0ZF1YLFJJpCZ59MnDRpN3vzWyKz
EZSrjLb4UesNMaQkTQzqp4yHfC+Don/QerhHldje4B6J2Ma8aPNnsXy9IkB12qhmFWsTd4vVzH9B
xPqSEYdwVdlklsWgKH4edXyNKFhzYZOvlpOAUg1l+dVCgRwyGIDbtnMQkyMR2oLcNk9DPrI1at+k
2p/FG5+E4XRJpvnQtzMp/aySVwij17NupbiasjHig8/m4LmLoSY+UvVfzP3/x2D+h+uCgfzPf44Z
+C0G4Ans+Ps/YzB//vm/MBjf/QPzmg8GEwCY2PYl3/4v/78X/IGxzUV+ZeNGJvYNdOYfEIwX/UFc
AA32/E3cB1gW/xuC8fj3HAfDGfDMxedL/sR//Vz3f9HsJCf8FYfwj//9z9HdyHJ+1xsg5KLjMwIM
YmgChfH/7oWWUzAabHMukdYWTZDG5cINhjkcdj29VwnFmJnBf+PxqgEAeBJ7duUH1kdDFIok63Ku
661d+5y5no1jN2WzlYhPwCh4C+aJJl9/dPW4KQoPwnjMrcK7thCFk9zCkop0qw4ItSitIngDsBzl
tuDVs7aew8h2wnlEIc62FVYZXnu6qN5wmljhFq0O4YDpYIsGt00zeDkOrskOqQtL1OAM5W5x1NB9
hW2H3ORC9aDgfQV/vtyBvIz+BGzOMI7IrV8iFwAqAachtaUIyl9r3KvaI6g1qXcD2KU5tg0LwaPJ
BtVQ1FCwSgzj6BrMKnD/wS/PAeRmtVKTqW9phB3t+9hyss8K+5fDt8mowls6ma5Sr0OD1/oq7Mzg
HhZ18ZOAGjgu1Nc8xgPHWLwiX2hxpn3Lc7M8N6hBURn5ZIxmzsbVJj9GnVN8SSt87TPvrPI5nXMT
3LgNIhgbANd4P6eyoM9OE/kiL30S3cQUjKkJJ5eiSAml8q3ltvplLSSQUizHG+So3g6IFt4iIUIJ
fSZnPd71YF6ug0V8cojdUPdxqNFCD2v0Comwl91Cr+fok0Isxm2+JuVTqPg5WB7dSO6teSG7KOFo
JwMXsH3jT93b3MYfo6ezDck1vr6JTSt3vDmbZUj2pbYasx376Nn04X7w7PoOGL8jhIyA0ZJcs2hB
Vc3julGJKTbO4hGdSjgv2MwO/d9uapHDzFIf8RgRfOSfYv5BRbqb6q8C20M+ELsH+u3ehrZuM8bO
AiPv3JfouVBs6rRAtAvc5Q3XCLx3gbW8LHqEyOVBPiUZPjpuIn/Tj/V/snce65FjaZJ9ItQHLbYO
4dqdpFNv8DEYQWit7sXT9/GsmZ7qmuquF+hFbjIykqQTuMJ+s2PXgqg4uRY5QH+dFz2anORerop9
Po2L3TjZtQ87QA9Wb6pSf+jqNJoKOlRU13eVeP3Mvc7d49UhdYeqBuLS2qtm7IXNqntbMsBfeTfz
CinuA71rwdqpz1YsqOXLOHu4CcfZFAYaStRGG/ub2X0m/YhGRQBlLTOiGUMQ87Eu3CVI2kxriKGO
PEjiQRJs1aRgdrZgVfV4igiJt7vM6p8yk6uP41AGNgMGzhzkQY9HZ4Mie5kNtfV5cDhO08XSp80O
eepp7pqd02ZjsOBX2pKsf8F7EKHuMY2x1uJsjDGRMWYAaiKYgCnj84CIGJEOgKsuV+yls7az1MIh
+fMoSg8brZfbT2I1SFvoLiXEMCi8E7fP45xBmeBCkAdcxutvibfEn+q89pnwMlfTs5iXr9eLqKbZ
+M1akvkx15fygXvUuFMYkngUnVhsjcQoI8XEj40XzkR2ylvzTcZtk0WekqYaApJkqIPLqy/CGdW2
r/9kRWjrf4lcU1Mh0yz2+KeQquFtmpmHI5fGnubZi4F0dDbT1NMPOtFGuW2dY5GVBzHi28fjM6e8
du6Qh1qmtEtYm7HWhq3RRgojLlxt8KBqnuZ8ORH45ABq56QBA9BlmD4wfqm06/lalsX9xXLhEQNK
twffoOcreZQNHy3JGs7I4rm4m3I0pnXpOL4wpeOch6n+BED2kPTmu3TqUvlVUblJ2Nzd9G6zz7U7
ANglwos+UxvfA9D7jbrU7kUovXfWXe2SNayTRYbazCxfeSCqfuiz9kJkhmZn9L+pLZEuQO/BClMm
ljs+YHUe4XarufATCNB+a2g/dd54AajdYmPM3R/sU/EPl+RPiopDA4/RxjPwGKxq60ZSxG8MQc9s
AcpejNX6otf3qFrsEUOFZoIpk3EfaxDjAtpiii/GAfUVA0MSaFZFNsesgennD4bCHbVIetK4hYtb
g3hppEzaGOhI5v5Y9IQBM/wBuOmwXVt9gLnuqOXreTBnojsKm4qOEvimdV3GzG9IlUcmitYRrzrF
l/xFOgGbG+GiwF0ZkbXDrrDw/npUp08u/UnLoG7parEuBTvsHl7zENgk0JYdbpN+Yy/Kj7A6f8a+
GaygfWHoDhXWUOcWG+mHFS/vjtWQCPIYSXYU4XaRIAKwYds9UZ2NdrnuJxbH9yqP6cXxYPH3J2vd
C6/ZwJO9FlADKascOt+w2s3adK9Jr45HMrWuf58OhVzUj3ihhD9l30JCqaAk3ToLfL5PhjCT38b8
p4RlaVgGnyCQ/eIh4+WXRfnojQtzQbEd4+LkOHoaqG13zVaTKWllq5+4JJ+kV5+wwYIr/mpHaz4l
Ki6ood8Rfbp23XBWm2nYYeaOfbvpysjU0uaXl0zXltjokmrnatQOMi8fC32vKiISJAe7mGPx6Auj
jkTfBKm6nOnjOyUS6b3WlBcprYuNctqNvG1J3e8rPcEvCa6TczBrsm6l1ywzy4ijzMlVflrtccJ0
5Aw4vmzxNnurssntvN3gYQq9tvA2ToZPqspKCkG74rtlHWzaZ9345TIXnUki9vnvifRbIgAlJFXE
NMhX+3OcGb4w7U0L6iwzU14zCnqmkfFz4g+DBqCd+Px46ZUbkfu3btpner6b2Me5ZLCP/mFSfNdX
feCmwSS6qMyXXVVPF6CApvuJYAQoEOsOC9RsO77jXnA+n3llHziE+iXRg6x3d939BksQxKuR+jKu
DEO7TbL5MOhiN2od5NTvsreubmY8YL0Ki45gJKqG47UcPj4sSH6Gufpap2qcF6Zgnb1zNZG54wRW
OoQZtaD0Qt383at/+aGzBxwwfF7JQTRtTsDNDvvY8C1lCF2lO3kljqc4WeZ504wehJeBXqMUqJ/G
XVHncCK8a+vG/lCAwLYfcDvmoPYb7jtprp/rhlswwXeeFVVvH3MY79hPOGr7i9XTVJu7PfA3z9ip
MRABY2tJEnOzQb3xEHDd5+GR3y13qwOGhCJwYrEl23FdRDpu7A61ll922xxs8PGPa6foe8tc6kOj
WNkukRCVmFsv3TCcm3zk3a/H90Gaxj5nKE+S31mBX9tx1j/qS0Zf6JUq3GY3V1oXTN161d3hqPXz
UR/D3gD2pzuNCr2tclgim+IJ+0z7Kgxv3tmkwv3CmVuMr8DaG/PHYa7peWKf8Fe44sENr6pbonMG
kRam9LmGhppKLaqK/th7KnaLVp5cNb0B31MDy2zvNnS2li05KlAE5tKG/OPj1Xk36wV+7DLwdJtx
wgDIxhGRq3iaMIZ8MQzbO07+1iQpZ8fFuGEBDIm5bg3SDNLB6W6Vzzpfue4BIii2us1199XMpsCT
WKRW/WKOj51+f+KNMmgnI8pqx5+6IahA3i6NPGmZCtY14YPByJjvU0wL7Bhcyd1dlpExW5MxnPOO
h9ekYpaHNRO70laDFIMybagwg6s6SGM8kor6jrARoCDi3G5vldlcgKIzeXOMF+LOb/e/BTXkVRXF
LcsV5jDF2ZnHJ0VTf0ZlflmYYLHPYyT04hllGywOcRWFFEd9I74GSTSPKtGdcYccFKM6OJlGEwOY
F1XoN80cXoTKGLT5NTC4ShwMlAqtdGpp8wTYn5gLP7xp+XB755xMKgpmbRBV4RCiw77N2hfRxBdz
snYQte0I6ajatH1thcmoGi+LY62+bSsMMVySizbkB85z+AZnQL008JZ7PTMpXl6Jz0wpVIHWlkGV
YAzJV3djQYjmxgBhWIgtNvPPcc76Y6qLjoA+9XqLDJHewmnsQqSlxyQ+eLXx4cbiWPCcjCIJqxgs
qZ2qfKM6lMjeYzTjHhKUTQXMD6M/sbMm7ll5+rG6toQBI4dd3apfumowDcZmnkpOMM01j2eYlzY+
/J90BD1Mel3pvC9nUJ692HlOynlrNxrltCWoD1v8soojbXkePE6MblzZgjolg5zPAmETT7uxHhn9
YO21rIOCuna0RUdu1Wp3oKdYgQw/WXEyFVTxGda7uqhbr5WhrleRs7QOPtsF+Il8ypxsr1G5sab0
FPYodJxSWGHCbmg+y8IOW3b1Rc1DrjKBwwTEtaiEiEGWrld6d0kWvgNFCI3xJwGYOa2YECVIbDAh
TdMfnGSEBUIvRH1Vq2lT1YjPXKWIWXCiStTHVbd3TPJ3JjsbBZE4BnELVfknuuEZMO3rcKcoi1tH
vnpAitaSr8XB7SikFyW2fQZeEeTj8trMBMbTkp2DZpPiuZVoxz7dItwT2+s8pIkfZ8qPbYhQwdXF
WSa5xEMij7YmLMaeqZTqZpZd+Y2z05yoa7Q44qkFDrQt0Tupo4O6+T1U7LAImoLWuWlt4u8S2Fm5
SVxoXviHZpV0o0b+nZKPgcBqXGnLT26x4d5FtPwA2Blmbqxl9lfa9tUn2ezK5NIzVj9pa2Jgb1Di
wSMYnryZ5PSMjZpI2Z3Txcv3xghVMlASSeXW7Fmgq3RVyZnrVIV25Z6XKIwRtcH2c9vArM0Rq/9S
E+7ZgZ5yX0X5TEyFqg9Sj5umnKW30SSIgA2PQ/rJzKgyosHscZRYcqZxY0J62DD/gGjh5gNew6rD
Gx1xkcBU18QicuxerX2gPSBE9FS72LZo3oxVGudJT9VPo/OorpgqWBDAkhnMbwSGrT7sRA0tnxMy
8q/JVMytrMbewAYgTSMURdSbtgKeXyuAdqFbcw/ejrOuArY2LPslGVaHdRub6cVCnq4DrByc/xZL
9u9mNdGYUvVlnAa6MZF5KCiBOa3uIsYAFkN24RtbsN9O7WnRFWybOff3W+U4PDUZ0Zdn+DjFc4FW
+7LSdP+jWNrSBoRkgHBpaU25vQocinnFcL9WLEJlb7VKK6+jziw5vemNuXJsh89E4WvndFinZwud
22HFYO4+c5cEwdLbTzFV6c+M2NBfKzkzLdNaa4HBPHjACZhAWXY02AjyvHVrVYQMVAQIFzsj6eZg
dLiaZktoKcZZenW7EoYxdm8qeqDq6P5KNgjHrWCn9E0XaYFFfLHGTULD5o1AiGdyHgAswnG/ATMw
kHz6yopKeYVYCE6/JBWj3pbFyu7Lnql+QMIESz7oeS+DRVm/wZOB0J2LKoOop6m14mOVATnxvx62
Uf4do4qA+d/rpw9f/Vcyfcl/lFA5gf1fG5timX/TLVJ7nkmR7j1DjIb5dw2Vac7fbATSO72PP/Go
BfxPEVXRvL8xDOX3gar59z/8TxVV0Z2/2dS9cCrkXIgTDk7iP8mm/5OMyrf2D1Hge/ujiTHIwF2m
kXSw/hmfJgukpYX0TUie4VZr+p1GXlGyxMz330QZ//VXsh2PZJyKF++fUpbmXCCOEn0LC0fKSzup
1gPeDzPEmdJs/uF38C+04X/1pQwivjrQsL/cef81qMVBcxr1kR9KTbUHjtLwozXrqevjf1NG918F
6L9/eJAwVV37i0D7z91uAOnYcwuP2lm059LHkmdhKkm1IwFYOrlo/H37n3+we7j5/yXQ/s8XxG+L
hxGQnfUX2PUfQIVznpiZmaPsWHVfXpEFP/MlZ+MluRMVqaegrw3/rs8e7f7/+zldAl/8zu6pRsoH
tX/KNaLJMVYdjDRE8ncekEfLP1g44jAjir8DTOjewP0tCBbS4VwxIMxpLgpSOzuX2JmoOe45TQMM
qN48LRuiPOmXw0x32sOaJq5vQvs8pcAK956qtDs2ZOeWzyx2DZkPRoi4+IFoedjayJIAMphL98Dm
VXyUulWF3OFZ74uubpD0cVMH6tzDaJel0N7jdWYCahTOx8z9apsaCtLOsAzKlcSQ+x3TU/VJ7gUf
g7P23B77QmD+mEZ5cuJq/CJi8huTJsMDw7nMg5MfM92b/Y77tUYwdYTLojkOKC5L87vKEEe378ud
q5E8K8ZMedPM1L1YTkcAtJrHyLYnxBgxOOK1JhK9pTw4uxZ45Dcl/uy92eMastTqS206fRd3dyBW
Nw8JVKFG++rheN3aMbGQuATAtw3j928YZKgAKkaLaLWWiVwveiJCxjwHCqhWbgZZywdc6vl0tbC+
3y+NovxFWAhvxWh3p7S0KD8aJhXyEjf697kciifNLBfSt622d2VuBbqyQvrqa/2XvRqKD86oJsKS
ZETOOKOd8NKx2WdQtvqF4H9iS2Lgaaw9K0ZLcsltYkIQcqzyk40AzeWijJmHulDl1g6oZu8NhzQx
imte9snDWHbxXnPGlaw6/3LHeUTRfJzlJeq6tKIig+BHCkLEfobv9i+HzY1YfQdwq6oXbTOklQMA
w0o/kjvok7oCwH7rjFcD+6GIjFU1DkAb6y89GUCCcb/UYRdoxNOLaiAuHd+dPymb/qbUkSIQLtEG
u6GX4TQlWDGrZt6qTXbNBvLvfrdOv0eWgEMlvKnbqDaoIcz9vfY0qvQNT8Qzjnmc2Htb5cNdLZP7
5LBy0FCLBfBV3S2D3+p5iVF27N47e0729gzGA2Gf1jqUXQef6rwG5VxjG6gyyiQI4uzuiI7XcZmb
B71l2JUmHDFjbO1v7rgysNVz+10xK/XgVmnxeiengaHtyk+8qk4IwaXdcs36A+a4jsY6c97BEWoc
V0b5nHmUsdRE4vD1mt5LXBU6SUTb3Q4JEy0PcNlZ5e27Jz819cVYU/U6GW180bTMZfzMueeWxhb+
Q0AhvzOQ6ldh0Yi3Sqc4epm4V2AMw7trAEh8NEkflKHCtzF8K6nZciqF/Aye5s6diZZ6HtXAWb2V
bAUAgriBGz0Y3TaZ9Y4YNT5oElOqnqcQIJRO/V0DjsHMOs9TvIVO5NZbwLdYuagpaZpzqg7xrjAI
Fb0UBZ5aIGklVszZm5xIqksiQ85baGSd2xTJmS2Fzxt+b+EChRzNT6QVm2uRvjoOfXaUVAVKXJjL
wc5aB+9l4j5AnAIpQ5BnS9NIAsLAa82FKYpU8h3sIwFbwJHTczbDkQ4oWMR9YAEeObvuCiOtlHTF
HVILCuWh9uSM/0Q1563G/eermnXL3nTmgN6KeQeqoJor63aqB+N1mWLPORROOv5U7SBvmqxS4xm2
CiPKurJBnTmVvqb7XlEKM6icqhXHNDeQkTkRlE9UJnGBy+KXLC76rdqStLdNIjbxMJ4sjtGBTPDz
9YMTB9OIS3GewUVyNm6DrlkOiZtG3f3uqdUyfjW4pE9+lec/ZipXf2YAu2E0hhbI4yT4D1vX2ZhK
M24Ty4AcgGJWTJ56VCab9YLPY6/Myp/ccuZTZyqwK1rkChXibu43JNUbBd8fD/+t4PFqRhXSpQat
iq+31QjMMAbznodpuPY2Fpy6ol/KxJkdVd2wbRP7kCX0YxKPrzd1bGpX3ZSv0/0zWlO8YW5I5+DR
GZejnWLcY/5RCoh9C9CTpsu2IpbfVqd9If1v8tHcIv2cNLt9Qa+aX9iHtpAzdwSYy73dg62mDg3G
4wKBLMaOC0tl2pNS2q66pSB6ws2TvDYIikkAcOWrzPpTUyDsTNZ29PqfodG2gK3uV4agKtsbAvNj
bQDsZQC+XWxjmznp9DmxNmyqNB4Ck+ZEZ2YUWzDSgCMW/6Tm8pz13MI1HhKvfmz1u2lX78Mm9d56
ECM+Fbp4qUc0qGQYHt2W52hed47aHdOyIzTbzT6er2/6yrC3SmJ8f6ZWThj4maOBMmzadsSaP7Nk
Aq1lusJAAb0Ugs/JssQHbO6dYaKHDMI3GtbdQgtLcI3mOH4RLQjMVTvhBL8STDv0pF/pY9M4bzLy
M8cuGnp6UHPnOg4LI1zVviSNzr5vQCgxXf1mOn1oAbDoZvFc3X39VC43ZxK+u6qveI50mhYnLZIk
BuGtyY/YwvSZ2yWKIUSSzL0zeHmGmQXpzDm9JlgaxdyiVAPEEsS+ZL3YPhT5LYIRGS7HkkxYep+Q
NF5uR982HazjXPYPChCoN83FpNMa9CBPmfNAuG2iU4VY7KlcUeV0bpnRPGUHE9tYkHdItvdQYWZx
NFSL+mz3SrItSsIQa7ZXV/doDekX12pCRmr3dK/mkE4qN6auH/J7UJlMAR6h7IaR7Ci7xLjmCoNE
JsXeji/ADw8QljxdALNejZxR6SNgTwwJ5R+8dxxQLPtel4ImI1PIfuuwzBt71BwCkzkTMQATQVk2
YqOq/aVtK8RKhkGPKuHLvddY7wO+TKZC8ug5ObjAUt13K9FSjKvj09xPcdQ03RJVSrzzVn350qlF
O3fO6hwmuTzEWb2TagzEqtfXc6FYewidzS5b1n2fDCIQgMIM9vqdNnE7rlztPK/2IxzCYtfridh4
Zp5/FMygU6W9wBwb3lNuSP7Sl8yuBtwI8fJUV0MRjFP2Pnr2EPW0skmbr7jwBRCWsHjO2WujLU80
ch69Bb+RpzcpD3e8bRddvwBwPS+OhyhlMyFqxvQmGI5qxrxH5warIg9TNpxmrRdig/Gb3jDysduu
cc/aWq4hU8hPOkaPttnvGrFcm86qIzndoQACdUv7KbJl5xjdU5fGr2VpPzGaujDQPjkliRScT9G8
TqEmGcaV6mQwShPftpoFMPphF7l7b+wZuefbtTNP0Bh4WVwZNUNxbtIEdnSRR0T7L/AXfkGyC9Yp
285j7m4yyRKkKe6nZnZPTJsI75iQBYsydFyDULt27WkF8lWnIma6KidbrZ/HVf1Vazb2+HIOUkVA
kikbhUcW4X0wJCw0fnA4xwWQBAEwrKwJTSxT4Us+F/al9dQJ7UQ0YAiGvmctbJDIsakaT043XjT+
EAT2pO1GqpV9gZd007awicZ2coh56C8KVti6cdtQ7VdnU6mz3HuLqftKr/9WXX6JmJA3nsJsWiuU
bwa4agSAzqZumfBHlQ4vZWPe6pTsq5NhFtAXdN8BBxHTLKPPHi0MvL6lOx6pUn31EfGhFLnz95yA
PKjnljz3ohxwdIQrrzaPivc+lPWn6OvAGfL1tgpI/q3RYxZw2JyGce2idvG0aJzLNwsiAP/L5UNW
zAFL9huwvHy2bWX5ij5oO5PxUTCKIf+tz84vfSy3clCOsm++4tqVodDjK8tUiHeKoElSjhFYZ2/T
2doa5SlBkd4lx9slM+59h82ltff8/Pwodn3Js/ZPKYajS+qfnUbIu+cJi+FAx4WeFOlReGDH1NzD
t1Dde570cjjCZjejBo/0njKxIUfsbOqdnRf1tlltHBwAY3LOrEkXaJ0xYQ+Vf6oVj3dRMjOrwTey
ZLZ1qJddx0h1IiykT4whtUEVBI6kuPdtWd8J2uJz4fWXYcjB9Mi+uq1TZWzWVqmDJY11yrdGLiIq
wONXtXY0H1gdem41LL/qXr8blKpUCyujoWdKJ5CAJQSNj3eRpy5JEh+NpfmjiXQ9IRdbr3NieT9w
m+btSA811Ki7+1pi5/TdtBi90L2TGAkRpU8pdoSvQi3FrjeN82rEabSobnEppZ79yWlBwVrpDfan
ApnDn0zFYnvgWO2DnQBMALsBEmwq9E1KmHqfTRpupVzo7natay5NiVbpJ0xo+WFUNebwS9cFdTau
D7FrU9y4WOICdGm8jeNgXQ2nqMAqex/NatR+Rj78T1xqWryJoTsQfIPAQlFLDEaRdi0i6d7WHJvi
BEbAvvWyzkPVoJ1jrAmENHopohiretAqnfTp252vdWbar3Ie1pjx5cQlCqDD2V6IBA6ZNjBBJ1r+
CGWjCgqtUe4ec16nuZveMpnqx1rRtEfEASJsXmoUZ+I12TN2VY6/MUCJDmE5LkBylM63qSlNiLvA
fRM8hT+OM/VMxBb9l/CM8qQWK1q8Ldsj1PCMvJqVc7bw8hTKS5fA4cD37LaHYlmSrZ7Mzq4z4/Fs
xWMZ0kfxZxo6J0pUb6TMJ3VRgIVxBX7U3ZZVVwI50MDYV9o+tVbIubP7e6Y+LqRG0aFH1OMXLfSe
6Xvb4A1L1umpt+hVCE0nh4UChqWrA3H/TR0yM1EWPBRJyqlJfyhVnlt5UivccO5PPUjDbULX4nF4
wPMv5XRWwaVpS9DZa5EHTkWMEP+WtN3FCEFv3gNSS2xXocBSD8RLKNp5wMduPtiFq72NZiXNjSVy
+Cuz2SRPlcmg0TJZXKtl2KtpQgpIJwO2hYfhvtXSMrhsZQkIEwarLDFNaPPdcxBNIeDHvR6BVOhO
LRPR0M7cgVnWrNIv1k0M5KCgaF0V06NqW9Tc2JjOJpXjyToz5pUQuVIjaBZGz0VVk3LUciarrjEG
6IT0gNI6e7fzPXQLpyVN0DjCrU1g28Uc5hN5okXB4ddFdxnSdCkOhem2W678N3nvP+UXjHtMZpB5
mN4xB0rOOYNG013/MCfNN1IBmTsbI/UReC0PaRtv57nf15xjN7WzcN8X84gbLplP+IvGoETrjoSg
yXJuJ8CXRdaf29FdthNMgGMqzZJu+U7jiGkY77Fng1Z1uICoFnBSNaujprSnMIsnSWLPfI51TsFE
u6KJQniuFDqOjVZ4qY9Nxj6Oeu0yyVDmc185wChBJe/HxrKBE8U6m+UqlMtUhTb0oUiMjRI4ULDJ
D62/vD7l0QPK71euYUfQrHizpI67vUrtR8s0j70lYfgZKwCgycI6j9ca6zRTZJCpDWQEdb9CiD/x
Lgt2TMfwlYLqChAt5rVv2wtVj96evMwYJabwDtA4NCA3o8zfBvzUxmZok2U/9eWvtiFCZJcjzjCX
tljCAM2W/IsZmkDs/QQqR5AtwxdwiDpK3brxm8xVopQ5+z6l+PHaNdNTDjAaw37yOqvMkh25FGHf
yU8xdlAwgQ2Gld54O154Z0csj/FlR/ueN6tRU6FDzLVmvMuq7qJ4TntfIBRsyDtfHMuVF0AZQ8C1
Eg9B205HqyCEyWBO4UxkWeBb6fBsOHL4lcaTmahFTNqVDKiTKNT6ddmXqhc/vV0fU5e1eVmr8j5Q
d4H4xldmoNwnCON+kLXI955MBaEnkL2Am2JgjtpUv1gzy2BZJY8thbK4bGpWNWj40UwWe+ealvqh
sTLv20LtA2xNzpk1ngJFXKg77jFlyE4wbdBYAFYTJAgl4aG9OlhTWOqaeF/RV8PBduUJIby65oI5
tpPn9S/AK8ujiTafb3LcXB/WWNNv6GrxPuaHD4dWrGGnjzhE0fDjPb7M6qCr0onUflSfvNYieyN7
pfOTSlFf3G5it1QM4FIYb24Uk8IyaNOWsIPTvSVKsvia0nXnnMz1XgEQmW/MNUfZzFtgIHrutTBV
KheGiy00DKDdq5yKdS9jbMWzgd8VS1Ub4CLH87WUX3pGhJf9guet6l5X07hg2lOv2MHueHSPY5nT
QQJlHLtgRSqk57zquVIG2YqPQHi9cjA86oVWpaxQIZoXzy40lYOjqKVIgzgnQQP9XfGX2NQDKQx3
AwDyncch3w0ADUNoGndCbkN0RZ85g6a8Hhtr5kkxOSkP2ie2imZnjIDicwNqBu/Tgy2giadu5WJt
RbDPQe/5ntvaD/hlq4vZG5e+rcths2KPDLxMtfdKk72MpfaiuURthzrlJt9YHABlZ23imhSo4JFw
cbLgD8QVO9qvnQJ4qcbIolZrtHJNXIp6D/k4NEX74eQu+VjjwZDuZyXmX5ylLM64+bztFne8pqb4
bbbwZHNzIPFrOtw7huEXKbiAhIeEgKxwy+sImWn9Yj3wzvXnlRKQU88evwMnR16HdNIu7RIR2q1R
gJ52FPWh0AHJySU7W5l8Mzr5pQDR48q2yFu9qsOTuaBw0ICQSL/sK3jko35toV1iBhALxm4syxsz
W46TDpWwtmrvLaY0743uDC5Shqucm4nTM5UHG6cFEJJAR/eJud7s2X11POhwWlFGZVUEpNTY4vqE
0K7oPmpbdoEeL9t2FgfHSXecGgIU3XtbtPvZybsRGoYuF6rd7BDSgdUxMl+tivXJbkkcI8FH8AOH
AGjc2V3vgBQbYwsYeh+XT/a4YMxHAQ96/lJj8SzmU7df6mzvCOviZN6716vHHLJ6a8KMTWjb7syd
u1bPwlTdqMwqX80mfC6sl172OCjT85y2wBEATzfuDlE1SkUVTughXjUfkgHMempHS6z9GZkQDJoT
SHt4qJXV+tR1I+gX/Gcau+3aDoFOWVyT9OEABv4td6rdOt890gQM7jEYTurYa48gptmfvKMBRLwC
CesjO0RCEVD+hgfXMyLPql5JglE03X8Ax94MyDHL/W6zJrheUr+y2ojXKjIVSRUiiZ2+0G82joS2
v2eUVd0jrWC/xC1NwZ4elubEU7QGkGIiWWASzNN44yD92zr7m0M8D/19k1S/K6PtLoJSajgBTcCu
cVj0pX1f6BOurH5L8hWoNNt6FmMFSwz6H6inNmmNQN3FHl1vuZnyrMbGqR7JjuGMFymQA77TImk+
2hxrPhAN9o+gosWXcei7o7AMugmbtmqfKCl7qgcUJE8d0VZqFm9KduG6MxbAC1FNYKfsk3CGbWoD
bp/KB7g7eGzy1C9TBkejGyleUZ/4KEFWx8/j2B8K/dtY9NOQZRG8sQdy+ccunwp6pIdnOy4fpJsi
L2MNzpGfue14Ok3nSXJKvIZJU1bdIChBzEX+Yken1wILfDUHwsZ3gx3tMYEG5a/eJ4XNZEimCOcc
P7Cl7IQOmNxYQfva4lT0w3lwW9YL94z74VgOpDUt3mWl2dcx9/6Jd8wTTP427TL1G3b5x7a8I3eg
Ug7TA5HBO2d8POg5lBGqqZ5Q1iXHgDKAhzSGtmWfp4lch4KNzBb0v9XNLB7vzHYltgo2hDF/YMN/
hKJ67jlTrmqBgqCjrfHTE8TitO+NNMimT93dN9Q787EthzCdUGJJwm+z1ItaUzuSGqz9YfFqH93p
obbofzawTNjJ8jRb8paWMTXrpHknHHS1QVn8BHafNCWraawQfk0bg3b3TN1laczlk+eKy21o5+an
QdgZSWL6aMzptTdZOnGeUIYwOEcTomOQlP1vdZnYXaYfkYo9OKA99vlA1NnHDDackdGLbtUu0vv0
WRrzcS1cb88w4pmGKFYC95sh53n00l9ylod09qI4tx/gLuwSN2a5ZNqjZV5Kl4IXOVr/tFioCvri
ZXjdxbEztT0h2m2MNcVdlasDmmPTkPWjMMe8TdjPfUKvvpmU52Wu/gAO2AhCNa1Qrp6dfnnDrPgI
L/vY5OZ3v8uRgzgsSnPlchKQLjlaZXqMPfFU2P/B3pnsSI6c2fpVhF6LBc7D4m58HiLcYx5yQ0Rk
RNI402jG8envx5J0u0poQdDyAi1AglSqrPQMJ204/znfkQ8diJq18NSpatSF/e9HTYP12rdC0FVi
3Jc22Cmy4NuEseC6nKtr0OY3LYTSfWzMr4ywoR+O5zLqroWAXa3n2LzBFJ4+WgkXcYK642WeGcsN
YZ1w0ujt7nFOy6c8W9CHMToJVnfM/hNXraMgHXAMAAevLDOfbgYLx2gRAf9oU30IFe8F70dxVBMZ
2WR0w0vBGnLQMrCeKTWJj2YiOOlboQYjZuvoWIyuXNvQ1TAetZXYDxxn32gkyIB6BdFMiZdj3dqe
h1tcq0LuammIrdWC7rSN0MdxFjBFlgWN1boQj+UcZ5+5Y2d3xYS/CHIpsRwiPQBC0tR+6KfUu3MC
YfKHSaPkUIKf/e77CCnGsCDwyyhOlyaWudkRFf+kuyluD9AhXWdVZ0n3Tkka9k13qIc7S3bNsB6j
EJuhtnP7wD/7k7SovY6B4N3DSQ4OdW4HVPBF86tveOG1KfvwAmrQqtcIR+02SpN5o3qcejRnjyRC
pPMeGzi1BqTkQz0U0YibKW52vjTjdcYcriBEGknGPLrcxUE6UJFiGqTJRA42RM0by2YPq1SSfkQS
r5pQcwctRI+QCRqH8/jE6pPp8ex1o7NjngBfoY6jBy8uCobMiotjweECFJ0Bd8ZCJmFh74dbUvXp
bTjhd1qFlT28wBka1zFX91PvDeGHoPdpt7Q9PiU5WbAw7PrN4Bbjs9lpeDhO8p3k7AL1BPpopQc2
AGAhzUHZVXcKO+5EQ6q+MiF+BNrT1xT5YGsNuXwiM2V2K7dW/U005vVxmrv8sfVQVpshRZVBWN3M
rWUBivTwvTFLMUukn5iFkqkkCqoXzJ8Vw8ElPhUNx9FQxb5RxOS0OQe7IJTNWdZtxQvE0iahyLg1
LZuI7sAfwY9EwJ7Oqfb2OBPumQ05D6KcOQdDC1RbE1vPZqRae9tz2n4d1TgfCydHKFO6wtntsf97
kKMIbU/9VqOhYoFDa+od1AZJKug2rgPjMtUCs13QY0xfeQTF2EH74mpPAzMzegUBRYwDe8cQL7sJ
lovV0CTdJVWOs+48KzvHws3uzTr4IVtb7hCA1I6EcbHn7ES6LSBwgpWbjb1LtL6YfVBT14OrreLN
8GAOe3n0SEyQgIvqavU1W8T/10nXljsZDN01JILMdc3HCNnNdrfvhwg/XcDxjTt+4O5nV7VUAU0Z
03S43Sw0FKy6tzEAypMKE31yc1AsvJ8zHlxfAIHHrzySJ2AC2m6ihHAhxZat+wTMCjCDNzrzmpFh
CWWJyN61LDsD1/FkTJwY9XQZ8wURRMzizVJWecBMKDaRNwgkHe3dpkzq+Gca/qWJVbDxjAyZ0pvK
Gbtkba/+OldYdprOorTesgyWQTVi1sjMFmJqmCxdDUvXGc9bEVtvNDL54o2iTgOqkGDKtQkI2zjH
v2o6jwgelNk26UN22dzA0sqcTEvz4stA6f1f85IINJZPouJZxGxLpPy264nHfVxnzSRekhi28e53
39D/5pv/C4XKIpf8rx16l7rV4i+3Hz+/v8Au/Snr/Pdf+7e0M+w403FNDOVklyMbwtw/nHq2+RsT
f59lx3TIUy3ouH+knX+PSGPCCzzPxiLF4/v/fHqu+VvIXwxwh1GQzs34P3HpBcvv8QfnV2Bj0otc
nFfEqk0bJxaf7o+NuSYkaFvoseC1rfvwYE7Cuskm+5s0m0imtyzJyJssOByPYY9q3gSjbN8f/I/Z
INNXifYLuk0DrrNjc9JE9oKpyQ8OFbeTR4tRF72TSLRJZFj7MLburUlxhZJ3nhu8NV7jXmPcrF9U
R3Paa+UxFwvluCE2pC518ctxYIRyAoy3hUmWVuugvs5QHnJ2+rx8zAWCIOlj7tpzSaqW2Zs75Q+1
bLdCgV0Nyz2g3WuC7zeCQIOuWNu7CRT5rWAjvkXIIJbn9gSxzQqicsWEp32R5XyrmZxbg0j2C/4n
rYxdRlaqTAPUiLpymJ8yEgTU4189T9i3QTLtzSo/lni4So2S0hbPOnGI5zJdIl31E+saYnnbYg+h
yPGqavkNDYsZFMlxLtmYCHVzoyF/lUH9JVLriynmoYFtTAClfA3QWMswtZ6knIGVJngQhsp9dCyj
WnU4oaayNXZQVV9b6TC1mJ9k3nw7wuhvjKJ6ooL9fca7BM0l2TmZ/VXRSJVZDsvXZNxXaXxe6vTu
6CZxj42rtylpE5JtnvtoUFB0am2qnot5b1jtJ17kwxTG36VlcG2OxUgjprydOaNZtDI8we73V7B0
zC2mA5u+U2rxRrv6CrC/kezLggfq4Z9E+4ADisaEAqi2TuX4mFJ9SNZbPQX0aGrs9oXLVogxY5W1
fMzS0vMOpsVS4zOztIYT5KqUkQ93zCttRu6mn3S/B2ZqbWP8ExtUSZ+zXXLgfONvBcZQp9bBOpTI
NE1QRuuU5MqeDY7SOS4fNBMFcouHHstKVVcrU3acmgfxg1NbCUu7L7gMBXceUeGRxfdsgJXaEqRH
evLdrWXT2247ZHD6sMQKw4GNQFz5SSzwOFDpdcib5SxHb+A0X7vQoKrP7vfoO1x0Ozh4GVEjfwxw
v5FebZdui47+I9OuP+ugCjculCuA3yjEPW54/lh97L8ToHoPBNrRyp3cDSATNWJHiqFV1cF9ptTr
UDi4ROgRclR3noDM8YxvWlMu/P7syXcdgth5IT+zAcU8YCC3STzDfTcAnvA/3e0ojUcrA7TKOLRj
CBXlut80Nl+BYZR3VCAXIn6vUbLiqDmF1S6bX6moZnItqIkoj1bW2RtlBOLiifleFe50iJEdr1l7
wLdMR2WH7lelWzMCANmW9bfRwsNf8YVsA9WsHSf6kQTm2uS1tTy24jR99/qUFSqplxM0aXcfusI2
gjlAH6xcZy69ST7rDgGSYLhzSi/Y1yMsLeylxd7prccC5D07PHuqOFRcmhkBB7/c2bllVp9c8mz+
8KaYDvPGi/BwXMI8cVclZSXcKNuNOyS7kVch7m/SxCZRl1Hhl5Wl9dDh3/odZM09F+SzyhGdW4/3
K6I0Kk+cY+3SadgP3U/JSZcpX75rWo9kuKxpkOT7qUsr5L81Pyeb6UgIcIUp/XffpqdOiDvBxzjk
Ewgee/xYTHJIr+CQ7N68hg6TBsvgIMahhVrJKCJkXLe8M0mF8mJYeyMaf3BmINdtz1QSOaE+yIXo
jreZmRxnxrWrhlfCBzfZICn0mnFfToyzIDq8OaPYmzPRzDkj1Z4TdQMPc/CpAURQTcCs1fY+9Jm7
TAXQniI3ACEwtPTksDGiYP4BQPyknQA1ojyPZpJe2pIxIsfCYZvq6d0CGeNpur4Lo19TF/AzStA8
geEnqK2hO9+SPC9hyDcBShg8Aa3u0m5IeZpZ5ZuufzKJTw3cixv/R9JYXOcb6d0GPoVBxtsoGGOI
cT5I5rPY8z5CGe617J9GkpMhsqJRR/3WlOP71PW3WSo3hCNWNczVzSyM6DbhBHqhX9A4GaHezMDm
yUlU1UbDv8QdXVUAOaEGxzRX8L4OH+mciHUYzfeBUhMhUKLW3tVT7pfFvOkcy8re1IH9UzFQxND3
giUwu+WmPf5IO9w7be3DSlKXVPRsfIrsiE9LcDgwL4MixeTDpD0zG5MPGXWgg/Uh9fVyfeIyPEh4
rwyy34ChLiJAEpGhZzv0fXl12U7r8bPwdLeh0O09iMbFdfRe0RG5J5Xo78J5q7XZR2ubQyt97xcq
ce8sQy3oyF9Jw3DX9BG74Kcy6eKxjha1LM+WStqm/9mkZBXTJtJrwxTPSaCtvfT9n5PSLaLh5D6a
5ijvE5ddtcM7yNxeh8kxZ5SzceLGeC50qrYdAeUtAxlvgzsv3bbLAxe5onmxLFffqjjv7jzTIMiV
lvLi4yR8ADRFZSqJkyO9neY9Qz/xK8brcAMos7qTtEyLswArtXciHbxVzO3Lld/N7o2l1LwrxSRe
G1IVx0g2Mx7b2fkkXhzfFGwnHCtyY43szEMLfRwBnBQ00t9rEib1RysN9yRZY7cAmbqTEqO55Z5W
PCQmbVVJZXLZNauCzmhMtw/5HNtXhgvpqYBBkNnVtPYIFh+6VDfAuE0c4Y6o1a8oBBlu0mRFQCfO
P3w3Gzc4Mb2TW5bqqsvWPs8OanoU6688yrkSZKV8AsvUbVgvWH3HFgfXxHS4yoZ7M5nFdjDLmCKB
IV4SPYhF5N0DcnGSiZpnK1wa4MHODjrg1qVT6MofQZwSXm6W97bVd1zcyHUqOhWroth53YeHJ5c8
G5qGiakck6+4lrborlkFsGrbpCXwWw8c6v2Aq+ukGj2TRbW9vTULbGCZ7w6XKGvw4uUx5D9Gyyfa
qOk+ywBNsuCnYc36JGq4fKn/hrW+2Ra9Ge0mij/2bpd1nxBEjRUHyHqvE5qEV5lt5C81WsqOFjxO
CJIaxVXXmhwb0o7TnQaz/p5Lm/pA1khFny2eVqbt6ZlfQ91nTXCAMGUI/Cve+OxokfrorZEuI13+
LCZzbUz+ZsgpIgEgH/ExjpXu9XNajFg3ho0XDj9wjZ8Z/LJvUylpIwBeu670NgFN2pzOGpYo7/ef
r17FGNngJdob3cKdF8EIGcQ5uTUNygNaGfCLTcBI9z6oiW01uL0Y2GRnS5UTPWgFSxiVxiuft2jd
jUHxPMX9i4rnbk2JO3GCGa2Zod0BT3GCSy4614lFBA0M4dWI6tu6DA+h7z7rEqYuqTN5Pw4Afnv/
PhLnweYFBI1ZMXkmuVBV5sVVhFvLqNmB6ackWS+xfavOOYcOYFpTXmJCePVaOUb97JEDJIq+RhI9
dthSGzPYMTJJUf7ShyFR7oroz0hjjXkq0/hlXkiDvQw2Zj3i9zFfYr+5lIDbUFNZFSu9tb3hMPp5
ueq7Orofk2Xgbcd7NzexQ4gXx2/lTTCwhDbCKvjCq+mN4cQb2/c585sRG7F3sMNfknQLomieHMda
8Tbw934YVUj3asX+wQiaYc20aX39M5EwrLvoacyTm3owdqXjg90ZQeVoxsIedh2jEUPND4QknwPG
Q72OESOPlGNioaIN1707ujwqMqqc42t5jcPhFOiAYSqj42+MZbR8RNmtpCQHnP+LJaRx44T5beWl
YCiHmPKz5NZTz47iHYjS/tbU+c3kzidnRtueawQMu8gfI8+gtlmfEDaRLuuKWqvoVFgTO6dJfxU4
CoAG1jCOP/IWT7FrzmcLTynntIZxCo9Up2EBta3I8V1grcI3f3J7juXsagaDMuox9bbBUpQqvIec
RvcEcMlotj4058q/qILf3oUOPYdIMBUfM8INQM3SK5EJ56ZF72z+FrL6jzSF/++I9CZRsX+tFRy+
P9qvvxxV8VF9/WX59+3PTV19FP/4a+pPMb/ln/U37SBwfmOAiXpAzM/BB2MR5ftbyi+wf1s6wyKf
07rJf5hEq/5OSjM8+7cooCUOGBoEecvz+VWq7rT4P/8F0vc3K0JRCLnZmCgOrvufyAeLOPDfsTGM
SGT8uB7RXhq4Hl25S77rD7ExhDitcMUbR8eMw10VzTODVlg8Ym6pgMK1YMV5usPc+l5H4ukPP8H/
IYvnwvD/82/uIdE4hBn4+ViBvYQj//ibR3oOmzqKs1Ofq/auMRWQl4qkw6vnR+VHwTT9obaaekul
h9ZHzSWhX/PztEit+vlWMJqqt25jnbPOp9TYdC3rDEupsHa4f+u3lHUg4sqJfRM5Lw5/FrDB2Sv9
+WGGEP1EczUJnyoSz/ju5S8j6/YUhozdmtDPhNaXdxh4OR+6efA0FqSCGJFwc+Q0Yxtvk1Gld0WU
7qsKK2fhOyTie3tg2uiZkhOnoDDlGhRp9vy/ct3f47QBkcZ//QIi1g3/FKZdfsHf3jLH4p1Anosc
KwwJNng8xn97y9zfSEPagWlaiHTEbz2esb+/ZYH1G1N1XsnQN//pJfOC3yJ7eSd4QQMzYFT0n7xj
yzv+h+ec18t3AycwkXXhIUZIiH9+ztNMT41urHQnJ4mA7DIR+eGRrbqn9cq/c1pCv+wADuXXJBNi
wWB2ySGWrns3FRYVaSXuk2D1h5/e//Dy/Z7M/O83n1SxA1fGDGzPJKfqsxT9+UPZdgDKRxkMiEYj
ehEUE71WHa1exOXcTq/mYinIdEGDfDEVpXOM3iVO1HbJ2RLoKTLXv/k8y0rzz58ncolouKx8nh0u
i8UfViLKXzFPYOjdgHuGBmrLmRYknGvMxz27EY8ChbHhcukS5Gzrtvzp9glaYzwlsNV9fNId1AhV
QTMS+EbWiQjqjzSbG+rI0qbONv/m4y7B1j99XOpE+FpNM/As1yfh8eePS7yytdqQ5JWY57nfWSxG
BIf6xdBE/8dnBxK63JQOAdl1p4hBrJMwdT98ahvFRsd2+29+fDZK9D9/IpibhLDABtDrGYb+khD+
ww/QttTsZtybyDTIJQfMHWbcNJOZ3ofl2HETxxzakn0ztUefFWVy+ywaTcyCaWwDX6HjnEslhIJf
HrXDeOcGet9BE/DHxGWjPAwsDU4VensbDwYSYR1na1WD+dE1QUSCOi8uifaGAOnRxHfWEVQk8RrT
0wMkkd5KaGCV99arCCN9ig5Mu1NTxYxvwVi54o3LVvHow+MgoMuo09z1+TjllxbT6Xj0rNl3dnXU
Jh9jzK0QeSb2xQGuuklDxlTM8jAmXklcFlW5XbgpOn70dLvwU7zE+I5GD8XCMdSkTg3tWs+YiAix
hU003gcBJXjYFlInP+WSSdHadYP+K1Sl/bPsOorO+gAIw8o3/Pg5Thvr0LVBhX7A8RUkQ+cSrLFi
GRDEylsOwiAGa+Pk54CPYT44PM8mXr4Nye3BX5mtT21H06cdsSeuVeU+WB6JtWPiHL6VhsINkAnd
PeGQhVuYDON0ssNWjNsUVNQ3UwiDW1fvhljkUswQB0mmE/Eo4/sgL2omPiA6v8pRX6VscDlJsBmU
k94b/dDfgd+j3TI3PpQut0nh+gfbiO5GEfabua7pfnHMQyOds6zmr7rnhNnlHV2RC77Up+Ag8MZ8
B/ljb4gx3xpDJw82xmBnUV13pAeyGwDVPeap6BT4P6POuYagUDhBxHymzjyQw65PYxihr3JO37dR
eII6QMmX9aMNAf6ywu9Q0mp72uY8r6Ib2YarIV8R7U1PJuGW85R39F55BREs0kGAKxKcDJsMj8pD
zr+osyE34ftT/zm5ufgYFtv2EP0IuE7+wLqIh9gFWMpI1URfJSgefqaxN+z6rGzfCaBeU7cxbgyG
jy+VTuxrnc7BQ2E4Y70aMsf7tBMUvSMVNPFtwHj5S5cI/xu7Ah20RaE17rgQJ8S9puDoeJ2Jw8DH
cNVh81+arnDbwf5fWX0TroNuvAk4MD555KW3Vla+V43/4QzOqUg7bOWdeq0q64aYOsEZrhK7uu2x
5fg45c8wV5xzzkEFlaD47DHmX3200W0etsOLpjR3izHpg1yCc0cPuuFgk0S1SHw6JEVM6ntTukX9
I0XgJm1JWg0ba91lFyG6bNhzG3a+i8wqf7ikZ6e1D+ESpHlMT8UZi5/G3VJS17NJTU5EKxEQ/18n
euz7Yx0aBRMTrXK1njBhR5DwRpSD0WySfOdn8M4OzeAl0a4eMTPD1QrR2EKGNFRJiCWs504i2aBi
ZNU9gkfwKxnbtj4S94QTySUeZ0c4SkLC9BFBVyrG8oboSTDu9Vwm4Zl+Ucs+YBlk94RzSwLxOoWj
k57j2cB8LMMgq78YlRjlm01teoPkJpo2WBsDDKyNUWYy3/V+mOMDJzsYBZ9+mqjwM7EmDfiJltQW
NnycsDK/Jnqw24Pdt413M3hzZzzGaRB6B0qabPMwEXpuNpgLJtRxrUiIqbVJ1gPRkXOoB2YTwcSx
7npLRP1rDC42ezMouWsod2v8yX92DGJQL3Rw+/meYDHhv2Ti+YFCPIfzl0E1De7SsfMbAIqgIC1/
5zFgqBE3PU8d4zCqIRNkM2v2XsphGIkVddb4YpG499f0QVvDhXNPy1ij78r2kEPTsV8BcChkkWhG
fTWFC/KxDmQ/PLROPQjKg1nKs2rfuu1E1/xI/PuWr8jSvC3l6Hx6RaRDomAj+96DriFJXKoqc7i4
xq1Rf+NlsQlOuxBAIfUBiVdr0tJpfVaVRYMWw3OM/HtkLl0eVWSJNwQxVdxgpQ+tk2pNKEGI3I17
cKhxwXLYyhpDcwbME2nJbatLP3AsfzKGKCzIJg8GTCu/99zXyEBqOtH2RLCVSEiCRo7t2Kh+1Hbu
kKeXDYmNz8pDRr8KSomMvXRtwfc5WhC/FpKIuuL41DCZmo7x3d6fujTaSpL1GNUhBLnMBcsecXNj
moMkN8p1w5sp4XMoV90yaGDaBdkhzQFWTEk4xAft51pcNLPG5tt1OKvcdsNE0dfgsJxcXChmpC9C
Xmi54qzF+G7L++tkvxw0L4YZvTOl+iigpSZ4Y/3y0tvYGA7tWJs1MVK3b84hWjK4iigeg/IZHH5r
v/myqePrZNdNHeCLpeOXjq1miKCIZsJlu2/wL+jbKFNtdEvtKtbeqeyWgJhPp5CkCKgtI/8pRnBD
veExZWiE+r+0HmkIB82eTqtsPJCAxwxYh8jnx7wevYncYB1lZNWsQqxcuuLpGzKcoiJPF9P+KSWd
ik9Yc534aogoEV9hAEzp0jDptleurJPHAHzVC7P0W9M5zzC76ABahWgqhCvMdU97TlsPX5C2mKU5
9FxU/Xa0qAN1Ovoeq2QdNv22x6flpvmx8RuYn5jIiXJsEzZcU8b3fvJJdGVLY9XWj5HSkKp7fqqp
e9G9gyre5TS/ePaDx46wln23NuPsSN6aE/vc7TOWU7jdeyzn23gy76LS/WUj6xXwNq4RDWtrZjd4
d7OEJt7RXc2iv9ZCPtHoeYhK9dbkzRvk5/k+1vbDPATGkXeqhAraOCd8b/PeZA08OW1+Ymh1HOb4
LZD5DVfX14kG51CTKPBqb+07LFHM9NbjPB99V50YK731BqXHWid33mKvg3lAYhk7VJ5b93A0ovMA
wWDnKrc5Y0/cp5Ce2/AhG0qyYF556KUd/2rr4KsYNFcSo4hXfjrtk9xVxS1N89ACi9TwdkGUENhp
mzPjtpbYK0fiKK38Z2Jb8bow2uoOJCFUc4qM+EJ5Ypi85CRWpbUZMIifSRtI7GNE1HZk0M4UMxyR
Tje0Wh5yRbJs6jbWXOMfNveqA5uW4RkdlQO8qyQAlHnJVZIb42296nSQOxgLw4+pn8l2DQ2u/z6z
cLEZBr7xmAEgU7wiKp9Sx/1qhuBH0MnbPvgVEtI6O7zNO5+A1rplKJ5lvb7GDhTROR/obPudqkYD
MDaonNKOrmU9CUd7b0mQeE6kygOZfvbsWD4a/jAep8x6G2cjvovJGlFUnS/1HcmzS3E5YdsJ/zJl
Gr2u7n0g8TzHw7Ciey1HyQ3JDOLKxLgp1u0IryVVrzVISzJQ0VdbMvB16cmhBcghMhgTeglcQOCm
j30X39srE7KURGhZbHB/JiTgx3bdWu57XGfNjdeWNoq1d8C/lr1CJrlN0xnbsfNc2RmD9NR90366
6QC+zQMAmagTOzVSIZimzovKxEnm9syjwjyp7OyCpEUu4fb2484V6bUf0+LW9vtNbVHxxhJ+SuHa
rr3W0k8G+86doYcn9JjqiZPg2s5cwBnl59Bj5ZMx2IsGxh8hNWaxNhXAdncOA14ZajQoAp17zoF8
kpuiC8Mz1JFplYoGS+QUOck29hnHc1FzH4Ut+XMUOHRtfpqE9J5Tu2zerakJaPnsjlPBQ0aCClJ2
OJ+bBfBJY/3W8JNfWjgcp/rauhL2R08SeGQIgVqXLhzujMYe9xyZy2fEV+TZuFXfcZVPi4ULsD9Y
kbMWQBJ92yGem1ubkJVnwcFJBqMJ5158c18dAJ+9sPS4betKfwCsy9c67CZokMDtx9ISO9SEpzZ1
+GnI7AFWXbWyqabZGjK+M4vitQ+U12G374N9VoIsQndKdqaRRw+oHMToIJGsmMBdsBS4544CzXWG
hrweKnVMIGzkBMbS0aRRJSRYXVFuzRCPY3dq13eqLUn6l2as+MQKbnTsY/20xaskYOGucjoDQNUR
XWPvNhYAbzBcgsQ33hPPKY6t1zlbd0hhiOt2WrLV2LI1ej220u4sRqjcs4cfIBepPDBhJzNRQd+q
5uZFknRkM7LHe1HGxqbMOpyXHkUKjPS8/I0WQniKTPbvbXc2r5PJJCYo+10qGZK71Zg+2gqogsfx
bttCVKcPXJR8Gdm0L4XdbyNyZoz1YvtFLBWMfIXsjVlYqQP1RtwgzM5aZZmLb2S2L3ED2F2H9aNr
tgSZFB/5dbZUP64a304ZfvdwQca6/05rxfUlzbmr1BOMkK5PNnlMXTo4rH4llu+mFiK+lXkV37vE
6Y5WY2+DVLwXLS/WZBfVVzzoz2gYiIoDyv1qCua+I/sw6XQSsza5R8YYmlivChI+05A9xUJwqPVL
c2eGWXlTLSnnUXXJq10HL67ySamVVfyWM1F90CXCv497GWYzgUs6EaYBQGHRseo/TBV+B9qg3CL7
FjxfeLBcjop7kJJ9N16SgSQvwNp5mA3uZRXAk7CilzrYzfSZ0XdVxB4ASOUPBYdOZNEdVlyFb6Rv
zXeWF3loUnzO60aqsfiSXg0VtPfOdEIytasCEje5VG8z/oOKasBtOgRYiVRveVyOAB7EY/eKbZ7O
s1HicsBtsu27aBdyrltRHVHel3HNM62G4r4ea45BUXDOJhJwPI6gm1wIjysl6/FSld6csiraamtk
3rasCehTX7fqSE1B7aDRrFc9BANkdkRjSC3slwnBPdRiXDzpG+Uh2JfMlgGmz88RBxSR+A68E16C
9jMyyvpmpOeJcT7odWtCMQIbUXW3kyouiq5y0Zf46aTbwk0Ja3JMwQSyQvg5xH4uNY7J5Swm+bES
dHpwVQhmmkhd4nC+ZXnbmNzCXaqTm3Ga21XnuNMtPUs3diU4+oJqGiuyt0Bh+b+AmRlwhYNV3zoD
iZckxI7jk7TcT4XtP1pzAzEsIuJiFYmzw1La3oJHRbOeq8w92QoaQpaZ2Xvm2R8uSY+T6Qfyc4Qc
w9xMfVESDqBjembWxtjLt/qB/jIvnI+N2URPItYsU1FdedbW4TjfPeFVpnwzhPTenqsYzmgGBWDG
K090hMv2gg0efEQDP1n0kcJzdi53ln2VNcmWefEix4zv/DQs4vsyxBvzwSx0a+QTBKKy53sBxUTX
2rgpKuSqjBbsFsw6zxdw3bGnMANVf93k6QvAvM8lg7gP5xAAD6ckLBb0BOC2YamziBCmBiPFIDqV
ef/L6YDJOG56M7rRXRRMbw4OZBYIqMlioW92d0IOByQ2hulWY63Il9GtB8G7jL2bHtc1hor31gXK
DLmKQOWTNw56P8+sh60iNYAg4Ia4GGXoc7ava+78WbdziXUuTedM7CHQRqOxqcucyIBDCa9cw/q9
Bh27Hegmypbs5MB4PViFQPAWx+ZMRDJPyl9Dkd3Qor0LWGQUXXM9IUOcoU+WVX4nSbQnwUTygcvg
AsNeeuBwrTmcZpxpOIrEPrijf7IcylQ4fR6Awn7idz3FOV4xBBeB/Sjokl9YOPlCknvtGxdbwa9P
pwO+s3Vq9fcdtm/Qrz/TJRoCZwO0UUac77sgFZdMzYfXPWKXeWhlSGSfkg6lBbCMMD+N3XjL5BNQ
QUKenPPRRi0BPVrVC4xhoWQM2pYJI2pHd8Yv+A2sBkL3sroX2dzKPUjHJQHkN8G4tsO0V/tYSp+G
iqyqaAOc+qtUDk8Sp11YqVPIHQRqT1t0a+1JpuC25eEfxXUefUezApBRV4pkW+8W8ZUmONbqmF2J
UIBvNMUpwB9y9vGMtK9mH8oXpFaJw3VQ7b05E8LeeREUXGDqNsqmR/Wzsck7nfL9zDlSSI/6tHfw
8aV7xy39J5Nzb4vAyFB7W2NLAtfcWDagcxmgzDexYeLfB6bHaTdsxuyH0ZhQ+ksG4u80iebOJo1x
WqxwHeSfXMzUcqHFabAtiMeQ36I8w5IxCx4RBoKvc5MnxFLr3HsL04mDQy/xG20ChzvK1e/N4YSs
nYKNTsu2OaGCmo8FykG/9oJe3RZCl/dAIjiocwcZcVZONIZuBtyfl9HhoaOfmOHXja8lDhqUeLHx
+wqADi6JQJ7Cum2h+1glvbH1lCGozlW03FV7Ud7lST9Uh4E0KrtfWxKbZu98jMaGVTZN8n7fzCYm
Uict/P7GrCJ9QW6r3hqM98t9T2bvTh5y7FGxhfGXIXhaPlcuR9x+gvN0G2vX+5VwQ9VbBShRggh0
KeFJI0fEG4yMcmSTJSu+avs8vddFPs/nGWcwP3bODCPH93K+D0eo5huljLQ6kYax3tEf4/JXSKTt
BljEgAaaD4CZubpXOQ8nMIhdJVSRHGQ4+BRlw0B2GS4CkNzUhjl/OHyxmKNqlwrlfsT8w6kJKxuv
1JB/94yAmWJ03JxXYJ/8Z5PYB54wKOvdzorb5IpykHxZYHeeXb82OFTBGMZ8moa0pZgxVu4zdgeA
4XOe9+5xwCOUbliBIWvMXs31LeYShRHg/3J3Hr1trFsW/SuNHqsalcPgTSqQFCmKVCSlSUGxcs71
63uV7wOeLBs2etoT4+IaZuUvnLP32mmWOxLRGA2YCYKp2LIZxoOl1kK0UhF3gGKpB7qeDXkQ13mi
ti+kPojimrwsiRyXMCe8o2sqrMOKmWaXLERQihhmh3CryDrWqlmCodoRorB6aavaILSjVfw3CvCC
huokGHlfEuMs5716S/kGeiPdB0Si3HY2rq2gwnERfNmirVD3H6R7FDdmnM8PAYWIHmr7UJBkCR0C
LylpI68V9IvKgfeYgTAE7YVqinLxQ2SMjKU9XnmA2IgQUaU3QAhVNEZTNxNQEYPwHOeuOGGqDpu1
WcfpayWia7YtiCSDEwehhleGRFSn9RWNeC4ADNENnY1SWsnI9GqkYohiVpIoDCWErKp/GnKu0cM2
NjyPqOXf1HaYwKUrA/Nu16uM0FVize44x/N9Ts3FcvjiAqpnvglGB7hUg2Ws1N4TBqfKMSZluEd9
NEk7QczK3ikVXMTMTpXhf3TBjMEsNGp1tq1J0RCZdiDb2zY0MBPSIcnYUwLzRmo/akx6/G802F2g
NNB9MVqyv2u6E+McDm8lLUwM6Ar8ePI/UAnm1EbxwWFvceZctVY5jNIA6WbW3naFJN3gN7fIzjRK
4xPVS62vEcCEr23kB+CfMkU8S1HIe1Q3iUH+rxRBtSTHaX6PxoDRZ8haLVpPZlb1V1qsM9IalhL7
nkCEUeFlghIgl2roxFMUQ5WwlF1AkC2Ia8iOQv2SiSppz2EM8psCU4x4PRnk7BiMiLedPm5440Rz
kPYB1bObUKvQfZuNFAvI+oZ0j4yvOGWYBSNGgxY8YTbNAREsBapIUn3yW2I52eTnDf6/XIqfAGoW
r8ZY0PyXpqGHJ9dTGFm2uYHdJ0bUOWzliRuZimA86X3fcP/YUUZkxJGcqyYVf8aRHxINEUTYCQj9
SK/1qGCGKMb0xlRaAR+yqFQ1LBuVUlWch/0pBd7vA18KpOdkHqp7jNGNgc1CWyBEukxjQFbRPSC3
j9PHPu3k+qppJ/VBTPXp3EvlchYorQA09eJ7CaGH9fEslw+NkAMV4jmQvazDrRIE1GlQIKygZW4O
SdXqIgymdpNE0VkSrWQRR5nBXV8K5cecV/RfjcycRztNFOPYYHe5CceeMI88kKi56XGMorEcTNZe
GLXSE8Mz+1NNKmGIqZImv0p5RV1bM3sazIlMzq8t5SG1tS4R5LshIwhXlkT9HTHo9EGXgn0hzfQl
cQawH/s0VCX5OtLZ07hZZjbj2lRDsaZB5M9owYHHzqtekbHrkU+lHkKhUat1KZU1/ZeqBLkuxfEp
HYtszaGVifjVUKHbXJbgjoaxcYdGKTLoK0b7oSWzPjuFElaE5CaTSeqwWqUQdzt5UaVDfzgz6ZhI
w+sgOeA2Tz5naSJMKyrHjnXNGFa4RJQI/jBi5JQqn0X8i4A0qFtPQawTT0bLjpprQb7rHIl4YPRw
yh0Uk9qNEMn8EqTT9OwnrfYQM72ztjEjoaUhT4nL6Q25f4kEiWcVW7p5I1i9+dHHlA/cuKzb2aV7
RKRqiiWGxW9n9Le6RjHGDUdVu0czB+XfKqgIZNOAGlPqRyyyRYS5A6ZVoCGB7Qf/gTTo4H6Kk46S
RtfBIKJR2eQruaH25IYUsbk2aZ4YUUzAX70qA2pkSqxCsikQ/S1lK6vzGk3XnkqToHjHj0GDUmDW
k7uMziZ8qaCKaByaxJtMw3zGTGFwukAuWUvhTjyiDepA8xJSbkLt13p9L0xgfZkz2LYCZE1wkBL4
Eje3KJ2wQeEwGcjq0RvcHU00FNdlEsa6YypxrK9hkBWHuiKD2hspSrz5s0ao+4xGXb9sZYEy9zwk
fY//GrbipsSXB24XGisX0pTJi8DzIN8XVORDOyfTPpMHRO2jQRXRVujMVRhsrLBeQwZhfTqYJbSh
ti4LEaSDGj0JJWZvxNdJfo/XI5YfB91AUEwL7K6V1OAurwTBd8shMD+tOEsOItFIu4R9SLQKO1nB
KiKawktPZvc5snSyCWjo+MdYZYMgNwuXwMgnJO0lnTgbVGr+ShnfuKWxbiRuDJkB5k1cBfiX43wy
D5mvGAAJxDD26k4uhWOW6XMAAZUYCIgXM+yDeCjmbQxzo/UmtLMfMwzDd2TuLcrDzqK6n1il+syL
w3opLhP2gqJhlmQDZ1r8qvbgkd0RqXdmZzLbN5uWenQfdwaixE73WX2QS8j8JKimdh2HCqYZf4in
a2teONak/gYFOR3oENgiiOIT3QZDcwWWNkvG2TSQyJMO5aXix/OTWWoRE4QYMEtb07CUZ8UWV8rQ
zhTespBkY2dMSQVe4KEoRfqyz16GxsDP0sOBVVzAJoRGxanWUUEaVT1xIt2PBwIZfOW2nUaR2RVX
9Rk5ZjdTfykoTVqlhWUWU21As1sem/xIY5XoNnYG2WfQKiMbePJwtiyFtRvaWdO8GSsfhu441awN
O9nHuRNq5QS4oSMRbtIGSQKeV+jQDsc827dtm99lbUxSogWIlvZp2UkKv9/3HzpDAMv4ypzvBIkq
Lf6reWIjoybNUwp1v+cO4O2uec2fBe5wsBP7kqFi0LT8qp1Jn9g1WBwB2PQj0J4qxxKP1jto92I0
EV3XsamXvbaRYNgVsh+8W/NI0X+WyFiTy7J4GMKBJQIdKQULNhwbxaYrbV5iLTDho6hIrFdCOqWM
G6nKkgwHdTh5IfAk2vgBJTU+6bGfHWaSgcTFZVBQNN+U8SKVDHyKAdyvFekcM60u5rFyKHF8dM2M
mjmRkuHGZMg4k0EVvbDkwhBsSXJ6R6igyXKLwpOJBGgAmDrIE1VJQi4ozsWqIpxyUUJT5GflAD7R
X2Y3JOfQC/lkJUopUTauhFaTHmor13ZFSQaqrVS+9typLOjWsd5Uh84YEqi6GQxXVRwtyvZhR69R
j8T+Icb84FZ8OQS8F/KyRKXSvp+wPCGmGARgR0MeI+0OGRy2ZkkBylHHEadbA1bhfZTH8SoMsi7x
AmXsHtVxJpRuHP3mnXKudqyrcGYwCIfowNBhXWdDULBqsLL0pSFvFX5StTCHkC8CJAmy5rWT0Jrg
KpD9JwFwCHk/CUnfizx9uvZ7DRhXBkD6Vm4JorsqqboymYiKsCVtifoQsTzlOZlDda/nRn6U88ZX
naqrl+9AH46l2k4H5tLGhJgP7URbeoiuldJOZ6dRlW9ZAk1w1QlRctCj3IKskNQUINoqqnOosYYW
eRkDDc5o4sMjO4gbFOFi6mNf1ReMGN3aGoB1CQuC0pOiuZXVp2dQETBRS0buY57zTCygkzjk1W7c
dcmPUSTUMX/DwCteJqOv8DDkVey7UWz0d3BQE5C/E+qDy0QqxdQboVl1qxlGp4RoWn5nFxWTWweo
+qiy542cllBMumrKOGsuMrYZPLofpYMbIzyVKJWWAJroA9SeWLYxKVtCOp/1esr2g66D3GT5CCUH
TzDLQBzgA6xfSepueb707yYyQHPPTOL4OAoywiNzkOH1VzjJnmR50kvbAnR4g+OlLLeVljGVp1Lf
1k4UpPMpygT09pFvoDiDizFPblE1WB4Dq59ZwbFnfqiyoDRJoBPhd81BRxgBdMFx37RIV6D1dTWZ
Bt2icDXNoOFDZm2QJ215Txs4xLIKzW6xh824YeQZzBnZntIAt4G8+HpdM0TeCYoVnKNQpqVrTkFq
Cz2jp50AXZNt3qT0kSGTaEYZbdhnSy/4amIJQHqe0UYhhdBlXUqcQ0liYSyO11IRUI5Bo5/QuRxM
kVUMWUjCPpIshRrnYCg++WIKHS20Y1A8xSk5aYVSjS4jRrntshyiVKhFXecw8hcKbI66GmwxxAbr
xlaZheRJmeWt7reVwhEqcJO1oGf7iARWHBMSvuRrUfFHcSMSY9zaHTERDxblIqxYaiXLmzCxsh0T
fv1STkE5uM3QLjs8MS5JChRN5A96p7JiiUQdrHDW5Bn5sgj4piOKNAF++UyuoG1obLbZvobGe575
3FddDoM3QSR9Ku5DEzOXNjwOiFRrvIFkXvNDTPaYP1C1XdbtyL2DYRDch9E0PSODUM4YsINTMFAs
IJUJrgijltQcdHNuT3GlgcCjuoUVR9N9NHMZVCkaEn4BYJktRfuS1wN7qarVCdYbypzScYr7CQlA
UXbkOcVzziJ5wiqxWfozTOWAZO50aZku+2GMshWdPRpLE7o8SlMQms/mJAPrH9ipxSRjFVNBybBt
AjaD87y0PMx6G2aj8DLWyrjv41xtNlXYRw/ctehFBuZz7avdBEWwj1sC/7A1Fy7TZ3SfYnoAdIUR
wk5BZ3q8GvHJ9FnQUgjDX4varU/EPS6mATfv0JIbLVM+kp0kmaMN0rmuQuTh52efVe5nkqKlAs06
R9jh/bJ9Eggl4zcMQwKnPbNkXmtdgmHSQmCpeOjtkrOhVQnJvanSzdsySBu2FmYUv9edoOxrFCvv
Uj4rZxpNCARb3DPPbY6exi5ILjhDZB1uM1jeKC7ECLzx0APfVVpqkwA/1acitsSbUmvVcAUNHKf7
xD7zjoAF/KKJRN0YO2wOWB5RVfWYh354pACXPymahOe2YZOlr2TRGj59HyO1l8UW3xcoGrIP+Phj
4qMMwPoNcrJrq8b/7ZRYq3UYngMjIHUFt04lFtQT0e1vQ4CLhYjp6H7SJytEZxH4uuv3bfjKChPZ
gGByj/TS0l8iujZPKamJvCU1V9k1WOfsOAlI284thBCi1gIRLcaMhVhCL4G4MCprsE9GKokdjCAE
9VNbc3XCqJ/VoR4sj4knfvBloJBXCRAWiLC0mrbRpBcrwUiDwiUOie7WLMciY4jcpYxXiuHD30E1
y8KGyJNTrzBZBcDrI6xOOTISwcx4WTHmvae+Cky5APZwRUZdQj25AreAezbBYeNbwvzUd7V/L5vF
9KxbAECcWtX015q2RXYZDUwPsDsMYB8oYAcH8QWG3KqpQtGbIADelFJrVJcZDBthTwJv+lhCxYZY
o+NUAptEtQOXUeOzGE8pgE5RCcE0GsfoZuwEOmOjzCYT0HHUGyztFjOyL4IWiPTOrDxxSMlUy2Of
5QT0IwQD3eiPD53fTpnbGZrx2YjzyHSD2w5Z1cAGAux98Threah43Sh1J0JXGBdBNtNYiDOthQav
RMFbL8jSIZx1EPOWmvAT8lQMhIUniUHLY9IoG9EGH/ikipA0VRrW8SExtdogcKhj71rgKDRdqNjj
jSB1y7ZIgOdtSyol8iVXHgGxnM96zSPIhmNLKyliIUBBbzOSMrdvkL4VDrnmFp5WkJlE7QJevwq7
qMf+i6K0OZMvq71h41BOuKNHxpZ0jN/JZckfWl9gczyqk9W7INbIdCtz4tNhf1o49Kl2pUtpG4w5
te7lRe0w1jpCqcPgFnVC+uycZlLvQCknL2CWo7izfTRPw2Ili0uHSnr7ycQ0vk3dWEcUptvyzAuI
PTu26lF30mgY79miUt2PCHa/IuZtPOB1QYacq1KEg0WMWIFBta0pvoWsiO1QMMznfh4Jfw3agF7o
3Gnik6SNxUTU4KQa877CA8HnniBkc/quBO+d0KW/qofl/HC4mgcVAt8CbCI1kn15lq6IJWj7XWe0
KXI2tQsbFDKpdp1L6fSeESmzDtsxeVEjITs1xHNZlC4LalnySBd+JU1jba79YpDedMrHiBWEmegQ
Rj+igrSpTO06gCMk5CKaGNCoNJ8KMzKoY8jBUg43Z+iyRlWJG10L47MyAO926RSgVysNuTK8howb
LIFzqRV4OafmR9/fsk2qVc4kCaw6gpmBzPUbli7XIjK+fSDFLY9kVrXeQ+mZQPUqqZe56LcJKKEa
Mp4xJbYRdP5RLrZzqgixG/K6wBBEO4Gpj33ZRGLrzL3ofqRJacIAmjVDpvQ8zQLhSA2GaRycOPbp
mJaJehCFNLUcBNedteGbms94AkTRDtkI3AZlnHzEs1qd67lH19KqkKjsXISRtKqLmLFK1bv8TjF6
lTdyHgl50IceYJRB7c+t0O09xhpeBsfsKuMk1TTZUj9hS2ZQR7XZRyHXIAYmzb05JrfZa7IYzQ6U
sjjdiQ05W5SUVZjLSi+MA/fVkrDPD60irKe4RKdBCuQoAaQIWTRFlGZeIzmo5m2aQULBIsq3xt47
k6An0t1EN5pMyns1muG0QUIsFSQ+RzG4YrjJlFgGvl7GXhBqdqzI8qEO9bl3+mnMnlgSl88RouYc
AUMsDTctd9q0ZROZhYOZIKK1E+aQWJOmBGAe6Jp6Fam1Tr4DklabYqn1WcUsHJlNafA/COqE9yOx
xvhhVsvuJuhJOGKHxpKUJmZgfCY4ZQGyaLnyopaKCbuxQXOLODHXLQwKAq99CGIrqdr0NfYp0RNe
XBDTGfUJXtLMp7IFtr6U9gMMtHkz0/lIeOi+gdazF3SCnmhgQwkTC/lV7opFkAjrPbAHP7Y6N7HU
YewwAGDepRI2U9hkC2081m0nfpS62uNCpkxwwNcy3AsZCTUkmdX6zMiSTQhQCkSjDvkMKPpYWUwr
Mm+CA3OWpTitPDU7Qk0oX06UviluiiTdeBI5yySkKwB+KNJT73W6KQLM2usNxaqSiRJEujnMo9f2
zM4La5qqCVrcqQMBMHf7OIXncBvz80f0J7OAXH6sWOhbqGcxgQPiXfszw6nDaosXp/TNlMqbYI5J
tcBmfRLg6x6w8UjLj5yIcAYdGdTldJsMgfLQgnqwnAxtLlXasEiDFdoO0WOeARyAciukaR7RzmEM
oWygAmew+7mA0RumRSza8ozH1VaGLgu9iFiu3quWfR69fAXYBu85O/WCsCxARkFCAlTSl7zFfSeS
ZMLdVy9z1Lu+gxFLua0YrQpHwhRhuJ3Yw/is86oi5n0CumCLUT080Cyr3rROo9YQl9CC7LayYsEe
21p6XEoVLzQmo26FnjEsXVWNWBha0L5np2Zu1NbwAlXiUBFaUDfrSZihBpmSeSGHvfBSytAMHFrS
jPAxpEECKED6XVeiYOSbJhS753yYqEfUWBJIFGGVgcqPfNWjXsiC+EK5Ei8WoWe0FOR+oqWgGDHf
G1WCwR0lVQmvINSVgZNVDNOklcQ5y10cI8RUKzlOCgW9T3i0sDU+1iz8G4KVauOVSo6ouvqsw4zQ
sdq3yGgDNE5GIo/ZJlIknZelJwie0gV7mQJcPjvdZGreCrFD2cK3m7POYjcaIHbowt41l5LLtppF
9Lz90mpxM00rqM4bcBgdWDvERmVVMkOJm2bqxQmsA2iwjYmDU5G16jOoBVXdj8Fo+qt0ImsZFQnN
LWwOYVghllKSzBVx5W+VRgtKdBFaAI1l5M8b2nTdC6kHBd38ngAtJwCMzOxVKv0pGnRpqfeBdXbh
m2LeSVqC37ycyFrI4gopGRtVquVwJ/cD/oUx6kZmzUbzr+Naqo9GA5MZwoFohauUPhhbt2KOfCRg
VYYHYzaQR8ZxovBb08Jh0vop+JxmULT0BrQAF3YCtItm8hDVDnFZs3WVm6kU7NgVMJRihAiyy0md
hLdpbCUg9JJMCRFksiS4uqGRZ6tkvsFcas2LWYYGM2tVtlCdbYw6+kgCa3TjrjC09tB21lI4GWXp
qSD04lOqtPgDDof4TIsGpAy1t2yXCohUyNsjEYHSQfZIx5VMBZ8U584jJENk8GgLPXEH/t3sqRKS
CFsY0d9ALRDUD4nd7wSeeeT7wKMcMGn5lUmwHP8fgIEqR3xIQ0TBiT4w0HDofJMd54Ys3UK20hSv
RsIHHhPGAPajwAKViQ4KJwkpbDJZ6KgodVSeKURTpvXhkVIMJRtT8Sv5NaE3pO18uKWZzQO1pFOM
+DTbBJJPY6+RxZls3pFS8W1bVX72kSFQGhyUTWh/hVkBBKL2rfEZ+wmhU1ZtqbxzlAW3EzJhxBZp
qt7rkkpUo5GXS4sCiVnAAlwTAw+us++7JnsC+MYWxh7noo8gk4Z1TD7YILFnx26qB24zFWyvLjA1
0KMdZ6IBaESwXVZHlBe5WRqVc0FrOxLHDp4f6ief8HTdBMs+zdO+pzxy0/cJnv8Loi2J/sCJ7KhZ
NbwGrGpfsRbrJ/Jzwt2FgGJHlsplwk1rYJFQQ2m/BJTKcBdOyfECfDjxNylx4emQUH2whJRhQjBi
5PzRUKZn9iTRvGphyKfORTo0Yk8KM5NllZINIugqm642UuQ3qiVUqNAwlwunp5dgIWq9lDnEwIIj
zmvoDwQySjS603Bm+xvWjeJeNHDG8ANB1K6sloKwmKS1iuoIKSzjTmDdZLTcU5eAvHom/7qDd+1r
whQA3y4zGrKZKr2ySrea1YQS+cVX/cLcpX6j++7FBAqE32/R4wXDHG+kBOCXkw012sVUIyoHfLZh
7S6IPmsTREyTK2d8GqhRmYlY4KQUwcrMNB8uah+/glZ3BhFGVkKlfXoPW9ZETovWo/Qu+oGh3e/6
xMtJi28xSNDNZAU6wVBBo5OthqFGUntRiA19ZfAzLu4F67kxY4ORXlTj184isTvMVaROFSO4c0F1
JmKnpCZeZATLYgqaBQO/kKIJElLwjuxYZ7a+ieVJkz9eiVYVvJh91emuXHfNc9roxlmndyPB2oAN
ZSu5Am8+H0be1nAc0xWaYjalTYge0jGLskFeG8JqgSNmvQoWlU2k0tmhVuJiYWzLRIkSzENFIg3Z
UCjxRDQCBwamQoup2ejUhzUnwx6xyc0m/KRKlj5lMmGMKxn56GVvjYrFC1RKUmlieESQRVabHQBo
e8LdYcH309iYVabWraIuoiciIPLIYJdXyv0FCtJG0OgfgXULFACy0PWPcxN15xwm3R2J77RSfCkQ
zm04q+dUrdMj7eSEBAO1/7yQLCNkAdbAGpvQ1RNn6LN8gH1o9O4FJMMmqSbF8np5GveTH1FYFX1f
4iUVlfYyEKp2UR+QtQhTURQ507bZaZAHSR00DbTXMK7IgdeLRRDMRiW2LyrkC52plEjh8wHtn0E3
uXYSpSs+LhSlEGcJjdJKqTBfsbntYLcKkxGki1cM0OjYZNpdR2EwRFKaF/fF0BIY9Wc3svyLGxl1
NwVkQ5J0ScfVLv7s/TWSiQEggIyS5koNhDtvGExDAP6y03UiSXdqJmW+O1RlugPQIt0GMl7TxZA0
K05GYMZbpqRiBlUtVUihqBGTpCCHQkSPi5I5SsTqzKpJuyc60bqTBjbHBLWk6t2fr0NazvMnV7WJ
3d60NCBZ4C9+cC++epjLom3lbKDM3FrW/EN5J4ORUxvzI8JnAnWJpzvhXwLybVOFqY9hZOoWxTrV
+kuA86/+eNOQdO6ljjsee5H1zY/OVrUrGbpGGP1oA12ywegcdyGaE1rJqg5rDTOb5YVELAI1GuPR
Wgl6M1BTL1KR3KmclY/zl9uzmMq/3R7JkBQTHCnLAJ18758s3r1cWCbxRwM1CnTd9DwzpuEyM4Yb
xmH5ozPU7K5fgMteXQ8leQndYt5kkabuKZcjFU3ZMpnen89K/sV4bhrAT9UfFFSRpsA3K3xY+TOQ
RWFwadL243tsDfKdQEX0nRet+xhag31Wx96yc9umxbEUIHJJnZrtimZPUJpeSYwmFCc0Fz+BKsMk
JwqNNVdqNMw4EIS4p6pG/d0Kh2WH0UbQ9qmvGsjPpJQAjXCepgNTW3w7+Vl6pRRjg1lkJkPPlyXs
DJEp1Y9/vmhpefzfHoUpQobQNNFQlobNz48ii9pMJpBJdaXAJNjO6pOZyh2ZHUC66yxbrJBJlTk6
G4jECbCF4t9rDIRKFdUUrMcKHm+wBu+hIBSnv5zbb14T7OSKqakALHTje/i4CNhV8AWFgk+dgT4n
fhXNrF6KxU2YiAafPblTvi0aaUw9K1cHma1iLU4uTIr4UygF457SYJbZfzmtXwcpaxmfEPawToOd
8A1US+6GnJkEI7vpOOL5lNNQgpYQQieDeCGBwJcVjR6Ar7B2o08OTHqiavOKRq5hHcUSbvrnjP5f
c4oYGGXLpJpN7UUlXgtmz5fH4L60L//1kbdAGK9fso9//TfYlM8iTf5NLvoKKfrtD/2DU5F0+CeW
zh4FQr2iWQrjzPDRtP/67x9/I+mImFVtYQ8tf/NvnIogm/wjVQY9YYp0e2RF/Q+0SLb+R1Io6JgE
30M20s3/C0/lZ1KIaTHTLb+kIvFQNJX54udPLzUDU0VfE566LXKJ1MZJsv1yj47/fMb/lXfZETVz
23BZP89Dvx7i26vaSgp1gJlDuOZD8NKf08NSercHlxiEPx9qYRz9Zxz55Ujmt5k7pcadWOghTpiX
Nsf0bzPGby8EZjWPUbQkJtWf71XAnj1RwyE8DWSQ2N31fPJX4j2prqs/X8a3SeDf1/HlQDz8rzO3
Ko14UuQxPOWqQ3Behoxzhb7Reg1Xl+hPttq23ZY7/wjO0saF59bXUJhDW3fNVXKpu8Uqs1aS8Zep
Sfrt3f1yVsvff2GipIA39TmFGlmbGzZmyWZVfFgeySHe4NYv42P/jMEQUNqfb8aCGf/1oX457PIG
fzksoeSyCu4tPIlbya3vx0sYrbEtnJqHfidtWbocm96JNTvfbo37vxz7d5dsmNDrJBngEGvCn48t
VEIMh7INT9IbQCGztotnpFNPJjvh+8UcdUhw+3naYCevfz7y8sPf3+SvB/72WVpyLdciAsPTEl9G
tmxtz49vxebPB/nGUvrnPft6lG9fZqNAI1L546SjPcW2/oRNXqIdGi0HRM+NEzASqJj95TNV5N9e
nalC+oFaJv84ry+PtI8KLIOSFZ7UzGPvDUKP3bs3mGh9S41ijzooIkolnfyYJXVtvFREssQySIU7
Q2K50y1tkYAuIr7SsdinknqNgSNx0cHdwTF4BnKIOsKMPfr1CIqlcZ3LwmdBc3hjFMzZUo8gfwQa
zNr+NE8zZVtKgH/ZR0jLV/rrM/zPVX4bLiC+UZmhVXCS18KhPQb78ZbcmmsKkY/Tq/REO3X3l+e5
/OKfjvht3MjjYOp7kuhPyp2Khw5yua160GlsEyCAY55xQ//5iMs09McjfhsT/CmtUXBI+Fq97KXa
+N5kOp03rkggdQxIHWwdj7OdumRy2tIih3dRKiDs6pMNSgvancMmXJNUs0lJM7KTg+DKO9/780n+
bgChUcMqTmbkln88py9v22z2Ypi3nGN9Ne+Qdrnx858PoP9uEjUljTlBJCxdVJf3/csRpraoFJUQ
tBO8JQeEcW/v0Rzf1u90Q2e7cgTvDadR9WA+zbvQnQ7tSQpswYue293U7QnI0i+no3xHPqhdOtMp
cH2PWrSPuO9SWEl3AEg3omH7H7FjPdG1ea9Vl7j3G7Dzx+49Ofo2CS87egzIQe3g+AII9i+DsPK7
gfDrFX57l9MQsWsbCuGJ3YcXXvZufhDseVU5CEpnFwfirYi7cRvemZcq5tjV7Pi27GYr9ZVQEid8
Fm38QE51F3p04dzuL6cn/bxr+mcg+3p63178aSJKk9TG8DStse5txdBpHpMNWSmbxUCzIEfX41ba
0vDeKkfrqtT+cgLa776Dryfw7Tsg0HogIJA3ILHLK3WLMdmdN4VT74Zj4twbG/rtO9NNnFO9bVzL
WV6Kals57bbZh6t6N97kr8eXt/EG/+4qdWLnTKPCVZ4Q9Froyu14X5zk22aHFKfcEw34l89Y/t2A
bBLGwTpUZV1jfbt/oZxEwiiH0al1Wze/rGVXX1tvoFNccPYrw2NMLj39Dn7qIXpvnfYhcD///A19
2wP++xGyrFVEzgGS57c7iEpLmEw9jk7Ro/wofwi36juhr+02z9CruFSsNTS2/8dt1K9H/ba4mJsg
0ZQ8i05gVQ7aRrCPzVW7DrfD7m+f0LcayK+H+raWqEuKw77AoZJroPSIGPnCV0Qoef41A2fxl0FP
/u0b+eV+fltBgOcuEgi50Uld+9vRTVz/2ndad7yCqu0I1+MrmVVP4iX8Fpcq5mVzh8rdjU5/eaq/
/TC/nMW3FYaxYFeMjIvmo1zj2d7M6/Q1PISv1nWwxc/llUjUeL39azpV0/rPR5eXUen7fGhqBvoB
2K8mFMqfx+U8zUcqddyDzsNu4MYHElF3qRu6dBid8nN4qtzOpRW1lXewslp3bzqgwf98Eob+2yeh
i1AhDdGi5fRtVzLRiy4LxAan8+Ur8Q32+W7/+riKrskDdHnjSCbcFfbr5f7VsHc07WzJzRxPtr3t
urRD+3ipOplzkB1yjbeZfdbXz+jpV9n6njEkXN16ibO5Ct0V3UF+7/LoqVxfb78+Bqu7zD74l8zC
zmrn4HlxG1ux97CM7MZ+vtkbq12xfr5J7MPMv9XslWFrrroW7Ru84Ffjan8gQswjQ891UttZT+7x
Y3V8un3zpgO+FtmbV5G9P4gO1QensHdog7aHveo932MitD8pGtn7x2e3su8fK/77rXYn57DHtX2Z
2ZvCvk9tjm9LK8U+r/xLwct+3ABppTuhy6/CFGCY/Dg8G5zcTeFm9t31ZL/vn2cuwd0Jrnd7sGv7
KnU47Ut3dbN9BCxn77med3RCq4fNe7AiStpOndLePCC3cN7Pvvf47F/SenCOSIIYae/oIDqFc+Be
Lm/HuHvleQR2blNf528E+1Kzb/Z3bu/uL1v7fj3az9P6eee8o4vlfz1T0eT2zoyazOUWZ96sD8/s
1FhzWc4qc9YzV5jsW/tW56lOR9ww/LTq8t2t+P3W9vDC2/Txbe/N0zxvbdrOuFUc587bXut2sr48
rkb7afPAqSrOuncuG/sInYn39up0fbdLnWv7eDXzOl9ttoSNOZXrba+23u2VaW8t91zZu01n39Xe
peZdcRCHlZbt+Lxeny+m2zisSGEd2usnMrd4446B125Nm+F939nXue1tEBvycKl8O9d3sr3xQvt9
Xmn/S92Z7caNZdv2V84PMMG+AQ4OcINktIpQL0t6IWTZYt9vtl9/B+06VVbIZd2st4sCXOl0Wowg
N3ez1pxjckO1/WvkbfAi7LX9Sl2/rE73k5fehatntI0bkxvn3/B/1WqPcWN1m6wenBV6rVXhkny8
uvhuuf6+2gQHf6+4yyf7XrprT2aw9a55ebrgQnxOt3KPl7Hnv/nefvN92ej4p2/Hzt13vrO6Z0KT
V8OVX/ib78Sib2v/2O2vJ/fYe/2695S18LbpantEj+yq+wfe7olhdby867315E5+490/HC+N1ePW
4o2gBb+RN/5WeNbq4Xi45pOnHjsyH/TjalodOv/yIfVWpfemrW4fvzGSl9fIWr3lnr+9f3D9qz2u
iNVp88Tty1dvD9vHYcXdnbzk9HIB22B1egrdp2k9+ntfXE8e2nC/96VN6UUrQuRWrO38bwOkZhWu
t9zsah+tQo+fuvy8znU8XDrLB7r37/l0wt8H7u3149dhdRg9cO0rfEyutm5Xze7uQeaJmRubW3ht
edk9deBtdWr2hbtvPzlFnpOnf5SQaJn8c35bSpW/7H5V9EuxXjO/WUwvj9Lhcfa+HkGTcRc7lxd2
F7lHOpfc+tL9ercRfr57pWxQ777Yq4tl74o6Za25t//ZrtDBUsgZDEiefrbiVvTODUlqYioHxU72
w9gNNtUOn1Z2C/iSAtRwaW7hzRc+vAgG3J8nfmX58R9Wn18uf7YCE88ZYQdplz2hev1cnsadxTy4
iX3thP/00lxX+/Sy/uRp/G7BdWRjIRGbFBbPv7McpXFva0P8pW1i4iNs6YLW5autzAlZQaD0YQSR
tqPQTqFnb36yDf7tJg4ciU2vR6HjdM5BxjdKQV7i6oM/7+Q3+01/Gh7VR44l1dG6wsnw84J/q+j8
f7qWDnCGHem/Vl3z/aX7r/Ltv27Fy0I+jF/b/15+2GuJ2QsPuvif979tf/4+/F4uxd53v/F/FH6v
u+/NdPN9aYb/z3/zg/7xX/6//uE/ysd3U0X5+LXsCnBNN9/DuCx+rR5Tv/9laH0oO1/mLx//85/F
ZcP5y8aTrNKWAELNIGeM/SwuL42jfxSTVfMv2m4E2+FYBbJo2byg7U8AvmL+ZRq0mWRVoedJu0n7
W7XkZUT/a8SjBoMlTzldVojqk9FOne3hY4FWMU9s3DySTSYHm3zIR0QkQX90UPdc9fEs0fDu6cYf
pYIECbyvo93hRCvtwpOqRkPFO2rVWyXBtaNlXCEiIk41WNV5Z/Fr1DYJKkHFETCuAuPVbsUw0Q8f
sZPmFFyKA3nA6AA0xTFupaLvH+SpBgm3QKsnSJeolsmqQDAODLuWr4WQosding0IcBFeoVUr2/KI
ki6sJupflZpuFaUxskMyl5G6GttmfMpzR2k8FXcFB17HqkGn1XWjrA1DMjNfCKXs1mqZGHsjspNg
k9cGsXdDh0d/32iNQujY1Cqp71QzxOPZyOJ0vTjCtTv26/1hFGlkoZzREv55TIiCi4G/TrSOa4M0
qLZDWpmXCqt1MNXSHg2jStkLwtRtDyeVrcxE3A4sneazIv77EyKP1jSwN6DJ1GQFkPCHPkGgZGTz
mLo3kHJGRHwnAWMLhjwftgR2m9cJDIdFgJJ7GPKsk4xL2HRNcmxMIAOWveUHF1e/vAVXP8fVr42F
91UX2tK0PpBo63Rx6aBYS07Er+uOghwnj4CUerj6tJMikWdfIpLdJoCd9mpNBMPfvh49GYtuCdkT
HCbOlhMCjPtMnWuuN5Kf1IkmfgrsUni5KNtX0NHNJ8eX5fP/+jbZCi8Rp2FbNni3tR9V1F/W1Y72
PGd23faykK+WSuFAWA5CqyAOsk++2vsjynIruRTTCHwfCgCUAN7fyrZ0WhQxmu1JU2L7hTTCHlqE
HZ8siR8uw/TDosSvqmVrbBzeXwbicZnMcGk8IoyghEZzvY7C+TMav3p29rXom6nEDTgOcRhLc+28
Z5sOI/C8GXuFCIK2d3wTgxhRO+GgTftew4l/D29RNp4yXVKkDeK6+C3EPFr5QVKXduCS42nAgciQ
xTMLRVgELseBDivk4kEPnpA0YWoK1TIdUTaaFam1E0oLtjKDHBbb1CihpCfoG49OSDN/242z+UUf
JDH5s+gYQCmTJO2DgvY/wqOmzbEQCph/ZNQA5HiKlIXt6UYO3sm1aSQjts+ylyysEQiCbgdNYo7A
Z5jivMvUCtxoi3/0upBqwOI52gRMykFO19nDhR82BzPoiN92DamTMhXBIxOwAfuLg3PpynlkTPs0
kEYDf5dpZVupMKZwXSgAIyBFm31+ghdSKJ4wO5i+qw7ySHDocBwxEvOcSKJQVkSy7q0YIxDK82EK
LvIeUQXUxX7OTsEgV+a9mQd979oF2tGvDUCjzK/VtgLgaLdtcZBLSHu52sAPc+YS8dIIbfF1TuTs
2kjTeCS/q1ZicTUXqZQ85A75BdfaVHf9HfyuKtnacVrGxzkl0G3VZgXJ3i7SRZM4OyBsmrLW22Dq
tmKuegib6ZikD2E86clNrYoaUR84gvhE0JBExFgydhME5gBJoCPs2rnssdRPXp1Djl9zRfaLCLBj
vDixbnydUuiYyBwXYEyPcxbPY9JW34IwIx1ulYgQzzaqvMX3YiqtaWAhbCTpnrhl4psBtYp5qwjW
qDVwb4swukbLxX0bdaV+289KND5kSRwWfhva40gse4axW7ElOFxZPRdwlPuAnLdHvbc0kGPWIjk0
pVApnnkWaEu3kRgsJfRqy+jVF2BHliRgdoDveZ0rVcVdxfNYVF+2Ew+uhhVQwoZRprErQ2UpV1os
U49uWSF57FADYeAnkjgYoaYlvlbV9uDlUT7k+4aoc3LFSI1c2w5BuRB9FhQj3xzQFBIt0MdCQmTi
Cz59goB8jsjmauZO3VZgdJ8mEBGqN3do31HFOsXoyUNJRnhGGnTgx2ln8KINBH9g9W4CjqhC70M/
q4zZ8XVZioeVGdjTvT0FIUQr0Mj+qJEshelAIoxcwKgxV8agN7s5sYCigS0gtEoKoFq5+CVwgsNR
GNPNWEyLedQB9IAcJsJ+ala4/S80vSYulhShftpCTTIOCRrHYlOktfMcl1ZYrXEp49CWEHSSWl/H
lrkz8zrCWDt3prxHA6yZK2FJ5PfZll0c1RRP/2Uvusa4i6JRlbZoWOTeVVK5OLW9YVXMSlWZek0e
hHd6z/d1EQSyxNisNnnqKl2ikcw76U2VSV6LFR4xNf4vHjGfPLO4Tpdjg4rzuTiNUkILOcdbpTrb
kdWDeUifQ8DvYdebGFgI81NrFe5FR9BduM7suG49CVl8rm/ioUA++MlB4WxpIyZJZ5PIsqOw4sia
dVYSg+wbRnGTRF5Edu+lM5JwbmKVXMGWkz5Z2s7qriwGXEuzWHCWhZRN7tnaxm6t4sWzIk9u+mKt
ZTM1OIRfnq6WxsOEU/+m0iq6hNhgToEtyT5Wu8Bt0qja/a39w/JBFFldNumcllXlXFfo1HKrCcgY
nqpPxEIxlYdfMfGOI4kAKIku7CbQPzuRna24ukYxnw2bzFkMVA1JDO9X3ISADx1bwOAp9TB5ArA9
3t4y9f/8zT5ehU2YZmqoPInoNp1l8/jLTqUnGCCqegWXPHEafliFyaYnEPLv7R74LjohXtw51vRF
uXe2e6hL9hVZHi+AXyFfN62u7gaptV7//F3O2rb0uxeJOlI0g74/ATA/IsJ/+TKscaLooc/Sd0mg
z61sMw30U9Nodeov8SzVw4gWdN6pZkHEnyyF6rPQyK68KMq6FxdA2GVI58Uo04EV+HtPwEuc/v7P
n/J9bYEPqXILOLApNhImnbvy/o5rrTqMpOiCEqsz8MZOrbtGRViXQxrIZrCxTUSSHv8Hp+1j/NoA
lH4T7w/SPw7H/zpl/38XWLcM2X+fl3X1UrzkL++O7Mtf+HkGB+H3F6NfJT0SQ5m95NL97yGcU+5f
RN1zNOENRFDMAeqfp3LnL1R7KK5kR9V5M82lfPSPUzk/j5wt9q/6UsORTftvpdKd6ZmX9xF2KipB
y+LNpBdz9nYWhuW0ujPq+KKjaL28XLcqau8t/ojaU+Gun6S851g+T6rmBoXq3DiVaR4NGQyqBlTJ
U7tWdxMh4xS2dAP8aVijxhhBdTtdLG/MiJ+DAxG3vjUWn0yaiwjul1PQj09P0B8GcYBnxvL53490
4hs5HQWO5meSaV/lURAfHCeH15+HU8yMZuDsb3F+TwlLt4WDc49xmwpAxTEWEzr2ssRms4FFeM1c
S5q3jp2kFnm6h6o5rAaze0bpf4OKun60oMTh2Sic5yCzZI/Q72TgqJ+QqzNO46bWov4QOYg7g1lw
7uPQ5IsiKk9yn8fbspTadWJJPe5DW13jRU0OiFfHTwp8Z+vZckOQpcumyj+ZJsCh5Yb9Mj/R1CKg
pWsVvxv4ZU4c515kC6HEjsc1uLV1ZjWZZxFGwpa0f5DGNN1PSvXJNPnxsbBvpp0lIz1lL37+WIxG
zssOUp1vN/l4R9hpC/+4q8PDwumi1Kilj7U8qyMlu/7rL+/eb8797+e+5QYwnGGO2RrCLNbRszUN
erlIgaohO+s1/F6NgSp7yN5wfD/oaj7v+ADx6s+XfL9f+XFJCg0Oyg7i8GTSyt7f876Kgk7UlvDt
Aa6QatqPed3ctDaOzj9f6ONtJdrGZLNiGksf3j7rl3J+CQtjNkkfwF+KtALqLZZxQ6yLWoXwb0EO
aRtb3Sd9YnymHlrWjH/VG35+SWL6eMcoSZmafHbtgEEVVhXJBwsdeZNjuIT2VqQerEcguHJzR8RY
gEmp9SBIPhQBiIi//+WpLKFoRm6NpPbsLgPYYantG+GXRvAoB+XLWJuPCV6KVT0ILIgKtEzz7s/X
fL91+fGlHUdmzmb3YtGbPXubYmkY5IIoasiKrbGLSSlyzdSuPlmuP44fG44OEzEyQsqw5+KGbtQ5
5VpO41spLpbJwQ8zTYKzf/q/i/TP2vNv3o4zue3yjbgWWwOZvS7dhx9//sv8YJnDABAepDzblgMu
+PtaMb5LUZG4sSyjR0qAzcuQccFCeKpov/z5fv54SO9HkU1BxqEHsAjmbePshrY68FJGWOMLTf3W
pOWFPDbPliyeYY9ulSBfl4CGgXyaXhJZt7LkPA+JQyQ4CE3+rbGp8TS6nc0ZNLWe/vzZfvMU3n20
swEuWoAGsGl4Coazxxp35ejiK49m++fL/GaG5hawUZVVbdnmm+r72cKUyIxOsGD7iT7eWgICbqk9
4H2lB4hJtJWAgMvRkcwRgEwph+VhtO1PXqWPw5qPsOTaMrDZLFpnhx7AnoKMsJFBYNelb+mVg1FL
+6zZtKy9H561w7ZC5iAnM+Def1G5TLIc3RNXSaz7cLLuRCZg5xRrztf+n2/qx0kfiz5Dm2Bdlj7r
fNJP9MyRa6NrfG2umu0cWo9xicVZ7SJ904MlXs5v/7A0/NtX6XdfDzMKk8PiD+Ls9v7rOQ0OjJEQ
Jx9iwl3oLBDWqPkqdGvfR9q3P3+/3722lJQJNSUDU16SUt9frJbMGTsgsLNsgumbS2C0DbvM8bWW
oxtVpMlVAnPUIOzHMhxcGfPRfzJu8UPxbXXAjxRo338EYrgluYYr7TemfnTYXRziuqdTGsBVnrrv
E4/lQlGS2BvjcsO+9SZeWGef3IdlZJ6PKawQzP8y68AHq1jqhGWtQmLyYbU80s+6mRT1CGXwrlKq
B7Z2V6xdyOeMNz1yVtpYsm3/58b+d9PnMj99uD5mEGxYpsyJ+ew59OS2dCHZYD5pFkQm9tKFk8rl
Jg2SyBdGsW711gdsTghfTbVsdIDjgLAz0BSRFCAEXaFiUtxUt5B31VK6RRMkk7FayN6fP+jHwUk9
A8sUOxI+JAa/9w9LtguYERw1Wbj0+7jT7H3i2BvLphI54x/7efT7t6/Cx6mTpcRcjhEWYipFP7sr
7aCanUhIQ3QMohopyd4aWqm9QUn5ZBCqH+8/LzkXk1FKqRxuz+aUhKZ9Oqa67Cu1usNy/TjDonGn
or0aQ7a0cbA4SpuJ8mFe7MdQRRXhyKBayGjqIOesCksrif0cwTil1rMgrW5L0Z5UxCJXt+DLSWWI
ouum5/noWP5WBq08rxKT12uwhS15fA1F8Un37PxZkWxLAjLfhVebUXU+Gw8dHOYqqpFPcoDyDSO3
r8ewpBg869ATh+Kzefl89v95PVuhsGZwkJSXP/9lC0BgTtLLFSlqeKunA0AQ45pCqvnJCDyfkper
6ArlLHo6JMh9aAnqsQLsO599NZiRu1bR13lE0qxXF20u+wSS559c8HxocEFIbZjw2NRonH3O9odj
NWCwBhjtA6wJHyvis/yoq1/URnlVMqJqSTOJYcHonzmCld88v2VPDLWD69NVWj7YL/fTSGyRCNse
fWzeC1O28dVSuwuEBY8RrvVe7Ss/MZJ7e36LTPu2kKGI2sVFwA5oLknIpDkIxDUqP5krz19K7gcH
BeYoQskMnaz29x9rLELRFrwLvlO3theMob6rghC0UjV9Vrs8q4pB1JOJ3JZ/HIDwylFPfX8t0mI6
kUkxOBwjxG9K8wHrKTAXC1RPyCnBny2iNsxZeTGGYD21ZBNy6JRcvdSJdiQqKBvir3+eAX8zHGxD
RdnPcsE+64dx6Jen0tV6xLXS0U9aU6xb9iKuVreVD8/lRdWmx6RD8RPGWbT+83U/LNVLW1ZhgcK6
h231g6CTmg3z+ZgM/tSmb5k5g210LHh+iBzgHqvEX16Q2FUezEyj8JCkjYV+oRbf/vwxznSlyyNh
o6DYOmhUeZEZnT2SLgNJG3ZS7+vZoH0zquAp7ePLQVa7TQBlPR06865nbxOuWsUJb4A7TNssQyih
OtG1ZINpJRnvAjZDuR3pXpBPHgJELiRyhmp9bNa6NJfXltRElxUgr12qz8rOKebBJz61eDJQNtC1
mOVnUc3qJtBLZ9NFHWkM4IHW9UJObUew0FOVe1lLF7Ecig2BAZqrTouXF3DCDrr414L62l6hFPbS
CmUkaavkQ3a65yD8WJN48lAP2ngD/pJKLAjxrWq2xgkjMABggN2XeSvmDUwXy8eiACWjbzISKMhp
PcKD0E/CTihHmMBVDuOgpPdIohNjU1mkv37yMv5mVPAk2D5x5qHk92GSkKZ6SkCiDX5YaHdQde65
qV9Lq3qmY4oYlhA8YwbFaWmkZUqfVGM+TlCsyojmba6rmrg537+dM6gvHT5I7w/EhHyzszqA9R8U
23yWH4zGGT/ZjKsfZx6utzhTFTgZ2PrPhl5OvqUdmVnvV1YYPHQKUaB5DEc7t+TgNe5VYg+zsZZc
NZPGG3MIhi8EPyd3UdZYh9AqzbceVhzhdKN0EHlbEfQGZ6VzSaKlaRcss1kqT+ONPIGugzEMKtji
B8lGK28qrVROetvFmz+/Th9nE8QthqrTMKYgYJpnOxywJ5PTDANvUxMCXaua+KpxYvuSqCDGjhkF
O5tcGV+oRJx/NnR4RDygX3edVBYperB68QkcjUX7/QOMlEDQ6aQMQZpFEa/ThNQ1xbCXDBhbIJit
zIpsibQ1V304Wrumig3ITrmUXwZGXnwjMyH+EhYmosYxxlPQGuPVHBgBFaS00w9JVU6PthlpO7Xq
32CkKGDh7fagpkp2grvCyakOID6vIOQ6W9HhvF9L8VRejbXxVCjKCXu7slXVUj9URA/RtcvvZyd/
0cC18d6Jcqe1rfqlsXLreSodsupIQD8Wo0aPO2isLaa++kpk0LnZsTg3/aRXp0FX4bsGdZfnPn1G
bSc5WbNFM6XelbJVll4vaf7MerstjK56ouWjbJLALFxQkwhNiQmHsMsy8xjl5XBP3QauqZ6qDcmx
oGqrOglxS8E4c3xauNyIPAfEDaqyvRylid8HZV8eINED1LLafn6RoDW/sM9W7tpBM16Mse7wSTgp
q7bSqmStCKV6GjMnAe0/jNdp0mVrsErIHIUUE1JhT9dKH5QQ8Ik+IiHKok6eJIoXkXH9EqmdMqwk
jbgxzHjGbPhVIUrNa+uiPjUh1eR1WheBG03JeDSA7XpGJIc17P8oQ7UqSaq5mQLBvTCH9i4XAhnc
EMrV09xn1bqt8xLLpiY5JyVWqmMLtHSVNnHxbGt1dDCgVq6zMrQ8csuBGONTWvWmJYgnAD+K5YyK
8hN7GYOs1IZWemQZyTabI8sv7BCoFcFteyAHyVaN6/SbjO/yasKq404Am1czJtXTgrOCAkUQl5Ug
JAgKkn1sOdFcqJkMtQm1APGixyiQpQ44VRp5RD2Y6AtaW9oTZmx8H8VUtWwkFkzKzIk39G1BmWsT
GwSbu6ba1BuB1kHbTQ2H4nVpwlZzsfqRqlLRRwX3b9uY5JzR8ZM0ksgU6OMNOS/ajiyceKPbcXeS
ASHtI0KGt1nTzjeypEbgvnunB5A+ZNN+tqbw2jLZtMxG5VykWhtQXo9vlSRVLmqjKjYCrPxDg5Lt
EJuV4ZdIXdYEaiuwXuKi248kMXo1wMQHIlH7NbhP6znuzJpsTB2gkE7kgjumU/4FIe7M8lpMx0Dq
F4S3JOyVnDvqfgD17saz5SuT3YF7NSVeMiW+SdSREDG8q+QJI2hqAmO8aST2F0Re2fWxmbJgXfZY
HfrJ4o4I5SQKco5m6mHHwJx80ITDvkwV61SWJLZAGVY8k+y9TRvnHQEPVQmEEkGntBekPJwMM2lu
eU2eOqvRPBNikSdxptiIRrV2WG2BEhGYsp0NEaMxgnERp8LyxzBwHkclGW/GSJ1fq4yH2YeDva6Y
NG9S6svHTq4wmGWpfcIZZB4tK+iPTTdbXxEDFa9OIfHogjx5rIxURRvEMx3a1PSzsdVPQUw+JXS1
qTwolRONW2vx/LYQQoD1xr04BvpAtyrWdOVOoUNAMKcttiB+HBKZ5PpgV+F0ScK672jteNXl6ngD
xY1I+zEp1z2F/bVqBZOPNI1wl8ExXcAa9qHmNLxHsPUymGRzE10Pwx6WkbbNTOPazFsWo6pxfDU2
kyvCf/KrIkzBpFBrRIWlztJ8KcpZO0JugdZcKCWbxSQ1HFINlBT0NKqvoxkb2Juh9d4j4fLNcp5v
4yFRTlbC+OUSDXXTnqjIJEVI29CJBtK/rIKCqMgIamMfcCAhdXYguncISKng7xZgpp7UrkkOrRaZ
34axKFxRD+VBs+ha5zYYaJDuKNriJoWwM3AjCH0gcmOlkKlzMspu24ig39dZu6siG7GKYzfrgghe
suyYvqHWkoyTFJ1XTF1909n2/Dw3iN1NWHzXREbeFiDTv8P305l7YsOlhqactEnGWJP0hZtMc3dl
BW2k7BAsddNxIaMCdWoTgC5kV1qXVQI/kLTvwr6hmFLtAdqra3Oy+cusptY9iKox9kcZQo5XAC8e
t0XRhNek0UEPskjHIfgzHQyOiArqNaq0yegBniKDtZ7MftOZobVG2ocdoKa9C+cJtdqumpVqHVRF
cV2lZl+7dg3IsUma+2yUUeQ1jXkJNrv8nijS+CWLHIlLt/2w7pUx+KJJerSgh8toPRCF+ogSGgGv
Cf609CPy29etg6xkNUTCOQhL/kZEmuV3vViLlDRFra9R5aeBcWwhIH1x5AJPdLDAKjPVtl1WmeGK
4nj/bKVS+pLK4MPLCllSXmhQcZxxUMVaHdWW5JQGxrak90Xt6amwAYMbc741QgB5sK5Jr9Oya/qj
5dtcaEiJoKmTpuN0w705QtOvpJ6qSDiM4IIMwN5ImrQ9CZL1OiyL7tCb9GTSajNDSvJHjicvBN+L
U29o432ANnhej7CGT8RGaN9lOf5aWb11GQqj+UbkI/tEONHG/Tgwp9CdncYr5GjsatLKtu5JrKBx
WRryqQIDvHOSTqXwKMhdRE+6IicoO7CkZk/dDNa37yGcigKqES+d2xBuL6Of5rzTuhr0etdpw0PW
JNem0ZPy0tfOBRRG5dSHsraj6mhrJNRzwNkoQqLNXQ3sQSHJ3Uxypm4gLwgvogP5PCZzHj9Y7fw0
xXokr1mkIVh2zbK50HseUFvydkaRs59GdR+y7d+is6o5cnDm2TSzcZUNUhEQSyA4wJAgyCqntRpT
sK41LO1WQR+Be2KPV8MQRMjfl12Q04XRpo8qY1f2bTqTuJLXW2WM9zaf8ch2pb1iIs1WlrAecmPZ
xzSZcyD7Cf5b0l8PShgT8NuRwifmg9zlIeLN2r5L2E0budxurI4ttZT1yrqPsi08tZwJlIB7jnnt
qlOtL0WQ+wPxSKjjLIUFWX0LGFNbIm5mcgZzwwfESJxch4clgi9nBwXBsuUAtbuTtlmLXnMcKi5o
pNEDd4g8zRoQfVoQegwYLjzVTs3u2nZ2qdGPvp2r7aXQbXPXLUUjsliIezPzeN9mITNQE0wPKH/E
gWiLNeq30h8y9LfKIJde1yLBDcfScq3RTneypm1qONSE3A2lX5VbEsMmTw+TO17mzE3D+ZRWhQ18
ukr9dtKuhDnIvPmKfm0HykgtcZTL3YhTZk2KRnGZDhXG/Llq83XTVNFpUphBiQXorhGvlRs0nfJp
nhZSe9eNy51hBzux38gbtqMDcHsfKSAgQCa6a2MkSIpYR+MiaeP6ZtBCJF9K/hr0xXTISKVr0MCZ
9sW4/IHckE7k6nKcEQQaKj5qHh01X2v77Zg2W2Z/+KV9Pe4juOjUw8Lunp9z6Hm79j3dtqVqr4iX
MCeoJTbWskiB0DJq9106sSPTgmhT65nOPjlILtTOMJmxiDNxwqD2yVU7jUahnCSdsZmwx5A6tdgG
bTCuoxZFFAmSOn99eNVMqfBHI5pOUaBBPWYzuJOBZd4D2q8vsiKcbvpYgR4uUvkKVGe96VWZQ05J
JJ3pKTJRoB4N05HpU5kurFnNN3WjT/eEZQjY72VyoxNiGFM90VvyHLFVrFAKG0eN6BcNJJ+lY9LE
dkG42MA2HjfGgR4JFGKHVC1r1UBIRrk6KwmYO7DqayfqI/J/MH27A3AlL5G0+buJghsdq+mk/Jww
AIsN1tC8msivY+jYTfmcEIpw20tptUMtO5brMEBh5VGy6K/binOum8jzcKpFMJz6Uh3XtSpV6Sqc
AqapspnzOwIipItM0w2WezSa1CgV0NfEu1Toa7xOB3EeoOC7kHMQ6G2VGC9jn79JSW3AiNQmjYcu
4zmJZYtQYxvCNqqUqco2A2CpC0pR0j4Epb9W0iK5IdW1Wym14jxFuVl8yXvQ/fSE4025rPlYZNi+
ZDE3dW4mJl5BHpTXq+wEEZxxCGur8FI2C8EWm1CPtlQBnwqj8sdMqk9EnblFbwA9E9hkKMTYG7Iq
Yhe19w1K38nPp5rUTpIKAhdyaOAPsWZt+ygUvjll1evE8PLk0DLWCC2tNYnvgt6+mBbgfjBJV0Ye
tijquurih5hG6I2C+T8H2a8EpfwCj9P0zMaG+pMI6LdTZLsVde4VBxx73S5RKkmMUglJnNcOBps6
bUT2mQTDi5yGzTpTeTjlYO5rZzrR2lMe5kr6ZoFNeegHLf7aC1lez12Yv3ZSjrxDTksin0RxM2Rd
uG+NMrqYpJ65XTdkL6ombWXAe4NhUjjKrYMpYHSrGQwfRqYVuTgUenpiOkSjkIkA+djtnB5hqYQG
vbfVzbAkKglRSdu6ggleqFa3l6leb0bDCfbKrGWbUBKVpxSB7IGa52Vt6DipYQEAgskKPHPD+QX0
5JEC/ay6BHqiE6HoujWEQ/4MOwaLfkgZgK9M61DcqdMMUsEslQFgUQ4UOgVS3lASOQI1JcxdM/aK
ORCyrTVsb0Ot4y5qpE+DZictRwMsXMYQoXU1HXZVJdWwzduM8UtsCrBLuzhIucN6Bz2ij+5mQ4/2
kqyUJDpGbBiDDOn7qmI9JWu7YXdHOFyRJXfhEAc7YlhCZJ02Ltxoug3b2NxPOBe82HaIF6CG3O0C
TenXhZbHZAsUaKxkpiQnK3OiueWZEDq21BsqA6XrsHf3k2QgBmZlWwFOrqpjjUpaxbpoUnHqRo6L
LDtu72j9a0in3mUH/eSo7XiaMpNiFIK9q1APCpfKiL4qzcx0oRdfOBaCM1O0JLoArfc1qdzNc8OS
rUuPY5PsWjP6jm0ic/GIcIgbStUTyWz6uD+w9eu9s2lEtdM7whMgrs13fcFf1gjedsWoyLtQiX0i
wgjUkIHP9mDMyyGsKYMQpCpTd/CryJLWEFLX1PcBvdOqIKk1rjb1mA4XdkKBEYgixg47ICw8mO6m
Ris8IgpTX5ZM66hoqeEacXWhFWnspzFDwYiUybcnmdZJPB4L7ArMgNlNkNpiZcT5QgAX7HfHjWrK
9zyEFxEmD9woZNPpFjn9ZhrNw4DQ/FizIut+34QV4RGB3QYo5jSHLco8AabsLBDuti6NVxqhsnsF
14s240i1mCmHVa0b5GTFWjZd2XMzXutxPeKE7gsYIAZmvjpM1JPNif474YyGKyvFl5keZbnS03Zw
25DiidNKoz8Rh7eYo7oN/FD9lffJgZzNtD8xWA54EVWCWCkW4XNRNwUZXuj2zCvMa/WqUXrtS69o
dzbwexdXW3UyEPUBXG/IAlNjz3KmFL2XMh+KpgYAzNPcxqWquMReczJz+padkDa4gMk5z8ea86y2
8z32BY6SC3EKJSGFlin5RnEidWsnvldHqUOMGfWulYlvXZCsme0YcmTn7ClvqleG2qt+TGrREUiX
fa2Ry3eKI6X0IHonW7Rx+SmUlB2J0PZpqXoTtTd0GetDFj8E01SyfKfGSURCPeKUy05y3aCXrPEx
DNqjHaLp1wr2DgFG3qM5AogstMEkWyTRH/8vdWe2HCmStulbmRugjcXB4ZQgFNp3KZV5gimVSpwd
nM3h6ueJquruSlX9mVMHYzZjvZxUt4ggwP3zd5W0B506E8kUEOXXM6MBwsLRfI0Wq7tvCwNrEHB0
STdnOwdmhj8IPNAy38juJJj64VS4bn1t0Q13Naoq+ipbjI8IK1vqXbkBoGnE+5PelfUNLQOE+Af5
0wjIQ8xuSK/lm79JNqjKCajL4oDsXc+2YCDOsizp7Em9SjCRi5534k7yG1xkS99cNLa3hkm4yeGd
lmncmqMqoCVW6lGaYs1upOyWa589+ZspCusBr2n5Pe3q9dJUWfd5qL3yfhzt2YmlDaIlewj7dfGd
w5jKCcJ/ICwMsIY+VsXD02Y+eaB9yKvo6pfMHdZHp8n1wUTl/DRsor3j1x3t3Tjl6jRNGXyywi4u
pSbJGKq+u2jaIq32nHeIxXLW4CKVRKKPPTaPyTcEIlOlvCUul74aG5PDoOnprOgpNQaHQ7o1iPCE
/osCWeA8Xkdl4BGHtqrbiYCZh1rP+lRTW7YkVPJBl/aFm0FBcD4igcxpTHrSRw5Ae4m39TXbqCiI
UVQS1VUbfqaJkaG4cEeWFzeU1ddIs09tcqFczeAMfewDDLU9jdq7rarFc7N62SeL0Ua2a0ThXt+6
MeCclYSURNDdbNgm6o1igG6U3nM+eMBo0mQPrPH3IHoEEnMkhvJnNHkoQR8Z1PyTPugPxtMFguPw
LMvZwELC96Sj7J3j8JjQkfplrAEfhtZISAjrOzWoJCjg2XC7+thoM4k9sPapgmygkoDqXiukQw+N
40nUl+MzJU1nvLrTm54AazTp7Umrgok8ufa+a3sQwZQQ917l/nnJV4/l6vuX2rHag5JRu6eHaUyq
uRzPFCh24rPJvtspW/To1+6JoO7+fTUOWfCToQKVQS+YFYPJEs0XedN2l0cB6Bl4vbXDPuAndN20
9JPPdY3pr6l2iv8fjZNILLh1IH1AsMPDRPJYDHw1X1En2excaukfy2mK9vbkBft1poKKKTfjYDSE
1GgHg31sGOgDHiYT3vXAWpe/HbhX1SxPmWqcS8/L5kQMxRjbK0VRIS2tbLtLeJEPwTmuA3poPfdk
DUcwqx5t+8Ft3enBEU59mMVKX3fBVIjdqC0O3lxFp7Rpmb3rjd3nQrfytSny8kU74/AMrhaQ4Z9T
zkxTuGov6tkM31JYggtiu7wzYwETr0w8l/0WdLdRVhaHZs1u17ApEq9Z1fPPuR73SOb8SLccJWR8
hUBSLYTO6Ee6ZYGMKpXt9vQyFmJnDT37nRM90UdO30d3g+Ope/D5VE9wLu9sTwwtbm1LpHpe5b8G
x3GaMuHgIHuO+pVdPTlL0Z4PLbm7Zd4o8DU/+sVn/hsG3medR0jiBRC+EN4/fmYBwpQuXol6sy3E
05ob4maMpzgEEPFbCYRaw3HFoVznm/J4kQZIg4uiHsRVFzZDvLmIPhmO9NnP7+VfeTMfLy+/ErFd
fKrfotn+xMJ7dtNj4aXB1gXypmzlDj7qLuWAGVNpjts+LfHtD4Q2/vyyv7kWPvyECFzwSBxZyAAZ
xI+3g94onmisvPutdarzqE0pygroVk1SJR+7wntFGf+0oifehRorplIM6j6EQTz2YXNbbV2FatF/
BXooryAiw+slF+2ZJO4+2SzYtnpzW+Sz9BLsUu1AJhgHC/GivmvEtzGINmHguCxHzjPuW6r765SM
3NjpnH2jluhQb8j2fOj5Szo+6zdrxTUgq9I9DygOZF/YWo7dQfAIHKPOaI6YP+vSoZQzracDFlLi
piNqJShU+xxiPSAzsnCCNzpr25hXr73Avre+//yO/kW2Kn1Ud7hRiDEMgr8qdyNSGCazIBftLH9N
Fr0eIjuKrkHiywPdyaBBfSDV4xRaOctN+S13AlI6C5+khp9/kqM86YefFmGF60a41QIoHHkMtfiz
3Gbmn3T5ZLf7cfWCuyDNQrgKb7n97Sr/KDvk/8zNdHhvjwHQf4kSQT33X8vTY1vz74+uqB/CR/4f
SRv5ecj17buefnA6Hf/nfzidgpC4EIfMBV64Y+KCh+Lo97gRGin/hVCW9xGfDz8cQ+N/nE6WjQlK
SCeKMG6gnvJwUPzH62Q54b9YzlBNkE/yW4ZJ9E8iSH58dJBn+fbvtjjyrFFHyaNQ4k+rkfLTzMp0
kSFx36DNW387wAKkVz9/QH9c8/64yvERRe9BtJD7QYimu8Vt+zLL9qvu7q0iPNC2+KqMvBKtipK8
nG8tr/3+82se/+Z/X4rfr0nBpA/qzK6FEenHb0b1DfSGopqFNj2O22TS32MDSi/9YQMtmr0rg1jm
V4vs31wz9JC9YSNA6fGbAulPd3Nh41/bYbaSzso/kdc7nnOi2eLI934VQPF3dxSBKXYi96j+/JjR
6rQ+ZS4hjrLVDMszalkr8TK7ul4yJvKV/fjUs5fxZK2b6hf7F4/ej/eV67kELcij5SXEpPHjfY22
AvpEMArMBUGxSStG56FuMfQx77vqV5lUf3k+jxIPPAFHRTkhNB9l7P7Q62xwBBYEdGU7XFPzSe0Q
S/zzZ+Vvr8KVJAYAQnk+fqeRIgi8oYHeT5VJr8KmQp2Mb33/z66CAg1fHqiqj2gFgfzxzv7p6UCC
4Q2CKp59NTaUMM+udULMUPMPn8HjVUhbOdorsbwhlv7xKp2jBGkRVGjDDRCZXDvLQ+ulwXnXO+kv
JEAfbxuXYu4WDmpKNKZsgT9eqvT8kQCbZqBtGfaX7A4CBev5V/Ekf3OVkNhrBgQsxj6tAz9eRa+m
msK8GxBuOzKxbOj3Zd2yf/7jEA6DBwVl+NEE/kERhsKBlryOQsLlWC9JzaUX11P4q5TRj9+FhYG1
XvDnWdiPXpMfvwu1tQS/6cLsewr/Tou0M86BVvFenPz8UTv+nT8vfsx3qKOOi4NrM7RHHxZcfgRN
/ERv76U9mH1tm+GUcr/ycyZCxCxhKZrfh4P/Ue/+YRiCKmOw/G3eZqbFBxB90NYiKmomclLsfT4U
eOZ7D5zTsVD9u3ZxLoLuNRN1dNhG5ZC87yOloinsUlKG+otvjrL5+ED8+ctjCOF5YXdE5Mst+Fj1
MVBWC9ddI+6j4U3ucGeDQVuUjTVnXVF3XZn4HUtNIvJCuCdLqaP6OUV8EVIaOmXrwaqW7H2l+Kc6
d6veDFe9WZbtxUfONd62WMzrc/Az1XH2qdEixdOyyJzDqqvvMY9i9wCYAVysW7HpU2pOulsCrBbA
2KXTlzYlXkPMOcTAHrld+chRQdSnKhike8gzABB6/fKQSNI6cEdUVFMgE5sCy2Hfz3nkADEv67ch
1QVhiDhNxEvm9AP4n4IAvEADJcp7WtyG9WIoM3MxMW5GtK2M9bzLGLTRoq3dBppPY0xpXbgefPel
FGvpU6BjTZekmGwWvelNCKbq2+0T8WX5gBMOnXDU+OmER6vIL4pm1UUCWFI+dpiLq7iZ7OEK4ZnX
3W30E2PqoN5a4t86vrhBmcuC/q1UE/05Oe1w4leKlhxa90i6GxHtuHtvmeSnQWrRJa476nBPPJUN
mOwoD3ZdDP5tKSq0BVJb4kKw34VAolOJgtUfxQlWYpXtmsw7RpPQX0bpfO6SUjYIq/UTiuPoJQWv
lvd2LQkTHszxr9ilCfXe4tt/tzYdwXyIvJHxPKTDW4H2g5TQWk3Z3rdN9kU5Q3SPHML7YqlFNjEc
2TzT8VxWU1ygo1kOdulCXBzLZw00V7d8xh1qvm+iYX+mgPoF/bV+zW27pVI1X1Ks420GZAhLGLyI
Yg3BDNJIUIQuBnkZ6KN9iqhI6+aY2PNWzp2nTgtKgciHCZAv7doukBwiC/DhTKush5kKeCQxv3Zg
ciX9wh7CPn83u/h9rUza1xps43lo6DUBfgiymSSlvLN3pkijw9wpMDHb7SCcUvYLP+7MnJcJHev1
wcKu9mUkw+nFqtfg0+J1pqpvQ9pYw/YustNhu5oo68WrN0piXvI0XwB6FcZ4fjJsuJ6/cAQqGY6W
uEFy9hyUU7fAh6MjROhr3OIitEbUAVoGW3NS6nIK4pwwIVCb0u/pv5sGSOgl8+WNwKXpxVT75WT1
r6u7XWYqK5yrWTvliKIbRPwmywyJdUZkwTcQw+4RKNanV3kb0VeHEb11JEn18xdrmXxrT/WivFvJ
2cJ/pGUuYhjN5kEtbV/FKk27m7Z1j4rSEcqFhlVyr4DU1PwoSXfLY00G0GOplso/M95UXitdi5mc
J+H1J1XV9OWVt4Tis7XNPTFzR97iIrIIythZOnC9fYpKjGIv9BleohrlX7l17byTDLWF0JwyPV8C
1wWFUHJdT3xHjxZEbAu/YpU6GLKrvnAcaxfm20RuburIhSi9ME0siuci2vqauQLWtRSRxrnvXSCE
Ud1+CGXU7yNlUd4MG7n6cW03a78jzmn8vgiksbuVpQYssfGj+Vz5cr5EPNKv50QmtjyUi6VN3Lo6
+7ZSHrPoPbXRAhUmhpaWDW2NmzEkg331jf8+AdI9e1oM2UFPrviMOlF9IfEjf96c0ftcbYYgpDTr
fGe3ZnVQJJ3KzEMVzcg/+8KqzmzquJxDuBZMGHbeUkRN2pZ17O6S4jM6/vXrsvbtfagAehOEq2Mf
Q8DImW6nzecEPsyVoOrPTR+BtXL3srWidd51qqSUlDtsv7Vi6Ps9JCYvT8VbsdAjgOMoDgD1vnNM
q+jb1IghTlOxqjmmBVb2Z/48eaczsUEsFxCDnypaZ1Us5VKb3dqJ9l3nk3WxoflyYm+NnM8g9NtL
rUtAqII5g2ppy63KHY6LBfeVWHkbJb4tdRZ2szjwLEsB39ab181eBmdXuSh3Yn+d5uFi8uz1niLq
8DtKb0ikQjAL7CpFVmQCgdp99VkDvtH1asEaCSu4c3s8KEeiBP8srkwLbw07EcCjO0z7vJ1p63Vc
jUzByI3GlrItopioAPV1Ggcr36EFjahEpMdr2VsF8UD7FsvZA74ynBJp4VrzgfphcNTJa6f6ogMz
uilnlyCJ0QtaMoRVNdFHqHT/3VG5Nye+oJ9dkn2J6NbkvXsLaO3feT58Q9XY9dto5u6WWpKwjCV9
jCucmNavS2MTU7BMhfW4mG19MWoax12fUl5JjUPnfYMYletZZa822Vdp3c3wR/XqnyCedvSuAXiD
58eUN5wjaxGg4xAet3PVlASFF5NzByuKniigbZV03dAdlx13AvrGKNI7XFv5AqGuqb5H/UbAJHXf
gmhmssUuh8mb5YnL0e/OHelSjd00clSslmD1TwOhuk8kTbRLbLRD6FRvjflz1TYuGjTKVSQaZm/9
LgbYZJjhqdWXglJJl/7zCu0z/LgXweHbWFmhkMqeZvbAvgdq5tWG0cAKYkDfYqnW5sYZy5EkbpSi
d0D1frCrx8oL4Bo9acXpBrG/M6MzX9RTZI38Liq9QylF6lY+TvaVlig34x4x5hNrDnoRtvfoulhs
umVsOQfvve0uh6rTw3vgbRE47loV6yFr0+kBHQ2xhIqG1PJKIjUlulinLbqHYbG+aFFvLzj5YJ1X
MQ33qZeLGwEL68MLaHaWUFVn6zazTzWB41q8Y47+sgarjSTRiJFmjHQUnwLQ9LeNmIPTqRIk83Yl
Zpd2bQIiuXVu3aDZhzemt1m9Cwb5G8YA+6vwSrfH6IYWAWyexyHpUmF/dQbh3Hb52L8z4YkxzjJ/
RITTE8g3pUwybtZhY8bChpUXxgg4u9+Ed+dgXqVO3akx9rhLdzlpudGus6j564ZElHR892hSH7y1
PEt7vDQkUIyMf2UoiGEdEQIzGTvTWZPNZCDablrec8wkLS4oOvFgVQbyIU23lm4fbZeMTwFkdoxf
3W+SrpvrKo4IHiO8bYmgz7WyHST9oBwx/nmeV5mG4S0RbsQDMGUFHallUflYOD4fsnRE9bV2nXqM
TTo4t2rpN2tXbl4aon9cNhGHRYGiFPkMTN62DMPTSIbflRbV2h96q4d+E6h3+8dpS91hV9R2Op1a
zA2AmwH+tViQWBjQrzu4HnuoVSnG2a4xe6hf5ASjCpUdZyX66cRvh4iqZ2FN/l5PQQex3rQKgc+o
Rc/gQTv7zqjBPGeIb0cyUYK0r9UOXLWe4zZaUATRNe5/HsPRvhk3wjgR+RQMYnCkvADcfeurbXe9
IBwX58Wk6+iuouu6jk3vkFNoB+58K2tqnPdIahjjZoiME71ORBDoNK+gCZVR7YldbtkUk2PVWZw7
S4fw9Ghur0KyCN2EsDb91mt1pLPdnnDHwV8tdtQFWRa7e4S1MmQ2/kZM4bTt5k6Ib22ebcGuJ18i
jFEXeezFwUL9c0AIDuy8wV5yIkaC7RIqlkaOFxkWNIwOvbxnnpsIe++b/IkUPFD8Nhy8M9HWqUHh
YlZ8aKQ5vulh1pcWqEBLkCOxNrEftOo9QM18M7d6eLE9bZ64a/V7n3cQjVmRoqWizrz7ug1K32dR
mga7VCnm4Lwi16dtge7iYdUDhWE0215zBrLHHWaERiVLXlAwHK4GoscVph6S1MN2khT20DzN81o/
2hL0LSaJQD6ndVh9g6yuYSPbrD+L5pBFuPSwGJ9l/oooza0WvkfO2nSFEJuSRqFK+dD1Sjkx6hlv
jn0rp/zYy9Pmi6PFQkfFZHr6ZTViMEx7MOcV7BXJ79V8FKIUk3ni/bJL5pzGfFfVzOh7bHR8Dbxq
CSGNu6NAvpyr/KTvF2StOHJYKUtDOdxqFetrNy0hGQJbMX0myFa/SKUhhrfNXb9lxiZeUTWhc9UQ
Q3hBP/b66Be4y2MbCqC9GBHKYgmZs/AbLG997oltG9iN3OnL5K8NLRBpll5aQ1ndZKvvPR5zlm9U
gKZx58iiv0UFxgbnuZbHXM1p9FQJv/4eZchyd9Y8tGns69Z8Um2UenHebGJBkdSoCSXI4L2hskYt
k+e4nWHo3ew1z0rrhqLz+ZtWDAGkQjcMtNj3+cGGrPD3VJvWzG6LXh7XZpKPc3F8M+vCUt9DDq0P
xpkqdT6s2VGPky0oDIcIQimhzal2k9Wpsfo21trcFcKu072k8j1Da3zMtayXNjqjX7n5WoYr7Dh5
6L0TFz7pyzHGNb3CA7XOjOA1bdadsmTz5tNi7pAcpEMmpmC0zY6YAeYQf9Dra4orkUo7qnFfPCvX
Axvntoq99msEXOwLgh8x79AYL5Ihosjz7QJ/Mb4VL03Dt6WiPD7uK0dzaiem+dzv9GgneBnaF79a
1Ir/i7wHSHN0nHuIfgTRenZ4EIJubJClhKHz1G3HEGdSsiu+x6DLpNWe9bmTC3KK3psYBttyumFH
Md0JC3V9o3q9ft6GqH7CcL8e+VGToxLudbefTTO+ecSEvU+zKQduw9aMSZhZeUkm+NJ/X7mlWEMw
IbXsXwFbpnbFw+JwrCEbtM1O3dpzKCyTK2r3gJ64yRZVge0/A2sfMBc4OztEMMKqE6U5kpOB8E00
Wd7l2Aiwi4Bx26E4ut9WNi8vWs7HzunMLlSZZHvIfWaEqMFZEeuxFTQbsbmv+zIgM5fk0tbhUFDh
fEncoTEyQSc5P4B2HlWKpEznmCUcDnFe3w2wcelA6qvPw1Ce6pA69RNphmp7Jq45G5ItqG06epfy
mOCLmuJdcsK5s2Vu3i2ro2q+Qu2B0gXqj2bdBkcXVxbIp2cU39Wun2kf3Pl6K76kvS1fRTH0XiyC
ydHxgM84SAgnjrxd1tVztW891avdxAmGjyXHqk68os/W7jKPBkwmdZc+CbSQuFNHp08D90lmo70l
yzRHeqLP0pCB/riNfq7vwCAUme0F8bB7YoumT7Lf7DNVKhQ4lq37r1spjJNA1A3Z5ZwPbIhhXfUE
rVf5eGq3S2cSoxyjdjM+JmRXuhXmXBQdqcBBMCJJbdDR8DZKU7zhzKjovKqDcMX6VDRRjPSa/45m
4uTiKDf2ldWu/TPhJDYbere2z7bZxEMxQLPvxuD4otomzT+ZUuHEqe12vZwLbb67keV+G4uGjc5d
K85AIjQDGsSBoz7SuaIqmWf8qUFptKAZd4ueiNs6KJfb0VO3o+UIZu5a6dsKHhJBL2KLI7XviBdD
/DmyOoMwmAcGzHiXsd3QNaNXJfYsAziFvHyqmrNMoi97cYoptI9MsJ/vqQKirX0cCNHfr9Lhl4pd
XTUB6UBdhCg3FmikbSKL5cLSUgVW4XEmTMPisqYke9bJFtZzeEap3aynGI9oKg7hRHE95Sb+gjk1
pYn8e4MgTO3a1mtHDp4qPF+6JdKPJiff9xrtJapfvzIV2CYJlsN4nm6hPz1q5OQIIDFuFoRHl+CA
cReNYrojrH9LLzoj1Xip13pGSmYF1NnfABsN6IfWfgRwJn5eeMWtHuU23KEDaZYv4RAE1XXWLdj3
ThY39eRBKAKFEmfi9u0JfT26lnlpR6aZpsxCi/dARXTRBlWz5XfdMIb2walGGZ1MBENwvBzXKIKT
GlNl2CYt0dl9fel026zp4gmi1FD/EvQo9rCH6HYmA0DlWLxiHWVEaTNycmr7hqQ1ymwkyEwVbmwr
YhxOQoTYKGcmz0R0CpU430/67XgEsasqeFeura+8efFZ1vqm2fbOtFj+m3ILsR3WqWVwNG3KTagX
D3TSz4Xk8M23aABr8j5HM72bW04JTyyHhcx21ibWsTyM5aRmb6fd1mE4NrVbT+/hMucS9BMHWwwp
0dbv7pyGnk4KUwfywiFLrLpAv1Jw14ashUAqBm7EWy4Hhy4TG9U91hmWmf7ShFm/PGIS8dGFpy1E
wO3UUAQMZuZWfrprHScjRi9sC4tgxMUSTf7AvjWUzxQjB+6uVMGmEtH4ffG0WpFLHp3Xh/1FqX0/
v6eqfXVitNQeYTxiSrFKt+tmOE9O04DQYU0hA5KmsVs8xizybYAeinEOS0zfj47EyRBY3lkJ13L0
poC9vtSpTu/hfFrP3ZvBi6r8QGZXUZqz1RmMs+3HOcC/eMgnrDsz4QY5bQnbvvSOUq59z4FJVjvP
HkbKTNeFNJYcGWtX6ctFajTE8UxzQVDuM96EgSZvWUNL/85Z/V+QFvz/F5QKEfKfPKW/VJXcttVr
8+0H+cCROfldPuCKfznw83SR2AJ6DbnAv9UDDv8EmTniE2RESHePio8/ykt8QcOJe+wngMwngeio
L/ojJlVE/0I3cOSFyCX5PXf13x0tfI4VNxqCi/+Z8TkSif+lWQjTIG8IeumYJmKLADb4Ry6L8zy4
XzbbvJccYckZK+zxxCaMHBndEigrLuXACaTsRHjLoTbYE6ftI42eXB0mf7ppf3y2/4Uc6N+V2T9y
0r99FI+sajJnoHzArz/QarPol34g7Xg3saHss0qm+0nrezD1X0UP/OpKH4g1SdbWOnUukJHB1aWP
2XtlqYubIHftXzCSHwIyfv9W9K1zkBR0aBCG9OMNrqSzllQd2LssCqDOZsTbxoEfIXu+QjQ1T8kq
EOIFLhBuui3mxGK6+/zP7+yfP8OHO7uB1xSBzWdQUuU3ntdHSU0I+r30RvMLFdOPnOUfX1eQEkNm
AEHnH/V6/jpTCdHxPIXbChHFlOzsghCcNGmQYFlxVptl+AWDffy5PjzDBNYRK8zIfkwi+fD1ECqW
AlG/DShbAqPQX73sXYvu36EdrGsLHXycAqz+Qm7wQU75+1cN4W1gJ49ZgB8ZyjXr16accmdXu3P7
KXSmCRZj2oo91tgAY7pnoIe0bFwn8UMdJSJKK/tM4+Wfv6ybXQeYUyklYXQLdJ+0bK5U43SotAl3
sW4bUgG6m46TKi6OGujm3qNst/x9zf4f3/+/exPAhY9aRiJ1nI+Eb1U27QxZ7+wkKRIrsDEDfWEU
h4zNpOXLzx9D0uT++kuR3o1+jmfdJu75wy+1AmWZBjIS184IkBtN0kSIjlVzB38KhsKRq6MLT1Qo
J+F95aX0exedduejic83Dk1xZrXpsuvMoMgKUWN36ViktiQLUHQf05jgjaczT0uT9JpxflfAFz2u
SjsOLM/cPs1GGmI8cpErtA4TxprCJyA+lpmYZ0TrXf/d7UAjUU0imGxUXZrEd5q58RNqntZk9UIL
oLZDDwZuluo2CYt+7hJ7yhuyU1opSGWjIkLBN/RoGa2m3L40remqkxqi2r/S4aTVTo6Z9aD9WXyd
al9hvvaazU+GMs2DndeT04+uGhwv2qzwzcnspolF7xA7OIR9eO+YEJetnHzoQmfAfM1/RlBWS43T
3oXZYcKfnPKFWSC6nbw65dwHJfvkE98pr5Z5bukX6f36sLZ4seNjWelTNHZ4OPy8cm+kHvrP3CaI
gXBxp29Htc16AvmZ66TeUmZFDp7++0IUYRUvxH+Uu7mqhreAgH98I1PwgrbKOHHbFQhWsAC/DW7B
mbRyWu/F51h8rbHtvDuru9yBZ0meNc6RX0ri5MOEkowNFChbx7uxNEciuO0oLBiilONdG6wPBUfl
CcdZaz9sFsfNfUimyUOIlfp+kzM3CtQIhtKQXiY4LlYbOSwQTpwwa2KaFjvcALRp0AohTmUfYT2W
GYqXeZZvASaB4rCVVv59LISTJ4WwyktsTcCtS1VGc7KtYOg3fja45z2ZH1RPs1Dds2fKah8QRiCn
GN+L2J5NmtnzIbCMCM5V0wpxnoegxQiS62UuDnA9xVOTkiuxCzN8L3GDcwtUtJX6aThGwcH9RqI7
JZdN+Jin6gCuZcZqxWFOUXeS5oQuebjceur2YJ6G3L1emhohtnDIvIuPWJq313Vv7jLbbmghZKcB
lGUx83ZO6tGsVJu2evMozjP7TQOBxOAbnPXh1cYv3ZJP/YllWRvS6ln66+k6HHm4gkgCXD2jHJ88
drJ1F3lkXu+2cQbn3PKtlHsGneGVJKaM8BBBts7SlQ0JO1uxVFBhrnVNe1Xqn7qqx3uugyxYrkqy
TYOkcTuICQHMak7CuhuDpCdnJoxHnFog5AVaHHrOFp/AubaXNh5OayYwqwm2PjqsiACw+ZPvbl25
elrXTwbV5gwt3Pv9CakzxryTulCYs2xR/OtI8uF7WF1pqq/EVZC2Ei3VAC7a1NPzEKRqvnFHt1Q3
tl58EzOboT7Gejng88om+67rLe+Tb4/g7luwtvoAkYbFdOTpVDt76uo6aaIhdaCcIj1e8whEn2wC
6gL8LAvOKNn4ZUGUSxptZ8boEWO6LHiCg9RUiSeVeEDuoAQesgZiQ+LbuZ1doqJjVdp9g6loHYq4
JYtzOg0yUpz2s2OzgrBotr7zybc4ycsuW746WG/nF3i0nAM3B5y0/9IGgd7GXbtMONOvlDv3GNNc
TDH1BQL2Xp62QR7MkqiBMWhaQIzeRYtgN44UN3VpTbAvkY1HvWJwyj3XOcN9Y89JnuXBYzX50xxH
ZpPsgkQrHZ1+gbuABJd1fdTs8xBOrk/ST1pkE2IAx4yPPU0B6rQuHPQvlR3O427ij4H4SFN+Wn37
WO22ksC0s5DRBCezN2WHNjVlfSVIR3BPBzKl2wfQ2BrqqWiCZ4QHM9b3hvADR6srtqENIUHppJJo
cZFdtHrC010GKgkyoiAMcE6strl7GtBMPAhlwPGzfvaTZXM4Plambl5TRdYMOnF0mUuz3g+qG57U
tLaXc7SOSQDA/Jxa68TrnKVJKpmT3YGsdotENtWba2CX11akGNXAoPQeEdGWDKPe4nGo8v2gcBEI
d5GxlWZuokZLLuB+dfU45PNs4wZDcbCiBuzLEACm67F+F5+zIsgS4VVgw5MaiaWrp/wEziJ6KQE9
MS9ldxAWbn5ae+FlSZ3AlQ1GsW+VleSRqmM9Nd65qe0vKbEve3B7/RSChkO46uWUwqL51Z+P9QJC
z+y4YvZ5Co52IqHw/ZGEok5GuztNZf+p3xRAtiAz7HWoh/BEtlV9Si3kdFbqtPocGdecLq2YD/XI
EmUMDuooq1g/pIN9uhPmrYnaT2WZVqe6VWQv9Sz2yKp2ZUgEzIn0TXFVGIzOufSGi3Lo0KUVTvpF
LMI54G2Eo5wwvX51ouWs8az0tGzcNxzjJITA833pS0iycSU9QQ5FeaAjABy2hRONu7T9lBLL8Qn1
S/fosb7R3rQR8YItZ18f7UmenL4Xqgv2VqQuhqF/MzLVCUqCOyz5Z8T2FgfLLT4RcHwLnWcOFUKC
uDzeKzqyxn2GyDYB3gJiA67WsVM18xksun0CHHs+5M6ji0N+17ROt0MI0J8sxSBPC5HiSSqBCpu8
93A7c+CfmALq2BbCfklzb9RJqlG5OY3rXRdhI9q4X7ci0e5STuDciLnmsv8icKM8NO4M0BnaY4/n
KjWhu6e76bYK1uBk7Of0jJn1kXA2By+Iz97i9s1NGDjnOo9O687tduHQflWLe11g0Hb/N3tnslw3
kmXbXymrOcIcjn7wJhe3J3nJKzaiOIGRooi+d7RfXwuKyEqRipIs3uBZDZ5ZmDIyJAq9N+fsvXaD
sEwlentwAfwcwWtdYyAZfK9rL2nS4ER1PM23CFBz/IFILLhhIr+s+iJ6Y03ovjgz+oacqppPOWz0
hWbOxEzaLcLTTlLI6snYZiEIBKLQiEYvB2ZeJs7LaCIOc8rMgPZlehh1FgLWYFx3ifNNdPwMWly5
t9qEWpN4Gwp7y3JMXVcaXS5QOgAYjNavNLATbtKsgbVjfjXM6wih9eNotdrBnKNzOtesKeukQyEk
Y23dGC5mWHvOtgaSNogzzrpzYdg7LUoTwvWQy80+uxm5ijW1YblHxrYFlqfM3H4TF9O5BKq3jZz8
KWx7l1q6foSxP/iIX3d5BEXVC9yrwELc41TPJkriVaC1t1qfHBS93zaMHpUR3FFjm/y+bi6qUshF
WPOcJ0xgFBzA19TBKc+0jU0bcFO0UM8QDjOGsKzplP61rcG8QT8ioqTWxS5CmeIbONLZjqBdyqY8
3nit5A/3+L7xahKuxS2P7cdycnD4TNMbzIQYSdO0brscIV3zgs1waXnJYt3SEiipMPFNTk80NroN
TsINlkd1abiLU3sqr7CZyWHFaA4IdQ6HexdMH+Ehk9bsisboR3q4pLEh0rJ71iONRt8+9BTLUHrs
pIuzOHwELkOmamRG04vsatqco4JXxr1OXN+F9rbPO20+x9hlbjGHFZ/Ra9CUd6y45q7lIW5uaRBy
uuoHKb4hFtFnsgtpvfo6r1rtE9WJ4zGYc+qdzJXc+iIbrDULELs46BHtBtqV1tw9EvU2k3sUW7UH
LslRp6SfAnOrQwC9SUVTYf0mrmW/GJuOkimWrVxAEOiqaeR4ECk+QY0ycurj0Ux4c1owzSvTi4yX
ULfpAxA702KEN4wGlm4HySFSNPDbaPJem8mlftcEHa3BtHZCGBahOUTbdlDOk0fIAuGGxWT1h0p6
+qmlmMNt1ERwl4i8D9dZ5MhP7hRnpW9oenISCn7runEM91kfCn2+DSg2SV5qq0UlpNv4UrnKJNhU
jSS0kaAtNVB8x5S7kuRyAKrEG9Kue68SD+xtb6u8CkHLUKWJV2KoM7pIRYT1jN0r/96jG6Dv29N+
rPBcp6uuNYlpqlqtUohOaqqVdqfFB93oyycC9qYNLDj5oDxLyS1Ynfbz4DlNAxCJjDbfQeAU0L5P
HeLb3dC+jDNa1etZ9g3/GXw6b3rvtJSx9S5/sCEXPMTo0WJfl4Vzp7sjsxe+ThdYFBox6M1B0Dy1
0Le4VxNhcXGgYeiuJqe4AWjjEerV4avD0JaOHJzm0hMtXYTlPbyJvS6zqTsoadbfAunET/lQ9Gc4
2FT/S7M+ZF01EW1ZFrWxcTLP+qyI8It91ITzLm31UrGanh3YGQM1MXBTnq3oA3X6Sx/F3mczgIa0
QpuVMNzSVZvXBjqh+7bSbFbqvJj9KqP7/cl06vI1xULLsBSi7vBppU+XtOYpoyFc7tmPdKaFUJAw
pGKnlTqiNncyn+jtWncG3TE0PoTVlRABQemuUpe2Fyk62sDANQIv4VMshleblULjz0UbtStFmxFF
qKPOIRBOaEUc5BP91p5wJFD6pDlaKmWWHOzMV+gdBhgH7vxC8GZ5njR6dn4NS/khKGX9tc/EfJ2i
nS6Xr6yyeBfC+i5PJPo/heF6WNfKgz1paXR41iGVa9zYpU3rXM1zSKsusMwnu4BCyXXL+KvW4pNi
okW5CSfXagHMRCp+K+LROCNqZpNjKqdt16wM5kd3LpGEDa5TsIFW/VTsWlll9yOrdgc/NnxRreto
RELFrz/1WEpoGs3YmFf4SmtiGFG5vda4n2c/mMTg+K0MbRP2S4nwZ5wAvaEwGCYFVnGaLlHMacO6
wl37JQMEQvNg1gguBmAQ0PakQZdux5QA2lWO2pCbrCZ2TRb4qXQT4S9ufJW5xpatLdNFNCQhTFH6
GJ9IQ0xoBrGEv88mx+Svbd2OrZiqUFt4wsgVmnS8quD9murQdz0Zp5MKkWUmytYPOSpMfZtGiRq3
xO8kaofkz5uurKxDLOvRonzQSijDKycxozNdMI3kIYtO68ZCW1Sta9QUCMCNHDqY1yxbH61J52+u
0XbRDnNqwSK+7zV0nQKhvGgdvNUSfW66pVkPeA35LFpwj8tkBV3UZ31G34CWmIrp3qVWke9EaGTn
RkG28OexFcEGlBy9LRVJSsQ40RU4jQGwlB8wc7Mf67dz7qFYGCrb/RzEVgloomSG2oYZGsNtqwfp
86+LWvpPNS3yGrDxOYS/UPGkyEvN6wdDkF3iiwiMPFpnpN99AqKZHGC1pDmfDmxCdHfJXlEpTGi6
tOUJXVS47XAN3SXsG68wlkX69tdn9FMJdgmQcCXuCep52KA+mGBiwgpSZNrRGhXYFyTAHetxSKkl
MtUN6y/xG9PI3xwOIxnlXikp0un6hwJ3GtaN3Y2wjz0rJzUtmHRAOGm8x0Xz5lqe8Zti73I73xV7
8VLaFN9IbMJdCYv//e02ZRGChLKAesxR0D7XZdC4D3lYlBszirTpSfaFQbvGzvLNbCn7n1fSKbmw
GqZ+AvHR+nBvEbaW1A/pHEwM3hDgAlK/lC12WlEMv2mH/HRfcUoJKNO8IYbEffqhSYEuP5275VBj
M83kPhgpyobOWOvKHvY15rDfdCr+phS8XJQUtkHTiRyK9zfW6aAaWUvlXjpIdAV95gs+eIZgTRt/
8wx/OhQGKqqGi0MLB6K3GGN//GQMg6ZkFGUcCpwAXEtWM6jUR58g1L/yvf5/U/I/MTf9MC78TVOy
UV34nL1vS/Ij/3I1/6GTv0g+Ko8awIK5DBN/uZoN/Q+yk+gIeBa0CMbZ/+5LmnJpZvKCYM6S2FQW
K/RffUkDvzPjDtHjNqER7OXcf+JoXr6jf3/lHIGEDUkQDWYEg+S/j3k0LJuy2RSJg8IkdcgSRROB
o6feun0YH/MCC8GqMk3a6VCdrkRnR7c/3KubP4/0Yy/yQ3Nn+RCWiA9ySyxBoNdP3ImhChFkUMf2
OVPtXmvVorVDjliZxXjoqaxis55Yl5uqjU9WrjnsTKi9bGa3Z3lZUjq9GC27esBq8wUVG0sR0FDD
nQToNO9gglr9tikQFo7277phHzqOy6kzDdF9477REwMT8f7rqplXaPqya7Ttacz3k4h1e9tCqhqI
X5PO41RLKN4euFCuKZhlfKBVpacXsDwhWP36Pn4MRltOhg8cgzF+Y4sEtA+jWD1NbR4ujChi44d5
4/Udyxtz6lKxHcGrvlCmt7ZI1hOiPFLwEdui7ftgj5tPid1Y5XF0LJnFp63UrGDyM00kGZzikKKv
GbcxFkQxINn+9Vm/n2O4g7YkAAvW/2JBXAbD93dQS702q+U4wlfDGrsKi06HEYVjB/JemVJrSZmE
cBCFsTesQaqwkvv1CXzEnnAGjPl8lobJ58Z58N3+OEJSL09t8uUHFstRkBNpuUSP5KM3orXNeurA
dekl0VEEZq/d5CbZehR8iKcPFbpcO/iUUs5rN4pGmr0x9IwNMFzFWD3889PkCcOrkCx+yPH6MBnj
KrRjEcwQhISXjmxr3e5WwFffVp2Ar4xWR+lofLpS7hPIJdGpmsco2Y0hiZ2Uxud63LRzowPbLmoX
B0NrDPI3AY/Ge4XD8jAxuTNhL+FedB8+cjV4zeXUlBJEXmmFDRHyRtX4SaSWoiFKGQCeaOu2ee+Z
LI+mHMuk7WaUYzVXOvuiq9hDhUPiHmcsEi8tivsthc50uKit7CXB3QTTGjjpp9ICseIDsUGkVTBn
mutGGwIBLMELTepFSd5f00sIrF3DpB/cj1073DuUf6yV6JZNid3l8DV/84DeL065eAqPrEwJ1mUT
78iPmUgYGySkaqRBPSr0xOdjRQufC8FyeRA5SEAIMpn0h8FMNsMkxefI7Y3LRjVUsWm3AeevZSKd
35wWzfkP4zuBBzYxZrw82Oh/zhaqPTVQS0M4bDZl5hz0cqgPg5rGZO1RDipeEpmzpXcCAPMXWa4O
RdyVySYZDKqAyr3xCoEDWu/H4eDAIqVXoW3bpGkeOtEhfDa8R2yuBjEM8UAnN++Q1aoceG/bNOOl
pwo2pcW4on9dXMc66ohVLIm/QsmqdoYAwEUnUtyVffFKZntBfEN2nyH6P01NE1MeIXV3A+t1qdoM
OXJ+InEEDmXdVLeVYwzbJpve+tqm1VEVT6NoJpbFtDEvsNwB188rU+xlE5FD6TT5RePiwyOAXUA1
U3Pq87pEryncYfaFNefLq+rAvxVjRGUvrq0rb8oQoM8T4EOn6yAwj59mUJi70BDmfq7G6la3AY3N
NG1C3oh9Bs35yhyzul6Ixek2D+tqV422+6yhnvaT0IiugjzWMTwH9hNj+bHF6gf7z/b2UynCvVVI
MsdqiuF96ADFwn3kYGazwp6MG0Ben2ub1nHqaLdzQjERslZxyPQpBDIt8i0JKc26nrKOnvcwgBmT
915Qp9eyol+vx2yFJ41aXZM3Oy0uLrEFOo9NPmI46k1I+rlI6HeJRM0ovAd7sI4evtNvY1fXr7li
k0XmIvvNdNei67zBc4Ir3w3y2ypST7EEsiu64psxSpgAGPFg6iDNpoQ5CXs+0x1KXgSgUsq49DAh
UwxB8taq1nmt2QMQlNnZn5sxcL+RKlYoZJYD6nGsmCcT1+iuaq9Yd0gz7w62Mxf7CJvFCkzyhbBa
ioTUnNh88hzwyEjwSoKYOZSMEQ13O4zPg1LDIZyb4GCUeV7uQGk1px4cx0p37IbyoUf/uB+WkBHX
XmsTQQyyt6MHY6JUW8zGRQKQl7rOYB5D6IIu0IbM3HV9VBxUH0LLm6qeUR8J5D2hIV97ULAdD61o
nglHal7kgAcJiZc5b91YFrfAU5O1oqZg07JFyuvPZRk9e8CMyTfCERMr5AhuW6nPJBchWtQIQWME
x4+0coESkABiJ8ON63VU3FEFuau6yyqq56nZJXxJadFu09F2mgOOoHjXJXD2EF88YgI1boHFBhut
n+oXBtYFsSnrJ6y72U3dUx52BZssfUr6NTcdRl2ORCJlgL0j7ESuxslB1hhhSF2LWSYgAmQq760Y
EWrUkAVh24h/Vx7Nv0Ned+nllNbzVUgFDa2ISH0ZxVeZRT6HF5nevrBscYENsPCRXwN7HrqXSszd
vS55Y1dhK8fjENvNtnfpNOS5mR2zYLiho/9FdSbRF4J4KSqhkALZP+KLk/rwpZzT+AwCN6DDnOpn
F9nEJ/oB2kHiUF5juip2Te54+3aIECpTw2jJE0rNPauqG/5f/JCIItmnTo/gvug150BrNLzLCB1/
6SkGPipCMKQPET5BV16Vp6nX5z0uan4ZI5R7cMSbVwIYIOQ7SVJ8UenU7yd8q7BO+2kfNOR3rFQW
ULE2iia7T+fxDK80JzDGnl68OcSeOamX3LSwRNRQrypDiy6MRmQgF+v01Mmkf8MAKlj7Gkl5qZmh
tyMuItq37mzvJd60ZmWkgzuQ1TYUfsA8d5+382sTx92jqanyE1a8YWVmhnuMMSWjDVpuwsh9/JqT
VHNw8sU2hhjSW8PszzdjQlUttBDrMnuYeBf1KARpR/Ud22E8EgQZD/UGul3xIFPXuE6taF5ZTj5e
GmVr73XcA0cZVM/4APsz0oDkSKVw3NFLdra2paWnZrTFphoQVgP5bR+CogouF8DvYXKTCWlHr24I
iEivW8XRBv50uOmNeIWvLaL1Nk4bh0bvLsTK5LMCGz7HaaFOaYN/cWeHZQMHOmvtGUBrXF+7yDBW
cTMoaLRWGH4TcaXQ3wvG/TSPT3bLRmKwlbfRWEPxv952nLNv6Az7q9wtik2c280N7HcYigi5/NbG
UoMw7QHNQ4FFD9tl2Y6gCYCZbCkqU6hLa2QoHVS9kqCaxEDhOVk6G6v+HDYyvbL6KPqkD7I5JGUA
GRC0L0U62lPxAUmQeKjZmF0G8Mcvqd7jew0iSbAOQtVdhvYH907s7PVy1L42zoKuLeUhwL50ZO08
YQHs+QUsPDX0QAdj4RF/Qf+eFXVTV+UmpSW+BMjIu4o4hZkGm/mqIYa+dKMcM46puv467oAz0spN
tKq7b/NC31mAuO+AXsmtGqvuMKelfHK8fItFnmpzpGb9G8k2vP6TLG4CM2x2LELHL2NXzSeaEt0p
tkLUSWHcHmCiV8SsVriJi6waL4x4nq5VM9X7Xi2KboytAB1t4yKmtYKWrPrcz5531IwQUdjgIAdY
jKkdHtrF9xmnF+RyDJRj43GH5qk4moXRE5UAVd0PspJcTym/VbY50PUbsq25jC30HIkRqkf3DqKS
HfpNn9k76Ar6NnfN8pYvO7uY0ba1ftOkIdQAtGpmYJBlhbJ+M5WW9qCsSZzikiTp0cidPX0BIMuY
pjyE6SNF4j5lJ1bTALvDh9s84LA1HjWACtidjGT4prMxvbGLmbZqm0POMEdVhj5f87PszdvchSRS
MQlhivVucdk1T12fhbc95cG3AR7Jt9CronMcB2BjlGbv3ZaW4wr1DT7Bil6uT5V3POCHoZ1fRa8K
of0hTcmnNgKMLnHsVbiwovRKLc9MmqE20W9hrkrjKt4n5GOu0oRPhFCV+hbQScvOwmR1MZquAQJ5
1n0aiyA8jD4Oz1I2OEFyK41fUSXKC4m3iZ17gYOhEjG9L6NX5kZhb3zAdqKdUXVEwxrw5UDTypus
R3QWlo8XO73FdYjQoYyR6eLAeY2kJQDvGiYjgEmbAxuHmG6ssmrZaudkh0wIM67xfnHtCiMqOXik
Tqw9iMrxtsOaeJkTQfipQ52Ko0hMr11pFWj286mR+DNq54tcrPArUOL8yvLPvTcRsAi6KV5C1l/M
IQ0MAlCgtXxcEhGSxH2wUJFu9azD101twOJrHyhnwiCpIFoMWza2HqVyqtHhqhmRD537uCI0gDcU
l+C+DlFeEkQnK3tP83K64e1Iw0sPgumwTWrbJk5bTL21lQiEyGiWLi7uVnn3etTlrxLry75ns/cW
Astlfh1ydTV2c3iTz3jL3L7r6LojBOwYd7wOBYBj05HpigLUc1diw9e910IoHHqJgQcZ2kn9hZk3
uqyoA+8FUOjQT8YYGQnGuGBaY3Zg3qB7Ze8CLSZ7QBlVdAnbgAi+JiHWNlWsb9bMPOWXvA4dYLtO
EdxjRmy7LTpAnOyFzMph3c+6w7uv2bXchl6fvarBcO8z+J0nqMT8xd3SoebvLLXngGkLixqiQyyJ
hHrcpaMZPIvZdWBlGFq+Q/Ayln6GTvN+iFPSH6mrOl8KcCitP2r4A3e6R+beGnPO3ADDiJxnL0HO
gdiHFaH9ZKP2QFfoKIGQrGzTk9ZFdMAnzcJsWqCIdLc2HZhPI4tt1iTg5VCFaJEo1kNNz2RVxTK6
zMpeI5XBisjGYrrO/GmIh+GYklhyr9cGgfNz6ln6BR0ugr8waXrJU4H4llzMrNCOQsBx3rE86OZd
Mlml3LDLzjvaLk2TXQyIdxMfkaqL764JxEOs0gpXIiowyTAKf58WMIpj1u61Vfq6sLRmZRYV6kWD
dUt8YcDveUBwopK1hpUmJlels7AQ1i6L42LAewZVR3msykXmnAE/xKdpQC1vewlPK8sEIsQqtaYV
AXvFlYaF70vUjNoIYYaAm8Iu7E/lPB5DO7JvahHIYyUT7VlGOtZHZc7csAQgOxCWytZWJXpAINvp
eEu7jakht3XSoBrT+wxwnLDi0q7zTTlOzUXXhcbzyOB9KjMCBT1qkSafkVaiZjQVQ14EIQWtds6e
s0OIUxHFproF0TDTxZ1dlHNbTt2wt6PZVwUAXq0AMhhZ+e9i45cy7LvyKfQ7h02Fs8BNqV1+TMas
aZK1faADUqgr9Dgz3CkvDhH3ENFW7byF/IoiQ/OQkALAee6TGTyEGvBdMEVLTy109hAIfjBrEKVd
K8xXhk47he68RHwyx6r70snxO8JmyC/EFFYOb0c/0E7m9TdXwKCU9HtRZ8chy0xtx9DiQd03OryD
Ipo9/HkK+cqyXgDQH+cZesbf1D6W4tOPNWSYkZS2Kd9hcLGwtiw36YfGHC57pxTsoQmLS8KvpvAw
LGJcLb9hKA7PnAp58gRCnRHts+BnQsfGbAO08ZWV6lfoo5JrPSP/CE+jOZ5+c3Ifq1IL0BLiI9V0
V/cs8+PJCSTiqqpZ9bU5FrMw0Nn4NWL20B/ndd5fAlpOdpk5inijZjzWOyereyzjZs3e7Nfn8r7R
tJQXaTM5gIwdToey8YdaY1hJiWADqZM+TfR0++YiR1ayCW1DbWdowZtfH+598+fPw5F0T9VwoegZ
4sNjMdHFDiTT5Tg2zWeljdWDstvZL5XtPf9fHMnDjmtDb+VFWIpjP7wAeVhqSRni0tbQO/rx5Ikj
BIrBV15vHr4f6h+1mQDh8s9HFi5WjH/jcv9H8u7/QmKuFNyvX5jeum/YxP/jU/y1/LHF9P2n/tVi
sv5YOieWzqPGzwVg+b9bTLbzh8fEvBQo/+wjcay/vG+gcfmjmHkQcWMEWxpJ/+ox6c4frmvC4gVZ
KfCq2c4/6TF9bxX/MEDgUeKtgKtErwQ/HfKI9+9HEfeIgPBTg0KytU01d8PabHOHVaeDcqsrWK/V
RGEfaZrcuqK7jY202FQGdXcCpcl0MO1478QN4XcwZmBVa+6lnUUvyMG7YxTVHqr7+kLvKIwzp3vX
odR5AbNJ/eaD+lBLZYi3Xanb9PxpiS9tu/eXMVRYFVjhEy9BLxz/f0cFIYhvLLRovlbzXXcJgo8f
nvXf9Mc+fMQcE38iajAK/3gY7Y89ptDSNCSX5OAGFeGT2FXfpFNQPMx/1wX/MIj/dKAP/aMOLXns
BjS7TTN7AnGc+27u3f36Yv7uGFyNYLbk7TLN5fd/GCdUZ9DrU3G40SrqaM1A0JSmIDr8+igf4JrW
cinIHRiK8G/a9Nc/XIodVaKcqxxhqdt56zDLLsrcW0QqO69rHrG13zetvnFSpW+TWT/npOP9+gw+
DPR/noDlYYfCWWqQbf/+Ou2y170qQdnqpSVLxCG9mtWyseoVko1h+MsP/D96yz42Iv88nsuHT62f
7BPnwwXH1mwQTxUE66ijwku+xEvEmIy5x0VFmDnXBUqVVWOZZ4SXb5jXb399uVhHuaAfP3Du+Hc0
9yI10OnjflBrGGSEmbMZxBs2lTiR6lOmzXJj2slbyOb/nNrW+fsSPYfLuGpI/cDH/2bE2WUlERZF
qOPW6QSDj/ihaGtEs3nTme6pjq0ziJJLV7NP9OneBCmtRewCD5kyA3uABlevqxPiPazgmHttdJPq
bEh1qb/2GSi2RvDLFBjn2YDPhd3/1tLrpzSw71rXPFMfOiPDb9cE098nBrYZwmlenMppoVcBSVmO
NqigWC2nQQ+Y/GC0jQPMgxVFk7PZhS8BBVi8deLLAtzDNcVvwbKxbkUwEkkmM6Bfkdvs7XYkPivh
UFlbwN+ZZEqdWcxnejLuGnBei3Azv4wTeU5at/jzyvD9X019PV2Y9TLmxQjUCmoHR+FASYzT9hFH
IVflsBO/KuYcasjgrrVSyQ3CgVNt0DCZLfuL5rTFZ+UNAeCZlrw4nTun5RHYj7Qn1aVovZ0M2B0W
df5iZ85p7N2TlahynxI3Qch9520ny72zA3tcMYbPVySFUW2PIhSLBjmQRVz0a2aek24hQpMT+X2j
xhZtdoxzleYv6WQ84NeSa89pscdE2SZ3OAUd2fb98lwDp7jE58Qqecyi684LNllC06Or3NYHTCDW
OCs0FEcNCrd29vxxucnfb+NItAg7Q6SzkQonaCMY+kGDuDgHS29b6AVupYiIPDd2Th4xQTurmaYd
4azuCgrXCyCCxDdSVW0xurqQ/ga5abVo3oJqmPdlaZ1pQ1sXpcurMM6jdTFwG6DGztsm5UgJVLsr
iEQLoQ7BEDY/4soWvFRA7MqmrrM3bBGPMnIO3889C51iJwrngHes98txfh56+UZE6F1NeWxLbPQi
euQi+zp6s6dw3qbhAHCqnTwf9UH/rSOBeENVtN7DXzojtS13EINIcKKRu0m9mNiuoH0EbyLWVmIT
U6x74ypbgmf0lvvkRXG4NeDQ7gpMHbii1ONs8QJoVvymhShWy6l5VKOTbkbXLlaDhiLVyXmYRQOD
sfXiys88/ezplUTBypnR5eang+Jy+WhEz188AK/1sXVCwuNz76IUxRZYRIAIbNbMKOCv7jx3RYnn
zUI7zLYof4kb+xQN+pUMhmsK23c4BxMoh216VRu88DPjNnxUSRl1MM9z0HsQKkeqQa59Kgp92BQZ
e2BVeCd9Ms4gyfFX2eGLgQ+GAh27MuLhFxDxpakBY9W4U8RVfnZarVuLgQemz1ymhO15l8T2RHUk
Ao+CNZQS0vKJOvPXflGmjC4FvHlO10Gu3ZEVSzYe/8UIyzdMRS9FyCfL9uiujXRtswy+irTzNS3F
xySXZ6CxfLSSj6NYXnzkXpR6acMUrMh9JdHA1yV6fOpbajM7zXiEszfiFqrcdQ67Ag26UNSYzOhk
EOsR+GbI43RaHo3VcpJC05Irgb4Z46TLJ1plL4jxuII8oroRz+FWq+uO4maZf82XAiB8St9bFLq0
cR8bJ3rB5kUfsHnMyuXem4AyaIsxKDu8J27EeZdu9JbF9bz9/p1qlXOXIyemtYT+JlwMN03ZlPul
4rhJQov71vOSuL12N04pL5fmHcm+rLYuza5PvZlkDz3sqNQXATjEzCPZaODWytHQNoQKa3eBkOcs
zY0VU2bw3Ca4Aq1l2Rd4y9BYjwQLOSVuqRTu4Y4gVqi+ljNAc+RZAqAbb1yDQTAZ9HTTQMg/mEUI
oBMt7AbGYDtRN5DaHoutu84a7Znwk+jGcHPpJ4zf+04y4KdW+WjHBRBCD38OvlQCyvRwlp8oqBI8
Q2Rec9FT5CbpO0W1Qp9SoFSJLH5SJ6CWDg6xW3ZHw0RMnMTUM9LnxrmJYPPNY9f7lHFSCvNx0n5u
sii6TrUi21ikZYHpTtcm5ZP14BH8JCNDPI4oVy7akeTLoBbVF11zx51bBNOVlpmuRf5k9EIOXPop
FtqzXuOT9+NkeX6JyNj6VbO2kYMuN/1Qm6/QvAmtxQNAVi0fC0hWvvAQh+E4SXB0OmHqTt2LR/CA
L+PI9LwMThWY2qPBhO0SQ8hM1Tx+nxZZt54nmjX4YZKKSuMyL6bBsqdlsQE66WTMvIeFw2dQMWDg
Y+WCcqu5MHW4vG07XFu9ip/Q7ZMQuowRZAaeBDntt1qRvIRZFRyrEHW1KmW8ZYhf5pTsLutp41Cc
DtfLeDzOHQiZMn4DMnFTGd0VvvCvZpR9KZz0Il0Ag9igcJWOEWuLIve2SS+k38R8cJIhDvMSDYlS
ZDY9Ouz/RppPF2Mt6F6ODhuVwG3WpXBw3IXtQaY9TKg+38oM0iaM5PFGgvTz26EdjwV8IJ8V5SPc
NC5TCiLaR77HjC7oUxd7dxO4XwpDfGFN/FaF/Gm9Xj7aZYHxfblQ6M3jZKcvdcLdpPRvbCxs9L+p
QHzQWy3r4sXUbNjAUEw26h8qEEbOVq8Y52gDaRc3kwMcliMxaCZvQ9xIf47Bm0lhxL857vcqy7sF
4gJlATciBCCHRTL3fkWMq6TtWj3U1g627ih21kpFIP76c5BmzqrSi4y1CI1u0aDWCMorGhoPulM/
IoffOSlm85xyxm42DZZs+HlFgw0L53TSzLfgz+jEsXHzo7Y9BEp8tVylwa7TPqOovEUAf1HrbrWt
R+sYaeG93navicz2eujg4ua17rPgraLA75M1fbTDmmVa1o8nS1PpEQQqaquAgdtw7MOwrN1pFvCh
885ZiXky6F75iTFpG/hk87ZV6fXkVtAZm5h50zINVo0Z1JN4oPIyuJRI8iodfa3C9thp8vjrhfhP
G1SbOAFJmAV7bOo/H+swZeVUdhu7iPwli5A+I0SPmsEBg+pbQkrXion17TdH/OmN4pCODjiHAgSv
1Hf90Q9bOtkZBdXFDCnWcqd4OOaB6IP5bEReuGnb+Qt+0UOdMKssqgkoU6dlOSlnBvQcJ56vFmeB
PjPnLmsmMbAEWp5yw2JgMtIXVBwpbXp2bYV7mOJ+3SZIG0qZvdVV82hUrHS6mX1NYpwhUQF1a9PK
j+G0r5dpH9FBtqHxdJYmS8dluakhLsJxsoxXfJ2xZJLAYT2h+xOKVRublu9rOmCQnj9L985t+UTA
nqwBnmh7feBpY7dGXcefZCP1OOLQvCs9SVe6HZJi7YXMyTO9/uOfMyN7rnBgYhgmoW3GMUKI5bWN
51O0ZmClxQermlmBbpW2LOxA+nHRnT2k62W5ZcT1I5VStWHxHByhTs5P3x/f/7Nq2rua2/+UY/W/
sORG8eaH9/wnSfdtie3mP7Cnf6MQ+q2ARDYdXv/Pf37/qT9LbpRT/6De6RAOJwAcuEsp409RN1Wa
P5ZyGipI4bITFhQH/iq4GeRb6RKfCE2D73U6futfom7jDwlrFciNhSB6kXz9k4Kb/v6rpOXDqXlL
VBVSJ5sG6YcCBGV1O1ygHXDB2+kmsnDV9Rb5yBZMuVNAOtx+DHsFqEXBQg2X7E1sgtk+1yZ1abfk
+QSkt7PkSpvhqopkvTbphnsswZwIF7YAQvHD7f2bKpf+vkr//YQpjjMlMUXYEH+oUv5YGWrIU3Dg
GYc3MZCIM9lMII1l2m2zRoY+QpbHejSNO+YA6staaJe7OrS13whY34+eyzkAykGP7PEPj09+uGmq
LiMFwB5xW2Kb18HsyOe81+uDGacexRSRUiqoVfT5N5f+vsK3HJYHJD26c2L5l49FMeCBuNxkW95E
bRHb14q4jC8WaSanSZbEpjuzczlXVXgXI1NBE9mXSCM8Eg8gjToBPe4c0A8k9SGAEZOGxQaxo/6b
JsrPrxMiKB1dq0BdbiEwf/908sBowXgV2Q1+6eJyMIFLRF4L6xIyNDtSeMU6otKRJV8fjdnv3o3l
b//32uH7DfJcJjMboBET28e2SYtO1HC8Fqto3JwSUUV3Zpomp07o+tUitj6CgKRli8aZVrepN4e2
RgAI2C85plOkr//p8zJMgxIXJS8q7nxdH16TWhHjMZVKv67xqd5x1q/uHJPOORS4cKmCHJvyv9g7
s924sS1Nv0qj7nnAmZtAVwMd86QIhaSQLd8QsmRznodN8un7Y+Q5jZTkklDnuoBEItNpZ1DBPaz1
r39QxVqmVXoXBt23roMdCF9KYC/gZt6vOCdrcFZWlrpObOndfv50H94UPHbY7BwvYMWUJNNi+9t1
jICxpaeNx5OKf/08Tu3vcahwOZlmoKdo9uOI6WoWENxdIKM+fP7h7xV6ZLlBpFdNkFc0ZwJNy9tP
92A92tIpzRPiEQIeRrenXwkGizzJQV1qYVzeqIH6KAlmx9K7KYxbtKLBr1hN8pvEScPVF88z4clv
Vg4vCt8/hhjMJnmwd9/GGDluYTV5eGsWCacf4KN8waNNO6puX6crqkHreRRKfcld0IC/3owOS/2A
91Xm32BugdoQLWdzUb/eVB/PPKKtbAMNIeogwZhyevq/vStLiaywbxtxKsGrt3afj0dsoOonTevC
dYaR2Qz4Wt8Yo9nsE0Kld4iK4y9W8/V0efsVMR6d8jjhYBOB9n48iiIVZmqtB7d9Uflr22oLeAtE
z0tFcc51pnHkWG4jzlBfm3KeBhZUqLoLcMl2m/yWUARs4pUoAc+JERsPpnnv2Xk/K6ygJkgASfQe
SY9FIHUtXzypOefenCzIwc6h5fUT+oU9kYGbFziM1m68qNxLFaLwotVSlQALP0sfM/xK9NmgjfpF
Vcfmgu/yuPeUkSCCpmzvGHLnT/jO8aiRTBUESxHSSNigOiYn4XBy/Uy+fL6y3qqmOJKIo+WGZbZA
cphqvmf7p50dVwA20a0ZSvtgkQKP3XjffQ+Q7FPoxt0xyJGbQg3GFbius81//+OtKR7P1nXbsKZx
399Xju8mo2FKGd4CWEIiKQENrtuMVVptCgknhTyXBBGX6bwUoJVfHDJXVsPbReOqk53m1WVTZaT3
9vOxCMHYX/rJLWbkrIouiLJlCc2Fiwm98gvTwOLpuqj7QdWOgEzZb60SkEMzUtXZ+QxOzgWdFu5C
Au05yA2ctYIG8djZIxt10Adeo4kykg6tzsstbFPt2JQqXq1tyH8iPalrsdhgz8wsy63uPaUfvo1t
XbRsGprbBZ1wMCxCq+ehMFDWjhHZmQJOYe+TqjQ2FUa6VacdJ15NP8/w0LkQ36MdFaxtXuKhtfZB
6affA3gNFxgy3s5W5LAPrnewXanOOddrUnxD2Odf3Hd/Wlt0q2JS+2gUkO969M6qDVzlrfhWoRrD
C4Iz7rbQDH+rW6G20bxx+JmpQG+pMQRLZfDNLxbXtHjevlxOJLJWNYtjHOnIu/sNg2BqRki/J1/6
xdPgYhE4K6YTKoTD9GRm9T+Vo//1+Goa/777xOkIpFjVqX4/TI8aR0vbBLn7iVKUTRwHbrVLMlyJ
Qq3W56Cj9sLClJ5YNaebMRgqF702rJQo6L+AKd6pwaZ9bVCOcYMSbgmn/n0QoAcbFIKp6E+BGviH
RtQuAqsSY2UPaR0TNBUSe4S0RMZpjBk8q2niUdooeBzmFkoH3BR130Xonz7f8B+vdboCYospSgnw
YyDxdsOlEt4P9al6cmyywbW+q3awkoKlHuf2k5YXLhYnGCX7+Rh+sRquqvJ3Lwf6ALf5NAbRiE99
+9F4tfjYbDTmCU2Ccyk6gnTyJsvxlIvYKZ1eakez7pxbA0PIue8lCCowL5czpcaqYZLsLYZMyg2t
b74RvvOlD+rH7cKS4SCCozuhH1dd5N9uURK0XaRiunlSDdlc2sZw5lnZtj8aLagOgRU2J2eEpTXL
WPAEhST2z89fzR+KHmP6bhCAmTwGXd/bL0i1k9geNDJ6SPABchrSch4KZGYaQSOrHMe5NaZAIVII
JQgxPRr8x873IsYBnDQXN6/Ur670j7vpzfO8I1u0AlZTLAM85Kj+8CbfaW70+4uf+UPPYvAzs1vo
15C9fVgU+ORElQBzw8JyCCcL2qZdeZzG24xAmEPrJ/4hQqe0wpi7eOrjwtqAeJZbbCPjLeYBsIgh
SDWveRbWS81t3S8W7cft4iJ7p18RNpuZQvjtK/FlTvtqJvmtT4LKwYxNKNBBmKJFweUuTDC/c8XA
EMwUu7SPjS/6yI8H6BSmKdDbTTCrbr2rgu0GJDChMbmt5ETPTQK7uQjM445ODVrtNAb99efvQ59+
oDeblBkAqK5Ahoww3H6fVh/EOq6boo3O+IpW8zbwTYP5To7nfJ4jXZiOUVpXxnOYmlNpN9WcNIXm
tspaZQl3v3gaMzdd6pWjruIayiAqNr4xZ8xvGmS7Z2q/fo/b8MLzw/Hx2mDGeas+fP5TiPerCkqI
g0Se4wbXCSqbdyvX0T3sXtuhPfmIqA9upZd7yywrsgrM+6HB0q/wtfiQpyRMwd8e45c2Li+VNnJL
+aXP4J9Kc2uHZrSor00P3oUEg0r7Vg5uepNH2fcorigCOuI8f6h9m697Bl8z3xDlg0A6/St2teH2
WgHkkZ1vXTsc73rq0Fc3QRKPfXDZL2KA/x/pqOvf4tbptnHuUd2GYb9Bk8QTitLY6EMJVojL3qqU
8KtTKTNkr457YsCSM9WW9qIBBQVAVAqNhemma2SZ2Uq4Q/jsiN68hoU1JoEicbiGv8wnRCqiLyea
0nSKR4VTjqm5Ui07q23vU5yp3NE6gXJGq84bXejLmfKcWiMlPEGyS6bW1l40jdauYyz57AXu1Eeo
F/HvwFWyi2Ma+dZvCkQpPpaMFz0r1D2ZcNyAbTS+iEDXnsLUc7aQekrmzBRrWWnp4Rer+P2+gaEJ
MxJ8AboZDsnmu4PUcmU2RJikn8rMohDrW5oFa6rcCPJBzx71L5+vt/fLjbueklQgnQMqZ6u+u1Tr
iFg2xHTGiau0uVSyKteDmUDjSqveMZaff9hkJP92i/JpIIWsav4S+vteVLGaXs9EZ55wEKOiwqmg
e2wJi9iLtO5fUpqsuV2jZJkZih9vaDq7penU3YE6+iLCQJDF4fPt+6LOFoFdo8nS/IogONWvYbKm
yUYlbzH7oha90sveHCycKhNZ1eBI+0OPOlquBRO5BuxoC+nPMAqr5pjJloe873mkzLV7RoKV0eyd
KGwfHGK73KkkblvN+A3LXuLRRkCXm8bZDIlV8tCxSS9ffLUfTj8eEl085v+cty5P+/a4HwWyAoLU
tFNdql00l0akHRkAZisThcaaSaK7JdPDY3aYaMdRa+UDZhb4HSdQTLrwl6WaXf3vfHGcZ5TPFrfQ
B28IPnM0lVLTT/j5Mr6ttebSaw4naJg79xF12n7w8n6bYNg8d5Qk/9E1HbWv0om1QCx2jwWrcYjy
hrYEXQUzzeDf+tquSDWcMba4+m79Wz12ONjbaECOUjuWRDTdYkf3zZXosdq6JkIqKpKNU6f5ntz0
u6IqqPdGW2xpz5uT4gc3n7/HD/grr5FKDhzUnKrw9yijb0vhxa7UTiR7ARllYfHUeQUHdBKQSTbg
SXdv+HyZn3/qH2AYPlaYGmkICGs+kBLdlqAuHBH1k5+5Pt6HTOYt1Blzis0aO69RniOCdfaVWzhn
Qx9zcoomIPbfeAoYfDaqBDYJbihv17Aby95Ho6GdYoE5GrFS8J9axQ6W0SSTSNr8p1qO3jNMO3Me
Tb+etc1/09Bkan+YPcBZm3IhyCR/jys4bdU6Rq+PJ5CHYI+/Wn6jjcJ8iUNTOzoIGSEEJMdRJuFC
WhbYWW2K9edfxLWVeXvi8AyQGG2cVQAz35tqOVIrGioz9dTTeBhLFKK02dPG9RHlIppKQ6r8JI7t
VTaMwdEMSu2+z8r8V96GwbiwTat48vwYWKKWVXOJjbbeKp2pn1FoWHtral/9sMu3lWbXlzRD910k
A9pBHNrItYPQSYhB3oSUCfCmwcEmSN0ZYVB89cZpUD5cCQBu4Nm2xtLjCHt34eFQW8Z+K/95RiTY
3BxNpwjX6HKd8+A42r5CQLcg/u85wlrijltdnE1GSPtWoZLMfctch6o+HCrsIXGFNpe9opREPqb9
MrGsceHXpvxV1dI45o31vTI6UI1+lFuyc5zbUKnrRy7Gbm7HuTP/CyLte8M4lSOT6kXnMtAk17fs
1mNgmmyFfrgbODIWmMIlcJ1HmxTlCU0ldIjhg5Ib1p4KJj52ercs7VHZd01U7lqs9NGFN9YyVmX2
vUx98AyIRctBy/Nt7lbx2TJ7n4WvsbZISXttsFu7497LtwqvCs1/qO3cYigfBrdof49NqcMhz1Vy
SnX/JuDeWbuJzvAdhdCj0ykK5qmIumbBVPYa/Dsdqz4VekhXu4UTZsgXA6e8QS3Zr+nZWCp0ZeKM
TDzHbdd0ziVc0n1KmGQ1xt7O9J1vaqichyowofT4CNKQxELXtyNxuBbO3dhQpmiF2GGoHO0qpw7X
Fohyj4PsKnaaidke9Mtq1EvYll2/H6WebLMJBovaTiKbL4dfGa6lxzAC+00zjzozTbA+Mcp6ixJP
+SYy+YvMSvcoBz0qZsrgBdvKE/BKjfQ5haa5oydTVm2Du72ItOCEQ4BySL0Rv9WsDYeNmVu3WoK4
3y7GQxgrLpaMxJ5urelmSUuju0ujhnONweGjoyXlHntErZ9XgcMvXn+TqSbZAaTOuidweecRQLOs
nAi2oClDfw9PMPnrrrIL6K5X1LdCEnxUMnZwEJXWNqWovo39UF0bVsyWKy2nP4MotykOvTSPZKDn
2ytmXLYlX8P1pRnlxKykkvtJ6Ih5AxrjwGHshxm5cpk+482Vm4E4PnwS90Qr5D8Mr7tJOs3Bx5tg
VLSZHoIradNFENHmRczYE9Xz1xbpWA/FiPdQUFrWIbRqsatiLE4a0uRmMT4W2YzaOd5fbyOUliFZ
iSVmIZlCxB3tZXFD4AwqaFMouyLJk6UjTfNIlHiOZ13f/cReJb/NXLB0SPzYtvdZuMDPFDk6eQYL
p/ObtT4lGs9QyShLI63dmzJz77pOjIcMC41NJU14nEqvrhCYESKm+/CBCjPQnlycLXGOG6CqtGkx
FosG3uQcx+rgAh0dbGEIlWABBc2b60VlfqvLsP/tSGWrFKaHSa4r9gFeiiuztM15INNHrXZ0jlLv
OfWT+A4eqPMs2+C7V/vaEs/rFCOMxLlNSnRoRZXJzfVUDNhmF66hFWMUHgwHmYUk6X7OZnweOZyP
Jfz8WV13PwyobzbC3bx7QRMabzn7822EaQkuEkFXGTgQG8/SkvWFsre5mBO++heU3+Ocgnu1aY7b
dMAnI644/QjrHvCKidCkdo5Ya7hJz0fCXlfDUPkHrPdNDD288VImabZ0B39Y9WnnzetWrW8jAitX
g9n4JyVt/C0WFMWxs7J0r2hMpbEcVYZ8RlIbl67D1GqpGWm08itRfhOR6h09xJWANg7HC8kQ/dJp
hjtPd8udVO3iqQigwswazKEwt2VdL0dpMys1LG6ZuorKp6A0+JmvSMn120sG274d22oXRCOe2WWI
VJ2YkmhNVEgxU+n/bhStS14wNrG+G1YtX1O/z296JRQnO82Ve6yaB0aPurWq+trYqk4tt5o5Qkj1
mno5IpBe5a1jw9PEfTn1oJZ1TYVZR5Q0F0cQ34H9GyUztvL/xADwJmsuRYFfwMwME30TYDN/1qPM
oQOAQMWVoz/aKae6a+QP+EPekEndXBAfkIheKA2e1WGioeOND5ggj/CnynwdI6U71CJmNfsDnzYM
WvFo4gC86LOxxmJb5DrG1011sHv3e9qYxa+i8ZiSOoWezrKsU5+ISrjLpD6sFZmuvCjo9gK76o0d
JyYuQKO4aQwB1RMVzUbEnZzj4EKsnsANDZuH+0GX+B1VwlrqGiHNaZDe2raM9l3bQO2fqk23xUpi
dkW468jHI56K0FnrHLcy7e5hxOHfNLpLitIRrwVnvOmGJP8Lcoym4gixh7lWAnz0Ql7VmuhcAD7M
CiTia4iFmPDbSDUD9QAEliyQAdfrTs2VORl7PnebEnwXojjYihWtpO/LvSon+yiZqw94XcD3bMrh
JaPuW4DM+M4CRTNkp1E09QXlHSyB1i1Dsk61V1Pt629mXuBcVuG1vDcwg56T0Q40V0fDDi+0dh5U
GL526N9nA3YrN9Ahl7DS+1nlmvFR61sCqbO43LaMStZlpyoLmcpfuAH3N1glil3MSGpplPToiWOG
93qs2rscBfNqIEVwhcefd5cofbPXnSY/JdkAxEe0CwrfadenHP8XMJrk1FejD49g0LofOHPDopqg
0mu5V9p5eC4hY/4aPQPmRZYRSF9jiFQrtr3ILewIRUyPp0keB0fnHtXzUDonB6rALDPxWkLwMDwm
g6LsxiKrl5mlV8eco3lNW5NvHTUz5wbKUP6e2+22KfA6XuhGDeTDBv/mtbh2MTV1b7rrDVlG47Zm
brktDJxbmEDobjGr24hdPrYut1lOhnVokEccddNexkFv4Ze5cddO4FnmqqD1Vr4EU8ImPE74ploh
gMgjWkBkDaFw7wdD2vu2KJQ1ZZB2URV7m8XSGll2FvRYrAkg6nSROGd+PlXFU1Uqfdv+oSa9wo8f
B+Lc6xp7xk1U/amgrKCJuLpolTlBOPOGPo4c027kNsfHj45yqiOzsSue3GpqsnpvjNgBtmjvYLly
GngqlbIz1N/92mcFugJHZtcezR0ITrALI81+cfW+OVYusvaZwLZimzRKvQ/rXG9nyliXP02z5OOI
CiWDVh3lA/Eh7YNfCOUkcL9flcbYE4itjdk2x81Wh5PrtMWiI3keW4XOHsxbMwYkW8L6Vtoj4bI4
d4dxfyez8BSTE0lQOOmw+Sy0HJKJhFm/qq3SfW+YlB1yYDWxsEsm0II8V3QYE8qT4N32mtWe8l2l
6kVzURpEibZF+SuvdCbRNW6p28gs6Md1R+Iv0uE9M7dxwt1mGKWHmTUecCnpnzh5UHl3tgWgTZ7S
TTkKElarQv0RyswnJBP9675nYl0jmLmDk3E7RNbFSWz3Mhi92HKOkt/SkjcaaqpC1YWtQJozG/WY
resUGsvBjpQFa73OoMr7vjK3U63CFlEn18FrEwipxZ3lqfGWuc2wRG5APqxiW08Q9+VBi4W5CogT
XRmOZ+/HPCAeFx6iqofhd+EEz1BtqNwCj1nX4OTGXNehYRPS3WDmQIK9GXQ4tYRD5ywj06heekE2
PTRoexwWTaaQT1BHJYzZpPGOGQERGYRow3xl7Xnutuf5ops8iEU1t/Oh3zip4X/P7MI6+giHfmdu
YeORMYTBtzJ1zehbMqjTDQDyGcy03qi+iy6olQPuKZ2PC5GelgfMgJUfQdg5i0Kr3SnbBPFAnYi5
pxBKDpX3lAq8QGTa7nQh+6O0tWhF8m95E3kq8e017VAUhck5yQSXN/dA/MyJiJ0LwUxuOrdDDrOl
3Vr6YRCphmKADKdnUsEdUpTtOqh3sJDNx8RvjHARIts+dXXttrde5welOwNDKOM19s3qozYkGf8/
0YP6T4rwmWUQaCAdgPikpLnohhizvw5DyRnTKOc8qkZm4WHN8Pmv+oFE3xpBEuFIpyI02tN1Tn3F
aEvFS5dMvvNtadPH6kNPFZ3iBU/CUdqxdXC/Y+tcfxtB5eGwyMsm36qY27NeAm1SUUyFdjEdtVFK
l3L9rbVHvYXHPvsdtFwsXDPFlrEieyJAmn5LXAdxYWqqHbk0mT7agFJpGpZP6AzkC+c5dqdTK8c1
zCdinULFmxYUBWLKYsIZSV1Ie3KOwS+6eGrjAV2c24f27zaUZNdea8kkmxqCzG+jvWHn1p5cdyiw
ZQ8zMUvD/LGZGl4/leCycFCgkoSCs84coCIR4YwcbYY5BT96O2F/TUzoHKmsON+wqUgYXlKjxM4C
aP1MNFB9UkynuRgWsRK267MNAw+3oelIxVWG/yHm+ddT0uRbkxO3YSzw5kAiFmNOicfKSo2L8FiO
WGLPwCrARTUlmBA0fvLAJ9E+EATM1O7Yb4Y0+N12WHS0ZT9suQ5uZZkq8w7rn20auN6G08G5+LKi
UAhbLil+xCl7xt8okF52qJmjQxJQWykC65+a6Pgb9qxDDozb9QQbNNpdjvXFhdfO90e1id6kx6WL
WA/SyXw9PaemN46oLwx1VwTKSrZWeZOiWzqWmcI/+MnzFQnRpEUzXpO1rKuxt3BHugihxf6rq4jx
ZhAl0QEkGgc/Yenz5dReSCLXlfjhEFCzVXGTvQULNvZYrySrZAhDhuR8o4R81Bet14AOndjeEGs3
dSdJtwCDsu7iIt1cXy3JbvDVzFj1yOo06e0lnjM/HQrve2zG82Uo029KEtCudj7SZBlhT2Zqkf2Q
qrG2pf/TZ9WoAn7Evb/MYbAeo0D1ZyMVwr2CbYrkuPRYHz4eWQQA0DWkkhnIdQVj/82KjYGzybGI
OOWmi+KvG9XwJAYsTN63WKZky6B3+i1I+bDrZX4JlPCng+/mKSrHJuAGNIeFwCJjjrSvPciaFCz0
8AQi4Gb54pqeIMyqjA2OBr4wk0ixX7UDwjpPJGyemQ88fJZmXBz9wWuWCm5Nw2yMQuPFCjGXJLmg
IUJvml4WpM391Jw2BtdSKROH1ktWpYjCued34wb5i7oVCkF5UvTxicy5CicQJfxxBWj8RGGzeASk
lcuxdIbHv4hTjm1jsNklxgXS4zdziqzBv8yKfyh1LBY1geXDXxSjBLXbKxkN3u11uZe+651zaguf
cpfdHZPeNwcNMc5NnzzEE36t2rnnL3SttKfcHQAB2wctKaXCaWSEgHCljR/lTDFc5eav40jTXWzk
RlRk7MfGmckmHHP0gs3FnnDjtRrp1ZyYCHXVaND9A4qyc2gOFPCWIvG5ZFTImGKk7U4X+ADZZMP4
ucWfKCl2iIgJV5Nki5Xu6emP3qvR4jCIOV1PNyIyio1uWfdhFYpjh1jSIJCI/u3aIoF0YIwYOol2
6xmFhY6c0/Ta3nEfARZCpqMphTdzFohzC7LgI++Qq7E4S5gIl/F6EFcqP3TmBXtktmo4J1qd0CnY
ADtT6bu9yrD62Otms+j7mF8ay12Zl91Pq7K9JYIA9VZVSQ7PEyV+ssKh2oa9uaxsyzoCjil3GRyo
+RXpKwyoWI1GFviMtZbeSJQwT4lZ2XMNqt88qdr+7opsE+7R7O1U0tT06UqWlrklkK4+ZVd+1ARt
XQFJeJL5t4TQtp1NJjiN2ID7U+Eh5s8niKgmxOsurqPsmMCrOXdu56+ZsXbHFrbIWqBYRHfrWM8G
ng97FFfOOcAP5hi4ESFraiR/M7pRgUU6DRFQb64sQ6VsJPPSWySSCrpP1fQWm5t8kzZDwAzCcF+c
cQCzgQbcZU77c0jVdmsN+VHD3p5sFUxLmVt4VEWaWOEB5JydCGOCmVVSlXdiKJClEmd7tEImyGZf
s0QaH6FKbcYc/E1DXpzFITUsQMgwhordpH3FP9s3dy1yb8GNE8mX1mK0Gl9ph9d73vE77iiHoM0E
TyBinVa2k/AepgFQ7obevIhAf7iAz5bny2PBMb4GQXIAMNTh7rqeIHtrq9w1AQ5wxt0ZmIytCUql
IcsKsRGlVWxLL422Ln64ReapB03tgocuLp6HEGcpihoKMyuKDyrelLHZ6T/rwqT0nbgYonDMreq5
+sqt0uBGo0MgKq0fHmIsXB88U42PrktxYGeGWKMDN3dp1+mrHDW+Q2N9cHNFf2VNhU/kEln766r/
fADwERRHuSAANBzX+QP9Laxc2bWeIk6Fw0WPXApAXJ16EdUBbopNToXPP/APBB4HgyAbijvejKiZ
prnU3xhE1HFdVKS+chowJlsmgFXxrA9V9xU/a/U0FLl5p+R9t+boc2+CUOuponm4mcRVaEeEo/v4
+QNdcf+3IxAeiHHUNDdEL/I+eUMPyR7NiCY+jSbgi+MF7ks1AhyqlSdXTV3/TrrOxYZYDFtn7MfJ
pf08NKL47ZoSZ1zdUknctItykWHivuzryturWUApFYbiYrKKNi1i7S8GN38YcBNugPkDnrMwUz+M
71VCR5NG6MaJwGGk23XRbJQyAJAg/XJRSu8HhNrm1s8iD5G1nXZLL8uUgxNNWUo5w8TMHY0RYR3+
k36oabeV2lQb6SPkvB5EIk3E+fMvWjM/DGB4ZMh+uDYL08XW5e2bz804CwLqyZMTO8nBUWtj1QVm
vA6RNaxAKq19IynbhD9YT31f4azryyeyaWi3/glWiFU8YDH4xXN9nITyXBxFmoMahqfT3z4XQpXC
pskyTzKoo0fCar11ZIbtpXbiZBFiBX1OMfCOqh4DDM92dw7zg3KWwAi50drR3onphiVhvluQQFu/
tOg3Fp2XZF9xGqbB+tuFKlRaGptnhIWMDPDtc06sTYkNnX7CKHK6AqbbMBzi4imkfpzxZB0IF52B
UREUE0bxQuojEN40KPr8G/t4aAi+qGmvsAQ/Gq5wmXOSqUzSrpNCFRf/V9cqKdkNPz16EwH988/7
SObg82B4ubDfkAuJd4wDqZfIlDoinI3ci1QQqhdwfkwUisiE9SUwi0jcaiurgkjtCQP6/NP/wMkU
KvNZVodOxLdpvxscErnXjQmBlKfe0xpMSmygUnwtjq2bgI423Q7oOj6I1AznfQ/tK7bK8mwFbjqJ
oJWXPi8ehEz9MzSXr76ZP7wJDc4DL2FKD0L1+3ZJkCqaW6qs7VOYQMe8Ms+uBCYmkcVTbXj1F+SP
P7wJzhwHtsB0X8AbePt5AxWVCYfPOrkUERvLoHXotDC/TxNyR+FIKwwsWhO9s3B3lmk5X01xP3JP
wOM0yJDTKYIs4N2rUCrsTu1CWGj4rXaL9MHfZCLJXkpvqGdaZC1I34abyuzwsRtFdqMP4qF2cWSI
Ymlv/KrrvtBq/Wlx8ECgd5hFubpmv3sDk0FPgTDWPgEG2Re8NDHvdo3IXxUwVeiQbee3aQJUBxUb
xEN32pYxXplBQOppr9vFUmuwR5GqL1/6cZqjf754//DC+Jb4qmHrcmi8v9wK00gV33DEydTiCUyt
TGYjbSpfomn6F2tx/3Ktwq7nVd+PYN6fP8AfCB9crtDMMT9jCwHWvl0yTZ+bbhi01kl00XBHAroJ
hhzP82GI94RLNHvSLMeVZvTeJsQEAXNJ8MAv1s0f7njBAJ8TxNRNd0ppevsQUOlze+RQv3WtdgdX
GXtNIprX3egxZyOT4LvAzweZGHgCUy6zxwoWG6W43Rt54EdYV8Q4b+v1c+trGSH0WfgaQWQ52Qp9
eumN5C7EOLt98dR/uJdg50+kBbbLpDR7+9CJJWlRCmQv9XTGAYU45xZ1494s7KncneZJrfWva/p/
RMqYPvz6z/94yRGXVMPdLz/Ms7/LjfUpruu/9gW8f25fw//1f6vnn+Hzhz/2l0rZsv5B6hTKWTJJ
KCPRt/5LpWyY/0DJqSG3dcnfgfTDf/mXSpnoKQtLU64YrMQsmH//X6Ws2f9AaUmOCApmZrdIU/7P
/34j86jf/fvfk5/IV2O5/K180DUklHjaIS4wqPRxuXu7nPzBIZtaM5VZArqkrAG501+h6WLhlDHm
3fWWFpKVQZDeXEd0LGea0QyP4zik2hauA7Z/qp0mv6tUG+59302NFV1ztGmFHq31YIQhqaiBR7cu
PX8WuvAECtPHrwMTpZwdX/mv+DaXW1ErFzy4rXkliJTQ0qFR5wZe+t/CqHQWehYqrx5i7zunyLSV
tAj05Yt+MkiwmJNmO3nEtDLZBGVm1ACrsf/c64kNIxn/I4wukjvKxYxiqInjbeybRC9b7oHnhn/h
IgKCTlno1m+/yVx46VVHDFybmbeWBx5jKLU5J/JQnjF9jLDmb33sOQwv79a12TGm6whTWA91A8cj
6AG5iKwbaQyLMh3NvVdzve/iOEFGJ4Iqug/9QO/WBhUt9IPai5ubICYiIjdq/QaT95hY1syxvquN
E/YX3WqBKEf4EnsnrOtfXmAnTAUS7I8DETBxS/SSDM8gD+sFKGxg3KcRJGy5ybLSi1/iElf0DoZO
3CYI+OpycClGpZfa5VoIrOIeuA0H31pYRVFqwZL0yrbsfsugh3YXgUGKogakIFHG05RfGm1ne6vD
00htlxfm6+4yC702J88yrSpRqDd9agmiIH0QM/8YKm2SB8w0HCWXxsLXQZNjFIZ4gmk3kRBYk49M
6sKF2poe8S6Z2r5KqQw8MCsIiY9VU72VrWsjm49ycRBIJOMZXKmO/AytZ0RoIRSa1bYou0U59j5k
Ginc5xY4QJvlVuzunaqzmkOR4IMsZn2VVSgkgiZVVx3ENuZhpQ7BryVc9IboArO7swHdWVopAV9P
lhUMJH96KeY0bdW531yg5wdRxvnRLqIAU+2gic+O3YvuTosU8tEh51f1I5ia/cicOnoN1IzY7TLv
ih+4MGXhenTwwcl6mod52RNmMu/z1LrFqoSbD2vqNGRUlsbBBdVOPKy7VoCeoESXLzZSNJ9UCGWa
JiSOIOyauPFpNN8Ee0+HTjbhSdY4byyldneJjMfvDRf/TQn/yt+PuoTOqGCEyAXRM4Jdwmkb24WS
+fIkApKFNl1RgHRC73UZVg3VuUhb/QLuwqDLo9R9ytqOz8YAJCBIgVnjqpOpu7Ri0Wg7TTCnyka4
yHMPP7OHMhy8et5hBXyJAmJKlhZmWNtQs5DZSKXwPTKGJWFYjJ7l+KwKgPdlZYDLoXZAYwUPIy7r
TQ3BEyJQQqQoM4mmOAnNU2ErjEo8PtBJB1AEB9biTGqlhtAmD9sGOo7hvFZ9Nnk1J90A5En9/9Am
kd9sCxHa47xqU2DUoHSwEE1ju1uF6MJDKI0u4ouG0lnihGMHz/jmmZtckwFccZCPVZc1DkNpI6Kk
zFxTqefg3bwU5AT13gfbyWaRE5q/RhtFdaH3OiNaCWIFcTD6zdBDbVcSgtJIL6JjCu+Mwf9j78yW
48TWbf1E7KCbE4g4V0CmMlO9Zcm2bgh3ou9h0jz9/qiqc7aVqrC21/W5WeFatkRCTmbz/2N8Qyds
XCtwrS8Q/MMl1jsZzr1THiihNXW41HH15GqL+XldJUjqgVbOJzqnnIKNcdCJoJVpHBrVMsH4xyo4
MlQchGdNmlKl5qfjZGfN0kqCKrXz/dICS7ykHhqFaxy3t+sovU8aEytRDh7vEHQnuzzWDjkEexoN
QxQg12kL9A9kEmOZwk5T+6C8q3LflkMq0ZhURQXZkY3k3sGPHwgySi14530dO0eC1ut+y3CyiyHo
NdOtBo6mNJWXBxOU3udUK0W0H1SXrAENNR23bDotBoVj3L4rnRgyopS8YoOGtILJgxTA0s/jfnoG
bu/tUrO1AFuNMJ40lzj1jFOfKfwWiU3U3DmTaVFzQ9tWtkoQ/tXyRHtekWm1oR1uGrqtgFTpjI22
A/uAls/GxUvjwhhdcH5j5pTh7Nh9EVQkeMMXJA+hy4+Z0FrafCyKxlWlw6fXd+lo8Ht3Saz0qUbU
hGKNSWckj1aUzpIBn4pLOvc2pL2IouoYOSqM43gex92YONZ0idQoagnHsHKS1e5AeGLHJXjRK9td
1hvad4G4cITTGs/tlZ3xdZK+ajyjZlryh8XRqj4U7riAWHW76iFtPacOZEIwkT8ReCxpW5dDdw8u
IR6vIrxk0yET3rocxLzVsJDiftRmjxwp3CySFgUyhJ9UY4oYvZvsSTdai41miiD5uYGStn7UEONU
QSwd2jmK+CFxUfZ25NyauZU2l7FtYurNZj1yeSkSbyUXBOAkX0FBdwP6T28OF23Ph4efl5a9DImX
UOKzKgX6G5/Ub1TtwzoaaFvLWKfPkpVTT2RiUabki7dEQfmESnqfLDMZ5NFaF1leJfoYwyViGrmi
9ayLHYYTJdYLvSKQ5CaT7WzerXpVWsFcUFfct3Ml5X02x0Txmakyn+OePr5fYGLyAqtzs57OtZcf
3GlxbwfuyHuKCZp2mVJsJW6KIlL2qdAV6xNBBxo5OEi69ep2yI1p8d1JF7dQJvNNmDKUg59t+7Hv
hDHHNTjfcfpStFrcBSXSnhtsKAt0rCjaOwkqgwAnX2KT/WJm5UC+tTmaz6SGJc025dj1c+2M6efC
gN4bNFUOWHaBPCpJYI7b9N5rkurBWACcPGnZ7Cx6oKm8ME9bC5jDdyunoQhiw+te7JqbeqrdsvIQ
xCBuou0/tCKig05+yWVHF16/ABhXEJfV530eDFE/qTJIeSPSGdua3Vqn2Naz702hOKySDYAmM2Es
LneqpPX5PA5r8ZzJWVjBmkk+aFZCPfVHGCHNrmbDmx4XS/XiY4y4Gn9+KcRQ7tkZRiiu5nHeN0Ni
RFegSOX6wXDX2PiYAhLNaJfVHsxqkj3M58pMxv4OOlh1h3rIec4KW28pteamdTHSrtrsnUgvd5yY
qAFN5IPnPLZ1InjcMspUPY+ZLixmh74Q+wWtrjoknVZYgcI22RIZGC8uBT2r+BwxtvVNstaJC+oc
RXLMTFwQvisbFgK5Ohmx4YUauEWr1UbMC73XqR1OCeyOqbbYe3ZdVPrnyfxUEVF3axpa+ZHcvWUJ
RES3bze0k7UEvVTswQeDBViv2Q33yQLWWrqK7mFb2FYbLrnXfdK9oYHfkIzjGC6TgJJXoNnOyX5q
YJ9RmKCVPuaVd1jTRetP2McJ8DLnOd3PYPNOUa+7X6Omr1SgidZ9buMIGHjJoJEPmurJtdYjx8bt
gQV/z2a2eKGJHx+iUSNwk6iR/qXWxfzYjMoAJqY7yaEwy+bDyqu67K2lZ4imDlOn5BaOsanAf0Wp
fh9163ibou1+oR06KT8tRX3bEsVCUArbx0BbNV1sjV97CGpsoauvTShVfDfGNxb2aImI2/MmnXwO
rVpjx+ecHss9rDv7EnH8rJf0v6zkR5mXrdiLIif5ybQTwWJbIuw9tsqSn2sN+kqN1BUmXKSjZaLv
7KpgyvX5q+hayhCW09LzGtgyooPpC1mytSbF/cqVdUJ9IDLqoEbnY/hImXXWB6Sdd2zUva9lmdf7
bMZV6A9WlPYQFEZeGiuz5ylko6s+JuvkjAf61MudRNVmsejb2cFk5PEGJJRqkbJ287ec3AxEekow
//WaZmH3qw0HnZSYxvo0zFA5dhPND4oMM7P7O/WFs9qQCZkQmAWeD+YsnRPo2YGw7ljo24rEDsou
zPH5KuKHjGBIgHxJASZaIpRRbFbvrBRC8cra/h5ufatg/Hok5RNQ0TU4euMK3MzDr4+krJgt4BBm
y6ZE7dtrpb2P+qV/+eWgfvf37/v16GtsN3J2GYHtg4qlRJX9xnq4Ftt5ZNK2VMUVLLTT9qD6Rpl6
VybKAs2nmjwqP1pnngLbKd5t2ufWuiX52B9tF8L5O1W5t/eN9ZIzOIj7zed3bkUZSFfFuo90fV0s
e4/EJzuAGI3vf3/f/3YVjOO097B5Uf87K5bmRlIrtDp4YF19PXJC2WKeo+qd4vxmlXr9cAUIIsqc
xG57wMTOSmtidjm/ZS6yOckBmrkU2gXHh3Z5xCxA5/pP7wnPMrglx6BYIvlVr0cM4IRIDhF5expC
zwKDuT3v9Kh511F4Vljn3aAnREg4bQecRNY5c0U1+sjKw7sRRZXK9rUm2DoSOTj6utVUu9wa0uj4
+1vbPvrrB7lFQ1ibqVJCAjmvJNOA8FjlSpIAkAO8dMSx3WEEQaKQjBIg8lR+Z+ZHna8xTt8Zj2eV
RvyIzLUwJaEqANpiuLx+qrltzKYwwJrntsfSmXOueJnFxAOmQsDsNUDSm8Meg4l65/t8M3q2gizd
BB6zoLFw3tOqpd54KE8pJeTFxEw9C4KHzb4cU7+LM/NvAOOrotirmWAb8q+esU1kDoZH1KkeER3n
r4TZpA2RsC4bHGWx7AzezMKQFcvyKFTJXovrO/eRSMQTpPOouhCdE92QwZV+/v13/WZ48TmYdjH/
ARB4S3RYSCg0LU2UQTa428akWjlHGJuWLNBbFN++KOS7Y/pfvmWqgo4FtoOpkIbn6285jSxc/HSi
OL8J8VTWjhEb0Is9Qd5tpSMg8UgwACSGa58+3u9v+M33TM9ygzTQaWeT82bGM0DHcgxOyqAAR02S
LPoezDZu/xInNueY31/s7OnCtRF0qfTN+02bEibj6xtdejnqs004csER9XIc0cL5rSu/EG6ZkVJB
cfCdC57NtNsFWbyYaqn5cofnF2xIOkvMsU5J+3EoiWYY34r35/M3tyVRS/CObhVhIobezLRuWiTE
XpH5nJfNrvMysFt2nxDRPJnZQWJFePn9czwbMJSqueB2OQbrBvc4GzCyxAKFJ5hoh9gynwtOrZ9m
Jj+KJiIcY0pByJZ5UX9/0bORwkWJeuHYYeDnZm9yPiP0wummbGli6rHTj4gqDAHn44/ClO/hh/7l
QmJTTvAiCtaUcwBCsqRGYxK9Eiy8FsD74yUoioH4OxO/0x/fk6Q/yBmDCxJMaL4ekJMOkBb6rYbs
v8lQCXBTCMowyWx/+v2lzvU12/PDHcC2QlBw3Wb119ci8VZkvSUTEvK4I6PJKuw69jSoa0yBa3aC
tBnfW3Uf3awl5y3fEOtA3iaEj+iCnERZXDfGXEy733+stw8bjRFuYIbtZvw+76FXg3KbrE+pEtM4
3kU64bwbQWWHWyP/4wEEGJmRwzmZTcKbh52uRTJXqN1AfqtHZ5weVTk+6vz5z++IzStrF7gBwz2/
oyzFt1CRxRwM9J05fxbFzs5c24erWvwHD8+lE+Sg+3B4hmdfaTrqjqtyNw6mvlxQLq/RDT3XGXcG
f/r9Xb195QGh0YVioqabzVrxevRQZSnyzjSgwA5RdqDgzPs9qxE/YM4cQ4sjvhZapb7//qpnJxHG
LNt/FgewZAwQaJ+vrwqnSIPR1McBM5xXBzoHzptJjOOt1+N4WJNk+rSm3XgsXDo6g9uW7+yU/2V0
ggEATiJhhrBwnO2UOTFPbkvaLeu/asw7Ry/MZwL/2BuUsuQD/f5u316NW9URDGwKOK57duqBHtJg
VWo1+s3Lo1ZuwRQwi/4Xc8HbC9Htc9hZ0XVnFTxHIxnZ5MYqWah2rvNfbwK9s//oTZAby/Kv7TgO
i/OnNzQ19gLAZQEudJy3fEdPgCYVnSv+9KePTm4aMp4et/N2CzMNA0ZEo+HR9dlpe7dLPYXI+Ofv
NgPBRldncCpF6XL2FuDmZwfc0ip17aS+pOj6o7Ts6jJLhh+/v583GwcJ05J9ILt+zmmcw14PfIGo
HRQ+5Y4Mef3BFpMK37+bf7kICkfkjey1N5Du2UUGp1zSOnOR5lpV9YAGt3/hjbL3f3wr7naKlx5i
uo1X9vpWcE+2NIPmiNwtK75nfaku22F870z7dkhv8BCkZ+yAmCjOuT7sb1OiK4n/NmsYtKHNvZGb
a2dsnz2y4OM/flW5hr1tWx22IsLcPs4vYlVURVXk0BbictPyWEzzemwXShUIqufd75/fv92ZdD12
khymxZuXFXvdYtAf0PyuzAESEGNQX+o5B3cybtz3hFRvhgTlB+B90L8sdEFvzpp5mXkLlW/Nx65l
7zXOfzs9YfD9/pbeXIVdI1QFqM2IYFmRzoYEIP9O2VzGT7fhhn9Lhc3i/vGD4yo8NKp/23LMmvX6
OxqbTGmyy/HfcGifDiOsOsUpvXQ+sJe023fKHW824VwNHQeT0F/j4nzXiF2XlHeix2lq5OmThQIu
IA+0/YCxlpZ7JuN3MD3/9gw9eIfg9Zj33mwzdOKvsZRaOOS2urImTRXOnpsd/vib4r4sZMQATsnV
PZvwIo42dbYZrJJCi5ZLvZw5DrrR3C6x/6dXIieQyhf7M+pGqPhef1vLsHYNGF/eqLIdczpsJnj7
jPDD7p0L/ZU7+MtZ39qGxLYzQzGKwIb/fX2lPgYEpyW8u8U2dysvn6/TKDK/lQgSrhrEkZs1t6lv
G49+p8aesgiNeMmQeHQ6wOw1yTOJzYi9KmYbXbvUl3K8QuLQ674xlOnOcJYRu4USz6KWKB/zpOhv
gKuuT4m3UDug8Lk8Snuom8s2IqBr77QZJ88JF/c9XW0qjgOdBctPctnGx7y38KfRxPzURiC1TmUk
4i+9GOZkb26nrMd56qIbCusEyNDBqVUgcIE9Tmvjxje4tyJ8cKNu3QG3d9ewR9Nw5eEDwypsw7/c
2TVGP6z/pvcT77kscZvZkxnGnZwPa7zU7s2Q9sZz5mhsd1xnpOjzx987ZQeO5NTuWFjP3xu8o/0M
Vsfzx5g9bE8GE92nd8fx27cTTDxrKS1GCr2krbz+ziMehy5NlgfbrSknWVinbipC2aEoadGNsTTr
O0W789fTgsgpSIHBPrCdBc4rZ3VHuLQTCfK2x7x/wdpqXwAait9JmvmXq2yAYskMx9r3poCduVq6
ChQffjdbbMVTtlmr0MqH339F5ysQ94Ihw6P2yERASe5suo6K1Bz7BAuPqsb6MusbII99EXECKOW7
B41/uSVOaLygbP3ZCJ9vF/IMpk9dj5pPRoZNyDrLQkz38u9J4P+LGd8TM24j/zdixrr8WpzpGLef
+EfHaPwXsn6CXTkFeuTvWgyEv9NWbGJYNiW8w0nUZfE0WSf+b7yxwV9R5KOyiEieoiWj65+0Fc1A
F8moZXGWqFbYtv9RvvGbkcPWhRoCdT0c1Ntr8fodl7U39RuO1ic/sPuWTjT4slEv32PEnU8liCQN
yHh/vXUsVVtq9K9bP5O4uChabdOXMKivKFXGx27aEmX1uNkhX3LeefuYMviN/7NgIWxnBtmaG1sh
nnri9th/vSISwXWK4BZjIKwzfQhpha0zIV3oGVLacYs2aL6jtyMcD3zWWcbiREv1lEoncvPAHry6
RQJUyuG+s6vSPbGrs729bSumd0AXiWcSAOVV+dqBpdHwsVNAyKZBcGTz4iENNZsAvAg1DKuXRWRd
0U2bMV8bVXcxpEZm029ZR9tQOB5Hh948/Fjknpedyhcw9Aa06sgHc+ht52bddjwVKN2alclmtl6c
LZHLIxLtS1dxIEF5meqwvoJZ17Uxoo9eeLL1HVaPziCdIGVLcEDeFUO8TPLKij6LZRrWJ6c1ig59
R886cBg6PFZl0A29jv0RvpKV+YNaHawXVY5ZBEcjlNOZeCr0eDSeCUGUGLWx+OTzhrKfCzr7Oho8
3PRMVKHeEdhmYjwuHOgUJn3rGcSOl3okLGq2FWUka+JvIJ6qNV2QPS7O13vgUHpyKkeleWiAuPHI
x0Pfleh9jOKTTVKZPMaZl6e7rFnxu4Yl3p74uY/1sj9y8oAw5jtdadYvSzZ0H41yqMwjoTgp/GqQ
Fl24tMAEfCitxKHJTMTax6IcEQXGVVyNu8yRafajjjMJ/kHXHP2CZ64Z/mzYbrdvosZLvk85O8yf
Vb3aNUbjYQXyBGTIKi+H1jI0UrCoH9APr2zlfqMZZOb7Jl2GZG+j4kJYS/YtBuJAFvXsXaX25Aif
gMcoupztWZUfCD3U6pN08FBR1dMVyl30Wa1WXFlzNY4PTdzp8pqiR8U2OVu4II7PXL/BaDpZlzXb
hjzoBegt4rlyE3TpumoN5AGXMibCF3NStoVuRE/rfdqjE7mUA4Cw2zlmE2UEPfliNZAqYsEAqggc
BUdIYXpH77ooayB90yiRhtiw7VBXFZnZJGi12sKpAU3NRKZ5yjLRxnW5PeofyryXqGA6186vYedl
3p1Vt4CJOnSJGtA9VK843K10vEG9Zhkf7a6XJdtYSFZHLVrLwwKr2hcSfVFiDHm8q5RNg9sne6ao
blLlluk1+spY8tCXzVo6O2XcXqvYntgNF53utV3gTKlebMLdZjm2Ja3tUyaHdblZVjvBCOs00gin
fgRBAaV2XclzX9sWk/5F2vWpc2iMRnZfvLbvp3vEasTphavXVeqhy2e7INQIPlEGbAWu43Mt0B9d
Ih/K3ccsdiVGy3Y1oiEKR0tvG954ST0ciNFol+36YVKz6FEA9UiaavVgl7bWNQ+LB6bDu2HOqrso
6CYzLsb7SPOqebxsG0Sm7rd1aAdBE9pMou4jokcbNVRbz3ZD1rJlzaGsuwZfVaacONtRR9KTJgRW
2PY7mHdYi/DuqwkBYyITVMLo8CzcVUyl3i2qd5Rd/sLgQ76olYS3sb3UCbAsNauJ92vXRt2Fg7Nd
v/WcTMtOq1ZpIOD6wY3oBolIO8yAGdqwy1Dd8nSQEB4lE4fxqOVaKy622FsUTa4T2ScSjLvLKtaJ
hsltvg7f0YwsCgDUYTUKFwCA9GeARqPiOtTYgJTnW9iM0bCsdWx32ZdYAwXlXSoU2nFx7xE8M0XX
sSoj4nE27VwyBr+s7Hd/rx+/9jxfL5esKrDyTRZxB9slVGHrrPojTdSyNLuRro0i7nZlOdawZuSa
fvoPruNSI2HnzXn/vDLDuq8PBU03v86bNvaboiHAsyZW5/eXeb0s/7NIchS22JuwHT7fN8I9dlsn
4jJaq3mELZbzZau38N5Ed2Un2K/3v7/etui+WpQ5rhJhTj+B2jsCnfNFuXZihHcmj48sWX8Fu1f6
q6jrsHKMPoyRLhKwsuhf86iZ3vnmXu/Ht2+OTC1ny1qgwchG+eybq/VFyShnjA0AP4nYzYv9lkqx
h0gwhb+/y7eDhJvcKp4UCFmg/yLe/1LnYrEWqJC4lDF00e2SmPlVNNJw+P1V3j7L7UY4iyPfAAIs
thv+5SrjshS9Y6G2sqe1b1ndGm4mKsVnG1F14NZogmGSJwdlYaz869J/dBC4Tr93dU9M9P/Zfux7
3SwdJozhLxPN//zXbfOzehi6nz+H66/N+b989YPYb/65/hZp+Oo/yJMmxfB+/Lk5jfqx+Psi8c96
+5f/27/8Jwvxna0+b9wv38KbcMXruvhRq6+/Wpb++om/t/rkKhpymxp4abG3buk3f+/0TUl4Iv+n
99cBF20YF/lnp2+7mJkg/XicETgCsAn/fzt9W/wX9T7sIjSLCWqinfMnliUMgq+3xNTZDLFpxPgg
tPKwnW7j9pcR0zpo2dHJpmHmdezBVQSmvV+Ge3wDxL9Mymi1Cyb5O42B7etE2e/SnMRnZ5LDbW7r
ZXaAfKb3+25M3TpgDzyYBxxc1idMj96OX/jD6sSIBjBr93qPetlzYsBc/SyedGPuAlalSyyT0eeM
t+Zi8aLsw6oqOwSZfC2k5l0gYetPeu+i2y61F7OZ5muANQ+yb35Epq2sfarPDaglDygqIkOElH5E
8Kl9IiGeja1tjo/Ersc3Nrr+0ImtSb8TaZ1XlKJUmodAME0Xlf6kDd9rxT7z48gOPtlPdAoPuDXw
UXZF+ZGUwuek9twZrksGoQ0bo1WGHq5YZ28oTz8YYz0jLV60MUDOWpOZshJ134ELu1Zm+zQspdZd
mOYSfWjqPl53LPMRi77m2H6VzunR0LDu+DKTPU6QNr7N+uHRLBPzkxuP9tUse5hJk2fwlzEVw9ja
7FVG31bBaAEYqHKSmCf1tcgXga6n1tVubGFcQv8HTuXMkdzl+Rzd9knZfHPzDiexXZo+SCn7QNUj
ghVuJeoEhFE84gNxzYPmwHXiFBbNHz3NEPc95gMgIuhCvuuiykK58OX4IOH7UzTY8OE62pc7gkiU
44/jNH5Fsl9cQT0TJ2XHNHpEKzBZQUfbtW6jvidi8wCMNaXrrque80gQDxfnuD1F50i6gpoAt5yL
yyTrNOTgDVzDyYvUpYMWvwvpyz9G24cfkcIPcY9srF+wkHaAuD8s3l0d1+zfm0p5IaTm7NnsesQq
wI9QqJjXuZpRljpNm0IX8dLDrDalfS6ngA1gHgg2yiEHPDCjCGYPikMyDi5OMi12HT/qU2+PthTa
Cgv9HiXV5Vy7n2I51GGxbPwiGGG+qCDCTem4F50NPHG5lvkC8hDzO5rtLJyaSVx4WhSFeVSBzHVJ
+WEL1MlsbwNgCNzenIJWk/fUU+8luxsCCprQ6kyLE5CT7fI1NQiyrxSewDUKRbV+YRU1w3TDTSTr
slxgTBZha6v9KnFHsWjILUqjDNdV2CHrQnps4uxqGiLS7O8nxORH4JmlD2Nl9C2qm2EVDcPJbe14
J61ROw0mpU6SQx/wcnUgXvTWH8ZiO3nOAw6I4skYFEdkc4V62DgPlpwJNNN03EwEWiNEtwApxbmu
A4JDprE4+rGzXPAObL0H+8qJk0/Qk/GUwbjuaowhkIRQOj2WfEu4oDxnP6XDh0JzUdzH9uU0YRVY
7Oz7gqaOrXEa6Ni8scUsnxrPuoV73HEAy3+6dv1lwRjk123DX5dzunMsA9l9/C0ryV5dE1OnGuCJ
SyMqZmDN8ucCLVUlfCE9vd0wIS35tpsb+ygIX0lLQBpRb+g/hUUe3dxN8qUV43PpmTfzZKxPcWwD
ap1F/dDhslF0TBw+R5uyYc7nFxFVQLxKaQxECarZPLC5qadQ5lkVTKJQ+wYiWjhF6c268u4HvM2Q
O5NstpOdu6jicQEilfsUERuO1SofbisX7SAhMgUyoiu5TJHiJsUutouL2eLYZI3m/aq09R5FuEtq
d/xzpCJ/KkDRHDQjlRcFolKdI6BsDg10zBsDzsFXIKvyEkrTocCoEphO4+5Gsx7r6xS0l+5XvAFP
opFrEQLiyx82g2Xra9VMrDhVgXiPhB/YT2sbO1Pk2T0jx2z8dTC/2PriHmtGO4fG1r4v+57A+XIA
ND4UXfPUaOTSBGnC3LsXTKvujirM4Ltm0TKq3KT3Z1BV+m7quvliWrcEHV6WfU024RG17xgM68zx
K1nwItZFDeNu6OVX3FvRfm0Ke2cmlTg4tQcwzF1Nf3Vq0uptrTSTXS+MUQ84z1b+EBFgwyG72xVq
jlgJx9jHxmDeNK3XXGnl3AfYFdcPsdJsbBVWhMaGWa9RU3xV55QT4s4em4ATmEViqsNqMU+pLcJB
OemzXFbQw/Po7XVRkk8jgCc6hBONvJfXfd59npajKvjkQnYHy4DRBir4GvzBXT229a7T+bdRodbL
XDOLW3eqbF/roq6D/DpDGMxXWIxYL0N3lGZoUrMY9lW2XsAgDrp20D5VUaydEp143iI2xN6A2Xq3
9kxwqVXtONyE5jhQqJD1VdoKxmpZwSCZi11nl80tXNF9rrTQwtarFwXrnwbSU5jxjqwWC6xpPl9F
IID3FCUAfGd9G2jGAF+riD9EkoXIgUM2x99SdyE9Vint0DvAoPBPgZZbEYj6HSSqYoch8c4jVipY
kuYGIdYdQdPNySrsAYivZj+AwXzpc+NFGQYRDpqqmQbGKnSMtgzGDLLTnFxg2JUHwcj70GrcNCi1
9aFSFieMeUiuYlg9e6c3zYMns/LKoct4V8kyO7liRgVT8OBNyga3WVU2d1pBhwomnPHNcFsJcyRS
ex3Yautl9nXqeB+9aqm/QIRLDrK3GY+j+dTBPPDtumFBS7MFbLgteCWS6EAXY/XHuWnv27GLH4o1
i58WhIUjzsLAnKjszfX0lyS23VNQLPwWn5M/SPlBzc32K8fkYDokR8qhtHacqcqjCQk1rJMsCxvg
uad2mPSgtfv+uqJHZZWTGxBbB2E8Sb7iz2k+OpQY7vN8ai6lAbB3Mav1qDdsnyoELdeWAITv1u1w
6pyqO/AtRUFaLcbiM2O5V5HdwIHT51OtO9mVrrO0kxjoHWVeqmNNIN138N30G/JF9zF0Pja185TF
FcnX1nQCa2PwqnnVnaOieZcOTr0bksp5nCZvuq0AetwmRfVoIMT0Ib+Hib32vsZC/4GAgHSnI5c8
1LpXX2LizR5cNyZ6ANXbLq3BiFMjagXG5dVJv7SWrRnhwOshLtIFN53mRRxKBsoSYslFFeBLNi8b
Iy3rkOzM6ZI3qWhCKeviay4gtYUcrL+unVd/NiZSEl1zdafjUCRqBw9y/TopK3cBHvfM/X0sPkjQ
ImEBiuOpLIV9t4zw1BBx9icwQ4/LoImDxfp+SU4YDp050e+91lgGeHoJG84lib8QraZecNXAQ80W
HRd4aeBF9bT8Zh3L9rCCz3hpjEp9UEblXOZtll5Q/1l2CX/9o3TG9oSgNXlZY/kzw2QeVJMcDxh0
5T5e8uEK+on8MFhi2G0UsmDBPmqEhkYNj9onlvECDtph+cuEXwy1dt3xMmihLITzMSu2LzybmAV1
i0buYlciVL3n7aueMvtuwOvDhKpl2REX+Xw5D8I6OX1yMwMAPdhOInlOapughnXfqNy6oWBkIrVv
BJ+oLj+CButfeEmwtdqUpfZp66CRHlCVnmQ3f5oJ88g61vJBMDnXhSWfhlZ1l4y/5m5yh28Z2QPH
mWi8q8yp+0AzZR0S+Wv6bB/Hx8ari73tpl9wIsw75MXj3kVIECfuIwJbSHD6ESTUSUjlckCGTJWY
fXPRTGNIPMUV1m0yqnCOfazG+AH4LE6s5JoFj9OIad878UYpL66Uo0gULv1J/JjXfvMXgHeUu8iI
vq+QBi7mqr+D0zseWmf9WrvaTVr04BQqs983mabj1tu0hzp7ntY0dprds+k2nV0PNbEqu4ukWeE1
9+qa5PAG9uAY4xMEnSDH6kfT95/ZixyjVKsfOY7AL8w1h0g13j+n0NpQX8yTtkBVgctp3ML3jXbz
qBchHZbsU51gpV1Sr98vJH8cUqmyEJMkpi1r/mY5WuaLqap8l42t34uCj7Ia32cPHCWQhBAENGl8
oxwuSEILrHnatbpY9jqbDiKExx1+tvyU99GLkTUnbPbeEWAC3s/FKh8SkIIb6BSYgBd3YZmr4jRg
kPRJfvdOI+lc+xwKPfMaQLV1rZpgNqNoR98gPQhDO5GnFgUWRaED/tTqKq6p7qEzUlj7u2+kB9vQ
imZf5Fa/60SlQoKP8qt2tFTQknNO3p4b92wfXBksw/SVOlF2XWIQu2VC/lQNbfdQZSK6MAeTDdeS
FydnsQ/rWs8h/4h1vRjaULFtvmp45n7nDeUpBoPg6gWgeme+G3vXO9ST/bEgbY5x7R06zwlrawyo
vB3LqE3CqMvmfZt7TwOzimdp8srAs8rJDNa/WHjgXRyPO5KnLbbKc7+fKKvui3rMQlRt64FMg29a
KweespaGDlk6V3TRo1vo2V9wVJUHnUmakKMw6awdKz+c1GuxdP0h7a1hzynKCabZqi8iWwYr3vad
IOBg3+H7PMwcBcLO9LpDsTSPtrWOQdlq0wGx6N71kuQRbXXx7MXXWBANcmhIuuJKSl1W9KnCQbKH
J9NgCAov+sBSr/Byt1fGxC/ucY8uZnQgw1qFhqp9heOyHWu+0upRtNShhxh3cte2h9phx6ZPI7ts
bz9J/h2Q64vCykHZ5dYTCeKQUanZHUEfjJfaOEycREGCy9xkbWSj4XRpkBv9aXYgZ+dOAsUyq/Zx
Qs526RUfq1jbaXrThVEZHTrVI2mIBqIWq2rYGaAT0inrQ21yi1DHiB22i1nsNW1MLtZsJK/R5sMz
8x9NMwmsaqhO2SKFr/RUHFb4IP6cgaKE0HG3FE13yNfRIXsCl99C15OttoQuP6b3JYXssHDYMa+7
Pq6WYzbnEstIChley37MiXVXIuUhq3wHk3xMlMGWETAY1OXkkPfD564xtMAqreeWWwwLI5fhxCRx
lQO4TL9PHGWpWMCdXEzj6AEkbY2Ipbj5DK5hDmT5jEwA56FZH6ZiosijaOFV8kc9lM+aYyp+hIOy
ibw7p0kT0GK5SeaDEU988/KTNbvf7MbqQjRCyU5tKstpieZgIhubaTjDe19169FqeBknK1Vgb6yU
+vg6nGpmswtVtICkq+4zKMzmv9k7j+W6kSza/sqLnkMBb6YArqP3FDVBkJIIm/AJIPH1b0HVRmLX
K0W9cU86qqtEgRe4yMxzzt5rx9o0tXs/8ZtYp49OOWwYvC+rc9YLUhJqr1GnXDeG0FOUqbBC713M
GjvL7MJ0G8zJYQFqIO/1PrBCw6eJrHXzmzMXl87k365Zp2KI5zkbY2butKI+IJTerS4pTjaTBM8Y
x6MLCzXawm/xoZmhCc3jmDUNc28PUVWou9Pn1HUvGJpEeo9z1hZgnU18+evSWlHLOZX+DQ8qmXAD
QyM/r8YnPyAlZJqG+cakkcVSt/YxSN7zKnHcqAMWixpVrSfVCBS30M7h9SxBDD+B08zQU6i0GnWz
sjTnlsEN5f1yZnSdv1Mkf8aL1t0Alr8WJDUwEKLqY9v0AfpiR5/x1XnzWZ50aezNy4/e3flUFXz1
pbvLU9ZdGvIPubUBuDnxu04GxGSatXBVUAqwjPu7TCd+uaP4jnu1qDu80NdVzx6sgmNGDMBbC3Qo
NDtVX8pNu65pxfvYwKgoOr04w3eKYvQHPobhZdRSYIVJGrwzHacZBFFuymZqi4J7lY+2dmZoxG4I
C4NjN2hfDXQtEcPUNfSaLey4ZTSeNybBooYim8LBkJ655NmhaefIn4/LdbLqQRxAMtyqjPKSc/tW
glr3XPPW9+UeSv146TH4pPmRAuuEPkFXggAZyzAfvDa5nCs27MYhtWaAFKvdCUrwYzfmdw6TwJDC
666Hm3tuVuqkYA36TY1MTYgzNfb71EmfkG1/0/HF742qseJ+bQilnSag7iQM7SwbkGlSue4BPlvc
DM9ujpM9M4v7xcUwu7ripvPVW+W3352swRQ5unqUZSYklLbzI8NgD3WGQ4cit15WsOrLRWp4x0Gv
zzp7fvUFW8Cq5umgENgzXi/I+M6k2EZoZLXWrAIm1S6pqsaLZWj1wTa1myHzv1RQaTg3F2mMTzds
2xsEwUtYbOmdK+Cj2JHqfeosKBV2WoelmF9VlZyjzTWZuuUg1YMkjyUEmNAkcOMgGuXF4LHUEZ59
sJdT+lqBTweDRESB3Z31vXWALlJGE3OkO1DVXgRhqGamnd4Oecl26Gsvk199QQR9QwPajnuPcL4p
lXvBVFsBAg1NPG5aMd5q4/REt4Gku7Yl7qMmz8p2U15WF6WeqRTbD2lnh1JBk5igZXvPqmne+6Qb
KfwtkvdIzQlcVoQUgvMNqi1tb5ETdgAeQZKBmcZ0gzGjqgEMZi72QKKDPWsDlQPFZNajDtD6cz0f
L0HiAB0uu+8oLZ9SqKokPLwq5twAuX2KINukHcjUuKfJElsabXJ25y4eKkHeB1iMKl++MIx7k4oy
k5TYO/KsVDR5rccXlDCsOZ02VDoHxsqjT5lAy4xqc9wrJOBkozmnkaTFaDX6O3+AjZXpHch4i683
ANX7ig5KRLBYs1PKJcZkLDYiPrxGcoDhlxMvEPVETqDB6R61Wf9S2gWpYktOJJjVPlGMBXELYjG0
yuKqI6AJhcMX+FxfvXqJAWAQvWSRtGOofGL1zcBBE2sZTpCDPN2bQ38ESGFkxb6fxbVL5nG8pG4e
05rOo9yobzV+kPatmcQwgg4J3+bamWiFuooeHJeL6rpQ4Uyc3k4nZWln9aXDCbxEErxqKd94NCKD
lvC96bRvdtJ4SErwfNY+zUfPqvlYTQE+iaSLMDPH59K02dot6u2NktV277Y226x1yHIH0VWRSDi4
pzoISVqmVIksd4EZ2yn8kJVpYtQGgbXPigQMTwF1Ramgo5OrvTM6P2kd3cYWFI4LS30pT70nX1MI
gvixrKfcM5vIhsmuiCBEgHSU5AlVsFvC1ehwHI9zt8Uf6tdkuCRHDAb8u7rQSVnmHfagLO0zAKq7
gM5UBMCLeA1C6CNvKe/oRYSMn+Pebk8FzJenTPbn1FZvFM3zIdcvJkjPWdDf5Kn9uJTKPp+mdOsT
J2cLJ+ahot+Zf8XEdpY502ekozjzX3MzeAav8mWyE/cJ5k0Te97qnRk6e0xD4trYZaC9WHyiTMny
UOqqBRBkW/Hg1Ucsb4dldJ8QYL2No/FUFkN2ZJAUc7f84woNRGu+Q7NAJlIxyKjK2OzVlxGZRygK
8zMVomBiYTqxRgZNSPOqjMeUxCS+++RuWGeD234l4nuOA7NcznzGV4cSUezJ7mZSL5LAObrGfD3T
wHstVo53nehvldRoxFdQYi3ysbTPmHqgt5daszP1kYlES6vUcVYwYyM5ipPGc5BfyBonzWeSCMT8
pIm8LCl3WU7CR68pd7+sfheiWerP6aOfL1VwblvBBawNHL/e+tKsGqDLJgvCxluNUHhbYrDQuu9k
bxL2l4C8713nmoFxQfhEebvIkSGMDahGpg9NYt+QG3izFOkNR7plNw06jIF5PdbCuR45FSFWyrtw
0FubTcZVAJ9GAUpdAfrABEiECFAmZzZuJ5mvXJzhOsEfsQRu54DT4MsVKHaWoIwz5sXh4s7kw/pD
cIf6Y4ok+QDXjd4x80QB+b8J8T9Mg7HuX4hB8+99//p/Lr439fefx8Q/fuyPMTFpfJ8AjqFPZPLr
/6Bb/mtQrBnWJzwkOjsQU2QUCx6KjX9OioNPaDTortnQJk2aR/+RhLqfcBciMGVGAuISQYDzdwbF
vwolGEKj9EftjXEYpw6/36YZ+WlK3KuxJnrTP8kqMNjabAQu5SjHNwP31t/Se/+4FJnpPxCaP1ia
HyQMA4V413XLqXdsuHBgW2G1jP5vNC6/qjH+dRHPdDEdoanVP3weszW7cc2XU2u4a0zy+0xF0Knf
XORPbprB5AjixIaRR4X9603DyOKvnZhP3Nzxm+tU+rExrfl2sbvfeUo/fhxiGwD/osjlVAww/KOE
xq31OSPNGKaaz+RAI/MSqFXZDPFP39rfCp24xI/LYCwxscbr/kcp/ujOZEan7SlPRutBZijRdL0e
j399ke2u/EcOtF2EtEzkVNgPbT7Lx/SCIljlomb76EBAOsh5tCbGkS4nh5LfCtJV2/0t6f8fF0SY
iykM8wSyig9+GRO8VC89C9VCIqKx3lhfbe/v/v6n4tXGP+XhcXOcD0ojkgNB3wvrOP3o8ju4m/TZ
pjbQIBf6ffm7J/VnN5HlAsuEixEEv/GvX72qxm+kEuNYokW6zLuWPSlr+yukAsXedcv67q8/3Q/I
9YeH5uBpgqrCLcQaYvx6vdUdXPQPNe2iuf7SdHr+1koglOCAhhqxJm0ALLLCL28Wd3IhSSZ94IZ0
8PpHnc7nGivbmQgzIpT1pQV/68ZWuuRltKgsuckZZRCKo+b1hUOaoGlHetmRRE59eiX7xtFu+8U0
ufYwdMZvHtvHV9jRPVY81GHI613eYpb5n9e9McD1k3fymKnBwW4095fC9O2jgkn1m4yE/35iHuRg
1ngcaDy0bY3/+UqJ61NhquEInlNnxIBsW/Zq+k7Jgsx2XDlY/vUj+7NPxmXgabiUdMiPf70eJEID
+0l/rMGLxes8KdSwy3ys9KV8+Osr/ffixCcLUNnxzffAYX3Q9y3FgCRcdkd3JbdrqBsNFgq9oL99
kW0ZZwc0Ng2h9eFBQWhzVZE0R2vxtIONh4wTkTD2f32RP7lnDigCMExwvVx08r/eM9PKNUMCFZ1w
nEXl0jIAIts0hPrwOw/kn16JCzg64DAWpe2e/rTfOimIdW1pjgXS94vCGDVm3HVLMEpmXf/1Z/qT
p8N4AyWaAR4At/yH7x1eW3MBoHekD0BmF114Tq+Z/M2e/mcfx9zSP3AUE03jfPg4OYomnayP41z7
qJgcdzhko8E+UnPG/f/4OJs4Dq2dZ/sfPw4hEApNVnXUglwdcHXmFEbC+82X7VeEw7ZjbJ8EKxoE
B153/cP3wNXXxrYgijVe8Oq0lbpsPdlezgLpUY2V8JvRLu1vuEp/esnNzGUTRqvjVf31C0H2m2PO
qqCPjAOlSLN6r8+GOLq9qo+0OpjQaZr4HUYBGhd/7a/rOgdSC2PGD2s2wtJfL+t5ckRTXR0G10j9
3eTO+lfggS5KGl62OU5KdOHFqEYSGWQ7vlh6X7zBz6ELryzIfggKdP2qber5WsFRpuxBhX7mLi4t
X99H9OJvzgW62y1hPrM9JPsJciiNx3IIVAQlKe+jrsXtdDtkpn3llF4vbwqQOTlNtroc7tyccIpw
7HSd3vfaY3QNyEAbO+Y+U/bqFEat3xE/pKko50tjR25nJtdmbxTvuYN8/yxRW/bv1gAB3aq17X4y
B13EeTkfdfQqkvzYBCCGgl9J420e7cPQcUsiTKjzmUVLrfvRak53g0A4ic0CJd9UDf5Vg2b9xbUU
hhZhTOapXsrknezWwQZ6OarPlSSyMS6qEmCiS2byd60uavxIctMH0Swq92lqTARMZ7q68JuxMUKT
CUsFzXGRLqrohQlJ0HYbpLjr6UinCE14LF5J/YncjKW8KyaGMSUkeAf1PMO+aDOykEHnO3O2S7zV
/jzpmcEfGSbxniGfu8K+QH5fYo3JfQdrQI/SPGlJIU8BsCLvIY05nVLw9rA1X3RSpdcdRITlcgAK
DlgaFcQ3TbVojBMxYJ6SzBY1VCBVdz4qQy+5jaT/os6sR5JClGwQLQQjDRG4pZvDgmjlO2m78iWY
y5H+hb4OcWOnuothop8eCnJd77I2mdFQy4KjNE6QOchjhGkGLeIud3zmsFBjjgru5i3N48a6XNFv
7dwMncih9xeSlFdk04ceTZmrNRVxlYqdr+1GdNKdM+OPAHQnD1myeMwJeeOg3RsAZq2xts5GEr+f
lOOvX6pUGJc+OXfPFABLubNJcCedvIMSHPayFg+pO2ogxtbO+yyU30jkrPi/IqlGiprW6zVBlisM
Kr6W4/CmktTDdJ4ZtDotbEmvHNOcbwT10m0MklStEYEdrTgvRMmLjvyRvp9BNP172g4sbkNFCnBc
jCJ7hdzeECYAwzp/BKfK3V4dF/LqPI4lksaqL+6dWZCnplFWjtRwFmgwycICGE6faz3ys1RT9HL0
9TL1TGaZnVCUSWndLTHo+mWJA7sn2gDLjRbLKdOeLOw1RpxID1dPQ7y9Gab9qKDdQo/+kk1Bzuuk
S0Vb1WUUm2FurBgnM8m5XUHh6zBM3P7ZNbqmOboL7pYYDbv/VHVik9Nm6DH3gQ27bUcUaPCkwI7R
Q+1yhrJNqiNqcvS0HOMMPftj6/FT4RgYQwE/XMIt7EjD+louKr+vsPcOO4gMlnPVep6oYs8V9nul
mroM16Fu+V/R0tS1EnKW4oBnkYau8JMsQunBgpI7dfLVhX/BvDgr6HZixamqfcusE0mmWdE19eid
jLHdmMvXwrdGwLu5N0FJVyZNzj5Je5pkmVPNTyBwbIe+qpgaoL6wbglVTKCtIx0l0oB4R7B22aVr
DuMf+/D/OjD/MHUqqv93B+YOO279wY67/cQfzRcz+ITynYEEmSJYeDhB/qv3YtKVcbcjMjZY00NU
zMnlPyL9DaqEpZR3/Nfei20h7ecYD6eFigguR/C3ei/mr7WBR2sHRo75A//jURJ/tKlUla9VxL8y
9yrLvH2BAixGktJoMVZUUV1XsafRNyIblzR0Rj0ecX4t07zF0sUDvjnbveqdwvTeACyMAZuwnbTR
nBYZUZS9rtm7xkeT9boglFV4EFOju/ZWHJEXiqBx7TgWYmFwKNM+zR5K7OraZUN3MkhDi1Sq5qLG
FKrfIcepnJupAa97ohM73oNCQqiEheHGou+4nnJZ2s9NP2ptvIjWSfcqZSjgJQNpzASBQMIIu9po
xBvwe0Miw7TqmffCQ63OKmEZi/6oK6tKrjqffvPBDiq/3ltpQIhA62CQi7hFhhMHela/2Gw97t5k
/rYQX8VTRykQVAkZ5GPLZEtaYxmvS9cD09ZWrAW1UbN8+ZqvpXvhkgHH9uthJK2HYU4vKybbl8Ja
xD2cynXaY5qbL/RqRmJU5ozZQj5CzlRkHe/YklgBVT4sBsjw2tqrHmb3Tsyk3+3tosyz2Kp8tHS6
ldKbDV3dmKpLG/jN57ZwW5cE2d7Ld1Xao+92pLaxlaW0v2MWVU9lhnMiCZSI+3ywuWzq3iJ0bi4Y
H+Ij6Eest1GXG+m3WthlccCBfCcqFDlxhRrwNalQ0gQNccOwjOyLDCzzs2JA5XVd5Dk0ds5MkZBE
u0k3zgtt6KxYM/vqMbPK6dS2fnW5dBr5WQnnxDOjHuVbCjQ+DvKliiZhVZsxwNh2jFosUVkWATGE
Dn3ohLPfGBsGedx6sRRfkD6xpXrFglSgRQDBx2FA/Z7m0qTVrgHnD03Y4dnB0Tw5xNZqDvcslZm+
64OpPaALm0lRKK2ae8M39HLVFkwfKfjLNPSCQhK2W1BY7SUMOyJ0zXJmxsfYlQ16S7rQ7VHrotoo
xyPOFAQ5ELfHuwXVmwwNTCzPvUQpi/qb357E6VZcM5S2k2i0pxLTr+fWV01Ofg8yb1+yz2VT/1B3
ef7NZ/YEBNsqpmeymLMuHltLPciBwNSQZplrgEfvRu2o8tGBr50Q2BNsYpreWD0yDpLFRIyzZOh7
llm1792QVn4sUAnd1lpgjWjJB+22q52CDPuFnADc6W7FfBFh+Ms8Tcwbg6LhAZhaY5yT5MN5EI1L
/i1pzFFdjFnJfCTILffWKMr0kTqNsJ7JLVC85YUsw3RMrM9sVYreFGEw0w4Xa3FN9LBbhhDlnXeB
gbIPNcl/Y27kLcCOvWm+SHHcP+RV0dzRRpNo+JDVniCmJ7gOJnt41gzbGC+8Tqrj1NjIRY06CS5z
gcgZN0ZXLLEuZK/vbA6zmOyFq1/7WpsEe1guHG9NNbfyzOzshcAaqQ3f2lmbvzcWbO1TPZZBeuO0
JL0wSKPjtQtGVq83wOnDEInBS15I4Vi5R9Oa1ixwWm8QryzKr34qyCDrjbZ1kQ9o3uOIzxqpvknw
Lh5ZzOW7bjLKR8NFeBqPQornJbAmhqVr4X/ta1Xf+HNFsk/ldCnDSYZfzV7ILIGbbHTal5Qwdqjl
waa2HScSqvUZadheS8zs3USr1e0gjDaf3TQdBw6WE+k0HQFtF3XaLP6+BRW8oihJBoTpnMP9/eiW
qN9J/UAM4BeobEKXtJxHy+QgF6bEWw+bYF5cbe9qsGeUZx4TxtCU9MZS3GARtjja5FVym1Sa6BlF
1t1NN3bpZ1guJAvpdhCkRy6KKEjhr09OQ2aZAPV5YGM8WYHKd2gPmiymeV29CmzlXtQTMcR4jVeY
VKfML6q9N8/o9129dRY6eN1w665GgXg+aVzUKhlm4sgusEKGRltpZy3y6AXt1LB+9ZLUf2xMOX5f
BfHslWcC0R2CtPwyFNi7Q6MhdDvihvO7uzgy0rgXaXk/MKuQCNWQWGDANhDhW2Wr7jF6O8VhdhCp
IT316h6XlyBvSuunfKMN1InYW2hkirjMgvqJp4Y81Umb5BsJesgfKmed0qjnmGlEHr/lIxD3/hyD
G1sNE3nFIXP2i+zQ4oK+S1emzTtfWH1NFrIt0TQy7I1dU013azDMjPSTAsm36qf0mciA9Bq7NuM2
JQiL2DgGgx/pS7Ne28Mc6LFvpXPP6jSv3yqaS2c5hmrcAWqAKGAsaiQJl5SuWw1OFYT10vY+d/Vi
vRg49i2ww8EAM3b2MQX7a2A/y0oZdxrpKqwKA4CJ0Jta7zgbNS6htnAIQdDNBvB/pjH/j+ZAI2GT
pCX9lb4oddxgz7UMfZxQN7UCGx6ukmbshUqr1tpgBupGKzcDTs9oQsYEMw5P0s5wnPAvtD17FnIE
ZeXGIxtTU545k0QL6fTTusuz3NJ2AVAxTvmCspfStaH+btJeZTE0dMkfBOz8eWUAK3b41LSrQAQr
ElvBlB05YjsrJuOu/47LG21N1nEcwkIsQRMR3CS/8nfg6dXp47ygi8pvWqnnFh20Frtfi4r1jJTN
rKMDgcctJicmvw9IEyBPib6Fv7M5IvRoRuvhPNmaBLiWmH3Qha543yTF7NtKctpVR+cZ2WnTkbMw
2jzFGBrseGvUTMjORGlMh4JuQBepxe3QxPvKZbtNzKJBt2H2S5SlSfnZsNBbxJjsuotKohwPqc0p
FsWosWArwMHPTiNX9BUINx+bMjDWA4b0FSTqqK1yP8xLj3NMDZm9s1eSf7D1cSVoWQU+NGmrej3S
PPRE5PLSDHGSzc6DSwK9RTnC/Y+WIgtuigCB3o5jY47b0HTTZed4ril3Tq/5KDBcSDTw+yfzTWpL
TVmKUO91KNP0y5ah0J2VjoeWpxXVSLQQCXR3ldEwrydajSQcOkQY4YyywEJqdpO8zTKtT8+olzXv
JGzpThf96m+vEt4r5Ca9XlwYyraXUOaTo9Ox6EFsDmoy7malrDuEa+WX2RMeYqBmKA6OlKLYt8Kv
hihvG76tCLtqFaWScBQqbcNZsEE35axdsZFm3TlFbd5htvKd7KVaJXC70FapG9waEgMSSREjPfNz
3lJZPyHhIlOrKCpM4aHjCnN90nuxaG8LVrnyssGb1D0Q0sPRc+S7VX9bptJFTGuJxnqRjcD19FPl
8tspHNWAjZqBe0/THk4jfehfe3JJYWqEpvVpLPjPl3ZPYR80nvj611f5aAzeLsPsGIMwpZXN5T60
7YO+rQdOe2Xc2ouqOThUy73hjSyPnBkLal7yYC7ctikK5Imc9bDMd3Hi5f3Dj1/kfzUrNSuP7i9q
1vm1/vaLrfzHD/zbVu7TH2KiyIx/o9zTmf2nr9z/RPsb/j7QL0pa4Jr/LlnBROkAKdnLgw154PBP
/zaWa+Yn/rQHDYdZF1UHrNm/U7TCGvq1dcwoBhg1lChO2oylg4+5uM2UJYqs6PuxxAaDRahCgkrx
cmLh7p9Mc7R3Q+AiJ3b95rZGyHU585q+MU9m3lUkVuxlhOekwCCv+nFaXpAXzvcKlcSD01jtXs6D
OjlVVTyxZjxoRro+GjNE6iUbUs44cj23R9KrQPMuzI+nVO1drAm7uijHk0XvNfKmEXpOnvlnYkwm
PRyrfDMuar3U49Z0EnpH4/S5RFJjh0WWtV68hUl+cYSxyDi1V9ONKhpaNJMb/5wJUO+GSTKIM1fO
OLP7zh091uF29aknLQ91TRXA+bHnARUjh/IjEG96TgghkFI4uPNuhVW72WnUpXyi246YsbMVDsm5
9A78KsMlk0gnAiBp3Nit8tht6NwS2gdIZck1B4LQpsTv9CVHMpWyFBlnAx3WA3FLV7ab6efwb2Oh
t8vN7H0OLHkz5gjYCroFbte9d9YXPAXAbGY8WoP/1pfqgoPZLhHna5OfzdP46AkkSKXsd/PihayF
92SRftOSYDrreorXJhEn2U7mdW/7ke2VqKSsgbjRwn0zKZQuhhH1Z+MTkWjfL+R+7PAa7bNuVjuV
ZJhxCwdHSut/ddAURxlW4Fe0tN9cl8SsVgTGy+IMLySynWZTOxN9iis2Taq72VAs/93SfKt1996t
yeNajUcqm3sG4Ec2jF3Z9/tho3fBTur3nTnYqKAsAu3snL96TZp+X7R+e1SUvrtes+/cVjxs5quL
wpxfHWvzYeQbNlJxT8mImvtyPUwCCcM50XZluDT5w8CBfA4hc6QufVlClZK519+bmedlaohSPTIp
NSSwG+nMqildG0pb2qKTPHXMkZ5mO1G4FFy2bDSe0+epqlz5TcvlfZ96cVq/dM4onWicEEfDJwcA
o/zBRLWW+RF2yB4rSdZ7G26rT5i2a9hG+Z2VPKtxEclwsToxXRhdMbxqulffDFPq7nyLoDcHb0oZ
YiFQ2G5Q0GJVrBk5DOKJFDSq8An8EaYFWFPySuUO/88Lbryi23T+w5GBzbOJorK3xJ3FaUyk5n2x
zqRrKZuufHsr0yrfIwHQQwd08Lm0Frqddv6iK1QIJlQIH/sRgsngbKj4PLKVFzWGuCOHkAtLIgP0
x1VFwvYvSvancJjmbm/X+j4bnOFKlL1+tuLCi0ozbeKN8BI2E17mxaPgW+zVC+2y9Q7CHK47oxyg
HXTUV/piA7SqLjS6NaGoe8oMTXDwIe0mzoREFdek9yLL/RNYM/OBaMX0VncChK0lt5KRoNoH3ozJ
OBjJTMjTZ5H3J616H1VpPFQIfnaic7Wn2rWHk9EhlG+757a2zX0lSAxYLDQZwoul68vDvHA/9GJ2
dkPBkXZygc4kA4EBg4bEeR11XCSDL9HBW/bRXhJ/b9SzcaAb4b2RgOftZTZDimtX80UtwV1a1seE
sz5yi+KY1csb09xbMjjR9pP5hfqvyJrxfpjAUiBOxoZDlR86IimgOxNPMBRfmXoANhUIAtrE+ZpN
5QlHb0xU4ROth682Us+3sh6ORW9jYpzNaEFGnAjYIdTmEff/OrflVW04d5qGYkPXJisybXlcfP2z
3vM6Ytw8Qg8JG5NnkM9LXFIZhnVfEbKbOFcFPugbPk6PA3bNr8BywV5jjnbUbDnToyQnb1TQCJL5
6G3id071Tzr6rQaP1kuQmzNPHJHmw0ii2Rlu3WwvcjNA3Ij9fxqT9JH+13PR2YdRz6zYcl8AdFJP
EFpcH1szx8fNYms/Z+yfN5bVWo8tYDOc4umbkZu8uzZ+ZKHcsCLBM2xWbzowBXEiUU3213nqYpYe
H5n76GgniLd0R5dMO7f0SZdwOUZxbhso5hq0lkuIvNX5WpvaBjpJbCJ9jRzeY+iXpLIKpkaHHOQW
baa+9C9NWqqPsvS6aLELTTsIndxE2lxXYqr7LHT7xLpZeoMCpO+NmJU72DPDIe+Xnu+5Z0AZInIT
XXwTDNVVj/1lP2PujLRypnnkDDoefoxryxQ4oeHk+XEtHXVYMPQ9t3Q2bCGu8EVhJU0PrTg2y1Qd
DdB2R2utJhlOLIEo46fT1MxHq3Lfodt259ai63G6kLATDjTJcHTa2tEfZ2Ke9JJ8Rj7LEOBh70Vn
3AyI11OXrOeczwA592lc5plfKG/v1sGhdzO8TqQg7xNK10dNqmQP0W2IR30cKTkHQjgZHO8SnNlP
qV42r5s/9yH16aIuySQura4snrR8zk7kBqMNsfL0bC6a7Kw0A+qBqle3Wu63L7lyGW1mHEXYPZWf
nMqNkEKsB77ZXqsvRK7XT6PR1G8ZokFs7FYS6+4yxLWd6HufUdENIsoqRoxH98RQ6x8H8v+dg/9h
Mh/5i3Pw/atofj0Gb3/+X7JZb0OpIptFfEaP+gdF6Y9zsMYY55PPMQqi70Zh37Sx/xzdbIraLaaO
iINtTuOYFmfkf6NU7U+bjghNLYo2oqxgaH0Igf+rUHh7U0j8rKDwkZJbBsJJNLpbSMSHMirtpCZo
aRkPBK+zy5KbXVSRl6zttzZPsl02En2ppUa6RAXB0pChjZUeomLA6Z3qSe/mfd60tRYJLxh2HM8E
2wM2ohtCBlaMErrFKSYt1TYANlXD/qt9wcu45Tybc/OmW2sJgYVI9HmXrJZ2B6McOlhiZ7AWGI+o
did1h5xHt/UdQrJqh45ZRjG+FyOLMQclIopHFrdoNsn53rU5RosXBB7BNRyHsQ+3w/OpJHIKVk5d
gkRQy/o3JT1g7U0qGQOkGcga/0eh+pMWqufJ5mtXsbvqeRINpiTvFY9s/NN36k+q6l9nbHxzuIoB
9dbTA/D15sdYlqqvRtm1ufEganvY1RnnwsUa5F4zM7KfJ6H9RkuG/vrjF4OPAqrSskljMmnY/FrG
S1MQwNs76oF2qTpP62Z6WSxfs4g3DYBMtLKkqyMZ21+CibCSQ214M1MD9K8sklA3rZb8GHB5xB5v
MPQQ8aB15ZNsitez870jRy6M86OHMYAxSWPf2zktWlwvtnqUW+IChxFLNbu8rWG5qrkfdlIELv5k
xykbMEHIMMNSzusYUf3UbmgLu7gejAHPi42lk0FKktBPWaURu3bbnpuJ1925SCe+ZGnlceIdpPXq
5C5nclEWXVTY9KBCe0qk+I2W8b+eHaNRjhfEVsD03e7nr7dyXgZjlIu7POATeU/W5jzVuEurGRy1
Msn/eHD/W4f/QRjLT+/Mf3Hu7r/Dev51Id5+4J8jdOsT8kuQ5huCepuHs0T/sQ4b9CMMJO68Vpum
e1Ou/WuC7n7acOiIUPkPOvxMXpF/rsK2+cnkjUd2xi9FOozr/p1FmHn99hX4zzLsmWwGYO6QeJGV
QbjNjwDTnxYRctxBSKU9w4m+mM7yrNR2E4CgM81Lm1erMeSzSbuPghht26jw4wWYzzJz7K/JJ0gu
cgA+b0nXrlEAHvNUZSp7zop13TtytS/WoqBeh1fifTaKZji0VVJn52wJ9U1g0maYmyF/nwl5viWj
3jnRZ9auADv1d9owd1dGURANm8/yRjfs8XJxZfs04G7bnMrFbnakE5uoWncl+QFMQE3tsRg7O25H
PT0RbyxgtkKlDVd96W59R/Gic4Y+WKSfvTUes20vy+eTZa31cWmZHFCqrjA6XAcma2ZerJmx7pph
FXvHzcqLZpgv0VbepGAo0sWjjZvkvEnGfYIoMUJvCS6Gji+3wUpeAx9QhN4YHLTgS9ukSkfwqb4l
zG7qOc13eSWjtvIwcHvdwSnHfUEEOjVUdmZa1bWbPs6qudOgShyz1JlvONqJvQjmNKBTNM/PdT+p
i7r2U357JkP+3NqHvKoEc6pNcyNaliA1qzeDwf+9DSXlRDr0Q7PW80uZBFYkwM4dZiONUc1eMQtz
DqvR17eJaMzLtfHbRwRPaue58v+yd2a9kSNZlv4rhX4eJkjjYuQA8+KrfNG+RCheCIWk4L7TuP36
+ajM7JY8okLIeevGoKqARFVF0J1Oml2795zvODChtO4uiBoARE4Jwg3aW7+nOwFbLmnUQ2sOdrTs
wxSEvlV5l54Kn1WVrQ2iuElZMwis9olE11zo2Lls/WeM+uE243B/zUHCWwDZ1ralP6ezlNYlvD1r
JYr2SuLf1zp8YmFFIPsobAZB1i7PMONaGAtxZF9UauDwRcALjG32efVdmhiSE2z0Q5Kcwy4s9+6I
2bfNpnBjWnGxLuzpQMPsUIHJ5fS6hD7wPRTQAwMVJOs86+47nO014gEVHsH3MV1qq5IP0Ri1Wokc
eAoiwh0MWPWg6FwcjNDtD5yCSGEOeqoPJwPRNWbmBoddtgpipmtRvu6rF1FxnFIeHQBTBMNOVnuf
KozRO7ovWjTatqbK50jP7Q19fw/IaD3kXXJee71aRkSurJzG3bqxyWA50Nxng9yCDaMVErjJYCTy
FgnBFdaQ2ea7ddycc6wcsTgyG7DHFMs9UR9Gra11oHdpOC1MZKlGPlkLwFnDWSWiai86D6uWsYNV
jkE0bg+GDSRkMLH8B60czkMYS+BCAnSgTrDu+vjQCYVURMHMK00wHb2VHEzKhD3sgnAxgG6xa6NZ
olUxd1FpmhdNUV40nWtdD1qKwE5Wz41W3zMnLy7plV7nM9cubWn9jV1mc8+taS2l9jSUdXJs4Izf
MPxgAj2a+kpaQAAsmN0cpBD6SIR8DGqLesGLUD9NreUc6tC1cDjrBHjb5KNwyL2EtDkw2wsfRZrp
IBaM/kHhUNqoolK3StjnrQuXPg61FcHUcHr6ZZqbP+Is2tUcqM+Z/FgPSQ5KsEwv23mzd0c6hTU5
XSuz759zOEyLoNLNB3vAxKxqNzqAAduY0Tgs8PF/9aDOb6BBTiu9Du98eAdOGxXbfMzOJLzuZuUW
kTxGUVQ+WCPGcgjGz2kYX9u5ra6QtSxCzzqnhbVjfPhQSJEt4HjyTLblrR9GL8whn6AdXdhdWkK4
YLLupHDgMmyzYRrFe7sEZhAoZ27KJN1DRfV9Dpqdkx0tHkzwldz4hHE/mx280yiYEQ5DOv2oY3jT
uUkqY5E6wSHBFbFVCeouPJYwDOMcBHVpgCmgsZpumnjAJB+mvE+0s5cWAK1tPUtpwj62N0PosRp6
frjqgfefgfqZcwUTJIxZQUyK5TC77wCRML6hkyzcw4iY4eB1WnjDkFV8iwrLTuh/t8ZF52T1ZeNH
eytIriGrkQ2aklvFn2VIToim77k5zD3DCV8cDd4ZzLz4a2BH44Wsm/rVSzL7deBn2ycTw60utpau
2w/fwRu4T2OZ0MaxfULX0gn5NK7ggJgcl61o3VW2savdIL3NZPSCi1eia5z1QK2RP8Bx6m5KkaUP
DcGeCwHKJKx1BCSBwNFddEa0hOImCI2YnK/aYINv8LJ1Ww7fmMXf0zAqVj3nFJpDoX/RVclzH3Je
aaJZA6FJcCthSid/lJV4KsOITpLSGCxHb6PE3PBDfUGr3twMSTpjB/KqusnJFtCWTQ8ectuMmrVz
UXM/mnDyj5QfibtKylzeWbrGISfKS/UoNXBX3mTnVy3hCzuPWvlIn0VbNbRYmJVHGeQFFFr1Edpr
0C9JrRf3Zc4m1UWCZSAC3/idHKzeXZBe7Z/h/i8fOMXYd8A9WswhTJhnc3XueGdt4WtPlYrUTSdE
fauZbn6D97m5pRRhHkozhkmCQtyREZzgG2a1iHUWrcKzh0vHltN5VzVqHyYp0id/Su4Ly3ggsYxH
TMEL8crB3EdTPTxxP0I2YKcqXsFEzkexUP0I+D8h/5onx3Icgg7HimCF7IIZWVCbV0kOUcOjjdyA
FhPKXleujdzZw5bGsOY2hhbQxPpFVfs3WiLZiZFhqLmRo7z03oEF8SOqe2cDoOQM9uY2tV9cN1/R
Zt4il1qhlvuuC7ijklFwGCESTzx/vIzSwj+6iaLdE2OPNLont9OGjMMkge0i0srvc7l4MAvlXTGx
boHpTD5UrRBtjq+Kp6rz5ykKcH4e33O7UltP8o5CW10Jr+226EPse7pt/YoywjzXCbW81pMh2OQY
oTmLIVvXZXPdxYZzX/M6cUBqh+o2Jqxz7caWdxUGefNEHKa9jBTbjJ+Kaq2mZDaox+4utAl6ikyq
v6At603r9c6rI5Fxp3K6TyvVc3OAdpW6sl7s0eb4+CYjcOk1q5oiDZvawS6m9NZOErmB0FKv6sHZ
9sWktjI0vstYf0DvhbClsdGaebV1FsTopBaFPzymPrOjsdoK3ktyQo+BW2w5ebFKevkAtsLSHyJ+
YxK1RhEc2ITy1y4eqVImlCiTKEnx8El0WcRpHLzAs32SmltfiswgO2Owj6aJOdAuZbKAtx9eEQEi
Hqt6JjtpXXEfML+47FXbnDnpmK8aB5Vj2Q/Wtkrb+LlD84VTHdrFlJjmff+my0Bo5P5AJ0rAirAr
ZytKytmiCFY2keSorBeAiC7HYA8uDOJ7trV7CTLBcs4QcJLnoYXpVVDU4X4qRA0+Ciew18TBpf4m
C4nQbK+lUBowZx+tAjssAQjRtZpGRBNm6F30UzUhZy8YmkSdUdxLFyXDsshmxQkgW69kGZ+VKFaB
Zhz9IBORlRZ/68fkzNSA5Rn+rZceI/r6SEDoJK+Cdqq2KkYotCAm2N/FaWf8SJBXnpVZeJCRCTYR
gtVBhfzd9Uj4VxKO2a6uS7WDASW+VK6RLTsK4WihicJLlxyRE32RVY2LZieK1krW6QglzGsWgED9
Y6AI1aa8jwNvLSLf2NfW0DZIPYhLQc8jE95SS6M4EyNEs7fnPCrG8lvNXBB6WLsNorz42hMdwPNB
LEy24sEPVrreIj91c0K8ucvGShDEeEDdRCuB1oMFZBXw2LqGXNevRd97DCSlp915wA+mnSZlkFJ9
Y+4k3dw8Kxu6RPhC0Oxb5aS+9DVk6spFfbG08CjBWiZiF+JWIoCSNlHXL6Y4NQ2QdDowrEx3H4y2
ga4QFuCTSlPe0YyFgdGiALsZYjPbaq4vN0E+AYeCJVYtRkcz+eUzsexKF/gSeg6itIBO3qU98RQo
kpFtdoRTxAGFXNOiL5zSLLoE+xMhGrbrJzGTtqAlJMUPoTXTU1KAO21pRG+GorrrmqImLcKrezg4
FBpWSzUnYkMshV+ZFxA87Gl0jpmNvMVManrkqEb3cV6md4BqTRYmDnVsINYS0GSw7tPA+sbdYeAX
QugKu9RZFo3Wb8pS2kdsP4+lqdur1G21ZOkpGGKo+aadynyWPEab+SUBdeIMcWi7gMbu0euPKVVM
rdsbbM4gP51pi7IP/VhdaIdeAyeo9c60UY2rH3x2vjVCUnOXx2F1FtsWZO+4oquIcS372oylvWMI
Oq2U23jsIMa4olUznvFfsaHqNYeWbdMnxhen76BxcGC90Svve8bzizwTbUiH6KhtM9CDLRQVlGkT
h6+KY1E46Cw9rTVehsTKLsOi1+Czadqhc1ZlczuF5k1fW3uGT3AkHcAplvVNeS/mEAA1bbYdw/Rd
lEXUuAbDSb1HZc6ktTN7b++FJhN2jCg7ng8CZdq+/coHfYS+ZS/jtvgCfdtbAMpsn5zEeu3j8NDl
EcO0FEx8Nm3wA6BnHuaAThg1jQx/QMfkndRRhFpKcGDwOptsFISfbimPg6UevEYT60SVwQJfMNYi
zJJJr7KLmvhDVqAUusk4EHnCudg+ly1r1ejbq1hq+j3zJY5cHCoYI4l8pQ+IzmZZ2ZDnWPfmue4U
m0dL5dsILfqhEukS1g2Qkdy+rSe6j5pfTNvKsB87P3S/shDipoySbzm0tnDp2XFoLePI0B70fJzW
pSjsLT99sfJFY5+1fnLXd5wQWdqghsRey1mBA/084M1vCt9HBQDeiWT2HnfOtijnPMNKB8QDntpf
Gb4Tb/mD1Xryhtsonp5nDtMq1Fp4Y3msVnFX+leVtDnvVPLBjHKvWEjbjyEfxOp73BkoB4yW1jKv
Dn3LYRN4MbE0YtAupOy8G+GBzcMh455XHIxc1Z5HSZZeMoxqDogwnU01KmfjIBmx7Rozk6ywEEDU
WprNeA5+MUVHQYFZtRde5T3HysUxNoJGz9JmPWgM6qNKrMiABFjpVvfK1m5rDTqXwLfLFtQ8tpAN
zjhU8rza/ByVh4Kj6pzuDPj5TKBhQ+qDC5/28b6zx+mS9PZvk6WTgmB28qztOIByeNGXKmuonKML
gbptN3BeliV/BzlWW5sKHUhSXS5proh1HGTbyDFWpT1S8GAApgDh6l1jPEVtPUOnxLfYBvOWI12P
aROvyg7aJQ6GfM2vZ1IRpxYA8Kxdu26FFSqdkK7lt5VRoa/hIdMwRGAlg3MLhLvcGIF1ZL8F0urf
JuK7JgCFWTqkzmaoo+9DQJeINteeNv432XQHbO/ryjDSbV+zGReJccte0VyqVJX7TGJI13NcXqq3
0EaKaSf9/Ew4EJVsCwNn3V5VubeGirbIem+Ed4y6xu/fXE0sOICXd3icgN+1drflcbOva8eKtiky
y43Xl+PKiZsvvWeryyaBsJZH7lfPYlXJi3ib+GqC0++fJ9TjZ4BXwZBOASiyrLnvkQCadXwssvql
dCGM6wVRCAHfazsO0bSHyfgVYUQNdFzetT4KfDstqGN7r91C7ekuUvoFS0Ifz5RVNTuO6DWC82Jc
+RYR9KmFSraInRY/YzvSKRfXXg3TKwaa+Z3j23dHuoDZ+0zsyhTThmimVVL5RObSgrEoo9d493if
cO4uzU4fFlGFLTNECbPU2J4XXaDvDId/wOYQHUQWXCalsTC9OeyhJoghiaJgFVuOfl6mGVg2M74f
fPNCJ+PszK2VxZtHi8frao70zjispi4LnyM9Qb5bx639FJiRh7wkvy3F8NSa5MBlcyBskmfco2CC
7F9iuzBiuhh1W+8qZwDriU6fDoV2I5xqH1Q4cnEOYfIzgzMa/NVWTwSxIUivoQNi7y9QMgW2/miw
8VxamXuuU1h76Gbi1qiWiZ4cmC99UZhvzzRHjzaOjbfdIFzOttS6Z0W5EL7DvLc2DKbLA085Jh4i
QVr3msJDXzsKZhEA72VmSGyIlbcfoIEs8NBBwOIFXVAC/ggpyl7dMXw2o8KB2j4y4A/cGkk/7OxC
d8fLqjLPsOtwOg28aFupXFuFXnsDf2LpTKpZsmS3N7O/CsXjVxN2/24SWbbMkLLy0Y66Vl47ubOt
4bX+cKHzWxGMuXJ6rHvKCdxAFHGog5YTDYsFZ556qznW1xZG+jePQKqlBNBuivRYduGzZFNcqFkB
JinJviJu31UdzQKwy+Dcuu66GOKDaJuNVZLiAfoMwP1gbgNE2iUJeqtA5vmdlWThlpi4QxM0LhvH
2G+m0XyqEmiKfns0/G+y47kyh+gVun2EEIkn0OpoVrbl2qhLtNO2nbcHG8rbqnbN5DCFzjUi1gNI
7nqNBYHSKQPO1k4T9s2SrTaJA46cENL9TeRkdxH0byPB9lSknPvQ5GFSHcAPxwvhjea9E5o/bMcw
juFoAHcMbXOjhU59VKrQjm7zTa+6rxouAy+IzRUs6RdZ5XMSQpvOzoxyLaY4I4aBlD2m8fl39lnc
PzYxv6YJVzUfHodJlqsQ/dKqrl5rS6wNZ7igCb2QSfqsmuErJFJn0ToY1pwsNNGvBDFJBuGEJkrY
d1PA4q5ZFk+L9UVT8VMhOvPM685VNgFsLoPnpIDOOqKtOyJ7wgcbD+mG/jdlC5YbibQq0g+9YjMZ
GrziSV0tptK5yDLnPFTj2gtRjPltyTbdi2kjbEd/jJg1uIhA0Dz5zZk5Zui4XpsCNDppFMMVXsR1
b5AXk/wYpwelP3YFyDb2xilJ81VmJq+jnW/cMqWAbPP4ypmadKUSvVk4LWKmIg2/NHGq7QKNeD93
wnxjGHcY/cCGmVr6EirhrDJk/nsp6umadqaJCATzfKjXsJZLLd9TjvrHnjcr0vJbGfsXreb0205U
EeaMoFyWzXDf499q7fAQBgFrvyIKwB00BGyG/1VY2ZmaALMjyg8PeNHSc27/sNGUfeYriw9ahPld
7eEn5laprwokm9dtxDis61SSoGFm+OLRJkGGMWpS8OZmmiv2gTHtcMGFW0qSZ0eL1n4SHICxLpXq
XnK/uGBEiD6kbV485jCiqLpFmuoHrQi2qRdwx6Z4nWGcMD1nraWYiGOjWFl6OO2dyXaXfpSam4mA
RzX4xiEcbLUujNL6Ms5KuMrtUQ32kFXhz9QIgGaPtF+4Z2Asyw3HqZRCu2yuRRdru4iJQbWwIJ0s
B6dl63atV/jZy5HuCi7qZ5hdwUYirX5MeNk5gMTLCX1rALwu4iEkuCLdqijZGXG0bmfeHwKeCDhO
gr+q5k8qR+2DPhzPAZoGmxKhY4cHqo3kUh/pqNAWF9S/PO/qSklciF58W6t4WtV5kH3DWX6IfY3e
V3+jWrtamX7Prlw39zlVUwQOfFHXVbcEES33Q8fYghA92v2RfB5SaNEOpQRIdG0bywqZvMNORROs
PmA1QKKAhs4paCBUkhfBq6xDRWPWZNcjjXihy8nR2RnzwlqC5e7thTOJUS1UJwtjbv+V58NUQzDU
MYmYEwaIoqM7Bzm2OadB+gMtRL3U/IqF16DyW08MpMF76s46DTViZVBkIQV0grPRxb9BsXYnMVGe
tRoMfY3AE2LzDOoetO89hqS+RT5VeOcNpoRwobCIbmIyE1hZY6ySlRHLe7IS7GWvPG9ZUE7tOsIS
0eZVThiuMqnyc9+Y40TYg4K1XrXuNh45OhtVMsIJN7BV0Hv/rulVQXWHLWKpF1m5kVVPj38q9CfS
HI5a5uA/yaOd15jhF2G3YtV5LPMd8rpNZ1XxTgzoD30C49ej0d227Muv/LjVustdnJDS7WBGJLH+
RUsb/SWktinRIqfhK2m1EadJOmKuIpBk4kY+242lH8NU6k91NDlbJ2/7r4UchoeE3jMxANjYCFtK
96FDc5/cGpt2aGQ+znaBc1pC9jYGcHCrWAgvfS+6h+XsH4fEy69DTjffOzSLNZRZb1jZHkbfUZnh
QwuwMlkkcTdd5Dj1zlNgBBtjIBwkRnB2Pvaq/Krk5O17LfM3dKcaqtq0XZmNL87zoQYOP+VPQVVf
WRHzA9JhgH7albYLm1he8EDgLfGYJ/CD6cUtZV+JVyuzH0UxksAT2gGOey+O9wrDBH0m37ocS1UE
9CJ7fe8BND3YiTHdDgC7j06KzyrM8hYE8iCCS5lSD6dYpLZt6roLTdbuF3Ck9UtnNwpzpltsCt8Z
1wh+pw0yNajzpmJb7CfksJlxYyVusROibL7mwh6P0OKKQxFN/kuNoDWmB5QHBhENbW3xVGf5Sy9p
ZFuRNFfl1Ny3YANZbrRgeiHLG6J1ZPhbWqVkug4PMRHvT3JofU5GTnsmMl1dN2B6V+40MJPLIyKA
EtwZDoCzQ+M3A1sYxUXS9PPLMyebpfh0m466iBoPMMpV5HdwT4hqPBiBkpiWoPsbAHifS27AfsoZ
vdJiaIcl2SbMcfQpBYk86Ov/ZfEi15lL93aKMeFlnZcffMR79DWnYG0GJL6lWhCyxFj1n+qgfyTH
+G8XKOihdPj3xo+rp/RJvedEwkP8W2dhmBasAh3oEPI0INg2Wpi/dBam8QdOCwFqS9o06PFv/C20
cP/Q5yB4XN00NaAvoVH7S2chZn4kGCNG1AyabP4P/0RnMWvZ3oksUH2g0RJyxphZ6N6ME60b1QGz
9ULymEcZhu9YNovQwj02GLMCt5zzTsxxbUVmtn53f34h3uJ2nFzY5tKWgXvF5mueXph1zYnHrK+P
uVDx7Gl2lqYGEq6BbP2J1uhESMJ35FKexT1GIehhvvmoNZrHvqPq8/pY+PRuk7aDBGvTqf79FzpJ
KpfzZQQdPwcol9CZkp9ImiL86mR0VOroOrR2dYD6m0a3U4Y4Trdv6YRt7AQH1rqtB3fdckrBiYBA
GX+/5fVPESwZRtUN3PxJVBxBJgGzmLAfxkJAi8RlZSo9XhqcL14YWmOLCCEZseiN90Y3Nl+Srupf
OlgSDMogZcOxQRwcDXF30dE5of01hONNnAlxjzK7esRzLQ9ByFyRWdF1nef9alYLBrS/9CoHMp0N
3yCPA2X75C79/LOzl0sTfZEJnU+ecLiE0WQCv0V7rDhCQxaOprWvhmz5+6t8VJe9/RQmbw+PF/+x
9FMjk4NhGZWx2xztKXxA5m2qC5Qh5dbEnr36/aXkL54uE+vIDNwygYu584P+TqbUKLCHNkcCcDAR
XS99KYJsVfnmJh6XqXoOcDlic/ASIEIJU1a73qiuZeSpY5VQ9H6vhHpK9HgXMQQMAHtgBd5mHgCD
YdGLC5vubsJsIURwbmcPrp2xxXNAnjoOU4SPMNzc6y21/Y3P4S3Uv1nRF9RSDExSbO1TsAylvqaH
D3W/xoWOOJIpCOFiRsiBz/nS+JdxMRIs1UItOqKOIgPjenRe/fZhnOJDH90Uqt2kxh5ZNsP0i0yO
S2aHphusRdfzj09g2S/dUpzl6qZGV/L7m2t+hJn99UPimnR1dMLIexGvvb+5KqK6LagXj0UYGVTX
+Ybxh76Jk/w1Sor55GZQAATTUwZ5fEtBUnOq7MI7I0kumBoj9SBCepWFvnOAD9AvMp/2FCfcbUYm
0HJW41/HjR5d+TF4QDNGZaVFKfFWprk0GmQcbm+8pAxkdom0u4NXdPIclwjvnVah26/S/NZMnHIH
Q6zn58nHrcjLcPf7myDYBU6XShPX4KxGRlYr3Vmv/O4JS2KhlxSl7dFuXEx2fkQjxrHH/VRONKpy
s/vhoadELZEyK4bq8TVocvBlKPpR/3gkg/v0jnCSGxzVaUlqKK8Xht55S7gUuEFYYebzEH8z/p21
ZZFS8fsvYEDp+ekL2EKAI0bxydY1v67vvgABLHbYoiQ5ZkiBaPQHeAkCj/qMlJF1Q4zXNnVHmhfg
uaj11ReJLnr7+8/wi+3G5DmC7GOA1XFnFeT7j0CoWEfvK6F0dweWN0+LD1oy2VuSzp1PFp9fXor9
lLktmmScuB8vlVthVTWTUkeOHXQhzZBiuGJqGsLe+uzOzn/Xx+0brToMQIHm0tbl2+L07s7qRus2
tiqbY1rq7UWGpYEWcmZe913b42NhqpWEk0v0L1Kl0NDLNU5tC3lhZTOdKqhim7i5mMYw+wSNavy8
AkvqGqC5UJRtjKnzI/Hug0HimfrGxZIX1Jj0mtChZeWgElnETeky5zLhqwWuu6Qz/tWvIrw9Pa4h
Tpf9JjfmQw7JV5z+GPykU6dfBDYRIr9/In6ufKTOz4NP2rRgGlonlY/lB6Ej6EaS0toWN9jKChiG
Q0pXoc63cgyJum0m52jAkfvkyj/9aBZFDw/iXCNYrmfP7/u7e1MFOkjSMM8PY9K4azkmJaZZ1/+n
O+3MpqWI5F8GRKvZgPH+KmXnlV01xNYh0+tho2fE88WSBMXf38WffmdLYkFGFo/QdV6iT94rRr5E
io74grIRm1tZ1/SQdGNB8VqttN7+82r/6OTwPzOwnPPBuxv/CyH3+By+pulr8/6Q8faH/hRz284f
s1OF59gRjuWwVfx9yLD4X3jQEXOb1NnCmreXv0015h8SQ4PHujyXyFQv/Lx/HTM4pvLnOBx4HD4s
m3fF+CfnjI+LoiuQcaDgdkm4Z7nSSbr/+DTmo6qF7wl/oVJLIwaF/n7gU9Mg3Pb+0ev116VYdage
+LdjzK/fu9crp9+XcXIiZ8WHSyI1RB2lTOU/er3mq0jIuBzauGtyfgE+XoWk3bGLqpRZtEuquFM3
1jrXAveTbevjUvF2FU54Bmp7DhX8CicvMXI1f2RkFiy5TxP6GnKQm7b5yx/xPPzv4LW4+nO/+Feu
sqsiytvm//zH22Hrv7aRt8tAAJcuq4QlSR84+TJsZDbRvHm4dOX4wgkGdg5jblS41AeosAF1yX2Z
BZiY06Ot/JVCtQB8Z1XA12AWQF/sSpQ6UU3h7bun/Bef7GP9N38wz2JRYaE0BHS++YD8/rdsw8bO
XF0EZHMZcNLa7JbIlXbBtL5f8SQx6Wui6JNf9u0B+Xg3PGxfMyTQJLhBnKKPuxBqrB8zHPVypGOo
oAs8/sQTjwMKU9sl96x3qn7tJijhOubgsHScizx0hq1j5nRMHLympEt9xqN/I8CffC4bR4LtCdMm
tP3tAPruwca+CzKvoT2d5tpIIpVHU7Q2hLaShLI7IG462sdeQmeI5IcrFRInpMMm/eLGwHR1y+yP
buzXW8hlARZZCcA2Apm3Ss0gEgtFw+ibYpZ6wBM3oXvsGM5oGDjB7UUWMyVNAA0yI8S9v/+Jf37E
PXrS5GfwI2Mg0U+evd6Rbd8M+qwenUBLQbzaVoHVr35/lY/71NuDZEtXCIeNCmDo7HV5/yChbhsd
OzLR18NJXaeFwxQjoItbFma1FEn8GW/65/WORoMugJvTouEXO3lwLRD0JX1o3igat8u+6qDqYkSG
lNqX/w830DV1E5C/BfRyzjV5/9VQniV6WaEJkw6xXByLma3GIl///ga+0eVPnr7ZisMLAdCSwuXk
DhqqbMNY5w5OlpdfRL0+XEoa9oy50bO3pQTXY0TmRil8ZOAv5aUfG2IzObB/+/POX4ed7HdlctuG
QFXDsc2uwswbllFD0G4l4m+gTkjwDTRFp9+f1sIVzcHOaVWmMXkSXVAhxEhdZ0d8WfpnWfFv17+P
peDbw0FYANuS6WDv47t9vIN6lxSDAvawbImqBKbuNiRAJfBmvZQxFRalFXb28yRpon+8VWFnpZvH
jNw0McKd7IqiNjFiVzIEUmWGZwQkkgUEJ/mTZ/8Xiyjbrs2U0mJoa74dst+tG8A/0joXMxYXIS37
1Thsp9kKnXccDt2eNHa0HtUnF/3VPcVaxpmPt42u5/yh3l2UM7PesT1yyA5RjU5DnBw1z01uU1qO
ZzVe+S/KHNONK5mi/P5JnX+tkwd1rknnUoPYGwJ1Pl454R2Z+jGi1wKZCwY2SqkGlOEn78MvXnCM
cHhb502CIurkBXdbK8UeNztDOJfBs0B9JisdFR5i9E8ez5PDFKsWxRePiCdNi2cEo/PHbyRGrDRG
W6IYqY1vZQR1RQ0rh+xG1D6I3p2iuQ0kmgPNLaOrsc7vwoyDkyQVYYsWJwWWbardIFIGYm4e/8Pb
/eeHk3MihWeYrA4fP5znW4hGmbgCmrPD636asnOf7tYnb8pJXMnf9+C/LnPyqxaO4zrwNSwA00Ro
G6OCCtmVNj2ucfqe6H64a2yacHrRjXcVZoRFoeiVRSpU19EwAvqqfUKQiSaKIsJ8a2h1G23MHrkw
RzC3D66xYfQLgXhwbfZJtMniDLOY8l5//3CegIHn70FTkveMtZpXn87/x9vFwjymdYVZoHXdtetF
1cvgpN4DL26kryKpvrd+HlHviAQZZiFjJpmNQbNQjdRZxKikj2WL+Xxp8fLigDIIj07AkwDiLUzj
NgUApi/Gwka+o7zWAuoa9Vi1DKtjjhp0UYqNDfbCwlZg4ZcEfn7WbH/bbt6/fnxBeh+6N1drb3iq
j1+wmvwMOS/64UoZjIKjon/ka6XrIQq9PVUHpG4Tgj6krHrNAae/idB8oYQnyTPDM99g2/r9LZ/f
jpMPJGeJngfZWVA9neyPjagCL7FIfGbyNzyktvlDq2zmzhVzLsdKx08u9+ZLPb2exTe3yEMwsRud
vK3EiVpNzsu86PthCeYWEg4WbTUkGpIHTAYJBeViaug71QgB10WSWajGhk9ey7cOy8ePwSvBok/9
yuqLZ/fj7zC6CZBNaiKcfSjuez0J7lqaiEvKbXVUQDNWgzHZ5yJtioM2odzpvarGlFi463LAVRmU
sfE0W4a2JVF7+6iu2kWqWd5dx6hh1drWKwk1n7SNThdVjqG4RCzBK0LLCBLax89szJywyW8RHCPD
33i59gzZGqdtjtPr9w/FL69kM/KSMCU49pxUM21VlTUTE40MjvxHMsZQH8saq3Coa59cab7PH34H
Bn7zUVGwXTDweqvq322EY2mNhl17wTJCCnz2bTfguN4UWY+YgTjNT2rBn551JioMB3n85kpan4eQ
73ddYwpV5fW0tttmEluQESiYUgt58Jrp/GcHpZ+/GcQ6+o4oL/i9ADB8vBhRFoMLqDlAYzj55MqC
4F0bhV8tUIjW14mbThhRk/iTneCkm8wKygpDY4LzMJQO6t6ThwRMlN62Wk7UVD5PtNVdlw3nRQfz
rfYOcYRxTlrbOAT3DQ3pHz41vE6C+RXnUhoa0jk5q6SjrUavn0gPDztk0X7pL+MGUJl0+s9+yZ9u
Lpdy5lmiNXfOjVP3Owr3tpKCKiYNctQlNYKacCjlOi/B0SUxTMe+rNrN77+fMVctHx5WQXgWOA1O
/BQ31mmnvhN1ZvsQLMh37okuJiZ3RSBLsK/6PtgWCWJbvFWSsPLLMmitIx6z9hLhgbcD73b/yWeZ
W4c/fRYw+rTQpYGP6+RZdqOumgZ+w+XQDtpKyIYZh1dhAnJUXy5TX5b4szv9snTmtGSAyJipYPGd
f/Ix5qf4w8dwTfITOR4Qyshj7px8DL2njdvgXF9qVNdXLCXlOW6JYlNz3Fqh9n1JQLhtw7qPVvhT
jEvHL5tt22PIoHNgPw+ZuX37RP+/Cfof9AE4onAAo+dFX5xal2X534su7vOofX3512371L42/zpn
YFz/61K16Rjlwb92TQqLs3nfLv3lX/8XlEjawDCo5TGT8XazCbGq/CXScJw/HP3vRE4TkOt/9k+F
+wcrAe/LnNjHDAbkxX+2T/U/TIKS+DKcfxgK04WX/6R/etKUoodPOTc3YR0CAmlOWSfnDaHwmnaR
EzxWGEAWXR3aN4SmXJTNdCBO4rXK2i2QQvztQdqi1JqV5/grXKRdUWz06zo3X97d66s/34D3TcOP
C9RfH2g+O7vMnijUTpbhvsY5Po5d8IhKvtr8X+rOazeOLNu2v3Jx3qMQ3gD3vIRJz2TSi3oJiKS0
w3v/9WcEq7pbYlUXbwP35QBVgiRSzMyIHdusNeeYEj5DoEj8kioRZOSUjUfey09//5of5v73JijN
E4qUlHXXs92HvVWrqZS+pFi7x0x2NJQmyJGQPIo5qt2uibKgqWEFoljDllxEj2arfLL4rNuCf00G
UOTo8rNlcDhLs3lgIeDrPy3meVT0XNLJvl2MGbU5UrVaowqXItuU9syqAJ5j7QzzdPlk5fnzC8PL
QWagrQGRHDjXu/HTCzetiBQaABrCfknxNSsdQIiUGJ7D4Q5i+abVzTtDqXZ1qT9/cs3fjyT/+tAM
YW4wKy33mWM1+9kPrw3N3SjyJspvUAS6dBTdq6uv+33u4Y3YDm54Ms5OYJy7ne2be3Mfb819czT3
1hnHmm/7jucEkrf+/fp91Y78wl3nXpodgLod9si9eulcRJ184+vgvV5Mv9jJz83RCQDt8eXkZXye
L9mRhOqb6da4Ens08OflLE7Ow3QzXnCBzhd1P7iS17mWN7hW0ASvF37o62vHbyev97lOXuzfGH7v
2YG0QZnpjfxOc6WdGTS+vJW3ZQB5YdNs8h/Jvg46f/ScnbPDCrYtdy0hFYW7vMlnZT/fTtfTtXTM
j2ZgndQraSdv58Po4Tb2iEMK8OC//3w7MPYgFlxnt1z0s7ZffxJWaO/H7li6eHc8y1/fhuPXu/rY
7jLvLncTz/a0PUppz9ib52jr3EPsdD9rP1rrivWn+6nS92GrbdAE/nA/Y+SlISeg7GbjX9/jKT8S
ZL7lAPwSU3/t3Ai/bhVwKJmOy04EixsHRFy72WbZxUG55VsDZKCb79vzAXC923h3wMZ3wgeB5vIX
QRKkPgAzL+OSF+v/V2Rije5NhHOTVCu3eHAu9BZi/uyPO8nH4+2t/3a3+/uBq/+6gXgft2Q+WiQl
MrH/Toz7+Zmp9Jw6/qDlNyR9C08zRhtlNNpcB8buCDIVFi9J9SgdXwAT1qfff8mjQ9TnK9WXv2rn
8bkQAzuhPEYJZ5V9EBfzgBycEG/2u7SWiMGS96Eyeo06lYf3X5Ske42wbXsWNF/k0xpGKqDdLo+R
fuwIOg/JiT9Au0XKKto/filKs3IXEKGYKv7xd+/fV0+9/cks9t77/TAC6CCsAD60EOzh9V9nk3Ap
pmSOm+QGifBB0qWTXkS3SRed7Py71HV3Ch5IK07PmqSAFlru2tjeLPV+wM68oAFWl0Miv4lIIzt9
vLeS4ltZOje1FR+U1Dn2effUl5MXAndwi5dYH59bks7LKULc3Wzw6J+d0gSX+WivwYGK5lxIYN/W
1bSAq49oosRkk02nCclxoseI4sKgjK4BGQcd/pdQEH4EeLfD7JeFTkAJ0td10m+M+FoD8qrU2a1W
FHdjVx5GlHB/P6g+rEDvg4qaHz1Wi0vHhPuh4Z0ndk+1P49WOoHudYlF3Imqu6P8Q+6s9hh3W8W4
zB0SQ+EM/+GLc8u4Y46O3kOnvqB97CpMjdUaVaeEgRKZlYduwvDmmXM57E48lkX4oEw3UZEhxdIl
n5y+z7oav65C7/sn1kDOeuzRsE5+pLYZY2O302gs10mrfk9XN1o01PkGP981an+D1ACIqItT0YZK
WmX7yaX/9dWJPaaoAhSMwyZSKDaJH05fld6HougN+R42sLqbdYGe0QZ21EMrlkMp22gal7wzyisk
Tft4ianZG+VmUPJjBAUL5VbxTdeXYgUCZKABqtcqqdr73GqST/Kp//qdcmZYFWw03T/sjQpbjsuM
fcR9r8TP9G4gzhK7jSjfOhZt/EzWCYWxuiD/MjM+GSMfIIWUYWnPUPJBJExLwTT+VAIY88ZWu768
yYoes/4YBhW29A21xSrnmELYeK8KfZ+nC0BmIqbdHMLLzKABaFjH7lj3zgn1zk40REoNuvLFnovx
phvVZts0qBjf/4h6rg4MfZw94D4xdF4AhSLPzppBElCtJzdWV4UPendeiAQ/4T1zrGi4K5UIUHgl
APHoMwFhk5FAgCkGdOqF7EPc6G4tEZ5lczB8gQ3tffz8R+em+zLnv/+7/pvXspqbWETdOyr0X3/6
36ZMp2b203P0Z+UIh6FvVdl8//kk9P5vfj/5KDLwVCQMLAMOBVtE6P88+Mjab5x8CXdfW5mrAPOf
Bx8ArjRTVzgghRA24qvG7Q/dCIp2ap7k662/cnj/z2Qj2odqKm9r1Vjw4g5tD/bc7xWLnza+eRob
dQzMd2vnlzm1HoeGwNg2IgF0kFgHUkz3UiKd+jjJAn12CjdvxYMq515I7O6baExcrtkPmkAAxmts
0BEQbH0yN4mVVMjOs1Np6btFyeCkjuglS/YidtMSSWd4Wg9pHCuRLWRiT61sld1ae0RpcDZg0k+x
E3sR3Uu8JxfOledZsmMPaexRYIXyUiMnKEksntVY/AxNv0kya6Navb++qpnklyyUgsXorga9ILoM
8jyOeKdxfEkxL5D4q42ZlXeFw1wVit7XUw2STnWJJmv15HlWm32lEriyyfcy3EL0NMOVOb90QO60
pLwg89wK7baTOj9Oqsuk8m34oMoIiqB+C4WZhQvytkwo27Zu0CdKg57todqAViLyGUfhpYh7snCB
+23xwOgbYOTOtu1fSvkFjtNGUrKTnA7k/N3KDkk1uenxenKaXymWtNMlfWfwNkQGimhptqZeAToZ
/A6XHMzcZYFqYykHRZnvloxsHXqtSJDbL+PK9Iji5S6VsBnX3VWEE1ZK6P7mXNBFDsH9qG4n2a2r
S08yN4N3ZIzKo6GYXizfsvgV5a3MDYWB91grN6G8kmoGMu+MrdkYR9WobrMOOtnyVkfD1yzKyUWC
VwfYdZeu1mbZhA/UfmmKHMAf8Ce18Aj8C+iistcA6Y/YY+5IRCUvFoe4scujyIQ4MFxhTP5KYE4G
LD0/JKW6LxlrLM++Q76XMZMVUItNCWkR89ZjbadB3yYv1uzcR538+D5uMp2fxvdYHOTnUjqwwN8U
hrnplUpmvGX9rkuNLb4db/20SSE/do1zn5UTNvtyTfvaZrG5BRAYzOpwVVjj0S6f1LjaOmFzGKYA
RhhNYAJ84mgr1eGxreHuN0WNBc6gL5F5drMEIygIzG13AzFgBoCQsamuIjML7D5+0wtIjyUsklHB
hqCam7S/1ebeX8roWLAp8JrG3id6vUEMrx9j00IjNJsjMcIOqBLIHuCYrK+0hOdb3cjSvenkp7yv
rbulqK1TwdecRsCwnUvrCHy/8Bc5hrECd3DTDkW0aSJL9RwSYP2BLZLf9nW4wdj3XAm+Dcyb6b5/
sdFTg/CP9BLpabSVnSba1Bb25JW4GXEr5sLLq/6LmJzv3QC9a7D0S8GD47Z43IJkEvNtl0DXXd/Q
LJvhvjTXUZCbhTcOxQ+zyJlnUGQcJYdnV7PzwreUETAetmyP1NzsaHddsdVzJ953OUYHMyyjTUT0
G6wQaQdGC/qTNIW+jbx9pyWxcRGYJe5im5Q5zjS4cp1NBTE0tZetXFHtbOINoPSvptMe8RJThg2/
VJkIrNI6ZJMTWHnmiWY4SuryyX7irydgKlgKpALg2h/3nFJMbQs9DjmHEs+8fTs4qhuZL1aZwxad
uAzpLWApQiCXR8lRPn319Sjyr6PK7/M/sTfkvEIKlum3/3pU0XJzsLKe+A02hfgiqgNp0oPXV/YG
8pAbliHC6i2stGCdXafW2pATFu+apWs9CXEPEM76QBPBoorcq8BR0h9pSlwjQbD3A/gpqb4nBRnu
yGKd456+AT8lURNPzu+lMDtgRLwhrOVLJatuZkIjHAgoW+YsWJchkBoAlSrM1nK5KcR8WKdlPIf7
jsJQJjKOJebeYF2SBvMbYJOTNUCn5+FdH5ylAxauiGM1iGM4zIHsRH4cmzt8rZ4Nq3S0HuiSClS7
dlbuU0ILkumWMeYOZsGhuyfIU98qCH5KdH+rewognQ8dz7VA4MeKAnFz5clMj9VY3iG8+GEk+hlh
2Rkk1lkT1skJh4PTLGzVEVj7IFtAj0qcIkAHOLhv6RYl6vTAtLUfapvuw0LS2o/KRBDHdC3FeUBe
YmBHhTtmLxBt79YPZLCwWvqBAhmaizw/oVZ7tspiZzi4yo2z2jaHSrv5aTvzF3XIteT3cYCYlEXh
wvNkMFJ+HSCU5g2nB8qyTSC1uQOzthPZjVeaDvlhysvfv9iHBsnvw5GTHz06zqSG9fEMIrckwIgF
gBt+6TMZucx6KUqEMbppZcEzWPXbujY3Eo5iEvxAuWxgfnzyid8/0sePbK3dZcrA2AzsD1VQB8to
YcdmuYVkRABvvNPmVYcZsqvY8gWmofL9hq7LWT09kk2z9myCjPh0mArjS4WFpzJYLCSV+K+RhTTB
qQ6ugr/TQrB2VUtnnMDymfmKwmYkyefQXi5RO+7WDQIcGDzMY/lN1b4ME0Us4BmmZOMgK0YOOfeh
epAagyrJld6VuyR60/UXJ5ZpnoxbK1MBF4hPujTvCtWPlwQlPaJNA+UPQ+HXUVAoKoxHuSy3vaRg
jpX3mpCx8fesbIs3ZE2wEBUlsmMLZkFpNjqWM3W5WNrsjxOrZXyczJDNWIH/SUfIk59aJYIzmsFa
FEx041uH8V67LApohEk+V+A05+4zoP0Hccjvo8tZIw40FIpg0T+cG0eH+UnvmWt7TCpJXZ6mWd+q
eg6+3wzabNhh9nlRRvuYGfejMXNSovzYsIft1G8FOEX2BBMwqAjQTmvdqU13ngb2nMqwV2vrat17
FmPvt5E4fvJYrG/sT5cflwGl+Xc91IeSolZBxBmNiepgr73M8CPIAfYScnEw+yEbHqgEoWMOulnf
RSRmKmMH1KUKilleqFsonsiW98mtaimNssn4ZBl57wn/+f2ZBisJBUGgnr8ODy2rNbMRbbmdsLWu
W2K4sLB3EuLuJzJArfQEZ4g52DoXur5PJGUrWEBW9DURovtu0c7OCBallTdVf0n0wlXa23e3lIpA
uqhvpAUOaBM9KjncMzkLWMz2piCwx2y2kQWMAb9LWWo3utJC7Al92LKvA5I/chw+uRPqX90JC/ej
pbNi05/59ZNmtOJT2I3EVSXazbobU+Vhp4anIZM3OVkn4NJ3QzxerSvKPKu7RTR3n7yFv5qRaRRg
I8OQAMDxwyg2qqprZoW3UE2mV8n2ntnUa6aXdZetxNFRaQn5NPM3lJ84M0G3TuUX4p83vZ7/WHfZ
psiCT97S+ql/vf9kh+CPWuUKlFvkD1dlAdk6hAvj05BPi1Xfhol+sRpzo1flxSpjNO/c6rQ74xMI
Uv36k1f/8z3h1bkblK94E1gwfr0nI0Z90n0MRh8bT0t6LtsHo2AHCSFeTvQbzqk2pEwAsBezFkdY
TOe/fwPvSRh/+vg/vYEPs2MN2xsLGgtGSlLTkrcewphtxdmFu6IDl113M4WpEu7Fjj5p9+kAtl59
zk2OXws8MLKBC/N64XnmkaEM9LrO+kIjhIJxbafko9Hzrjs03K11DgliLtkv4Tb1h5HSlwPH6v0D
/f8u5fxbq9Av9R+yYf544bV48ssfgqKLu/mm/97Mt9/bPvu9VoSpYv3O/9cv/p/v7z/lfq6+//d/
vZZ9wei//S7ozv1ckqGa+tNN/XMZJyuHb+mvWQ7v/+SPLAf1N/Y+6FBlVK+EJaxanH+0rwmJfLch
Gph5Vi/FP6s4uvMbC+Vq2lrLNDq9oH9WcXTrN8Q1ylrkoQmP1eA/C3NArvHrA8gbMuHlIGZZzXYU
ktdt/k9lnLaFsZRl1eAxOtToOYxK9huFIw8yu2NlITFQbZgbcYUieWk0I3vDqyDQlCq+NfTlCk6c
Icc5IeR2KED2FsVR8hULTrEPR7V+Lseud+Nccb6IPJwe86TVPPge90ZFwTM3OKKC8szvF/Yl2xFW
izfTQ/0O1R1cPGfEL6M1LLdJk4DNGcSJ9B8W1jqdAqsZildVn2N/LKbhsRqocts0z27Q50inKoEJ
RO2irTeGNeY7VSZPYa7N5qB3xUsjPw58hlRQZAAanBA5lhAvsZ5KH6swzG/KZaCKCjdpvwgAqP2o
v1U8VXd6G0/Xowx/2m8Igj9bAHBexDyotz2V2RsricwvBonOEtu6MdyqAmZfnowmFSZB+WYwO/oz
RNEYht2x4abXaDj0ESfWZBkO7i4sdVg/VWZuGvx7gQNnfjeORvjF4VR9RtCreENFqtwEPopK/CYn
rsDF7AAMZklIomG1d6VaZEOApXM6aQDVj7k6LptySDufaLro1BtA/EITsmhrvCpg0HwkMdOlsIzp
ipZccQpTVfFCXaJaoscXW6sUv9NkjIpVmNyMqfMIN5fwvUa2aSi1fISsp+Qi2vZQhs3EWb89mDlW
HLnR30Cn0l9uQF/ZZnEvGZJx5URV4/ZlN22hQhTEI3OIhsAnnkaYKGQjw3SqzdZ84Oj9XMvCuEhd
iDW6trRTKaJqi8kahZW90obtotW3c1G/hgnKi5EYhV1qLNJBhXUXaI1WfutzpAbVDFEraW5MqVev
Rq0bvcHpflSOCmoyq3rlOp9DePVmSV4I7yuQ6r4leWyRj8tkrEQXeLW3Ng0ONKMD4P1UFNth6RuX
OEvuRzd1jwqg5cdp4MJByZOftHZ5MORsOMpWLiCltvWhKnqQXIYERpsiW1WBDM9rVWYDW5PQYDQw
ctRJHQ/hWKobU4v0r5U21lvqqUQpNli4lqieAq2LCcwsa5WKqrkSAuz6qiLsgT59nVDrkJLpuVCn
eWcoWX9dFhY1r2GeFH/o5ieZf+ItE9aifa4RZNRqsr4jV9baZbEiPEpQ1jUUMbMESueUj4VOXmTa
QKMt7HyGHKdGxNCp1qF3JI6k1UK4QxyHD3klGNFJOx/VQa03qeQ0r51ObXAk2s3X8k550IXW7MMw
xn+KLac4NFml7BW50TYiSZ9Hq8P7D3qN9L8aV4lIbicHZC8n+NF5Y/R8cxIpBeo6QW4fS+IpWxs/
/Vy0Hhqw0murpdhGBIZ7rVwKMK/m18WOkj4gzAJ25si5Q1YTAgyHuj7mliD31EghVnOYoO60mERS
6BYzUEryKyC79roYq+Yuj+PhIK/FlKhME2DRcLspxeTHUNWxkY2Kc28mI/F8osFBhBWByyQR5GSG
qrTvSVYlTnulL4y9/g1NbwTqsWCVnkTjZQolZMhY9dFWK/VOilU1EJl+UpfyCpt+/Kya9i385Wcp
bokJQ90HM1mqTlEE9kdKxR3K+jmoTPM6AjmJNRBaZcYjDTJzgoI7DrSXWhI/gZ52fjODD5MkNvuQ
wrmD5ZieQlUm/ULo1ouegimZACoAzdatu6Jt08VtZCofYWgEST+SQMpCdGpyR+eZ6ASl9pnZt6wG
eT+b8kUoyUus7nSg2cFsqRTA9a8C8QZwQN8sVROgM9Wfqn6BoKCXmxz1Jyj9dBcBryLfRYohYnbp
cq3ZM9k7lbZPpTHAblkF8DeBt3bAcdN4qIKoUQCikne8bzLiEJDWPEmpkQQyHYWYdhVJgYaBJ932
IBJekOy4BtVuX1PT4SgUtdj3pgGWrCvWrIL2Trfj61kxYw/aGDZ4Lc3PfSoNl7EnhlSGMBj0qvSV
Miw9XGHYF0LRtU1jFkE8hF8Kw9rX6ohOZlYhbenODlPBQTbU7s5akg3a2n4rjdbe6upNJyT5aDn8
LpwFEXGyWMHnc11uxCgdJs35oSXJxVDTFI2UFFIWE99kR1SBpIzKGVJwddDNuPatnIxXjg3La4dU
wrdbntPErABpI7ESpoGLJ5U7IjPhfrq51nL35+pHo6bPEZWsQJdy9V4qwN3JmQZqZxq/xzr9Puw6
0W7Qw2y3qJLxHJsx8cJVZAWSiXVBhzgH+NsOyhDPkNszV02kyB9KlvJ9Ylv1BtxpfbKr/mqam/lg
5Q57BOWGh2wDpXdMSSAgvdhazgqmTKC3pDSbdacEKxZyPy9jsdLolHZjD7hhpkHv5Y1ZRYpLqkH0
wxnC4QFTbLUjiI0CxaLJ53LMvpYt9XQhC2tvtqO2N6PmxxBlWJYigtbdySntu7QKkZuhEPTaOmbn
Di5u2yID0FF9iNSH3Wvc1ouhn4VD58bmbAo1GErIbEf5rdGl8nYkv+3QQ2S7yunQbeq6r/bUF8tj
BCtvTwam8KaRwnXeJNKDPESqZ5QwEuY5YbXraHFDt4315cERcUIXxa7a7+Cb1qreDEC5qenQWqwT
L2loWK4F/vngFKWzOki7xwRIxSUZMNCyCR7fikorKfNJujgmciau8iS1A1PqPDEOJ0sFs6jn5s7o
ZXkDoLHey90MF0+lM5VEd0ZV6m/pqHNhWbL3GTTI06B1Az0OfQpCuVDchotP6hJJiIGsSeE1EhSc
f2yywFKr9m7IbPG1lRa2ehxabec4qfPRtCY3xTBu1tgLKeJqFchO3D6HNIbLTqRp4yTHHs04VhYm
71HSKLNDrjSIeIlpIR/KAWeStGZ+apnmk2RLscTO9U3dFtu0nw6LE1Y382BaN31o5pspH8uNKeZX
SZb2YQV9v6W0Pc0oOpB2CFcpYygHlI8T8TylVJ2peQDNLc62mBaob/OxM6TEKxnI295onpSULBC0
Y3pJcpApN61Lap+3NB0hvN03hxBIQl0HaatiuFDK2rPkbJcThpLNyBRsi7qs47xGxK0RBswg5hnZ
xHnKCtz0zhYUbdCn40stfQUwSK6XGlFys1nKfG1pyMVy5tt5Nm7tsNmYE1dyahVtkyX6KenTh9Qh
FSdyhjywLXZcojzaM3klcXHtzLTpqdduWzEjroPOjMqdejB82NxHDvWG6Xj0tZHQFFkCvk11xZ01
G7Yt+283NNK9LexXIJC4mg6z2l/lbLs5KipJIMn5bRPip6RXodENGjqucZh1Gg8Mk0xksTZmCsRH
jeTtygkXDzzkVhfKfSpZOyUxKn/hLHEdRt1bNE7HCdqPDzHYDEYLaqGuBancf9WK8q7ssrehET/C
tMb8sqYrE51TDYgYYnYrczqDHDHimzDEHbVU1Kol2aw22sDGtx/60zx3jq/IOSk+6ibqzZWC28dB
O7K3zrjxrpka9h0YGY/TwOBVppZuxPAUUQlzK0WpH8mk3QxRDLlEsFiqsWeVNgECWvZQlDSa5qp+
FJZ6SCZ/INTNnQ1y3iaR+KEi9l2vlweF+JBrCE7jk7pOmwRAOdWL1Gn3w1JIuRsBPpJ4ksluOVQt
t2nqd01T31dGDE23o4Obow6ayAw5F0bRHCSlMHZzJPTEY9Q5X6rV49+SB/AjWxLjazaF5KKTnzfn
B3b73NSyC2oqZi4iWC+bqnPKMORssaq4CATHhifgoxsQQ78PmkOuSg/wu6wZ5XAnN1ptgd+VYWg3
NLzOYxNXPmEBL3y6QyZJV/nQmb5ltsM1An/7obNNQmtyCqsW8TBsitCF1ZLZeCk/1m/sxnDTvG+f
lITsK8sZrnOlV+j0UGMaulo6SkYjg2l28qvaEeYDmcy5y8alAidrlcQY3c4adMvMYaKzfWTDXksP
OcYSi2Lp29BlbubY/sgtXGRzPpFa57Yz8DVdPZcEOZGgWoJ7L+JDCxd+HpLnuenK6wRCtFumwyEt
1plpHtJNOoqgG+1zTIjisdWHehM1NRBOwlFcYxxhrmrT2tW/mq3+KyIBClDTctXioUTChS1xSLJu
1y5jsu9r+8ISoLpUFo8dWjY86/X0pK9KQ3xL3wuIxpx2hOzqXXgYRoLg84ZEuFEMNLOQKFMF1q6I
Yrol3oEMZ7UzeZwrneck/gI0nrUDoYSbE0V9PcidSaIEoMmQ6RRiBmmqJAW8ZPSjEC4IPlemWRvH
FJt2Ku/1LH8s5JSp3DF/DIpzp5bpLauhX2CtdHlO9zg1S7dRTfkhY5y7fa7zHGczMPIxZ9ElZ8td
Rt5n5TQaitDlBjcU4PYi+6aKtGIam1eLi8kGwu7iQI4X9RWNPXlknCLReXhjYWzlIjyQXpuhlmAK
E3YlaEhV+ZNi0g3VkDWi3PDRDFaswjYTa2I9qorATuMYh7S0vTpzTpGKOb13tGlfKWD2rIVJdYmk
22E2I5oBxhU2djrpAC+IdzfdOTMg+4bWc8joY60xs6umBCRKvtRrp/aPbIyuIWOEF2tZblQjxr6u
P8P5033QGjuy41TftkPEjGqibCNFftJXlXymF+zLbTUM6oYWctqUjyUJre4URfKVZmLbZMOLZmKx
q+92nM+HVqvpsugweysjQ4VtGP1bnyg2o3iqJiKsHFqQcyElX0rb7q4Mq+23FpZY4QI7ZcRXxLEV
OfawxtQHGuFZmh3UJA+/SMugPS1zO4NqiqVjTMilJyJj9BMB3RiG/LKFFIXXp1mqB7XnGQvzVqNg
b06pYAJngzkPSsRSNYNQdnLjKQfgRIydE3+JVnVpvzBLu3gVTUDf8jyfzRr1PH6G4sGsSRHBdrgn
OC4/1CXBimllY3ya2RoTZAS8ToABAXpYnuBRELlID923utK6UWUS6WmOy3tmvfgevUSy4YQnnZ1l
ZtW1OjiJRqi35w73QOLasvQNnGp303dO4XV6Z/yQcs586TIrV07iTPcgV5GgC6R5qmHQYa15SAnr
S+qneJjkXScv6Z6HcbjmgVJ1D30A27rFpvfVQr2+U4xQ0tyqhA1uVkV9OzZl8rVvTZmTFxoTI1IT
Rlkr3ZZOvRxtjgKe2nKmbwgrC7ScyB8zDe2NkEOZZEXcXl0ZZxtLAentVtUS3ThqxsaxMYmdmZTy
mEktTFitNV+aCoEhckjnwFWME9h/VuHp7cCLLi0P4qBpWdCj+ch96C55HFT2jHEP2/jEPVanzeho
zYY0LPuYppMtA8gbW3Y1VrxgPrNA2UPdvbajCo6xZcNuLsIVtRsb5rM55/JVI7rOmwcDckKd1odU
OJLf5Eq7V4sJxGxMjjxwkeTB1MW3FZ9zM1nzN0Oi+lfqlrStnajZG6HQfKz15O9FTFdgp+GVdRY5
Io7Mzq/0TbRQtZZf5exQ/FimRBcu+xLd1tAtnppzvCdDJ4VFDuf8HuZR59pp5FdTr7wZvWUf2OQj
sbIM1OxSbe/oVlRbbB0ysidDey7qtaEDSVou8hZDC5mshEw10qVoo85BOYY+XKILvGuwwr6Wclnt
nL6RXqoe+mNXqj0ao6iKgg7EzEOa5Oad0moChorDdGUNk1sUiKQWVAPuQHnGG6dGXAgXLT2WezKx
crvZ1dY0XCZlrG90tbKemF6yJ2cw4nsRhdZZRsKyLdVWuw17wSSQKRKVS9zP+yVWsseiNs+qLiTe
wlSsSOMxHO/STGdLh5RPcthfqbS8jDjJz8jYtSfNiJSrya5zaOUkpVKPCxN5rxe1ck1gy2gFupjT
U1r2DR09OsVby5qRdclTeUsXGiFMZmT984goCNdgbIgvI+uWcHXmhDtQOFD/DVuSFWpMmlADON/d
MYNK83uH7z/qCPzvU26iVfj39ra7/u3bLy0CpMR0DL613X//l2b/hhSGij9CX8BNcAT+Ue9XFbKb
Uf3insapY1Lo+me9X1V/Q4qON19FRI2nZ20v/6HadH5DxYnnDkCuSkvAJNr8XRb7L34UXZJ/y1PB
QP1ruR+fkq6B4ALexAvS9/og1dYxtnfLuqtolt68j+qhtmxP1AmP0skmLdf6LuSxSSK/K5iZmq96
N0rqHIiwIMNq1mLih5qlBJMtTw54PAxdNoCbTHeiBQmiThKbR+YY6S9nbSI3SAVBjmiGYDhULhlK
QVNtEUbS1fPKmKI7IKPObJOrviQTxm/DSVPPyUSIG5v9tXNNtCuPspWiJcuVaCum1jZfRMhClm7s
khJgtxmxiaYWZdlGG/y6zdaVmwIqmQSidigCTAsxTbFTOXK5pY1Wjp6MfiYWG7QpGdW4RUxjSokM
1NAhNSUBEaELZ5UkFgEuMvaJULCMg1RXhvEG0N6Wr0qjMXpO+nOsAIeP9CLmtN2youGaaMic6CcU
rGXBYcwtSTGDwrWmS3LOaJTOrxghnNztqruqS7HUrryUevO9lMfxLm+TtPqhlWVOkXMxcnRUMoqg
+iXpKf+eTUF6X0HzgB6lt8xkmLj1lA1Uoguaqym7SzIZXEufbDrjbYK0iKj6Ag5JTCOiP8pt3qeB
NEZAh2eVQFcXPEj5FCrdRNBKIw37KCze613yRNxeltWXvh5sk4qK3t9xy4z+obXiTiMOWU/TNci1
J/YrR37o1yk6QVetJxJQe9GSSNRTyNikYhl5eyqoSMstWxm5aVYU6pvRrarSym6aLEghRFR+1kcU
irph7opDThIPzEeFbxShVlheHZZrr2RO0AgUqSb6g2GO8pMtD7grdIgczJCGUnXahhBD66aMOIW6
DTF72FxKM50GT+5sLmYx0ud1nW7hAyv1zKckzmVxnpSM4qcvUSDCjp9qw1pHlNS1tyqUqC+JC6jx
XuVZKGpoHno21G5Uqb19bUIOpvao2hLHmJREmLcx1CJKVWah/Q91Z7JbN9Km6XvpPX9wHha94eEZ
dDRatizZG0LywOA8RDAY5NXXw+xCIzOrKn/0soFcOAFbOgPJ+L539Owb7QTGey+WevTebGK89uKC
0RqK6pBsviYJlq5wrzrrmqMgMwpKiRS+bekPphg8N5vpPnzsEjPmxwllU3FwqoIXtZX9wEaHaSmh
XPWP3ibkd+u5ji32HiMq8TQ7gfzpz1MDUUeskIK+izk6V2+wZwDcEM+UQ8zIE3et+cqVu5tUbIm6
owS+IrolRgYy0ZJKr5cAKya8lgXk2BNnnZyS2Ru+JZATFJLMbn5eLN36e3W1+t61of2ZU9//vtlL
9HUYp3ZKtfG6O5LyeucSR02xEHEh5iiVtLjFqQzsZCE1JzTE1PgVF1szMAekweRGSEZb5W3ZSNJf
eYUkiMs0XsL+BoFqvzvKjX6Osbq8NQENsOmwioUGzYgUl0OX11wqkQj1t9HnMbMPtc1yGWx/7e+m
zdpO0RI08XcjbIX0StL+aB6JkovVAXuYoBaP9ik6qRsTy+6qwjKcqSGgSDpDPRwo/BKx29x3haJu
qF62HtizYEi0UG6HlU8fBS03FRNaAC+wvUKnUEdsqUQRXGyNVL2ACrgrfEY6UU7u36MY7Fwnle6U
7/0hFMMc9DYExdlFUB9BmujatnXmL7Yz3Rg+jjZbdE9vObzqiNa1sHyCkPtglPfrLGLrlvtWRADT
fRfTfZ6Mhp6PqLehbVziz7eDinXn8fZC3Rc/sLYit6YWA61BsKBkP8iEFoNXCFfifkVG6Xmpw9S1
zLrsIfSQnh/YoWKG7Q7BmNuGKfwOSE6yVGHxstkyeKQMGkhNFZH/stB919yRwe57ZzfU03Qemtkg
M3lzR82DLNFWt5f2CIe4W/tzWHBWxP6tO5eATPVcq1fKGWrrTs/ugIS8DJ3hRgiZ04zCDSM+tyQ+
TBxKTcfw7JU0b3k9rY98+2pOTk3hueLoKkI4n4tWkghFTJn6FDuSEnpCl+Eu3Rba7JysML/ZWC3t
A1i3y9JMFMN7bDcC6ymuN/qubdE+kIJDYS1iHtiLggxKINqlBqmiEJIQeH4NFYbBuFTET5J6o2Bj
oRYoC2vqB+05GweqpBlxTrF2uFSCN/l6Hq2mXc5yFflT3pcip1OwX9YbTgW7Z4dR4y8JYvIGI7nR
6pZU0b0G2r8vOJ/2SwOzIu0YFAIupZ1Ul62mJpzubLnZNyX4OIV2nL3ICR0eKqfI6gELxEwJOlFG
gyZibEMu925RpfKzSIgNubcmF51kNXfsJXmVhESu7Z6zVIcLS3lTSBYTlxbM67L25IpTpRGzhNat
JF9EesR/pOPYJ3FK8V1IH9oSByWAaeHclt64An9HwfI9RiUP6jklojnl3TAlKUe44qmqG9SBgrSs
+rC6eX31o4K1a902kLmAy/US97BzqRQVat2+HHpzWgX/dyms1b4l3ofGqj7yaF4CM5u2CwERansO
R3KOD+j6KIKZkWdeubYMywpk54Ywfgk/x/Y40JBL2uHPMG9GgpBntV5dOgLjbJhcmkm8AYzyYe7Q
6xde/tyMW8+PbJfmgSoyehkg/7p3oLDhy2LJMD4aHeYUCYRu2Xn3Y0CPOLh356wvQBgWa48sc+uS
S9d9JDSWAA05Vk712NBv1d/QischwCwiMBlY3jevn+sSji0ofwV84Xy2sFHum1auP790uIGgm8KK
TWuyEuFeY+1r+8xSM46XTgGe0M7S8oSM/DFwqAZtx8H6ZILBUz8pyAzd5RCqCGn1YifbfT6V7gdc
c/F5pBWS2DvwkB+5ETk0WzPPHDygpPNxberoGRKHHq2cZsP9DBTTl3Bx7J+TP886nUSxA9u2t/1o
DFf+KQpadsBYNu4OJ3fRe21wtqeMdY4gN9Tzbm22WL5suddNWgw0dOUCSdwELR9EGnY+FXhV6et7
AWMk+N4G+2XqsO3SLJgwXxQVZTuZtQ3Umy4jZX/HTksUToVqePGVs40f7UQcW5rbAoifbvFrONES
ZFHp9oxvc3WPRD77FQ+8Xt+XPX6+lKuSicsHu4T5U7RiZt0K0EI1Q/tbB4G4k5HKf0uj7beZSXAA
hPRwszT2XB/oBFrGtI+Lyb1RlrZ/LbMmGYwuq/yrTTHPbxEkff46TpVXc8gNrYHzrIX7zTRuq78Q
rFaDEhRi7qIzjaeOnVkNq4N3+NPu8u9l2mwEEVIjPGZs+CGq5b9p4BJ4/5LAtYTEBJdanIQmtIam
Llt+KqN6lwmMevp3aQ1/EyJ6+C9RRRGXyvabEOu4i5L+JDpyWaBocCohvpy6vfW9AdlQbVGqk5vt
WDeI3P75Pe5S8z/J7P74feTnOBhz+YXh339fYJmK88EJycktPoUcvQc+4/noVFtyLCy1ZMo4OnNn
ujY9xsV/IzP8m1Ni/+24FkLSamKcsmQu/vXdwpCuSjg1g3Qf2sckBIsxbvdv9KX/ZbEjg4MMFPZO
Gx3Xf7FjVDvRZHiu724xxJ0ruN2u8ADBrHX//s8f53//u4g9CfdkWBSlf31DOWh/MZV7si3zVwbD
3b6OS2LfzVM1y/+DH/yPK+vfMhaJF+KN4XBBTJ/4qIT/2Gj/dK1YDuGb4Kf0xZN6dAjXiBrOpbW3
yzSO6tCqZjkODOAZkeojBLQXf1g4Fo/CI2EF7prnwhL7r8aM6n1oOsoZrGFa/82L/K/fMK8REWsY
xnwF3FF//UB0UcDQLnz4KHL640yaHza7Kj/98bH/P0Ep/6Ny8i/G2f/vAJddDf0PgMvy6+evvyIu
+z/4T4Wl/y+y1YBaiJPYgZIdPPlPhaX9L6AWD+n7H3ce4Mn/RVzC5F82MQtIzv0/ip/27CBJY4r4
3/8rCP7l7ubWmGjC/erjgfg3hOWfEJe/xRIgaXd5uhLymuBlYir+4/L+0+U7tn7TmIZQP7rd6Vqv
ei9voR1hCNKhDAQHm1UvP1xqVLi4h6SuaSyb6692KFjE/vSh/TdP+r9Fde6vBUiK0Fd0SmFoEwr6
18t0GstmzAtAUL2I5bHZ8o2CPwub5MGxkS4iIjSgQf222yNdVfi0ks9Uo0L3Do8Gw3GFMF0iJ3IJ
L4WwEf2wR3UsKK8qVYVEvTQGFag2DmyxWy8RASKysMaUJ1BDi0sON1e6U6cPTeVM/+4c+9sz3kZe
szuS+d72zGX+8Lc3Z1rd5d5aZaXY7LPVVGV15EhLfgJnWSyoNNS5B8p6SYYtI2eyIEIGdfnnT/jv
nrxd5YsZLiEKAqEWytr9Rf7p257qtqVOvMfG0CSNjUiIptRjPgT4e7txioMHj4lvtx5V+vvmSAe6
ZRu9LwjRkT55U4+g5J9fUbwf3386+vbTgKYl5gJ7FxPzx7++IhPkaB7U3Gbk/7Odj/RhVrDPZLCe
1KC0Ao230NvTHLmbg8pqfemkF9n0YgXIKtyFtfB+KDeaYRTV6n22TmLz7rsuDr9a7bomx0bFpCxF
a2F/dNMafK5zBuUMFS1CB3ATrC/LsGuAO+3HA03XgfLp8o2dl5KFhYHeVu4Imelt1pfFtpIwdQYq
OO7khoYrmxrbAL5JT33RxVa8N3hwdLbUdIlDYMcCHUjbE6m7hhFFP1694slF9reP5h4JzjeL1zcc
8ZEp5kPQ0RL0OFK7iyiY7i1KCoHjj46tDHm0IErzLZn2uk1hGsPks5UXNaIML1QIYGPTND8Wht72
1R22pLwUXb61mRcGYDqOmdQGjifJoqPnq/sWYhz3MznIFndz0nRF1uAeRvbrL+trC3gcp6EuE1Lg
3QlfqB9tdXAYbKddsryjaDENvQJwIJqLYr3kjl10Jw0lFV6aWOwEZF7RxbjgDFxST5YAp/98zYBK
7zfLn68aJwQ1BSvmP8xDNPP89aqxYLJQ3FBqkGvJBg7OLPRFSgzVh5Ci2eJ5CYJhvTEOOoVHmsRd
dTcQX1pnHhxofELYZHVosmO0D6qANUUBTh4KWmbEDge3ovnzYoYKsTNF8p28BuWsl6xGfALJUyLU
x7jXWlHqe/OCxgiNbfs2IfjY4zpcOrPaOVosmP1qynnQjPgmXBkwpbrKp/+anXEjKQonvcza2VL1
2WkR55xLYl2/xcEyU23mejDwK6Mm6hiUEP5hGwHoLstQCnWsJT/5oc6XYnqxNn87caVF/kFIwLl0
nvqWnEk2TT59d0i6lpwZd3rtyLqlpcsPtvh2k/60HIwTrnC7WJfJUjJ+GxwtucwVVdvVViMZLA0h
XKNXPA+EAzcnhLzRnn+UL1SVWcF+s8RNENy1lYD5HdXmfFTeSmSBS6il+uQMxG0if6R74LOlgnzg
QFFB4GXGctzyDJJabqfB3XJ97Io6XOlLD+ePIUaZ9p6vtmJFm6OmonWS5+VD01j6uniLXI4si5Il
CMMaMJhoDS2ya1O+C4s2byB63QIiJwYRHJb2cTsZtBVtSj8WTiu9RvlMNXiz4RiYozHK4ibO2VfN
wnfd571svxiD7eHYev6Yv6JVJYa0GQsWTWdwfGjtyWGlXIZkHE54LIU+juvsQxW6wTSgJh4akwY0
D5vMKieQgBZrs5UZv1MfQ60L8iEWLRv6PzWfAWI1VJvNops3p9nUHpnQtsFV0D7cg1I03GnrmI/m
FE0FLr1Oxc2LKax4ytbWQf+ktRbPxunG8Zmy+7ZNSxDdCkg1Kn8I7L3Ud5e6I7GYE1tk87BHua+x
o4896jBEuFNC23DsKyZRZ4sckN6GWqU09JUHjynGCZy8TuaROvKZQIfeKYBgHZTN9snvrGU81ori
QtySCfiXBYL3myhs+IQiEklwtIHym0ujkr2md2zXLUv6JHyifKjZ1c31YENDU7V2tHO/BFjNG+sD
4tfNMyeqx+82YCiaD2ftm2NpFjApmVdAR2O80pOKZMWND0u7Q7UOePPwGTNFXKRm8J1frtft8Q6I
Nmk0AFaCPWzkwIGGTuoz+m+NINw2DgvB5lnyovqppB1POIgckPiZ+oTYm0JbEhyLIkN8hyy0lM76
vS0N2RI9bQJvERkDhOW6TflBzVr4KVmTMkIvpmrJ50/0ReYIkdQQ0qV5pRoRULOOkDYcEOGH4iDr
KH/NC3e6V/YovZOwi9062yxDR/aicRTp8EsMduF3RAcYMLkIsFa5TyCUPe5ur0yePTW5kBTCuLTI
cj3AH6xN7mdDIQGSKkC+4RpG2xqCYk9OcFTOaLlPG4BhkeXovGOWE5fivsFM3f6ibedB9JuM0bgB
qx0me2ngxGkhI8BgXTbrJEZLU5rcDmPmkIf2liRQFJnuI1fwqyncO6ATmNtrIJUV0krs0JmXUGu6
QVC4o/to1+JSby7K06AkuOWuDsbiSYl2cs+mlSN9hSoJqK0uOI8vDdV43evi6tG5JWQghBMSkSam
EmGHoCox9/QTme2xuKPvmhwnM89CHwiYBUAhjH0iYUVg/h/XEM2dnly8jKvA3oAoYUVkUe1q+snU
6gMVP7YQVBoejg2JA4J6dr3cl3ndlCffszWEu2w51QenllEK/0BcrFlhVjK1hJXKOC5h2PppbJ/h
IeQP7Jvhr1nkXny2kmK8C9G/JbeuElN4A7GuUM70sSnTQfBRpl4JI5p6RHIUZ1h2vMO1F272oeya
hXg94iO+03EXWQhFelgFTBz+cYPDcA9tOzczsvhy+42My0LtgIqySq2mi5+N7qg9JNuYG6ttmu7L
it+G7zFwcu9AOY8/HFUxmJ9m7vmHW7lieAbP6+xDbzYp0MCtVKtZo1X+pvXZaD5enPI7M7m3kkNo
VGQX62g3WunZyw9hpIfqTB+atcdCJcXrBGUF72fc+NmzC8K9gtz2eW9kipawgmHj3djh5E4AaaWq
spobtrgfzECESNlXxQ1EUpG8MHau07XWov8RtDKeYQDLoLkpaSuqn+h+phdTLhaPCUVP8oflDLE6
l3ydF1fm1jvKmcFO4XfHx621h5+OqkhRJ96nDW+NrgeXqJ01CejKhk7DuBBjellFbz+5A3NWqrpk
/lZbvfcdxjz5aeB5Kc0mRblO0UtuO5GqHR/acK4NLC1avms7efA6cSGqBb9vg0epJGFhQmpRRfSX
T5t/b5VzeE2qvLaPk0YnCbyfMFWbhvbJg7/O8AYxMQgFRF6zs4fa7d68UrU3Hk3UyxGXk/miHc0P
9ZWTPHilFTncyJKcFUgwvOqmgndqSk30kBMP4iVv4fRTyyx5dYrtjvZ4T6pNI8Gxtjjzp9V8CImS
D7O15b2TTcRc7EUrMTlDyxaaytg23oUKozDJ+rq0xzt8ioE6gSSu4THu5yY/2N5cvtUyoLcN5rT6
Ufa5V9+W0RbjBOJw/UIwgtsfTYjiJVVui5OKTCWnPVjFLonH5NFv53yoJn0u2oqOdSWMabmSSvsH
GRijuoTb2HweeqetU1jdVac9eyHN2BPaW2384YdUU1vfzK1HAk7hhv5HPZjgpztI/WNabeB5JCYb
qlc5x+ZAnph58zyNv4IzlRZu5FLV13asJsDacagT4mMY1a5qKSD7aLd1XySjvUXzqsUxH2186byP
mqhGWtS796UL17PxeHwfGsuOynsYDdIekZfLV3Ye4OF2QLt2nI0VhIcNQQX/kNGUaG4eSigwQYLH
FHh7Wi/FPOSf/CkybyF/ZYXHDyrOSDH1N1ZFQ8QBv235LvWSo6nGYREgGyabLo3qkM6bNpTtdofE
yH8khEkONEjWQ4KHvsIqg9SPoicKSCinj9wxuOZ1wYwRFyt5Dw73EVfqPDCHTGyEX1YLajT1iqb+
7U4mGlK4UGIpR4eWpQNLgvdW226uoYpK852zKbHSuRCRQdNMCEgWuWqEmq4RUJ4DPGYrDN1q3/Ur
furMV77zgqKEnIixV0l81Ja1KwQaU4lDTQ/xCuSpCIyJtt1D0vjbnCFPydess6X5TaRPqElDsgd5
GOHUP9bVQxkQJTFHNe4j66VjFHvgCVp6qb+V0/sQiyRJZR96K3dvLq7OoIH7mZfWL4GwopeuFRZ/
QUdypXKhQLfrR3P1eylqJRC1Og1+OtmxECciGXJsQwg20iXXE80lsnZPNXQpKZjSOW5CuHeVtkak
j4HwLi6N2GfbkSrTm0tSWBBtN12dDHc6sWvkgQukwJx0jxsa532JRcrZQxBhlsEtU1X6ZHQ8PAL3
E0WrqxdvrhPUD578skRjdRioJ33stvyC5kSgt+0WkflW7PzAb0QwTFCON0WrlnOu0M3WXlPeuLO8
T1bsju6ArXPrvraJNWc8HqhI6swukBQX28T9A7bH6tLtcozCL3BBLgF+gw6PUFPmRbb4nZNBI0f3
XKVWthG1gy53lWcfQvZhQDX/ieqQ9Yb+7Ao/ifsmCKHO5D58lIs56i2ob4nIELdins8S4TERVQOp
GSZazq1r6aPU/Y+cbe6Ah2u8ro5XfB7i4T5a4nuhC+scx0K+axJjqHapG0MjcgyiUiSKrXpYH+tw
aKDTCHdEI05daPETYxxV2ntWTb8Y4WXkhd463RafHcTRJwqW74ETdlBgu2Hae4yxDEHoxD5kdmch
MrU566voUyLxGbi9PV7RE90H6HqoTHFn97GnFYVUFaVRiXvFU9+15yAZuxtnKKMbn0m/T5Li2W/s
5nFjwrrEo02WYTg+yFmS1hPjSdwk48EQ93Q8O54iMlG+yK7FyYrC95l7MLwIS3NiQRZB6TbiV9e4
n12/hLCv+uYyjM0VGNLLJo1/SXnJfDfIpL7NURamszVVJ1lh7yJuyDlslX9Ed1MeAUEuFF+T1FPt
5YdUUtRnX/vsbnCEJ2/z65Mj66suuoRRuXTVERqhhUCMgpMz4MZ2DeIAdpZnOPfxAbKXai80Ve46
Ny8NfibaS6q7epbi6CFaZBjEWRhq13wKAgyQsrKmkZA6QiODSS7ZutTVtZ8Y9Tx49q/kMHpPQNov
fjUUWcxIY9JJSULyvVkwsSmOv4CPn7abCll+Ga9nwdGellw653lODOG4RshjM5bPMZPEJxMG3Y2C
2b96BPSeli4W9zlUK1Ybl3AaC3XENjPG8FpJKEebS9wKF66dQL8D2m339cj6QG3BhSnmNFmTuMnF
mH8LsU2Jxk24yeJPITvxbbhZvzYvth5UMHqZzvM7tChPQzxe87V+Maqzb70p0ccYTs9TCkXmGFYZ
rkgn7Tu7v11RW93VeXWYOMoOeSVYgRbOMBExGdoIKUBrAWs5uwKYRzmzTxFEcmz47g5T0Cznxlka
TEnFRPyZ6Zm1RA6JHVo8uVbo13MtKZT3jfcoybp7mWPPPLTMvgLnOTF4pWN965rkmseFd+i0PVFM
jid+cbbgaHheoee5jVTlPLFam6MIgzwLI5l/XYMlOqsVQRRx5KhvmZqw6FsnjbzwDRmPk4UaC101
xKz1pjxHLSVvvq/BE7hB7hlf21NhgvUcdaSiD/XPAf0Krg7n+7g0Z1+SyQxSFQZvXRhdah2MVyGd
5TwN3JY8lDyERqzZXvOjQHCM2IKMoU2tD6WPnHbGTrosCqU/JpTL6LDXz2EVkYGkLtGOIY3xHN6q
ELPNDPcWldF6j0le0HNtJWdd6f40gvYdOiWinTuHAp7DXRjY2CR/qfaD/BIJE5T8aCye13Ve6GMh
qYVrMIFd0PoobGkhM2IogV6sRL+WSzB/nZfw6+pG0bntGHtKPd2gUyiZtyenvPVJXaLurom/Nk5D
gtk4z2E6LOt2Uwx1jJKZSuyM62g4jjI6lqv4sgbRbRABENQJ907RDHzd/fI1n7jnRI0TswQbSipf
3Kxe/1HrCFWZnx882XyQz1XeKX9+qEkguNThyMaz7bdwaLnXTRSXFVwQrHYmn680OLQwxh7KnB0x
bFBlBt2ojzz7ifNO9pVicb2H0W0/Ywvoz54oReYuhTmrZbUOU02gNSg4whXnm5t73EyBbXHPDbxC
sjWLGqE4NrHlOunyQSlVH9ukqV4DAiNuiyTqWUvbX3kZfdeRmC/O0sYXVS2+PuC7l6QeqhPBgp+C
rXlX0DK4+hOuELlGnydiTV7cpfGJmiKFi/14Br8IJ/zsAU+wBN3+7llTWLcIhiLrob5icZCPQY4U
QALcHlZ88Be/aOM7f2O5GXIZnOAbFlqR8LXlpWUdWEZcYPZ5vZ3hHdJ6jjKnxtFuWw5BWzNRCWZR
zxXYR9rGibjMfvcyWa4++ULOXSraRb626J3RWEbB87TKG26REQGZX6RMW989t/fwmliEJNYaIHdN
6techQaJHlmCjfQxJqvCPbf+OItDVw0eVCu4LBqYIStjVEcrlUnvbZJMD1J5FN7htMACZK/RE7qG
KWPVY1WD9j+7i8fLVus9IQTzDWEA+H/c6cu0TfaFlu7yrcRESPoAMn0RTojMtg4/PaotpFRyo93E
whnvESqWisD4R9svkidUbxdCCw6Bnsc7JEb5w9TqJ91Yp6pOuozgDHI6DYaBxq5fqZ9u0sSZys8O
yWkFEqyMiBkCFD3StgluHoYb1xmeWLXgERjHbkU5mXSuN0al2nG+Wf5yQR46ZUDAN3UYv01MXLcQ
UnmKCkdyieOXOyRV+MRPRP3KFBkYWNhWzdaVBIKrhWLqwKkXkHoJijJQ3KM4YgwJq8qvL8s8AA/7
c3EFbWBQ3B0Skacy00TjZcNanPY9pjpNJuupG/Hf+9L9EgVVVSNeDbrnfKjvazX8tjZvhM+qyQuz
sXB1uHtO4yKjzDbvcwnIg6Z1uCxFnnkRcfQL6pGgC4MXkrc/SZl4J/ada7tbxIYZOXNEVAEnvPqu
qXe7w4vMZ0/Trl0KcztU9keu3nobQ3xeWC8jRorDVNVTNngjKJcoVfeFKDOWm9A6jnupXMOB90hl
twtOLpfHBCfUfUAkFt5ZyTIM2i8o3jhhUP2kxFwdAmQoZPW3OQqVmGdyF6BFwXpn3Tr2MgDNRNc1
rMw72qAiczv8HmTBLu0NuYJ4Ciz8Du8WbGS2lJZKV73+Uua7yQHC8C0Vk/w698tr6eI27Sh0sLf5
MKxddV9CVgDg2sSt22jtMDIHJwzFrfWQi3Jurj0RAOv9UHNb/xrENIkHU8RLfllkCeTE9QBJN/D2
dxx/7YHgEeTEfW1t93PZxd56QDnUjadonUtOpXkcCdrcuqFAUZd7tnzEWmN72eC7wvqMqKW2zpVj
ie2ROEw7/hjc2quovBo7i8xXmArSvUfiMHs0R37AWjJXnv8aopkKrhO10E22LbJwv/h+PmAWznu0
aB2oN9Ki0Ju5fJOk8y/Shkx6cEm0cK4jeG5zF4+9eLPWeAI46NkuzhMabBvnfd2W/S2NZVIeClxk
5hI6+EK71IqR8P4i0ooCWMPXGD1Ino36WQ3JELPZUUnE7qg3NJ6XwNTucj+CHVSfXDUQbOpZWm/9
wduXMZ36dCPzpXfRqJfnTfhYOfJk4zzM/UoSpcct4LzmVdVMl1Yu43SJnd5ZHuy4z0OEcaxSX+Fj
NKgcalV9bjVBm2iSo9GXXPQtzkxwpoC43aYhbAQGSiMS4sFGztRPywDv43yLpHjHbBjWu+0Ej93S
myV8KUjPHVbQECiEt8XBxfzqCfoPn6hDREmS1jJXjoW812BnO3iNq0FDQscXQ1ZP9E3xeucouOiA
EfGza+wuYKarHcrrlyGIXmEfpjU+FoC6bgnKydH/gVUtjD5mroRInaM87zGLRiXV3z0WVUajrUl6
mUKTxu3bgKO6/5ng2c2PLDbsJ6YsG/UYrKPDzq5E47gXVuw8ujUTouRzie+4JUyZyNdzx8r1Rq7A
DFchiJAUZgIzMFMd/e7Q6XbEhXng2aoWOM/jReDri9eYEByZQ9qh0Y1J36tov7ws9oB3MwfdHVMu
0TW5MHGT4N6H1DSckfnN+sZROmcUpWKbF98GJIF65cJ0uVqzzm/HsYgYFYNmXHHxtO13ME33l+qa
EvE5C2j1gIVKjKeQU+/a+U3/vZlHi2aTIsTfm1jDqVt2hxnwtfc0VPM7zk77KP1cfw24r48bIPyj
4+vmo+Z5PerKuw1M4t12074f5DmnTBEaDr/OuTPl+MpC4j5FuXNth/AdoP+bMjg1Q8j6L+Fs8HPW
uEywm6ad3fDOE5sndo2PdNIhCPlUjtFNIXzrsWgL62luB0yjZhXYJXQSzz/rXub3TiHqAiOuF3wA
YHBDd+UWPbccwY95PTRfUd9ZdyASjzMo5DeRB8tp6ev4A/MycWhImimvgB1ztUJ6QbFw+72oyRzp
Hb/8FoSr/oDQbc51nVTnstfmeSp8ntUYY7w06Immw9nZVSc77PTtNru806D4peS0HustPHR4ZNzw
QxP+f5JkrI7u+h1VymFM4uvij/KMJILaEbvqryCZ9mXoWQTp9uDrdx696UdokmtoVXztVVLdTVV3
QgoMjg4NPF6iYarJtp3OMQ+GU8l0f5BTK7nS2MrG3Qe5LD8Tx7lFg3KxQjS1q4g1yo7kSTR+uItg
j6K23nu0H4SeNwD7bjJ/2rytuFv7kQRvNFU16SbO2hDE7PvhN9NZHtbgtqlawFWzTZelNVFxlkS6
Tym0ZvKrdSJqLVxX4FEVPnRApMSn3OonP21zD63F/kBoL9U0tLc8xqG/CZ2u6BNKaLhJPUfby7UI
qW65FB5zJxphIrayVTbOT6fVdpiJhZDdU9ADux6rPCzgCeA5PxVj4y1na9tgEuZ2YyuqTZW8NnxS
Il0AtZyMma3wr4M3mPpoljZ4rq08+bGi4G/5IFgVjp1QrSEAr2u+EgZEu4LHTBvc6mZkTTTYIirs
9WDKpKLuAQsrs+CHgdOdzgVP4v5YRkyjaT4I2J8xn/y3QI7iN4wINDMy7dw+FFaD0tqNrOALQy+r
5Vw4yj7kXANUBKuINlhnLMUA0lc2VAUj5f0h1kq0OCInp7oRLdnXWcn9RCNGOKJZsKPWRrShN9u9
MqsM9gU4MMmzAvHOV7deOzCt2IM8aR30CCcVtBq2GqX6d9JR1uSgYanLVPLgENnqu7J5lF5cmqsz
9VzJE4QhYCue48NgdVWDnbMf8sxu80kfSmwQ91HPW+AJ3kzr7aQZZg/dUhIUX+yiv3orgw6VnbaK
C0pg5sKACelhbnN33/c3BpWxdCXsWd456hpjiYi/doELgQ8/CxAZLCFxN3ZYttycBVd2ZaJNZHUS
Vh0ZIvP4UrIwl8eIiPTp2Ct/uATUnPnALrn1w2o9eA8Q59W+QYyQzF/ZfnaLQOxDmE1jHf5Gle/X
+M18RYRi55RfoyiQIls2ZqfXQlVBdFer+j+YO5MlyY0tyf4QQcFswKYXPo/hMXhMuYHElJhhGA0G
fH0dZ1V1sV/J65K3qw2FIsxMRkbADXb1qh61X0YxNaW5+CPQWSXp61U0DIDiWTqxkdYsQgz2I1Hm
tQtqbce3oCmt5z8SVqPjWNodg15CQKV0gI5E0xTdG6yibvxXLd/+iIWIyHMH/ToSZXcZZ2qdcBwD
Momcbvj+o0K2LmZH9WuEHqffVI6tvnrp2BcBoYpvIJ+ZeTOPSVrv/3J8/EvOwv+vZ/D/cRf+Uw/i
7f/3f/s6/nfQG/E8/c388t/pjWPazz/trZHw78zHv37Xf9Zw/EmlnutTPIhV+mZF/U97ofcnjXMc
4rj6fMxn9u2/0HR48xBCaQxMeKahHeJzxqeA8/A/7IWu9ydeBUboWwUwNjX/X7IXUmz035w6jo/3
LeQrs24lIf/g1MHGQgwEgtjCdufkLXfDfAntLMZGBf2H2bYxu2V4o4sqHH0LYkEsl0dD3JdNEe2T
GeBaDfh34Vpxd8eirH5KHP0L2q/c99GNjadleMxZHp6QtNU5DshLrewuk+cqRcRLZ989q7Bde56w
9zWUyBmjV6cOGlLIPshjlu5GzdveVtZ49Bxj2ILzyQ+kxShD7OT8rkVmrbTygm4vQzkdYwz0RyvT
9GvI9Kz53VtHtFwdKzXyPsR4/NZHnqbui151u64fsMiQ6dNVuxKFUiQ3sFptxTRm64I9/W1qBNXe
ThDw2yT1to3NLo3Ie6EfMvJgC0EZ+DIOJdUVRLG2DjIoWTMEfepdnU1pC/U18m7ZtI7703YgXEyZ
ssXFq7y0uSscWCLRsmYU/dpwWnW2ulgdrIKl0KIC47kflS3K9cj7uF6gsOP8Lrrkzawm49Om3Hll
YflcqLLAnmal0wHQAmYXgWPofSY/+lkOmdj1PUUEC4lV6p13SH5o06l+6gYn5hhXxQ6HVvFbA2HY
5RXLjAhdu0uGaadkVe0TGUViVaHa9a2JIsDV6nlsu3k5tF5M8GwWkLc9bvdu3qmdTLoONHRaeEf4
LBY0/3beF5zV7EHNNFz4pdyG0sxWRH8MsJ7wItlQGyzBG4BduOsxhA6e91vGxNJUO4wUp8HFnJXr
PdgVV3afze8eFHW4DRqj3YZh1x0Vr47F4OT+gTGk2BRKVzuB2MTlp2qf7QJTQdRZiOS2ZW+bqquJ
RwbouAF2pIYitCuUVNjlt4S8XULl8D2cSLUWW6yKFvyFuboby3rb9bn4HIXgV3Gs860rzJXQ4jW0
y2Yz9uDU8Ixw184aAVtodM9VF1FLYyJJFQL/iogKFjwl6DcgpCXvZyRNwrzZwh9DRihlvjgEuK+u
H5FJ5jZmoBZHyZqkVbDuB1+tE5m5b5KgK7d9sskLL7arYxRWCT7AbhpurgVGPLfLrLekSEB6ZEp9
xcqFzkKIrSH7aNuYCrW1x0bBJGBWlIXEBR23EDH69ViJFEojhsdFKjzY7xOOMPB3znqQA/868bO8
ca9tIkDczAbyVPqX3WKF6NgGfzL0elfGz1+5AYYHJdS5s2BBFbGiQQZP8dYxPOsSum0E75y1Inc7
fE51Ym4QFlgoE205Nw06elWV9Y77LNs1HjSPvgFczoJ4ZjG8kBJghXPDD64jb3gz/H5+ZgQEBaPc
cdPJcmNqLXeVgYhtG6CDGIiApXTmenQx9PBRHU5ZFhQPZaJfRBSK3UA+au3fFDCcoK1z0W7Gch59
aSJsuTHSPL+PBjgxbk7l6iIf9XDXQO4f1qHMFLtu2eQvvq31zgnG4dI7Svw0OrGOUzC4y9JCblpm
dk97UBON2KTZUZ1K14RMP8aGfcZrwzhexmPXrHBpVXcJTSrHJKGrGfBJu5Vu1NINNH8aYzudk1pS
bSNkkS4Atk3UtxNj0q6vGRkgBAE1D38sXFp42Lpma+RTf6iIBh7tHMtsYU2buoAORtsx+uKYtWLh
GUM5Hshfq/CSSla0pEuH/LXho37H8pZAYmZU84M0qjMpJHflgGrZ8yojY2iTKobX00meUAaRK9EU
t96bWE23SZSz1yYjv+Z9w8anhKgqYgLKE7FhbpW3PYqq51WqbLpnUuOlGHr/OOdldkWs35ThGJzi
ESOCIJ+56m0eXfpvca/40YpaEDx6Ct8OfotkOMVc9Cm0d4Hp1727CnP15TQA3kOGuL1Dp/fGsrhA
MgsKQCfoHIXo0OQKnFO0JM7n1IdkpdJyK8su3dD58uXn7XsBrgYY1ZsoijvXTJ58g0aoRcJFdeNX
PqlE27KGpaJo7rYT/VAoUmdjkvEJZjpfrOO0OzMtuvXg9E69jHVs7eqZkzKjmW0KB+fNYJV8Q3aW
hySoaCjSUX3N2WX8SpsyWGcT+4QGoh0peIX3xJ3lu13g51LTXT6Gl6DngGpV+923Tbvp7YH8pA8Z
MkpGxFmh70D9uYzLqdoXXnckm4et0A0eHABsG9sYP6vRiF57MI04nitokiRDeW0DzenGFP97ADeY
yOng7rmnojw5QfgYR3Z8KQIs1QNcr4eiuIWvh/w05HHRLD1ewPhqDEjJbhqaT7US+Uc5yyxbAP+j
ogXQ6x4TFAJ+6mlOu6HAdJfrQ0tT5DbwJ/ZlBBqXUSDk21BL3M+ZNQCKE9LfW3jb4YvVNUjIiiv0
3APD8abO+5bs8y5hUZoPLchJrFV8qReXsfxGJz7YQTYdCBFEL4zjXnZMZVPc6yj6ssaxOLQRLzFf
6oeYjtwnw7HFdtQzVM2uB4sgarEPcyzhAbCZd3KnXojU7hj4jeJ6X3mRplSg8vai4e3CuRzwD8/b
8mCaRLw9ffRs7V9g+U5YUgurfoAiCJzJLu4VjSdqw7VqttghMBbxIyb52oupuh/naXhxcvO1k3yi
yI7HOAoKrA4z9Ce4CAUuNpQNqxycZ8jzTL6N8hijuHoKaIpms2paLhGs+Y1i5RW1/1anAe/B2mmP
ETUi9JsX9V3SZgp1otN71sYNjMbmNqnDTwVil/H2DrXxxddYuAsLmwHvFYql7uImso4x2fBNGMMD
YHuxxFGLcRMq92lOfGebFIYDPAswxG2vhcWZCqeZtD+FVF1d7aQqz2OQMQAKFoQH5bIfMlQC0pci
D4qhBjdfowDg8lVtHq3Jkbu/+sDDY0k4C7pOZuVLYojiu8LssguqcALhVifbOQ7mAxNve81UMPAK
sYDoKgsTEVnS5l41BikNGBweCyegNdgwfPwAaRFZvwI7wCwXB5DXbKMMthK08UZEgfGUJxAeMEn5
uKFGv36Z26x5bx0/ME8FWvRP4TSD9QTuQnuQHAR8bHLiwJHZdbWponHA0qlrUx2UGstONNUWdFXw
7Mrud+sYv2XvO08EI4JVgB0IUZ7FxcLr6/IjdOreXJlF1mxzrw/vWjwu3EDK4GVmWZ2t+K/GQdjW
1gqSghtJIp9ct2u34N69TaPy+dHLeFSaAK5TT5tSNvQteYY2C7hrxVjISrtcuZ7uNz0/8AvLqVeX
u+RGe2a0Ad4CHE3r7CegNGlFPbizHybepPQo5Tv22cAtDN3stJrnZ7Ao/VqVvxrXhsQVVZBaRfaD
Wyk7VYBP/XImJVJ4OOffBavShUjTE9b2p7hlMVMTZ/3Ieu8uy/v2vivQ5binPLTUixV+fYfm/2PL
cE0h5WNjhngo5sdUu19Obm8NaYrdKGf75HFZGoNxXxTiPgIIjeBn7TXwO3hzWMC7hqWEm1BZHfu8
e3Ss1xyEpGrR8PLRXAFO2tpTMX9qbAkcm+C/V2B2s2wTJX73SLuUFe6iVI71PhtkaTxI0XviwcjT
L0gI6OoGmRJhkTBYJL0PitgmGmrE3V+ozxHvk81qQDvlU8SScDGHmpq0pg8O6B/xepzH+RJ602Qi
Z7XILDN2iGMw+/hy8ZLHKy82xofRHGIS+4Vp4EJpWRUN/JKIzXBrTWc2NMauC7N0B7SFaSFBlmI5
yM7YgB8PqU76RLGGfr6DN5L+mG4bM3JJuUy9Vt4lLL6XjqCezLXbdi1qZJNKWwSfbrEkfBl3jU71
tig6wfcTENk6GW4gKTW0uERwEHFbqnELj1G1Lggjpaip6QkzE7EsXnDNMeuJhVvAU89l79ISl775
LPqzRQesfn/zQXPX9rctYIQllmQyYewqrHtip7d2quARt321qoY3iEI4qMRwI0eaazHM5c53oJ4G
gaTf2ROHCu8Uu0unh5tWqAcCW6fCbe59cDPrzo+bV9Nonccmn6AV2hk7rslOzsQOkrU7NnR2ZEW5
bTMR7z3biLYSi9964gp+EWxgz4ml2e+VvruFhIV0nonmIbtxfakdGfdDV+I9nMDegxsVnrJObj8a
+7Gei3OEBrSgGTbM1j7kTRzrqSofceoC9ANkMg4mRhrLsCV81Tjhxj0Y1cnjYzcuoq7ziAHp9FmA
iF7IOA4f8Xfnr0TpWHlRfE1P8ohP49rCNWF8AK19+wNKcYpTl3/kafyQRnalMf5X9XpqaegDKkoU
f6ZbMMbPTZNd9RY7bnhnAQWOV7i11MkjlNet4tp4ayVGrRLtFkd/YR5Y/syHWc0MrAWE/KCu7ol0
C8bILL6fR5qaOeGgHntzDxXTnOHvY1wrK19/tjRArLLe4LGbzLr5rutSvnoI6CORDs6hRYzE4MpU
JktaCpwXjbdmKzM/fwJRYa5G4WFYndtij5aXn9PMvfIwcPkBrmAeZqOjEbOtXSz/2mj2/RAh75mT
5P2c8fNNGkygzB/u7e/CvjLS+lJOffCEgZ07oZ12wVvJg3HsxqC/xcbq80Bybem003QNZg9ZGz8o
sj58y452399Wz2baN6Zsn2NyvP4hvRK+d4h7F3pQcvt0dZTgRs6OUgaLkKD5YQXZePxjENmcIXR4
0JhCtTOJLC1QwPVdnfkQuoeIbXUYc1tIHxg7M+ht1nT/rwt01/+5IvefKnN/F+b+z/ZH3n2UP90/
tu3+r5TvSPP+82Dw9SNL87TrP/4hHMxv+nf1Tnh/WqhsPr5dy6cs5Zbz/fdwsC/+dKhfEW7gWo4Z
QET7L/XO+tOkxDoIeRPfEG63nqT/UO8c/0+fshZq5tgQk6o0/6X6lb/qpv8rZocISFW4gF7ISsVx
CFncwpt/i4s6ZWJNMfLhtipdCP2CkW/vNqo4NTC/P/H3Qg0xoQytMyBDizxnORE0N/Ifn9qVn/j2
s6TQnXxjl61DXdb7zixj/1T3ObNtUaf6beLUfOXXjBdhxPNuJv/6jhfR/oyB9aBI8dYMJ+IwiomN
y+D/WPBkW4Lv1t+yhPwlefodFFRScBahouAfKp7AGZlQ8bWFzUXkOwwm9TPfXDEcNdtaaxOx3UcN
EN608iO/V5uijo6TX7Emh7f+1bUBHb+D6TwMwTxuAx2KF/Yz8ZMZ4jXH2T1iCEm8JCAuxsFJEy72
CdtRD6wYYCCiRrXWKundxN0Qb1b33Cz9T+DS2SorUmpvYh2dagSdxRBVfEOoFojKpP30Xd3vdBk7
yE5u8KELu+EA7kfL2nAlBeHtex6NKoQks0MYcUHwkEeQK8rqR9Mt8LuXkGf29CVY7XYiRyhXnT2U
D9Tu0eYnwuJUj1F8toxbvxPaCVDo3K4vTqa5XuERb77Cca6fcvzUTGxWk3zJvArfmiyu1qKYevj/
Vhgv3R60Lo5nnDFrHeXKwhfhiWeDDNybW4x2hmF5xsMNjACOeRyZNgUggmwJm7DyhRZuwEkTAwNJ
gJHrO1PEOZC62mMzzNbKN0Pc8nBjmU/6JdQEClLpwrifAoI/MC5TesvM7HdQj8YaU3OEfSKDG0xO
czh5g0Ae6R1jJUzY5xYR8isymrEZZ7Pd5RG6zIgQskJ1rDaNVFwtxlG/9yzDME9qVX7rXBdvM+0A
xwkPzVmpWG2mzGle2OhYG8dT8XMfZcbqFk62F5MZiIW2MnOTEs3OF3nL6yr0R+8SuW2/4oGBBc7s
l5LuleRxManIGz/0YDjCvqsHGui41GByZnu0Seu0++iDcFUP7V1otmuLdvplBYKenj/d7Zkjmoe+
tqGzWY1elTEFM0Udf3MSGYdCyJyFFaN6Upn9ESS4u0kYPfdZVVgvRBOoZpDcd2RqccEvzPIXK3bx
0Ilp+l2mDhgASjnSJ3iyFeD6FGEwT/Ga1dakTjMD1XCopDm9w2a5ZY6ZzmFnh5jsHK+f1w5+ng2i
LCfBPO1nF/6xo6ITb0y54pPwSeiFpRi1QVi7eMm7igQ1wYR7j5bIHwcoMWClJbkXufaU3jQAc9ce
C4ZLrPJ1PfMti5ohux8DK1/5uvKOjbbWVuy32ySJDn1sPdadSwi6nL+5Lu4HTce9rNHswq5EJ4Ra
iI0nzCEAWVOjXkfW6FFof7UFgCpiTD+G9QSb6G4WwbosILFONz9xkb7Ifrq2fnuI6LAEBvSUp+Uj
vRc7YuyLEKsHr+mtP6RQmVEXI81Mlt0yIT0fprwSnGvttaraDyMbXwh+NCSrsc9EFGVgxN0W0TMp
JZDU6jNx3GuS27+mZOrPXOblxWjDiCs3HunOzr7BtCMw95pXPyVT+eQfFEsQcvw7F1fv3P4Qa0Uy
cQ2Wz9BmehWvmrlr8W52VzOs1pxIYBBAgrPPTBZuHZx6JllatNurO1GAELoLB3Au9C7iaB43jRFv
hLXgm4r/r8WpvY5m54uihowCHr/nvpMk+0KW+a4KqqtLlwQVrx6qVpI1Xw5R9FVW4jTBb7QC2Hix
evlmZEnwY4QOHS2tdyC1ch29FN+a18sny1NruyriV9RBLo8qXALUQdpPDqokpp69jrLvt741rBlO
CFxyYBa5CaX/FwEUGn1hA8d59lPZzWNWopyxi9/A97ybxlvPJ0y4hVc+Cy+4JsEdXtUrVixWMXn1
HeX8+bpBKazt6NyL4Ra+Mhh/x0cBV7Pyy21qDkurcYMlPLFDoaAjJuavWZoXrc0zDonFFKjT2BfG
GVCZoji0fuCHu9JtsAMQVyMsMx3DCXzsZ5jKJuvUTnZ4NhK8Tn1H0mTeG256blpv7bH58NIbmzxE
RgDLfEcMdTVm8sGeg2FhSEE+IeJk89O3OPXf2EKd3ZCfVdo6r1kfrNOwehiS8pK31oM14Oc1g+zA
4Ewq1ghPmYHsW0aKCDJWqTzGFGdm6SVzjAsf6ifUFgR8/rTYxwibhnsr57pNlxMbACKG3WyX6155
FwBKjA11fRmVOtXG8F6PFWWwFB1H8UfvpHSka72MkpBFiJke56AzFk3YbW3TO1sTKc659RlJh2MR
1ZA/AmKLxosHq5H1ILxWF7J0qR5yXha+xc7PFNMa0jL5GunsR5pHANWHC7PGg8tKpYjwVKCi996z
3RvYYw3RLvEvh2uvbfQii8No11vtSZfeGZZPtnXrHz5fyUrHKfZxR4sjkArcqhRCMaqW1ikk1nlq
sJNR2wnzfyFtk9572evrHPjGofLdx8KbYxiRxB77iv/JTDp+FZZFzLM+8tAYuNpNj/UnHlYOnj7Y
ZbOJP1dSg6W5UBxSpJMtvQkYlIdp3TsfGMFZbbkqWni3jivyt7BHCaoe08A4i3gyeF4QuLoUf46i
M57qJo6Wblnr+YMh9zGS5QtDxmV2SmYhAT3yNEXBc8BckQfFRo1I9r44BFSTF4W3ZvrflCC5qF7X
58A59c1LcPMEo62h0BnpPaFKPspAQeV051JbPVbWiyBL5aK3zsi49Ptm7zadShx6Sb7xypqAha7K
S3/bxo1O90v47f2syW0QK1pOrX+ISWJms7UTVv8SNBGOvDj7GFoUvN4ONmjK341FdbQQuVqkCL5U
D0M7FbX7rSrxLCdUxdqr1aqri89bt3l462xNy6xhi6T3s0H+ZMhoyuYm+USsb18b/q5q0vsuZ7Oc
Jc9Flx4jA0VBsPZKqnstvOKuap8Gs9sRTltpQGRxpBdFQqYW2xDh81DygFCqMiaH3EvIV5TNIWNZ
D0/Ae+Yrfr/RHlUk93ZrUvSAL2UGx6YTiKypPEx5/zuL6nPYN4fWLbdhG77rLH2sMb+LOoABhu4b
xf0jizNsqWMD56FOfyVB0S0kMR3iHOIQiwl8O9zBEqJb3fPAT9hukRvMXZPgqWxnyKNmskJ9W8Vl
ShC/pOJDQDHREXtpA5JlzYO6cMd9qpNm3WTNKQtYjyoOLva6eKO44S9Yid7b7q2fkAaXCa7wNq7b
YWVkDYGESTss7hDgKuA8Y1TzP/Q3wVCznSfNPPj2C3qKjcycEpOmfCUNxnpnYvniibeXiiEZmova
kRJh35jSf+2WpA1x5nD5J4CzlVb2rL2mWvlFuxkGa01wYm11ZgE1+cbPswleGERVWFZikkwJxC/R
X8N1OSVvvQWqvSgOZKMf3ISb2MhBwpQvfpF2Je5IN4k/ORiZ6hACKrcKnKcpFBaH6zaqLSVINf0k
BQck65512DTmUgTmC8WfD9E8ny2XrgMpSLCHt5ozmA0/uvZW8GceoEi3i7oFUl8Y2QZ1iG+w5ihk
P8yRlEzVG4uhFLIF926erSN5xO6l5Ma2i+NgT5mguVQtGmsdQKVB5gC0/JuUd7KMq/YlN4b7Wtgv
rhvsIGCzh205ORAh+9tD6YOua5KRaFAoLrpArZNJvp8MVrO2Z55JogJCKetftuZKa9pmSNxk4viA
B7PICpoWZOkOS5KQ9DBH7cPcpy+YqnaYPc50lC49H5mbXPIYi9cG9Z+jTaHS2xrogTR3nc6fxQzM
yKn1mtwBav/Uv/jFdHYJnzT+jGiuXv14Jsfu3dtDuEsb/TxqcpeZsZW99z35OP27bKM6XFRqnI+z
0kA6zZ8GssMqTtLblexoR/2703G7CefyODtiXHYe3IWmUTun87qPeojWggDVGmiqj6tg+lU1NXUn
2fzB1/oRjPGb25l3WN0wvEkXWAoVU4uiUp9BWTw4U3K6LYnxuJfAdX0i5wvtYZOwWhIT9PCkJEOs
FRGpPYnWU2rSFIi4TiPNqepMOhSa+Eo2ONnSrsPaAtpp0ra08+FAz2IsF0Bp1rHD+xyDKuZ3DtcY
MI/zyDr00Ap/RQPcvCGvn7hruh30wmx9Dvrs6kDeWGZ5tpo957dlhgssiadMY2m1p6th0i3S4DZ2
ZPrCwuaxyBuu8xy5Q5+vBoCJCxf49QhJcItcmFwLOs+rVVd4RBbYYVOaGvK5XrCiY04sg7cQO9ge
0nS+LYJ+3Ehlh2hgyn+gdSxbkw0mrhpJS+/NKar2ZiLKjZ2m8bbvZucH6Iv9GsgbtNgaxbyrwNiI
hNr5nhFikWEwZZthUhbZuXnD5aUhEK479hAJdS9fQFVhU3sK8ZnbBbnxuo7SewYpsrKVbhheO8Kg
1JJNol6WgedcfVUyxSl2rLhuLOcHXjbBNCok6Wkm3vAba8FtjEhw6zCWW3BsDYqe6trSG69pjYtu
VfEtx0gelUyNnWEFlEmobNzTNzPsEOSMOzH4NHnrKu9gHeniEfHE2URCc1uUTeW/pXaglt4N1o7X
caR5IjGDDR5ssZlE0Hx7nPUnNH7ibYCMomeCR+oLEM50CFj3vvn4uVZjMWO8MYsJ/6NN1dGtkgNE
O3yiHcTW6CnrJY1eoeHsBjNOvm3WJeSwRJsbC4c1abBLTTxEIIBhxTal1L+xfRuXMiowYonooGEl
ryVsoO3kNlPLcdf636zE9D3XiYGSPJnQPWfMKfOK7ryDzjGlJj534v5mi6YSut+R+HZfRqz8H9Lh
m6/T8meuQvE0A2lf213ekp/SMeUpzh5s7EuQUg7V9Km51V1XG8smkKz3JGZ0Ixz1tm2GgMFKqm3W
YcMcLCPcEThGWB2kbzz1MY25S4i1f6n+VP+RRiW/Xg92so0A6j6nYZD8jLNSvzAzOvvWK9WmLSdu
ym5jnOehNM5mNPAqjMb+kEBX3cThre2O2Z5ivyT5AMxPXiTyJ+5rsyrEjrVkfg/yI9tbkjV3OMTA
fMfE27ej17MCrPVupJVnwedGvjZxOX74Xf/aaZ57OR5jRqht1Tq3QFbsp58miA/qybowyRmSBvYh
romBnnZjH0cvXOG1dofsy8WFc3SlS1qfHA4feFZAeB0EMTwni+59k2YC9Ib6gImtOTcu7aDs0S58
2fqaYR7YthZVjiIOqKryvbvGYYST4FEwf+q7vhrw1dBgKXbYwPqj9Cmtm7FUfRr06a4s10repLL0
ljdM8dCoOHrPMAnufZxOCFGV/dhFFlVZg6KaFtBz8hxyfOzaWyZw0ftNZi4n1hELFwofI5fw7oAv
4cdwIrfc+DZCWeIBZpGkuxdSpPYPTWPZO5ND8D3ENaiDaIxOsnah2AM5f6VuLL5Go9BwJ+h+ZfsR
rJPAJFvl4JF1VT4tZ7stoDJoq+FeE+cHaiDSiylyTm3tdZu21dmrG/bVfW6b5UXQqbZM3cy8uFKM
D3lHP2FC59Kv3OJN5yeD95BYwbS1c2s6uiocLjj+ZpDYpsvNOKj8VS6x5oxJ3oPb9or0XGMMpFN1
ltU3sAWukNxZIY011b0X1pQ7dI793Fhc5RJyMkeLDsqrKSj74eeKlW0ZVrEBSt24uazZ57KlI2Rh
dgpajJHuQ/LeF+aMeoXJjEIWz02WwWzaV1CqxS6JZLZpTA8Ho4arPeAIWqmswVrRm1b9Yagpp2Dx
lpoA/0jFHn804L9oWRBEppPVLF+nIJqPpUWM0PKM6Aiw4VKPZDUbkW7DSGH+DbhU0JCJNZFsxNMs
OsVWPkEIDdnGgIulqtKN5/4tmUmQhCpMj62s+ueaTrKDFQ1YTVSVPM0D+57OxnrZYKKH0jB36Ab+
ZF0jwwybBVgoyHQ2qdV72hObh7aSxckhYf1GJk4NmyqT4jzwudzIpIm5zZPKuyN+kCQ7u2H+w9+T
8OkWssRgbsfHMm87c0NBjtGfoUehnfa30iAY3lnTrcy26q9lK/Nnugko3Jwg4F0ab8KYHqW3EdDh
A2mLCt0aPJRmcHcZRIM28K9lPXsLbO+3UkVXHfHYe5eC2wnNGnyJy9axOppfQwbmoJXUz3U59x9f
Tw1VQ7I41HZTf1kz3cJOUgD2xrV/8UObl4LRLi1l53cVW/nHchLWa9D3w32VtxxREUMsfWGFtyGq
/J4W2NmOuTtHTznBrS099N2bXRrOl5Ga/haU1bS3jKb/1HkZfY12bX8OqWmDTkiNA0UBePw5+FgJ
BkZIkZ+PLFtvmiLFrxaWqSKBw4mM1AFWmjxZcB7cgZkybXDuYM4LjV9BEcuPLksKPDOomEQfiHGp
MJYTnLGe9XE0wh8kxhBe4Zfg89eiS+8rE8fdAly6T7norVRsraaBya0Yq2jvQnTjChp3NZf6NB7W
zMDOU2DrcTsak3efsLK9snzgEtA4w3CqhtTejIKL4yLJQ0okUbGzXavi8MVvcrHuC8fazOjiVDQM
LJrXNXD0w+xVINIkeztA8IOM7LVCpzmOlKLsIBPrZTFV49buHAKRGO3fXUMNW77b1cGl6NBmTxzR
lMpJW37HdGXtdWVFlxFK4IvBBeXigYWAV8afj1MyDfadzDjk2fo5zx0I62IDITG91oXlb3HIg0bB
wuBDGoVDBW6UpSZIC6uy4G8QxRTYIb32qSHgtmZzhEG5Sqbp0s61cU7ZfH7F9FwiV83yKdU1FXoF
Btu7oa7G+3gq7VU1ii5fxmVOl3dRtPZShwZ1HNgtk2tjhAZOumJ4tqfe2E+aEwnyVdy8BRnBSjXB
YBpkiGg8ZWtyrT5oN5ugtFrRynAfxXG9M2JzxqFIw8Jk1d22GXaxhpvGBdrIUd4j8w76hji62iQ6
ksVpe2payz5GQ0f/GPi/dsEzQby90e7KzBB+OMG+Ad+gREvLOTuEb6/0jtXPMjZRjBJjZEPco8It
BY3Mawuz5DpgIw34aXDnyygigbaWKCwxeDe2rU1UEbMdIkvrcbGdod8pNOFnhrroqECoHRkw241d
9TVGGcM6gKSAYaEAPD+gmsmDUxP0VLmrj23YMdAQ52CeS6ppadFSsy0cJMmkbsRTjGGQOz9Up2st
Hf+1lQb2Bv5OL97oVbt+JMVTTAOdoSi+HxHoTuMsR0+UZy8pxUwjYfZGYKVaJ2HTwo9g87Rw8bjd
LhgBxWucIR4k0cHeOgjd+mUYGv/CiGFV58n2bGfF+ngmfQUWalOOnDoXN23lJTBrwHi47zBLBWSe
3jvpZV/IVQWjfJUkx7Tu+hdsqcHDQKH5Ajxe9TVndfWbkEi94SoyPGNK5jNRhO676vD6sf2TxRNF
BXKH7UTsm9hCgCUjapwrOyasA33/jj4yY9952QDwwE2A1jTOqRkAirWmshd5YdYXVCaeLNg+H2mQ
2RXx+olLnu1iEc5jpZ6Rxbp80ZOdXMeU6cBAkYBKhhAohDEke9AF1jHnzvPM8/HdwYC4uKhLW6og
+keDDpPr3CnEF00j+UPJUZOsrNnhUQBx+m/MncmS40h2RX9FPwCZA45xS4Izg8GYI3MDy8jIAOCY
J8fw9TrslkxV2bIqaadalVVbBwkQcPf33r3nlg8+mc3YJfMxNEsOzLpq9Ybef/nJ8KDZjcDzJ0Yl
5rwxBoN3p2swG67wVRXnvKRZH3nDA1RKxgPOmD/3CfBCuwysI9NA+Ea9T0qe15XVCwHb3pbFrt3Z
AQknqY2LJnT6OP6A6ocq1UIrGJq62WCaTo4Vgtif/K6Skqzuf3lo3MK+N8QV+M1y6QWx5WaCttqD
0nZXjqCgWEg7ME0iR+xo3jhD3theoygzrkosz0EaPLcqmh4Lry42iLCATvBVHeiIvFTbuHIWuCym
695IIiMyeadoOVuPtg/LRfvGAS1ptkfjDImx8uvHls1vXbVeGyK2LKEg+t13FpnxbLvzciewPZ8S
6ppzWtrLCzZaXEieW3/PktZ6dyxSXUhN1B85wpRncv8+iyCmOUsI0hbvWH+2bEZnK9FI2Bb8Eij/
oRmcTDsq7rUinmge4j0UlelotXzX/JYntwLc0hxoRE9Xt4RfCe2ADuCaPl6WU2Cr4gzn5Ly4U35V
DgZrZRf1qRAe2c5ZWWJfwmD60wAh9cIqRLODEnVHacXpylpOs+lXIbFWIBhK+Znlc+6vdGElDEUy
SapHi854L9mLtu6SYuDnsFK9Gi3YSdejkWiRmIrJIUcNvSTjXbssGsEtMuseMSZCQuuUQyfkMXHf
pN16e0NquZ0zM7qmIy46XGh2tMM2QHy25whS3zumDlZlXPK0cX/GrviR+UnyGlT0vdoIrl4h+p2D
Cw7XS8ZoPQs4K3XJWwVwp7yhvex1ZUyMnFx+bFreM/2ghUOXX0sRpo3/ilBEQZ9eUNH2CqjfcJCi
IkB3LO/G3Axp+5Nr2rXyhCe1XFH+YvOPbvX7YN7XXT2/lYoxysTBa+X5XLbHrDQkfZFbPaAcvKWX
TFZ8qCErIEaTC5Uo4WqJCi2veImj9qUhofSgbJxxHDKOBO5+N3R/++55bzzEyr/PVX0BF7GhZ3uW
lfgeleUJdtJqshDumMGjmsoHNbZ3iGAgLhUy35Oh8xAPrfdqyiVfJ6WOSDRD5QlJ+qA4eborMU7i
jWMnVBAAiHnZP45uU0PjMsS2NaZnig3KemKC3ZETNfrO4udCu/m4qBlOmeXeRHVggu0P0KT+yEw5
8NbGBOgLmyaxXoj3y3pLLwzLDL4b9PBd/Tay9BHgifBnSX35FqQZqIlkAZ+Hz5NWUz0+9rzSxPEM
DsNPKT2a2V0Gtqab1XM3+8FIKz5S58kdb5YiUAk9WW8bsPPFd2bb1NR5124b6TD7GVwG75N9AeKU
73ridPcBddtAkLD1peqJixBVROjZguVplCS+mF2SP6DLsC+UpDR7CQEvd6YbLRfNWribvAKyxKLf
UCsuK2R7UbgQv3HfU5kfrCkhM6RxzS1mEwaGsPMoGjJB22VlDbxi2M3GrYk4bwtgqEOuXOlq3AME
ildozDNuUsVMbSzMnfLVspmA5g+hexvLrs0Y88uqFn374vtYCDCYZqdZdvOZatHe1DNd0ZJSOQdv
NA7vAWNDDNkJ/bG5ifvvAmbRYx7JiVERonq5FPOJVnApQsepnEOxkELKa5GUd8IwTCjiTndmqx5f
ECW25w7dzQ/XGFCpUohSrztm3302dT8dJ+Umb2lVdqdp9irmvIi4D2DGzF0pbC1XHRKMeK3TWnIE
EzEKRrQw8F9Hn/12SXMsVYJTBw2WeTSf6L3pl6HUCKQDVbhy09lBeZ4n06jACUxWdGxiaTRrcM9t
sWV8TyCtYgb7lJOCdfQXz77z/DFj1p+Bspzxp9reZD4yMmxoJ5TLjjNpdEKRgwJ0BFxzjERKStss
zR57uoMqv5itdJNltv/qJIjFwZN2FW8M/LfXfHGzrcZeuyeyp3xAP2YSt96T3GctgXnHgdE+0Lg2
QHbF5I9R0AkOaAnC4GBb5KO7oXtbIQoCSWLnAdGFbu97R1F7z3nu06BysD5cWurSU+o06TYyTOZQ
VLfp3NtssELsXDiCX1abpfBrnZHRLom193LgBVxribem89z85OGaZV7UN/cK58obQze9TQ38Km6W
Wmt2bK6PeSJTfy4vHW39oKOSAXISN8bG98aZCOChenEjyEczYoqVH/j9dgFsdRFmVO+j5CGxKkLi
0zencelK+CC4iEvUT4W5VHvB2fUdL4V1zXHEgDTN9PcuMaxdnynjDENb52swKoSf1EF+XfokfZq7
oX7Q/vJhpXTtNrT7AJbCL8H3JzC7k7CbKqZdhluSAMRR8xHGg3ttiH8OsXxBj4ilF/wcb0xUNVf4
nVzbZMjAGmY0wviCVN+tBWLF14IqFKgWSeH4bIjDjeH6rnKJTBVVrnsX4LNBeRDoYz1ggOvq1vyo
DYx5DHKdM8D6/lhpXV5mIhwPjArjbeyVH0lUP+WRqIhMp16ku8pnNLdnaSC7KMyGGxip86GatuDi
WjP46rJleVZE9q0HP/0l66Y7GXhgNlTg851fpOqerrGPM0GIx8QfhoeZqc4dbinan9GCN5HkSnwy
IguepOE1eKs9FfygwKd8aqh+iU4s3Aeya+g5LUtLOiCSXMG2NJf7ZMz8jTP7zi8ef4Qe2HleiWuO
9xT5Ca0mI9hSj+4RPC/7wSkAu/qV6221sSRbrCsM19CAR6smYRzk9C0WJX8ukksZ9Bj8CQh8ABTM
DJPCbtnhAffWKaCXESuSMxCMOFg0/7DHOAeaWOa1KP3qOgB0u8Dsr+7UmEjS2QNm+3CRzQM1PhOG
MaNZlTfdVwGw520wHNLJuINAqoPR8DdVXrwsdL7e6MbROiP38RxTUq7KBWhSNaIKymPaKgw7vXMq
gYio0dBbUA31GtPJ8DNq7Doko4D4Tysrz+BbogOhEEwkMd0hjfD6x4EQ64sk1jJsIHquBTQNLIYd
26dEx2eHFge5cSHlzW+CB5nYc5gGuXys6gy/Uk0w5lj7zas3bhokCeSu9lc3GuEyIVIQNfhvPHeE
mg+eba3JTgtoqQXcMo4n0anEUR4Os5jgrKIjP+U4SYEG9nM4SIIzaDjym8c9fxUuLgb6rnyjt4gy
JlZM4qrsVAZJe28iPN9R2WYvC4b1e8h0uAZmUXwzqfJ2cbU071GX+G/gydxPu7gJgZkBYTJR09qf
HDMsEzN/aevqZexI76OOuAfJ2BxFob3LIBaDe9zYd5bdT9shHZrT3FUQTVFHgzLV1ZWeP9dqyskc
QtpGJG7mXvTqKTEB8hD4oziFGbuusrsfqtTWwvw+iD4TKKp7E58ZoC93uFFQMvUkdMzIEv3heMcU
Y9wHvVkQweC349mKLXAvFQtGS5BsKj8FgjssCfNdQPQl/RY7xqTr0KuprdvcHOeecxw0h8u+G5m2
jE5N4B9jrmcTBFNtG+VGg0H6yIrptqCKdMIJZZTXgfLdB2mGf2QFAbrZlPgLkD/+Iu7NWCfL/KwF
XMbW1BjyMnnK6K9toqS3UJG4VfO9Q7Oyi5B50vgEj/SYdf06oGjemIyL7yYSC3xSvyvn00nhgtDc
UMuFnpq6aMReGxIhmg2hSYcm93DAxBx6mJDbNsmHWWwzrQd6CnHDcIy/jXi6edT/JIP16LIL6WKa
FsCSrd/ypPpCTFCkh3RPhhrx4kZbVodUYWzgMGJhAeS/bGz0BRvMI9bZJ1AY0mCLCu/0B/Hw9Z+f
+G/lUFyrmzscm/7v38N3bGkKKdAkQnIUv3npAUzEE0G87s5JJuCCCVEQqezU7v+u5f7fCbX/Esnw
/1KtDefgL9TayY/0X0kL/F/+i7Tg/DvmFP/2AxDlY0uExP/UagdotW3U0TyCJu/WPwTZ/0lasMS/
o502A8HC7UlHOkio/1OrzV9Db0wMtycs5MOgPv5PQU6/Ben4dIpdyXtz+35oQvlrf9Jq0/Cpg2Uy
+n2mUgSTlh4Y8VMrrothugHJWGmYTDkxc2vfERjLbFs7xc7m5MHUuZ99GY5tT7bEH27h//DM/hZ7
xNeSPK/SZ3hE9JDrcTv/KCF3sjrRZZ7wtYqBA55F+hEA0CExptBiA0ULXtZ3gElTqCdkkV5LSxAs
8dff4bc8OJ9C2RIe+Xoe7Qbp27/dGoaKA3VtNQHHKXAfxTLubkqnHEwlBy4u/68/7vdMLT4PZYgP
zMbhF7bINvrzNWcIs6ySIJ+dPUXdsNGefM+sCaEyU2jxfUwLwq0iHL+0a3W1DlB2QncYpjbf/80X
+Q2+cfsitufQ54bI61rchD9/kTojwmK2hAMsoq+GUHmTdbXFHH9GfWRegtzH20Jjkrl7CsP1u2DT
fuJUSOrQ0Fs3PHvADJA6jInQ3zwWt1v+30sq74JrQc33LUG4jzBZz/78zdg1HauCx7uzqWojmJeJ
a+9b1ZbR3/wYvz9/fBAgEx4+SCeB6/7+25tBKV27boadmfOBm7gRHJH72rfelmZ0vqzsJqFU/RCH
JCEUETxHIlT/5vm77Q9/vljUtCz9gWOSFCC83/YPqwnSqJ9KvasWiGsrZVhq4xXTbIXA72R8FmNq
/c39vb1Wv38kthKQdHYA9fd3U8Po0HxDgTrs0i6vv6kxR/VVeBM9Tb+yoWfYTs7pI5Ht9P2vn7l/
vVZWMqIX2SjZLv3f3/cZbXWNzbjdgVxEzQhchQUnMwBrgNODfreKyU3Wf/Mj/+vV8uNa0qEwsliJ
f98YywoA0ShFu2vg2uFabE26XMSWf5ZBW39aHD7wuwPvWP/1tf7ZOXJ7iB2SMxlce/yDJeS2JP/B
HhO7YDSGXvU7umw9dMNiaL+8gicKNkacDjuvqxEt0MD0yy3nacvd/fXn40/58xvu265wb1uHhQnH
QZrzD3PLH74CesCIFQ8Nw0zgB5kO/bup0Q5JXYm7pHee6xE1wFIRTZQGck8EZXz0E6i7YTzjIm/J
aF6ZrixhtE7yweYcfYiR1+/hYefPWZKZ90wpYZOM2c/CU/FGlpLZ3lLCPXb7Yh1FKVrUNocBClfq
PoYohdllJsPIwDytcLcvzR50HzWsFozFV0WSGj9ueRtr3Yy8jEvzZTWwbYBKn8pJegeGaPORQhSB
eRan+2LKohP0CfzvfVm8J/WU0GySX6Qbm2dPUu4kGW8Utlr/iXbTsnUbJ7nPJy4cWcw1ls79wPt4
SP04OKadLiAOGU35HY7hez+RC9/FrnWGO08m++iWDU1UwVlY6lPVDP0+iIbSX3kE/K79UUA69jIL
g4IM1JOecGti8iP3nA7X+D6RMrARLKNh7gzpdvLYAbZQg8v0iSlTTIRcB8lvvXjaqbG6OK4TtEx/
+sZLtsAvFWKGoKxYgCCNmMFJ9/4SbGefnl0J44CJBRqvrL5t1Yo3S4WRglUAZaKcssXeDC39oqtv
YC3kPK/8pGck6OBvJ5mFsSMGbKt1ECs19beMv1ifhT0yCwSfrpAO5yhAGYqKAFLDtSrQhGKLcHT2
Nncjy3IeZEUSVvY8XbsCvsCurpLbFNOrVfrA3IZ/B54DUjk3A989pokN4zJ1JzZ6a6A9hYdUEm3H
sFkgIrx96Mz9bvxSyfCfOzL1UYGJvR2F/UUHjT9ruohbH+kE8UcwN9ff4lm6mEgoFgeEegV0nZND
JcKeGnesM7RFhRnmAwnFb7Gq+b4dbYAkbIWi3ZY0uPTWBs9QFkYFNNdtwByFL4ZV8tY57FCtFpel
1AAIfT3jkQDSrfx15CKSPaIu0fY36RbOjQ1D5xG0SFXtcbH2w9meyXkN69Zw/ItNhy/bAgQVYMJb
0banLiZv8VhSvKV7UbT+fM5bFMFQUCjzhQ2ddi1537hRHBcqGgnluSzFDQOi4nHtkUDQheZNNnJw
TJU/mgUhI0T2GcDgCoPacAtis7fuzbiZjCdE7Hn6kNqDTToLUY/lz9QwfzGkmMmVCBb709TpFNxN
mVPf165zY+bbHk+cu0R9EJJUy9i56wrulJaw9hu7S76oEBk+u/VMiJdTMQVdC9TYzmOulrJiDjz7
yO4yn3hrkcrovbAqE4SiKk9omS2N+CEHHjwvLWkyjXNbixJXdD/wZtXiZDJTmve5ENMzcVow9iaX
8dy2FSRGoWDwzVBblfKuEBGxv7iIYu+nCpjKKg/MJd17amAd60iWSxlbQNwGYDEg2s2Dm+TdXya8
a4D10JapKOBB6YMqIUrcSZE99LXj09BDlnqVAkHoNpNDg84mEDOmjXgp90PWGP9Q6rN91XJgy1Lp
TQRgj6KCDp3MrOZOL2jJj116M0gWHGMGdErRKfYW6ayDlj4iGhAS31uU6CgwSShzQsgNNOGXhR2q
6LI78s9LNM/Als8FpcLWNPzoMQsEHAynKu9N08DDQ9KdojFtFl8ldK414W3ZvdXZ43kJRAd/o1yS
T+0L13wBiYidg5sWrW9wCL0W6NQIFO37bl+5dXwfxTnJF51KsQ0NZKJs3DElF5gAPQTIBh1ud10B
it42UHs/5rG8vUdNMW1R184bc4js+2kM4lNe3jCaTnrwaqu9CIX+faoXSbffiI19bU+YjjMwtZvC
TuTLIC0IBo61PLCHdnvfHtWu1OjUNFLp/EAuGI34Gp1xKRa1D9wSlxolMsRft9rqHC88IJH5I01m
SfAcKiPll/FdZS5vwswadJ5DO6xTWTJNcLpl3sEOGJ80jkV669RMDIAihmS+JuWT0MFxa8Bvw1/D
oYg2Twe2kNgVXR5Y97JykwHkYGjeC/vXQLGyMjqXLHhpvYnO1Re7XppDQoZiiLkjOEyoFjfot+Cc
dK3dGz9yI2J56vrx1KGsSmBMBLG9hd4RRCQQGP5TaTTONYvxpph2BvFC4//b9KnnDicZE8CTQLi8
zgHMy3WhVPBOQ6RLjgsAELw18w02WQaxOo8jHr07EC5wQ8HX/6o5cm38KIaaXvTY02rGt9uoKbOD
0yvX5xdntijpsx6KyuzcNcBmNBKp7ySrCJjyA7mPkDeixjzPssb0dlPho7VTl3TS/T1yQExAFZS+
USvnyj1kZFi48YbgEjZplZZPgbSLzSIGF6Z3LT6kMyIjISsnJl6sHGFGebl5lWVf/RprYLSzbmCx
WLK1c9JCyoIOYDBifFdZ8ZQmxFaMaZ3cpXHTH4htgf5hgewkpYrWU1515yATvtiwTPm/3Iyudtd0
JCNFHQr9FoIdzqZhhBg/YNKq3QY7lK4YhJJKUr9kOd6yuA94NwABXFsLGegmwsH2Kkbh7kl3gxaI
kXXndJwRwPuHSdJ94nYdw4W38170asLcZD0wokDLGKEZmorJ2bD4WiE40iXkpINl2FVZeUln0zjA
rwJXSiY4iRRw2CcOPOEgWPHW0YDPqyVJ697022OCdgC1b8JPcnPz9pgnGOB6PjKWnp973dQ6e7Vn
h9ko3c3qAm4kux+rEcJT1aLn5FTRjbT/yR0EMsFsiTRDvB5JBLeklMZqmYGB9XVKRVoOGjONsTFQ
RRAjmaGhyMw323TMjdFMz2B8XvJ8fO79m/NXIxSmK6tAbCdRd1lmazmKqZFHqC6vlO5fSgf09+NP
b4yrlZdYd8OAgKBlYdyQx3KHvPaHEzMB8gpwvbYdE62L6kkvNe+rv7wA07j3FaB30QheyLa+KHqB
d91EPFcCjEc7QX5nucOzXafJNk4RblQYSKrZL5GOY7u1xiH/Gm7uc05lGyTayaYwGH1EHs1yr4Vo
bhtorxO3PwQIIfjvpbu2Vbtc0s6FaRXg50j0ol7twv/qmU0c2jz/ZjiOcUQyG2Lv46DlQV7XOnnL
QeIHYGlotQqsYXghkUMW4+tU5R8swXes6tdCNnCa/CFbDcFgYJKbkRTq0tkuMv+VzKR+5FptHRjX
ITs8g2s8N5mVwRBz9cyMtx+2iYMhHC4mrZl417a0aVmH0j1M1p81QdVrlxbDamD9wx/fK8ZXKsKh
SBEyR30oOwA75EcFO5cDED166PAT5cm+YqwEhiZ6KobaXYMdg3VjXrQhwGLWHE8RzRR7ZFo3H7/K
fgUp6dgcKVFAeBInuLAXYt6Es/J1591N9Cz2dCAepjmqTyyechUBBAPdosUza+KLmu1og9U12Pow
s0IRaJzPLJvTi9P0twyUvF9HBnY3CCNETbr4bmazEAgRvB8N05BwUcZhypiJkfhN7E/l/bQy6+qU
xpMzI2ep/EHx4xOlQaDea6KFueKVwEhTOe7VG4Hm1WLLmHHc65qlNUWOu8MCVm/9eUIMA4vkIF15
xOvl7k23zg545O1V17sv3Sz2BDoTZdGQjjQnS2+tgkiQgDfMQ5hh+jos2BK9kQSJqps5zS4C/xTB
Krh3i5p8uhLB3l4uHsjw7knPMrpYME6OdQOuZuAgelaLVptpwPrJoPjVrNX8qeVI8ksr5KPHLvA4
9plxzFRibumkZFvDn+LnpCnLp1ItC3g3S76Tutj+TEVVeStcH/TMY728IQsTu67wOGFg1pqnrMX9
xv36ATPlFeUrxyix4MeBkMNMx9cnYtfiO9UB9BGLZW0Z2GdhPFRNsR2jBs1lG78jzi1uDQQbnz1O
LUWGNVaRwsORloh9ZmpjQ5rpO6Eq8gJwsX7skDKE2OF2donotiAo7M3TAkdEV8DZHC27uND+KXGo
D9u+MeQFyUi8tobe90ORCPcwjWqc0fb6pLe3nPmFmTIbLcyHiOwZxsiIs33Vhr3IgF7hCivbmzCb
I4D0vPyekhlNumeJpkO8ylyf8bm7oTTvOPSDxFn3ccYMT84x2adRn5pYq7rBek7S7g4dQrPt6mo+
YvkkIbD1qVnMoD31SexeJsLVT1WquiewimxH9aI7onyQhR4JHI0/mLjbYT8EROrRN5vIVUEchuS/
9Q4qpgW6Rn41MzKbmQRjkGGBHjU4XE6UjBgXBqD461WDvQS39S7X1F+aLMTveVMwN8nZT6IwaGCb
h63BTaBna3T90aEV2BAtIqw7kffR0WBExIOIXf9BOyPCH9KcrQ1zyooZTaHKXTRL1LdRgq2smBLM
sKXfjc7OImnqatSgWz2ZAOXSZpus8Z2NGL8JKLuHp1RfMzHhEJ0TJ6B24KneUETZEwlyRhMONmcX
siHd1xEua7RWddwdRes277O2AcFNOm62zKgAvuY0KYi1wuePQbaorENudj5BdctkEaHT1qQDDf5M
KBDAEUTjmXeeExH/8E3d/giGaThO5OZsCDWgyWQ184r1azlF2vXPERmdB4513IIsKzYpx/SvflZ2
GM1BR1hclR4oAqnX5tlE34pP1zi0KVRzhn6xUlyJIL/T0P4vx87So4W15RuOrM8a2csPLgu5kutP
5DvGBQrI1t3fHlUeckCgeyMhBZwHUdz3qCSuhdHfxq/Se/ehrrGzs/Xcc3hJDpTl9t2YORbf1DB2
Hj30h9bhOlfZRGcUMABm7m0xk1OycoeODbMtCCtODLMnQ5u05Nc0VtO2sib1jbSYCQK/BRIhXpCj
0+yxrsrylzu3E6yTNTAKE+g3aqc5d94r1ZnnIoK5oFU9PBqTP35m81D/oIK8t+lpPTBP1XsUj1ao
dQ4zwzBrzSNoP2dVpZ5AjixHn/n+yw0q+QzFr9yMA9q7sY/TNY1WMiA5Y286QfRTUE3iqBKK7aHE
Ra9EB3sf2IwzrglSI9TJIawVOEHVLrtaW+khawLnqLFMhdCe3DYEpQ+hIEooUKj3nVsoRImtmzUr
Cesx8NhZC2e1tM7PUfuPqVWTPJaZ1io35pq6JbjWtyBtwLN0PW2srH2LjwktM1SUOPWepnFirN+K
5qOOCCdEgKLckxno8QHlpI/mycI9gwk57dtlJQsIzgCrWuQ90VzsSDGlWA/qZGAYurj3ycIpwSsJ
ryPIorRXgK/Fc3NDsRQLruNg8Ix+F8gu+rz5P+6j2rOPnic++vZm0rDcCbFBUchNoMS8hU6d7rVy
i+kU4CHcmhIhtxvN+qb4ekV7t+8HR8PCRacVOPm+hGW6kkkfvDlmtonVeB1ZcC/TJHfCHs7a8NYV
ksiWw88YDzbc5v47wauIorD2nOjaEitn2BADoVmiLiK7aV2hVgqJXED47CtneEl8c68aEX10/sxy
PCrzWeNNVAWoeNM0EVhWvohzRuATcEtaJV53aWPSRnA70fDam6XOqd8xSiE7igEYr+z85g8eW9fF
BLnwJIQVNpj+mhJ1VyN87IPgOMdNgRY1F32wZYCVJTibR1Mf7IkjxH2CYybDNJl5GECTmoSnVCr/
K0YPPh4r1D4Erjq0OSNcygE6XIQh1IGldxocZJFjmr2NpZ2GqeHsYcOSY2V3ZK7Jj8xcEoJ500bo
NaqD4pzQr5onC/PcjeoybVPHezUUgVLL+N4t2j3ZC1xUxHvdOSxR/BFlA1Kix71MjHlxT/TlO8MO
LIzp7J0VGIS1JOQzjAJKYl+BOUvmXwij76SFUqsVr7h8dnrEykTsLuzRMtpGHWK3BEhFOk6PUSMB
zOViG1ntkyw6fMa+9QPMbUOh4l5xT89re7KfugVGQ4J+UsLt5BCU0+XpI2Job4AR9B8nzun5JSnc
j6r2d2oiWyEJbLUTjXpsGuMZsQgrVgZdszgjDifLxw2WtyaZD14WR+vOTI9IW7HrthWdFqC5lR9s
KZAYsSmTmI0+L26WtXLVd+xomBFPxA4idmplsWqGNqZG4CAvIMByrJjf8XDjAW7I9Y19enPbsnS7
8RjU48/URKGp6PUKsgknEi19Pzp7OdQAhVQjtwnCCFIaPRFefd/qMygBnKNr861TwVNcx9bOInL9
Ne7stU1T+I4IUjQulaFOWsIiTgvWltJxsx91UYNRWRLfcEn8tBHTIc8LjI1OwFKeaJ6oNxrb1fxF
oFsTvBCuG/2sCGmOQw6rXXIZO2oNkKME1JxaOrTIXSqc4euZzXDeml4RfyoDLtDWs6tquGKk9/of
uRxUSYDekhunubbpVqD+r6Z+R2wnNyB2zIQEIEVVtCL/Iarg8aLlOWR6emm78bFMDNhRwystfLTa
CuJL3mahOSaEaXBo2GBUe05q7UIi8LytGFT9zuHH38ZifOWImG27li6jrrxHzzDo2dmivUMCeU50
7FxdZEpyFy+9JtHdaYwbg8pyVn0MMqqNOYRPk20Gm8EaxRvtW944KxjttQnqUu0huLZn5dj5oQF/
B3ZDxrAmvfJ2fYn1PeZWEnOTBYxC3RzVkaO7KmKFsoOjJTpDcqaPB1zFCpvAqDhtdjk9iRWw+2Zv
F+5bb80uIXtZlFhHBGD2i0ijXzSc9QVLrodHVDo2rjdhNVszjocSysqtNpw9rGRajO94JTB1sxg+
enIYtrHs60M9oSJVxApsac+oy5J7+tEr2+FRjY2z7RyL99xqf4IjHQ5ubiTfbsFFTBQNcDvZcLO+
drWgLS0yx98JFO/3ed0fG5wetHYbWvqKQCXcP7BxLimIETQ4yuFF0MV+GLrsG2NlZGSDeSNDjQR5
d3kVIij6xvo4HQ1qpH3BjrUy5hi902L28ZkkZvztOmC4MDAhuy/hOq6B85jHIDFpKeRtUYaFntPj
EgxkZhfSOUQOvzLyxzFaYzpzX0pa36/NQIxQ7UfNpk04+Jp5waHDJ5W4ITYALaPDBggjAOACiUU6
tZYsRKfr84Am41Gyw4WWLDHyeLCPytpjIGQUOQFjBAD05Ual+L1jiQPfSLV7diJdfCOLYXhqmulH
M1XEFMSR8zDIANFQOcfP05gCOxigppcT8u+lnB5haipzFaDaX7coLHbdVMjPcZryo0wgTGg673cL
MUprMBI1PkBkjblISxRacfzVuUtyqssKhyR7H0wFPZ2NbvipaYA+RLiEM688GbbgBBYg3KSZCmL4
0WaR3goGIViBGNP7BbVShpcOqFBl4Wk0OSMD8zHVa2w2y0jTVMkNBNp5l7OXXqx48V57RD8r3WTk
h88JOPjSVyQ/0oXnqtP3CYfcGp4UEd4GUAAzz34VSWFuUsdNDnY3Ps/LJPa127oPqRHgUQVv84lL
vXmzgto4GU4J7yMn0gl+KNHGAU3TuibNlmfEmk5eK90PAx/vgwecdh1HRvrCVMHZJrri96gqsoYJ
F6M9armIk4f2EXxwwxLY21+t1eC2SkjyUp0DpB3C94HjkR8WHFVenUXXl5tQEEcBHroELfAu0ToN
+9q9DRj67KVxof2ZRHO9Qzpadpq0u1ACFFz7dVLc4dDR58xss8c5b54s7SY7eO2kB3rK3bhSkdbG
Ae97KQt1z689PvpuI5/HDvoB/4uvXzRDHHstcBV7lxb60qZpUxpgTKFWdaUp0IsSkz7b+kLlQWrm
Txd3DlaAGm9aA1sV5kGat9R/FMo4ZrFGemTaQL3B+AmKSeqOLO3CF2s0ce5lrJuJPk1t1B+TNPK3
0grSC1tUSV8+KX7OjYUUlgme9Vjryo6hYtTmLah9ym6wv1odSANN94zyYtSoY7+NsqZi9KajexxT
xiayOCs5hL2BBydsEwtumn7TVk22mdHEkI9GZidEIuakMudT4z7U2YQZXnoNXUiQdrhibZgcTeye
MBQOu2ypPARypT/sytmMX9imDNwIgBQKydx1dprmlYnG/Gh2dhmCf2KvIgHoRVVjdhDuYNw5IMO2
yh0cSFvp4G+lJbGKFJ3Hbjp/zNZMhUwMMO96sJzrGn2nHGcJ0bZdiN7+D/bOZDluJV3S73L3kCEC
QARg1t2LnJNkcqZIagPjIGKeZzx9f5COVUmsazp2tt23NmWlkpjMTAAR4b/757SpixL0gxwANnFA
KyBTFcWRvm6Ja93huOEzLc3LTtyRlfbWSWboK7Rke6uhxOwYe0YH24PVYDsAPwIT4Bt3MNbQOnsc
3Th6w0iqo/UEuHwVDqXNU1Inm8GZ5yOwg4A4jlfsVI/HsIr7AwM6BMbct9giBt0BtUZtRjZEa07V
qKIEmBfDuLuOSTs+lXXenVRkm2c4jMc9goJBSDl1qKeDV73wBo5znnCGCzQCV+8DwIc2j+++jy6Y
HIQnx/b0JvX76bEJzWI/uqpZJFS3eNK98vjsuzf2VVSARKp4ip2mEUx62yt4y+KS46XzEYN5W+cR
bHFXRBQUY/BZM/VzXzBYTzyyu6/xoPWWBmtaYgeuBFhxkBAH271PXQo7tZs9W6Qkd9M0Qiib1DuD
rHwzcMwjcalKOjhwu3I6whJmhPe2ky9jpsrd127RPXXkDQmYL9Me8pTrmVLDFdO9+J4GHo9paopq
lqVW9iFiGuWKlENsszjRl9ZPmoDHgdyMEPkO7wdmRWgPa7Y7dXcc5zl+SJFJ5k0lsoBjpqoOovWn
66nDSreawraveBMxGf8SgXorQueHY7tOfTKZlMZ0PtiasW2AwBMkUFB5W/PUR/Ucs33N6MFYpLaL
rJtxRIzDwJ0G2ACYTXNsm0azS+wC/wr/POfQuptuHISfo7kEIsuk403KGdTHlgMZeWMGAGqVVYE0
KRzjkP8Rx4EbHLzOdYL94JZiYWXQDrIoWjZ2UMgPnWWF5y1o6vd0oAyiwn5sHV2uo2I9KMLoZdBN
rEqj+0GdxfRQhEBUrc6hqYzWBqYuhGeOkcGXAm8pNp9aDHH+lk7P4KVIMkT0IpBXOWbim9DK/G0N
XJGqcJXQ7BiU8y1MyRkwuebzX+H/JwXEQRM7spdqHrANU3gLJBG92A1FLyOX6JOq/fAtsYdyK5mM
rxj8v4Q6fCOFjhY9BWF8rZ3YXDWWYumWQWfwTOyCVRQb49lQuy2HNGIbwM4HeR7QT/iQ27EPq8Sw
nOdclO51SPRtOC/D0j7ri9k+p0KEExHx11f6eRBps8A5jEY8cZzvYbMMPGGgw4Z2dy6rWh7MgFFr
mwYMKawqNPh6CvWoq8Zcs5kYiNikjX8n4N3cWxYJSBMuJwngAPT+BL0boGGr52MTBu0GvEgQwr/I
O7EOFylobGLrQGi5R1x1W85Nmr9f8BA8BimOAGS81DuvXZKBdTpQO2Oz1XqMYt+FTz7p7CpvAjpr
pykEQpdMdXDAPg49cQLQfC7KfN742t3QyoDqiXK5dyOUk71tWxnVE0x16W+mKtKmjbFJcIUvu6pg
mfZxrtGHGkY5nCQJx2gKDHIcruRrI7tG20bQk1/HuEO18Npk0LkHHXJlhtG0pT19yfC76db2oc+h
kZR3ruuxwzXcXBDcogDkZvaCLrhEATPOG02LDoKrY9119BnuZZbRjOIvNMMu67J7QKvIpNiswx0y
JJmXhhMbz5qgJF6cxR7ha0ojSfu2UBPw8s2oFLqqdmVkLtUeUzs+9JG2eg424OgZU1QRBQNWOu0t
hohMxvMgP2t9poyrjATSuqHe/a6HvLMOK4lIXQseURt3ZlErediAb2gKizl7xVAkkMWRKg9V76ww
d8Vt38nu1cjr6AZMrZ42nAz1sglstbOaBiu6gucDNjIp5q3B1ADnktEzKK8JAQ2ExVpwRBTHhNt4
xswVS4YF5CbnWyNrxgOR0bGlkijg0+/hBGC8MeW+iid1xAc+DbvUUkQXCqsCpjhxlxHsX2BLFhEF
nXbRJbTKYWUSDdg3S11OnZjpSej2MRkG5znzqCOltHbgGGZQss5WZT4PvSwwCUyFs9rE3Qh/AW5j
y52AahJYs3yaBQH9WVon10BY47Incwk/4bLiRMNJlLUE0aPX1ZZRSofCxvYeKIx1qzLKOXPey1cN
rmxHGoBjDsmLtSZDcJNREb2bB+s9AxaB9ttSAloVzaYcm3BHspRNtnsXu8I/jFOPfmPhxCpBsy8h
Zj2anAbK7M5RU/RQstm9iS1Gcqawultpu8zqw0RB4xdZZUR0a6TDdMaBl1EFAUA1nmUBU6Qt5wAU
vlWftiOGQUUsv1vXOZuCgzc6mJPSsMa2QvItEhuqWf3hdhARf+K4lYbqmhfG8DDSaJQ8/vyTLJyQ
uwQ4jvwhoBW6v7ZxUlNENbLdRD+sSENvpJnwo0knYkE10mhxLSYjzXFMs9R34sglzwzf7/EvzRmy
+bFc/FAiqqhMnRzux9WYeDihzImn8qpr7IocKyby6tUIqTTeKW2Uz65MiAqEVMCNDwY3S3NpMB6i
SqTJS+e87BuedLNVKvIvP/wkKZAd2p07dgQbuLC4MXozbZgsCIe8CJFCHsosFgkHx1uS+BU7z9x3
27X1w4hkjqrP91lAC+gaei/vLhcuDrJMGzVfgTdO3dFgsFxdZaxJ1NQaOmSW1sWyfO4MxaJVtXwM
WJNgdTFLHrlsaSZAGQ9yXOaNMsHt1gHkBcd5K9iQo3mIESazBWGzCLyW0hihL62hhLFXlm23recG
+Q/Horz0u5qQl2KFxB0WDkcOCTkkWV0FbyJth3tOk6eWqQqDoC6Jh21dgzZbe2Hb7K0mN2mekd5t
M7TRJSHsgOrcyr2HcZYcbYcdLpm68FI0IzS/kO21W0bp93K0k4Q9LM3FqwFc9SqjmfQY9YCHcAPY
L0PnJK8FO9uHDhBKvmqkXo6eOeMR5mKz/TrEMr72ez+9srUdsOWb4vMklsMlyLEl/d+Oj8GQ70rf
FR2cEW6PhfObH6rOuA2L5Ho2FON+LeLqyHlnRrkN2vIrXU9PbYY4HNljddG3KMLjZFtXrW/wfIR9
/pLG9RO5A3+v+8y9H6ze3hi6T+6nYVBfGXbLLYdOKoIcXR4idpXfOik1xW4LNLMUTrHhydlcyJao
VyxVdBZFRnHKRg7uUeHdJqGmT5kI68Yd2/oZhfYFkgPowCRNLlLu7OcwC29cdnYXwrSfGj+Ygy0M
JUp+Z0AFdmJigaL6agU3Q2/mmU2a2S3qtVeeK8gmGw979s7pU3kRy6UbwvQac2MQSr/44Yb9RyWh
/z92EOAr9ywTY/Afki1RVtTGxfem/f5rjei//uVfARe55FiQ6bGUwPlWi5/5Z8CFbQmVA8JR9s9S
AUnC4q+Ai+F+saTwsNdzUZnOkk/8V8LF8Ai/AAjj8U4QwrXoE/gnERetfvd5M7O1CUAthn7BxIw+
gk+pAVvaHZDJsiTDy6nKzW2WtUjl4wdpasCbec06hSMe4TuQdLNNQW1uRoNmL8Zc3joqmW2UsQuA
Tdv1kYlT+GgCrNaruWu8Xc7o4mkc/PAd1aK5BwPuf/REqZcOzjDesp9DMCjDtCcdmYXhdRvX/lmk
hsU5W8uaetB8PuWUGUL2pm/9utDQDu1cqzeFueWyMzq5zgjGb22p053sMFO16ECpbdc3joV2Qsrs
rR66bqSbODTuc88qXpyB38IvwpK/jXxfrCuLkiXedMCfTESm621Gsd7VwPTpHYOi+/3H79L4OqHD
zaJ3YGsOgGPT0JxvJijw63HsI8qGEParZiSR6IHUwIzbWfbWZxWgOiALgLEn0XzSrS4uZq3ZnJl1
H76bneDNEd3njRRO8MRKlWxMBX6oYYhTrIyqwbeUz9Up7qH6YLFJpl08Lql1DR6C9nd5Oye1ugia
NrtvM9aZyCn8ZzGKkWBCZ0zjmiKqHB6oX84nfIL+GUFPSgHsAE9u5uQdEIjA3JQBXyITKNaOshjP
4qjL6lWf59WjkGjHRiP9e7hTWbsZsGQf2Jnj1RY9QjWg0gSFecCrInF/fkV/DK8HXN1MCEF6Qiez
x+axhCT5LS6pgqLELrwOx765F8I3Hns/CQ56bjx0d6oOfM+1jqaX+We6GcHeduq+bNX8zVGD/R5N
CzVqIqF3NSpnZ0rbeyZaNl6OQzjv2JHQeUGlMl82DaWg0TKiOUX4jlXGOQpzAECFu+d6xEr5zHCV
Hig1tRLmaNpsbGHSROt3e0eIfgdSIrxkf+ie2OIVT2PQmk9VGE4PEM3VtQnccIUuFl7aiZ18xXXF
JNY3fyTe+3Vn1i1pYQYERogJL+cctLfTiZQl/pT1ZKiE4o66f4C9eRURq99M5MC3UQGYJewZ26Sh
zwaxp8X00DASPaOci8qdKoHaKzilPyuvXjg1xnRyShFcZ0kXfJtdA7AXtre1bLk3pQXAqJ3rBFx8
kJyslA18Kmb/bIoKi9bJNtrb+Ag3rWPBdUWIOscClmNwadxT6nEghKRJl0/KzwOwkd8pvyh3k+zM
67DT9TWDCmMLC9Pc5Hb95E0QfqPZm5iyTdlH6uXjpWqn8OSbWr/7Kpr2KmG03zBlOrCxSk7plJDd
niz7azpFiAes4rgTU7AXNO/VMFzDoO6qTWbWxSEMmvGScX7BmwfczXa8s1dSB1BtG44h18EwxpRj
8kW8e6Aftq4suXQ40G+I4UOkWBS/KptOCrFl66NckIfFnZ4f++A2CjiZNPku0z5W8gZzCbofrmYK
pmgXXnVpuulLfizj53NXvWtxleBhDFsq/lC6FHszfLPzCz4CAtuWgjQT38YWxZT3Da68wn9AhlAW
ltnkomoOOSJnPEcAjde9cU03QT4+MG/cjtlRFlfx+Aq06cC2LI7O6drE5oZZe7gBp4YayuQND2W2
JOYv8jhaWt1eRrUD6DfRLbYLuYXa6IohBBDaADDfuuz6ywI3AmjMCMsItuIk24UpJ+dzrZvb4LUk
D90d2uLWGjZ5AcXHO07wQszrBLBTqYFXcIB5c+Uh5uHcAewJOauXPiFdohbsxcSLD1cCtzn6tN7B
4HHDR79+tdJvZLP3TIg4jh8D4v0zmuFKIeVDQd2Dvnsf4+a+JYLN8rfLekjxA96Eimxzql4UG1aZ
3EbOB6Wwq8joNpL2mHV16yZncDy7bxAV7KOyDcxjdiKNTTsMSPiEMx4t5Zds7ioGi/0GcfcM6fDC
6LNoLWHv5Iyf12gZ9yEjJHLfNmjocoPMjXeFElKXOhMAMH5e31sRmHZUYEdWxho0yZvUxmqa7cs5
mh6Htj1xBv6akVXkb49PntNfdOnMrJxDD5OsDarUSafYnZU14Y+T1sc8DLQ/yzdsBJvEuc2V+5w4
wKQN674EX29F7tcqeoHsgZJwgpmxxqBUbfKuu5ooJ1b5afkU9cBRucUUhwWPg/Y5dWgEHLGtGhmK
mpwZBvRnSXrVG7j+sAG7fnZoQJRXOVhsJmiaVSsc9ApOnci52A5p9Z2Exb7PX32r242hdREYzlk5
pGsOUauUkg9fnzniyEUyo3n3DNUAWEQR0xr/zTcS6Bt1BHPqPXSwHqdqOw+vUKwY7p/I6dCjczcH
uzk/t+3XGbK4cm6naF9MPjGC58mJ9gKMWye4DMLZozB3rKcLh7ncGbk93pmW03JMpCW68F0wk1V9
QHnFHuEzBMpbu6LSlzlpBz/MnS5b9ItIxicwB69SMVbrngE8VOuO+ppBQIWJtWZHn+u7FNar67/G
2VkHwLTYRAzhJvfV0vcmtKes3MPkL4ZdH79hD72I4GVZ93l8cnG/LlhxeLfBlrM9jrvgqurOGJZz
FR48CqJf46VZx9275b7NP0ItVnjAN/VwpurbLk3WnYeeEdMjw6obuO9O6+xyzKzU2DHhypynAOuH
cwRiwU4nO9f+XUQ7ANSWkjoiTaZqWzAEsdGIHXBNi5flGXPnVYeF1MkvsK+uqCN35scI3lixaXHn
hdN17e1nd0tXExEJCtIDZ2uPVwHu1Q4oeQvPABNELqi23Y7fDf+DAvjZ/6jaR1UepflawXWp7iP7
K3bcfqZSg4NGCMANua8hO3bPidF6mMR1QsoAHdjih3XpvYtOkp1hF4BnEy+IMCTS+9ZcSqY3JV+b
fbRZ3BTlf/N3L2EsiJFxMzfb1Pnu05iBp4Gty0HGt+Nib3CsNYU60oCdb1EDgP86Cp9lglrjGyuk
WoSQ3gG5cWNDRHBQ2Kxh24x0z3vP1nBAyGezeVTNJXChnkfVLHcYRlXYbIbwvHDQgAGnl+llkZ2I
WLKkX5jdx9B97bmDjAbAz1ndP2dI6elhoKBlxsxUDGh1NRkj10KvP7gjkyjGl5nWe8OA8+Sh4nZY
fc9M9T0cmf9Ueu/yyxYTFTXBvVOTVGDcWzFTWMwkkKjwDtIR3G7T+iIaRvgwHQoMaO1y2Or+Hg4u
ZA+Gl+HN7H70Ggdmt426Q1ZWrFXnBdWxDMAEIHzvMqx2XGY5gmyTXKXsx4aZHOCQP5rVnYf4TfPM
umdbCHGBmrGN12/RbdclH8zEFZrMm7G7SjMSWcaNSr5RI+0JnoXRLrQFJKkPHOyVfZCcgdPgYKqT
DF+q+NucRNtO/U28V1i/p5l/nEs4g3nCVK6G6Lccj34NgjJeKAOLFpLzsfC5YuN64GDsQvoDiFJx
bYGJwt2Zyza/qu0pM1mzzP5bFYHdc1BpLuD7MJJXlnMoQKw8ldJz93pquycnjoZ9ZLQ9i1QqHxOe
JeVgluvaUPKOnwxWapoJJahUFFdtF9WHNm/ss3Cg/5GsHGpnHU/7uo/5Tr20Py+TetqYnvXNbe/q
Qp6VGffgUrEglgIfxpGtpy61yN6jZrxzI59nMY/siWAkBdnpuK2t5qHgs2eoyAxOl+VZIEDdY3dE
k/YPPhsTRHUk64xiUTMgxlXtU/mhm7ndZyqHFyO7ebhkfFrszPmomfIHy11+MjJmbcVWTd8m80GW
7zKxaH5yT212C9D0fKrtZpVKvskEBiu8ki3PQ2gxKwm9HotBX17B9DpJ3ERWTodKtg8aYCAt9F4v
j48eawhkFTTs/KHlm9BtMG9beOv+zQzPa44uLdu4nuyXLGyP3Go3xF365tDlRwMOtRjofkdkXy6m
rld7ZlCHEgx1V7XU1ug70Vg4d61VH7ICxvdUtpNt8L+FRXlujbei+lDzVxG6G108+O7OZFzJ8ND8
mwi0WMLG/058u/TYgTeAtEDSXXAy+JyBnk1yuLVT9eexHh69fjbXTple4HX7xn5zPiUkpfa4J6Lt
0AQleycNv6egkSQo7eRn+Px/lJj7qfz+v//rrejytp5uv1Nz8Xuxo8WX8gcVpgiKX+UXufz1v6SX
L+TIiaJ5GANcvjsHjMFP6cUwv4DOMIW3/Mc1PakcVI+/xBchvggLqoApHBu6hpD/1l7UF6pILGXy
H7QXyxH/rAlS/R40Ryla+BlSaGASJsGW5Rf89RFXmvOEI+NDR4mt9vmQGhealM5E1KegBoqdbj2/
UKc+XVp55omLkIUtXQ+RF14akuAiqaAxWVmp8q+JxPpfYzIK32BygfiNckwvUnL4W5kOZwxWHpPI
DlnQ9qUwZIX7eEAIXpkSUNvKE5XJoo7iflW2S3ENRP2WGIKLPWvl23ZxbaV23UEGr1mJJqOynsXQ
2NNb7k+1eBQdFsV9zTQm3AdxFI4n5SbR0Zvx1G2ws6rqgZkl9OO1EQj1YBkESrYlua8dDFd2zNSl
J3SJ6IV2v+apLaytHsoJ0y+IJLxgk+jLfVx5BUhMzgfxLX1zNYPhYMT7DWpSXZhBkJ2CEojTLtZF
a2+SfnLVimRC/WrEIyYVV7WsygFdhgB0bWs/MLOOrnuBNwVyri9qiGntaGUzIbm6n67qDr/hyrG0
AkhUzb23mbswclcTMDb/gqax3F/ble7uU4Gss/ZkjkFzpgCXHbkssr55p0CHiDtZ0/LBaUbnEs9i
1OFzCyPOibPF0PdGW5Z494A3kJuzh/zDbvPgvCcR0rDc2SC+YGqka9B0VAqUvXAyBgbBO2heHvGM
4Rp0hN42SRFmqXB3QBvZDgM/ru/cBLTB3gm8ftrUVcEmu4/oX1wbBPPCo+c7swlOgUKilrlLD/q1
ZLJbmYmRrp3JDz46f3mekf7iKqgBiuEVZ67HkSb2Ytp7qrl6b+giC/cDZzgWxDaOUPQoKcGCZTYx
On/VeA8x/rgVIcGINoE4m2bauoJBUVdc+U8QNDikyjS2X7Tjnkcct8s9d6RNysfvkrsK2MKCZqO/
ZD1Y6dKE6uj00oMl+shIvSk4LfbkdnsH5+JKWoN+UFY30HI5EYclfYLxFydCkL2rSjXwBGY5cUjz
/HGpMKrpPG1VqTjSVRFpbjfW64Yu4BsZke/YFs1cvMLlpXGCvBfSpoeQg73KoSJhqtL8ieh/+wrj
hYbIgpn7d9lHUXOcZi9+DSgSukbe4NgZ6WHhhyIzpaypAL9ZUhWnPLg5RKVishXWKglVcOzBMkiK
4vI4Ph+iH605Tj2D/0py40rmDuQxgLIE28AUDFR5SQpTgxpNKMMV0kJbHTEm4ICGimm1psHOngKX
VdWq9BsW2+TZaGkpoEwkkS00Sbt+TRmo0UyFKWkTm9SeMyZdJBD8JH229WilUGuXWZCBDXLppm8N
qe6s2PbNtZrL9rWeXQ/+vt3HIOE9v0Ys6UOInzLVzh6oA5b6CUINhlCELAbmgJcf2srnOD30+EhT
U3vVbgKSU1/MGOERmQUG0RW6UXYzd0Z4oqx86TGc0/j7GNrJQ/hDkyKHzafXltmyf2lwVTV0j+/n
WAIhwaCYvnRdWH3jihnNrZngjsEGU8UQ2gO/REwE27ayxkA9kGKqqG8vaIVd489RODlEblBO4QMy
jAarWYkAH2UhuqjCS58yNo2aMA+2uNvqBqlSE7QrdN93PFBre09wNGUYD/JzH0aZR8si5S3ez73I
P1r//x8liC1b/z+s8OTBmujl90Wef/HXIi++OCzicI8WJJhla8YbPxd5/YWRBjMUmFEuWzjN4vvX
Cm/xfy3rOowk21Emy/y/piuW+UUCJHA8/ikL/YIW+z//iyLt4Htx/XNj2Hz637+y5T5xkpaJCoAy
dgu4yCQwm0+oqBh75GhONBLPpe2/p7Ktd7MdeZvQ7/q7wUBdnOp5vNa5ibXFqJu/QdksJ6R/7141
L79sKxztSkEzsel8QmZ1ECZyJ7TZmBaheQ2wtnuNGn+882qr/Lk7/e2d//pO/+OlbNths8Vm2f4B
J/s0RMoMH4kfoXhl5XF6D/Qa5EHa+ZjRUu9v3tV/fKiw4HhXlhAuFB7T+XQutGrC5PVI5sh0GvQn
QXnBCqM7caVwdqje4SXpq3LpC8Zn5X1vCA5Yx18uwL++51/frfjPt6vYr3mWsLXLhbfsHn/duDVR
F/CUS5hv+H28VHsNuN+dPO1wFRJB45HTGeZdo6f02Qlswk69lZRfvQ5Nu+fUjwBk5d1Xx3YCY8Ww
q5GIjzUu8z//mtwUv3//GNa4kkFaew5zP/PT9jKaXCR/IrirnOnKqTTi/szIquzsz6/y4yD+22WG
8Y0XYlBtgtJ0Pl9m1JVBIRIIJpjAQBeR4ptIy8E+5SOppfms6fu8yjqD8gxCLsa8l0FEYkcFwn4b
yDGEN5U0w+tId020rlj4jW0N3QBbuJ+a98RIqUMOfJfNVF+24Z5ykvwyA/1krWo8uv0eo4EzkUS3
emKorKpvf35/n+BbUiJAQMFSwpE8ZGy5bOJ/oUExP8VDJcjVyI5EhyJniIHT0asBnPG2acPh+s+v
xyHi96+NF/TYWMJw4wUt4Hq/vyAbiG5wi5mek9DcwxRbkA5q0/tI4X4Ck7y+K1yH/TC1OIX9DF/h
zHT9Te62+3zRiuk1qxqj/5tLnkfib9fSj19KCWVjnTCF+5mJpdl3sQMk8xfWTnRXCjPbZv70fW4S
93y0e1ATVfN3KLDP169UGmIOL7nc59zzn+6yeYkGkViJSZi5xTHETLSD1dKf/vx5/3evomk84dqF
9AgL9PePu4sct4klwUWir9l66Jjd+apRf/P5/Xevwlpg88UiDAKw/v1VptFWfp/zKgRvUXydVhGC
YEP7j98LKx1EU+F6Ernh06XDNCMzQPRwK0bVS2ZbwzdR1fb737yI/I8rVJuKlxEcgnnim2J5s7/c
EqNQTSF6560mmYI4GQ5OcqBU0aPfV6QOt6kZPGJ0Ts1DYNsGsVKaEBwMNX1gbKqhTIfLrsUpf+lE
EWJ4Zya6uPyxuz40KgasRPFeUR1bmu6xjY81mGQ5ArplF6ZT54aRUZWeS5Ui1ROA4d/aXTWVZ6Hv
UB9uTSaG8R6PZXdo6IdLUGdDNpc6zO2ruQroxZjT0sw2fheSo0Kv9fZVHuE1A8nBRBvQWp9samLA
ry2Rz3hTtwNJmzmr44AbqxyCK5K/YN8moCiPhmPRF9wWmlRXGuKOvu0ssAUPuAuIxvVcTPN28ET9
5o2GEdCdllG6bBLFyA46Spm9JlEd9hugv6TBKy2zatMWsjQ2dd9MMOlBKgXUCc71o0l2OgNxQm3t
jpixc5XD+De3Uw0a98yfy36Gjk6LNcPLxp9OdtnQ0gLhoZg2dH1r5tu+CO9dNRP7bx3K+nbG5CkX
Yg4NceuKYDN2Y7L5euMXtU1iwaqoQ4ZrA75kGaEE66YX1oFdvVnvgjmlERo+KZ9P0jjz0U20wb9p
AvNbMWUFx3uQWf6qTByDhNjYcnzCXMEn6KQZc4oJjP9NO44seREr9yWY/HpcBXyky7moZYrEsdGA
a8HA/HmcyuR7jUWr2Wqqor1twW//UPc1FwFGj1vRksWjErwkVp/4QsFFZ1o1Lrn7ctpy7p0fExlN
5mksYui+glSQt/OmMd9NNjGWI6ZUaZ5Jd2qHlVtboIIwLFb1TkAPicgqhqA8W9EZT6Kmum5rlFVG
ITBn22fX6rNXPwrJ0rMzjaLTVI3QWmKBeY+TBZltGB81U1W2gfl3o8SlRp1vlJ5HQV30JMko69k0
Zla9g3jikDjUsX2I6P6eNkFFAR4exrQ5FnNIhqAQUHTWXFwTgznbwD5NlyKsiJ4+KzqNrKxu2U06
lkW4YbRenQIn8pYpI82L7A2hl4V6FOl5KZJ+WOl4iGkrcOnuGvsunHagxwkMjrpqabgqDMA4ft6w
YGM/C14mXXn2QVVoQBhjDPmqsKPyqIynjDU4GxnhBGbWXmbVmGvIPACmWpGHhAySxLqIfYririGI
0dxQmcPSZIwLCNNFVbv4c+JUWBvde9rf9SQ8o61RlPxYlpnqo8RZAOKjNNpLBwTtSNymm/V1h6fz
WRlVWV77zRT4DwxpKYinpo8gnkn8aNUhLlTrrOlJEDXJSIgvGhbbftAY43M8NFi/yXj2xcYfceTv
Gq/Jv2FiGACupyGuGonHvN265BIJHSa+E+9AUSu1LWGeqDUp1WTeh0lpE7xM5jbdyzDBEhgFoqE8
2+y1dXDzDqs529TwzqhAuay1zklnzY4mGY/CSMbBdcPGXtEAYaFUzR5THSuv3fOqbEDXYp7x8nXW
RtWtjY2f6QSbeMy1Q2bP19LtXCa8srLfwYT5AibuBMXHnGVAgKfqxZo9ZvUe4dI/SdJJBTFlk3W6
oxJsKwCoG+s8drESikrd8yv5Jz9uGDzmRS5xOCVps9AQqupAhot6ExOEbLrqOSkzk6zto+HWHogH
M7VPSalzmod9nQ0MqktMo1G6+AUowiBpGqZFfVLsdvA9gEW1GCqW/p0Nyo3IbGYFaF+duDTsWVcL
PGIa1rabYmTE1dPNe9ruZhibTjlU173fzuroqNKmohYMllorhS61ylRTvdSOO52bmUBygZKoxRqk
UPpVjJlXbEueZvs5ogOOQprQqnaMCZpu7cRcwIHl4+bUs7iaRxgh29KA9QRznXWPZKWTbcLOFmdu
1GTWBV514zyvBgbtoJPKm5SkS7JjBI6YR00pU3PsWCmZLEp0IzBFMf0q9SiND+6P5mmyhXrBjWFg
Jp7pkmECFCruYJQRyGZhSZsLvZB0CA9jMFHMkBgcGkuFr5oem6xj/lNq55tng2BgBIvytkN+IB/m
NCHhCvzODFp6oyC4MBgk/4lWNW92PjT+rrILGKYULrgdmSgCrtshLge5bS0reIpZvGjiw39PpatR
VOAw6IW9CvzMg13YTcUd5h1JobCIFrMelvv7pB3dB9iR/kfWoQUuwyhpXnDmwo5jJVOUU8ZTkgh1
QRgcncTKvk7s8KghCCCqbZiHcvhRkY9ZAhQgRi3MdjV6t99cGNzaMJMTXV6jzMGzIOUlH1JY9+6a
x4v7PLdVeUN7bc60rLEhG+ATcNbSlGW1husHNNShSHDa2qYN9gOQZjricMGgvJ+GCafD8oGgpOti
OAubyus3oVt3ydpxquEN21rON6FwsrG6AmziO6CnjNGqwxAqY/zlqxZuF43MdGZMdNLXKzIOZn6I
7cDIyQdz+YJqMjTB9lYut5UXLd9qn1fZJRGXPCI/msCEWDFQtOm6rycDObs0dXCNJJePdwZadEpn
pdKtPiv4MxruSRcubOOc7hgEPp6POEgEFCQZwCixfJ65U2N90GRNHHKsIKFl2ybBl5Rtfmz5/kd8
+i+5EOf/JD5xiv+OANW+fJpK8c9+KlBKfUGQAFisGBBqzkccs38qUI78QipcMzyUChw9s+x/SVC2
ZDi1CCaWw2nA5YL8twTlfBFIUK7HoROpQzv/RIH6tFMHjr8IFItQYfNfYnmZX3fqvY/QkDrsmWRZ
N7vBppI3BI26xubu7IcKsMQvn85/o4x8Oub8eD1I97wzJWwXsP/vrydV4+Ve5rjbLKnY2hst6D5O
7mAo/vw6n3HwP1/I5ZhjIqWCOPikAsmYqmvDle42Nccpg58CNXFf2ZG+BJejxSkmcYb3TgcQE0Wi
fHEGY8haWsKoU/ybX+aTGgTqQGBX4GOzbBddyv6ks1AtiUjgKLBs5pwc3EoE9yp283NGHngp/vzG
lw/wF7FleS2XL5LJJggbS34+h4+17ipqieFCQEzBnluZ1y1x62Pbe9mjoEPnPA/n6Jp4d/M3OohY
Do+fX/r/snce23EjbZq+lT69Rx24CACLWXQmkkkrUV7UBody8D6AAHD180D/TDcJZjOnaratRW2q
SpEI+5nXsGNNvhARft/dTDnshJyOKLKEjWfp28Jzk3fKkjzwGlWtnTWauP2SMwK0icb+bcI8Y20f
ZR9pfmXoEK4MnKypy0+vT8imR88BYkaw/fA8YlskHLbJKBDybDSoTh5EjTKBD/XisnJmEDazXQK1
nJC+g1t7QS8oDY1mmI5qMaobp2lliJQeF/Lrv+fFiePn+KZL6c3xAQ0EmxS8KkWMlTkLVC/zrHYQ
iCTENnQRg70mTriqY5KnM2O+OHXrmBwJiAQceGoZz0+dguWHZpjBmFOrbguUUUNZFfG/HoH/tsb7
YutRB4OKwFVnelSzrbVE9CTrJ5pCNDxFldMDOe+8GaxRJe8aMwem1UG/+jEZJRjS0a6gzMCq7dsz
Ti3UYzY7kEtlrfWz/ZDBB5Wx+c7MiFu7i6z+AjNsGv+E5pZPT8cjBth3eT88jqAyv02LLb616DJ/
gkdjdbckEdAJIsTnHqsZrcgijnBsJVsXyJaY6bBcQD2zghC7jLTgnXeA7pUpmmNvK4oMbzXNouRA
r2/+iPmT2X6afSXf2Xp2PbQAY/s36rmTemv0JZm1lBgDfco6slEKSlNrtgcygVl8MkeSsxSQDBR+
9MzyvrsaO9vPQ69FmmXnYuXbkOM5wW3aAA/CKzUfqA0LrPR2tpLqPsvTlCmeY/fQSoEhMqYejj7W
NvqhA0y/1gPv2aJn/7ale/bZwQv+1psJMAAO92UbfC9rKXA/MuvKCfJ91xheda8SxPzD2sy1tYMq
r2ABWPZIHbUhYP4dmXz0h7EbhbqkrVv090lrLb/LuQFhaIgy+dGa8WTAFBUuluh+4SPBRwON7N0p
FVEnzBOLhqyyvyGKDfytipLlW2ojkooREV3LCy6SaLnodKMecjwXFLdGCX0Ds7LsQS8GTsbkr7AD
W7xjYnQsRwStMRMy/BuZ9piQ6ga/KmrGXIYQylFou0ExuwMvSBEVkBqaHgACFhspvsUwe5TpyQBK
jO9GF0FlYRsXZWkP853yNIZTZU8PFkY14m5D5AnokeDDLgvPgc4YLQI2BHR2VNUcGNNEglAAoqsZ
YedpH9Vy/N3VQWK+77kWKciWop68Y9cWyefOyzvngWgNFUux4E17nwizNg9g8kvxHkPYDMB5Mibm
d3CwAR14HIerD3OTRtaN8HoruKNBG6TekeWZsn3GztBfhrXne4yFKsYj+h04wkG/424AkpZSBbxZ
dOz01m7xuIToWVOXbA5Fj2wWt2SpqPdgolJDxFdw8mh+KxIKoakjDLkb/UD4O83BEhNRhstoJCIE
DkMdQRlBJkKgaD5yHsDs+fBlRhqbHkSW0TRfq/OLKOSqI1RYeAyApwjQfRAg6zs3Sz9a3uDelfNc
63AIXAHzQDgxAmopIt1F6cvsGLUTEuU+Hrb5AVu/VdkogHUbWqpo38CiR7MAaMtwxVVq8C1u0FYh
HXkXeVZ/KR7hhcj5GLR5l10sU1GYbztUZEgorcy+QeMChJg01fwr4x+PeeRYZK1ebNlf2a5SoYVY
VdaNqowF2fghgKKwaHyxjlwY/fgNgUWbDT56Ov4+VTFaZCKbInG5WLWsjqOv84fAo3hzIAqaDHri
C0kTLrnSxO6+6fUujpHtOyyOxqqsVvAW1ntM3+o8G6NjHDsOMselntGRgN1gX5KHywshYCru0c9B
YTwb0H/ZwdNo3V3VYuiA8EU2NnsU6wzrUETM7L7KcxuvPMpze5pgKWlWofOJXhk4ql2Rmv7XJU7T
NwX+Cu2+gVGOnV7iz2OYolhfh+3cWj+LyLWvdLokLc+Xa91SgOq+JVnuoC+5+O1yFI4yfhv1iBKb
xB1Bv2ljnKJ3vdHF+k0cW2jg6MwZb4uc+OCrgChkXi4tjtKQCmKBDs2iYmyU8LYvfTTCHFwc8alr
8w8V+iqPPUJAb9MqHSc4ThYq+OgjougD7ilTYVe76WckQQTyn7ilcJFFeVN/wMouAz4Pmbi4mRcf
+oyyrGwGT1Wo8jpA2fsjJpeduLWhArvo/xojLRPqmhAl8OxEuiFqmuKinxbWxq/GYLgdXeFPR+il
6UADwiHu6asCbRpIl3NYzt0IsC3GfBYshfGLaxkdOC+KjeaiSWznZ4DpJz7bwpT9BTojqATEpoNY
jxW03Z5SELQPrmFL3aSVU0WX3bR0xuXiQj6+WigO1NdN4uEuYdg21w3qjKAgjgg8d3ggorUPhmWw
wZPgCI+5M7RrJ7l1KJP9ik2rat4vwESwzo1z710nA3DNlXLS4ZZaibxrfO1TC3FxXSODTeIPSAwN
9rEUral2wJiy3wYYRzSEsfh7G3gUoG/SKOj8O5Mq8mJc2BLbebBBEMmbm6lb0v5CoDRwA+wMjGaJ
CUC/69Hm/QHnHV7MgNjsvMPGAKZ/XkQStocP82TUTeoAEunRrc0kVrO7HLPxq2oxAZGrqrZva+KN
gKerTlF9rpN+fusBjTVv5qgV6RdloC5027qlAXYbK/r8GBeB0YU45Y4L9K867iv7bWFMegndhnsS
9070AvNLPGU0xY2kU5SpdoaT4AGOvlnnAVaZNBLhe5TgEZgQrRqsr7wUiGJDbPfkTd11DU05/DHA
kncoaA1fgQ+IHGnZ0VHHtJlsHwdCq7wqJfpmh1K3av6BWKOH5YCMsThRjTEAKPHaWmc7gO5miQ1G
kwK6ywozCjXb9kvX8O5B8gDxdwUzqrD3BsifD123IGuiEmrAd2PeRtCH7LS/98YYrBhizU56XZeG
uENOieIxoUJhYKtZpvEH6lYxtZqlbNE8lIEKbRoqEDPGpsiukWaJ+x8RfJLo4BXA5b52DYbC+ymg
WHIvcau4jzzkzB8GK42+pK5RZPBGpr4PI4DjAj0JSQ/DSTjyXxA4FuJbk2PLe+Ev1kJomMr3ypqY
52noIgTycivGYxnhpLdzB+IbsjOaF3vVBLEHsE7ZiFGBNsORJsLaUlg9d0qEHU6zF22MxWZCTGTv
aNeCps8WE+R+PWLAvJ+9JvjhphmMOtSP5aE3Av+ek29/98wsgSljABQrJjn/tGmTvAvACcqdETnd
h6xNsoWccGnfZJH0mpt4yqbilzvW8XtQ24h9oFYSN7d6SCUwu5EHCamUxECiKSHmG3KkIqsdX249
YDsDr0+mpeo+9CIx77K1EY4JggtWzYLLqnZpp0ojTOwCPga9HyDWjZmU71Jz7MHJCappLnDnzyP1
YnlQhU+N13MQs921NPhbtBnMrr0SM2/7YZw9QaOhDEwkvFPuAgpxHRAs5IOp5XmxiVEQtSg8fkau
Oh0SsQACtSkaYunuR2mB1oBrVmFMJQIiql2KgLveST4XOXV/dGBT/dEYnG46WPQ/flt+jJhzS2fn
J3qwy9dskAFFN548DH1VYknOS8wPglpifpKp1z3WlMMQZFG29XWh7YKoZrIk30nVGnUXg5OT0BZK
7XXvsORQDSykiFaSbCcU/9gPvf8zdzvRPJhmaw9XxI6BNR+6aIwJVEGk2VlY9m4mruQUIfXMIx6I
mWq1SGpAYEb9Bv90HNPhNSd4N7iFE3yA0SGTG2c1iVGAHGm+hxbdnwiCDHYRXGiFLTpjXxBnB7yR
VWz+Ejbwy4sYZBxTrQrT3glvyW+TYdTfDFgPw0UKs/iTkba6fAOyYfqOVnk3XLSlA1IgmSfgrx38
k09eFE1OGPTO5O8dXARwZyZ+BZlPCSM5eFZBEbmEmvAWvx3QaBJVeW5VqWXLf16iCtMYLkhf0q7o
F9bDcRHmUx/cAkAAZmYCdxt2qBwjKWxWsL5mgePDMXVLWDIDwrdfEUcTqAh0rvMt7nrjgcfGVYdq
igq9t2H12Pu8ScdvnpuN8R5Eiaa30KOvv7ewwUDULJ54TRy3wl9eFV6nLjw59wmkwQy8Z+s708+4
NZCYj+ssExdQ6ex3MLSK7DgX2drhcGaYQyIqeJVzs7esw2zj6R02MGN+IJPmUEVuOOXHtFWg/u2g
QBSjiBdP7mxes58CRYVbN/KgTVY0uPTOQV+XuBK1iibsm95756VL3lzOgYIppj3khIKqSX14F5As
dpGTdnhzlOymWqcjIu9Dbf1SiNygy4QvUI2AL7DWS9BZCxQiqRbzWhmGi16k57iXEef4TaIS7zdI
V74AvVTU2XARse6RnjPtA1Bn9sfiNvJ28NELgzocZ8nVjDLMb5qlXDW9k04MG2NZd3Tcyf6iAm/S
GHkZA5KtYuyhtFh5719mXl5a1yJwBhJ4bWl5l6qkgFum/Im5z93eXv1QESjZgzXIx8Potg3pksIS
a+/qZOauM9u17UT3AslBE5bjKDwjoQRC98zyAEtd2K3WBma/bWvuYitPvlAFgRtoTIL8tahjNhNi
f+hhRHUfPzqZRXo5YGfsQWsbxocxy7FowGRx+V5NGbhodmkeYGiQTRCuexsXF4Q9Euc4K3QAQuBa
Q39pV+jB/CyFjKsfZuFPxZUUnSkuk9ZNjMskk3Z0KGIC64tK4Hn8lqtJjqgV6liGSuWomP4p0vxP
PfvfQX08qVeFj+rx335VCvuON48lNItP8WP18/EZlnL9H/5VyXbEX2AVbQpIVFhM4f8XYcIO/hJs
dgwvXdc1A4vS0P/BUrp/2Q5AEzj53gpwRGbqPwvZhvWX69sOJRuwYcKjAG39nVI2ZcZn5R8oHD4I
nZWW4VDtsgFwPi9AwUbPEPMJEFBGrfyqS5UPT30eEg27YTLuUKb4QLGtajAlW/lLDRn+nahBQO8w
BE8eDJ4bygRSwybrLJmmR2UPwFWS2SLcMOBNkQtlFvQ+yJ3QkiBa9vCnM5SozaIW85X2s9nDPcY2
ccfDfvLjqBQmykh5ZuAoeMofZwy1wDHEaE0RnJptEh2dxISijGjPMkbvgmWRXPd7T1dYCTl2UjUN
mqc2IGKM3xvbAjWp2vmDBrpY3MSix6BmlCX9IoFasECuIsVfwhuy9AN1JtkdgVrTLxz1WrPRvY05
EtZ1UD1h87fJKmNmgrCgM/pVD4bnAPTnwkPHA+7FPgHz9NscbPdrK9P2TT6VlcO/iqA9jGkMNVEh
4ccVvBQ+lhZ13bUXpmtPHHV0xcWOAnUMVczUiGCXfWNeBgBdodRh0fMDT9QOCEtDqrnTkSqsi1Gb
zjcns9tPDRKIMEviuiNKjFrvAFOftFq7DWQ402U+Wr9vgpssxfv22FFTSh8GgG8/RIRYcVig4tV/
SbXWwYNtIv9EvJajjxU7BPIzSIyrcragTkyqFF+qVC2PHj7Txg67RJTQcOy05pVrMZFbkvatqpbY
/mlbZaFXVku0y3m7bzvYegVpZ5dbgHLaBadCHBUDXHCC/q0mGOtCYEMiCXODBIUAY15uAQzYLugm
3BUvHWfCu2FsEWDc4XaOkoDsex4uL15DV5pCXJWBVflI5WYLXh15mePaYFTYtoRNMDogBISLm5UD
n6TYzZOgJ47PSODvsDHQAS18en8Ie/fJL2IYwwAIiXz/zrGslvIRdg2YLmiD6DUgzda7Xmv/TWfb
VDd1YFDwQ1NXJXeVk+XfKZ9b91MyoHhQTEb60++VhqcQVEl6GHs5fkxLz36vFYJgTujkZWc3hzzl
BPRoi0QO0BjMtdroYc7joPgdl20hUBNEkxG5vzRmd+wSf3VIXQZaCgjZY7N2ZxS5j23TABt9wPai
PyZsN8RyLXg3OOXiKRIvVEvvDMV1gFraMH7t6DXdLTIdivdpsfT++8BDcxuchsCrTed59WOV4usu
OjeaytvYSzPrSPKaIOAPE0xcLXOPOl6Tqe8wEryPtEi02i99WbwjtwMQg/6EonzuA1K9UUCZ0sNM
he3Sbmxo2d0QpNluERMKoqmkQZw3GVLg2IEcSz9ePmq4UCQwMEx/m02cvwkiUDp3nuFj0tI5tvyg
7FQ/oBmCCqDZBgORLIZUnzW4t4h0wCtdVDzbw9C36BSgKq+KPYlBc1tXWdu+r7VDI9mRmRQHukrN
gxCI9MGwGZ2HpJLZF8JNXmT8ZpwUeTXpEZJHprzXPKrUWdsOvdSpETHkF5Ej1Ra50ZsMp3mq9kFX
XHd16jfHZWbPXhS+B6+qoPq3Kswm0DMtpebfTe1UU38rBg+m5gWBR028jEdX+R7GDxSJocn1YzQU
9VvgeZKkglgfUNySzClBzlDeZYMLJXllY7lHp2rnt7HKFZplg4l7ocBN2CU87PpoHwkfVcyoSlFl
rPCf79+5ZiLBA6fuiqLygfsARvCtPjR0X2aXYJL5eyjCZ5+qxQ7KB8qv4wDgPUr198DPgD1JlUw/
Wu52svXA+25ipPNeVgmauz2p/CrEsvT3tWhc7DN7mkSXoJ+iCtX0NPghgCsJeLlLrq997MIGpDt7
BIuSIqMf70QjwVfRiuXSwmORBhSuiS3F6ww1x7wbwQtl+bB8U4BjIG0HiY2ORlzUGMPKhXJgENhg
fibKR/EFzoMJgmt4LbaoAARQ8CrLgAk75BZatjgzfG6gp/nU8VAFd9YZANXVobWNXS513v+JjtR8
9fN//bttE1P8993+TzwIv37+2390j9//Dfma7lH96p/FSuv//q9YSci/ACXTXSfioblO2/c/u/4w
Uij8wAwglCJmooH/f4MlW/61YrttX3hUgmkY89f1kPKS9Zf9BX9Frs3dwANDT+y1IZq8Rjx5Hil5
jOkRIAFXEfRrV/2w55GSFZnIspoYYOtikXtk/AEAyLo6g1TftuPWUVZYwVr/QkvF2sRjvqNTp+kG
O7ThSRN0aeebAXX1MlFmemt5NCMIXroQNT3nM26b9Znh127f0340w4PW5g/tD+JBbzM8vk5lDeDH
DTUUnAMJaL1vLMrkTtf4ZxqsL+AG/xrLFYJxYNFuQ0+nABZor/2oog0u3HL5GGQGpayOFkg0HssM
PcTFg44yUhZDjSV9eLIN/x9gFX+Gp1tGz5/o13UIsp+2XsG6GgBnwVnqBEu6Ej4iiogM/Poo29b1
OopYHcYt0P6Cm+P5KDk0A65YQbvHSNLbGe3Tbwbj7tABdW8h1A0/Xh/vzwbZrCAHByf1FU4AC3qz
TYOmhWOnPUojxNHob6ryysiEFWOjAo2eYgMK4ogAl97FYNvyt17Kb/iyoQYJnfjTmd+yTuHL3wK/
A64U2Ibtburxj/GsJEaNZBzxyJEetjTp26iEr4o85d5ZFhwSo/5O8JuvfMcCx1XLbxgCxaFhDu3+
9Z9zYm+vSJL//DX286Xwy95MA9dwkO6xy5BuxyPAb/ParHuI2q8PdeKuEKRmGNq7LmQhf7Pqys2V
jqduPUZIsE10YYqmt8/07k9+D7PiWhZ3IyiS599TeLM1VJXNSnNkr4lXnP2EkeRljuPfmV18bqjN
pnIjiiUyc53Q9BKkRr0EHvnQ3KkYuvQ/mLmVEwQdTQagGJ9/lGPiC9ZzNa0yvt2h9sz2RjuD/7e3
AqImnA4uOJ/kV67f+wR2QXNQuY3nI80ROeYVdl8zfOGivIqGof8HQ7lsfsRKvBUttm6VJ0NRapoj
VNCbsNSl+lxm2A4vfrm6+0Td32Pd8EL5vHGuyxMFR1Js7xo11FnbBWgqz9prjviQUcQtKDe/vkLr
tnp+qFemYEACub4RPBLPP2iWwWQ6tdWEPOPWLwkf5LZfZLCnK2cetS2t75CHo8vXB325AZ8Put40
T2ZxAEVPyVg3Iagz/7NvIEMrM9NDOLoI5JnN/vLwrktFSYRtKOw/4c3Tseq2nVzRSXzydFTs1RS0
162rojOovpcPAwRb8Wf3BTwLf17HJ19EvFmU0SgQuLYM69LpaeBRq8G+UJdMo2WIMzSmE8uGLgbs
ExtUl42Ax/MZFMXkARe3hnDpW1KdakGeDt8h+o1BNV+3GGccgoh+9t9eN8pb6yRCbaJcsLk4EJuI
nQD4SQhQUOxl1ZU4ZsOq8DOrO/OBJyYU2DsBPsIkdBp8SnBPly1J2nGKYV5gAzeMCFJ0wwcTFYKw
bqb2AmFGfzrzbSeeWl5ZQchJ/GJzjWw+ro9zxDQRRwpzGAM7u6fHyiPXrm0lDRg7Slt0HGTdCQRH
3Lzcd2pQ7wJLt++oFPvjmYtmHW1zLgmA15iNOrV0vc3NCYQhB6OgulAUTuRTwMZv70CuiZghPPv2
fQ+1hIx6klC5MoxD3DPTcWKDcS9zZ0NWZkJgeT+b/7HqbVy8GH8IVHThVAi1FbpXYdFbj0MWYCQ5
UB/4m9sLDDAhhL3eexBlt2Iv2tdAx6mphTQ1sHEcUyxkKDhgs1L9en2kl4vNUL7vQsfm27jIN9Pb
KCf2JXi0UFMTKbCYtaOjb0bBVSeVgyRLq93jXEcI3c9ULvZ2lHhXvnaHa6/QbRq+/mteXIfQ6E2W
GS0ln6//U9V9cnlgi7MoGpQ9bfYO4oPhte9FARWtFXV25lF5cawYyiLzIYNat/mWqov70xyBS1O0
lqiEdimqHuiqT5+iJJpQxRz8r69/2ovbl/FsXhUXpSgiZm9zjKUxZh4YiiHskiD4kU8LrsKqM65e
H+XPDD07LQwDTtyn9m1xy2+XE3RQlC5C81lNHt3QFgcjUed1ESr6jdb17HYdLrywRLLJSS5mwDgH
L5/Sa934CrPUPKYoMcTu7eKr9MwDe2oGAPcF7DUgoWDNnx8kaRejAXyDg8wmuB7XItJSF8mZ6HHd
r5sJ4GJeQyCGgHS6brEnWygdIiPGUBah3Dxt8M4d6cLS8ouplrZgVxzDzO6oh02Ib0XGpUgDlEvO
rMH6IS9+Aj0O1mG9toPNjRG3FgbV4JrDOMltfGyo1LZRBUOvtsXNUNB0S/sGh0/M6pOv7NHgvtdD
SXMQG0176azLhsbtmWf55LQIi+sTzVOqzptjThXQ9nLaa6GK6rQ5uHQjS+IpE9EeHjOchlMTzz/c
Da7nylwuEZSv3TOX2ouLVCL4wFNNXiqJHNf6yNOVoTwvjMlbt2ZmtW8bZmOHaUt+NaC69RsRPdQM
wXCdOeZ/kMbPFwNuBA0qkglAwNzgz0eVVI2NuC40VjDOF7d7U9Xqjsp6WBkuqquItrryypHwiOmI
ZgsCdfmV4/0c+yDsNaJOQEZp8Lx9fYe8nAnYDgR+XHW+Rx69OQlQUqfE7CRsWySvb3OaMW/6xmrv
F5cQwsiW7q0HTuX764O+vPDWthv0A2IksNnbkGVuKz34EoBj1XvZzfw7x95pasoDT9s5MYkT38eT
KaCQOFIiebGZ81K71eAvyBQin9i9w6ZmpSvim54jkHcZFal/uziufUZb4sRLxruBcTGVnvUBcdYJ
eHLyLTeJqtZnVlOfaUyAp13HS99fqkLTVcFdJLl0VNSBuYNpUQAO/4Z/N3qwdrOcuYVfPmP8AKQI
0H0jhZXbWkXcSJEpBNxDsxuifULOfBN5df+gu8I+M9TLSxXROmITm0Vlrv9MypOPbrJmjcyWGQ6m
iH4CUkk/V4Pz8PrWeTmIS68XsJSJ2ARUhc16NtFMN1OZczgvlvXLqBPnByzJc3SVlxuUUUgFMAig
CEeo93z99Jx0Ex2NObSGjqZ/7zbAwsGShU1fOHvMlQL/b79I6zMJgVauDwbSoZsR/WWuB+C9IY4h
5qXTtcadrUdx5t47NXvcPmvO5a6Ei82LpM24Gxw8sKnP5FNoZaLdL1mZX/z9NSJgtwLg1Wu/exO0
L8OIHmza47pkEcCUfSZvhiyezmy3E2sEn8ijie+ulRlvc8bAAI6U2HyiRXuyr+q6lVfo+bTvXRfL
OQsfijNz9/IkQVehOk2ZEZzBH8DC0zM95UOGrjPjlX5qXDuZYQS7zi0q6BT0Ts68kac+DvaGt64S
Mbe/2eY97fRR9siIGzT+Qpxuj5kZ/zZNDNhcuzqTVpzYFSRXpBPrbbU+UM/3nhX70IGhh4Rt1wYk
ToDtVNIOl6/vihPzt54lhHGxv6NYs4k6aYdSpzRg00I9/VVGqUvE4zwobqPjPxmIfgRJKlXa7SY3
hq5zrMYZwnFoq/etruI9G3+5jZbhzGV06pNQ1nTk+phDM9ok/IZfjilNyyEEe9LcOzAZDoZnNB+m
ZnLOrJG9Ts/z4GEtcP/XWJtIbnFhz/pI8IVt48W3I5al3d7xFszWuf+idwAuZXbQVRKhuYMAJ8hF
snKFRohH9OfMfR3svchBk1eJGqY7Dn0KQ0lr9MfdVHVT9VEbVfOrE6ONrF6OBzA29bDSw9fX5mVH
Qrq0jom42G90eLbiOEaXZAmUb0jPc2weksTp7wbo5F9nZFbRfSixPo9wOwKcsBhYjKfR5ey5zT/Y
iutkrogcSmhbvZlhJqudbczuatdqj7FNsNuYcjhSQxJnhjpxkNdgj3DHX2/2FwI6qqmF5CYP26LN
wS44brTHw6+57Wy0BxqIPfLMPXVyRPoKgrzVZMNsNorAZcYd8xX/Te0Ec1M5XHZBjFphPETWHYJe
yf3ra3ri+oCbDpMRXN7avdteH+AaWPBZYxVf4xyFkSgyBDI7s3NOfBZOyyuI6s/7H6z//kl0oYD+
z6N2wQRnDdB6XQzXbZ51MLzSDhbbMpwZ79RO5cL3BTVY8iKxDWdKHL6kXaspjGeguvHcDhdLbFcX
Y5bVHyHvGI+lg1BmSP1Wv0sB1nz3B+KfM+d+K6uFUis55Fqo5yWg9iTW2X/y3SYetn3XYbc4o0yD
QJkL+XnCCfCtg73jDYBue1/LGkGIDMoo6Bl3Zxp2h19aPISxhUKF764is9UkKOyq5IKEfTiTQ5y4
BteOj0kWYfrojW1u9pl8xcwx2gsbfHjMXSWBoASltu6rSusff3+zsbk5vRhdAa3b7O5Ax4ZpluUU
mkkHc7lGTb6dMC38B6Nwbn2ae6aku/h80jVI/MVuqonKcRNdFj3GfgCckjNbbP1bNlc6F6FE5pl6
Mb31zbyli1XoxkGTpJ/n6r4wW9yU6dGTjqPbPR1lN5bv22lC54huSnCmOLFGEC8GJ0onvkAcTmxT
lCkV7lTUTCRViuUK3l55izgrRjYL4HJdIEY7WI37/fV5PblTUPRD/5DKEyLlz+e1BeCLXFU9haXK
v3QDXArTbGGYBUt5eH2k9Vi8+LwnI22ui54SJRKxjFSNVYdQVVbcJUuhz4Rpp7/HJZMVEpTp9jUr
bRQwpIU1eCnSBjjbsOIWgTXvPBgWX//BF/kw0U32Iy3PzW7J8mhoDc19lOsckcjaZMDebM580al5
W+uenuR4cRdsAs/Wm7jrEX4OXa2HgzVDa80bCCGvf8upy/zpKJvzlVtm31pOw7yRgn0YYEiGU4S6
TjNjSdLEFp4Prw94IiNHSmKts7Lx4GhuWxcavTAzixWeQfOgw9j1QZ4aVa+vYQP6X3QXWNeT43df
p8YsPmHUYdxGeCjcIKLoyzPH/vRv8VzOwMq4l3KzNzF3ANzr9jpEoBHgo4EQP4rIXybL646JrH6P
ToqNThpfp6oHKjWl8cXsp2eW4ORCU/FBxYhA2VsFaJ++K9kQJea0gOfvgra5FKOlEMjuyzNJ2guZ
g/X5ojllyTXYorS92bVe4/q1VzPlPcZrN0sZ5+9yYs83vJW9jzKkVNdpH3uHDO3p74avyn2EJ+FX
9IjaRzxlrXNx9KkT+/T3bEJ2t8k97U4aGkMEjnXomACaEg0uNfJcEeHUDGPr7gnq7DZIhc0Mw6kj
Z5AsszU7CJxHLvxLpKbOXHSnHhEehbWwSLYIyeL5OnaIbo5CJzrMiLmHXYp2Bw7kawMJEGJeVmQD
eG+Zc286QP8yxJZeP1mnvpJmjU0plwCQ5+T5+DReY2+JhQ6RtyuvW/is+wa87fvXRzm1bFyxiFOQ
bAE3C56P0uV+U4konsJgqKwrSjcdWldO7t/Py1SOZ6b05GDA4Ej3IRS86KgCSo97TeciXCjcXSx+
bSKX7tlXiY859OvfdfJ8SMBgxHj8cbdtJgx180H5FGM6Z04eIXMh9+EhMvBxHgMq9NoW3zWVtXmP
Gg6+AfEIaOdqQT74iwZ82e76IQ7SM2/AqdCADbJiHDzK9Fv1nTZvTRiJ2MZotBoucZ7GcAEo9f3i
+yUi4RDmXLcUH1+fiVNPwhrkumt5ykLX9PkKx/GQ2jkc/3Cui/SQJv09hLhsP0jxYCnj8+uDndq0
HtNNY4QQ3zU3N7C9GkybM2efFrZ97bS+Qi1OnFMVOvVJTCC3H/IuJL2bozlXeO9QTFp96hL1pYR0
+zGCQL+XcdJCoTXHf/JViPmsukIYgznrvn6SKoxWLjy8xrD7mcCiq6q8X9TYfXh96k6+Xp7EsITG
CbIq7ubAA2kuSDVokWC8GX8ILCX3ZZPAh7ZK42D7CSok/tJfV0anvkWGGxyyyEHz19TWmW16cnrB
dUDZCOgcb4u0tCwRsQY1FToxIssJiqTXbYPC5KGUuYXxqlnmn17/9pPbxpN/rJ3Anm31s1v4/COu
ZFMIjSMI8aDEfXlMs4vXRzl1/fBFq1QRtT9qws+XMU06GzkSawqjqLTeOP0UXNOcUlemyqcz18+p
xwOhLZfLjnoZ2NvnQxWdKw3UYufQjx39Jkec91PkKVzwuhijTHbBVWyk+ivyis4/mErqz0huARcM
UAx7PjICcj1VaoMIEFbJ57TG5bAskbp9fSpPLRgFHopzq8gZmfjzUTBikOlYONyufVKHZaCR6NR2
jf7CPxkHYDSEXZYtWH/Hk5PXENFUyNZP4RJgQBjoAOvQuWnD/79RNucbHQ5ZODGjmFJZBx/7lIOF
+Mo/SAxpFpMAgJxiaTYr08bse6T+plC4kb4b0qhIDnqwKHabQSfDboYMHpmIIb/+cSfrLciiwbsj
ZAJysdmLTaViZVrkBHpwkfcQSIXcR2ruP/EEyEs8VMerHujtEV72+FYHCRnz0n478yPWQbZpI7w/
Ag0yYwSjNjEbiod9bU2cvUJH9kUBQeIIe755zPooPc5LhXKpvTgPlR30+wllmnQXZ0rcx0W2nMlY
Tm3dp79kc81mlUQCP1lIxGQz3KBLa19kQXdOnOrEKID2eQGp3dBN2UZvolFujO8yGdEy5jDoYgeV
r6lorDOre2Ic0gwSHmIqUp5tw70pLbspe2WFIunL2ymrx2NHQ+3MnK1R4Gb1aK7btCGJIWhErr/i
yTHM7KTFRLCwQiQC7XfIHCQXgW1NSG4i3ztg+nS9rBbUZpRgqZgjy3Fm/BOB07PxNwcUXc0Wpndi
YfiHqIcxyvlHWeYVgkqDvizmWCQ7G5zL8fVNe+K9AJ5EoRdWwQrV2ozaJV2SJ8jXhIGF0TH0eeOA
Adb8wdPG738wEnXIldK69pQ3pwPhuCUu/AUoVo90bYt++WHJW+OD6ahzL9OJDQNCCef5tYeOqORm
qHSVe41SRJVmYH27yUONDppoFL7+Qetdtt0wJNsAWzBUBHC7OWR+B3+rQ+0L3WoPBFkg++RLMAsx
H0eBdM5tXFV5deatOIGLIkR7Mugml5F5n0h4uHYYdW332ywxzB1dWx2WNMBRqy7d6oglVHlwDa+H
n+FPcAIj6X62U+PGj7DoTv12H7sooLw+GSenHC70CiJd77/N79LVuGRodlnh5DBukRfxoct0dWbK
cex6MemkFMB+yBdBJZCyPj+lpjdA5+wpTyNY5WF2Oi/tV4zFdq61PDj/m70z640cSdbsXxnc5+sN
7gswmAcy9lCEpJCUytQLkSv3zUl3Lr9+TmQ17nR1zUyj3y9QVUAhM5WKUJA0N/vsnKWJyyqQ5d7V
wR36MffZa+t3bbkZzCwkcq2S5gq61tTg6xNbHORqju4rdFqRPnILai6zWtOJk712oDUDlzVOfY0X
LlqCOfCOqW0V3S6X0k83Xprm3a4t+/ADvxb2y1omrQsvbHHPRDTm5bCuaqH5Mg5W+lCjUSfnGfKY
x1a24Gmv75SMfQ0kI9v4XN1QvySAi41R0PbYmLCDCRQNJphsGQysv05VfvcdA9LYhujKHha3W9+m
di3ogDYrfz8QbLQRgXZApQSTTMZTOS0d2m72WQArw1dO+CrtCHZq8ultGjDV8JGrpLZQQpftF3g7
yjoAI8ib3WDSAo0zUMD+dpBNEkaOWMZ1N6euLmL2+lJeTbYAuNFTAQ8qIz1/sro+mDYOUK9iKzM7
RaVr9zqMmW2tawQWo4sN5eUwuZTAHydpNMBuC2CQx6vnzWVsgaDoP90Xf8w9pjbeKjCm1qYMhvXZ
cgEaEyefYRNzxgSxn6l8WthYN/05ynMrf7foErGTZev+0vai++yySw7X3JenDnh5wlfLuzaupsx+
aeg5lWwXLL04CU1tFoWDWg8oi1xgK+mCbI78QUBLPbULfQYdBq4n18Nwg7oOec0MQD+B1GKSv6+U
V+KfThL/ofB8XLhOslrzfshn491K6wIIElDoa54uGVqPjOfMkY5dYcf+aA1W7M1ZxeY8m12YwVmq
wNJgq/4c2gnpxjKr1oy+BZttdxW83x90YHTq0fIb8SnpNFvCSwnQ2b/rCs6Barxv4OLTr17QTHDg
mu4c1GvN3N9gw5lTleHtSl1Mr4YDaioqHFTNfhuwX0PCCUaMmbbjyLb7XLOtvQRpcDXGAbkXHLJ0
/qKCYMRvvFj2GuEE14L/VnWxqbRh/5obR2SRMOxir4UUv9qcXlnEYlMx7aa+4SNsNNVy45ZZhdu1
Wet3t24gNjUpXa6Ydm72URRdcLTzvP7ZDjJ/msAoFY9J6jvvqD0KZM+kwlD7ZllmbMA5gDtog5qc
dB2ONsY81lSHYw03R0aVu+RQy9AVEVGZkvZpBhVabgLF6C2GUi1/uH7W4terGnbIE7/TH2OeTd2h
H4O63PpF6r5nopr03rQ8uP3M7+zHMptDQKDJnO0yMkwCXFG44jd2Fq5S3dS12jpl2BlbX/pVyod5
DR/LtBIB3CW+EXg0OLQrfmhVBKTR/CE5Vl2b0NbfUmkIEVsTbpDIDUrnPWeXIo0Cv1uhKGRFXm5m
wj9yS1LNDI7o7aBWAnWnrGtC4dnxMMC/tbi40Q2kZIFinbDogfR7bkRkFlVzDJ3ccSIUjra5lVJ1
gNA8C7QLwEOYelZaVMOzEhaT+znLFUv9Rtl04Lm43C+eJSZMd6sMvSgQmQS9GWr2ffvBzuSGY1Lz
2ZqMIYyUrlsIOKHk6kRvFOAPGnRSHrjSlQRoySr7hokKOzx5A9weiKLdPM9z4L6IbOqtXV+tsiZd
AAcmWrMynwCyDyxtAy30l2i4578jdiTEs+m25bSfPbmkUAETbz1hn8SSuan7KSRxrdzBJxwnZgE5
9RshxWYWz4aYVm+NRsPORfXWzmUA36qaE2ii8X82YCvBXXvORg95c6VpGb5AaSpeXUui5dN9OAC6
8qpT0VeorMwJRKkv+lj2vvW2ZGbBL4eDBHsE3iJKqlY0/6JS+wuLGB20xaCP9BW9TJJL/3QeTYmW
6mYOnU3hpS+8XTWpsmRh69qoNq0G0mk1st/YSfmDxxTu9UKAmSQOHYUONxsYFG+/H/n/DZT5D/Jt
/1D9/BUos377Wf4Vj37/Q38sSvv232jaoR/jIMHy6u/g5N/x6O7fsO/SuqABhEyNONN/LUo7LlY/
g3YUIQiKG5ID/7UojbyPPAYHINS+9v1nH/w7i9L36vf/1K0QMyiKmWNBC6ZFS7/hnz5HIxVkkNlV
diBHBe1SjP1+Fv20T/2l3LIlYr0CUlVP//AOPf3x5f9RH/fn09X9L/V40XDh6UsR6P/nUY49Yjsp
8MUcPFV764aywOzZkvbAT7VmmQC/Cs3qUqKIBUJTZQN31KyazX9RP/65ZfXHd8FGL/lpeqr3zeI/
V4/2NE99WxnFAU7gMW+RF1hMQtOV1vzo1R+1xZJzaP2L0phk8l/fcjqqPgu0xn2h7K9hfsQHi3CH
di/ccXrj7vSwBIu93LTr9Cs/B3t+9kYFxzPxpPuDhhbc3h63beybCjZNWczLdznOk/NBdst6h9bY
TYe8ABvyNiPKcbdsb6luw6S5kYfMLazqxS09ZT3wCK32uHybjd3VzZVwl8r3oOFYJBPKeyL6f+2H
kiopMY3Z2hDsb6dzkpdjLBZlvzcOjni3W/CksMjH6lCNXJR9zNCukFQRhIoU+6DdHYt2J4sZY2pC
kbDKN48Wy8+SWY4VrcKJU9xiqxe4x0ZN6U8astBears6iKl0N0WXhjjRy6cuVE9YBd/pVzobvxrF
8zLDKAUxOr4QYumPC42AR3jzduR5jfGrEiTSFt28BDxgXkgpiUPSWSN6DNbodMJfUviFtVvXptz7
/fIbdfro9evkbnAsfzF7+Q1A62dR2e52qj1rH3ZsCgk/lZy0Sz8GVvYLkiwVcwokpYm0xYLWQGl1
chFQfxuX4JTWeQhokJfo4bv42XEk/R7orts446yNm06d99ov5DYU9nl2O1XsJsGK1jbvZwBiDYTF
g6rgXl6UatpHx0/7eKl1vzd7gWiu78bhiPgFFhIAPrPcLGGXVk9qvnsFjXK0Hgul3V9t5bZw/8mI
FWd+8/Q42aNrxjQqRn4oi+d8JmQT4BcKVOGfkO5M/mMG2zmMx5IdmqhrWSKAkIe6KBoTVfc3K18n
+YL90pgPVanTb4pDl74AoQJG4jahRVPZAQnnhI0etyMXWhCjOannmKFwpw5uY/kXgXsKpGWuZnVO
WTp7TcJW3bKyqNPIFOx3x6y6Z0eztcd0i+ku5AyDizjj+yysZu9nOeepjgzizcIYbB/8dgybIzVh
Knal7E38Yr56q1ZEYgALRdjFQSsDM+4m7VIta1VxEmLl1mwuSW96j84ULFSLNjbSEak05syN45SL
/qb6quZpait6oqrs4Uo3PdbqxCpHGRUTkOjtQljoVrKU7AIyKZoPwiNGEc9FV4kt6hTIO06eLTdF
SkocwZ2Y3asmaI57al6gutWAc/wIKkYDL06nVhD70H2wxg1iceIiYHC/QyDapluT0XZ7snjFrxx0
mzAalQBWWNfcWTaV46XWEao0DGcYX2X/kqccVnYQKexdW3h9S0i/ckB61RWGtBFDuEHn3647Lt9U
PPptqlGugd7UyN3sIKEPXNA8ACGPA0sS9lm+FCrzhoeJpM3b7JV29YKmKQTWV1jBa98k06ex9ewX
ksAz/NBGzdXGBobHG53lLuyNRublF67qsQAfz0DyXXMElLt8ERx+BpkF4aEu7eZSNCDx4rSwFixL
QG+8FxuIU/5jtJGWb416mf0Tj0hbbh0OX/U5NJzhqC0SJlGKfgkr3LJa1cbDEa9fE2kt32Gwd9lZ
SoCtMUimZgU/Y6N26pdRTgiHwnVXVNN0tocmu7lzPbk74QUdB1aqcaJtnWy+r9Cbl01jwEnlncyx
0YyozN6WwpXBllCfegnHPlU8soo7jS20Sg/mYF00Z65cO3nAo56UWxDZ682ZRwRJPZkF8NUyg3oU
Su1CK3JbbW5XN8HUoEOhfoZGDVsLkqn5CObX1XvhsPe1WbgNfTe0o8p9m03hBwuUy1efvYjgtbNc
72rMvoZi2iXlvgNM+tyzWko+17Mnf0tcIPxMZTKZe7zp0oxnY7TQ/KkhOXs+QOJDOUH+2phgrLx4
RoT93ber8Lk1/WGAFh5mc9yh2Ygyz5+/VpXs6IAMtPI5to+I19jKIaQUiFfXXK0n0RhzyzEoy84l
drUsbm1ItZHtLj75ujzH+jhPw8HQdOAjhz6rd3KrZZb7u3BQPVeSG8XFhKe0XmSCuioCXpzlgP3z
jr6dN+RsEbFRuRe9Dyvq3jwp48ED5BUtY+E411J2auQA2yxPpVt1j2JskdW1XWdXx/seH08LwwMJ
RtJf4beahhVOLCqhdq9yBcl+dOd+ghe/JI9ZYcgHqVuZPo1LnqzbFtHJXvKNfHAzTR/DXjhNlPdr
dnA5wzuRHIfPTrsee07MK1BcHmoU5GPzuWMs30UuH5ezp4HHxa7O21eQbd0CwUsUx3BS7jXPkJ3n
2tKS7R6z53PhD6vcYwgLbqPqBjzi3O8r23hgTiyvtSE7/R4W1tzEFjaDbDcGrXorm1Q8gVVXdzvs
6D2pKQHiZmZZwKa6U2fNpmf339mLacG9Z4llqWCsKoQQubuoKw9ZqqGy9C31YGRjYez6foE0P6VG
E+6dcpbDRnfJmkXJUv1wKx4fm6pa62bvcsdBq+YEaX6U9Ovk2QiaITuB3lr4xVHHU1DSvzE4BF97
c5lvYU+z7RzQo8t2kx7tceeUTrWeWmds9+3iAPBDjoceq63adY0lcrjkzCIYJ/thhnxG/t9pf6jZ
0A9BIZb5oOSE1Wo1e/fCYxxOXD8o/2tXjhmYhWEdBB9yczWuekTCrgJt1GcgJnOwIUPmDjtPKqPf
lUVI14/KfPpZLDotHiojrdKD1gFLFJaiqo044qGyQL1Q3cUVHO9Lb/rZ6B6I8aD099F3H7POFOdW
BXJr2V3wAec7thbzfXTsbeiK8WR0voxy8IubIQQoC8e8igNzPE34Hw7mOJiIUnu49R5UagMuF1xF
4riNq6HVd8XDWg3B14BLOJqApf6ysjChw5c1RzYQHdpC63hqRhDIbT91kRAj09+mHH96fi03i+6T
NxFW5ZcUmw2+SQJ0565PLLYm2YR5cJh7/EBY2Z+EjcwGtzGP79yG0RUW+YffucZb4Xa3SUIviOoS
/wWNS0VDTd/AA16pUptd31UPiW1/tHcQeMUYHcJch/GjHIeNUqF1wHLaxoUzIK/Ix3QPUv7UD9o4
qDQFPENyMar0uBxgR+ZnfzSLrfBETa9RFFtohtW1CupHaqN2Mw6F3JH3vsmxpCwYuM15aQ6vMLz0
UGbZgipPrtnsGWx0u2XpEVRXzUHVINgd9+youdwoZ/rMbDu5tkDxcAAiK3SI7EUOC0dbe5bhBSmB
2kHi1wduD79U2NJV9uXHkIabMS2SAwf0TwbN4chbiu1s6vaxTAb0j3N24vckJ9pQ3ffUKj+3aU8E
KG+sfblkZ7IrB5kNuyGsn6ma27gRxnMiNaWUcA/pnYETkblNIloKp3UJFSYUTC9px/6zu9TbkW8i
DkFzn5JW0TOui6fO9KmZxlZc+Akmce+ZxS1b7bKh4+KSrRBTchkLq9w4ubzOWUbuoGygvbUr8QrX
pE9dNM8h0ocsMtKsO0NlM77XrQwPABatX9baF19RqgSXyh2/wtALn+3ONM8zF8cuDJvyZLnVc1mI
ltZJQBKx8MHTT/B3hdZfNSC/NxQiL6m3GDcHDceMM2SvnJCA+f1GbLaXbBTo5lbobvf0iR0VLdpM
Oo4/pyLZeNLa972t843q1m4/FtPV4tMzFL5Bc3L6ltQ9Hw/zynADKrntf20DOp8OUp5uPial0e2h
eZWX0PgRwN0fgM1EtcgOnaleO+nxnGPR+DRkgh6qU189TxvREJjvFDKLgBPBh6+pZ+/zKP1PxRSY
Wwy/kdtB8PGadN6qxrk/hdKIRhUlyXi2WxyH4M7Jy1W1fXPquj1bgfO8rP4NZ4za16vlXSG2Bt/c
CXzn5C3+Lgj6Mx9R9erJ8oGg3EPXJM1DlgNKmAr2Ppx6G5YdSgyDCALI+eU4jCVqyKy3t7ZOb5XQ
OzXqZSPXacc6Uc3juEQqHlfpdHJCuSdmeaO5ty9z3RwGR6VnwwZEvSx19jmYdPqa2tKjjAwrdml8
64o3teq2E9sz14yhSZzjmUV04JnPFYT1rUhmk5GovSJ5yiU3saHZC3CKP+BO55/qnNIKIn7woBqM
EyLEYZ2s06dK1+u2C7vuhOHn1BoFH1Ca3M/g1PzTlK2vRiiCg4HV58tsQm73JG2Bzm/9baP9cYfq
4+T0JQdKu+L30yNEG4qy1nXGJzmr8Fe7QKNdO+NlgfXwqiCvbqaAdkLCrZ8tOO9V+mZ6o/sNTays
qIAtvyKMwPSxQRfKnn3yqbDkuTfyfLfUhe+Cyp6YunqoJmA9j94XNlOSy8rd+2wHNcexDkUoAp78
UiuZ72DH7wFq3IWU7RyxXEon2FOb1lz6TZmhwfytZVntxnwkOsF9nvZiZLUi2edhiZdBOTlCBtNW
kUlY4GQutD25LoT+6ofp+Fyknf0IDbSIeFgmkQNC8ewsRb8b5+LMERRt7zKL14SrueQs07jffH9+
DvMx/OowKwIJ1ag0KK5T1jECzKmC9Ub16khm/NSa2Ux1Xo3HOTTwb8refafRbV60zxioJdVzyUSn
6rjxA8ScdlrvzEWoPWvKmNdZLn9tiuoB8gaIK3rqsTRJN62aUmBdk/ImldecPLBiXtsH6B5oZESa
XsKjbWvvUBtLGC8u5wNWMJtzlqG66Ofx16CoHSxWNbfZmqw5t7jpwW6Z9ZV9Plzq3PuuwH1iTTaO
/ugcGsPer12xm6GaMu/SMtwmyFRPJBSsU9XwYR3mdmGXGTvlTHvBpvs9afRdL5mr5wETcAfW/Ymd
3sAejgJzC3YVUEqDd8tHTVBy22G3cZZ7ylouw8ZMJTMAQzLeq+lN+8yyqQzdARZegrqAvUEMZTUM
1SSndt5OlUW6jdWxrv8WhAlU0WgRleukm3keM4+B7ep1wc5gD9vgST60jKl2xZgCi/9uTmYaPjlD
/4aXe9Bbhl0uA5pi5XcFl8kwFFJAw9VSIXowKUSrKhzgAIRG3mr/M4IHq5Zf2UFtXOJZnT944zGs
lAyojnLZ5PWu81iemvfr6pp4eQiZ14EbMfRY9Ao8fUjz6oRLApYUG6yrNlZoccE422KX/fakFNg0
vF1rVu1HOnRJlPSOhSIL0HwUVDKAj1GYcIITNx4YPcddIvdhbX3niTvGIbKfF9kXGsAHUsetk4tl
5xOzjuYQVzM6519tp7tdXfGeDn7/xlRruwYESSevfZRK0JI3xLYQAEQdQFBbJtEOzDVAoT33gAgb
nv0Fw5Lc9tD9qD0qfBouG6oSwiFEYVMzDlb21MMVNT7X7lCfuBTxfWeoZHK7FpdpHThAKjwg7WQQ
WExRiI+tgTNrQvUNyM87y9XJEYb1BtcTBkTiPTxHRm98ztVg83KGuXsPmJCvcTLK1I6G2fG2Sddz
cJpNUTzCeCq/mCIp4jGBtts7fttv2eP2bDgm2G/ImZt8XlPkR9VG0MNEyZs6tCeWPuMwvAK8nyNa
kBQSZthhMsp4yLq5lepNtwCMyHKcWxvIyNnJ4ke7gbebRk6Qh5ymp+rNQGsQ5ZmcH/ph8gBOL9d5
cMrjqOTPvvbuMz/MT1KDgWT4Cc1+y4C7P9rsQGzRHWZIsdr12Vmn5MDoLn1sEjm+icyIhaycHTSc
7FqaHDkiatVfJkK3MhqIID/IUZsPQohbniNaEmbobgZuQ7upyi5TUIudRJQtTaM5VVlV7UNNXRu1
svI3uXJpbsHf9G+cc93I6AUkb2NYXnoCrF8RwHDeJfF2HLTnRMzEzT2rZeo05NY7a1Pd0VQoH3K5
vHn1ellcRFl34j908aJ/tqeBh7xa7Qdj1b9QADTxOKbtcbwji5EWDEfHWQ5FY87P7ZQGcc6l/pjl
LJHnxCA5j3cLNru25aDt27a4qEElrJrT1XhKJn/EY8en4p1+TbIlFN8fRN0g32VLEmiGjy7D8ZNX
CsXi6EEpv08S26deWzfPMfS2Msv6uQ0t/2hC+DlViTCx0bW5u3G9utuI1Kt3uZ2nsX/HWAa/XVBC
6DSl55n5Fy9DgEWhvSaM651gXznhhD6YmOx+SlT+ADOL8GZauC+dVa0qNoaC16elbKiSYZ5kUn8h
QNx9WqEu790ivAt/f6up3Km8tMJ3n2pFMSxD3b8QE0H+vIgwDvOs3NHiMJnN0qPb1Mha9k7GQLSY
THNXW/228/qdDMfxmzKchY0HIzkUquVkIGomhfdFNpPz4Y+C88W5UGmzUYab7UeD8wdxPCNSY1Lt
RLhy8y8X9c5x/a7byv6Qby2/TVxohAfjwG6FJz/ncwYTjPbylvHvcGWbBmsi3/8rjY1563K8/xg9
2pQkAOZPblOG8I3VyAGpr9JdOs88C0GabQWo5YNJb1pPpjwluIqSOMTo9WkxmpV312+3Q8WckASE
sx/mvj+ZSd3GI1bat3Hg5GuXufnDWuWvdCAgT//4Tl9Oav2Cwem2wFwAKk3Gdll8dUna1T5OEJDw
R90BKFNCj4+MSe7Y1bYonM+MIBhqrz0e7sVxdiY9Aao4nsBBnvj7vtXWA0G69ZDMAfszzYgHam3a
o0Qou6t9Vz3OKYtUdlCZe7p24afl7k3zpftTzUnzZOdOtfc9kzIkm/PvHZ6oXWULedUVic/CGFay
Yx3c/tFIDxYzo2dA+J9BQ++tSoAdo6Zzg/Tk4F6LDIWhJ2nkkc9Wc3MhTB/Vb6Wb6VLARJKwx44z
T8Kpp+PyboKxv41iBkze+812zvvsMJD458WOX2pLzsewDrIHGqbBpmIx+ogQpnsyVEIAoA9doPO9
X+4Eq2Hh4k8IsDOqwAnvNtoXJe1vnuWKfS1NkN1ta7clW4Xt8IM+1Pq9ZDn+JH1tIlOvFuoepJVD
NqhtQgbgsWiFPopKlFeD3lXNA37MXukBNDuL2UOMGNw9Mm9/wEdQn2k6IiCsnQMwuIDmz3SR2D/h
1mcHPxPLceyH+alI8uzQEPF5D37b9GQbVFncrWbHsj0si2dsYA0FacXttF10vp97Yg/cR/vZepkm
v4mTQr4pQmm7rOHdmaz5uihDHUrV72XTMJVw3OfZmPhEZ+7a27GqjOGSmUn3rbcw6UalZ6JVwvw3
lDvPD4sdf9z4oH2AEHD5LQekCOkOdP39Y28kgsxNWHfxQq1unjEY2ievLZr06PqpaX0u2VFdMTdh
a+rSHxQWy1fFrj4YwPvcCXJ0vU1Gb1up+V0XNcfw+YEOyBAziPSY7hcw4W232rLdjdZocCmEF7ul
H/lbdZi1d5I4eaRNTw6IA47Vww4XSUV1b3yzUqJMSTj6PxfgBTyLiT3R0WyuODyt10SFzslXCWen
wgZ2P/XCfU6GYI3LBn98T5stmrVuKeGoBeKq1vJYBlyYbpfdjZjF8sL5uONjs5rPrTuP28EXPIBz
omV7NEwV36QzFjdHzEG1SfMpvKixGA+lXsk3hBNDLrb2CMsZDgEVUbXvJs+3yOq4GjF7Sop0ldmI
JnS6HU0s1hjtsleaL2pXUcOx+2cn53zhADYgz3tPANNfGDGFp6WyrBv4K/d2bxc909xxT1Yx9Kfl
t6iyatjq93M7RFUcOs+ap9orlF/GHrUsygPlarcJO7/j9FvMN7BgH4PXlF8gV2K/nIa7CdMM7m9L
LRfzYyWjT6M4xz4U8R1xWBnd5YPVkfXdJGERmboDXV8T7Pi+eDnTOB0EfD44nAZsKtF6G+wDJ+yA
NFWbOyfFPsaD2VX9qTAd/VAWdvKezJWKOTcZGxyihL3QbejXkUzUPiyGAoedzfVDPyZO6wnDXynK
hN6w/1sDWnv2kn5Fp3Rp2yAWYoG32vzWheLGosEUZTyeeOmt7XQjzc5Wrfv8t27U+K0erWkFJjG5
9ewXqAkONzHVNI23wAjGM5ssjt7VdgfDsV8tYZ7rROioUL1xJgVzF5syYfMa3Kx53WyVKbsXmvDr
AWAT/sPMdXaptP1i57V+dV2ISX3YHf5dcuEud6bZ7q3HvjS+MYzz9cYLWnsHu9+60qml/EfVRH/9
t2m1v0tXJyEX6TCIsbBSwu/cVIavTyk1Daw0YWxHkB4/g+ZubEXCSE+3h+ktS4sytrg31i0UbZNj
7MO2f9FGTt7Kw3C7ZNcCYWqnw1unGGSiLNxka/OaS/8jlF/X0IYzPPWHACWvi94Aq8g4O2fujTGu
gfI0Zknkzpp5wkr7l8nvHnzaSFuvOE2MIqK0Sh6Wgnm0l7qcedWZFxy57LJtPGTb0uqXXWEs7c5b
oVOqFgWHdx/ttCT2iubJFQ0DjATb6Jhd067dqZkF6lnN9kEr6zbPDMN66RFMU2uMi8GLvKH4UtO2
2pQej4rctRHUMo+kU3EIaPindXYWulM7rIr8Ov+GHT1uhstHC9mYI8x9DqqCj3p/NyYn09bGvv3i
cwrcFtn8aLBNlARhEyMU0htdQtKYumtuqCvujpWHzfArbJon6K5GTPCoeCbyGEutjpZbXCrtBpsl
J8sWZHHfYVWRi+E/pVNwJt6nN4nVfTGN6htkkkd3sWhPetekqns2cPxfdkGUQbF3dSsxjj7Xi3Hp
6vk7e/lT3HEnbSfe7c7293Wn1m3PFscmwCt7qng0bVd6ZDgoOPEihc3PObFmgOQlbqoq8zcMibNL
GmYkMnubIFYD6NdO+mpXKza5ViybNbe3eEzt76tL370Ul7Ipnmub7ouUVLAJE+oop6CP09SoCWPj
uqjr4Z3357DoDFeg/W6HGZxDx+n9s+QWsqfig3bSMXoq5jm/EGmd3rkQwrtFBqsLMNExWp2Z4cbo
TXMU9q4D/M6cuRSrIOVSXuxHzq+mpOe80GmkR4tJuQPokm58lsivDoUNDV+WUzpia+QrGuS3pkq+
iq62tvf+RMTQ+0M5yv51v3/FLOiX3xPGL/JUdniBeenUYU9AaeR4SZiKzbQVaUwdpTNxsCOi5Tno
QZaW8k3m2Qtq7nChuFNejRU75OZ1Gpo2vwN5cCjGRGuNX4r7afSfY21g8FEqP2R4p6svltXoXeL2
Y/f5/x/Lsf4cYicRQ5iajqJL3xP8mvHPe8YF+WXZGlkKUi7MniunGm+T2XN4MjhOzJs5aAw/MhGL
V5SUNHu3HF3WIa7HMPnSqBbfqE3wM05EVfn7GZnAdMOD1yE/nuhjRGOaIxyRtp6LrUbdZ3Keb3JF
NmHuH2yv4YuAJuGttTV5kTSR5rbjp/93Qf1/R9X+g6qGRaM7pZAp2J02ct86+n/bPuIq7wAxYfr7
H8ehwov2j6qP/+vX+iPRJkwj/BvbVUSnHFZx+LSQTvsj0vb7lyybUCKxMhK4vxdi/25KM42/2eyu
87Hi1GSzGMDK1N/lH/wS6BLWytmQJ7XK5um/k2lD2/enVNtfvvXgHsH6h/WdMB0Y1yunOBIWyBzc
M+bPWuPJaYiIoy43l2vpbyw2hEnYrG99ujOaLYkmslPca90E7HWUMdrD4cMjtDz435nbO8Yx9G59
/+Ql1zXc09hyqoO/vgfqofB/5NQwzWLC7PjeO8+m85Ckrzo54rTB722Wsel+5aIPyqtQV7879Xcb
91MbPDjFkx7OJf89i+S85o8D+uWgiSs4t9ytrPwqRRux2RCv49V39im5aqP85jeHJLlN4Sc3f2zF
z5ITuXKukgAdDemI+0NXXZgGOfro4R5Lzi6uzeZ1dqPSjq2ezsLBksds+mrpPpItUsdkiAt1q5eX
zH5djaMo3831Q5dHP7skw6Eej95yTqe95OtMO687FNXeDR88M4nW6hOdGquMR/rc5ePMwmK+c5iA
hg/mtC2q89AdmIPZ02XRTwsDFZRPtIL1F9HuKoJUht7ZwOgEwd4DAza5ft646UHMp/s/7W513rOZ
DazXbjIiUZzr+tK4V+m89MNLUl1QKAg3LsotBkeA0uguIXSO5I45pokDdatVXjpzR2XeZ3+shP5b
95HXtuaf/3n/M9/bjht3mo3/68//i7bm71/ynh390/9s/zdz57UcN7KE6SfCCXhz245kk5QodlPu
BiFDwfuCffr9wJk9h100vcLVTsRcTGhUQBcqq7Iyf/NkTPipfazH+8emTfmrDBQ8FvP/+f/6h//a
G2K2jb3hr6JF3ozRgqjIn4czWMv3toLPP/L2h2hf/I1/Ap5tBZdDBzvxWVCS6Gesf+Jds+3/cPwT
0BbyHCAp/wdhVTTjP2A/HKScPM1Cj3p2U/g33hWdAS0Y69RwUXaGt6v/VcCfAkpBeiPQByseqCzw
Wg4jiQgU91Tcy8ytD5012F9cBDLWlTKDHMYwvxSuKLmTGMZN0yT6VVS38XWdJ/oPB5jfeoiKYqso
TXVrxc70MTA90hnIix9VtpmLxjWL7RRP4uez2X0FAXt60v7zwsiOQn8Dw4sqqIQ9DSY1Kq0wYQmP
eITCY5m2XYEaWaE33k5LMZp9/3n6jOP9H8733wfOYkmIFc96MXyL5zti3FiI13K1P3SRp342K+8j
pc5xNWRKv20H90uSmsVe5JS1PSfCAQAsDAZkHZUk4bjY73a3CQYi4DHIwygD4A4PxWJbixQS5Egb
qPBiZ2eOpnMRgzK+wlZ8vHz/J5zCdedfgLCFh9cDHi0mIuASORGbQJs0LhOH2AIW6GVtv+KqEK09
fMy2Y+oc1LimVdO0h/efK8kUPD1YR0gClSmWN1qk0rfCfrzLpnwQh8If2/2o6NGFHpTRddaKdo/E
JVVNDPOuisDvL8tRUbjfug1ibkAq//5NeL6OKIOuOjN0+vQjphBWSz+t2gN1wYYtuDBu3HDqbqK2
Ergem81d61baTjRqfeWg1rszm4Rjqgjbc2/yysdwTUBjsNRRrHSf5uzZAVvixkwhvpwOyUwwGf10
XINh6h8qVtCFM6bDEf4aXQQuxVRq8/ID0ZTgOGaZKx/4yRWSq+6nPunTL5B89dsU2AxGIWn6QQ08
4+LMtL0MNgSU0ZkwUXsjuZU/oJHhOJqKRD+4VR/dOmFV/grLDDRqTuswNPppDcjDvoDWmx/i0q73
NgSecEXfVdupBYbG9PGnHX8cXeTI/H1UIkU9M6GnTMZ5jc3iynxXrHRUB8Lx6ZdVqNCZQR4bB9q+
xkVcwg+c9MhYxx497r+fDpjxhBAyBuqswXX6rNSLQw/XSf3QVUB2Ab9G3KFtcIXRRmRppK9jRcmO
XS4sdaUFqnqvW/3g7KIW6bOtV3KHA48S6ShtQxMedoAdLftaiTxthncav99/25c7+/yGFqcL2okW
aeXpyzZWbWGfphmHNJsA33X+tAvNrrxQBbkbGkH6NTyh8SrC/RIJMF87812ejOJO9k2wpCj3aKDl
kUbieDl9fmumZUvh3jsYWmd9S0f81vddFjQ6eABTPQg/GGng5QNoaY4dAFsVgHoA6zFXoRVVcOt7
5qVjvhGl5l1RVaUNMyiD/2CYqfPLU8N05QwNJNFMo4iHOEcHesd2gfTBw3N+YdxtYj4dBm6wbTK3
veXxQAJGr4+bqzqwwcN7bYX3Wj8lGriToevJflodtFxTQELD2WIwjx3XYYgNAVfGVZ22yW8cvLzf
DqxSmrMjoNS1i0z/0aEOPq25WUyPCcAvtDd7m1yxNJEMW9FfTNSLMe6ngiJ8mXYYPZSevhV9Vl4E
HdC1tdtNJYmrnmXRekoNZ9hqHRwuupLAgDdjq4F0CqY6vlbhk5cr1afniraKpiW3cREn9bp1GniY
lPkzCz338hjbOFjwAwPQShQFkKqrdYw8OlHHw6ZKpli5Kq0+vupVURc7OFDhx7KhObDuYc+pa/qR
EPjfX46StgSBioHMzNnhivW0qUjaEkGO2loct86BC7G3xWJWBe1Dwtsppfm9oH59p9b85qmwrAMi
ZuFvCJ3nPAde7GdPWvcQ9S3AQuwcUkxoRRFS4xXOQcmqBLIEldhccQyawHlxiddJf+ZHv9iceB5J
H5Jrsyg797TTGHDKeBqFHroHBQmXS5qvkGWLAKSSR7Hs/fl95afBCTLYqJEdwr5FehR7bKxY/eQd
uJQ4KzBSwS5RNPIUSmo0Br109/7zXvlpHGMkjvNldlaqOv1pNKjagP6Xd0gmYGZTBdM7VpPHXE31
MzvJa7/MMwxavHiyqpyZp0+qzFAz/Uz1D32pFVdzw2UTlIp/2XEgbGBoD2fEV15bqU8kK/S4uYWT
o58+EIE41Ym8XDmAmS8ukX41thRukoOGANoaTZBpF1E2X1VDTgEwrcxLL4nLMytnTv9P005SfzSB
ONg880nY9/QlfE/rmrpQrMMYzR3oSqH8dJVUlUpBOvJdfwP2Hiw/4C7Isz6wcwqHLMIAsK9jPExi
FsN0yhSs7/vf/WVSR8lV5czF+c+CSilrGxu0npK48uF1Ri1FY8+/Kn0IJRqAyQNQWee66CJnBe+6
wwySvm1XjP2Hzg7tMwvwZWJOPufhdMCy5zKEH9TpDLH7VTY6DMkxFZnyy6dy8dUqPPNjFRrid8tk
YB0wikilBZUOP/SCbQ7ifIRIB5JaivbVww3nM0QPKqOGFXyOlaga6XfAdb1NmlJ9MCDa2psodJx4
zVUNz2h1RL5oXaamAbCyLMdzIvAvVzpr3FCh+AETwnZOiqkWgsBQAnKAx2uEq9IGMDcXMndNmLe7
wQDR8f63fO15zBvrXKWEibDx6Qy20K/UbLL9g6fXl2lBfSFKknso9B9rgcj++w975XuhuAH/iCsB
rGlX5i7qWt/oYeMqh9w10wN0peij7gchruN2CZRjDK7CqlFW6GTV4CNQoTOoXV8arf6rYWe+DQQF
nGj0OyDPVnrpxbaLQ7gHhSvzAwsC+di4V05N9zwtq+maLln11cCU9MzPeG3OWG6se3NmPqry5kDq
oLZKRI0qD+Aw2P73Lp5+N53+MzXV7ftT9nKPZcYoCSJDxq0Npuvp94npHVd9YymQejCeyTPjO+T6
cO1Y5xw9XglqnmRxQKFWzsNkSee+bUQ2Wl5wLMJKfIczOf2AeAJ5vgBBBn62smIYCrHfRFy0u26C
ui3s772WedMqw266PKNV9MoezAvZ/Gr+haotK9yZucA6tsyDY2rXzqUDQulOjJO1poUXX6pxA12u
UtOb1gTFBg7Q/ci15O90eOeMhVqs5qEfOucu3NZOpx/D3NiFrhMevSDtr8rU6bdWNMZnjjeTUU7z
ZLCIFg16qkTcX2QdxLypGzuphug4wbbApwZaZYTt8t8vW4ubCxc5bnJsmtJSyupipsRH8RE52woJ
i+ZgjcaVKKoOf5Xx8f11KxklzDPH3ROeMlUv6tYYyZ3O3JijdeDWZXzkxN7kEGCCm34Avbq2o7HW
LupQWB/MtNMdfMv9LP404ZAcr+tSG+/6qq/V7eSJ8SHVS+8O8kjxU89L88oGlO9UF0ZmNwbJcq5E
a0s49eX77z7H7+nnoGIxl+OQjXBf+knYgAe8SevjY6M2e6TrOHqd5qFIzWvVSn/pWnPOHellkM8P
xLWHScPPUD7GrDhMphBI6LF36UZX2FPtMHNXt6XfeWcWwWuPouZIX1NlIXCtP/0saW7BrGq15NiX
o7cK0eLZALeyVqOWlmdW9WuPsmcKNz/KttlZTh9VI9yPbgyHM/lvvJmqIkBLPVGuQl3rzmS+Us/i
abWhNIZ9Fgki3Xq5+Ua3Mk4MmE/HxKzaTy5Uh6/B5Do/ITdr31qUf38bXavcBvxWE/B/3jyEtQLR
OgPCBjCqjZSHrmDasTKAAtLXQQFaaTKTdaDEcHFLmMc6rAQLmgCYE3Hjl0k9bViSxrTtm6i5y2Ej
IjZE26Rc5RAIv9lKaf+sayzGV70xdPm6q8UUgMVwLSSvVa2HXVc5V3E4ZulNYHfDjdoEaQJCxu65
2Y21bQCtngD2DHHYr7MJtgNUjkEfr9UAwfA1h6f7qe4HdVp3up+LXR2ryN+hU1d9UzKzdGDHheF3
FROUZpWCS0i3laMX3QqUe/9HQ5mAYws3hRiRgBjsN6pb9PZLCFnZOBZ0Tkr8OMD3eaT2Qdchy2Qn
YHSj2GtujEooE0iBYQCNCpYajDdMJWccr1NRqmfUAJ/8yaV4RL0ZVTUq1eQNqlSg1o0UtgKIj2MG
piCiAYVg/xr5wRhUEYL+/kZTp1jlNu7a3aoe3OQn5P9RW1dpXX8qurpnx4Ck8WUiZxcbegDqTner
GJ09f2iu0Ho3rvIxKD+nAU5PqplHECFhKa/t1hAfuqpv061wje5TZMfer6YfKOXiGoIbxWA6yWNl
QXNYFVkKFxlXUG3YhijOPcJxhQr1/sb0dM+RZoLrJHMBOo0SpmxlGNPphgSX10cz0b1fVi44husG
R6QZHASqrchAhyL40gbpalRR1ruwlV6IlUGR31ub0Fl2XmGkMy2tblhBivGzx+MalpuTGBjI1jTa
V5GhfhNDasRrtzLzW35XCamqJJEHJx8BNAUWRCEb3LMGjCOz8g+Cr7Cqmsi2r97/wS93YmuW60AA
RAcUhXL86RZS4vPsAC4rj0gqKDvNy/19qMERVIySntXoXDsJ1L73n/ly26I+bsxlK1rBOMxKFWvd
glLodU1x1Chdb6qy9nd6ZjrwE/rx8P6j5s329HNytZtLiYat4mn1Qk67Q5gNAnR1DLQk3NoaUEhv
GKYzq2a+BL14ylyz1OZJ5Dmnk0gV2RIQnKrjYCbhplHdj2GrVFuM6dElE+N9XnHTsLrknH32K/dX
mlNoV/Ph5mK3vCmPmomdheM0x4bc44fqTOqtA0LidnRMluqkaHewS9OtzQ4IhihxP1Aw9R7jMHQu
ozo7Z6z96usQN3j7zA21FzZRohOkkKktjgPMDlQGsqNeY3ToW23/cyxD1rjqjp/cQst3teUYF8M0
dp8yiG/guxEy+utPb9FNQhMXT1CKDNLKxmK+zs1BbY49eHRY9n0Inabzzqxl/ZUAIp1EXZOF7FIY
khYzunug86OuP0ZRrN2qQTf+EklB5uyl8Dviwh6R/gLhv1ULs9lnvOuINJYXRmsIGC2iVijMprC+
k4KiKpZe7lUVBCJbhXjK/mrTBkNiy1aMHjHtKrQ3E+wGsHzKmCHsz39s9LArwV5ltfXLj4S21oWS
eetprOPiTGLzlCQ9X+ZUIlhqTCYACPxibON0mbegxBBRHYejR5vtQu9mxbqkMaqrKpx2gmLORW40
DfRv52HKu/ghy+lrF7pqQbhPxh1I/ZG6RVXsAWh3uyJstH0f+AU+H+pwRjL7qdckvyvVLI2aGWRu
wEun74pmmR2J0hqOgeqMn9MKVN+YPtHIEzTd6gY/I3CRl1OcAn5grdwr06BcNW5Z7Csn8D5CWRbf
UEoXu/dXpbz3zXM4xwYhq2NIKuvQll0bNpadj+hTAP8sq6i7bnVU1pB7Cxc8ivWIWKn9lIxKnytQ
ekBLQh+PLRjSdQmPaN0bfnbRooR2ZgOUg2D+VTOmBv1ptkDW8Olsq0JVfCuzR8AIUbjunLA5jr3v
oplRdbd5Ch9Xs8ls3p/KOYDlT/wkAa/S90DqSHqoNvPzbafjodVs+qXDxq3NQdnCfxs3KlyjM897
sb3xK1n1Dld3nV7vC8MxBP1S0bRCPWaNh5AJGcoA4yIKbyDwmUBM/OpCnTsK02BRFOm0h65G8aA0
Mu8Wb776zBJ/Zc75tJT5qS0x7bKRZlt6CENQyz1Ss0zWHdI19wWFh1XfZ9quqnWIIUM/npsD+aib
58Az+dSgAvhHjiu3No1EL93paPmKcj15yHUmZlQhmxEI2o+Vt00wLoeunKc71I/UY0P/bUNBqbxu
e3Gr0PO4tmpT/dSWirhS1HK6Id0vUH1QzjmKvRJqdMcM+pV0PSm6SEntlNAMSZwC3HAYZZ/jotXn
7Mrb1V1Tngm1V2aFLIME2mBpUFOWihgoabMBm6l2NJ12uqJVMV6hgqzvrBQcbjB2KheNYtgOfiLO
5G/zPnYaBISbjlAXmHH6f/KPBE+iUoD2pqPdjepeIC5z58fKj/cj7eXPs3EjIR8mx6FV/VRHetZO
h76Qcc9N1WOOStam4z+/5KhyItZXJDujKYd9XWXdhywQ5xxKjPkjSb/v6cI+Z4uGhSvK6c6CwkXl
Z5GhH8sJWxnhKuZ9Zvl2TlGy1QHmmlFSb6ZpUn/kTUDmLIoWtwvhIfOw9tXMQZKH+uK6dDvDIzDD
8gEks4XuP+ql6yKYGMmMvQ8Gci3qBnmm6c+gWxkQcMWdDogutoe+UL5ZsMDvXHy8qh3LAOEw03WM
P+ZkFdcegJJpLyInGEA2xO7XLhpc+HsZ/EhcmM0vdhnTRg2aQvmQek6hrAxwK9WZNGQGJ57OE+BY
VQWEQtVhBj5KKaibdnM7zk4e4katrpNcx6wztorhxhkj9I1DLwWfr9C6yFY54gGfMiePkXrws1Rb
G1jYtuthytCwMitIDdDQlVysO7P6AQ1pVgwYdHc1TWmk4KGZ55s47wYP2niPYoAiBNiJcUAfCZx0
hcoGZrYBeuTC2o+eH4iVBogezS96LZe0U9zug5lX8bf3l+iLixuLEwQM5WKEliklymr+hQJfCS2x
6sExEPcpy6y91KwYrbE4QP2AHagoEDIO2+oD15r4MuhTAdy+tYsRJq6iVOgkmVoIeyI0oKRPaXcZ
IHu2TVHTDFcIvmsocNHtuHUrl36zgwhxuXGVPvxp0pwSW1Ri4l03UUBZ+7lTf0x6OLAb5ANNscOj
1zxzY38RFoSiTp8XQAYHH/F/GhY0McouCdzioeuQFQg4XQzg7kG49yPPvGCVFNvMchEyCkIT6HmW
VGf2nRfF7NleDIgZPxyILQq20umL1hNMUTfqHjwr6S8TZIy2cO+TS6EKa4NPUnuFYF5zUbg6h3Fq
FOu+sONPoZONF+9/eUlrlL0dC4d/ulTgMGYM1ulcdMDPcTovhocx68U3R+tx24OmbiXrJIFTih6J
RRNp0Ev966ROXIwCJ4H26+g6lMAxFWD/OweJujH95yP9FQLzNvpVF03xR5yiLp+QlP+DZH4sH/OD
qB8fxe2PUv4/T9Cb/3/ANQFHPvtIL0RHP0ePIv+RPYdrPv2Nf+GawLMxg2STMrizsvhJ7P6Fa6r6
f7Q5qaDXDSqTfeK/iqO68R+01FXQUWTOeJQ+Uxx1/0PmRRyYOuBydj71r8CapweqMmuhziKotnSP
o6BPP4ZDeu/nNoJmP5TRuHw2B3f/HFrPZUXfGFmWgR8iW6vTMu33iEL8MpLkl1IFZ7aDt4aWgrCM
EQ1GvXfYC8ChKDpo94nB4bXsvaW4os/tpUMao7pthdlmKLKPaeIbZzKnt958Tu6fpRReqSRur4f9
3nLaGzSz4L6miDsve/M5M3w2uGs3aQGMtt+7he3vjETJt8VMo1o2+vyTno0+QG1UK8Si9wWwzlXs
eulKHdGaWja6lPBwnYgphWbdHmJLt7Upjl17GAkufHcpUR0BCdr+ZLeQAsu966YkBs6ZL3qaLP43
gOYd4vm09Oj1kN+O3R48h6pfdqAXm4sJdefqB0XUaVi3o69TmPc75drMTX3hx5YzHx3JRF3MFgJD
DRen0w00yNpz9543lqkMhLZTX0tH3xRgLqPoLiO/ucVG4wwW5o3Bn3LfZwupTFoX2Yu83WeOd+vX
arFPkmD4qzLYfz+HfD67Vqq2dos8iwIS7D5Ow/YIbnLhliZtlgPyIEioDu0+j/rH0Mo3Ggz0Revf
nDOfZ5Oi61mZNjTQ8I0rPf+TNeXpVaTjdPFXjln/nRdTigC37eoYm4wWMzxVXHg0Zy+0FjbNsreX
NmSPhejEomRihHLbaPa2GbrjsqGl7VhrEa5D3Q83cMcZEQZDi+DOnES3cF6kDblRuGG2VdXu26CM
75FNMS9H0r+F8yLtyAG10FBVCl6+ghXZ5HawSf3p07KZmePr2ZIpSzp6U8Cr157hVaT6WvkTdEny
4/3h5xn431X0fytG2pFDB1XjUmWD0QNFMVD8RsqiNbLsvpo8tJV8K1LPJNdvbQjSJ6bRaDiN1bDb
xGF8rcFn3GUj2qHv/463Rpe+cOSKyQ64Iu3z0o+iiyqOoo9D5KC3vWx86Rv3o+ujRfMkCFXr2zZ2
aIRW7a9lg0vfOFU8B3WtTOxLw/a+KYAuvyIzoZ85u96aGukT042KIzTVGD1s2zW2DD2uD9Xd+68+
f71X1o+McNHTaizpAQJ0qK3+T5Va+jXUBOdOGSsdLxZApcnOyw1r2Uzp0ganhjoKALWo95Xi3RpY
t2ERlD68/1PemCe50WUGASojDvZiKVputj/AUByWrR5dOlJE3Ohmogw4l+XNF8MBvCya/aK3lv2e
irKkMgAmBn6/dpuJ9CKuzWUH4QtcSYicAjY8Yo8Wwu8+GW+wH1n21k8Vn2e7Wg/KAHoXR4naAdob
wj/DFJ/rXr3xHeWmVY3YVi560prURWTac4+mXh4WTbYund+wbGKKE67Ye114E6vdFQj+i2VDS4cr
FpuQ/suA5BU9UHDt1OXqsV+2Oz71+Z5Nd+h4RVfi77YXrZrcTloyXBS9Xn5Z9urS3ttqfjogvdns
EbhELgcpxb9z5vzv6aRLuy7KW0OiCmj+CnrxCSbcfuQsDMl59Tybkhw3OR3R53qfp85HVDweCldb
+CmlDXegOKDE5cRb0zKGZWEfIdkvvBHI0PKJMpTSplG9xyd4DSUWtZaFUzKXLp5PCeREf9LQVNwH
TvHD08R9hSzHshUoMwjLGknMIijr/RAChuixa7towzbZLlqBMjmvRKEITQwmxaAPCE5l08b6wk1Q
+pgd5cY6y5N6b5W5g2iR8ttzpj/LXls6zSzklZDZZ3lD1EXXvPgEzGrZoS+TBNEYKYBEBDiu6Sgv
YvXhnLPJfGN7lfslJdScBpxhvQ/BcBXGL4oFy76i3O5xG4dab8nh7uTB77ANrZXRNz8XTbXcmh77
oY5bo6j3+jCkSH+1j752jhv0xozIgG7XDJwIM6pm74z6hXC0LaK2y7YSGdprN6VGRTGt98jU3KFO
8pV+0TlC6RzWr6RuMhqsdBUNCVKO96EtsBjAfCMJEAHNqscMl/NsY8Zuvei+Dr3odGdxk6ydrdxq
PE8CkVAy97wdekSDvV72daXNfMzNDF82xu/G4dZq9O8giu+XDS3FvxckYzk0s0JMCRYTDaIATXdT
Wy0bXZoYGmeqGASChQoEGNttPo5ds6x8KndRIHLR+8s44KYRWS03Q2WzydpzmMK31ryU0RY4a2SD
ryBlpo3bIGxXhp8u2gYAfp0ulozOTDBFHEOlo8LY9CB5Awb4vGTC0Ws5HZxEqG3sln3RdV10iA8k
WZtlIzunIzcexoZezcg1LuhViWi1c7ts5DmAn6Uqgdop2Mf6zLVtI2psO0dkZ/8Ot/h/Uyx6DKeD
q52hBja2IHtfqxIB4cuovPvczq3iMzpizsOin/AEwH72E/qi7v1BoHyHC6aHXBf7u40DzqLBZX0F
/LSFY8fMfDwEl4mNrcFZzs7ry9yRSQ96mJLhOx4ieF0FNiC/7EhCl721FPpJw6YrABLv1eZ3o+Jv
FC9c4lKtWp3sRsVSoNqbmHRXZnIJ0eycR/db8yGFvdnGnZUXDlOdwxHt8fbCE21Z/gmF7nQp5mbf
Fw0K93sH5ejLanSazVjE+qKjFP796eithzGz6THfbu6sUyxakilZ9illqoKid0MfFsz44Ma7tlI2
0eAvqpo5rhT7TK5AdorYF7l1IVLjRuOetWgBulLkA25Erg2x37072Ju4OWBUuHA+5tXzLNohB7Qo
PTDVTa9vStfd5XC/lr20dBzPonGGGjEfRjauC3AaFHYXDi0FJIBV5JS5QOxbSNaDzl4IFmbZW0sh
CQ4+TcTIAjE4G1o9vUFrYOECkSIyihGrjFEn3ytTrN+bRjuuatTWl43uSCGp0ZwDqmGylxhxvNJq
59h452pA88H4Mv9Exuh0laC9EE5BS9XT6VIkp82WRtE4aAbeVIPj/e6QDR0wzMIJZtk5MQu0PV+W
9eSHSZvjrYOeNAKbzU9fw1Jw0Rd25Dj1q7GCpowgYT3F2wnlyRVyC8sqCo4jhWrVaopdu1G174dx
n7nVVVovPDxlpOUYaxCiADnuwZZ9UnP94EX2GTDnG4eFI8VqVqNL0kLw2Yup2tsp9sEIyS+bbnnV
A7K0FHz39ljXmIiaJ83GAX6+bP+SJa1qxIB9vPoq/FF8Zz04FjLZ8bJCH/jN01VottMwOLPDU9G4
e5QuypU9YK+waF5saYlz2U90pEC4aKUtouKTWkOW9NICH5RlD5DWeZuNuhlnJHJcXbBwMPCsNBYO
LS1yxW8ce4pZiU6HSfeY3ImqW7aNycBevy1nK/m4Ylqq63ioNzQEt8smRFrkjaojCCNYiY2iboAg
glfLFrX+IDGdrpRB0WodldZ63yPLDtIrLYtVCW3117I3lw6lGDCG5acjUIks0u6H0BouG+w8HpeN
LkWoq/teFsbI7ON58hjX4VfFdZfVQIHpnU7MOAlbbzWkqZPG/2Gje4/k5NKxpfCMwhSaj8UqTGvv
EYGIdam35bIVbknRqXYgMk2bD4oKtK9D1vLKcYNHn9stWzEyTrQSbp/rHhtXEiGxq3XZRdfEy5aL
JYVnpBjpqOHiureb/sOU+VdmZS/CikDWPP2ehYGVQ6gFZBmK/qW23H3bnUvN5yXxSpJhSeEJ3tVW
/LLmVp6OjfVJq0QV71xDYb1krdaJFfQe63PcCSdG2b5ECj6E5tMt/GFSBIM2MFI3Lap91Fd/EidH
7cyploGpHBmTpMQxri3N3BwRXrTOS+0qnMyFdzFLDl9P6ZH0wGYjq8bPueF+Jj37umhnkEEwsaEP
WVdSOvKKSf3TRbhYTujUnCtovJF1yLoP3dSMRlO1pPGorgiV7DET3TKYgTM7zT9PIX08laokZ1rG
Jrzr/PJbqBoLz26Z06cCYwrzksUCgPOy9XMkePRlFSRZds4G1oc4d8hmbODZEQbXwm3ul31NKXYh
ckdlMuVMtwEl2g+ge3XtwhqJKUVvjmgStiZz9qiifE8SkzX1sr1Yhko1+HfHicNtL1Ktr3rn7JK0
XRb1MmjPa/FZUrSebD3AD9Tqs/WYh2Lhe0uBmVLpBoTlkD7qwR0019sG5uuiTylD9lKzaVBeInKm
rEOdrsW9JtLUn8sGl85V8hgzx0aTqPeK76lXZe1aAzQ1rpcNLwWmOYyWg5cjd43B/xQhsO/32rLk
UWaRRxWORNqcl6KLgdFwg3IeHI1ln1MWUDI13zY7gxO7wXZ7hczLI7SKhRUNWa2jUgLRGrVa7ZHo
vfeN4RaK08K1IkVmOwktDxyGHupoj/f1nWiC+2WfUj/dY1O37mwquCX6rv5nfYjv9c5YOLSU8uK7
bPQC+f6928Y3ftt8zl34ycteWwrMoUmTzmiJequrf7MH3FRZviyXlmEnjY7MiFcT82KIkGQIrjP3
HMnvjdNS5pkWUeM6g6AIaE/J1kmzD21fHBZNiAw6GaZGxLGWlHs1Fr+H2vkQTNDqlo0tXUOFO1iR
N/Haptftp0D5AKp84dBSngvjK6RkSURiRfLJKcN7z1Mul721dFa65Wjok8EGa7TqAzZzN5O9MB6f
pNOelVwLr1Nh5Wbl3qnUh0rFnS/Qca5Z9t76aUSKQe/jZD7QYK8gBMrgosfDd9ngUkxaVlFlKJBy
ZylcZdtOmvdVcfpmWbIpI+80H3UQs+ZcsEz/Yui9j/i/Lqufy8i7zKgAKAdVuUdw6VvnqodcSRfh
lV8oOqGkDqNz4sjRrQaPuRxPSbQXznHo34h5GUJkloMtulAnP8FKbN3mLcYrjb1sjcsgIvIHDQ8v
q9zbbX5whXfEl+/bopUiY4hCtqYwarj2952NHDqqwyPWxMuWoQwhclo9doOeZVhOGKDiwtOu7Exs
l725dFo6StoV+Vy/VYZwixD+JnO1ZZXQJ17/s8CP4TGNSk1Bzmr6cUV/DtmKWQ1h2YtLwYltYC8S
a6z2fpI2K2vw7qqqWVhqkZFEedNajR+wHbatAfMkiVdRpC4D5TgymAiHs3JSW77n0Ay7wIwf6qBZ
drDJWKIuSZBaicgiMMbC5MKxD1rQLUJtODKWCJ8+dMpabjxx7/UYv+HUbariHKP6jciX4URRqoR+
VzR4MRM3vRr+shBgPBNA89H7SqVFhhP1qh9jLwsuDI569JkdrL0ftCLY+2S32VYEaJ5tFi1KVTpG
ETEz/bA0y72PKIUzdsdYi5e1LGS9zD4LhY0f1uwuGmYrgRLWRhlwZlz24tI5iv2fM/mcG/uwsm4s
1HjRHVk4tBSoQCAMJPzhvQ2FEa+qMsQVJwuXbV+qlNqiY97YwhlILlCBaxSsZAJv0faF9dVpapGb
MQRzE7BPV+t4AKqpWCujtajsgUDt6eCTg2aTWzApahrfuFP9Aam6RZdCVApPh6ayrVh55c3Fmnhc
oXx7XSANdCaUXg9TW1bxDexx5sCz6+JyEaOuUd1NmIssWim2DPip1clKR/w69qljUN0r7nX1nKTG
W+8tBSa+0opR2WzopkmtxlEiLEDpHy98ceN0ylMvn7oknA9Rw9zViXjoHOthSWBCuD8dmrs3gjhI
Lu6ryDt0JW6qffV52dByYKKpkoNnxZIYU4JcK9ZJ5y4KS1jlp28du/QpEZmkVZEBe3R7Vdvlfbis
QIYI0enonlJ6PfJd5b7VlQtQ+I9Ccb4smhMZioOejF1kCvtJLDT4ctFaic+px72xBGUoTioqOJUi
oEArnAIbQvxjA3Qzlr33fPQ9y7W02ZBE6KzvTk2/GVl7YwbntC/eem/rdGjsJV1/VCj+ekaG02V2
PxuDL3trKSr1Kq6QM+P2RtsZy8ows7Z6ESULR5eiEvOy3oPny53WnfAPd6oPYy2sZaeDLCoNF103
MwRlME/95OnhhdmcEzB/a76lsHTM1kOgkf07qUqsgxr0UmwsJDbLplyKTC/QxqQuWSie3V7k3XQ9
aNXFoqFlRI6f9hUisyyUyYrR61E/eYm36K6MFtjpGkQgyAbrDF7Di4s/w5Dscm9ZTc+WoTeI7+AG
gE/H3onLciemZrpI6qxbdOe0ZfBNYOll4eW0N+rBwrNY2SNDe1w23VJcRl4IVLACrYHM+Mo2I8zt
ltHrbBl546td7AQNkVOH5ir1KL+F6bKjUkbecAbn+jSwSALbvqTMfu2ry7ZAGckPMSDIS4UPOUb4
vXtaiZeEGSx8bSkoUeMpRJkT7lOIfJOR3pjqORzlnJe9vJ3Ysiwr5cIUshd9YFzobfN7BsT0e1po
ZXQpWl+1d57bqDgkmsY59cA5aF55oNydbfopd6hVJPuCHxGuoygIboag9q6nXq/At3RpcQ/Zwo/w
HCrSZZux3LXVq0zX8CEnjylE/NW0J7SBpqSKl8WZjIuig4BtSMTHR0Xvrgr020Irlr25jIoKUfJ3
Td8r93nhZmugjN9Tq2yWbccyKso3U6FPGEDtHdvfpnmKItq4qA+CUPnpnsnx1/pFw3s3Tb1RG1zk
PSNfhhfh4n86uCOiNrVQ0oa2Gf3JO+NBVFF45o4xj/HK+pQhUUEYen0fYjxYquEaJ/r6vjNi+4s/
9ssOKllQFVYLnkEDfquKkSP0LIofSG6fKx29Ec4yNIoiSTSiggo8wdFZ4kYqHsuo0PN14LsiXAdJ
pdwhirZw17OljSnyaxRnO6BSRtx80Ub91mnFolIv7g2n31i0eRl4LfXSySuhFmV1usqjbhm/CJOI
09GLqI78hlW5z3vb+BOqavt/ODuz3rptrgv/IgEaSA23ks45kh07dhJnuiGSphFFzQMH6dd/y716
zfZDAF4UKAqUOaHIzc3NtZ8FXZOWbrV7QPrfDh9EK951ULy/O6g8XnxmxLdoHbjbtrXlUlG/wLkj
GDE1Op7qMPAECOVCPzmd7LZWyniz6U+FF0yqthGvatkAEP6m3eoDtlrqlc857AS3J65gpZvRJy9S
biHHVktlKGZoUBJRk9WBGPOdLKDrx/z8wwn/T3P1f0QGWzI10qgRY5tNd1oCfoiRu+Nxh/CiLY1R
asvTRE6fUGhePqw88F9GsRsPqdGQ/ErJ0N3zPUrEdez27H4ljfcCF1bY1VPkDc8t4NHfuhRc/Xxp
ffNr96g3X3HQb+xdgHT8Xnlwr8jVrNirzty4aZxjm2A6LtsMe/lzvDuj5X5dZnjeZW4lJlvM1Bqt
iO5VViMv/JtnczFN3l9OC9QWMvXZNK5Zh6Fh0gnB+nq6HbW2hgnsql21K8ZtTF+ksOTe+9YtgbMl
TIoFbbzhQlj7gqfPr6fVR1yvhu9uE2Idh+Mkjwz2Flm9LqI0R1PO7S+3kYkVx5pu7VUzY6r9ITfs
Ph3c+t7hk/x2ZCb0nMVsyupxu3h+XyTSrQ8bHp1vRw557Idmw8gUbgbHlr7TkKW5TYd13OlopIuc
MHSQCSBwYZKczm7Hnc0c43NL0GeDxTdS2RRNg2fk9Bz0xemH2womemxtE4ZLVnfNGZS+Gp/UmLqV
2IEdfzvhgslzjBMMTrw1T+g1hoGr289+zXL+p67U8D7aDBrI6mSMSprCUlR8chvZSk/pucLpLBjx
JTtRgHmRZ/qb28jWZhTC6BQ2F3EN54i+OEEHLoKRuSkO/mU9S3bm9ckgEoiMffg5S85hS2J6t8P5
H8eY/5lviMVZ42VrXAtK2/uEUn4Zz6X9wwH6GjT+4/y0kUiGJl7cJ3NcZ3vUPYRTzz4ti3Fd4tbe
zBYvJJuJaZ3qIVcUNHQROu4eKxUVa6/NqRStA1+V4fS9XU+3i6MtYGqzNNUb/N7qfZ3zif1aTscM
1NYvESb9CPwZjLzDPL4hwQcRzKlb+dFWMAH31Xewx6S10Oo9O83Dpt3ekOFP83bLH9EplqChtAbL
H2BvcMBzMIQd036bm9OMcQtwt6b1QKOPxy6e1o1+cNr3oX1UpmgR8TsMjdykXoPmbiVuea0tYdJK
AGQ+jRTB+2gruNnIisHw1i3G2uSwNUxEAKULrRFX+DXx/L3cp4E7SX7hOPj2c26HiDY1YOuoDG2S
Cb2ju5uyK7YVTFpDtEhHSetZZyXzsqIlboHKFjA1ZBHB2R60PoJ0uKQClnFZAKK200Kx6WFz4mWs
g+cZAhWdL/0ER3UfWZbj6NaR6aF4uoUayxB9S+8mKb5MJ3E7HWwF00444duAXQ8EuPiB61WiC70J
b3OLKrbG4OAzRcP4aeps8iu+hbDCGtwSN8Ci3yQSJ/M6AjtjU8cLIGL6yD6ht9Athts8kfFcg7SB
6Xxt6Mwvc9cs150lk1u1yNZ2dbteQBMN8D3nmd8i3BSrdQ8cF7oVs04OrwOfe7RuAbUSMLsryBg7
BpZ/CO7/k0zAnADaixCDT81CcoDxTaGJih3XufVFMxgUC7gz0Vo3AhgXsjAPupS2EW7tMrENikI3
aoJ3wZXUwzmX6lwLeIC43QZtfRfK6+niT71fb4wVQcDqSIeOCz17u9APKM81Gk/8ulVoQzVwIgsz
tyzIVnfNgOP1sNvw68VbPs5h/2kZPCd1EcxL3v7qYYR9+8zVWYdD+Bn4D7DnOu22UGxpVxypeU/O
9KiB61Y5rGC+6MQ8O4VyW9rVDas6l4GfNUPDaIgCUKs+bd3gBhmIbT3X2AkTRiJB1JLxQzwOly3z
3W4ptnIJ/ZAZMGXC1NJPcgm3uJEzpzAO+9W3HzPOdLDh4NT1OKMohpfHLl8P8tVlxqmtXJpiPBf5
baZrNERDBUQfJunWOg9/ibe/m4Xzzs/NkzWK2mWy8bpLiFMQhyTp7dBw/5Rbq7iq4bmSw98396hT
sRZex29HngCdM0nAZC1icxEpuyr2t9tMW2eDIPDumySRWCFaf3g1CqrSGXY6bqNb5Z9+igYTcV/W
KliSkoNWcIETt+N0W2cDOvxhMC+UrHs4Pg80ePWndcqB4IPydr7hGWfadGpUPUfycZNTCSWaUxCE
08rboVW0NIQuk6qXYetzWEbUXp/+dppuW7O0aLP0B8jwNadJrVevbNbYKQbCK+3tz04zlYIsjRVo
CIgH/XiMV+7vntt827IlakSwr34gITyL1MXLMpo32R6UbtNi7cthEUAE+0bW7eh9OIW+tl38021o
a2MmoB4Y6gtZB15Xs3B8Ts/+s9vQ1s48CPqeWrrLGqipJxZmn8PRTY9PbeMtoDxh54x2/Hru+luv
jypxhJ5QW7K0wZEZfvf41X3oN7CjCu+bPvnLbUasXRn0gqETbJZ1GH9tfH0JxtYp6YEL5tvVPe79
TtM4w8hoiT8HeVvonzA/r4vs3+UwmOK8HTocewJPDi3rZIJn+CUZ1qS9KLaG3xo8Csd5shHhVmei
toLJ7Nr3p0wimEftfQhs5j57bpHcVjAJSTIO6sFeZ91cMPQU+GvoOLS1PdkZzUc4kb0+hGYvmz+3
79iQuBFbcH69nf84XhIcQvAjjAbuw6K7T+4jM/3JqOp1M/7X17U2acKVkIK2iLjjK0AhK7umdYu4
togpgiGcjsDxrvUe3yLYhoPceHXaSLaKacI7JWjs3lafW5YnK6vmLnG69MBT9u10nx0ewSIYedfx
91RdYA3m9outDZrERmRz3+51oLyCJqI2kr04DW2rerJEIPqhvFFLLwGtRVRg/PxJZfL/LA9b1hMR
o3zeYzbaZGf3Gruo8mKxuZ2atq5nMPGsYVO01augL9GRwv4v26TbrrSVPTC1Wnwo5fe68aDPkmv7
MvN1d7q/oq377SqBziDKgN6CfXw2XEWSVMJQp1IktYU9sL8WrWqGvT6D/qMI15L2xq1YQG1Nj2ci
WD3Aw6keVPg7EMH3SQZu9ULIKd9OSbynKwzt9q0Op7+p6coua0u3BW5tSdrLJWQ7JptNZwE5wxVs
E7dz01bv6OMI5/V1QTfDpqtYduuFpvv2hwT/9Ur2H8HVVu9k3hjIBFQGHJ0iutNQLP9Y5gFGoGfX
LuSye1sT5NEC/LHbmrdFi3ozWsyg2NaD563l+mobGvdueG9qi4X8A5YDcKfdat74Zz6ncingQOWk
w6C2VmjYF+Klqt/q0Tvn6xyLuUzGYXS7s9haoc7bzRCvWJtwU/Lf9UGCFGB1JAdTWyvE0W3Ow21d
6yyAPR8fhq907934ZNRWC9ExBK09XNZ6ypLHUTy3TfzRaVvZOqHGLDtBs89aR53KdRb96vjkVv6w
BTs7b806Cgy9Tuh/QiTOYy3/1Kj4/5xJtkgWJs1Te85krYMAIJzef7dvk9uBZKuB4PCbaiWntU6P
tPQTlo+D24s4tdVAOvPBTCLDWrcTu57z36HP3GKYrQfyTQoetg+oZBBGJcgBRbo73rNsPVB8tiH3
wGKq127MZWbydB7dEiIbaXQMU4f2pHOph6lpvqbatE+n34Q/ndY2sdLabOIpgzHWUjeAsdCewSTY
MSWyFUHpfvBRdhhap3wvu0OKIpln47gCrVN0kpMHICxGXwJx6yZZQUbt9AD0LxdmMPyaJmv6AWdd
uJdwSxorLiG5dZtxK8GF4fucRefY1AHUQEjlntPZ7UGP2qqgVg+0Zb4RkKoEUNaysdefh+0c3JjE
8PF+m7kgnDC2cYyvdh2Uy9l9l17vWEGMXnOD/3leIjyNwML3aKW27G4/ojwBOdBpym2wEYzjz1WR
NqkmT5Y6NLA36AE3chvcynAPwEikN5O4IluUn1AexYHb3rSpRv7ekmVpW1UtrSLXlDfnbT9S5ZYs
2togiCPXBF7rquq8+J3H+SVT85PblNh7M90CuqOIXcHyUef+mj2ErHV7KKS2o1av9RZC2qmqdj0+
rbAjyWcvc8z7bUutzBtQldheJ0U2sJBL0hp0b8dfbouDItheEW0yWWUNyKxpqOMCv9+tiGDrgwbG
ldebBIMz9hEMmy9Mu+WEtjhoHeZxO8ZIVV4/F4HgZaISt41pi4MCvhwe16HErZCXCu70+/LDaQna
wiC5BoMi8aEqn4pvvTdcdbc6zod1ZOKQPFY+aVXRxdzPqr1mpxsGkNrKoBnPeCHni6qUGNg1a7wg
V2QK3S7MtjII/iKBwBOHqlaTlIsvXti5vLhNt3XzVEOHusoiVbXvwUPYNKD4hoHb8zpaPd+eDEiP
VT9KhQVIl8csSyZUm1e3UGVLg5LRb6eFd6rS21ngD7pFiXJbJ7YuaFv9jrYdPuY5+F6ehNPFo6dj
KdVGG3lKsHnxe1VNG545ju6MLyDK/3L6mrYwCDYPikr0I1eTWW7nEOeYJLdTx5a/+Ok+oU6OoRPa
Ff3WFnPDHIe29iVbg2NJOgxtzHnN1CtkI3P8lNHbFbjKxQdhHDsHjq57Po3iJfVX4ZZA2GCjBW1R
dDWjqkbhFzSSlzF2zKlszYugfqMC/FNlmv3G41XBl/hvtzVibcqWZOIcd2yc6CTXyZ9UnqLa7jYl
NtNoHI5tFYKrapjEx7D7OXmJkyyf2qKXZZyycJsw2ZFvcCbQW7Psbom9LXrxwYWdhMZktxuANz2/
oa/H7bJja14mAhpYgKdk+LGPeQxrjRh8DafvaEte1gA7pRuEqpr2LLuk3ufJ7XC31S59qKZQeZ6s
DIe1uOQ5HIvdnjVsZaG/rMfij4h+zat1bZui2/l09DChtrYwa0TcBQ1+d5atP/uTflT9IRxn2zon
k973oJPH2Dx6J4O08M/TcWRrP/YBP2MfF4VKzkd+sL/n9IvLAiG2/GdveEx3gwUCPU0JJXeu+8Up
YsOT6G1Y9eeYr9uYymoxNAYMBIK8vds8x9GtCyVPu7iRr+n2FgSyhDjlC1G9cZpuYiuAXi/YiV7x
07fouM3muOnJDUVHbAlQkIShSWCAVuGFd8mnV3RM1rhtSmJbiG1twlDciGS1ki4r5HAuzybT2x+y
qX8ggv8u5BPbRizbT1yXJn+rfBRN/co/+Oo98jmTrKCB6tnHXgQixSvkqvkNzIYVxjdUq/W2ZmYS
t94fWpL7R2a6R36aRbdwxuyJW2mR2EZQtMd5pXS/VXPAwJwLgt/wJXO6rJPUyj5U51E2wIWwOufh
G6GNQKXYzWaK2CoONUWEJ2G3VenWVm2ftnmwuMnCiC3jOM9h6VLowCuj5jBfFnXkoFqmbtskteLd
5DetOYP2dca7Lk+S6LVB9nSjfxBbzCHVMm37gjmX2It5E7Cp2FP62ynu2XIOKZgCqRo/nVH+1d91
Ha3ezW1oK+6psD25Igy/O2xKYqIqS9w6voit3tiHfdDxhqUSBhMpYO4TFCfcDp1+t00PY4rGSEDM
VgV9dE+FKUGGc0oWiK3DS5WfriLbMHSmw1xTr+6AanA8CayzsR0aqlpPb1Xny4sR+ANAbHbDzBFb
ihc3keQDW7eqGcehpOoYLjpbI6d8ldhqPMYSf4Bm7vUSmSy4egxEN+gp35nTzYbYejwhBt4F/ohf
jy9bt2Lh77Jdx253G2K7+slMNzDdxSZa1As4aA+dFE7FDGKjkHw997TFEqnYPn2bTPOEb/CHUE6R
fvzHIWYLiZSOwyZNe1SlMjLegy403sksOnz0lW7Jd6etZDORAjTC+btPEdLHJM31uP3F1OxWkib/
EhS1MH7t5xDrnYpbuH0zY+q2k2w9EU53Dw2kGNnPjqYQkV/4sDhxOyxsRVGzz8E8nhicJ8sDW3o8
vSxOr+bEpiLFppsmiq7pKiazVw5x995rmFvhgdi6ogEt66uvo63qXzUE6Pv+PrSdYxZrC4v2SJ9r
O5OtOkT7QNahWPfebQvZqiK2gC2TRAHWYNO2KJRyVgDl5mZCSGxZEV+j6ZwCzEo679XIoxJ3eqcH
OmKLiuLJE4MHUVGVtf2NxWORDrGTXgmW49aVZDJtfADbBocwD30UKuet29sCsTVF1GxpDzgHlokJ
cig20tip1k1sQVEYr0u3ehhYwQLqwWuyNt9E7IY3IjYSSGQy9aNQblXCBt2U+7yMTT7zGX13TqHQ
lhaFoHum4BK+fs25mKl8iSK3Hl7yL10RnZejXZCw9GYIy5CbSsuMu4UrW+azrMkMD2akLENPbnrP
cp75bgvcFvl4QY8Wpx5DR31yhxJKyWc3r0piK3wY4CKnihQWuJfxh44NmPMeT6NO39JW+LzKtoH3
9MeKRE1wxz3Jr0O6p26b05b4nAPJ1mBZMHrLWz+f+m0aCjM0ixufgthKH+odo6D9PFZsHPp8wX1i
Phq3E9+W+gx7uC6sW7ZKrmcO7dZ91/IXt1m3bllcbNm2BMNSwQVTXjWnZ+H5cA5wG93Kng/UB/e1
z0zVZiiA0+kpFrvbsWzLiM7Io2s3n6ZSxmtLkKnWi5l8x7TfVhJB67vxeD1MNfXp5wZl33ykxu3s
tLVErIOxQRAuRwVHvw0QKBXetqxzI7AQW060hmTFiysz1ZAc+5BD0xENRbYc+m+nT2privg4Acto
8Ek9/GSpxSVe/qQRea2u/UfybAuKpi6QrVH4pHh4Vb8zfF5yaUa9/jUtpAdZC0Bx8dk7k2Fzuzna
MqPT+PORZL6p4v2Dt3kAPbl+hfBtLnCOQ0Mg5TQV7WS+yz7fqZs/AbGd07yDgE6eYpa43t6LJLgF
jgY5xAYPJcfpDXsbmApXDAAPp7PP29WxKGIrjBrCQH/fVlMx0nYvqB15Mj/WMPpThSHw/7nZ/scC
skVGYljQ2N9lczWiz5d8gkcxv1Ox8ug7vqMv/wPQZsH8aWu6Fqa8x9lt0w8T6+gAepTNvRryFq9e
45Kjkjidd7CtAVLHnA1fPwZDTJf7YO1le7eq5dgft6Nps0vno9233oHyWsuxD6msjz3W6QOBoUNw
GVnUDKWiDSgPOaNZ85V4NEyL/kQIKHu2TGu50Rg+m1Hm9braWxSjnkgoPXrtdp80t9hAN/Wk55QU
Jz2MueCl8k4NIfmMJEr+JP60P9DP8/N44R9QbuJbk143qJ3/kvjTjoLCNSSuwMAD3ShK/fS3h/dI
IHEQNhr097dJc42OiUwfAxGq36cBTg2o1WGJ4I8C+4h6MhEdfgXjiVcv6vXDVHGRiPOzmHlvrnsa
e8c1QdvpWqOFqU/vvS1TywMd6Bh9Bxb9kFUEq4W2SONdvGzNQZuCUUgSCxlMc18PjW7WxwGEzeNT
DOvRtuwmNPgVXZONcQFnAsque3Cy7e7VlpyX/tgd5D1emFudZyz0sp8HJn2tabhJeGP2WSS+tMIw
v/Y0TZPSxHwfrmk8hE2RRXgfuMSJ8d5renJyAYrgSAtCJIvfH207ftChENOl4XIkzxPoCvg1+zi+
4sim1C+WZuvT3Oxi7K4+iDfR+46Ha18s4MrjfepUIJrycUD7TdJpCP41kY1XZGMy7eVpoEIvfL0H
IK0vLAayKSDTdEszCOzyhWTnZ71BrpWLKJ29QvtdQ/LzkEl3BXDazy7DJhtRpGaVX2TfB2Bgcl/L
W0RjL/n7BMEqqiI2B80tCuCBnss5gvGPB3yTLNji6bvEZwng3ZDMNMW5zOEP/DEbALtJr+5w0Z/j
HKzEefsqRbp1Ocq6SVa1dPMVQEQhKumGYBfl+xjF8klm5GA838JGnbkYpugoqWHeeJVderTF1oAj
DBec82TFNE7om9ZRkm6XdQ4hmyW9z9oiTHnXXHu2EVMGENP/0KIxKvf8aYIvxygkK1O/y9SnRZLk
CwoHjJezptmaD0wzfdvwn/tKptF+5m2/kPQ9ng7iLQcWWU83NqT494WbhPLci5ceBvYdAD+mXKXk
x9fgyDh0fGDfi+nvpM3WrPTbQUbvemAj/w7P1vg3L/XMXyssVL4fTRd+CtKxi1GzaL31A2u60wdg
JtbnPeUajOJCkHUOLjsLY/Kkh4P6V9kM/VgfkoXTjeukW/KNSvV+UbIfr9hbkSwmus6/dEtQ+WNA
aMsKRkKeuHmHar5kMVq4Z+mTBbjHdUheNJ28u07hv+QtqC7Jl31Oh36+gCvZT91Fb4r0z23M+vE3
XvOC+AKsTJhKaIlZFN+ZPQJVOR9VQ/lYdHgWmqM89qP2KPCXPdbHGcABdVs8EqbvZj2/rgEvaRCW
mrnB58K9kH1EG1sbfOyk145wL91YsOTz0qCKFothfhkD329/pUs0NL82uFAspb8ypNht28fDfQt8
t6nHODj79+cq4s+96byo6Hyl6XWduNweEU09U5BWTvEVL6dJmAO/2A0vaB+JspdmCthdOuNdHy3R
bGvu5tjEv3sZDlDvkmTUD+M4Il0IB7V9AeJVwn6NS/F779X+NHHDknyYsaO8YjvDbvgo5OmxMjiR
Y+QgtOmobJEvLTd/xprwvZinjyZjjX/rPLk0F4FUzSuWNGmiS4Ius6bc0tabcp5s1LsIz9M/4jEd
l3rqzjI6ETtyjffO1+n9EGYKZ02KBJIzknN2AMW7vj+b7TK323Pnrdl5QUhI8AubjiE6jykj/nXv
mR/UHsquU1BG6HD5vBwU9bIg3rIfaxAl92k06Yd49cR0lyXtEN0oPC7CK8Em2B9wAN4Nx1wsQEFK
0z5kOm7RVSLI+ZDG4/IOZS2c7hF0I2FxJCMT16lLNM8Pgopxjg2afQex83jMOOmTAhjkb6FYsl80
W5qf4ezP4/OctCdWQhvwoIj9Ni3NEnQ4EAHLBHrtYGAWhrDD6vr2J1HpVZFO3o2jv1xQQOclODbj
ZdrZrTWmIr6YSsrxdLQl0W2NAj/PguM9G8yaR+wc8gxwuJwD8YR1KZ6RRsi8RyduIY2n8xNMgi5L
zpIlsczZlEzvRBg+mKArabJ+ZdpT19AXbSlhiFTCrvzdmawHSnld6pU77N1KNqis4JOnsjwAR+9m
GvCvEJ375CFL+0/yWCXiufmZMLZfwSsnZaw6/SlRzVQuAnhrkAXWpchgAiixbNMG4YcacweiXZjD
hOlTR3CD8BDhcbSNL0fqIR42S5YTfNwCGoogJ8HxEBzsFgjzkKnVvwB7b2CkOvBiT7q2ODb/sY/l
N0xjfFlAbqxQyPrJCTsvUaRLyFpZORziN/xI2osn8aKcwvEMCYDpr9zw2zGwpWgyfy/8WeJYkcGT
P6Tv5ZHcRTO0gi2FxAfNwmOeNPI2kCV7N5P+oeFGl3F8PPfjOnfX1njfCKyr8q7p7nd1PgQNm3IW
bC+T7tK7LU7XS6Pj312rHlmH5+JixBzSftqxEyZTLH76DlfO8/UEAMLcqAkhaPT2oM1DtiLbimi0
XXkUd3lquCrCnnsFmZcPTcKSKtwZ+OGT/0zQRAK6Ul9EPJzzTq65mH38P8mILgQF3e+lp6SrUayI
mzzQ6DHpUHTO17GnTzCuT3DSNCX+QmwsT5h78nxOzu0pZEH8W8fN3pSZasNP7RTJo1xUj0fHIBSd
eBfQgKJ2oGRwPMJtKCm1PzJ+Y2nPuwJ/vyAsqDc0wTVBZcrc+VMUPMS+x6ecMPSi5mad0r+mg47l
LCIvrdO+ib/Mw0BNHh27+QrDyNi/ZuvSfNF9rzfkfOgLvctCkhqszBUMYza350tG8BJ6SQEGLYZj
DL/AHmZa81W065dkXtjvleHl534YJGZHdthT2E5LAufpVpw4QFAoe4w90x8f1jFj413C/DS8riHz
obgevJ1c5mAdSJn2I4PaadTN40abTd76iHTfh3PvXhXrnIwQInMsq3DeDo33pSOTJdt7/FaCdpn+
Ocra4K8tgcvcC5/8XubhjGIraqR6+er3wyKRVKVtX7XNPH6e9oPM36Y90b/3GKqlfI0jKPlXZMR4
u9JjQEoAtMP0SfFhmi6h7MGp68aj76oEDk0f/YA03WWeOBbkIlO0c7J2h5cql8n6fteanUhN1r2D
D5WR49O8zEwUgxyjAIFF+HuOCivdrtk2nkG+duxYCjQ9B+8XYPG7jwtwE9v7dfP95Tr7cuNXETTI
DbMIXceFNiG6gfG3GPermiNRksn3KyTNYXaUuAq+A+Ztg/45CO6A9diSe9DMQ+Rj9DzXS48488UP
o9P8okcDueekFm+/rTMY1iX6ggV77mBTGtVLlJIGUyHiKFcq4Lzwk3BAXImZyTW+Z19RMKnBKjYd
mu8oE2J+9kYzivdBEI9tSZHyBvk+gYD0hHsL7MLJdpL0gtz6CazFFl1Nfoqj9FTHcZYy4fG9MITy
uzRgO/Q1cSI5ZIBb2uRKnMtHI9P1B1kAxbv10NF7RSzgn16Qjuvfk5fyMOfoDX4ZDw8YznGJe1aB
d4+sJDZooijVjtw996Z0vd/F5F06HOQ/iIzop23xurs4yXChEKO5QygM+CONdqLyrlOG3GWcCYIr
gAI+m5zn707R7TNudWmS9/PaRMUa+lXYMH7xOj3spfLShdwi4hlTTIoE5nkPxH4U0dSrErEu/XrK
rgFVG/bEI/bYPH71/CQ1l6FHLvBuQeQ933dIV3MJ98VrE4+T/9Pft+gscNkR4233jm66nFnAPkDf
kbWX0/NUcJcYQrJ7NsvjEywo+W/oPBQrtmUa29uCdEvgPUkvQXmS/t2uBh2+77vXxGiUDRx3wEqc
fmWhIPFTwsh5mY9xSwq8/lUGSE+TbzDfnPLGIw90PTPcEGEcM8LKpDk2FNpIREoZE+YXvO065GNJ
RJ+XdvY+dKviOIn2LnlOdcLl+5Nu8/qkg2P4OerRhOgrnriXHzzE8bRt0Qri7nyGj3Tk6qnduhlG
8Lr9ysVhlq9NEE+qiBq0mUVZ6nklNgBIAazfXiP8sawZon26r4U59dredHeGdyrdWwFQ20lMsU24
C/tgN/VfkdT1cT6SUMBVHT/k45ll4m/KuX5GuTx6aROqpws/d15vcMJFkrTHR48NGXv+XQvlTylM
oC5NsvOK46Uu5+YMxdUfpWnuO7UZ9tiuPntZFH0P02ySTyGad0O+80sCM/qo0C0kfJc4Mm13v82R
BiSsj3Yg5diBLhc2Z/yyG8LEoxTR6d181fnvwnTVXxodeQ+jl5C9jOJ+QgkBLUlJda64V1yCJYrW
h2YL+U8jRt7lPjJZfVlpINP7OBiS6si6HmqqUC3QXAQxny8zXbzPRxeQHEWEpBhT2t9kNCyvMpu/
ZuU/EjnD88JL4xM5RZ945ZgEEbuxZtlErtiZPWe6P39MdGJ3gWbqseO4CeaZGQLxkOIMP37ChvZQ
/8fel+3GjWxb/spBvdM3BjKGi1sHaJI5SKlZsi37hZBlmXMEh+D4R/0d/WO90uU6Zafr2u3z1A00
ynBZkJRMJiNiD2vYm3VBDNw5Mzb7ma7p+8YMi920kzSINtncjFuTUtJcoyeHonxkSA8xhjT5iBq6
ui97B6Ztvop9q8bxvsNhecYWnooDmV1e3qCNX78kqtZt1GSLi1k71+c8SJHflF135XQCX0eYAeMY
a7TPH1vwtvyQwSBw3bTzaq9cU7hkkwaTvKYYr+r2aeJQltYLCZ6xs4/NGiIX765r52pAQaubC1PN
zT5gg//Yg49ZI7/S47Spqe2wqhAUi7Dsc30mYKPqh0shrRfNuh3ZISmDRMetNMeQUOX3NLdX5ejz
uCzX82Jd2rAIGnKHcYzrRUMwvPOScTU/rIgV7aZKJkjMOxghbFpqpThrhnlm5yYZ5EPWY2wZPvSs
LiNM1qHv8an5/DznpVkJqP0tMz1OnX6Z43RqxxvhS5yjOfX62yxTKUYPZ7U+2Gp6AelTrE899O0v
ho1w80UTrwzLbFmi2YMR7G5KloWEC4H60Eh3IOu8CfyK5pu6zubLlBX7Oa1vlrr3JzQnmDxD8Afl
DGZ4xASRBz3UxyVRdD8ua3+fUzaUERRHGLhBK9q3Z36t4Cuven+981Yz0HCofPYE7nz5bmQD9/ek
RkyKRh7M7bZYIIQqK8xHSBY2XfbD2CH9Kq23GwL0O6Kpm9bsnMBbejgsPUDZyO8Yay68kih8+FNG
HsqUjP2VDnwttwws0PYeNGnbR/W01MODy23+CSCDszFC8Ig2jE0bvMoK9Q7cDoeguPBmfP6Mz+Im
sLWttrZdMfjXH7ol2AdgkLIw0XAtD6ec+teFYjaIRhzsl8Qm01OWV7XcybIBAQ2nUAGXbXgT0rhI
c9ts4VvUv/OzGSgvht7htHHw2Sgj61NEPsx3w15uhoyJfSPNWJ7lC/b4GbQozb0sNQ0OTZdXWNS+
zePR+KYIawS0LEQq3+jzhQ/MhsB5BiS4pB6yt+o4ljZGzMAIlGDB+LGtX9Z+H3ddraut5KbPr2xq
E1Q9bBTNZnDZ+MHBjotEdGTAGcdMDSqiba7uYYZWJFHriSC/IBwdjQcUAXo54wNf6ANLMcD4o8zA
0r+aVOmG8wBkHLZrx7TqblRdN/xlTU2Z7WDwl3wa3UDzA0W1vmLnll1wTXM0COKsy3PvJmUrLEJC
mgGIwE7vVYcgSiHvjYelRjk9Zxiv8AbDjCScYBwLrji6m6wOPZw6/g0LDDknppBjPMm25uFA8GEc
Cohj+K5gui23fo1P8M1Ulz3bzOm8+PEoMZsjKidXm8fBLTjdAHG183Uzo0kZDgE3VZiokqQR3NNd
EsPxdLyveY7RdjYxApSdCfV0iCiSvRVD0XfbIfHQOhjc0CDbFT1trkrMfWNxMkmZ38+GeE0EfSWZ
oqZbZ3cjh6Ld1GZA3YgapC63icqp/oQ2UjBtjKyCFrAVMu2wR0OquQO9dWxgGYlfOKsUEawMUztk
4zaRaGQ+tjTNfBqifwF1B3YZ965b6+GkrftMwUTHMzpfQunX/XhRIsvK5lCMjCVPKdc6CzXxyy50
GBz1lJX4N1KkIpjCul5xH/DV757Q9RYYWg8w1EVp0eEJ1Uau3X7CBarYzgSqvQLJtHgiFoNg9lUT
9MGdnuop2YgUizxki7Q3pCKufFadB9enpirSIi4WkklQChg0H31c+2b23/fB6ulnPtoGnYexHYoN
qL8e6qe6dH4kbU90OCMXX/49GtypONjxrCzyxDb7HgM190Z36hrNMv/fhGNOBcIdbaglddfslSNz
XJnShqvJvozG+I/n+T/TF3vzB3jR//O/8PUzLL66PM3cyZf/fLA1/vzX8Xf+9TPf/sY/dy/26ql+
6U9/6Jvfwet+uW785J6++WJjXO6W2+GlW+5e+qFyn18f7/D4k/+n3/zHy+dXeVial99/e7aDccdX
w5FofvvyrbOPv//GjmyQ//j69b9883gDv//27qV++f7nX5569/tvgf8q4FwJoRTjOAyOyrvp5fgd
n75SKMHRa5RE4a8jadjYzmW//3b8od7i0MM/2SuARkRqTQmTCsMH/nwb3zyIvx7MP8xQ39jcuP74
vo8g9l9ok+QMf1DPK7ymVpSd8uIbN6LjHZQitNrLvB0HFtTcrKWf5XGTOo02agUOCQYzITXz8gtM
B6yDXSDr9VquskrPhFwQX5TPvHbHuGkHsKhXh6GBcMClsaxN/Q52tUgC4YK/vC2HUr5T6DNiImxS
2reKe0UQDhMq5CYscC7AiXtIrVPv3Qga1RomnfLHIuo6MG7R2SiXBS+CWDK+piK15Tat2ow3UQ7Z
lPeprCDe6yJ/zNBhDAlmw2I9l17B6Pni5azPQ5JST0UTb2x5oZJi4Nu2N9mFI4M3XaIqMFm8VoRN
WwnpSx0GfFX9TUBy4Z+lSKJRXi1rFyznGN1c2idsGgV4KBNoUEOamatsQ6VXVqj7ywDnQ2mrjO2K
40lzkQ3OJajOCNTbcTANwVOCkZnkIcGc+ZlEZcdXPqKRlXsmOxQYRla/MVy14/sF4+271105zYjI
3YyWCViTSV2EOitZEWsUO8DI5YKGw9VatSy71Wui3891PTdnyWzH7HLOrYAb9gS7p6KLOdgeSbCF
gqgsWFTgxSjmtCjQ9/1drfK2j5O0qdNtx1mLDnVsJ4WVUaFL1aX1vV4oHFXxYKS0KylCBqikGT+R
HEO9IaVHl5qhTWkAPr72pqQW0FEWmdNjnHIcyyMaXG7m7qJq0bEFQGNADXlmiCAAm5vCYFhM7XBW
7ws04/JPQFA8dp/6qdmtuewyNKh0+TohjXsyUhRRkFXExNpgmEh4nE5/aKuhKc6sq7r6UmaAosLC
yOBR+wIgU6pXgfGDU03TfZ+xBRAPhitH66CrW2Sefex83d42w1BUmIllMYivxxiuW+5xd+YYsvBW
1cNrBpf+R0fq5kMhimvWNfItSQtvCUXJj9BbVz8zlSqkaXzwbcjI0D1yNE+7a9RsqBLJTO7bdJxj
1Cz63Zqy9BJDcqRBkUqDLmoDjW4YzqXtlHv3vAFMBbZ/dVgARbjQXwL3fgrm5rbKJv896BLFHLEM
01RCM+RpTKuVb9Wk0ChB2wKJJssPJQL8Fi6eEcYWmjPEVxIa4HXoUXISYjd/Wv3ObtzIgrhfycMI
h66NGpi4AOyJlwDH8y5V5m7seRoiE5s/2aboDsti2caaxI+wOcqNX5ChvO/r3tpIz6i2QsLaZg6T
sqgFJjKWRBykrXiGyj0pyvM2QLVzyJFX8BglqEOLHV2m8qoidIaDrkDN8Ih1UEwfGQARHcF8KyFX
41hDg4X6wRPv0qJf8HiXWebRYKsAqW+2oidq1qr2rtY5QaPWQ6yS19pzUmwYGndZaNcy+1RyIQDY
JaK5A8Cub+Y57z4oWjoZZqWQGbBKdyxB1ty+1p7qBJI1tNejunMjFpOujdl0BALTDSsdTNUtcAd2
008ucxHM3F0fkZSwx4mOndlQytsuZFPjL9jlaC5sgRjn5gnZCcbqlf5ki73XQMW3qQSYhtt6zVJu
Q4iTsvEtF62ad2kJRWHEgaKim9MoS6Jk7vrVhR2orNWLnAwrbtBoPg7e5bbr0L2DUHC915w6oLht
y6pDZ1yNT6dXqF9DPo761ySrknNCtU81k6hkqEJk+pY0krGZlYFEn7grnJdFRhbExk3TueevIumX
EPZ1yDoSUb8OWJ+vg16Mwli5YzeKf3udYKLzKvmYwMSUth+abFo+0A7d9h9f5VsWzx93g7pMcY3i
DMNbTjR0KxDdSkwdut6jBjxdF3A7sJW560U5h21T9pcoNM3djy/62S//9N5AmhYU4Z2yz6nB11Yw
1WQwpVbxJGS1wdQIuPE16BCkbuNL+EoPfpHvGOFeGdpWtxtiG5i5NMSXb378Pr7l//9x85JRDMCi
mPMqTgm7urIS006CJExN+laRIr1AqE1DrZbul3S9xysxtLZxx0yjwaNPnUEUzs3cUjCOXWr0Q7Am
dLvCc/0nGo/v74fhGkozxn34Op9ahBjMmRrX3iah0NgPPYTQcZaa5AKoxa8Ncv18QwH8gSCDVDqg
4lQptC5BkQbCJGEAAPmgFvoxm1j6E/Xv39yPwPJQgfR96bNTllwlAuIyVegQ3AIkPyAnJZHDWNQb
VlZu+SV28uc7EoxiLTIpJPLEE2L4kUo4AnrTIRIG9JXHJF5BQfrJOvi7O0IeSv3jGtDi1HgB/ULu
5f6kgS4XNgvJMLgSPU+MJEFXpG9/zfrnj3viTBMKHo0U/NRKR6AUBd8b91SKftiyzulN4q3V5sfb
SJycVAwJNSzygWNAJovD6oQ/KvWkJ9/44EcHFmXkmJUHMWBzd944nFtDPv7y5VAWCE7RfmGwj0PJ
8PXhIR2atk0vACIUXv52bn1+gEkVO3SDtld8WfyfMEC/PyKJDggnAdU4jdnph5iuU0HafpGh1JkI
K5c+MUYaFO/0ahGdQSuo/skVv18luCIFC15rHHP8VMyS5inPR4Mrtsza7SoBqyNE6AiGIz/TIP/t
zR0PDS4U1FunjOvAN/1YFbMMkX3P27Kcpi2mjg4PUnV2m9Iify3h8PozJcDf3SAWP3YB5QHIkSex
rRNVihNkkCE4tuPOA8ViA/Cs3fZN9TPH0b8Loyj5ELEJ4dBany5OmLuBjQSiAx3T4ZB78phn9uNP
6PCnW+AYrLkgShD8DzvhJCkwDoysWdZY89WYfSi70ttpWpsNmo3jdR14P/NF+NvrSR+EH4V9gAP4
2z1QJGm1qKJNQngeL3Hmd+VuyP3lEZOv7QDCQlrvfrzpvl8nyA1AAdNCInBTdnyiX5m35WDijFJo
BaDegHliBFJvlsnywWfzdN5pPZXRItrpZzNB//a6OFXI8T594LTfXteBgdItQ4kQMNX+Q9UsFGQF
bW9NF7jnBeP97j2Mhv43QoEKfEk1AhwmoZ8sTz/XiwRJUmM8UQe+aV8R/oHBjDD+8Wf6/S5gQnNM
9UM7QuP0PLm3CrkXDXymQ+Fl/Ayw8kecQXZX6Dn5yQ397ZXwSNBwwcXUqQfIWBD4aXRUhyBu9u9Q
TndN6K+9vw9GOvxMfP/92kRujEYIxUZAxnPaa5tF2g1H/hNYidWOVauIvF4+Tynvd2hh/JJS5Bjh
IIciyBJ8mGkFaPJ8uz6AC3XJitYqeisjtIpzguZ7YH9mr/P5QPo2YT1eRge4Iw0E9lQxmmUYsZ0d
hZxLsk4JENtJg7SxMFBPhGeNjsZF4TMtRpk9eqPq1rglvRlC7mWy2S7YHkHEkgxMhyE1RP5kIX1/
xuHdHVMKEBDAuQtONmeASjPpOe4aszrbSAB23i5HusGPl+v3WzEAWwYaK+RGWJenMi7VTAmwiVqF
WV96F3Zd7E1KeBlT1Tf3i3TtI+iW/JeEI8fnC/9sLTFsQSiE1VPDtMmTyTCupQp7fKy7LFjquNew
3vnxrR2P528eL+UEFyE8wA5j6tSAzEfp64ppEGFHVyWivCrRhMpZ3bZxl7AADhdtUfsXmLHKgU7y
pnz58fW/2zKU4z8l0CdFjJKnywu8prx2AgTfrqm7iwEofR76HSj+s1nASl1dXm9+fMXvTgRcD1tU
glMSECK+122DopThmA/BOPLNa9D+E/CE7ZD6cFsvJv2T+PjdCqUc1R6ADB9zBHx26kzHGu6UL0WA
qXITi3UC6qW18y8HqeNVcKIiiRdIrk+19FU3YbQNCIgh+Bn9lhtLdwFIfRG1jEa8rJuPbRL8bG7j
98UsxXkAn26G9AmXPzW5MSsIb6OfqrDUKeak0PkxF/SNgUm1yvqHoB4/gKEc+XJ8yCyojz9+jp8d
vr5dutj6YBpj/BBHhnO6QZxbYdW6VEE4e0G38SA7gSs5WILlGsw3okUbDbYCxW3bD9PO66G9BoFw
av2PP34bJ88X+SPlIMkgVKKePyZCJ8cwtcbA9LaOCmlU2LjJAV2Wv+bFgwoQVxGwWz/WtyxQp0qg
CuNU1ybXdQTcGqzdNmtitZY/GzV7cs75WD8BoolQAVJUiS+/vZfcsAkH0dRFeh11ujWJ0E+uz1UV
lTmwQhJ2WWHUVoy9an8iHTzZlcdLa4buNBJJBH5sz28vHbC0UdnauIgXqQfoLhhZaLmY2RaSEHRn
f/zQvr8aoidBCimRHiOqHR/qVzmdQHcsNbNwkUuBQJT41DM0dwvYkws5qSL+8dU+r8SvVipuzgfe
g40ilOY4545v56vLgbaSdDltxohw5VkcBaM2oNd1vZx2Iylmdz4UUrO4p51YHlqNN7QRBk15ANiV
11754GAXUzwAFBFPIAhRGfsj7GFiyVL6MAI3zDpQ6WctbivkO+NZICFHOC8wZ0hvRUJBSAodMmX7
mBTEL/7QZn/B4L70607AvpMv/3mZP3e2t5/cKbL3DRh43byYe9e9vLjLp+b0J/+vxACxMP57DPB9
Xn94+nAUJv6BKP4BG+JX/oABOX+F8MJ9iXNZg6FKkKH9AQOy4BUDJR5ZlT7us89Z6RcY0KPBK5RS
OExxtqHwAKX5X7igx9gr9IKA4yFY49vHnOAXkEH1GVr+a10GIO1TLYmGCB09DBwxJ2dXq4xawD0i
IbUiGPaLHRJn7sETHfvkEgqZwtuBJFHQSyRZYttSbg9C0+5hhtVg2CdtEaJsodu8LWxUJ/lkz/RM
ukPeDEFsXDOD8ETo3SLVW0wDPMiezbu+yaddqwKUbwm2mwJdJ4K11HowGewFp2YNUwx4fkZTxWJo
QP8ggU1th2F+Q8gkIxCHM+9WFaDYhAOaA2OInrt55mSozqA7pPtODE3kZ6s5K/D29w1+5L7xVTps
Jm7VgVlP7FgCsoKB2i8yaWBDgSlcIUCJLLZ+8+hT92EIsgNYEbd4pARSEtWFlSoTIDZNvVc+SJ24
6M1Q0K1ezK3s1FXLiyLi4MIc5JIWMl6W0gAVy2AN/YlDwAJZQJqlZYgGJd354CucWbL27hxdDXEB
llvw1I5THxazstFM/HvTUu9sWspp54KURemk9AaDMMCUr8g+lwVFMo0ewhZiO7PtJtnHmDgHuIPl
+RbT35+hS59uG7Y01y0oTuBMF/pK+JMAPWgdNuDQZqCYJa+BjC+RaJqiAek2EKC6wiajyvqbVbvm
zHl8PqMk669ByenRJRntwfMCAVEDejGUu/Ss8NwQwzMBZ5CC+j5sRuOeu4muQLZ6+rjCp/iwiAxa
u057u7ro6n2Gz+9MuaHGA8wd2Yj8ePY2zjTA5hIBzqzPQAUNLgY3QbBW1iu4w0m3LWmWtyHGOy77
RpMG51mB8Q9RqaEYCAChPUw5cGFYsPbnoMwFt7XKvL0EhSme+RBsYOpQolfbk5C4wN+l1YDPULAZ
CoQeo92smu2jKup6D41YHa3NzM78mRcPKGtm4DUgTJZiBEJel/Y8S1l30Img4JOCF9jirq9UrhRg
cT9NwqlxuoZjbelth4z6F5Ml3kEUmoJgkgJuDKsloLukq+zTMk3jbgk8smuHtQOSuE5iz1tFwFct
AFXBbMmPKuh8LnjnQFzM2gnrWpUH2y8Bmo45QFpA4ai1Rv4Mk+wPkI7tpFmSJCz6yXujK2pi6/S8
SwarnyxAwdceRmPfY+GsWCmyhLyznG99aoPt3FsCwZDrn9PV986BCYx3XbliUlWXvzW1L3eBCQbU
0QrgVzYDbF7H7ALsYFBkk5pvG2+lG615twV90tvMgYXKkJA+q8OSZ/JTO7XtTmvjH9C4uU1rZIzM
mPwWwvUdNPLX3ZDpXQcJZ+8F9dXcifPGoSTQPtkD1zP3cmXNDsvgSgbivtDmybKuD/MWNCCUMHFn
muMHBjSdae9ytemdP/of1gCujgP0bzv4cUMJp3l5T72jzzLP6ZXq6CMo0OINmBgFsmYy7Fnn70dZ
P5UJI1uGPPoKvHUeFd76DJO08QP0dNdloh8s5JFoydSxEhAiJOl1tq6va93vAHHe1sPyBEzgcRnl
66SGhtbApVs5E4Qo2je9OOo8yS4Q3Scf3MaDJcEjrcZnyRJk0S1IS3OVfkhYe63Imr3PkVcA1axk
uLI5ezlimjqTVzCIaA/V7L21+RFSIRbtoSzuRX6o5/xMZB7K8UneMN9bNnnevh1TFQmQVxveZ5Ft
shtYEUFbI70tVE/n3mCaLcqmCySHu7Ef+9DxZuvloBu3kDlApAF+R9/498KxfleBOEVCicnzD3Mb
BJ8av622UOTdc5RT4SSWg8LoxG02gQ/RGH2VOh90bVD9Iwk1aLjIKdiA5Q4uNdfzZh3URtUffQ7i
NnD0Du207FItA5Q7UD+dL8Kyc4DUVzrNJBzxFTQ0jV73XRVcSG9eQ7dWz2gdveSgPAceA07vZ5e6
aM/zooDYy/eaEFLL59QV52ubPqjR7AXpeAjN3yZXySW3bRdnE2IK5ga8JAlQ+MqI22yaHupKH2bs
jFCCsPY4eNhPQ15c16OEqyCqyEhm7HZifEP0dFMBLfpUphkFAdmJLTgRgPFgElnkiJ5wXk0jsLjN
dm3rORLc7qDtBDy/Okgz/RVtqSAfw3Y0JGarhLJhHKMuW1+DsdoAcW3AC+amRtBy/X3WQjm78PX9
0INPnhSqelFVX91pDw+NgzEAaZI1YOAXzu0oqnmw3jC5Je9mP0yqsvu49uMKMqFwO32k9VjpQY6c
jlNWHMBjdPp2kAILfF0d6Pm+09OWSZ1c2WWFmDgZ84BGbTVVH2AjlN83Lf6OO7jWDqDKDOO0B0O7
2LZS3A6Qu0DuhZZR6rIgGnQbhNlKzDmr+iSCtce4qUH+yX1WXkDaL9GbSzzQ+/08gqDdbPGwg6tC
gXjkYcN5pl0jWFOUW7F0ckPdPD+1pBZ5XDhONqTrFpzRfdvASXhp2HzeOw3m+Zj34/xQC4TB89ym
ZQsZpkDnCDoPjLe4mYucQVmxbmrg69E0UUxzM/CqzpMc1nFlCMnnUzBkm7ZLY6ZtjMiCaS/lO0Aj
eZiNoGkupf92LgZ3hg/mhvRBJNsh1pbAlDpoN1NebpIhvUr8MtZV0eHcRgSIGozVg56UHki1fGjG
5QKFrouTmdw2xWIj2OLcUJCMI0sQWV2STtE6AhHu0CABibb+pAg6wtLmZSiomWM8QnBhplXPIK5O
c9xW1VMhFj+EfhwycgsYucXY5bnLw8Gwh84c96bgHk4V0I6Dyfuw2Lm4FrbvdrXmj9bWODl7nUbg
uKaRx6GRWax4nbfLZVYlbq9bcBishIaugkYUtKe62SQVVqkPeXw4lZDoJAFqkVLlHBR8MsqIBMkS
l346XZZemh2omsp9BR+NHQQ9+G5v3nGlIYSSEwQTUErm+aaZ4AdofZWgCKqqWAVe8WZq6/UAfoO7
H2XwHlT0dtsa5V0so/vUgszatngrBEvSq6fxDGmYeF/0VG504bs+XLup39lMb2lnd71csYxU7Iv5
bbkk7baaynQD7SMsFxZ30J54DMBb3UCzUjzUNTZ8ZwnU35lVIcb2HRlXbf5haJP8fKnbpYyE7CFq
hYLlqQURy6H1jeTGlRsEtsYsG5HBiEBBlcoaHQYSD9Vza40PwNpB7MsUz+Mo1/XqDZvmEoi8SRev
vaUtsuk65BUM2UCpb9buYN3MRQw69NyBVLZgZjJ4N3CEWjGO2c5qO4HNv2xZOjymS74MGxC8eBfX
mfLqS+XB1SUc0Z9Pz2S+kFtSULCHal+AS1yTNa9uvHTh0AFwMp+Br8T7KobMW6rXM/FKP+KuLrMr
2kBTLXDALvKlMemRvsYz6PzPIUyd3K4t++mjdakcoWVd12q5qifV20eBh/txpilf0xC0HA92RJhA
2oYap0127qH9oWMo52v34ElwigwhGVggTg1TjE4Pp/sVHqNFBCrhmr/G2BEkCmKYo9LDSRbOvM3y
fQJyQ7SS3j+vHKqUHsUGPfTdmAQbs4Bn9F70iTjkRM3QilXTOHZXkw+G9qErs+yhB8ga+yCRbqBC
MOD+L2M+nw95RWEIwlW3x0CswGKEkq5xr4OfI+Bb42Xhiks8KdAl2xHCRwizYWkgyumCrk3RIzuu
E2iUwP1HTcK8bjzjJKkfdBkEH3RRpwRxj6omblZRDBsO8l4WVutybKYP/urwYpCSsZtiLNLsbBwL
rK9pbhSiVmb691CxiSC2ArrvqJgb6u+XIW9AUUp7jAQ1nRA4icC+g1004KayD6ceWMge4okZiqus
W6eonlvV35lctPotlT2Oai6XnGxJBX7VDrsLY3tCgTHAcJXIwcALCwQ1FzYszSHvGbvW2xmLdhiC
v0vFpaR1zs9nyrJqk9LcVTHzSoH8F2dG95Fj0BLiTuZNEiFpDi5KKKkR8RKdvvGdoU9O4eAFfTDp
XkOEie43gkI97ZMuuSOOEhGvi8znS5hl9HuId1f6UfFR9TsyL2RMI3hZoFgJ22VYDutY2CsPkNa8
w+YS0zmE3Uf2qIKfgZ91anzj9Y40cVHMs7kh7QTqN4z6URjDHATJgGuga/O9fgoXjP/ZDGPyaGHi
cJeTsj6DBiOI3DHadOhlo44d86gbofUSptCbAvQ1GGkfCzvGhjO1cnIjW1LeMNKNUTVpPFcIfWsZ
OtDp3kGvQG80VHnvEtArUTFhfdKBtDDUgJI3Yth28CbR9eM0gpp41DFAZelA3VwMmGuxoiJxIaZX
kyddCX+JQTPmYd9Ip/ctsvC3qPWcF0OMJPvzplKSxBn4nId2NiJMWd9udQJiXCTao+FwmYA2cT5q
Zaq4gaL8QczpkyuZuMyt7rZtgjEog/KvVjYOmwoPwKSQHBVyCjFL4rZP/QgUlqY4ryVU3qhiaXXd
pcWnpYVQRYJvpLdLk6Xg6gq6aVuIF8eRFTbEAL7hyYPxSfS5OfP/+1S/Aa39UZ/q7n/9zwEK62/o
6p9/5QtdPXil0PMF9qKPMAUgrj/7VAH6VABKhACDQKCRdTS6/LNPxcgrJY+dIw1WTwAMCR3bL/x1
j9FXCNSAV9AZP3Ir+C/1qT7bIv3VplLoeB3hfgGegQ8+PJCib9unTK0OfmfQ1htZZt6VnMrJgsBp
YKc/zkTILV88eM74dQ3RkD/q0YUJg6j3QKG+RYwxYm03HDqqdeeNFoSwZMWM4TM6M2+KRmAEGA1M
ceqFpez1tvUbiGtUO9E8BORRyRhRUDSge2XsxnTSQwmQaUh0fLpkfQh5ZPcx9QvNIyjG+R1IqUUZ
c38G07evdC/ifILDJJIeeKqMvHnsB2GfUy+XH3zT2Y+/vsb/n+uyHmeg/Pdd1vujKOIf/+NTlz+j
Mf1Vp/X4a186reoVACDQhcBCAdIP/ODPFUzFKywcLGDNqDqCi/9avtBYAKwHNxFcPjRUj6qIP5ev
L16B/qADSSDRwHLDy/1Cm/Wo78AC/WsBIw88clnRtj3uEwas6oS3hREngQKgwULAYzDrRMOxDQNU
QCjsfOmGdww9iCUcPcinLzJOVvTXOI5oVFoplM9XnK7CvxD10NZxB4GAjbDvFg8txypbr3y/GNTt
1HKNtDtAnpDclb7fjRfwTqmw7kmj4dxfC4ySDPw0PQdPmSJ2U4NVHIPZPY33YiUsQXpvDNImCeXW
EKeuXfonzBGQsAipYFBFYaCSeOmtGfr1f1N3HkuyammWfqGmDM1mCjiuwkPrCXZOCNhotVFPX5+n
pXVX5qCra9iWd5J2z7kRuMPmF2t9Czq636/upz4UY+uHSAfNdF8wvnScYOuSdbmzfGtpr04jxn27
ucc69TKzomeGwFybYASxQtqpmqrs94xKRf6km5pTPEKPb6u/A6qJByetXf3BwSEuTm7TDUtEBg8a
etNYqimGzNw1h3LqJ/EMI6RxhkhOuE4ixtl1+bdK8eUeRuHPmx2B5WiqY+7Kyb9MzdibkTVtnrde
EHk6+RaNlccuHk/XBkjCEMAZZMjlNeuHM/radprJe2h/LJAzHZy8qRnknzJrcKxDx5o72Bmb4Sec
D7jfzQMuZqN4aI0s7z8zx5PDrXSBNQXo3WftiDMxF79CDaM6GKrZhp+18IyGM8oqpK2jIJwtzYxK
XRhlGmEHqK0uzPpFZks0uluzHfKUr+R30VGIRhIUhBYnjdHwtXWVbRNBMLLySe/qGQSJy4Qgd10u
cEo02nbBLyv5IGSZqOuf78vhrlQkMNyyjvK3d9r0UVohUnm1JEfE0cbwaS/GkLxv4GW7126cm4bi
pd7Npc94e5DPFs7XczFbxWvaFqSsI4cMsO2/26vbfhtNkSyhNk3vukhbLCd29o8b9yEriiak40oj
submLai6VAOdlaZAMZZlKe+Z73vWm4XqVX10KF7ns4OCM+B9I2c9GqSOWUmo1lYi8tTEAPF60lbP
5UJ8VZDbWE9RA28PiTa2MV+qxmgceycDK83hNrb8rAR3hQEqXAzJVMaXufvRJZaRH31H9n4dVv4s
9dtiKXr9fgaOkSbYZ1zitHVXSpy0aTv+Y/vRSaf+wjCd4AF3FhxBt0XuN9tdiabPfPMSoT6KcjV3
BFtLiFrjCgWp8csp5uFKPvijeIdahQR8tJlqgBvhfxdEHgw/ddzdfqhTJcJ+bLfCzQI4ACaZkJh5
eWbHorG1dzmtw/R3rZDZfAt78MVRdyuCRrUWq9OlW9vG/O11vWhiQ1MyOUFzyPNdpq9KBRuT8XIE
GtI242HThurRtuy8wChKZcddR8EY0n7kuJEJfKOh9qAhsMzHJK7wi39oU9ZlUV5YbQ7FhFPjtkVi
ezK865Rx8/k8A1aYYsHTVYiDV2+OF/u2p+1sJpdu6Htj4+9SgaPZ9FXZhb3S8ptihbUUGMVQWOdk
G6vtMJL2ALwkadha6G0qTFrjpnonmpSVydr7xZnGdrpv1korIxYxCA0c0EBDUMJjeldmtf0kje2e
DVdu4aQkPakpgDA0s/tIO/y+MaXgre3Y1lFy0QZu9USLZ3Mo9hX5obtE3yYzXDqOTn4RTQSbpzdH
r5PGfmuwDEkXTxncpwEYvQ9ZCg+/Jr9SsE5vtT2ldyP/zQgVstyVq7U+OrUo9xAhrH2XqPWmNsvq
Oc2r+WGoC8s8Jd7w6+ruCNtA1nbcQdP9aDe/eaGsFiu1vmH+TqZRMhJkmx5oK0iRHucUAAExGs80
1aC8HEhqv/poee9eabpluCgbwNG6uLt+rK7VjtsDwJDCeYUSt2x7RPldkFXlgtmrYRIH6sO7hlYm
3V3mM5FwZ+zIOwNiWomxyFp+VD+9jL3L6sGbp/rdBpv1zMMPLsWwtaTHzK8VRyWE/S2gdN3KwU4Z
3dRpZNXmein7IfmcMzhwN5CX5h3QOWYYhIbmd16Xew98zMvRrfzic2ixYrOdFCqeBBfFOES3+wjT
Ak3WgiYkZFVmtIfWdPu3mfd8GrG6wZHmTbb9WEKf4EBEmIbwbLqkEwt1luf2s5sN/QdcexWjTHIZ
lXjysbWtYdeVi874XzutImO2Z7XPerF0zAboy+7WQSsOfc7UzWoZLIEHcNbziMCI/z+SBzuCzNGT
vmP6yUDdmnXnpTeAizGOPBlLelNkvmMwbXDGV6Ntbe563b54trorViBezFq3aMVPFAJRhj/WwKSa
ZHIzNqYLJmvsH1SpmrO/XasAqzWrD5kM3sk0Xe1xxicVjfTed3oChtJkuvbhS6KHugrXeqc72m+5
mfqCUSiH9dpqjf2w6E1XHFuGfjDV+BTCYZnSWINDdlNu6jdlyg217Vh3XfKRGOY9VffwZAOF2YFx
st86MHusPNtbrxwvkKvVMc9aqbFDrPTfpEA72vfZ2e4H3P2dnb1qmm5iARmihVXSEdMplcIwnDqf
QV+lTxwsFP9N2C09pCJSR5NnYJ9OzEvv27QSOTFYa9agrdTeL/Lm3M41a4s+76JpIB372Jo9psyu
Bb3BWvGuBoVzpr4RBw5U/6a6brIrolJeqYA097Nr+in9XtwVXahe1t1jgc6VLWTZbZGPPRMTZ56M
b2VZM+vrXel3kSOaAVSqloA1oXntfYBMDoXaAZzWUj0aG+vpj9I3pr+Aw9w2GtZsPchc1dE8unqk
tcZvmyq5xpxy1U/B6/5WKPethPf/UZG5GhuQH+CD6FWo4Ad2Z3yBzLFG34gmXW5FsDgZB4zKTWyo
endh8VOEjivb2PPHMVjWhQF6u4p3Hg0WPrlmOfvGAtIQNFmZxg1l5utSEhVzLNvrsa2M1GOVa0g1
xtDm1q/likIJAIs1451tJ90+7dvuy1lqPIAYWsG+zOWn3UwVQETN9GMgj8MuX22Gvm17B5pUpDv0
NjRgWZNGGvNIgGaGXd2geOOXSHOMc/N24yRzl8bk7tY3WFSXwK/Xek+YXtOGsEKNGMwNC41C00w6
K7PsAnvgFA3cOZ1ZWJpqNxBddGMlog9bubRXokkxf/t5UT/Vhaw/ROEU76s22e9Lko2Pi88aMki9
rYsnfRVvogfRMk1FHZPd8k3wjH5gTkscR66LS2vU1aVx5wFm7FZ+Y6209qpg/5gVrG07H46b2VjV
XT/pWeQwpIuGdJCPExaQcMg0I07mqnphfrmdsG8YbwhgX0qpl9TEQt83+Tb9mGBMw6X0fhpugf3k
l0OISEQL2swDWlVMjxQHA69QaVdh1/lO6A6duDeZ/bD49dJLj0aXSm658lf15FI0w48snRz2gxz9
CMNB99jzFVqnYXDRiypVvdlWpUV4UUqGzGX2F7qte8hWyGhgD4ziZXDqcm8PVX3bzMr+nMkwfR6Q
fJJmNSD9DbRF8/a4qKhH2Sxnd/YMNKI0cnzXiTeSdEpSphMWpu7XFGPLNIdObv7WEtRwuVFVBMOi
e7vZq0y29dKjT2c5xiu/mEuF9WEGRFNslAp1zxLD10z72FtVn6N3EAaYwrRPtJMQW97iiBRqP0Ax
ZS6WkfAGHmKMGrQdWPgS037XTFjQjFfLv2an5ov0met7OF/ZCNdmtFUDI60+1wkAGoe6/WOZojpN
7tyU0brZ+i5lch2RuNVND1XpZVk0u1tKDTfcl+Zs307AHvcG1FeYW9X46KEgvR11KF3hUK9OkJbN
BK8MEUygTMUUvmQkc3KBi6AeIV/VCKzeq0H+jrkqLl1uAodsKwSaC/TVkM2yFgjwO05km6w5Ei/b
bhCUevql4bYuo3o1e65mRYIY6J1F18fNOt/6Ch8C3CqOKW3NkvaML9c7ZJ2wHjtNh+DeFHZ+mrDI
JhG6h+FlbtHFBTMYKoiNWI1D5V1pMBhVjeVNDeulZ+eNYwSLe0ZRrWeHNautHTWLc28lk7bvUtv9
csyZsWJZNOpecO4e7RX44FJt6V9vqMRwTPXU9Hbk0vS72XZW1CaryyFVSDQ30s8X1qJ5iebHaRxE
HdYgp9j3VPGh5YKqr3T753QZeArZQVGXoF7+tcVY7dwkyY8ap9pbqhz5d8rBBjVjPr0jTavvlO1X
AXjhLkCmWfH+GTPtTm0qvWMkXhMYZjb+G9Osa8k6k3jEDk7caUyCI5jRzi53rjudEbn0Ldwj79Zv
7PkPYWDObu1c+4sFjWTDTuxsgvsq6e9K3Z2OuHPtG2G79XMt/PrDEyn1c2uPyEKWdmwfW7Qq7KZK
zN1EIn2yAh52dZ64R33s2Urzvkm+7RYhnwE4+ElY/fygb9dQQLIqoVEtsBh4LB25U9C29xC1eUll
nf+CW5jun/3+wR499WYXoo+5I9pPR1c6Sigc9yv23BtYOuI0wo/dt3DZA3CQzqlzxQafQLffMsNI
joyN16c10fIfVBRluPoW4+CG21HpY/LlpKCKR2fIbt1qKR4NzkReNlIB6qI7eshMv+QmW4Y/jd/6
D7B8kthcfPQNhjhiKVA3pVulp9p30KoKPoIQYHX3JOwq+RzHrrqY8GhO86zkTXZdEdKnFestINqW
NdChTOqE80NaOOBl5VifTpJUZ1cb2pucDI4dC8inYaNSCRbDaGLo2tKNOb5XEXT5CsqtZC1npKwr
APcjEcbtW77aG66uMCVRlPOsRGRW0QNyfFfGA8Sc4a3uvMEN3WadqdpVyrLLSNKNvzG7/kOaug1Q
Y/oxj2V8RjPNtIRKGrhIsADGOYyUSgAOkdn6kdcvbAH7xn5XyzC/tMbGooC5oGPu0s4Qr2DL7Ylb
avGPo3Ja/7wifs//bg1gkEMOzBc5SwVX0baLbomZ0FbDnvr4uxwmL0r0Yb4HywQoZ+rEry7y6WOQ
pT6cl02o/K4xHOZHgupeD8ZyLQNvTf6OHUD0Z7g+5FstJpzkopvTNw3pzKmgjr1n0JHsO7m4ML7N
VHeOlgNqO9T7dD3MSw+OTK/AV4SVjvIpMtPV3Yl87euT5tiQ2efOn29qVev5bmPiVuz7zbLYKAwi
Ionc+UZp1+1hgsCWy82JF6FPol8I/pSNv1bqP+62MvRodDhJvse/QdtQFDE96QaMrqJwP7buPPFY
CHO9YZAztoGWdkBpeFuWYe1MMNZXzMhsNtvuZeltKTiGPQLmFtj0wShK41WNhoPatkJzQC8JcXvW
vvQrxXZbLfr+zVqeslzaN5SkVsQwyoP7Y+q3Wi7zB9AL9d6cLSsQfe1dlGYvT95YF7dcJq2XVhUf
Lmf9AFZl7UPYuBUsIzmaZ63Z0n0zuUnEOzVPUT366W5z1vXSjV3jQT/lWIErgHzPafr80W3Y9cgB
u9cuW21TD2myyntXk8UQ4vNx9Ivhwf0IC6NCm7Ppi+Wd1Iau4pEwE/bsXYf77sxogysspMmyVC4I
BtFcQrp46tuhSe81qI90atxWcwXdtshs98euNlX/hQ2ew/d3+o6V3Yi558o67bbmVQrOjoMqiiyH
3J0US/I+Okr0iCQ7N9H2wK0z5UctnXqKRAhCyv1A+20fEy8vxjCfZloXtCR+cs5MAG47oeOb+clG
x7sBeCF+53zM4ZqIIYHIpY+cTLtmsNz+ZmJBdk+vYOcvBaToKyUDUc3RbkQu4kw1ibgkdLLJg5NY
SROX9AnzcZs5JWNosPxUCQWD9ZQF93sTeR40Bq9m/Cw1vvHQ8Ohll6BFvucDcYWzu4N9wr8HE6db
D1mVt+UB7LSGipT3WOx6gDR3qZrGsz1no4znivfMI0jCaYtlYVYJS8hudC7o5MeNnTKpAARtJFZ2
YCJUeecSBht0/GVj/BhsaoPKqQlSGCIYHpqIBBea7hkLop5I/aEa71dtrNbAEoD09jlbOy0uMr2u
DuNgatp9Llu/2m8UMFDT18FsDr69uMlNqS9X5B+Nk/7i6qwGP0fY9RalVm7PLDvoC+/9beHnbiO6
kfB/Dd4qOn2BRwxdzyZ2tPBScCKmZyO0nEAskkK/hsnqFloAQEi8zhjY/RgG2nLDFCv/RByIckyC
bQQ0YqpYW9AraGXpPfqq8UIkm8sThV/GBNbzHpMGzH0KzDKUYLtCZZq3ID8ezMZ7ZUY5M9lM20cm
yPD9QSZEpbqWf2u793io+52xsfhVaXKFc4rxsZRVHXOfvYvNniPjqpvNrvHwbFz7j9oZ1ZExsPta
DYMKibuAQWZrOVMQJipxiVE3XMYak8zysohq3E29eOcmHAKRlzwdgH2CycWP5PhTs6MKK4Mpw3rH
ItfkkzDzMONsDaHhvvUbFciUI0bMO20I51HrY+Rd1Q46UrbPlgFZ6gSADLUrLTvRWjiP9wM66t0o
uoqQsI0Lr/Q1MPwR1QYvzntn6JIQsLa9RdWSZlTN/eofnWFCYCBNvWC0UpAXgktlJ2pD/hmsTMQO
nxlgyAFJKCK1ydIvW48iOiu9szYN6SG3mmpna9kaww55HITzR7qlh1KZM/8hFQiVUTYVR3e2wbIj
pnqGqtz+rsLNbgeatD7gcCzvy03wMusAjoi2URdDqe7D1g0o3oNJfobZww9q+XGfM3aMQ0buRlTx
nJ1Tost+RQ2ipAbVBoxHFtOehAj3b5ZPN2TslK+Q8dO3qdXciO7D+7KS3PtLhjKDSz7dd8TkI2T8
TD6tBJ0EBlzVW8Mo113PjihkalbvKmti4IROCNR42sfcJXaMcvjNbfw1349Gp3OwdXMeohhNHzXl
XhFs8scmnfWIyukOKCo8XyScRo3dBj1vu0Psg2ZLobXGqfprT3N+NLJK/IXzhIyd6Tg4pe+1vQpz
fLuNts15UxCZAgOaBApDSniN6Jrz5PXtvVctf6jzNWSbE4MPHsagcYr0XopVRK7BUDbyPPVAUfa3
4kEO2gSQzrbk9yX7m4CqZY6NLavft6aAQVPaxgiwv+2eihE0LVrkpXzcmvXBUFtCE6d0kL9ze6xI
/YjsEm1gk+hGtJYSWzGi2Dwj6SPp/L6PEm029kU2tH/Axz5uo/W4jusLDLCDWxusO8bmXfP65gz2
5yCh+aIs4L7KrfkDB9h2kWo9JcQk7dgoJ4EN036fGPV4nqCLX6paLCcDxXMwU+weOxQhF2JsoIdL
RNH+Vqe3ch7jtBPGT+eP1HeeAHy68RoK3M5VR8/qvyQ5kTx6SXHyOg+Q/NIQg8WixBwBTerAStkB
+PuJrRqSRmOJJhedlTm475yr04dq55NdTslRotIKLZW70051GHgCLx8Oo9+c1tLUwP2THcfL37pi
Zg1nDuFDWXds0aHrZ9bo0Dv2dn2inYMoZvC8zPsyQXxroR+9tVxu25akjoNvVWu0TeVbq+e8ZyF2
v+gl2nOGNCTqjj5086yibKl6DIlO/dKn7nvac2cWcgTXZ9Uc6Z7xVpmbHfJlXdu4fOGILVdmYrDh
5Y6O9g346VcD2zoqKpe+zXarPfVBtZtk7dzYtdK+0XVogWE2Mmxnrwm3rHmBGlocFsW+KzSuoRld
OZgnVO6CmQuE960oKQYXNcTSQ+m3FTnI18ytPiYWiLteu8Jgp0qELdKlkW4ydx6sYcCyQAgJIrS0
XTZEUOk33Sn1h4l4aik4IDkMW+5jjvbTzAQY0GV9o8iVeDX6Fj1jyvg6TxYeSkEYnmdIZOIWKl8U
eI7Lca/2k0TCKLJxtCM2hCu8ylneqMpVJ0aEdwuxGiEczeFhzXMYpqWsf+wNXYBZ1HQtOsF0tlLD
zZyXBa5ECpBgc2gMQrOev64T4l9tpLxuBtW8mKtOKAPNFTMUVkdRBZELVZmluFxDm+1Ljwy5PmIc
/lwYJB81vyWYWiOFvd8hTdUvIJi62GVvGFXG8jcjEAhsudYn+S6ZZmlFqtD0FhW8jdZ29kzEUnk/
viVMUs/NSsgduLn2gcU2mSjoBajWGaqFugSiYmVS+8Mog3paK/Z0Pwas37F82ZJ8ja2t5nbtiDsh
0ChiPPVg1P7DqOElvtaNLgBaYkCgBEMTs/EazAUEExuG2xT0c1FTkXR4MFrxJeE8BRXriGQ3oI9I
qZ2ugSSkneVWaLYteKo1ZSDsOnDbWKLtbFtybbbRRBO7V+ZB9hBPEkZvvYC+G2HUsWXu2zleN5Mj
KC/NKW4B/sUZbM5DTYwAGw6t/tUJPGL0rq9nfCQaBhTd3a8r72VqVw1hlZudmEtoEd4L5+G/iAv+
aWb7r/Cpf7UGOhhZPYhTNrYsW0d48u+2+o7MJ82qVxdX4HSgW4uLFYwwtbr33/hXr6qV/yMKwGxl
6SgCDMNA2uLboHf+VdWSzM5cQAODfGjVdndCxWwu59XZDD36v1/R1cX1X34Ql4H/GO8x0kjdQcPz
by6vRKxz3la13FlsUr1dM3kj0mdgvh9TQykZ+Xyo2K4cP3s24KxO/43D/N8IAuL686E84M81PSxn
1r/nzs4dmt7GhTkvaw3FbMJE1g4ciWjBzsACx0KDiv2OdiKfLhi5jHt9a5k62J2TRCzTtewm9Vvd
vxijQlr9P9fLAC3ln3+3I/6LcfH/zd74/xPd9Hq7/Xeamyf1/edfRGP/uEn/Kblx/sMHvAMVAXoA
6pWrfuaf5kbrP2znShBhY8qIEhHx/1bdADZl9mZBZTIsbn/nqif7p+iGv0TXS2TClY3jwqFy/0ea
G1aJ/3LXo+zhd+DBQnmDP9tnLvqvj1fNgdzgQHydkA3teHuK/kZLxHDWu3K7w6MAOp9mFbW6fx0u
ZMNRJsLcr1njIAqvzAc26OPJh7UXTIS+Bu1gbJgzmHZljtxLu/hTKTJM0s4+Aue7z304Vtms2bt8
SswDYjxeVp5TESen/aSez+FtM4khfOxurKoHLBbHQkKFbwq8AcVWIVUff80+fStle5ca3u2ViB10
/bTybk6Os96B86QZuLfyilIcaQ/VWmstZ83Fn7kXdkHOAFhHtAl6gx8zaAXxiEGa558od/LzNLLY
nuQqT54anWdUoTRVlfMBex0HAN605uvaaLHq9bPpJh1N48AWe7gSwhW2q4F8sUCwL4u6NOmCee5p
rIq+P2bMix+K3nX+WDLJDpvTj4fKn/IXUw1X0yCL49tKtuDY+JboXPQhIVPY+c2r1T1VyI4+Gtua
2fdvaRfDiL1zrqY0NXrvqqYjpVCVN7IDHA6IfbOTeyqDWzGofZY6R69Xj5BfnwziVhxnuk9y4yZv
2gfhTU+1nz0ttRaaHQE+Vo3QioHSsz7lkuAGulduU+XESDvWb7ysF8b2C5tAORKPxCKLTZNlMuGo
NIK41E+bSSeADHEyG3wAODK0tqVadyciB39HyTURQz95dVgDbo61zd/eFg2A1B3Gkqtbrto6GJIo
ED1dNTs8b+xVYU4RL3fQpmKJttlzlo/mmrnqBTVsaaM51IlDEOOcyKJ7H/pef6NJAIaODrqaH+1Z
zOnrTBaTy9dISp8WZzJxihhIfZmEfVWzPprXYWuJmEBzGJOS1XOkdmriwA+0AWn+DqaXRezJ5omf
2WU3FSZWRW5eP2rus9Ev6nlAtvw8sakLpk0sh7WyRcYkFamyZ7doGXtTPYlFoeFAdHYWTt3cadfA
Mnwqpbe/El9lACqlvFUESp1q0bav+sY0tCzq9KHyCOCIerQ12QEBlTOfts1bG4jlq1z4siYUNZVX
J7ggHbNQeuiwfLJKRo/YBWiOpovWdhlLE5AkfeQg2USBVVvcczY3/X4AXnrgxaJFs42om24hZ6S9
WshBpUHLk0Cii8wuqdjLsGtB2SHURSJLuS8IqikYSs7lE7kQaldYxGMEZlsV71phGDHZif5RGPT2
gZjgnAbFZjAEcJtm+NS3JImwzJifyi6d87LO+mkxCOVI4KocBVYdpbv+hfGwcUDz4hzZJva8BSvj
Jx2X7oHPmfCWZerxjimAzfrMQxOMfG33OJXz3ahT7wKfqq5quMas95O3trdrkSJcwvB3Wly9eaey
LPaNTP1fzyE6Yhrb5ivrai9eirndrTNf0JwqMoBK5Asz67PIYXobe46Z7esN5fu4OtY+80hwRYeF
a1mVmYrcJrfvK1YhCLqyIXLozkniU12UZOV0m/m0ekvWbk90DhMWLOk9pHJzzr7vkLKC52XaLaux
xs4kRIhcCdV3xVAMoqwebRYdKmzqjSgia4mk1xqRn+k5sPLVZCsq8FFVzYoJqoagog9rHg2zM1A3
e9XfbhPaXcvxFGHfYdE0pVnPUk35dEGCm2eb2X5WGcvuU5fP1r2fc2qxL6v3Kln80O5IkClGeLTK
5I2QoN0azfE18XUnzNiO5A7RC4iLGWgbXzlgVgJGnHw/Y+/mwJPfZlH8rJ2WHWqtx1qZOkynSw7Q
tjwbmx0PJpqnWWt0cGh1zsaaudvgIOdXSO4uri3281ibsV8M+PIaJ901TUH6TJe7YVrXwxz5izFj
Ekv4BHz+1jaTtKYt6Q4Vzzk3t4NU3u9sJaGesMEmHqMywtKw2wMyy2jObOtRKcPY2U7+K7BtMtO/
Nw2aGkbI5RlfXxuhhzF2Vd9fzenEY9Vtbu43WsVtdgqin5xnv1bwcTQQ0KE+DQ9wnjGKkxQV0I3W
LzxdAd8SrrxuuDSFxvYzqR70kQOXJrkj3XP7owkoekm/JhGkBBJm5re6WD7XzX12WWuTRupEa7/y
+Pqst4AfLidMmfYZnNy6SzAw7fK0++adfA/YxTw37dyGZm/eIxVVxKiQRVB54s5wkjIWHmM3B1zT
zh3IoCLFCKSlbYdgqR/qQmO5aX81vRM5cshJbl60OM3JLCvM5pjZ+W2SVjURU85LUhdzYMv+a57H
H9KKmjMhUDzpGJn8Uo+1OXsot4pilclVRhBNCF9/JI5okrtk5Y0rnAuuksiYHBZenf1F4OSds2T3
pIV8wjI46VljkTDIHdeW6nHTxMltiTIewawnqDzjJFlw7df9YWm/Emv4tpn/SWf4bOnpoxUyi9GS
hACpyo4qXbuf0vHJGmdEAG0/k73esKJLDBV4Sf3ugUgPx7KoAkrwsPMaNB5e/Tzw7RwreqhIz8qQ
Nf6LsXl2kG9pnHmrGXQS09u4XTOz2nTZLQJ/vptrRImCoodOrqNZREigIRLIa7boPVZcAnV3Hbln
eHaWkN+pDqxWPC+tz1uiRMfnc5hWvGdSx7tjjPKNo5mWGSD95K5ohDt/5ytZoUYxX2Uh7vky/uLf
JyLVdg++BvEPvdducuWFmCaXQJT6u5DuR6nZzErEE3k6wByGHJK0v2BdoiJ6T/Pxzh1brn3uPxzG
om9m2XtBs5Bv0eVGy0M1DnvWs/MbmWPDZeawv7Xw1LwCZ994wWunCo/RL6bRKcrazgyLhvCuYW3j
POOX8YhmiZptFtGap8WzYXdqx4NtR5vqn0lRvalhI0ZQitrYlaPgbzNRZBPJGMsjdxu9tAgJ3z65
ehErbPphMrFptDy/QehBdiw6YCJL0NHGhuJkaRlGR+RmcLaZSf1pbGuy0yp1yg3zzziVcj9UTU3y
lIAJMaAXFStj4cLqCYNLjB/ADnhX0VStVrKy5/V+ERa9EX6CDU9nwowdWMe/iLjwuQZcTuHgfUph
MP0qfXED5dGNemjKDF1bJo2dYJmVKu1Wr7r6omjPBIygQDTd/WSYyyUZjPScrx4zDc+4N7Z82C0k
w37oUrdiAxXq0SyL8i4vVH2Lm2sOvXp5031SfzShwBJwHueMCmb/F5O9rq6iJwyoVZ8O7wCFnVD3
s+7RN7Qn329RlG7m9jHwmT3hqOOkWtXi4dIocnDpy/rsIVpuedGb473KVJZSjFsojqlOMcUxPkLz
OkoW1JX0v4bRIqSTLvyoiFyLElN+6a6tP+Xtih2y7G4TQ/Put67jGEz6U8pektdOqYUlaE/yxOyz
lsrrulWLljZ7UVjQT9O0lOeyNo5zkR1lzXGoyDh5yuB9PG1W+1HW+XReKgNF3ewAteyM9ewlbhEX
njsfvbX/q+cGVjWNkZg0kh05zuFEXAhL0A4dGrN6Y+k4OpM6JqmuPmECU1QE06vf/9HV9ORkxedq
82kgcuRcY2XhdjGpVpehIF1mu6qGMyI4NbYtGJ6nKDHG2xLghgohUmTgADg1ZoP4kEkzM1ykZeLA
Edp1uinbX/57xravxs1b3idRmB4yHx2JVUDI4DI8aUDWZLytKwAk+BmLq2K/TRG2pH3rON8VraBz
QvCGmZoyjqlwhGwoWVYGfsvMgWj2/HHC2UwGgANm8cGOnarLz4nZMz9Hx0/vhcqi2VfLhphkwxHA
tsq1Mne3LC65u5XUQH0wCKSczh2j8A4sxOrhP9k7k+W2sW5Lv0rGHVUNkAHgoB3U4JIEe6oXJWuC
kC0ZfXfQ4+nrg+37pyz7t8vDW1WzjGBaAAngYJ+91/pWs1ZgHwwJq3ntWB+tVpnIC7KyiFBrCHFJ
n+DLIw8HHndg0vyzR1Fl5kkNZJXtCpu73WbCL2lPGiC5eIkrpRANAnCDj7gPWNTcDdmZjhZi9h8D
TfdK4F7GdkondhoM2JlEkS2OAGdZg6t3bZaktrCoNDI3JO4VobYqj3YTTf1prF1BNJAaI+u6CzIN
Nip1QGm9ar05fMzsLDkRKZQHXmlZCe8jOthZd9fzrhnWwjTjbGU7qXNukIAj+vOTasObZHgc88h5
1hpS6R+k0XbeaPuBV8fT52hCSdtNFMJNrd3TAr0sxPQ4GAj069xetmrbbkMZlGihZbVn8LkyTIYS
TImzE/VPSUawjQKWhqOSgTAht+ex1el6S8Tii0E6zbKsu1U0y6Kyxn4wCE6nDWX2F8wNis2cJQD6
QDqeqqv+BotEtkLmz3vMdB/sTkOPpwnPyJXXyWrqXe5SJi7Ttsm2hVYh8/WLO2TQxdJkv05IJg+g
IVDZplOxVUiQAzNqn7nEVyLweWGFW9HQobZjixTQ0FijxHmWw0DaGrMrFq/LMTceM3gCG3L+qpUj
wM7qccsRa+chISEAD3SCNd7EzslOgmeNqYIkBVcR7Fo6AiNyf8944nFSsoOW1Y/Cjm+cdDpWwroy
2gkcGOEMUsdd6kzROS1KXEGO7++LjryhvMTYTRjLZzRy17FCyRCmNNFSegQY0FXAJKW5qJFjD1Ha
7juaythVWHgJKoeex1xSH2cegEvgXyyXqmMSRaC62bYrKeq7sVHn6PFLfU7qIL2jRHIUg1yph2c2
mqo3SuUzSajrgvRMEpx8Z9+qDlUpcuR8wSx5l0dsCQ0UNm4Aioh20I4Ekaeuyo/M3dnMRv6tEzN0
6FqlOuAT2UVxJfHjhlcmyp9NaunFcuzrq4DzhNMyS3xD9yZKJYKwIFxFbfEkG/M5VKthGwj2WTM/
hH1QnJIgUbPhSU5ky3Ursu45iD08qTZvrFFNWEoTwoLTAt1GiVB6USSltmllGHlhJj66iH4RfK+F
isma88qJt5hTBU0T7JNihjviRSpIR3j21Hz4qJbjsy2YW5BZF9OrsbF0TLonppLMvcy/iAmjsjrr
MAtBWORsubH7MDuOhc1bJUQeiERK2fNMPoRAvpbBvG8MB+YILnB8hCkWYTlh8BkibrvG5vQg9PGi
b/njcrKnZW6kBMYIucuJeEPfPGwyk3SR1Ia7SnOKCkGJlkKtPnddBd2kKFacIB19rX7Bh01nN6UU
G7lPcFjic3K6Z/Dhjy2igTlg7ODG7YQbHGgOIoRFFMYnrtGjWrEBlVXqrFqJh2jqWp9aNgs2vezz
lUBwM3HKHja2aZlWChsgZBXV4NjLMJydbopovAFaGM0iNdkiHOiWYxT2jCLnZFSZlVt6Q/VO6Npl
IdnlllMarXwjuBFd9VA3AdsNdbIWbRONW61EtBkZzckQTIxbHR5LnLgmXZzugy6yjY4cgIz0aYlP
JlvmftVeW3jjCCUxKpTO0T5thwuAovmy66ZngzVphbiCaULTkm3uk1M/2um0E+NAtZNY6l5HWtRk
6GY6SBQbuzDiU+5E2SIYwkse+U3KFiw0pwdF6AfE++xKHRLWvgTWFNCLFuhGOEXadwvXGE9E7q4d
N1zjEKznWmCBUYIk0DrAvuFf+sybl70THlWl/xBX7YNCF8h3Bmo0U7sgO2ikHEGhZoUb2oELfCWn
OM7CS7UIIQbVe9xd22Le/OnN1h9VJvEKEm0d8w7kxBE4TjAtnVpnG1p/RCC3MGgMLid2JCS57Hic
vITeAbL3ZEu28GUr6FCRH69iRMBksGyxluk0pF7MQa8YF5trEX9OqNXbFrO+Q3keE6maG83Gzijn
nXIPXgfNb/noFNmpL5UtZt1DLsd7BC5bFMO3CMNIuAz6D6RZ3uq47OGW0cgZYR7hQJzSveAO9OuB
2FSKmrxE/AgFeYUfzT+lqK8ZVkj0e3DBfMPHd5bvJqPRFy6p8UQYW/pyEv01bqqJ3ZMfXoYmHxIO
fVkNVOgIflYEVtIPzW9lnXgc8FYFo9+kRk4PYji5Q38qUc5OAIAKrPIlxUtIRw+3AnhxnAxbo6Ra
9af6sqEmRuTaaCDkWG7QfnTSJAy7WzHt0hZ17ZBn6dJ9qAUpNsYU7PRIe8lcHXlinXuThZ6Uyal0
KLPs7ORmhCsFDJoZV55ZRVfOoEJk6l/CzuXJGBR/g0Pj0vDlp04ivNPaI9qAF7UZ7sbG0ldwMsR1
pKN50NgTK0Z/hN7V7bEUPPBnCWYemNUicQ7VwmNvVXgIhapPzGk3zGf2YYZd03HkRhT0nGOj90rH
XMVOBMy6pSmD4uO5bYhulVN26FL5JJKpP8APvCxMnmrDJsDRNbN4g+95YYuRgspcZzJ/dnN55yT2
odRDD6Pf4IkIkgkxsGs4GPdBambriggx8hRRh7ZFtYqc/HJ0DM9Fns52GJKg3byWCJ3YVem8z62A
TVkHLS46TloBewyEUNPTuuicC73pICvYcXtjAZ+TJI2FoyWR3gd6toUHQknWWLV9IUr0Inc66Yb1
Ig9btd7ysJulp0xjqn7qQ1pMxP1N4xYtMjHnmYqqugrRcJSZVbt4atWwu2qrStvkZtYgvUWG64E4
ob2DRQa8gTWoYX+NqDGSu6pT7SrkNyef1xsKU760ulOATjNKaxVSrvZXSU8NthLhlNSksYlZtZuR
LdwdXd3KtKdCST7SgQisgxGB6rgfGlUCOuKjGvOM6GFIOOSItBsZQQF+xS+K69Xouc/9tpLZrRgw
bqmiYfiQtGO160zbN7dkB9C4MZxcv03jWu7R7ucb6lBz3JiNo15UiVpZGyduYAZSPUp1xaasJ+EC
n618DpLJKEEZl7lcxxiyhk0bOhQJBKbIiyJNA6CxY3dXlA1b4FyCf6L7YKRozSF2qCcVtM51UBS4
ZOh6M38meTKleZpLkdGT0FiRs37dNIATAeahtV1AhExAH6mlTUPf0sLLjmzohtcvkhaPLkl96PQq
0C8QcxnyQuaqnnpJbzQBXhwXeUPMxg/QY8sofkMgQm4vxrEKsh2tIpHvmixy+oPd0HAk5hJb/1it
lbxDflERWLIrkNvvnAHF+Sx7d8kBqBT+2w6xWTAtGE/wgSShFaZCUJaNfWbp2LqSbXsSLSbPzLWK
0qVFXoXW0Wz3Dp9Rkebt3MZyZtNqxK24DP3c8e8Hs3aealJWUWPnWiy8kKg1qE7IKgj9zBt7ZU0k
TbnAwdepJrFj2GxX9Muu1Rg/NENso1rDvxADQdioGe+brFPwjPllAmFoyld+1mRXEaiZrS6cU2jW
XDYke91e08fuOrVxPrbxBJ2jC4p9ZYhTFKC18UcGWNaUPksfRROYg2arsKE6aCh2kdTbD1U/P47K
NO27BGtmmhHNzGxLLgu7Z5UNB6xbhdhYLe4bJa5oLBfg/mlAs82F/Jg59rjtBOQvPyjGZZtV16pS
M1RxHdXTRA34KGITldsO5pAqb1lAiU0SsCG5Xt1yiEfzRSpTe9bQhANHxBWzL8kAXanSTq9TuCVL
X6pyK/r6ntZwvRvUiqTAecK5Y6cA66Ua+pUfK+atjvX5kEWDi29Fzq2ZvNsTcB5tyR+6DpV+i9uM
rhNQ34WqtTdF4Bz1tkEQ1KqrXklLWnMBNMfIp6wUwznsjFehh/1FQ0AiMs6IIEJFO7tRMXpGh+mS
1oG/YTCKRTgmaKIQVb4kCpVGING+i1JWG4tuEJIZpItzCEUx9JXXFoaKkR7rQY5wQ2l7Z6uzG0Ar
nLqoULMcj8rUXLfqRCYNgSPkXc8M/snn5TVWnlUq6SYXfbBl7FSfa8Qk60APwjsQ5adsMj85vb8G
w9rvU3qM63TojA0QLeOTz7QAD2BIb90EKWgTAr9E/JN4QGMF3KOOmN5cG3dZ59pHKzeiK/Bo6KnG
oNlFCKHaVPVxxkVsftEvYUmck/1aVGJuTNKRpZd0RREErFq4WUtFRdPa5grv8NAmohVEIH6ElOZZ
xEW/YKCmXmeVQI+UOO2KdpOyNuK03xikNHoA2C4z1hiw1cQlTkkeHUoUtNSUzFIShSmr0jGE6ohF
PvnGMGLor4EPptmmqmsvSGt2IxNyGTPBfUZ3qJL7qmaF6XyLrVSrX7b1lKIEDCkK6OI44ASlJR2c
7Azk6OSQn+HIiNJP7TdSx1DT2FMB8E/XbkY0tPg/EKrjeFedjckkZ6Wxv11XSSJqZLyhxRzNzV5Q
SJxDMcRUp0rI2My+UavWWA9wVxbmEDwh6VcPxD6LaGno5Qe9ykbPxnO1LsLw7MMNXwzoLVZE6RWL
0LfBRbH1y+Z5BvNPZp1XrotDzTLM/I7yXNzlaW/hJY6D+84S10MSfYoyzYF/mN9n2MUA7+Wo7fKn
RBfBtUjt9GibaT/voSd013p7YMuCh7rxp1OotujY6CouMqIgsYFjjpppxOxz0/Kms9x4RYKvJGiA
ePmF2Y/+wxSwZ82SDGNr18rrfECZ0mGqec4ZKC/wJuO7xJzXMafO0NAOZrJBGr7U+on+l1oOa6dK
tKXR9KxQCdUGmrrgOQjHmzRtaCKpirmLS9NfF3HxkqX4U8rU+Jz0jCB8xS+u6s4nTzwK1wNtgczQ
5DlAxk8cFvSBxC4lWZp1zQqSu7s4DymYyN7BWN0fiMYZaNmwkbKRlnt+Q9nagwPd1YbmmXZ3SeRJ
fa1J9wi4IlnNLTM2qMkDjaTgYKK6AgXViNsMDe4iLKpoqQ/dTZBZ+5wXKVpEQ9uaxhiuKl3igyKS
ZlGq6ucUHwlPfnEvx+lUOtEOLeKrsFAnNyUuy6SOi8cIqtuCTIx+UVRttrFix7rAHnBV1wqDlCAR
wzLtrDvDN5odkijzqmirdEUFB1zHhf+5cE30T13eix3aeliTeuzV4XjKAsXekclYIASLrEcGiRxG
jfVDqGRHqbD+RUHfHH28ltyBpPf5FtgFyNHPSBVcXp3WILYN/vYj3U/3SlE0dQnWEwOPpminujKC
NajReIflFUF14ljOtRPQO446vT/z4DXLpNb7+TF+LMv+Si3yM3fDfViD6XVG+2NMG520epqzvhSU
tbIUS5wNzzrSvRv68xngFHvFbHH+EVj9iYlxNn5f+tuG17Kn+bm6UwyIjGi0s4/NGJ4jVXudSOei
Wh8fiP9AZYvwSt/ohTVsQ6fG2+0ULgMt/16aYHBj1OcRv/dGA0qwg0LdUQK5pCVMdQuDKOxegDM3
S2uiRTNwpic9Cie6iUj32fL7Z9bPWFtE0LSvyQYMNpR1w3qwlQ8RxkQv6sxoV/JUb80wz5kP1r6/
oZSwdzw+YqlFGKgm3aqOqHufCdUMdmruVPcK6XGOH44rXJfQRCx29RNuyM2ga/FqIqt83TOb2GPt
ESxvMds7ly+WmAIrBtBLjzzx4gKzx8Ee4lXo2Ad8tHe1096Tip54CNGdE6CI+GSGIEz7Gv9V1Avq
MAfNZtx+MtqSGVIM2LAeGIRNjaSNXDPuhAIZHHQHOofhP0tX62/z3j32EXMbV/VSQYSqyJsFeglt
ZboYe8KxNw++T6tVV9jG8sRoLaQ13zRPVU5VtgQpzRgrTrw/V4z9n8nB/rtxmNBMoZVixgL7iFgh
uhG/5DL958fxNXoLZPrpv/+qFptTH7+pw+y/HaEj9CJIQsdhMudlfGMyaerfkJpgNTkGijK0ikgz
v6nD3L8FwBoinFASWpBr7D8kMn2vDRO02ZFd6mT6mA7ay/cpc0OAC10pmyeIxCWiVVoLFbAuyfIy
IVK26cgbhZWXuz5XnDtRUVZHyyQrpXNTJ2aQ+gucAWkpn0hEkLhlGSBJeyVTW8W/VqmhYX/683vu
v9vdNIfF/HuB4X9mrzPPK//r9jkrvsN6zf/u602jaJbzt2bgw1ZVwkGIQeJe+XoXUZtpf3N/ElKm
Mx8iRx3i13+hvTQ+MmyHEAUEtmzF3yYoaESzQ7OAdKcb1DSu+0cyw1mi+4+yFvs1d6WOwJFGu2oj
cH0XWiIbt+oMSrdbfdLAeo2aNVcxjZcAjtj5MXuMN7/RT7TJYg5geXtAxyKnAcWlLpDREhLxTtSo
K8KFfVt0d7bLFBfkVYM7SWqhs5/cul05vaEfsWwGuCAMsS1cbGQ1MIQcnXcQ7mMfMt6AFRaStNMZ
OxGJ8TUv2w8Zvbl+YWuacSONMX1iXFVvR5Ni3XergVZ7nUW7EfDo8wDcV126eLj3OXIrTE7GjNyc
m+HlUGUffv19v9dwcln5uqaqYpZlRaAynLlqb3JTNKBk/ogU7A6pCgp9ZYg2fjH+LkNsvkrf/6gE
02JU02a1qspb//ujuI2aStFY2R357s1FxGhlR79Gw4Tf2OhDg7I4tH2gr3/93eb7+ofDolHVVROy
CYsbS+TbLyfCsBjycMjuJPuXNWBWe5U2rlwZAsO8ieiNHjV1odWEx9wePuEHGO5+fQo6D8kPp2Ax
kkChDaSRZ+z7U1BRM0pDzzLWuBzvXSWjzeBgSZMA+CE762tGLjQCFRSRoTpdkwXBWBm50UrFOuIl
NU7mBs3Pxkpl8iEx0MoqgG03KFIb6vfPBl1+lP5SQvwZ9e2vT/6dTp8XiE00tIFSFe8UCVDv7o1g
aoWgjkShqT5YzP8K5ivgE359kPcP+HwQEx0NYmYO9sMD3gV1RQmcKLdWSOkcvTZZueGp3wzx+cuB
/j+b9D+IKHzzm6+em+dvDMeL5+z1f/3H7XOUN39dRa9Svv71nL/8dYqq9jUtvtedz3/j20vBtFj4
QdlRRQh6M2Tl/OulwEeGyp2sCq6ZpXPHfHslGPb8HiHqBsW6SV6pybr5rbKA9Qg/woZtij0fHYf1
R5WFPh/97SMFC9VlqcJNO4vcoaO+e6QMpcWak3c4PSdRb+0+YrhNdE6dHVlcoNkImmgxPncv1eiI
2uEN7dHDlPvO2uniTZjySSvHcMvMHuWnJp7MnpkNBGDm3U5LTyk74NLe+5I1vlBv2yJ9gmrwmQ40
4yL70FrKPhiIEOhUGknREL9ADNr1rnEGWd4tNOi+nt4Wj244nV1Qgcv5P8izRnGD6wg6QfAxw1S2
jWyEWugTYfIK++Ok1a9Z4iqeb+HEqnBJeYnKvlQztGu+8IUw8qdI1bf4F2kF+j4tVyR2KAAl4QG1
u0zzqVipejKdpnHedaTJSQ7M/FzRcwYR4sSBXZuRkMkQmNUj9u0nF/darvn7hgEUvBJ/T5bGWgs5
fNYkH1VTupvMF4HXaTkEovm0IhynDCzNTUrrlEZacO8ql0MpriCi0Zxyiqd+tC7CAA5g3UQvoe/c
BQZngn2+wEnm4pls1HMWduUVejuUC4YCOQ1i+UK321Vrxy/+EMTLIvkos4DJaUWzvy/bC6PQHjJc
SQgZnxB9nGtoAosowVA+ZuB2JnuH4xx6jS4ZMyLvZ2JhXdQYguNQNh6pPlfYwh6mnt9JN7lGDkNY
s22v26a8ogNfL+OR75O4k8uUEGUuXgZ76WhHyfx4n6KmrfpqjQTysaEfWAB0XLOfR+GOGgscHy1C
44MNWcPuAZRrKY10UUQfma+R0UGrEhu7rngu6qA9fQcg7DYd8Gk0ri08iFgjiXDSFLGX9ZDikICo
ZMSiWTPgIvrCFMM+9cdTUydwNGppMIa3Bm+cMjK90ZDS5O5mJzmyOTQaSwXZgGeqbX2Hg3wg6ATg
mmxkTLeU+TesGczAhr+P4RUyaDU2COTnqa/YKGmHCzJrLkYbiowZcmumvTIHSXCzWyh0bQyJvYDL
Frs7jYtlaPnTVHb9KjeJ4ai0vWYkNyQvXNkzBTKsmquMBOsgXjMm/E2O3bs3BsXqXHYyqDdMnYBJ
bf78Tcli5WphBK0dbJyU8T1g0s0YW1szQomH+ek3qffva4ivR2M/ZFIGq6w5745Gx19TlNAPNraD
6NMKCNBhCkQs6yNdmslPLjCZoW3raMYk9eObdfrqa4H01ij3Ln/R/HpwFlWLzZqp832//6p5Rh5Y
YUJ+xcTycZ54Ewg7LnVIGwA7WGu+XAgQR66fHp08OyqTvf71Kbyr3L6cgUZ9qM4rLWa6ucR682Mb
wjSyytRgz3bdiULmGITWjvSH5WikHiEZv/m5v3j/3lSK8/HY5PK+0HQiqPjO3x8vFypKG5+L67uG
sQAasQzHs0wukZhinOix1bm1e2cwHif4oz/HhnVqyo96JbepGSAzH2i9RGuzyQ9Id89uwWy4PVRx
d3YKQs70ZCvK6gKh92Z6UZo0X1YpHvCxBHXAepS34jofiZnCLrIri+iZ9spOCeqDz3CR1chTnfDV
QoEB9it9GoAfLkqhHUdgd4hDEJiHXePFsCh9J8SrFPbPlXDvsoBVM1GFPOiSrKeuN15s1B8xjh/A
tgQXQ2C8Dg2DeY5LeZgGwD5JgTnrFcuno59hF96Fk3oeSQQgX4YRrAmmsnDCfR6164L5f0mNv/zz
aun/SdfevCH895vquyJ5TZ/btz0ZaNP/qpzmPbM2+07ZN5O1yab5X5WTZut/m+xE2GJTCX1XOynO
3zzq6A/pZVqMLr8UXN+KJ4W+jOnYtFDYqqvzE/gnpj1n3r2+ebxAqlCA8Thz0hRRuAe/f7zAdbu4
Akr1VteuRXUJLtQnied6RPSvH/pgJ9SbMjiOzGThCmfWRZkhVlxPe6bH8sFNMLUfU3ffwhMseS/U
nj8sgs+IoQh5u5PrvsBNuuziK3u4CKCNAP0zLgH/DNqhsa669uT2m2D0BnGsXGMBh87CnQ7WIRlp
seNJvw8l6uVlRrzLphiWDeRpBdAjPmtkJ3szv4qiJ0X7YOWXOL+Jp6orMMCXOQoDlVGPY500KMlI
9wrEJFhfxuCYBreojpNVdVlXe0raxZuL/7MFel6Af/g9cRhzwQWEf/fdDrNX9YYHMVNv68h8NLsg
os1s2Acx2U82BoMEYmBRgbp9UAZgNbT8uxVR0OXvTmO+bN+fBl5q09JcZKnU1zOF/e0qjY/FIXPM
mG4R6Z21VnNuCIiLDoU44BlncFA8W6VxD+MCux4CFF3Fg2SKdLwtYjQfnXb/65+FptH3pyM03gv8
IPQZOR/j3TuzKBzAVcLpbyV0knVLqu66nozHRowkFFp7XZC9KBxcMX++Zv3f2TeeX7v/flFavMoM
H/F3i9I/a5Jl/M2iwuoi/ll4vrX4+Mihv+ewtFBMCXiK/9rPCf1v0pZJdoBS5zh0rbnzvy1JfKSz
StEbYOPOvo6exx+w+613FYYpVJrOeOZZNYkRwE30/b3LxIxnfGjkmjzHXci0sWQT1vtQTimkdQKJ
zBtM06sOal3gJFt6VRtOCtFdx86K3FQbKx4GlWo8o9ZYanUFCYHiAHpl1tTbmYzmKMgU2Eu54sVo
nlybGVnVbp0weMDYeN+2+dqvrHUQxltN4ibCKAHefCihus+iUWbnmFw2kMEfAgO4riVBa8BMjJFY
4UJQwEzHrGjJLhbuVlpYKByrZ8s1guHM4OboeXyHUfvRd7ubCQ9AH7G1c5uDZW4EJSsxTytyjxao
v/6ss/LDD/uuk8mD2VmZT9wUALR9OZJcNouhY6/D6PzmdvvJMvhu+fnhSO/eKmXFzB8YI4pi/UrR
P3Ta4Td/f14w3qxvHADnOhJE9vu8HQk8eXePkAhS63Ev105wilCSZ84typxE89lAU1rdBWic3RIB
QZVclCTLFtmaDB3ChmYF4VICtsTDupBpuCf5cmV1D2x5V6p2HrhxQsYLIE8BzhOq0xTL+W811Xh0
EfRZyL5sca2gAG7BQcYYrnw0zDDfeS2iEzYCD7TEYoJanRcJvEKwm+Af8YT++gfQfvyF+QE01tP5
OaZAfreiMrWx/bLHtSqtgDOmifgpnrvE7UNbdNsEW0uToRAc+I7+IudHSXV/jdT36woLiCF4LX5y
oX96Hd6cxrs+bqZawhoDrkPs+gvehth9XXYh3dxM/c09xdLz4yV/c6j5HfNm41GURufSSWBZENOK
SRpQi3gBL+s33+jLBuaHWwvhDzs7Fju2eN8fxw0lFIKEX7bW78IS7cJMH0XboNCHVGCNuUcLIUFj
kCQ8+wgviqLz6ulBd6MlbnnEsyqYJxTOH32wbL++6u8aXV/v+jen9q7/atSwfuu4hatlY5XFbgUx
aoFRm3194NE33dCE8JQuuPn1YX9+kf/5Rd4tyK4yjD47e9KnLHQRaHsK4Gs1SrPUr39zX//8tv7n
UO+WKKw/EchuDjVC36oxPOBs+PWX+d0R3q0cYUsAtCs5Qj8+Sfuubn+zNP38x3KJXeFbkMUxf/7m
NqVR6pQxjZl1q1024ydQmF4dEL3tf/r19/jp4yAE4zQTdoehv3scIhvvImA9LkpKU69jz4jT//bX
x4BW97OHju6XbWpsY4T27vmuqRpVNeOOy2TCCtdDDuJNFzk7IMurhs4j4kmkRZjrUI5G1qE21cUU
QHywxXkIEO+X9mfdjC7JYwLgyT62VYb7DqgM9DmShDU0aQuHwM3E77YK2bLZcB8n6hYGxTrUQBiF
4aWCXCxrMUaX5kYtX4KmX0OsWbTudNHYn9TqBdn1EqHQXinVPVHFnZNiiWSc0yDrnhOTMQW91MY9
QslJ7hqTzG9CQavJ3XX0bHPAi1gpPEVxl0WUr9HqrfuMCNup3PkD+iIV7mvUrOR0Rn26F128RcK0
JUevLFVImemFnr+q+0grPkbS/mwa3dkyp1vHH24ae4M3rY8GUgTszzGUTmSMy06TCHrU27Djh4vD
AzjWdY1wYyoYQ4V0MVtcJNiAnBLNaX8lUegr/ZNMTHpZYmP2IOYJbAeNsEyCCx1TALfIFf3ZC6Q5
x6R6aSkhpq193VSfkmnj826cv0Kfm2sfmsqo3JCsmlvkTcNLeJCJy8vp2YwyKB8o0kb6eIO7SnrM
JyWGjR7+get6pFisiS48TYNzaAd904f3/RwASjC35W70zEFMWC3VCRfLSGptUxzn20WJXrA0rwc1
3thGSKCKihU2Xra8KbLRXAWFeRxD/cVphzXeq9t+QL4cqXa9CLTkSNP/VBjIqJSgxx7cE3hLxK1d
b4bqFvzBwh0PGYSTssKqoEOaI7QyI7fPUGZmyhZk7qKfXw90xIlfnXuCS6GTrerLFYI07o2PShav
RuSBhrKMqpeB/wmY5ULm48r5SASRB7/Oi1xtVzXQZsiL5ikzbYjw8bOY4YK9uuY3zwPqUCwy6teK
ILXwhrVbm5b1zOTQUXKRPuSRubRqOvo+3WVt9ivqEHesidRRvKb9iERfImN29YuiXffqlUqPfqrI
k6zDm4LUJYQVmFqB1YjuMQ4QIQoDLSpPWZKtipYgwyBf63G38FuX9Vg/wZIhh1YHapteSNt4xlH3
FBnTZW4VEF36m7p3CC2YVqrxCcjynpYbiupw07SfWvb0WS7PgkwX377vUAsXzCeCAiXWa09yj1p2
TCviLVB1CiGay7JmCp8TbYMdiSlqeNVGEjv4i+YbC9HwPmRHhyx+sFFcNcHG6OFKdiWqWyppN7oY
FGWpwbTXRwRZ44o8VA83H/JAIj/05pBVJPLq5WkI8qeSv9bquucUl4WucAYLzLnomJvLIqn5HXoP
y9vCsrp1pIQ4w8+pyd6hyrYkP3BDQhQrn/yxvPJbpN2WsS76cYWXkj5tfHKc214vyJwxkb7a5KKD
YmXKWuNWnotJvV5aQXotM3MHNBvlodglWCoima8x4y+hCJ+FgRUttlZQv9aTO2Jv8LIx8oxqOLqj
fZkqPiWaSkQOwJRy4rbM6p1rQ3gYcUgU1lLi55q/YeI0t4ycwSg+dX3gxfktsIOEi1P2RI/T7UAS
gA/5yZHKddTgHqj9I9q6ZRz0m0E5KhhxKuRj9fQUM8oWXAXosYtmlF5HT5pnDC7JWuNAWknweNbv
DAAOEiSO8NvdEBF9NHVrA7oM9NAFkntgwVcUmisBWx8yPwYzHZBIvAVnOQUkQjiVx9gQvLR9wJn6
4M5zg6Q5ZvpndXAXtXoVuu1hRIKnEPRH88WMgmtb7y5E9UQP+0a2A5mqiCjRGI+uB/9+QWzAmsxh
QAy7XMfqkCYbwXIHPB8cNBYdP1/GWniQVnep4d+ZoCm2JiJzcO26wrSkvpUoAH/9FtTedS/YB6tQ
/22bpikSKSBW37/SFcYp+LILuTajYh8zq7GwYJk6Ay+HLBM9XWc5W0Id/wq8dwUnPf08cjnCAxrH
E+ZO7EbdlRKek97+zan98Hp+d2bvXs82dsuUgkyurQwVn/TJohkXOoBjsz6nXEtAxvg50tWvf5Af
So93R31XeoDvbORYl3KNlXvJmLNp8cnT0v71Ub4Ia74rxOfDEEPJwqwjGdPetdJCu9YcBph8Obtc
WC0THYVqu4UnoGI9VABGYhbQ+v5yLgDisPZGHZfj1B66yiGAmS2PwP5dLTsiou32oDfl0jSRprK3
DntgFdxXRmvcG5Vg0whWEQqA4K9W6osZmjw11q63zs1NE90xE14M8HMg+y7QvXdbwZawc7CkySXe
4wXpYJ5mPJa+JwyqEwIHWlJSSgfmYgjazBovELtcGfa0dsRrBG82VGqiHdqdpXVnM8gelTpZwYS4
SjE6kap28rt87Qb9OSSlFajjdV3qT8B7mF3fWgGOFAKE19kI+UchTLZrt/non8feeiQDGHissVd1
uZlNrym7sdKOPw+k6LUktwUYbBsS+76MS3mRiJgHOhS/KeLf0QfNrw/MP1fu/YyIJRD0DAofbssL
6EnrUN4aynpu4ziTcwT1WU3ndt/WxYa113d/Uxn/0D/S6Gl/aUYxC6QJOt++bypwwlvwwxkcnfT6
moFIuQsviDI4ojH+eov+kYLk/8WZiMET/++7j8viU1H/9T8Or6/QiIL/+deuThGZ1G+7kfMf+Kot
ccn91OlEftnGoNz+Z0DCJ/QhGUqYXzUiXMY3akMH4SygQc0BxW+wD/6v6ciMO1SdeabBFoysXCJy
/6QX+f0CixbO1rGuMQw3UDDOCsfv76XJiON0QNi4sUjXMrtDHGwjeXD0yyzbNXJF3k+W36I8XJRQ
zkgtGpqtJQ7WxAx+trExkZuoxpYRgtVwVWKXn7Y4WYW1lw4vWs8yeIGylV5V9S1SFKFsFH9L6Qzv
wax4j1JoOqvQgrG+l/mOECZiTHrQZu3STFdWA3/jUE67CNMSsvf/zd53NUdupFv+lYn7DgW8idi7
EZuZAArli0X/UkE2SbiC9/j1e7Jad0Wie4jVSBpJMR3VJJssg0Saz3/nDNcJ+tKqTbAybqvr5KV/
0t76p9QV1O2QHMLoYVC95DTj7l5C979I6W9naCKl0VUJuqBAlV0UqFSPw6txlz0Wj5w/7U585WR1
zxLIu56zx+yxeUUAF/Ai43MPwuxjgp58pxleB2BjAflPQdMroguLLlo10ReduzGFG42bCrAbkTNk
Xg3QXX+hNYAfehtioFh0AQE0Nyy5d7v1OzEthcczPrklcxIBMs55pZx8LHpn3OflwTyjbXOlCTe5
vIdDsh3fhIN536yT6/E2flBsMIHHDzCqQECfjsSCI5RQC4xvVx0MSVh+nJaCKHjjbxzmJBr0Jw1z
boMgX/lBHP8NNog+IxUuSdV3GuY/Typ8DIJdhIKl6CZyRaggF4GE/HHNTZAgJ3qCREgvo83rnCPw
k7TAgDtpkGagL/j8JMxdbSKkf+PVZH6uJuKB4+xCv6COFzn6icQrVQCpq22oug0FQjbtbJVGLGI4
9NSyIeIpoB6oRkPmOz7z2Vx9rKTPDGDaSpGc4zE/JYHqqm5niyDQBHo4BXVIBSMPPX33A63X6C8E
kk17bT71L0CPlW9kQBn2aKEmAjp6gECzzI+WCK43wDq46J9UnsNl0lPUGSOyXtwkr/6hlpDwh/tP
4xthi7LzehXeiB3B//A9fm0RCPv5FzSl9yBnAmAV0Ht8YMoQzkQG4H3UK9tRTWqkZa79df0WII5x
AyyNqy4E9iFRlv7efxifcnRaA3Zn27H2ygdr2JmuT6RZl7fgUQVI39qAJ34v3VYvrRvvhrtu5bPk
Cs2HwO+7iguqakTUyLXi9Oj0LOh4phmA/SPaBc74wNkiGMrwwjfUuvlv+Zf0S/4Fnfydz/8BGknf
vohbBWoXWEwSBkyV/IYHcgA2xBOJFNiFvUoaFAM9yquQVSag+IA7SJpjDfYMFp5psBLRMD9nRM8u
80S+/1jmv+Myz0kTdFl9UI+/tzT56Cx9ldQonuYRflRnQGh/vHzR9hLAkgAkksv+ayer+6EvQlIb
1biwShScCgqY8T4X13OXnCiH3+OSk7rJn28T6WId94qORm2iIsASjgJBYP67iBLQnlX0+m60gy39
2SP8p/nQ2QtNlMO/fKFLgneqhdC2B6cELq4K1+TjwoVyFsgmWnbd9oTSCMXMOuA1RugMVqOFHAKD
rsp7f4H+fVAlp6cRENkh+Kt15BHKcjBtTRIKJqdD4g1KkC8DAYXMKhiggDYRgD9jgOQtt6B6ADqA
CZEcATGJneLrXgbchRjXc8Ee+Xub4v3tTBYIoJ1ICIUREAkUmlCg24A5GRDFYKpHm6Buol8a6LyM
w1WB6YkghC/eg8OqL/ZQHKeWAEnI6Dfp0xloHSwDS++MT/DdY/p+fJN19dG4boHBTnUHWPaeEOIb
8F1QLxody515ry+ABHGfwzcwd91zu+ndchPuPj83c0uuTfySv/mSaxP99u9ecr7jPjlg01LrLEgA
ZyPAzCuewPkFTO78qWpIsElnFP3c1uKNMu/jVX/E1pq710lS/F++10nZylc5DJoKGR2cSByjg/Pj
vVZtcEaheqy69/ci3e18UpOHh5vjcSYqcVmc6eK9v85EnPhmqrcWv86w9K9qDyAARFyeXH9Re8+5
V3oqzHZw8tDWA2ECcQGITE8EFaOkW+fblDw9LZktuPZSxx9B1rXNyZ1KdJKSbU3Bwzpr1E/aAr+d
mKl8KXszLID3DsJZEl9B/p182hwsJ9hLgR1TpMJErwQsYUjTQ74sdqhLE1VqFOR0Y3gzcuY78Q/r
3eRdOiDeubf+HziWuQ0zbUf9VzfMd/X2+3uemGFa4CMUmWDDtA5Kv/Rl9ehByWQucqL52e67uUM/
N8eTQ99FRSUCUEx1AV7/JQEL9+58japmTQYiGQtCBn2XoxYQec4FUGYs5RoIp+1ICwZM7jPcpbnC
m7kTc1mI94v+Z5+Y2RWbhPl/64rx+tZv9MH7HTKxlCu9sdo4xA4BEHTminCL6WkBNHjpTUFxKUlG
huqO33gSJ+LyD98ls5Mwkau/xyR8L4CIFiALSUCoDUBRTESjEsUSOvUAVsXYY0Yec6dzN48Jqdm9
EzHy6tsExRTM3D3QQ2UrZHE8bhVqkoEtVgO9X7DFTUQWny8MWsW/txt+GZQ6scWAfGxW2YhBia5B
ULmDQJB+ANCrE1zrLiBAgV3f4rdqma2qJQ7yvb5B2d4he6u/4JU5FRYDjn7tKORWcF6KhfKgMSCN
LU60WMQEefWbE5yTw8k+3IJKe6/bwxLxkoUnUIGCqtLTWUz7BUieXYAzUXzZNXH3PomcfhU4ryNt
7ZGiPsZ+LVccgPx6j9CUYMN2fs02J6bua/IqUNeLXcNuMYE6ofYDAJfw8TE1X0z2eoa2s2lJlhVa
QoJnqOpnIBs4IT5VJ5Ib0i97bUOS9d5khq3ZHqoHPIPmGIfOzsSunJqIXktBZe2peEXlWBRQAuv0
LsQldaZdge8dY5Jc0buL3upl49wBUW6J+/kS0y86Wz907G5rkjuEt+jd/iqhrorLATLUQ5MhlLF7
h6fWVUi05dI2CV6uLFFIMVLgcHkpWW6Ph0NCYlI7GtHtVWXzxz1qxcjqpd+h+tdpaMlAucBWDX25
lSH6AdYG5R7RFw3vA4K5XbJ0DeJI537VkM3ZQ1qYQUGwjt5vVpFXssJGdGgXrFcgVMSH5Qw0Ml63
bO+Lt6EkgPfs6LCM1pHXlPgvMj8E1AFUcPq9jPBhtB6Wyo5flo8QIHH4ukXVMB4xedk+aO5pZ5Kn
xVtDbm/FQwgAWyISUqxBxYk5zm3ULN/bD7FX2zpp7cx7qFjDOgZ6d8fYYJoF2hPPJ+5ABrJI6QJU
IWTmJHDT8BtL691BmFjxOTiwdYmfTkBi22fcKW5g43iZG5LdBjxLTrrubLY3XFS0Lx8qz5aWGKIz
ODZlM1bfnKRQJ0r83yIp5uZnoujLGsTgfXmZH76pThtj19kbgYAZij5KbGQouqLLp2FNbcXFGUiJ
6Pj79XJ5PMxMz7zQmpj5P4TWD6H1nym0JrbjH3ko5+TDxKz8I+WnzNu7vhHmSGsBq+lSczXN2wkq
ICQDdFpANwEikoku14+V3Tqt09hAf3VG/ExuAYnnIPdE+XPDsoCWrC+v4xkp/txARwdVxp7kSA5g
kphMASDnyHZAEzu2QZ/MBBRRGVftAlXfFHWTDCWx+AkY2oV2QMZHbqgBjNnbhvVUJ+uG2a2tLVv7
yWcWM22uSXU38jpbOAI4e90ycMThryAXYsjTwGeHxXCGVQNpuo1IQG6eFPqE2suLiw+jwX1NqLnP
oB2vYnd/pTLwmuNxlVGAypJ4bW2B0u2OdA1Nm5L1fn33oCMoEJAFEJbJbUYsMl60NtT0y+pWg62A
eIZBYAGCOYIcGvLC5+aND+j4BvWN59FFdjEqXl5ezjRaUsChOr5zdhMYryoZHBQq2XxaAlbdAPXd
0Z2E5S43CgD4ys7u53ob6zmz1hNTPjT7IPXLDJF/rF6D2WuoiS++8gpUOV/JVct4hpMvo7oEKJEH
PGY393o22IoDEg5bRhAFvEwstLXF2QE+vxPhtxTx9cQOWIwFV5jhgK7i8rfCDRy0utHICe2KnvE8
Xu1kNLTHReLGeLZfxBv4vLnFxF2SwaQRnREmaOwU6+Ee9bj4p+4kt7RRM++N9sBg6Z9smchOb2vU
hzWdwwbDzeAhYVTgBsNt6PgabFhvzIDFDRRfmqwKW9npruSICASdPTAisxPFOxE4LrHBYidzaiov
ckpT1NPYwYIU16I3bpVDti48eV27FOjiDEjJNCIjhiMtQRNECMxzu3BTJ7Gdzqu39VZ00GOwxCdt
DgzlbzRYJnhXtgIxDo4PPAAm0jMMSRiGNLwFxDoDigLr8YnoZoQtDYRZ7OParjEVK8SdYIDKbmab
NtDobbDhMBjt/PAgMLAw1tY6dBYWbYl+Pewah4Se71HgSbrB3PaZFRUTr+yHqPjbigqAUH4uKqbO
7qlBW0VoQlS0TgVBUdm620Lg987p0P+sGICl7ciQEfwZtLa6XD5IDGw2OIEnV6QDqiRSFjmJK9Av
LRxWbFrbCxWa3VdwBxo22gkLsZ/BIUbP9OwuWbqpN52n34PYjoCqEXHYcTnsUHbAcCp8O3VAac/9
C5xe8M06PT5S3YlkK98D4Ymel5ZXu7WLw+cAAJ1sUQWaeUjqU/NyciDt5spQLl31U1/onfrkdYnv
I/llG5lp0JWqqyAkwE90Q+HJbwAHg9lqbO3L6LQsh1ocHe3+7I2QSiokpMK4nOQPnYLYgjbumSWY
vYqq9plVbuQEmDfAVzFwYi4AvM9ODNQ8NqgrXX8Z2mencgtXeuayF11aNIV8jVjmBkf+vgTVKfy1
4SGE8kVJHSs2eB9kr/TMP0FaRE6B9wcMa2ODPZkBkoS0q8Tlr/r6yuqVvyLDI3D4d395dgAzuyhc
/MQVQ7uglZtg3CHW5ewUFMzIDnq28JXYuYMx4R5TaIGz02AEXOqfWID7SFx8bRKX3w+PXPhLQOIu
Mj4eh//EOHEnGV7Fr3z52nE9wd8HYbttFwlELhe7BgwIAwGFkO5jL4HNsB4ptx/QK3QA25l3voqu
1PvMg/iGbq231bW0RDO5Y7oI2FyMnB6ePTdmUKjEJNa4KVZBpQGNoeUaGxoD8lu3z252kdEZq7ej
DelOuXYBejHzF3w/9lgDEafkZKO9hAK0nJ1IdKVRCQmFmAW2sA+d2AnswGbRIYBxIjAB6p2rrgIK
oXRONjgwXBAi24MzsATP1Q4iCdygUDHW1uGqOnB5nMLE/jIYsPmvgGRO16aTv2kwLE402JxgNAxE
2yO3u/TZEVBFAqifCE1d8ypyQwY1D1I7xJtglICKgNolZk7DTCIlYyEKlFFhY7gatdzCq9bV2nCP
mwKqsoQa23TQoTIGXtKY3UuOhpuuMEGVnWPb8/N1skMUP8WOQn0UQq0WK8vryC2/QxMTgyFj+GzR
LJDPhcptcEAwWlbaDcsQ2spt44B2PFzbsglUX0uIgajBSG8WJ+h52GULhMI9MBktq7XkyvfqF/1L
xYYvPnZmxeI1iswXHvxqtPxxR5vIFOZXQlYI5bDN6Nw7rS1ssLSwPH1XccM9eHzds03fUsiHt7cz
PbwgnU6PN9uniNzcdOQFVt8JC0abRXSjb9mKW3sSGckVD7FU5JpfpcB/0M1ELZiHBsI9CYzDW0AA
MIRBGN9mhd0trL2PFTYxUwXs6QFbiy+pxky8HN3cLHW7BbhPsTBcFvLZOmFpCuyDgYQMeSFYPWsU
XiG81znKMlgssZLcHEcHOnYd30zIlmMLnWhEYSxjOwzYrwBUtwvYmdRwwUDkSpg4ZanfCwgNpS5u
i25lptEBE7OmwYKH94htuTaa13b+7i2zwabjnrD3UzxQ14Zb4IJawV8tLCFaFe0AHyPMhCy0S/nL
ZyJ1EtJRgbCet32FPMklWlfY8sUn4QeWW6j8UCCDcvFP+nvue/ADnW2hfBywLNiaM7LyWnMkplJp
LUHANlt/ZeD32hNBi0P8hUr52dXphpup2jp3niXS3ECKsXR3sVQh1bgcg8XqpE68bNwC8g7W62G4
AfvL8cyaTeUCUwZ/49IQkniVuZDTkMzgm4Sk4xIbNWh2jNgmGmYuD7gZFrD/dv1BPsrHcN08SFtt
E699T9u2d5nbEyD/QUXyECkiq3u0R0GGQ3ZzSU8wNi5loRliN8a51SELv342uhmpv1YJWr5sFTYs
ts3Cd0wcMr5KPMAI23ol2ehsve0cvArh3Bbv6fbAHvT6FSSzez76Nh9lvUDAliFwV9uwYNMbn51h
YyMufdfdlW7DCtidIeRbjM/HLrAj14R4iXCIByjtEbvpqaQUZnWJ7Yl1wgoGbvV8hlOTM/kAPw7n
n7tAkSt5iIZiFyJcyq1b/GwdvtIlQq1cdXLRzKPr/H8IM0LlFyjkKRGMhXeKjQibwQ13A2KcAj4x
dc84NybEIx52BKFdYANzpdxgMgLsaoASYZjcqAYDhdvB3crftqiFdIw1D9Ki5Q1iDHCPCKaCeZBk
+A53w+GWOHAJoVV4oBVka/YIX8GCz6EQfoT5cbUgsC24qUBSskGdhDlT9skdxJx3ogncGawVdkIC
0cYdXjieqBjlCYwan8/dncYTCYUEx3EyLqroMjML0CAz46FbCR6aCyEN8HDOy9YFn52XbkUUS6a3
7VLbYLl40J0ET8IBitw+HXUkB7CVtidmevi6bEUT5apfFWpP8rsYQ+BOhLY1mYIvrlzjm5MnXEEx
r5KbdtGvuGLmG45/ggDX5HQxKmCUOCkLF9wZHHGInuF5g4AB7Q9AMoTkOmES+ZbQqOysZcewv/CN
HMIo6NwALiCMDkxBsh43zS53F6GTUnp+bRCoNrG6IP/CynExFmIrA3IFQAeEvmAfY4L4bKtXgct3
NfeQizs+29CKcHaw16+5GhKu+Wv5X00KZFD8H3gOrnzFNSf3BsE+ivcmK7yaYtvNGISzPrY6Cf7+
8LF/+NhNsgeuQF39939JM9E4dRKuN3SjHkHwrcJgDhyuOCoYeU9cTMqbuaJMQJvMOHn8+XcFAD+c
lx/Oyw/n5Yfz8sN5+WfYWDwC+pnrMsnsSEKS+BYX3yg1QEzacw3YxDNNgHPXmBQI/UvXmHfCJqmC
H07YDyfshxMGu+uHE/bnO2GzVvQkUfWbrOgLgcwnMn/aoiGCwT2xemRKgD12yXvkHk+cp2swu8Gh
5ZVjyD8SBCuQ3QWGH3KIOXxTA3Hjkam2jDwGsIrsEXEYHt/+GjVCnZ7JvrzyuGxMXzNgzrzcjUuE
t9EvaWsuEEeQP0HtHIoeM+aj/I0HZHjM42ucdcX947m6r9k7neQ6/r53Opv+umTS33lG/6HpL+mC
bf3N5tcVwL/IQBRXpyXkXdnKktzWfPMjWod4HY+53d6+3A70GUHVDFUQt/hDzhBNX6FMsMN3hYfW
ebwPcShvZM9XI9kVeGlFEVS/FsgOpQTLdJfuKtfc13fyHswnm/6gXud2joB2gcoRA+mqCqElst/v
v5yRKtwjqnkme4SixuW4FD3UpC5Ht2DA10WFXYboaOBINPMGFLMWjHd99HCuA4fg3S0Zlw9nYhze
3o4BOSINgLEK7CVkhzfkABTcA0iUEasf6C0v2xSc1e0Kge81mD/oy0tEUfuBzB+i/7clu0VqA3FB
jd8wSjhRFdLwn/wZfveHW8zFZY7wybWDb3gFLyo4vHxe7PH9KPq7lZn49ucwtmIzblTUKvPHCikf
+tjZPcvIvUGcazTi3LXEJ1c9ub70srsoXib2mqD+ZY0Kmhv0yNg+AfsZUh48bdciueKkSF5FdojE
BO4lQsz19gWlNsNl1t5Q+xLZb8NMueklhfrZHpsY1T04UrVeRj5Af8zvT68os3a7pXEMn/SDeJAP
/b6ygU7XB0xGiaVORYv0EhVAEbsxj2gOVGVAhvBumv45+6IjycfA3iwAzRRwvzF4Zqh80O22I+3D
5yug8EjfZ+OeGOpWUxltfsLZGLZSiDztK0+BJvSLhJwR80kIvm96kziI6doCi4/xMdiAfhmZuxAZ
IR7T5vXBn4/p0mD32ZgmZn1d+irndr70oCA/gkwUUiGKU69N1HHxfB4KYki1uNSaACkP1Eh2hkog
6a5zlqhdQscUMpvIAlaXpIyCPR9hqKiJQY6oQwrzvEHOCFZT6moPaFGd2QrAApqZ04lmBxuwaIQC
xs+zBSbGy5O0yBtseMkP2Mzx/6/5IYDJoVbMv+LlSy0ycadb5H5Qj1bveDVadXPGT57e5knmE9LP
PJ3Oy5l4+psX2fP9DhYCZN9dEAr5KlMO/nVprQqVFQpJEXgeFhHKrytkMCsWrntE6Z703WgveMmP
SXOoeyR+sYomEqcV8n6tc0mnIQjNR3z2+ktZEpA3Ub+m7ni9QmsrSxEmAuAVUUfmdquXl5P99naz
fk3cqz1wpdOU4PxBRoUM3wKcweObxSpUqPHoOI95c73Pv3eIfCNvjURBs+C/8ywQj5UjvYjgOpBw
EVFEyvY3bi950iLRqGl4GhRs+YSIlxoE9Osu+PR2N8oCeIDInoUkoCFECQTvcgmJcczpQHJ6I5Kb
hN3cHEEk4VzuEDLx8PKSoveOy8jPz8H3LcRfpOOlQfOdfhf7NGyVBgMtrs47FQQzDJVmbutmvArM
BcQbG9fy3cxF57TlpSPw3VV/aMt/l7ac3Q+TrM3vsh/mhLE8Cfb/eadlTuxeKgPfbdwfYvevJXYn
FtJfTKvPGUoXoIh3u+vfYSjNGZ1TrPW/itE5Z/ZzRvD3Kb2/rtlv8GjCN6YqyKo4ohj4w5WJdNSy
wgfoCEw98/DYonJnl/ULb5ceq420QJE3e0UlhX0mr/HGhyWH2gPW3KCMnoZLmBeLZInaHoJiH7h3
X3oKSFbUkgGzytWdcZMhEhMRFOq1m/hSV5FS3mUQ3FiwvMOYBofczVISHcqCHM7w9NCsOWPKzt7e
xD/7m93eBXH1m9UzRZBZizpaeacQgGYCLuuaG1jiQNPrBiUy6p3B7nnpFq+F7RmMcVpew/2AAxIv
4pV+qRUtaLPhdaCRw9tEWqDXAJWXNAYKrVC3x5sHWLRDkZWTbABZjfgXimeQIecFlyjloQrW1Ke9
66ODIJMAYO1qkmM19ueG3OzNTayFv9XNKd+t/H63cpNzN4ixn8pqC7wOA8GO1eEWcY3be/jRqL0T
EQVx3b2KiEtLL9HJvbs/5GiXkSj8kRl3gqutz/bQ5IgUJyAZnTWMZOd4y+Pnazh7mxOd+QfepsZn
9LP7nAQKNDDF6k2JUE1h81rSeDsiSOOEkF7PPPjy7G1l8vSwdn30j4ZLb4uQDdBp8MzuGcWOeFlG
EUPjYYXBflTcylOdZC+v9YW+MhfJ0a9Jtvh89viIPhvxJIwwniwjM3uMGNi2zgoBvc8/fsJB8hUa
xXy3BydarI4zNZMNSI/SAhgUiQca3z7zZjJprVIRP1NUYGoLXqHJK9FBkbxwpBUvG+cefOAE7KpK
qPJWoisfEQvg1lPQ1iJ6odDz1WiXBMVppO3s09XnA5+ZF2vq//a6KAQj5iU5PKB17DDnYH9fa/wy
MdYkBJ8XfVArBS6wqtFFPKIqFGhZNENsDyFUgVzznTHC935GXNXxiItONvCaEM15HhHde8W/1z2w
bm5K8pDDpi0JRomGNh4hDOCFL0tyBV2IBqcj4nhvIhFRlvc2s7oKn4VPds+UvFvIRyESA9wEpApI
TMm9Re4LBIB5tPhxw/8CPgtezgoFX9vrB754glsS9vlizZ27Cxr9O7vzr3/uLC5J3o341567ue07
EbjN7759J0L377l9J+L6j9q+M9rRmsjgX6Ud5wTwlNP0LyOAvwuYB3ZdSTVE8FJr4kQCp7EgVZre
qe5zgPakys0A3INg4x1kHT3CRLmBvGPopeBJqpnOBUnkdt+3gu2Xi0+k83ms5UxQwKmeJ7TYRugo
GtELO9ibC7LXDgyEixTF9ryc30IzVQ+wKdR5HjU0Qj2vyqNfgrwQpJJQ5Ci8Rk8Xl/DA1FAWLTs9
oCTd2W5F3IfM3iLcReuaKxDPwZNJ0JWTMYUeRfx38HqXtxpFCNiHjriIgB/io4sESRoeaI1seRHD
/0mcyAZTCMWT6P6QYUDLTGQye+J2dIEnPhe2wN2cmRz5o+wCczVQKE9YGWagkxrEFheJv8qgegaY
lfxXEaJ/8whKQ3TT8N4adBvjLwa5/58sFu/C7tFbrjhcR2SE9wY8WnhngT9zq4l34vB+RP5pjwXB
c18fwZ6/BvjBcAqv0QKGIn5e5p8jmYGUoS0jOWiiI2qkPdq7eJYdkFv8d5T7oyMJbeEGOgbaS4NF
h3ehdyollvu1eh+891BQPfBoPp+yf6KfftlOfLu9k/aJLyVNFmM7ifCSCvLsE6+gV9c+TD2YhhVJ
mcP/wPdIYqfe4+PdwO4UCuS6HEbP09MLEGygwyPycnhbhtj1OQ2wGRI2t7azG3+il/6TNv53YaPe
S6SJUi1AYNTmCVbxYs7zSAV/8EXj5lvkXHvX6CFCLxEayC9Gf4j1vX5+LmCYHd5ubwE98PpqAvsp
hj988riFh37a9fLt7Q29hMcFfROQjuWLu5QJP8/0iBa9EC06OfrwUhcNbjxfGy2PgT2QGZk3e3cT
jf73urt5oTXR9T+E1qzQmpglf5rQmrUUJj7m72opfNfQBrW2BEIbSVYuwYl3kv100sPz0EMXQkuB
EhNHOoOAB9TdSJZPuiOS83JGRn8Xchb0wf/vkpPbDWWh1iMZlwwM6aUXTaBSmCUIWOpnNUD7aSu1
4GWXShbHSeKkIzBSVQlQo2pMLFG97zoA7RdJWoEvL98nrfycB6DZSofS1Yy4IlbXinMj/q7B8MuI
1Ykpl0RxrJ0qCE4gkbTow0VJTkBzTyHDBvFBcB23ixwwIDdPvChhufWBzz+jgS9R/m8MundDmBh0
CdgUB13FEOBYcxF95du8UY7D2Z0Jh4XhfYM+6oQOsK6Ob2fUQnxuA8jcKvpsBBOrKembKg4KjGDD
veOXw4YDIu4cYPrVsFDWN8uIHGYuOTfvU7Pj95/3C5L5Z3c9sSeqvKk7QcBdS04BSw51YQVF7Auh
jgJlBYU74rxwYAQg+bSkY1v08XHTMCGHFNUEIUOBxLDAknDrV0PYH1EOFCm93X4+U9+Xde+2x0S1
92YrCHKKYd5CWz9zCxNWGcxOhDS4SXvP3JYCjygnew6y+EUFsBCHbXS3JfdDeGP3YnHNLQE+9I7H
Yyga0W9v345vn490diPzNX8ncH7/jTy7pBNN+ict6ZyY5Kxl7yfqzxeTc6d1ItcTP1a6OMceTMhm
v158vm9mPnxa2/zrPvxCNPHJKb/UR7zblFGvgEm1g0rCaalwgCXAlACYhMab6K4ma94FH9LzNkNJ
VQPIMeBrAO4rJ1uAM/CKpxeecXiwP7/juTM9rfz98860NGNETEHkfw8jYkYbXSbv3Yr9DtpodpNM
ZGwyhuACLfkmESmgxHwU8sJaggaoKIe+5TpBII89g8/vaiiiGxAAiZ3TFrWILmoZj+jNpzOWyeyY
ptL0rzCmiXz9PQ/TryLL/D9NVZdP5/Ap/Qdpyten5h/Z2z+O9VMdVnX4pfpf/MO+ZPlQhn5Q/++P
v1Zff/dfM/ZUP334xU7rsB4OzWs5XL1WzRlv/crYwl/5//vkP14vn3I95K///V9fsiYFie3Vqx9m
6XvmSi4C/jn15TYr6+C1TP+xeSpxk0/f477kn/CV+xIMqT+JugqbwTRN3ZBM6JfutarRCq6qP+FP
IKwBNaZq6Bo21c/kl7L4EwhWDdAnSKC4BDku3vQz+aWk/iRJsgxmMsXQVV011V/DfTmRKPh8XZNB
liNJYHIDC+ZEl0hCnGb9Sev3sVAqTBSkRyMuwASTigYp0nSkQYm02rvZ2n8V9/9If2l556bcOyWA
axqyDqpfU9YkTZem8javTCNVUqnbj20DKm8R7Jkg8U68z69yITCYXEZRTSgUU5FUC18f9bqUR+cu
kaV2X0pBug4isHAHUc/OoyqzSOhbElSyv4m72OtT86ifc9+dGcE3kyuDStoSwVCqSAp45CbuTGa2
zTCOQ7k3s7pdqHlsOV2uaY5otYC2rLR4mSQi4rCBj7rjopU9IQahmpJZ50UslRrR9HJYNYESb6Ra
8ld+m/vPit4GMzM1NRVFUTYsVZMVw+AkqKDy+zhT4hiokS6p6T5S0sDR0wgmdOoLbpcm2mKUxxbe
3lipICgotqGAsntxzB+kIIhooo4vNY75l1SulW0klsUyOZ37TXCKrMVZNhqn7hTFzX0zckzTyheq
2Ow7fejuJQUca6YGHvWgkloa12L6qEf9cWYJJolH3JopYfpl1US3imzpkyVIk0EYWkU97zUrVpdF
KvXUGLVwLXZ+Ra3yLNJGLbuteko6O0gH0UktEC98PghuQH7YiJzYGtVMki7LsgVG24/Tm1V6p5la
FO+7tJZX57N2F/lyaiud3jggjrdGH5lqvZxDb/z2AGimBelhiQoWTzamFc+1aFWtnib+vjOGgI6m
dHcOGkACRZrATlFlLcI6OBonDdkEP66YULYC+fzOp74sGoQsyD5OyAU5Z4Em/uOtp5KVpZGeWjuQ
VlWu4QuopS9G48pPw842T8bZlYaj6ke7Sh6QrwCzahWWJ0dqZIT2QZWyipUicMz2PBzi0lwEYeLK
qQCAuVq6r88yrYGBZIzWTL/1NwJKA6El0kmyqmPNNHGiWONazbtekK1dGVrGcdC61q6H4jRjd0r8
WH3YF/h0U8H8mKoGFvSpaSX3WeZnhjnuwijxer8R3F7CJkWtEWliLXKkuuyflFx9DhsADI36QJLG
NGaE8dT9EUVdwqVNg6+PwmnTPi6REJdB2majvEuVk7g9NcAuV86n+7a20Ip1ysE4WSixtJZBi6WT
SGyfNa3QA9bkhomNU8TZg6ZtgsrqMiqNp66xRVBBe6UZAb0/aPN+EdQF1yVq+Tg2pfL6+Q6bmsR8
+KahGpYsmVBkojExzPxM1bUytsRdAPLvUgj9h0rB3ooMVQV0lDS0KAdsrGgDKpZsY4SqcSJ93548
o9VExVGDWCbqEEiPWqdXG5RhnIDVpAz+Jj2J45w+mPhWGKusaJIhauieM1RrilwvW32cVGlb75Qo
Ka5kTavdrjgZMGtjyREEH8C3bWqs0iHvb5Isr8gpkTIEN1oToraI2orGagqW1TyJ6p1gKIUTpKnV
fj20v8qE24RfyqwCT8VH6+xicf1iuu3y1/RYl6+v9eYpn77yg5X3FzHrsLf/uVlHsyz+rimHd301
5QRJM35SZAnsgrqpaar+iy0nQMb9ZKqw1UxoUSTwxF+MOcEE+7mITkoFSy7rosEX/n+ozGXpJwtA
3KKlqrKkwECUf405x1XJLyJFM6C7dQ3WhqbglJnYbR8Ps6H1WqOXJ+WqEmTEL2O/pGqQGW6tkRPq
JLG9ydD1RBrHGUX7UWReLmwYmB4w5iqwd6SJFEkQM9Uqv1SvQEOYscwIkMg2xjlLhX/Kh9uDpQzb
F9zvCnL9OEUfb09L26hJmlo8jIKyEYzi9SQJ6C0S+mXcvfhqlC4NSZwR0x8PLe5scs2JCsuqc5n3
kSgequBEksAHrGKVAElO9PdmXs5c7KPF+PViKvjsRRmttVANk2nMhOQEwYuLBWknMgvNnCD+jQcW
omP1mIhd4Lzb4fuvU/feFJ/ooMsFNYhOGOGKCuL7qZHcNpVSnmpDPpR+fCWf1GpdngovjWPPF7rr
Uh0EL5QRilEXp2ar1WMwYyFM2nAuAzA0TZIMkJNaULt8+t/FFzIFfqJVZ/IBl1LWjSpvQyvL3ULo
jEWXNUhs6xWgEdtMZnqQ1sfYaeUGAdY8je7CMPUEr67aevP5tHyz5gDNV2G7a6YIpwg2zMdB+dCS
Un4Ojf2oNmjbrIaBoC4deJ+5MS7MvpjbY9/OAi6omaYBY8OEWzRd97LVK90sRn2fapZPBzM8lpKw
kpK8cPJoAOBnLY/X57TvSVAIVOuAGth1oPrJh9yTUw0g/kl2/L/sfVlv3bjW5V+5+N51IYoSST30
Q1PDGTzFPrZj50VwnETzLGr69b3kqotr67gtFPq1UQEqQRBTJDfJPay1dqj4lndwdp/gu6CdQG3I
xXCO7rEfF0I3xnTI7Zl/K3VQGDPrgN4BP/JE1XjlBdlFTL9UzZzsp4w0G3XmT9fENpnOGMWtKNay
ek0W8lb1GJuH7WXOkz82PPkHEo4+vnb8zm11E3XQNZ2txvRMaoYHGxWtklOEUP00XdpjYLj/3C5s
DpAR4iRuizdQxDtj1Qzcr2FtYJuqJv2mC7t2ulD9TjXzuWiFsWGF68VfGigKQZe7DiE6lv/j4g9x
EJiInqw7YasXuzYOTaX5vVbfj6PxI5q7hzGGlHwxbzqm68vcxvNGCZ4xGzEh+gWvdn2Iowos5pnc
mfYp5qVMReiaOZXhMYRuKbgREOtVnbSgWhyYMoljl25Rqd8ejPdX/ds3GCZeW4JnFab3cfJl2FBz
Hgxy14NdC5fUiehP0/AVu7YaB7bwhzN/jPdMQ8dYpyqd6BDMMjH/6fW0/ozV9ZQ18ZSFGj4j/MNM
v3klao9O403vaPzICidQMoEM9gtrXE6O5lYtcOXdwsaWnXi3CisT6MowD/QJww/QrSP70Nj3sTvH
aAJ8M2j78MEkMmqcZn7IoM/5VGTfWpCFf39t9Ks48vwjVuagkrxAZKeTO8Vyx6qfewNCBwK+6vha
6LcVDKSxkc6fzK3QZP0avs2eLukxRPDM5Kunt9eRQZzizLgz0VEkckx9aRasQoeNu36+C0IoX9M9
ngaZDldJO8pm+DGX14V5nAZ/yO452rmaQNLRU6TcvDrG5iFPnZBdGcb+6yV686vOrBXnheLlxjNm
rs3E0lRTppTcpY0/AjzWyxs2umJ0SgjIogCIZg/oPZF6xQlOfP3a/2kPVgGp8BF+WeZXxa5W1zWR
hi0L6Cy4um89tqWrIkdxaRLHVntj3jDtVeD317aaRMclA29R2GtnqopEkGu0N+5SEPnT/fTSGJdh
L7XimUORPnfiUPJ9bOLjvTrxIKMwh7fz8DCifUnhIsWzcdu9FffXa/j+e1a7PZIyKkpN4XvQ7SV3
ptDh16K/CiGUE/uMeyOS/+lVGx5o60ajn9cPCd2TCcIi6ib8keMiym5z/cLS93osNQjs6N/jQTal
Z9RHjv53jQkq/66Kdwz5g6dU3GbBnjVSv0NTx6/NYTkQX81kdXfZetcprcPKxvOPzt7b3M+AIRAv
anqk9NvXY515cLaJC5LhmUR8gWzFOsViapFl24VJ7uwOzQmpn0NPP9jbV/YPjg6yXw+2KpXBZlaD
rWY2oGsQjzjsXAETSfFLdo0XMxSzucfLo5VLuzim0c5ML/reoYGjwX8a57sYeBN0wUtuenUNgQm9
QvudGhLHpbRu9cs5Re9V2UIgJpMKIMxTfEIj1BoogCfTB6krZVdJFKPRnibpcN/S/dxfRYmXmG4+
XdLQxT+OX1npRtqdURy/nvKZG/LXlG1rSWUh5Fu/+fA2Tc0sJnI37WzgVWsnh9D4K30amNMafhDv
kB/vuRtHl3XqNPXGKX2rt36wpWXF8Qjjf3gN4CB/fAe1ITPtpMKK2+EugRI7lKBnd7mBrQJKLZx4
U3JdWLsSKQ9/tPZR5oy/kKgZhNsRWZRXA5IEgT/EiTSSx0UGJZMB0DP5bdG7Js5adjm3j6KU5snY
gwdJU6/5XUO4O3+yy7tQc0jpRwAFifuZXOgVtNFE6RabLVA/psL+tit4VIiADZAH35DE7xyrtmpt
PodY5Aza4bOTAvH7ouP2fGSo/lWOIld16BvjsUA9+Fr1smOSArnb+glz9XaHNODXu84/5o3PP2j1
8AZdT/J2HMmdmJwY9UbjMTEvB3R2uIGOTJ9d1d1NH9/07KiSC8KOKGEoTRonq5EReFlMpok0cX+G
bhu4RYHQxR2xKYUMb0TkRKWjfraP/LVyp7vo1nphgeQnWFcwH3wGlHImSyGbO+EHT8yQ9JGkMmTS
/IOnRVhyeMyv4QPYN/a3BFyg3B96x9Acin9luNVR+/X1WqxwHH+vBfK3iNA4Ck5naSudoUqlDeRO
O9k31mvyy6aO9TM3LjrzoBOfab7CdX3ZHK3fzSzDRNY3mHv+AkfcfgK2vXzRiJtfd3fUqx7z+/pg
/WmuYXJ6LosnJZwOj85rfFdcBhdIAGu3aERxKLeiiXVI93aMbZ0Y8GuFKfRVEt7gWdmNNiaBxW3Q
+QTUsEbm1xp065tdZUmS7rFt/HeHvqwFogpokH+9jG887PVJXoI8ExkMxNxvJvfOxofW1nIWRcZd
9KsA4P8hgor/LlWuDQ25QSIrkw1+Zvu4NK3E0Z8MKS7a++IOG6oOeeUWpsxMRDZX3cMQSQGagbb7
+gtXfX//2miLvZWrEHAhivp419g5byomsEZoYgt8cSbHe7z/1q2XxE77rQNX+v9xwNXl1mS50thi
WUWDUEKy3wU6e+lyQkuASc5XJqTg4dUVG37l5jxXtlCkRSDyxRaCh/m1M+RwrX6Le3KbvPQv9mO2
4T+fhXG4ut+t6roEpbH879HCxwBSYuha/GL8sqKl0Xe8CV/cGmxVygvnjkWthdBtQofc8UCVE043
ZQnmwATCRPkU8Rwwz0zCnyqBQdd9U3Mq4cd4gYN7xfel8c2e91VwrVuhtJpHs7gyYW49Ii/rJqhP
5bilSf6pA/N+fYyPVhclmqZojKu2RkOGyJ0einJfoiVELCly368oTxXJluEtfsrZWfyvpbNVIrEY
uoyFEcYMsA9ETpOn2X7RnuBjaoFHHzTuFndJKDF161tQbR20z5475FV0A9V9RE5ryQYtHApTzblx
F/zRX8LpGDzbxCt+VhfElFp3E+cbvvVbGu9svv8dcF2JNsK+aO2yNu6Y7RnCHVPHsv18ui8wd6uW
PY57jC5axgWHn5XqzDfKjSVf7o6vvmBlmH1jtyblmHJ/36C7s3Ij9MCN5ZTef32nnPnei/uAq0zn
YslorvFrUdgM4xQE+mkYETM2MlPHqfb7PJBVZMjYfv56uPM8xWq89bxSVfAmxnjp5GVir3Kv63cZ
WjsyZ0bTv9ztcteobzPupgieH/rbFnUxL043dnhr2qtDNKDEGAw9PkOQo0CDEvQlao8kfI4LJxf/
/JZZTXp1fKyknEUQYTQNNXzIK0JisPXRCl23ZIhOXKbXs5v8SgC+h/4q40F/LjJJwytGUY1w00Di
V4imLLGrlU7DnJogpYk0vlMZ/tfb85Yk/GB2qy81P14uVhr0oirxpRmax3ROWF1GaKrU7xJkCq+j
9hCWF8B9TGhsNkva7AociLE3pDW91ua1WcHHDmJEwLlLKyQTmqsBnU7r6xRMZfS/0QxnRCPH7BIE
cNTQd0qPHAsPF3NGLXNYjY416Mqk7UtSOjoC1Zqf8v7X1zMky1qfzZARalIkq1H2WaUeLC1KVGxg
hn1x86OyIUkLBTZ2aNBWhj7T9GAjtJ+/ZaPTsa139MxJXhb33dBrf0HEth7pGDoyPW7vkgGL4CjQ
1EHExFGAzscWG/78sVgNufIYCuAG/t7P7LLUD7oz9sfe9nX2iwPioF9R2+PtxnXNzq5rDGoAi7Xg
sCwdwICPRhRpesz0ZCInZOG6+mDquxqwFYrkjG9F0gZWNZPTo4ab03aN+JikPo92BJm4wTcgm9Hh
1TzkaIiElkKVm0BOU3MC7hmJaw7Suhue7SsdTXvMV+3H9BzCFkP86M6NMon4GFqW/V2DSjX6K+aO
fSViiTRjS+CwLo5qDHlOcWlXSnbmd1HvuvAoGmfIEUBsHKW3N3FtaAZlqO8ZFGiSNUoosxNlhJ2m
n+JZYrwGZevL/g9EXGafBzc2VBoKF1ZgOn30UwGuGbs4Ps338YjuvrYU99odwE2ZwAJcwcEzI08X
e9r6Suzj5/A+vcpxLuVoebFws34XAfnU+qOQrJIhWkqND7bmKfOP0o4A7dDSGZQ/JzIW0tghVTRj
Mb9HDOn43wEEIBGjISucbLjwZ87Vmx38dwVWl2xnt3arEth7a9x2FcKIXazt2eGlzsEk1Q5fH+xV
71U8YavRVpdspIlJKxjWG0mWQ/PKsdUCHZVq+I8lGLuVI9BV8HeWyRokwGJnwGk+IsZEXPXa/EhS
iYcm+JluZYA+uW2Qj170KFD+AJPp41EA1k2P0zkhJ6AFaSv70EFc8vXEz52VZeKWzjh+PAZaZ1yK
Os1I3ozkxEGPQANC8HlL2f3KfoaGTAKnG9wZWj+VLMJ9+P3rsVeApb8X/d3Yq/eCjtSOzBxjx600
H/l3/beoFhO0vvffB+BdkkWciCMcf0a2pyVO+D1ATmWfYq1DqW/gkD571N8vxCrbFtp6OcTjQE5d
7szoc3ibW44O+dEQrYG+nvd5SLRa89UrUtjzpOXNTE7tVOxFimQeTqOrQzKUXHK86hoCF1/Trya1
ca1sjrx6RNJ8inSQxGFRtYsEVw22Kxo7oyEcIhRgc9BBUUgLnSM3o8BlK8/us3dbvXpK8jQxKbBd
5MR+qMfmGTbGXmYhgVvSHrXfke7UtZuNEp7Jxlp/9mK/39blmnmXCLDaPBE8xVpb9I6iZ2HvhvVO
v4YDSW+mF/O3GncVxU7PG+a0wnn+x7iXcjvQZijqrnxVO+Md7QedoB7iJOhdSx1t8ptgZ9mdO/1g
opcqum/Kp4LP0kxe4/A0PczVsaHPNSEyJ9+GFBUY1GJRCgwgkm04zJgkjRuHGi0qLN7XC/W5+f/3
c1d3TRRUpO8w8ilAEsB0Krwz7SEgjyg/qnorzfvpG78kt4CBA1Rzzc/sMm1pwlWRU9F5NYOQWDU6
BALUC9TgMqo0GcR+FR03U590se8zM3w38Moaaq0UlbJKzBJueybxBqJsVKduZngC0tamVL2b9+78
HYWQ1PA7zWEKlE0XxEwbuj/UU+ghrABedaP0MI0XBorh3c5MfMouGb/tzVMIKer+0A9HS13N4y5o
Ny7sT5/F/85gzdoURUy0Nq9hVqbTITPdwD6QDZ2S524E5hr+Tup+bRnnKcnlumLAjIBNyw1zDdDI
yGyWQwePLOIHOluySS5bohB/FK6ZHQzltmjyiB6eutOY+6nN/RExIKEOg/R242fFo5VfZdkVkm4G
ROzjm3G+EobTay41ZFMd6uGKI2ri5fdGf47R+bP35uwpMw9NcTDEPoNmRzpfVnkmq6z2igT5cgM5
FXIXBZdxe9qY7Nk5QAGAAorCkB4HjHgNcZxiK47YCEfArq5KuHamQHfKDmlmscsfG/vAu9ukusFp
zfOLMD/wxJ8zlGVvrVZWTAapU1TOELv2786GQBaZvCh3U8NV8NXghMF5uNY0r0GivUDcdtHtqgxq
INnkjY3f8sPwZEBzBE8vFqSDJl9x+/X03qq4Hw7AanqrB0Cz5qnrW0zPhPKGQoTotNC3ehGOhube
PSTIoYsCdZPmFllkbmDhvZBfmBYSUr6JPsqWrDA30xFo52x4kF2xhz8JmhYbnsIy0V3JnIQ4rbar
KoCNvTyHPrVZnBpdmpkztPuOS1s4euRa1zl3SOJgaRrhWqGTzz5LX3LldcYVUuxt7CrDRcW2yaUC
JbmW8SgBH+1+jLWsfiB8bQw/q2bJAscUfmN9r+zLr9fq3DVa1gpkElPXBfJGa+pEQ2ICpE0I18j0
JsPXo1TO3bcirGQHSBDI5abTqm9hfZwX33s8sm4jmXl2W60+YOWUNr0xdKyG/yeSvagfqu6aM4cb
F0OwccTP49rVSGtPrLIoMFFwtvXA6xBaTtMTYbcGP9SVVOXRDvZpc8FjtyzddkvsjpxdaavBV56X
ntN6DBabrKFDNzksc20Yw3jUF1LEZdsfrMi3Ri8IjnGzI8l12OxY49joSYBncSt1dg7AWH3Nyjmb
G7MgQRKRU15cdHwvUJ1QnnkqfwG3VwM+0G75ZGceymrA1ZEEosdsZgPTB8CxmH7V/SEXoWT0u57f
FZNbt7cqf8Kqw3UJxvbwtZGfBz7AfRg6gE02Z0DMngG/WiMbi9lMT7lV9XC+RSHNLo+9zp6fA15C
AA8cHgSX6kdY29FFuoRfrUUHt+WIhgrLsnZTE1wPTV445jT9EQZA1IRov5uO/YDPN+1oPr1God/P
A7/Ci3U/t02z4WydeZeYBEW4DL6XBWrVWvFuKdVzGpP01BQLqILVozfi2dp9vVbn+RCE44Qhcwr8
Bspzb3//zpfs+Ei1JOTRqRbseSzzGe2uOwB8yw4lpjQgHqDKlzZuNcDTUDlVKKrTfmuu59fS21cA
Pgr5LXBsxCpBMjaiDMNgik5sRCkzbUNX1CxxCtWyg9m4pQBsyjYpKDbMycu9pl22iXHiNXlQQzxv
WO9yGt69JwI8H6CmDAAigBoC+WXl19fjWHdREISnEYO4dZydorHlUu/CP0PTbFJcVmdlGc4ybWTB
FmA/wKKr4VJRWPpsl5h7Ty+ZEROf0C5y6s54CLJQZpUZ7zuDNl5V5C91ikiK6qV20erzU9njFa96
rkmTVbUXZvkrCqChUta+7imizdGkToyLhVhgqUXMyja83jUGaPn4pQoBlhyAS1Rf87GnqQQlDMiH
O2NE6WOukT5sSGH6dpAegi67sjRODkU4drLW8sgVYa75YYMaUlWnteSsfJzKOpWxbhyMSoQ7Ki5Y
NGluwtGAxVJozmHRrf1dybjAEdLfYFYGcC06Uv3WymMeJpBUDB7qp5GR6yjX5VCbiTuIuL2Yk+Be
i1Pt1sjnEFX3ke+zqCq8ojX0XSKGayupuotxRLIQ8NLLKc6ng6LEqQLrKgauW066Hn0LME9HqRle
ALP660hXA3hveuKUeTI7X5/g9W2H2TAAsGwGTDFjYOGs7tqOqcSOLb099YmN1tsRVj/U2hjORcE9
q4kBxEqeOCPKR0OcyAlCAGl4ngIFV8Jnawo1HjVtQDYKleUibYPrJEYKLpyZj34XDqis9W1n8BJO
0ATxt75C+zCtCVywj4yNOGBdCwFUGmBREL5w/my+oJk/Brb6MNq9nVf2XVI15YUWDw8GXM2c8WsL
huSUrGqdLFZ7a0aulI7WcJ1HALRQItJjRlJPDVpypFkiEaiWLuBOiWtQPPdvK/7/+S3/I+Cm/N/5
LX7zu3iN/nUq1V/s5Zfi17/+d9G9NK9gZf/rEn9s33Oglx/2F+2F839btmXqFtD6uOfAqPwPg5na
/2YgImOrEZcAobwotv/NYNYI+Tdw7Eg14N8BL20vL2C7jP2//kcz7X/jxgTjbKFtAdr7Hyb3t7/u
cbCF/mJ2//3n9wyGjw4pCAsoegD+Br34BSlN1tX1JJ7GrpzDyKFW1N6nlKc3QC6zl143Az/DWwcH
Od3C66/KShgVzD0TsGy6UFHwuK88Mm1swXIFMMvJAOAAdpNYlxn/2diXc3IHGorTN7etcVd3EFws
GxnakCtO7uviZMYQcRyelTXIkuuHvPnZGEtkqsm03xvBIeOoFET9ganbou39PkicwQxxA1wa9n1N
BC6yVOLBlzbCILMdnUkVuz4isgI+P6l2RmA7HW/+2cE+n+7qjqJNXYJGjunyk7iKr2uJcpecXQ3d
rZqbyqO32WOziCca0t5wBj/Gvucjr17XYZw1PRgxcsAUeq6Nw03QPIUk8eoi/qNGEBLaP+8OxScG
tVatPNvb1fNSWmzMc4ohq0ProWOT30GaOJWZbwFXWR6YzP3T10Oe2fBHa1pX56eyHJi+WFN0gLL1
zeyY/rCBf/p0CGLiFOM8UtzRH69mAiIF6Qxg10b+OovYYxaiRITZ5WOePH89m1UO/e89ezfWyloy
q+F1n2Cs8Brtq6pfYlc/NPvxotwNT8V1+Ds8GjcmylgXxW20g1Q5vR8TOXz/+itWnvHbVyzuAVwb
c3EH31JI7zxjM2tVkyQZsvSahyyreOwjUNJkP3lIikRg9QBuHW4clI+u5/mYK2vNScN0xBMYEzjK
Pla7ooOsWgi/HF3ntvygTwwVeFz42xZ8BwqQ/CpIbYWm5VpGCoeXmumEiJpuQ1sEfjpFzC1KSvdq
ajsou1X5Vc4n5dgTmx6mulH7tqb1RZW36gbJBuNGi0X6e0qZ+c+sbqkTgj+N+1lgDwzgoFZWZ2kE
918M/9aKYqRHdObadhxcUG1KHBFosRuEjbVxZXyMvARiLgHKOYYFZQkx1hug993G6yS3M2LkzFER
MmAIXBsf2hzx/mv7Wm6B/0YZC7YEcwJxE8Iey8soVgcqm4Y+iUU77ZmYCDoKlgyMGFDdrftG16ub
sZz4RZOTSZdpw3iMbD7bkp5fmzhdaOOGAYERjt/hZK9uqq42BhDVbLI3FOsAhx6Ni7bvSw/s+cwR
A0IR0CrSi9rSE3cKDXhg6ZjctV0SbFQFV7cLmNKMgMWKgBeR0KLq8XGf59LuirANK7+jDAjOeK4v
kqpGpbwRv2nMh30XicT7egNWhSMU4pEMhcUsGgcQOUAi+OOgJS2TTisiDDqN+anKle7Hyk4fuJGk
+4hSpOmMaELD3TAQzLWSiYIRS9tmcsTcV8irk7TYCPpXmZrlm8DegwmCqwK+CnlL9r+zvd7Qo3Ko
Z2CuQbp3EF2kFwGHG16nUDXQA/ErHbKjXcbgyocTyFt2zTbSqau8GT7Bwm0A3thC50cnlnV0ZM1B
TbSmRnfExCYgzQwF0SXLer2UES+ju2LRhPTbsjcrGZvgszpsEuVlEDX1CweNkPl2Mcy4Isc6+Lmx
ZYsdvDs0+DbKofhiI4m5/LeOdcxwaLW+Nnpfi+kw+jOz57ukyOJ9gaLYHbe6uJa62VfEpeE0viLp
YwEMwOlE5Nw0yTeR5zlKMwbXSo/X8/wQGzSM3X/4lThJDKIMYBxhO5HTWGUzbGJ3fOAF2+MCCC7H
rMmfyADI0piHzNH6ifhg+rRSIASVQzcWh26wmNcKpNfjyVDOjOjZj+Iq3Y1hpzZC9jOzX74OhQ/E
6/CegUdZ8hHvTCydaMsVaOD7Ipg4ig6pELKLI8O3chCiUiSDjiUJ6L6MgU8Qosm9JBTEicxASJ2D
GfX1aq23dPkcGB2I76ZtETAUPn5OVdOuq0Kd7ROT1449hhASB6lYGohFNzbmk6GQYgHBygAfkEPW
5eNQemepOO9Cvodiym+9mdFnmzbcy4GL2njHzw4R2GygP3L4tAAgIJBdP1xtXY81wGP7qUleJztO
dl0O3p9B0ZKTdQV9GBqT/kjqDDCvLoWEatKgg2SdgMIygqnGh7rcONdvjTTfn53lk7hhmDqmbgrQ
/D/OfqC4xnhkBfug65JfY0bNW1tZBz3MNCehKXTlo7i8yKIOQFatMR7INKBBcTJ3/jjEuVsFmrpo
Wc8imfc2dc2irS66eRZ+msX1XY132CP93Bz+qXngq0EfRpSHgAk5po9fneHdEkYbB3vV8/kyjpcU
uar1fQZa44Z5rJ9D+LaQlILMDZp8GgLNABbH4N3J6Kagi5OI2fsWrbYu87TgwmdNqPZct4HwV3YX
/rCgrvI7Cih6USWA/JcTCiW+1YfdFnP6bWar/UJgjDQ2uHWLiMDqayam0rQtjWBftEP9vRyC9NYc
rfa2ikaK6m5gAi8ZW5PqnM7qtV8FjhYoTmZlerPQtdbv5qR7KK3KEijdai0UUHtVeqZVtWgYQDMb
RPgOGUfVN8lLbiVWuee5paOLGbcq6MWXVr4RpZw9bsv6LrhaApELBPbroLeLiroPU8wo6CLu52ri
Dm0i9APS286z8qzwCz2cXEsz0FG1mTMXLofa/WN7QrgNMriJBuRIrK9OQRdM6ZgpnIJaTJ0fV9mM
8FeZxxhv2IY9LWd8tYHw7QSFP4nbFonkj+aU1UmiJ4Ou7RNVRZ6ifYQCI099oYjm1S2g2kOpf9eD
dque/unAoF9gXBOyZeucPm2r2dbqVtvrVhy6ZQWcBa1n4pG0KlwtL3Qvr7vqZmJJtlFfXMUvywla
/DfQWMEKhYTJymZxktskHOPwYKqSHoeq1WWgJv1b0UJMJx7V89ebuXYb18OtNnPskLwVaRge2BiL
fa1H1kHpLPMn+HZubwEvWZJsCztw/opgjsi3QvJuSR6vqbo57fGEqDQ8dKGArlOrfedFYl3rfKg2
DOjT6UEOBsU0VGwRg340oD4yjE6UBNNDSOJaZiChXxQ/87kPjjQPzBMKBz++XtHzDcT1h9Iw2E5I
xkJv5uOQqTmJIUCR4RAZ1bDD2t7TvOROA3y4DzGR2vl6uOVx/3hEMNxyDCFqgzjjLbf97sbV6NAM
tEvCwzin6gU7lnkBUacqnrNaDhYtPNEEHDHYjI4dWrQx2fP1NRB1iEVaDSnGMyziOGeJDdgJCMGR
gBCIiDOZGf143fDFgYyrwNXHOd/yvxYvYzVnMKYJcp3YVVyFK+8wSURGyCTCgwirRY/DUAo5Rs2i
qaPKYPxTFCJ8MLpATAdhBOSYTTjMSP8V4XM5RltJALoY0epzOKCikAnQIYlzhlvCPY1aaWrbuBDB
gB3MNt9HDZxQFtUtqp8JchFFY7lGplkHu02mI7Gb3K+Cxt4FXAf1o8+C2zxNdaeLSLnHmYfaSzJM
T1DcQJ/zQm+9fKTsIg6S6lsG6MmBL+owWTFBShER2KGbwvwbGQN61U00O+ooenrJ0NfHcRKZE4uO
b7gU59uOSxH4uSW8Qol4LZs2mHGJ4rRu70cFJQbjegZGtLOeCmgTArn/tYF/MtbitsC9RTQAQOrq
DRiTkjc5KriHOObRVa3sJ05C/YJUbJB2ld23cxZ5Xw/5yTMLNVBmUQgXMnhN66QJ9A66Oezs8BAm
wa+K0HDPumiUy3V1M+uq3Sse2DKzbbSR7yi/DMop2Fji82tkESQFTZGCSwOUycr9hfJe0qH+Hx5S
UfaSMPtFUzXqadNseGxIk41r5PxKhmoUFhfiN/oi17i6KCEzWtAqDKODKCZ1JFpcA6dm9JfZNHUb
mYrzG2spGCzwAnjRNl+D2KduUtMQFdFhFOwYluCAJjznrmm22a7FasKTD4IT0wfm1uaQbARLn7io
S2YKtxZDzRjru1pYaG9SrUf161CVpXCKKRaHOqSRV9oUVV4KdaF2yrWfbZ8RT5TBfANFhO8x67m9
YdjnO4zCP65uRG4WkkBvTV7e3dw80VDUSUV8gABS45Jcm59VNtCrPq9AFZ/GqtuY+vkeLwMuAmm2
AREutmzMuwGDJhnaGYmwA4kVhItss70osuipHiq2//oAfTYSNNDgsVl4CuHIfBwpDYTSinqZ2mCD
7QaExB7RSQ3CuN5t5Dc/saZlCZFsQaIRpfTVc2s3dDAHniWHrGzBQwms+0xfEm5tVfkMjw84Z3p+
6FSJigmg3Bu2/NkeorRGIYgG7wJV148TrUipMNkqORQtaEhjUJd+HWCiY0kPc8/bjeHemnJ/fGr+
koeFYjF07FC5+zgerpkaJacyOWgzeJoD46NnQaLFQ3QS7yFsGFyrqk+OJO6nXVsBDzf2k3UfdeB3
16op/E5XgQRZKf6pK/B70XGO76fOClx4t4E3xHZ1KDW4C3NUi12nJ+FOC4rxKpg1IGORg32x+u4W
sKHm4WuD+eTGxcRw0aJWueSn1qUCqC9GrSraBNhOArZpCK2TXiG5EwVFuGtVdCEGRQ/D2ClIurDc
G+NJ3/AVV9hsePo6aopQHMWdIMCieOMgvTsfrTYoIqYYYsQBqb0RGW63MkaKan1LHi2LJTdavVA1
o7E09xbXukvofoknQrDYedOUO16CcaQGIIDaiMWyZWxwWGhZe6FR+1Izw8rl8LOPBUHgCcqiugU1
zgBQF+oWUlTDC8VPB7S72LVs1jcCi/N3FLODOqC+XDrwvVemWi+3ShSNyWEgQCZ3FSm8uZ4iT8tC
6hptgI6vVTG9fL2vn10EYF7jcgPJFn0Bl79/t6QmSbTeQrLkUDNlSb0cS2R+B+rajVVuvGCfHEXk
4RfVRSR+wVtZ/v7dUHHYKpJ0DSxIg14J6KDhBQwo8w06jrs0GbKN8ZaLZXUUIUOJI4i318ThX91x
dtkAyc5gsaQlzKVmE8vIqpsNo1wO9NkoAk8VwSUDHarVrmkzrzotnJNDMLB+n1iQroDGO6gZGe9x
mgv7WjOG0sXpCTa87E/nt2C7YTIM1f3VenZh0leJIZJDS4S6AnavfBxKu/n2f9g7r+U20ixbv8rE
uc+O9OY2HRwBAqARqZsMUia99/n086WqulukqsVTczcnTkdFK6ooCUDit3uv9a3fD5C/+tboSq1I
1h8r2rvT3Rz2EYUOIdklE/7rMhSD4zwPwlYwhPSiB+2fypP/qFX469dDMMCdhVLKe74CQr68GXue
5xAnnma2pS/r4Kxokam22X3UjPyrb4+zBq1PTlb0wd4t16miKCFUlWRntFJ+iMY+dTutWLZTuqxg
3COSxKdQCEvvf/BQ6Ycxy+mScRd9OxUsWkDk32nJLqrkaJMkRu2HUtbjGJkFALyi9kFh9C8fKoDp
9eXwtbxvxHWQha18wPugVVJm0/mCI5Lw1Y1Wm2+GcrQ+mHp/seejlKMqRDOdWfF+s1CKrDTjmisQ
hU/BGaU+2U4tp8cOTdROENXSs2agOdNoRVuqR9EHR46/WNQ4lotc9NYaMAa5t483CQq9nyc93VV8
Nqoz2nSakubzRAdw+/sv8q9fiaEDXVnkbP5udkT0sK20jrKdNCSBF8ZWs21iuuYG6rMPpvtf7cDY
OVQIatT1dTpobz/VnAyT1HYcLSKxi15TZal381wbfr0k9Y6o9GoXAuk/juUCHUVT2ydtaD+8eK0v
8n65Y/tHNrqWbNE9vn0TFbzZIpDmZCcKWuCIejtvOK6Dg4CA6UfGIHmZkUtbxj5x2QUQn1BXIoZB
UG2tXBg2v3/8yiqQevd+oHrR4VW4764yx3czSRVA48n1ImzjBBeU3RlR+T3vVOnWgK+7bBA4zeq2
q1L1a9ZkQb3R1WC8mepRe267aqLarONtK6bm2E3NjF2kn+RPiWAMe20clMdZHVNQK1WXnReTmp8t
ptEc2fIQDjszfR664irLTX/bV0tv+vQ8829BXEBVkKtJe55CBV5Xg0KP+6MtRdVylXspOxVwUr2A
Q8U1V9XqLCgRYQLFmOOaTDUR9k6tcjx160BPIzsOR1zMylJ0LqB6RE60I83JHQWlLfyGji2sqjZr
N31SV5x8tBT7ZZq0Ji+qddmXUlnMxzyP2XGJqRlfzWrOQHhn0SdVWHSC4/KIPrQ+KkADe4MmfdSX
ueyGRa3fiI1UHada7hJXSab8SW5ZDZsmnPQNnUfe2wyQPbVnNWo9yQysl3ou28ecOo/hSlo+aFBh
O+Gu421HCK3DHDxenEvPuViEd/1U4ksmfS8FfC528Z2glZWwoftmTvbSh9igpUS7wcmO6CJ8Sqwe
RddQ4S+2p6yQnuouLqYtRPxFP1FyH19r0cy8VAx0xaZenEhumBiw73jqxm0+wacFVBL2B5MiD7yH
npMY1VrVaD0FfuUnMx3SVyOSh87T2W+e1dIYQzfv9BnsSKcbezrhaub2Q2ycqmWOXrQ0DkC4r9pf
oWmUwk7yoT8tXQkC18pJhbAbon2DTaGV5pe4zGHCKFmJ4EfQwcdbk97cBeko4ZRBBiF5kxDgq4wB
ZbDhCfjoXSG2wBmrKG7tPiixm6adAQ4ni4biIVeqqdxgDui2oKvL69ik+m6JNMpNiS4e4XJXV8Pk
xMviV9OCMIZhuFTFUidO01opGXlLL92LAWvKtsn65GYRG/Gs89WrcCcmnLq6IKSTPeujGIEDFMNt
r9fK7AT53JtuORq3qp6bKlAxIxgwo9Zd7ZaymOWM4Fz8Gi1BinhpWUTTlfuwepLHangN2zSxUOEZ
Nbr7RqyeFS0uv1lq1t0p2tK/LGIsTYzmic5bN2PO0cMxuU26cNYgZ2raq9aNjegEsIUrR0baMzIO
I1SAk9bc9TU3dRsvjCqjqdf0l7aNZpBbrEEvaZKOiSdIhvUkp0ayiZcRUqtixgRSh/H692QJ7IsF
nRC0rrGUXsusz7KNRcjghXYTxq4iLVVsT9xsXKuL1McYUPS+qOdkRK0r9UD8wmJAkCyrxWdrpMRq
m2Ws9fiu5jD2FDlT9hH7B9nMUj0rjI1U0TyVbfnJmHPsfxF4AuAZMf0qB0RGE/p90YPcyaIYH9U4
LxmdsETPzrlStOcyCecCpR/sNNaB5kvZTvknQUmAd5aWTLR1hLzTLoKh3VnjpDwuaTF8HakEI+mK
QwzpUpwGrdOmEmSSJRAEtGVR1j83o2jBt0MB8jkk56Sx5XExa5/8luDLmPTd4zhn+uzIFEVVO1Qy
2BW8b/TLEbpTlXqyOtc7Zmr32BZRfsog9+eEdzcT+s68066JuCjcvStrve4WzXSO1LG6j9tq5Avt
GbV+3+Tyt6hZtK9iwO3HXqpwPjdJAwhMGJKucNtm0BjlcRWfWcHDwVlQzw+MtTl8GSm7LQ5DD/AI
voH0ZkjS6XUIiujVmKVRtsUB3QmUd8JlXCVdrOvcjvR529IsRuxyonKf9cYEcWcMKZSTdiBKHpNu
IpVw7lOH9v2Kz6y7L1qV0BiOP4mLpvZ+laLs4UbTh+ouhQ8mupUw1m6OAJXIbARvJLMNU9UgMIrL
6FxFqujnUm0UoKSWIdy3QmQYLj0s4dIvip54cbI01zbuo6tlDtbryMO8D3MIz5r1ibtjkrh6z27j
dKzuqGKL/kZUxGX2Egbwc9UPFWHJKWNLhMu7cMOV4c7mRR4snpn2cuz1aRzfJ5kSPqdSHT3y1zeG
TWGK72lJ52C/hINl2LHAZLGp7JTfSzWQe1vqhPwhRxr50LdZ3fKhskm3pXmCEGcJQhHaQcFhhLQa
bQ7Zs1Ys8wzmIpsq+SarU5WxPQkAMIu+ExrPHC3U+bUGwtkOI1rsjInOSiAZEPvYRWnqzU1RwVA2
OGAteTsY9lRH+EZ6hEwAba0xJLjbnCzw5qX0PAxhuxnDcYCHIVW55JTg2Q8MZiWyDaUyBrfox6py
dSB3hp0pZXfqeqY4kSp6+ZzXdXtbcULsHXpGE56qiMIzzMB0NU8QzhPDSB2kJ1Ci5tGk+/hnK/Vv
Se7/t4VFkNj004FtzRj7Mzvs9JKTHeZEDTt8/tL+GRnxs3T+xx/9M/1L1P6xBn5wrqRf8SPe4Z/p
X/wEaSR1CXiAK+WCRtO/tPPiP6gTK3AVOYyq3PN5K//UzksiunqMXujt1pvk3wyMeF/U02n3Ej5E
lJioIXih3P/20GspS5imkSpt66pV9nKWNuPq9TEit6o0MnisGpM5tZlTUSv4u63yMQtV82D27XDN
B2W8ofgEy1FqxdfESCpcSuGZwyG2yVG+iyUDMaxRDNEJme78UIvj/GWoJ3hPlTSDsVbnYqcG7bEc
xvQPLd7fGnP/+5Pofqic/rOn4xT3396MvFUU9c+wEt36x4rsR8KwDpOfgucEqkb/sLhr0dkhMYfX
4JL7r7FHWglndq5AGBipZIlcS/419qx/UO+GRr9egBkujKZ3Vo3fWTfeu8/WayVpBxTfcT2RHPJe
qrhomRFmllA9iEKV4yLTDahVkYBrMdAi7VUmzefYxUEhg5qYObj1g85lopGlDf39BUtwPEFfj7F6
3YyNhc1SHvPiaqJ5IjEh786RWI/Q0c2qPSJliF6XJf+Tu/a3Rtn/m2E58H1+t/6dXvqmfzP01t//
56Kn64whNE+ixbmT+iuLyp+Rh+tPiKbhVouSDykRg+ufA491jUWQoh9wVrINVwjHv0ceP8S2sGYR
qNzQaZ4Rlvg/H3qMOsSTNBpXgR/1UySdb5c9XTY5fdZlcF5psa4cJYPdtq9o4+dtZcpbJZUFmspU
ytpkRDxniDexOT6rSEfQsi+ulSlAccYm+gTvLV7o/euVkPkkVX3qBbAQYseF98fj/f8j7f+w+/1u
pN29xEX3X4e469r/Wj1rp29D3P488n78+T8XPV1mU0UOwdJCSwxSGUWTP4aewI9WYwC2M0akSOLM
v8eeZLDfmoxJcgIZduJaRPxzzeNHtEj5IRk1q6obkf3fGXdvq5WrT4Dq1qoTX9t2qFbebbcJdyYp
NkORBMouOeqlml6VQkELmRuhfE6mNNtEZhnttTKWQk/SC6OgRtPXn6U5av28G6dvo9BNuQ0x6UvZ
R7EvEhr3GM9zUXIt0+aT3EkANkd5qTlpqlazbwypW+Ekog5EOAJbhXSy+UbNv3d/+lrOf1TKfrbi
vVPN/vhwyDF4sjTXkea8z2uw9DJEOz4tePPr4KlGiXjbJ7EOJUVsvmZiCk3VoqilAImnsoCr/c6C
wyvZIgXjV7WCazZ2zfRHvfZvzZv/dWfP1czwn3d9cmfb6CXL/iqtDKPlv5Zhg2wx/AjUVVnPVl/u
P+cCuzr7P6qt9RDw9uxJvOza35XWJDMWRnm1z/85FdR/kAJEM23lsq1shr+3BL+dCSbtTsYISrU/
xOPMrrcr8CjlWT6KcX5tJhHtQ43EXzTvhpEaF9YD84Nq6loW/6m2++PV2FPQiuGIoNK8vpufGnR6
Eo5TxinjasRt6ucXeQlvRyz2pdIdSwXoLVXwjyxCf/GaMFpYbnjEaD7E9ec/vWaeBIjDKI5dB1I+
J2KttlMH2quNPTJLjE0sp4fYkv4Y7v+3Pab1g2JboFRtYQ1C/fXusQ76YPWoJrOrvGjLdujMHdjz
T51gHrJYl7yfht1fzfgfXog3z5W+oM5BkXhbniuGr7efUadfbCaIHq6Q4QcfBo8Su2b6VQRBAVCg
Tb7GumYXYN7DO4l6V38yu1ul2GpQoiixh67cOYv0AsgqCYg7+WqGX83yYao/Rf1ZHHbd8F1RoTl6
4DC7yM+Se7W91aNDZjo1oMjBwcff5BuzfV5on60YnKlx5Pu+2bWRq94klzLyZuXrXN6rw11UnLLo
djGedWGzVFgjNoF2RfFTyRdRvRLQarcSV3YZHnh16SC9pKRckoCymeStEEauQPamcjWDnbIx9uiV
7AjKJvGtj8sLeP9c64DB7uNn9VP6KldOKpwX7Usm5MdYJ8Ke+395HtvYUfNvpvg8m3ea+VInxPGR
b1RUF7l+rcFktSXpjvK3IfiMLsIuLGAQfqvshpIaLFUbpX4KlktApSjyRXCEWg8xs9HAuD0ZCQZc
5ZMQH1bsDy6sbKlsa81s2EOubc9FDI2V0ieVA+CRls9YQBHQpAeVFAkcyWDF1E0ouHGJwO+DMfm+
vUNd0sQDIBtotumrcN19O0rqJGzCfLT0K06E2tF1iiJqOwfuLIJ4b6iR+GYbKzfFWFOfIuCq7Cin
/H6o/rLcMBlQSCJXxWzLqfTdZJyNrktTUgqvnfnSzRRaOvRInNpGi9QdEqH//qvRnqNBR7Q3k1B5
+4GRwCP6WRr9mvXWQxBVVGloYjnkF95MTdR98Gq/LDTrJYp7Hq/IvEfy8PbVgtEYQKhP2f1E55LS
aU2N2XgwqgBnUn7QrfiBYtNHMFTpnaZDxLhBD5K/ETH+Knp4d5SZg7AQ1dRI75tZewZLFOWD+WB1
gQiUNa09KQGp3AAu89p03KKSZixX0X2cDxd9LCD29KayyxEBIacZXB1j4u+/AmN9xm+WJsyxKM5k
Rtyq9XuvtYtlTchTObTuiuqID4FvmxSxztxqMmgJqsS2Km7ndCv5AKpHD7UwNbio8oRvlPdnyxZ7
my6PetdtwfUmfn5sDtKe7Iq9sVlmcu/JLAfHqwPCBSFPq6Ox+XPS6NYIJmFz0BGxhb3ui2soWS3a
wlegN/tyq4ETPbWv4V20lw/N52wf+tEm8GqEak5BhIhh01MLrtrz75/Ge50w9vH1aVDgQeqgcXl/
N0bCSjS1uU6tO/NhnB3lC1S1RLZLpgCRJaoTfDcO5UPW2fI5O6zFSE6YlHobv7aQrtnNYx3YQu3U
d9VxPCTfylc+h1HZw0ej6ge579dv7d/vcx11P22aTSiO4zJE1l2yq25UGlsmrvjGLw9gg7YFy+h3
iWf7lJ4WP7gMT9JtcTPve88A1H1K5Q08/+AY7axtGDjyVdkBCp5jPy63Vg+o20WJnVHZitwlvUlg
xk0PXeQWNCGo3FOMbVeKHDXW1ItGwq+MQ7Abz9Jlus7cBg1yd/mNLgS4OAL6sMnWEJpbdTosmt/S
9yrPc/Ails9ddy1qrDG2+pSdArv01W21SS7A+27l1CnvmmOyEfzff78/2J3vnxuCBJQB3I8pprzb
91NJtvIgGsy7+FHcS7fSbrmFiXjKT5atbYVP6iNW6EtfM1rtFHwtXNPOXloHdrYgOUBYxs/55GWF
Y5ZOO+2a8UwsCs6yQqKr5vDnsmbTm54R+4u2iWAeVi549xgIerIxNSeAyVY4terhOG1vkoMGn/Iz
+45hekK0rysmnZ99ru+Efb8zPyWf9U/ScTjlvnBm46FtklySCVC9PbJ43PWiral31rCL0K3TQS23
9F+E0heSzcjVe/Cy1BM7sljt5AMM7no7/GXNwBLCBYZnCTD13UY1J5xxcnazu+AYHOPHfq/sogcy
h9yMuCpHnDxBtEsSkVqH8D8rt/Ojvuv97FAc4k3tWpdyR3/cV32xsOVPM73I44dounfAUC6iUK24
p67yZRKhKNW9nSGVWk7oJev5kpkb8tBLaU/n0Wx8nfkYZsQFTYe0CuzW8nI05OG+isGKXPThkhQ7
0drr46GtnlXrwez2besZ4VGbHVFx52BLzEv9hTQQKmldue++z7dRQCy8rVyKzgaYKEu2+jWtbesl
PFffZd3ry4dwfjKbW2ny+Dka5my2k8ghsdTsPbrQI5wTyW9KN5bvFkB95CKM+zI5KbnXZC7hWVnk
x+G245ZL0LsjMe0s5TYr94P4gNbCIdxqSY9VvSEAe12NW7LSEYgWpw7KfW+AWy8edOVkWS4Tc+i/
8ebrbmOIXnI16S2/tpKt6Hdpf0hkv0wvg7DR59eZs6JebIuldXv4rrWheGnPOURDVU+gosqbUaG2
mPgKCFqlyyewRgLkZYgWABfFZNl2Jukort6uCSESwNObfLoa0XkAFWrG/mA+xsa9THZNTscIptbv
5/r7owzVLyyO61SHCsoV6t1UD3IZheYSiddC7RqCg9Dn6bPi1YHcOkttfLBz/PJqmrzGjlGfx1Eu
Un17O9zENfe9jNPmGprm17bh6KakpFuJNXRuJF4fCEXfoeQY3dSkkaSb8no9JL5jnaE/rf9djO4G
/VN4l+g5qmmpXty4KL4gx1rP+fsoIQUyNnbFgPcxhNCcImVQl7DZWpWxb0rSk37/sP/iDSncpbio
crQi2Fvhev3zGxLGRI3FaBKvyEA+NWOk+RwcsdLrN6EC9z8Kg02nsKkK+cVKhVNcGxdNp8tXhOLF
mNXsb15kOeGxkWPR49SFM/m9I4W1aQpzUSb+shk36gIZXx07W69r31okwV3yMrB5xJr9+8ewLio/
by9UqjAEsC2D3aUw80Or9NPXMsVKZ5hlL177uGo9MW1FZ5DC1pkqRt7vX+r9aRYpH4eUVfJE+0s0
147GmwceZsiAyry/dnUn2CX0z8lobQ2QMDfLz4pC5FsqqR/snxyVf/mENIFRLYKzYt2npf/2ZadG
rpSmqojES/d4M3K0aOpX6rxOWp7AaajJtrdORvhS5IOtDJZNG9tWxJMpHjUrJZvwWavv1e4aVI+F
eJ6mQzHdzdXj3L7WVN+i6S7KbsbuNdYPanfDaTktDilZ0vO2qI8ziUsCyh4voZ0rKbTb1dzBgEV2
zOCg36y3qUwSRMsNz7xdCFxctk2C1OBixMz6c9EfNX2bi89izQKuCqd62arzMRW+k5/tLDIKEzm2
A8E32HrVJz289tbVKB9rg5vQ1uCNmLcC8XrKl6x81GavnE4QHEd9yx43GJdM3FkaLBNXKr5bxqqy
udGtW9wjnIdcIduIhJMPGT43XHCeJXwykwd5OcnRlRu2obsBnynmKQp7Wf0W9BtteJEIaVUucX2f
cb3Vu31CkjTuy2HeJTwrEt1F4nSFmxi9fZWbXmNiEdCOc+n3X6JScMziRULqGWmfW6gyVmhX+iaD
cNCilb8UEG5WoaJTarvK9GR1x/1ZN+6H/j7it8ap7jQKlHtnMh97C1ajJytbahRQaZppXatbeFbJ
YdQ+kDi+vy0xqtm16SboYBaxprzbtWukc6GhBeo1isOMCztRulVlkl9NAjoZTELjxFJlfDBrfzlN
g2zTmLOrXQ5KDaeFt4M6WsKxnwpRuS7612KwIfw75eKJdUitGHDq91Y4iUhzJjbT8KJ0+1DZB8VG
Co5q/djlPgtKOz0Lpp8Zx3w6yvkplgHaaBeTq4B2maXP8JZV1a6oJ3BobPZj5hG62+j7OTm3QBmV
hCc773GmDJY77GXjprBz5YFT3XIOAke3LtbQeyIaFAXisj9gy8e1KTgtMTsD7ChxX4j7qf0WFr6q
eR1hO18DfUMQCj+xLkN6PC0IjsbbKHkqZ83Wssau4xyp482i/kgmNppHQ9kjpYmb20zxjcku4g8U
ubSOflk6Vp/eiqOhdUDF792dxWxrlDyFQt6rsk/j9UaFd21HcJgHYfr7MNjlERlP86SiHeydYLZD
omxn3R6Ci7jsJ9xBfs6VdDKOVXSTqa/rv4QJiqv8MQCYOrhZgVgI+oRdTo7Fif1uPpXLPjGOUXG8
Lam1pY7YF5ya1Z3K3qzM3ybEfqny1NOaN0p+uVkjaKTKVwbbyj5b8cucHC1qPpYTlJs5vouQgExb
4bU6S+3REFwpPISISvTHYH4Y+sExw9qW55dQvSjVwEXpqC4bQb8lAFbhHABzyclHFoTmdp5fzP7G
KkUuTFeBgDuxvxncsnaC7ioK1OxKMmH3Bc4TUqNCzR4Wt9E3Edjk8B5uA9rRVykeaY+QcNrci9a8
PrKZ+2CfbkW2geYoc7kG7AotAR1ujZJPN9z5Ubrp5WOtbOTR1sWTGl+bl9ENiSzICA4gQlw4ZjpS
nPpWC05BMrrxsNGarwprW3SU+2kbI04LRu2maM6t9iiF4KVBtcrVLWkDCCIJdupfy0m76bt4Fyn8
hSv0e3pFi5kb30SoGnhc7HaJfKncFE0LS9U3ui9S7Bh5wLruKyRqcBUKms0PE2XDmpnOtqDeE0wd
zLspdaueul7fnxFP2Ln+WmVfNeUeHP3gCtNGSzd9zJl5m8xuaLIXcMz3CQl94MvcFJ8f5Veh8hEF
52CGaC5dhYdedKWvYeKbXF5qH/auVToW6a7TkXxe9oPh0p2mhSswkfJu67LR0HrazYkfGJtSjO0y
9+p0P2du9dClB8qqPnDlxZtUNh7CvHaie1Nlm9EBlF4w69tjTAiB4etby2091ofoOQ3t8nN4sPzy
lL4I5xryiGQP18nrd+OWXOD2tqeWqu8M6i7X6HMIGkSwxW19hwNxuCDrqlUHp+Qh+aTaYuDMl0Yl
5Kf44M73HqPGUmwA08Fwi3sA2PR7XnDJWT5PrUK+Jk1iQm2rRKRYg8MFMbKxnkN9lywvEQvCvgzq
WmFGZGdpHTKdwk5c6yfEMw+tYNy04key+Pe30bV+CHxGwWeO+hvszdvV26qbPBaCfromCBidUCOU
D7Fj/HdPlHx07L7YFXC+4Ut5t0coKCxqM5nFaxJzqqi0/pFQr7MqDlzyl5dOXM6oKz9YM3GhvF8z
qVVStMS+tD55eghvPxtsKEFO0AJf6ZbHZFUabi5uKUQRLpWHfl241L8nxdOlbSGfEmFD4vewPJIF
H1OFr3bmNyl2X1l+qm4tWfTZwZCuYVKSvPZsADachlOssWYc5uhbr5+X8ZuUPxntQcxeh/5cJ8hM
H4vhO/gbU6GK5UiNQ+hJLdh0GtLE7TWHM6dEFd7Gv8IYSCK/mB3YYdbklZykEsDvu8IgehoRMDJZ
hxnzR2IlnYco25uUlX3NUbfygYLGloPIpfW4TDrUC11KVxvJn53aG/zWC0/mJfhcfg8e0u/VU+mh
ujrQR+H30TWCP6l7w3P6KX+VnuuDtJM/zxeBX7XzGDixaJsibRRIJC7/EIi0AKdarniYEFbhDZ/G
S7ExlW2Vvw7plzk/gogTwW8NRzG57cadQEiURPcrrraDdpfUN2L5lLtFTar2bpH9uN5L6cGiiBPu
VkqX4ltArSY0uFxvUJw6/P9wFe/r57Sy82fsA4CGDeqdEisbS6BNfo7xHL/+/oLARffXwUO8owhe
kArIr7eRuUPRZmb9co0APdTbCfoU5gHVlyY/sDwOlfx3VSeLbUcLDvmaw8BWP1u12xBNWN0XBgFl
J2rx5nLsOFjPtiptUDiDeQHQoMUIeskctYnYaq/Zs/CElLo8tQ6HayoEtNLvOuyqkpvknnwb3M1P
ekZIgF+uYebq0/AofYey9piDOL6EN3hDvHBfHyM/5S+wPmejixIV3tpt7xse73FXPFYv2iN5hD4S
J0Fz0juW++9aYxsMuAb3vRtLbg+sjTe4jW4hWle2+FK0rkH2WNXYjXSv3+p+tY8+F6VDRnDmtbvu
O5VANk7Jbp+1I8Fr2lE5ap7lCF6+STe62/rhjW6zmTii33jcYISXhAINEypxlM/UWsS74Ca4F0fq
HVR9xK/yjgByajyAG0l4Ppb78aRsh63+tWW19lD2v+IuOSDq0y6Iq9X7mjTAJ+ZUUXnJQmCNN857
jRqq5C3FVqRnNXytjMs87GblDiPDRpturMhPWoefkTq8bgqFbVzJjvyUHvXnfrR7vpJj/lDXNv8Y
lcc/gKx1ItiwW0mO1GF6daKU4Hhn5OXGrdUeBuFgDqSmiFTrntp5P1LDZH1/HbbGxswd+OspBuZo
EyvucEk7R3oYv2rfhqPcrdFyDX+Taef0KFOPCpKAo0AHHO4EA7roTatt5O6UZqT3+Ybq8ptLslZU
O/oWqTb50RDwp8Q1Z1fsiSnZB5bbJAdF8jXJD5SdJPlmuY/GS0qJFcZD/12NOU/dKbSIh21cb1r1
WAaO0t6OXE0Sr+tc/mNv4NXdkHmBxI3dcmG4BA6FbZqI6OEs2nd0Ij+4RfxaAtF1aBQy1aYVKoPH
9e1arWpNbhpBvlzz3iAVZ2SGB/GU2elAvyNKjX2XXqUG+H1/LkrP1DDZCPzPyUWNEq/yUdbpLxUp
3g7bBsxJGZUJDa+3b6dRsJWMfSRdpSersGZP1Co6rCVtjcn8YJ+i1ffLUoOKiJOBhd4WteL7aoSY
BcqQStibJjff1vv+NN2Mj7KX+JY3npkaEAsXycmjfT/dV6lD7IxEifhBPqv3c2KbZ6rkyXAGw0JI
kCnYRsNN2I8t0vkcOd6YJHl/WR5m0Xa0F6JpUJXpnZMh4S5dapkwoPSzDOKuu81aZxw8yPtsUH3i
TaXbcC3rbPGcfF8n+u383A9bJbkP1dM8eArL83k+Vwf5udmGu/ym85Z9uIk31jXdCF53mM+qm26o
rX7i992yvD8WL+NNdZL9kXVJOalEsSUngyEZuC1u1QVrwX6ON116XLrzRFyjyvtw1TOgfyq+KuFt
uRfg7Bo8wbhIbDmSoxp8N854Fh7WtfEonnn74eeSY/iDeKa/Jj4p3wXWyOxAndhAYf+8LC59GC5E
rDH6Wbnqru7CyrQ1n7glP/JhbrmyK/vLd3jTomULD8XrSmoGdaPY6cPIvDPt+hsPel1qtstef4qu
bWnH9+U9VyFhX10gE0XfSIdk17S+WudRcFTJEXAx1Hb7OrBo0UpKuWDY/ffSK471bfxE2WRvnvq9
tdWvyTeQXIdx39xk99qXeS8f01dLWaPZjTNFYX4Vpn3yoEBAtFz8E6C9O+mgKetUXfSbbLi0wcFs
T6MFPjst99mwnaebabj03TlWj6Hqx43f63hf3EryY5NFh+WBFFkcOxv8HEK/XeJNHPmjgXHIUStH
/0zBWifrKXHzlux4RoudfgK0tyoLBFv35u5c9UdZ3hLeJ89XWT2mrUMSB/GFQnEj9MesuxW6wEm1
oxU/VuGehDDjg7ruX8xZOhWIkJC9oTUX3zVWzB7+SzB1yxUNbnUrKHFxGPLVETVMqld32vzBqf7X
14MSh0geXTG9Eibv2zUiKXXsS6OQXgMKyrjWocN1Tb0vxfTrbAofJuH+UgGguMOZA+qQRKQ3i+Xb
l7OSShkwk6fXpA0qd5nzV00u+jM0+saZuy+ixII5c0uKutUejOIimgonK8BLJDrbVZfL1J5aWvWz
sOmGGO+i1Xe+FbZffn90ev9YePJUg9bqOmRYIB7vipz11ItJl+Tx9YfJQ2h6hqmuE4FG0Mgyyv3u
9y/3w2P+c9l4fT0IevQkVxmE8eMW8FPZOK2sfKnaLL6a+NIOWT3fTEkAcrKNWjeOly+1zo1qTpTY
m82FRktkGj6l4cIp1aw5DA13Rj5PA/JeDba6JfSU9Srjpoo/SqH/QRR4805/QDVRUbCr8Gy0d0+m
zYU6SBtluZM/97yehAHIzu6FW3Wj3QUbc5975YV+aXQX7stvyieWepqi8Wf44kJOvdZuYoC7Z7X0
sRlSriEWTupPOQWXGNitT14fRxJQJzKlHylm/7/ryZcettY1Tw6hdCjwNdcHTnl1RjTjf7N3Hs2R
G00a/i97hwLeHPbSls1mN03TzXdBjC1473/9PqC0GhJkEyEdNzZCISk0IgsoVGVlZb5mkWCraGzw
JWuGtWE3i5GFXUEgI4nY0Pp0WvLrVR4fcGwP7VvJvWtJ9+FW5WtqAiQi/Z5/1aSF/y1d97cgQXOU
z0EelAsqGY1GiWTpky6Ry3EePVVEPzBWkEaRoA9WBUmgsczauTRiCsgAVmhb49qjjwDmX5/EgBAi
AuXXSD4NWXGV1HG40qzOgPXJQZlJHeauKb4No1xxFpJdxfK1rri/AidMdzRFbj5fmtMdO8rWIZ+N
kq4OUhgaxNsdy1XYM9myyUnFsocuTnSt622zdf3vilqTtT70TXoR4Ggy008af+/bdca4uk29kAYu
GkWTSIHQVeyYpZ+cGkfaVAqgrqwLhoWPb1Ks+irFLLNcf/6q7zY9rwqRg8yNSgIUukkZQdKVqlS0
PD4FadCsC2vfa6bLJY9sPojDzT8ebAQiocgH4gS7kEng7URn+JlhMK9B/ux7+BmFmv0zVeqHPvLn
MtNpcsavp4gAtIF0cDxWJpmglmsyxW3RntwhpOSWlOTa0FFnPtnLYTH5ZhigwJJhnQCLnQoD4BPb
lUpuNphfUHSj9Lro7j1opeZCHtj+JH1Lm0uvf2FHN0a5EvLaIN8B0Jo81P4uTfaBdyc511m3z4x1
4G5Tx1ga0SYy1ircAtxM4bznR624z8pVJFZKue2klaNflCh2+BvD3VdQNbkoOnuB7Z++LoYLx107
Bi3qlfKL6yRd645UqYIOufLv43vl0eoQMMALbJkdyb348+gxbBZwdHNvreAwTvYJYbFaprQMo2Oq
rSv/oouPgbUBpM0lfhBLW8LJe1fkm1zDcXELKTS+kN1t2G6bQ7KtZyZ52vXjU454OaQkCQ+YIk3i
ry7jL+VHcn2SIV04ZnNNj28xOGq3bKriGYPUa9TL5yLSGHHefli4JPSZWUbjYp0qLCSW1yYRKmIn
ujcB18Bu1cN8W2uGAbarKfUVRChKQk13kUiVWOdpNtdefv/ao7WnBkQbAUuENsa9++qAlAXWNa3R
JadI0h8jP8YlQffcZZAnOa6HqroK0l81nnczb/4+JBCCwWO++KOZ0BHeDlvWfVj4TVacerMoLyt7
K4HFg3O1jBUhzdQX36E/qSmSA0D2wQICLPS0wChV6H61RcpgrX3KZeWiTKKAlsAvr71JpSTjtK0j
VNNpIUVZOpMIfjA6yFMNQ3FQgFxd7Un0SznvvcTvi5OUyA49i2HVJOKg1UaO8at/6K9ahH5pAopH
OnPP/zQYImE0iidh0QEhZcoyUnUfFredFKcyLlGFU7nXyA7xojYXnVPOxql3q5nRKIvBKR1R/dNC
ttPKBRA/ozwBraguKGS11a6TBrGoVfNRUz1vqSYZTohaOKuX/u5UQ/uOatzYBFNBpWjq2/Xk8TaW
lNEBi+MekFsh33vgoZP6BBl6nxQau1ilJd1VeN05HAhLEKL2Wvd3piOAYGaRjN61vLFa3TyV9Nk/
/wwv8/xmn1PeRzOa057GPnT9yWEfZJEEGFfId31e2UvR9b+8Ji83ZpqVCzWku08yYAFdp5XpoC/N
vZpLdO49VT5iB4Ye65vKRnw7Nkn3Mu1ONaJ6XcQg3rJg5lHfbUzgqg7JOSQkDbbY9EmbZGjNLjEz
vH7Bbw8lHRMny5Wlq4bfvRxE2ecz8+4AHTHZiPeyQBXoyS8i5q/Cj1PWpZIIKz31yCQCKQe3Erl1
NLMHjXdxFp0kIDTUbWgEgMSdBPfWKLQUV0//lANW8xexo37RlO6u9Iadl/vplamDVhP9QBNYz7O9
afAcjhRpB2SNrhFTc25SF8FzdwDe01nGZWOG7TEzfG0fKtQUzOFZt2Nau0VgXjueBG4IDZDNoH63
AfJKnvvNEZ604zGollIUVqPu6OQG1e7E0ZdR0YM2kElUKl26lEI3vXPiZBVoFR9gGPQt7L/ytqY6
6lZ2cztY68hVnTtgBb1RpTdWXvXHyp9JTz9YskhLcS5A4OEaC4f37Y4qfd2GYx0Fp6GKcVKyaQk3
cp6urEhJMZOh5BcGjb6US7eCU2CD2tVS2PyV7PyUK/mATPta6/TmCcu+5VBQCihUp9iMAn0zB/eL
CtzbzcWT8pRsMUjG3O/fPmmuJqJ2MAE/Ga3kbzW0ha6VKpXWoqnURV+xotB4AVCA6EmUUjvVaDDK
Bdvfq3NplWlKuJLKBkCgG2+GcPB3g+PjMd9Uu1Cvt35Ulle6JPaVq6gXn6/+d4cvaxFKwMg2JSNn
0719cq1OCiQP2maEdjlbjdVxRZNtgQ4cfRWnRabH7uZIch+NSaSEgY3II2jSyZitagDVtZviTg2q
70NU/oy96CnCbjO2XU5DGmCS7M3k5MoL6+ftNyLxZ7ARVOeMoeXtm6IFV6hmVHV3ib/SkoOpnywH
zYvuEYMuUSDOpjzjiA4hqcovYxPwDiDNUXHG4bIqlm2er9FWWQiIPejO4NCCrnO50riylT0AAxfT
0gFMhvrNqsABfzO7FGLVvqDyBwlIba4bXOEj/SKAyxjfqd2xAeaThRduf4OjuNWvk5BLJzeiR6Q3
lk32ECvf2nyNCccShwvd2TjeL/C/kUeJ0Ny6lNZj/cFML+ynxFy1ybOm7RFZCZGBwqX7xrDXNRId
Lcgf+qXm2sT4ChGquvslZXchZfI4XyUdYiYH3by2Clxa7w3zSY90BESuBQ9c3CFA06SbTCxhI2rG
sc9WPXpOXwi/dL58Y+daG2vEm/Kr1uHo/8K5DiJyq/xDxUAoew430VHElvo7ydokcEZyjziLqRIq
NQ0IBX6wFJKOAnxt2jZzyvh/SgJOl8m4E+BGY66KB87bZeIbcSz7ud7e1TjQqbcp7vHDdYmMSCTn
S6NcGxEVA+PZsr9iRY8/LOi8k1c9e/VlqX3R9J+K/rNrqXVlNyL7GUkHz13k+BSGT0O9BfxWp3tX
phnzoNgPfV8v9OBJNOoSpZKF4+JXSr8MEanKpbUBugL/tAW2t25913qHVN0K+7l2wEplP9SyWCJB
y0oRyxI1YQVZgAqfUKV7ctzL3isWBrSe1jRGiSQ0eqJlV1a7xsMIrk2W/bIFSae3NTWUluocFeaw
WvUNOAmaak4KsSFIF5hKwYDQAQqzdNAWkrSfivHDl7JFotw4zx23qgICmASiP6FsIKC7IjfIo/cU
tgv+VIXL1LoyhdZH4DEL2e8XcsmxEtLpbr4Y/4FD0FKUR4D6sQG1FC1V+7bI7oLwhw4AJFRRk+p2
thctHHHviFu/+JKadzLQGQ/f4IVj7nPkwgaYRSDe4uDO5WF0Z+ek2zr7Ao4KPDOKWRowClZsvZUM
LJkxX1vpObL0i+Ex5fBbuhBynSUFFxpq9YP6Szl1mFzAxtRBeYVXKpQFfYl8T+yt6+xWuqU92HzT
9l28pFDvb1P8tYt1S0SoFjp4Dgo3wNjUVQqkj9NSXoX2t1Z9lBy0Ndc0hXAQbtpVHa4FjlgeOj9b
K7iIkq3DJRkndfCM7X+cktrkbrR57zdBsWlHWl5fgAy5Cl7+c9dfVwVodIhyZfckewgDqV/qFO/r
YwMct/VW1mP7Y0DIGykgewvLkE5tod474aUbLRP1UlTPwt5Fw3+s5uvAyrRhsWD0+9K0rr11SBxj
ndAedbZpvdZsJH/3AOMJhfyVNFeFdAqBSIU7LmedehnC+teu4hr3zSNygIuk/BaOjeVuEZa7RLnV
eXgp+9Eot010crtTQNexRB6r29vFzuRoT8OHxDsgnqwpW1VsvfhSF1s3uArryyC6zOvxnq8NaMBf
JsO1kuwRJ8YiODbu+vYJRp/WPNTRJt7V6XVvbzt9k/n3RQhH8E6pb2oQAO6TyvYYup3hrB37CkR7
bFyoyYVDrxQ81KVJZ3JOA1Qfz/xJILGAw3HZk1Ukf6eIuCZJq9Sv+uYOk1DJB2QaBdXCSqp+0yvy
CVvGdjfkZnutV4htlbG4SjoVM0DH9baeTDklr1UKxGHnsBGAzuUhebDVaNXSMmMADbFLL2VRO829
HST3lTs2ctUUeUYZGMSICEtAbVWx123zDrU9o8nkTVNyTEWOHC4N7wmVUjxTrTgHNttAQLHXZl4t
/cgE+Dmk27BB6P7zXOP9PZTMCOrheCF0ZBmt17exVcqMMlA8KTqprtzemF6zyrVkpepozA2NwmHc
wGqxxbeuLkuMQsScc84orfH2m/AAI1FwJEGO1/AxSX+V6xu1ggWTYUQnbnH6lchuKAv0m6zSf/kl
GMKqwmA1KqgSF33XLpNw+AF7nOZTxkL/fC7e3RbHJ0GVVqUP5Figf94+SYtpghMFTXwaIvmLMAbO
7p6rV0rOuzXVo+EQ1z8f8SWterMgxyFNTaZz/CI8MqkCJLEWlYOqUwMt22plp0m7rELru5Y59k2s
CxgUtbozC6QN7bR0165eXBedeq9xGF5iNQS0z4wfhFrwY3ZfkAIlzbIqwoWj/rQ6Di1o0N3MLL3A
u94+M3QDnA210YRIkaeJtT+4ftgjNQsejvXRKIm3bTpZXbZu3ayU1q/WWdQMuJhybzKB7Y4aeDcV
WAtB37FOomajC0fZYmleb9VaXxh5mS7DWigb4ZbmxkhSZ2tbIxkmDkBllFW5LZXMvMDSPVl5nv+9
T6zyqlfibdurc4LnY+YyfTm4mXwSQ4fPYU1SjbLPOjfVh/Ckwq5YtHZ538vBxcxXH3/JZ4NMvror
jFBVQxdETSnT8RiseOMrRQaghr/pNtQ/VDc2phlRk41MXHFL5zmvr5MuyjaBJRebiKs34nrXnQ1R
qG3AftF+WspgGlZD0AN4Be7rdpCYYlOH5SfZF5ku4CdkkrVxVnxdbS6Vf7+Lx6q6Ogo7ayNbZrKL
M982PcMbpDuzAuE0CsGuc7mhSmCLFsllLi0meUEtroxurPMKUcCvtU2QWq09s0BfavmT6aWFYYKa
HHsZXFff7uPKQYGWa5J0V+fR1qi0ZptXzKI06LvUUGErqFm/GYDn6aGxVJVeu3b8iiQBwsRaGCRh
RkzLJbDmEI0fPtjo8gSRj47zO1+iJGuTICoK6S53+mFZifZuVBQmP4hWxDZYwEn1pandVYedGDxC
aY9rQ7u0euBSDd7eS03yTsiaPs8sx/FuN50vLsjsZL4bt/rJ3a9AYTXoRSZOkWsnx4H7rKnVWzey
2/2QuDvTdYpVFtpi2emdvNT5v5ZmmZl7w8BSR9p36ZVGu1SXE+lCoE1HrmD+Shyv3+R9Ii87CBIv
D/yPpFP+b4pboa336tu9E/e7r5uvUf1GY2j8gf8VVrNQT1NhVlBjBRD1SlgN7eo/ZBTTRokqehjU
Q3/LWxl/wEWnUwWcCMPaUXrlb2EVCU2/0TQAFxyVH1Mhdf0TjaGxxfZ7mY1oZmgIbMgRrUVjVJ8s
s9LSs8rIjIrEkJQXVVtz32mknkZc6xd+XdqjYUi8NUWR3qiNll3qmZttot4cbkqta/YYF0Z0ZZMt
ljwe6No8vHKcKr9XsJq6shKc5k3EPS70ohz2vjLIQMSN0oUgC00J2Ypi5ux++zo2NsvULmCD0aWl
w4dDztsog1iRgWCEhl0aZ9dKxIm9Dmz7O/oX0u7VR775c4peCxhNjos/R7Jl6i/cfiHZTkaq49IJ
2qw2TmpMbw6/Cns3dOCtEyOLuW555iGrM4oA+EsPi8+H/uAlGRHcAapVCO9NMW2enaWdHcvuyfAh
OENNFXssIknTDLNf/8OhWGTIcUAHwr6MpTJ5y4B10zhNnN9LrVltvN78GpuevJQ6xZj5ci9l/98r
kU8HVRktIZYh7T1STvbQ65TTSmVTxGaf34cWqrCi3CGNtbGH6irJ5XXexRtkhhaGtktEuGz0p1yW
bpVUXQZAItyv8Cp0HY1xqbzw2uqyj2/kggtkgxCwHm/i6GTU3kNnAJqLR0xsuQfXsi8aUiAPekOt
KjMl2fFh374MTmAa25PkmYGn+bPd9YHpIZB5r4QtCHCZZKp70SbsqxTEqpRsPv9O71YjLbORCwvx
lF4dK+Pt5GUtdIOgL/R7UnlzO7gdXV+pAysXu8kuw1/gNpQwmVaL2RUyyc34bLSRDEVn55Ewk2i8
HdkKgo6+jK/f15bZIhOTAAFU3Xhmt01PaYahsAWb1UGOgjvRVC5MwcAokMB93NcuznOB5IUXeigN
2zC2AC7b0YpaablwBRdgUZBXlK5nLgq9RLkiLvwjfBltLfWktvnXfzjzcBIci+saLcORYjsJoFmX
R3UauOLBd0W6dKOqvrYUSrNuRqVGoey5bhQ6+hZAx88HfsFfvVljMDA4G2BZI69CS22S3SnVYMqe
icNRhQ1sQTnK8Dz68W1ym5f9U6E1KBv3/dISDtL9kfatQkKp1WAKxLhLiqy+8VqtXJDHfE2rbBvW
6k+haNUCOO23lM6nbg/bLsNeCA7A508+vd4iyyiDxGXF0uQF5jclCEtcpHQxNGi8GiqWTea2jbJV
ajvH0kEwJNGXRpWguqw/KX+BzP4/S/kvwuarr/AuS3lCAs7/UxNxU1d1wir/mVSUVXY//vvPn/07
YTH/oPqv0oCeCMGhC2//MboIYbMzkkP/V4tT0f4Y8xqyVNAJI2aTEPCXCpyEQtzY5UUHjqg+An2U
f5KtTKKAMUYaroEwgfARh8X/QmF9VZYQrYUjmCJXD0EdUGsttDg6dolvyUuj6+rt2NVeBJ0Q4Xro
1YbiGueCrXo/sekqv1I6qo5Rp8V3Si8P29LSipnTcoyyv3fky+OhFscNHJFQ+lxTIGnLzU8ubLN6
wBLxJgMbdgmW2+aSHef6TEB8G3b/GgpA2miCSGictqOqxmq5sQ7VQy/1UJraQqyF7AUzROQXzu/b
N0IaDrc66gps1neCBi2FN6mgOPaIgUy9VUwqcDFIjC5P5SXNtpw2cA34r6pcjrqot49DLh3CItoX
ngs8XRHJTqnDYY0EhXGKbWZcUvCiDPo+3FjuXWjRwQ2bILsIRKYBzfbcLZ0+A+EWR56DlrytJI1T
Ngp9InrAAh5hNJNI3ZMXFn1ceo948Xg/LE6Em9YDDU6KlWxMP3OofSuXnQ6Xvtb7bNtEw1L0oYz7
BbJ0BbSTqIwLgAr3ht4E6yYU/p8f9f+j03/pxIvzGpVLz38bkMb//S95YE3/46X3yWVHRed37Eb+
qdFqaWgAK4gJknsgGocYw98hyeCPAGkpVAzhYyDT+vv6pBDCQE/9pTT8D25O/PZXe13i16LySPIz
ybS0zACsqBXSobKg2crKRgprSOSS6y+cnFYiNegtuiUbS5tBe7xN8X4PyNS8zovDMFETU+/gJEcJ
7hC07xs1GxaVW6+bwNy1SXpZU+N7Nf8f3G7eRrLfg41h51WAHZLWKENkIQ6pUV4qXM+EHd+YYX8D
ivjzEc69ziRftIuac0eY0gG4zGlQgo7mq3TFFdMPN75bIsBmzyRK50Yaq2Ov3sUu21yyIlc61KVR
7wp87xeiigTkitL66mc5eDm/L8mExNy7vY00v2dvEmGsAduyrB/E0aAnWsf6t0KxfjQFDl950C+l
4fnzKTz3kSaJX9ZFcYXZines4nBYlVUFGNuWfjo4bmylqLUuPh/mzPxNXVg110RHRTM9ZBPaZeND
ZxX4vVjatT5Ko7aITM6cNmemzRwf4NWHov/RonYh+Ufbrzd2K/BmlveIFNIoLpbanADimVmbtpkE
AjmVqCz3ENLOkJJ6Lxn+WjcFjER5roVwbsomwcGz5LAr+kQ6OFGlXNl5nG86Wz/S+9I3pZr2NKfy
Gk6kY87s10lK/feSe1GqeTV3QZErctAERAcZI08jAzzXRd95hhtnkPYpPFfkd77gr3U3u4PPTeQk
RuhDEWVqxEvqVoBnbmiOOA5w8WHVxCtSlTl/x3PLYhIpPOxmhON57F8lfOqEd2W32UWaJWu9su+k
rJgBnp37ZpMwEfs2fhJe7xzwsNkUIULbhrkrcDVqDBxwAF1glNs/fL6lzk3dJECotdIHbqQ6B8/s
F4mKDlkvLKwIPPyhkMhffj7KuYmbxAeS+1GMU7IPEoLzRcbqTnJ/p8Gy9lzvxuwQPvlXA009GTSl
LpTaauyDLmQ6GZkhuqtemNGvrHGVZa6n2aZwozn6zXjg/c5J/17qU43OKpE8KTYD5xAVWkvbwstk
RCaCnpw0w8p+Tl3yzHowxll9taNCjIdwMiy8Y1fl+8SpLn11WNh+8KAHzZ09lIuWzsDn8zdpt/5+
pUm8SON8iGWFsSgY0fwQGzcSUMFD6bsd2dfcgiAGKjthVysvlvdaiczinMn5BO71e+xJXtHVg2p2
TepRGwGFA9I4Ro0nkLNjpyAD6QxrkQCTjHQTLzycP9G52Hz+1mc2wZQ9ZSYiagUew7ChvUXa3GU6
VkMmBnszv/9MhmZM4kZvJkrXl6Y4ZsqjXqvoH9O4EWZ3H1b+Fo7uTa21m3FOP3+dcyHYmAQQkTpc
7yIQTF0Zf7NTsEGJHS/UlMKin22JJOuAP1kBK3Wu/MbO/7w0nBXxnlyKf3/ASTCpW9MLdbsWR61G
0ln+2WgaSjsjiKlqtx1vjeihvQy1pkK62UZFqe6+m5K672QANvjoDNFcYXqM/B/tzEnACSFqCbVO
xDEOwPV4AZzJulK9mShzbpfo44d+tSPTpvNUJGmlg1H3V5jAg8WuL61y40o7o2aYyDA28dBe57Z0
DHADU42ZKT6zkqYQN6vyQaL2NScd4hBGt+zD6Lumu/dafUufpNc3CPd8vojOxDZ9EnTiKHVasJ7c
KooCjFEoNlmf7juve/z890+wDX8vFn3cjK/m0BZViNulA8zOq1dRt1PsAaimfIM12LExURiSq/+4
5qrHkrBXrmhLLaO28hddYO/TVgPU55A+2656WZ5k4zIOlbWfmDefP9y5HTTe/l4/XKiJLEgHWTpI
RfccaNqqqwFo4xwb5D5UehkNL8mkRBhI7Rd6xcbMpJ85J8db4uthDRitrsHiOnrY4JWgOXrg24Az
S7u5H/J2PfN2Z3aHPolHepxrIBdbhiHmNHb2oIp0Iypj01mXRh33C+5z0Hrreq2r1Y3aWciiCmC2
vbQ3ujmf8xe8zAd79AWF9WoBVJrQPK8X3lGNsgBFMW/p9Mkeiw8ktPJNJeIbED9fTV9SFyFGSFWo
QPUJKBbPhMkzx+q00ehoMezKNgOQmn+rjB+9/81LNm2DbL6+85OLz+d6gjP/vcwnkcjORJCkeCIe
Ne2nnpTg+UPAiaehkC8i2dgkBRImJcJxvrnqfoDguFZwv8ulaC8LNVnpYYHQjaIunLq8kBTpUCbb
RrnCsmfmLn8moLzTB1Vq3ysUweOJ7qJJD8jMgzD74qCKgxsgbpw87MzifjF5/uCDT2HcWYMmrqlI
fPCqpZpuFXQBwq+2CFcxXQoQpNFXJbnXZbQYnTR/yMJKwDJHxmYA0VXi3A7TmqXQX2OAisBCHtxX
aDjKjYP9m6FhIOM02d6wolVbDKjINSbqvZRfhQDQrVrtHPvkzLqZklyoMLdZDvzm2A7prVNJXzRp
uEwM8avKkhDxoG47G+4nGiZ/r56xjf86IECZqB0pVMTR1fqL0lV3VmCivJiss9pHR85qHx2kfSlw
4gqCTE7Sej8qqb0Iu5lvdiZSjKaCr8d36tYCEs34tgsMM0iGL5qXz4grnAuyU81SrKmkLtQLcRSm
8itsk2uZtjW7PW+TVef3yTIxvBuKu2CBZ47PM4eaNgl8iqRmBWbL4jgUiBPq1QMl6wolib/crs5m
QONn+WiFTxIvW0mKFkimOCYAk1VfrKMu2Vi1dIlzxMyGVc6cEdP2njEaQItKiGOT2oemQfgJc6UN
bsy3+qj3R+qqudpaKa1fZdnd58ib6k30fTw24zJ5Boxfh9oKkfLP49u5zTANb1LqmFUUkfJhcRzI
+s4dUNUfNP9k5clFXCBLUnczr35mdqeCcimwWCegj3dwEVHAoGGjtu62S1FOG2aOhHNLcupP7zgt
hraQUA5psmqk7CD64Gtcj2De+hi68Rad5X0bKScj+Pb5/J2Jv1gSvtlgCg1hD+0f56AXbrEokVmI
42pjBE69LIb8IR2wlx7JxWvbNeaO/3G1f7BK1UlQGQZXRbY15dqqBHe0ik9UHh+Spr2oesXZlAWe
maak75vgZ9SjkRjG8E2/tYZ4+PyVzyyZqaor/ghhHwyZc1DdeqUW320PDR1EYDwJRL1AfLKvh385
1BjWXqUYUpDGrmgKPid+zAVQ/a9+ji6r0d8JKdu2EPFmtsG5bHYKvgmcTDJTt3MOHEKHbOiXafet
U5FPQWMDZcgK8TQPcavkcSiPuhM+x4G1cx1k9UT/E/DmwfbC73mprBBBF2ivpVL170qZUxiu6gFN
LyqTAo8triWgsVEOayrX8Q5kg/qlNlPbPhNaXybm1VRbfEyUryXnIFB8LCT5WUR06+fUas+tmUmY
6aQo00RtUxLTpT28z61ph/uM2CbFys3gWjf13Ol+5sSbkp5tgamblFGUdftYXld5VG6bRJojO58J
YS+KM69mqe16ITl4sB88blZYPZ9cH+aLoqaXbmfOrMUzX+Ll4Hg1xhBEid/VvYttTL5JBBpu3Shk
x2Jffr6Bz0XJKRmg91vLHmgwHQIZheS2QszWfWwNZW+77W1uF7c0fqHV9DlkpTRYz4x6Jmy9VB1e
vVeshn0hZ610yONi61ZuNvKs0OEJHmKrbNed5/0sLVkiO4x1JKqLYq/rxa8qBMoblP+ykvmSqL16
iN7wh76BEnpoKGAgo64oGYLl3IxNL43N9RCF2RPmdO0/g1P9nQDKk1jdVR4yMK1mHzQjQRvQsC+c
3DmaidovSqXe+J68ldHJ+HyKX4A6H5wMU2qDFrUJve/APYgGdTQ6B0fHryPgU2gHZShCURbe16b+
MxrCpZDsr2rqhSvKZxUAXxdWFyJtQ7YuRbFRzK+RabsIGtb5stcodCFEQY6eASxetxYkpRgd1EoV
69HtI7YqWvAR4dgxpC/Q3eaYiBM2wt/z91LBefW9XPQ6ajPT3IMtS+1WWO1zZofJJbhv/BkSKdkN
MmCl2I70HBIebmJG0FwpiKHoKbU5PAiRUnXzXee31dKTPfWJG4XWcB2W/WyV23Y2Atr8lQjy9gKE
dnOZOxk2aa6DCqsS9JexGKpN2wEsh3zph1vQd3Nl4XP1UnkMAK/fLYhBryJueFA7/zrHlKSpMtjd
8dbyVcjfQXyAqgQtCGloPwCDMxNfzqQsU1Zn2Q2DgTm7fRCp+hBIAbZ1Hb23gYwJUVetE7vWtw6z
V5AzoX8K+MTntkybyLYPiiZdpeRnC7eud3WTf5GEQIuwvp2tCJx7M/XthOqaG3cpbblDqMX4pVjP
+CyeotI5xFJ/q0nuheNgtMsN+fPtdubNXr7rq+/HSSPR0Sc7icKN2dpPipttFZ9r6/hiRWfALTZn
Uuczl4aXSP5qKC9m2ULXJs2MjK+FNFZaFhIi9DDpNCWYeZ8zg+A1+2Y9NlDqCraNc+himCQczl3q
wyrpVv6Q3DeOuvtX0zaVTTIDtdRKhWFKtb+00BTSJBwUdAjGgXmhAX2GqTZ3RT3ziaY6W3bhK7UH
2/9QBja2713m74fipmqtjV5A/czDWl4WyTVSR23af22t/Fi0Ql8OSWfeN3pnLo3stgPwu1Z7e6mD
/f58Cs4t1EmhPdZD7DDHU8EX+vda7jfghC4Ut0X9d0B5Pg3GRHo7u+NfGiEfnAtT/cN6sIQf1aQs
gsoshEO2QRNDroo7SLyyXyLlBDPGlCVzkREXTdN7DiFcV6hLqXQeSgihpeE/V1beonR945aoDMrN
sMQ4ItuikHcdJbK7GquRg7GPU6Sopby5c9NUvmhddORc2/9RGNG69/gSA5o7o9a5nw4nVcc4WLgt
0qVV+gW1JK7cfQa3OkYerMLrJfL9q8QwVzVxeGt6sDErDdHTqkwuytK+rWoXZwAbE4BKQ2o5VJMr
RYHWCjni8fNP9fGm+NN94dXOG2ivx64dmAdLo0snKdo2zMp7OQ4vGtHvUI64+3ycj1cqxuBvN19Y
l/mg1yZqySCWDmWE/lVk4icHa1OHDmeiF0pxYldkoZjbHGNYfL8q1KmwblBWZkbVXj3U/TDSLYbi
KenkZCccFBEH3S3QC2TVGzXyXljS+Pd66tgIANf/ZmqBXU3OP8lzCkSCYvuYJiz4Kt6rMTDrWrkK
ceKipTBz3n34BRlmcon07b6xpEKSjlJVI07bHwKUB5vKxjjPeE6k4vu/+IAMo739gPXgK1g+dtl1
4pt4MXrpkCyKqPgCFgB7Cdvg4qp68FtDSZ0TQHopdb/7gow5OfByraWgESNpWskbPSlW8BBWWYok
dmnhcpANaD0dGr3/TxJ/cerLntMiHXBX7H5KOKd0zmgbkWBduMurgxzXfAcI0nszeFCsnaLjMtvz
5e9bpYDsjE9Lg75usomTB6va2IG75x9F/LPLAaOjuR1096Z1186dEh83I3m3SYx0cpxra1ia10kS
3BSDuvWVizYBQubcJ0Zvrt3CuNRrdGyBYK1z06CXc4V+V6p0l/pgVTNn4ofXSZ5icnFNcB5VBznA
OzHITXw0aRg+FS6WcJ8vmnGpf/ABp41I2WpEkUtucl2p1BwwDK1WMHIzLI5mDtszzz9tOI6cdgnr
4OjalyyqFDbi70IvZ4Au555+3HGvYqMseseJ0yi+zg0T5KL6rTO8H52krP7d5EzuTibqUGZi4yhV
Ivsi6nuleizlaObDnnv2SfBpbKPoB1eTaGbot01hriq1+45I+ueP/vEVG4bJ+D1eTU3TOL5Ie56d
nem52qYE3pbWO0lGxr99pDm5MKqNhAD35+N9eHow3CT4RF0PTK8cpCPCe3dDPVzC3tzlCWykst1m
Bnaz9Zwz39lXmwQddZDU0nBaOuM4SbXYLSY/Yq6HqLeqxjFVTqGjzndQzgTvaZMPaQLHaOxeOmr0
E7qkxu/GXRB4mEuw3TOz9/FNjOmb7HJFrsO6KRmlE/kBiNiiwJe93jXBIQA9o5uPphYvIGcB1Z7Z
lx9mgBoef2/XB1KUIjTljrWNNq43nCpjmyTLov0fzq5rx20d2n6RAFESVV7lbo/t6ZmZF2LS1ClS
Xfz6u5x7cZHwWBYwT0FyDkyxbW5yrwJxFIxlAfMKXFlur43LdrkSY/SynRWlrBvB2T5Jv1yB/LNz
FWoOtrUu5JzV9sTy00tquWUnbpVR9CZRRystt0rBBigB9bqP3gHZh5boFzujxYSkZagGmti2LqBE
JQFGEHI1rL8j7kxWNBEX9IqZw1lOhY0GDBovyhqayxFYYMPj7bmY+nUtLBg+6phthbko6mQFfOXa
LDuYmEDA5Wu/r8UBM3W7uIxN4xQb1F7EMQQPswT4j3xOHkLzLfq/BxksXG33czsYjN60jFMEkLo0
nqwcHmHe2gweh36t4meEtbTYUSimZHYNb5sjwgPqqbMlwImAoJfPIstuxhJV21NL83PWVYsuUueM
Qg3qsiJoTWbe3admSgsJWWFL2SaIckM5wKHPWEr3c3ZLXqb7ypbUK2E9bEPbinXGaUxLCt9AGAj4
ECm7vQYm9rteA6MgDRQdxwgZcf4zj4Ep6od7fmnD9Gai11QT2sFPgbh3vLo1TkRYfZiUcsOdGDbA
4puwv93uxdQxo1e5asihg7BnshNowol4Mv1uTdg9/nKJz1hXCXE2s+F4srXLMvjrvC66Gt2pveDk
yPGFDWSJ99BRkm3aQoKdDg9VEW9q012PtJ2bp4kVpqvhu6yqMisNgtPQjVbYtA69aN+0i9bp1Pr2
IE6tMy0cuKVD+ghYh5NK23ZR98NGOYBu3P7xyTHTQkGa9X4aFcS/JAKt9Zao3eA3i2x4Ngl8oZ+8
zF7T4Wuppl6eCgJbRHKs/ZMl6ZpGFVQ38ciQRMsv9kXb7glH3U/FHL9vFndebj1AAeUU0PghTZq7
NIv2nSfgs2EFd7gC3W5z4tDUK1UmVT3gYmN2ttreOglwzQ6gjTfLskw4DMf9YZNyaA6CkshmzraJ
5aBXrwziZ71jt9kZMiASCSgAnV1Dh+3X+qMFhUxKU5pDAxVDkKeFlx8Brl5htHAlRMImqlmz5ssN
8Er01MtXAkUaGfnwKyJp4+zSwDKfaS7L717mRCsPnRpFfwJbe1MHCH5sOJNkTlV6as60MOFHVi1G
sMHPIyBvOAUhEQgrXGsn3IvqKww265nNNTVVl3//Kx4hXRscUtTpGexZFlIOyfTZq/VE9NarRBWD
nC9zSHrGvs27IfRhbgmlWWjjzpydUw1ogSEYJROg98PjrTWSpXBQxsz6t6qHQbDRPH9ttWnPA4nC
G61ZpunZ7GGsJUoBSqgBHXzo0q6JVz25NOnPzUjn7M+nJkQLEIYrqMcaJz/7eJHENENy4mujpT+7
52CPRQMz8/No90tTOZ9uh5eGpDfVqo3N1ZeGS390JykBft3G5yd1fcrMc5vloQ2VU4XjDOt3dt1O
3Gv0B3ciM7BOHDc/V9DVXMS5t485B+oXPmRBnW9QU1uZksHiA2ZCt3s2kRDqFdbMAZxKuQQOGk20
Jzi5affQu99iIJ5rks1EzokVrZfq/KwdQPNGxtlF6XBUljRWHYROHpTpPheqjGdC6MQi00tzcQfx
G9Wz7Gww4BYKq1ubETFnkrapH9eSgcAvjTynRXbmVjCGBmuezbSe+fDrqDYb/O5/4xW1c9dsbCO/
B7bzIAWEKowSzwOx521tn7/kDfx1/N+ScaiTQUmbsDuVvqWdma07/82A6QLe7+s70ePl9Pay0Ajn
/39R0a1OjJZx6lV5dM9944GR+t7PFAy6Goev2o6aMO6MXd6CXet/xHhshJd8ZMNojEjIUxqHCiRO
uOh1K6tk7y5wlKGBqh5KJOMv38/YkkAwElzGXQH2bljHwtgB29wtqSGsOZuRqa2kRRxqy67zuuoC
oYSOuIsye5qb32KqQFtTb2Nqnl2WozjzJSggpHMu3/HXkRNBya9MG+GfE672QQbTyhEJYy7xDuKO
696sdzAnvz0517fTf4odBOTMamiM6J4F0BrIeWsvgSYml7Jmt2rEx+1Wri/4/9Q3GtUV8FMJonuT
9/3a5pm3LftmDit6PX0HW/zf4cpA5itYR/xzVkDjtuPtwmvBPW6ZI2Y21R+U8H8THciF/9uEmRmG
cGlvn92BrlrYVefDOmt/jRdf0+gxha+5SVCTEru4PFJrVaZ7eFRb7i6qsCzoG+0hf+3uePMgJC7p
6T73k9DLf9ugQPjVXowws95Vab+9/E9qX+b5bkh/NV66qEW6nl1X19fx/3oc/rWuYuAvoWE/0HOW
0E/Tqbc4QVfE9CH++9bkOKkb+QIy0e05n7iUXMTM/lnFBQtEzQbLOSdWva0N+J3+qNGvzLpXVf8h
U7m0absqTZQMb7c4tQ60yFdlQD9L6jlnE47aNh+7kKV0qzrrx+3fv86zuEha/dujvnSD1OsMBzln
mX0zrKbc1wG8QM2GfwTm4MGI26ar3hqgoulHvwteW9u8MT4GEfOFV7rpzBVsatNq8SjyQMylInDg
yQg+X2Mkx2GAVFuMcf4aHBkHqBaD/BS5tXQwe0Y7LswhC83uIR3WBYOKj6AhluztQZ1Yk/4lv/9r
TSrwPTOa2mjHNJ9RYt2N4AOYnXiSTvRum3jTEJB2dr62RHztZtSQCs/yEOs6AxAPylcUoUzeH0Vv
Wevb3bl89pVAoSudmW6bRw4Me85Bb23L4b2EtYVrrzso2zuQemQ/v9aMFo/gmT36A8mtM+pvP2IC
4efa2MHHYO+l+bIZgp0AT/B2UxO7SvfsKFsVjQnsk89A0lrQ+Ic3d0kMc2v5sPu83cTEqz8Uaf5d
BBxK3vBU8sVZeO49abhz9uAjuDBKmK2Li/JGACkwOQDnANOohfKCM83z37cbn9hMujVh240mBGFj
eW6tEWKQwzrJLAjmUqAwFMtnlsX11BiOlP920IPScj4YjTwzkm5KPGKAmhOtDWjfd7JzN0E2R8Wa
mi0tNCAkEau3GcPrifOzvSiBw2ESRqp0jhd+dbgu0ixaT6wsaSxmWcexEb964IUhM30HHdznWYTy
9XozmtAWd6QowKkc8mFWV629MWKbni7NiIdNCZzspmjHpVsBg8uFDUMGG44Lo/9oduzs5P5aCVIt
b6+Mq5OG77hkM3+FpkaxmIs4sY65IGxRG9YpZ9VbWr934EiGPIDs3O2Grh8saElb/9bA4TSWMHKs
BVwZFxGcFjomjIUBEXfG+HqQFvyd3bXqym/AUKzHId+7BewlZ9q/mp+hfe3kFG1GaefE1tHEiTxy
9oY3OJhL4uE1hgoj3m6oAZdw2GSFYxXsVV18uNBV6hv4zqAcd/sjphaWtkVyFvde6gjryOHIC3ju
PQZ8XdiAO4wEXnRfa0TbHlUCJTrgAgmSNCNeOUlhPZVpD1Pt1qMH7vjdDEpwYkD107OCUFUVZRjQ
xDQB681AuYWQ9ky4vLrHoXmlHZlRV5fEgV8OVC2ce1I1Bydzv/ls7ucnJkI/I7kMkmB0KnLM8nwh
m+YZ8R829O2B9jPvLFMd0GJICZmKzCYSLTj0F7jzjw5cIII5UaWJbetr4cPqekg2yp6AcuTcByKI
Fk77oGxhLXJGgbKL3LnL0wSpEFr2/0aI1jfroVc2PcoIOxdgSlgwJRs46oVe5q+deNwalZmFfWC/
KjzFOzxfiIsdRuKukOJ/aUnrZyeEb8jYqYYeO17tC/ioupk4D6o7ASZ2u4WpAdWiAx5CGtgFjxS+
QOIFOJBV1aldb4BOCLetBwAQZnoyIQbwn1OyZJkJ6HpBj33nw9dbOg5KmHnZLXxXfgfavH3yjSCH
U0ajwrT1foi2zNYOK3ApJ1zNxYip7moxIgdpjQ5mjkmF+FLpVkcT6HagGtuj28Id2YlnvOWvF3Ch
ga+l2LhhVyXJOBqyIUpfyd9VQ+8MD4BiP62fbJX/rNLgwYjyDXJgAMjgFljLdMWt8ki87oAHiUdi
uDNX3Ik9qevwQ7DGE5BGsY5uN8JJJzF+EYh3Aitzew1dTfPR18tg/3WWlk2fmCzi9rFSfMdd2FwU
A8yaHmP5w/XIzxhgwFkRo4ng+x8Zt0r5hdlL52iDaxAGo7V3ubq/3Y+JxeFpwaXrLAUyRwnr9CR/
qJpmNdDh1XTEitH2RzJHFp7aCbokLvUb0VOjc46jBx8intowa+EnlxVWSDy8GfQQZ8Itd0X7aunb
5H6EHwFk4+jr7V5OzZaWj7iQ+a6F73vHQHrroaQ4B4SDN2S1kW4JipJwT4No3lUq5wxJr96bsD60
GBP0UW+bowBhQLqPlUvfLRZ8gu/7mIPDEjrM3V/4t7d7N7XUtUzD93hlxUblHXlaiJC67dkxq1f4
oc+cz9dfPtAZLYIMRgAiUya8I8rYMDQjS2Y4Kw/Bg1lqCW9CEI7AhVVreDFubndp4szW9dygI24C
vku8Y0WHJ+5VqxyBgZjBfVDUXzu0dSU3yP0GaoDN4tEfGTxrKuvbhRMDSmQ7My1TfdBChEqhlcEY
GnAv0Hv4WB243S4gSQax0blMd4KXBU/7f+NQbyPLjVMXcx9DnAIGOSvLXbX18GDnXrHoyM8ifrCk
B9+6vCewfYmrRe/IY0uDO1/0wbL2l91Yg4dK/LCz7yqoF6zgwPFeSBJeJEeWjVt9jgNkzSnpAMWt
+mdAj5d9bYf4sRD6Krcn/PqV2YGv6b8dcTprGIoIAPWshjeJy3kTFiKGKZ4Lu0KBaGB72YHX4LP3
oJzlFXE3ZkqCmbPrDxv3P+8caF7LfAoBc4vaaUFdivt605P6lTdQJ4JdBR3wlB/jNB6JqPY1vJjC
3nD9LVNygbN9DWNzc6OG9sNvhnXaw47GLFBpj/cdximy8MZkBh1fALP2oowvSqRYrh7RvLiBHKDl
H1Xbk4NRpatMgSEetTDP6O76rM2/JQi6YL7wg8g2Pe52fo76tcNnDo6poOBqES5PAh9U0tY72pHv
blv+Rhrz1UD1vzXLlWKELGIJC+/Yz+45E2RmU02uEy3Y4RmljeBwDxoZgIBt5UJFfKhWSJARVOld
FTXbivtQ9bDuaZKGBRhNtxfoREB3tRiYlnFVuZ4AW4Nkmwy5IhHwLKvpYymHXxQqzl9UEbF0pTqa
xF0WewUw1an55DW8C2Gd8n2ECk7v2RsOvbBwNtme6JWuU9d2pQV7Wo8eycjsXQ17rlVGYZ9OcT4e
PRnZL0RZA8o12RweZiKZ0SXrcjOJJGksejTrsV1Ra0SztBfL27M09fKgmwvEJlMWhKjpsRpItBil
C6/1qlqk3bmBhFge1GcjGlc9ccUCHk12q5xTFPExTKD+PPMJl5V4JZTo5JOo4qLqCD7BruCqTOC5
CpOqvfLdHwKkF5wK/iJP2Xe/LQ4V9H3gKTfT8sSBo9NROsN2YSjn4ObU93jfziHqFkXNmRoIWfCS
UF9sRgs9SZc4lpEG4BMZxjMrLdxLQaGInX0u5zb55aeuDaEWW6gcyjFBaQr2gcmi6IMtY/HaryNI
2VjPgz3EMK9y37PEXLf9xqWbxN8DlToX2aY2hRZiKtnEoisVPSaGTBct3jNZxtY8zzZOu2wu5pB+
/Wga+V3nyg3qTEtC2w9C7kr6YqMAlQzWT4l7TV3MYf4n0ledKtIGKsfjCxhcae/uA9iJCtWujUuE
bZ1nuHV+ON74NvteOaHGhDzo36OYmq1lNVnpHYcofyKRFazylqBMbXF5BC3o4kcYlGFBu0PJk4XX
fVAneh1g9woPa7NZJgZgGT1300Mw1O8lkeOq4N5SjNY3Gvj1gnXiB1HO7yy2oWdryzcDx+y+6RuU
ON1IrKhtzJ0WEwOnc1QSQByKNHXcI+sgoexxe+EVwzpoirMSYiUzcwQhu9nluTdzSkw1qOV8uRVX
psPAh5FJa2E12EDZsWrvNQTk7lEk1S4u1Gdb+BVocBWegG/HnIlbnC4G5ZKRoBLkWIfMLo+szFZG
32/hVP/ixs78wTRxz/gPgN3vcnfkYjiYcIwLCQAfFFBsU/yuFFzGbvfkD2LwytbXxf8y1sCeqJdY
fJKG48n1zv4vHviga5ZL25TPpfXhIpF1j3bDtm1XvMHg/ai64cHPUyiNJ+rOqaOZYZ06TXSxP1Ai
oTsYBM4xzswXxNJ9xMkKAi2QOjU2tjKAo3T3sREf5TislAcf+HY84bY0MxhTq0lLSh0zMzHKBi7+
hMowouW6hQttU8a/xjL5VpZtF5KmC2fj7kTg07k+hgUiOMgJ9Fh3Zr0EhykOYfgnV3hygI9SwPEw
Kw+wQ5gZ3qnmtCjPYni4VDmas5AgI7+vFxfRzIbCP3NIN7ZQdzaZuyNPDaUW0yFlxwhN0ZYhh62n
LufGRZtARo+5YSEV6H+3nM+gQ6ZSY530o+RFrCjonWNXBC8jeccQ1r2/zyGEwFCIcCxoctrJy+zl
aeLg1yk/LaXg27olPTLT+FWl6XueJaCdq/VXn6B0pk/rMOknY6YOsWlHkKWpHQZrqMp5vr3rpyKL
FjaFzfMq5QG8gxvunRXYSyDPpxZeSAI6OnPEvKl50WXlDJcll8KlffDiu5b3x84ONhaPt5DFWcLK
YyMaG83GMGp9vN2vyRYvCc5fz4RmDjeXhPkIzCSDt3h3jtzqgBLpc9IaWxl50K7s8ERknkkwh+qw
LjeSKxFU59FIBWu1YOysQ0CbRat2Y0cXKN2EAxcbWT0WVlQtAW5bZXUPu3Bx7MdXPnxQV/wU5s9h
lAsDb9FQ3RRik8dGE/ZIzze3x2NqoWq7sBwyf/AT5h4q3p7iGElFDus7Bt/oYI6TNrHR/zyU/DXi
qbBsm5eDdfD4u7o8LRL+7lQFzvlqUSXiAJ24+2oO7DHRH51tkwaMgD+fedDn757hVfVuptHR8qI7
JFVzQjVTN16ddWMWDcRkCkoPFZQkQhJlp5gWDzUHJpCOO9NJXmGne7IDAqNnWy0HOc7M1mTL2rb0
UI8TMY3cQ72nFYSG+vHIk/EIBfhV7SA1bJzvAZKNvh8PeBaZaXUiFujsnIoaaV4DYADHau894sm6
tXH4GXN3i6mfv/z7X+ujKRKzkm47HgDUkTgGSmdVly7EJMTMU9LkqGmnNlF4D0FVyTpEQQWPFZDX
0jg+BH56jmt4LCW40Nt9tLcEXdakAaCKzaQLlwaubHxdac7tmeEHrBkPXov1zxzIzKPe3c680E2s
dV1tp/FGlaFUC9X8tsBloAnOgRjPUVncj3MdmGhCV6QzywHGu2OhDrAp35FxgH5Q3ucbL0tgUizZ
HEN2Iu/QGT+dXcPnEjnNAYHuILn7MiYmoiG/q1vzFfeVb4W9ux3vLhvl2ozoj0ZmC6QczexDoNYs
lmFWneCAey69HuntnGjzxIrW2T5IQRm3S9c6JIKNS+b2ry60kCCJ286s6KkGLuP415YZIAg9FCil
HSIerbPh4kqSA/FJZw7JiVnXVel8SHaXI2uGQ9QPCzb6P2hLf0CvYMcMyGncnoipTF5n9gTd6Njw
abMOwgOGsSz3KDGEPsf1LCV4K1LrPocsReee/ajdR3G15ga51GnnBA0mVsIfbNBfYwjiiuejFOQe
8jZ47hu2NjH/TpBGkC33IJQ3k1JPTZUWe4rW9qiCeuQhGpyt2SG1doePuv15exSnfl3LZrpCeFnE
e+9AYvu+ctVTT5t5ReGpdaBdB3iiXNUCC3qo8aRiS/+17oHbtuhLly5vf/9EgPwTsf+ahNgrDeGU
CjvFvfAI+jIL49z52rn1JwX868ej3Fa+UbfWoYXVMGn6bStyEIdmIsnE0OtUntT1C0gxlMOBWuB2
x7VTH4xYsGUCL8Ht7dGZakLb5oWjBknSAMdHvS0CCO1FgPdl1dwbxcTg6/ydAHesDiQddTCS7icc
iZe9NZsjTewunanDrCIae+Spd2UtV7x0dhnjr4EJnzO4gZSAz3vDzAabWKQ6XccEnwMeWWgpsL1l
48NVsBXuT+nFEFe211+biMsI/rWSVOLmEN8ZcdKmwRP0NzYxqnVfCxGQndG2mcwj+BWaqjlxle+p
AkEicnu5qJP8/fbnXx0iNKAl+ShGRr3FWXNiLeU/OArtnmN2j/DeXAZO+Xy7katnOBrRTlYlc0+A
Kdme5PgBfdHXNLjvQJhk6sGP/QVPrZmD43pnHJ26omqYfeUZ2hnktm1q0HhUWFx8Jb6yr21HF+ca
uNk6VZ+0pw5pacgdc9FYNUARc44v18fJ0ZW4VD1IlsDb6wQbbGdRGTlEX43uN/RS81cgJNtfURr0
+7Q347k31+v5r+3otfuk7pqBeUF9Ik2+5yg4w3HmdNG+LKV1sFxgu133wQKZaeTqDN2V2wviOvoI
I3mZwb92Dc69xvIbQ5w8RHfIiUYJnkH8flF1RnxQZdRt64DlpzKJhzgsGq9dAAMIerkZj8suic+C
Kqg8EEKhyVFYC8vixZegoPi0S8T969NayytHMVjiFHti0ybRHiIW20Y2z7PvM1djN1rQQkacNp3k
ViJPmNi7qpX3qbJ3Qy3tmbB3+Z3/JLL4fe3kx7msYsOO5CmTNp5agftYjKmIZo7OqU2mhaTRppDp
jXpxUm50Njs/Cimt34H9dkNmn2+vj2CiB1pUYgVYlXWloFsbAHws7bQsw65yP4UFb4FAsGpT92xN
fGgT5nY+07Gr5xKGTYtSAilBljh9dWrrpP2w+/y1gQf3L7ibZHiCtIp+m5Q1Hd9ud3FiGHVES2z7
zlDBze8UcZjEFsEbsEbbIUL51hIz7JaJcKIbE1JDRmLgQ3MSPh6H3VpeygDLYKTr1LfWueXci9iY
CfETg6djjkfTaHqAF2HyNRq71rE/RQGHi6xVYVnAp3gWmzbVzqWvf+1Oo4cZvW/BTMykNh5p28YA
jRSSDLxnw4KOvr3oQF8Mm0JC5MLfVPG3PPLh1lLfdyrbWPE7qUhIHR4SyO7O7Lfrj3i2o4OW48Hp
Kp8VxrHq6aapoK+ErL5d4EHxzlfuL6C9YBnPM3zR0PJlGcf1ApyPbGF0QblmCRxX8VJUoj7QyQF4
4apYJhY7tlXjL6Rbi9Dz6++3V93E8OkIJJl2dmfapDn1RbNNe+Mbsb3X0U6xKvxDy9rH281MrTwt
ho5QVC6hLdCcaGz/Yk0JZmJ7iPPgYaiqNxzTj7OebBOxVIcCtUVk5kraaCn3t22eHG1b/QpG8/ft
jkz8vM6ochs/SnwG8lRdJUFo9HWHhCIftjVUwGaSiomx0hHjMNCKKMIaP9FKLh1KIDDWvViGhPA0
TLVwM8Rivd2ZiXNBB4wT1TIb0u4lxqorgf5hbtgZhTXz8DCxtHQoeOrHTQWFufLUIrULki2wVKL9
DFS77OdwZxPHwn/YUkFR0KZBEwHJP0VNt7B9WlBY0ROrOTAjKxdFNIhl5M0l91PpkU6dcmitsMTS
EpnrliUjHra2Bn9D7wIw1JFlggfhQw599o16ajFoZxDxkRcXXoYe5sO+5sFFbi77WSVAThWBSUIP
ZdPSKDe3F8T1iocNY/l/oyn0UOuOulh7PPYdiBrgDPcbH/qWrtcs3ZpzCE2b9Jsl2/Qxl+QniAVz
adbEztIh38qvzdGWNj81dXzoWqhR9CWQI+XMWp9YjTqGOaCWI5t04KeKS4iTOknws6cyviuy3koX
MYL/1q8d1FxmRvKSmVzJuTwt50qT1oUOiV+fCqNYKzv/tAJYlWTevrXS7QW/nPhws6rhjtT4ZOUq
Y44Sd52whjm0/p1DeKpVoigZBrAUNWrOKg+Bw5WhTK2PMR5TkH/SOLQS/7lxpbFMeufT4YIdLMuM
QzCIJQwk3e9jQ+n29lhMrGFPS94U8Jh9l9D6VKGio0CI82UuF4lBjgF8DheY65U05lxwJtIoHe0c
EKDCssirT43tvLRltTPzGKxN8SKbr8VnHbwpAXLws9xqTkZprVzQ57tMPUZlfqYwx4APwKKq6Nwq
mghwOkwTEr55pTo/gWINmPoBDRN3Oxb9AjK9XTcsaZwulRiWQDJBj2pBs5+IfUiElnlerArYG5C3
it855Rw1diqxcbWpDIqkMEzHTM5ODB3yajFA57MpgzC3x6WjvjWmHY7lp4F6JaI9vlXlDRzbRGiR
H3CmQdaX2z9LZDd2NPdm+sdR6cpG06GdRW3HKdz90jNl1kNnYrL5sG3dYp16j6BtrqQslnG29mJj
WXZkGXCygFwCt5wwsZqFZM0CjOih+VQkWWa5HXrQfB3oqQFJXnavqceXqGCEs9STP9qXV75XB4im
eQdvoECkZ0/BeqJAflgeixpGqRDyMMgrC4IIhmzBEqOXww4Tf2AoXRoAwfzmjd9p563geMQGtcHU
Mnwa754ycK5754eqYCPdBpfTJ052lxNpDBoY8sVwvv9x+YM295fO4G+zCfhE2NYxqIM9Qi+84s1Z
uf6d6Y93VOCurpyZHTCxnXXAaVMAXQL7if6cOu19E6glgPmPZuB/wAd6JjxNnAw66JTAPa6x4Glz
Ngu5imAiDVuKO0/2m1hlb3U2c/eaOlp1YGkpSD5WDh/OeebAM8T8dLmDx/IG+kTVPpAd8AzZXeZ9
zmsNTxxBOqJU4QXeTUXLznUx5Pdu79onYkKWMxnzFg63qJmE3Of+o2PXbGmLxN/A0Fu8e8xTD7cj
/9Szji5+Drl6bCnkmOfAaO/BSLwrfP+eG/miiLsn4dmvUX8YfnrJuBjYUy+ct0ZW0FVM9qU5VqEV
1XN0jqnIpUuim7FTp3ZpeGcb4L5VULg/ededYiHLUCmAwuHx+BOxdh/1OXxr4rrZsxRmL90w7mNi
czgCZepYO9GvyvdebLdMF03jD8tYtcHag0T+3DKZ2k9ahO0Fgb+E5/lnURvb3OfplvDgoIT3nFk7
O4sg1EIWbVqtHePFFMYSqPKVGMpV3ch0G9SU/5qZuku6cC1OaZlnG5nU4/Xgn3une+sJWDZtB9VY
wEtXfrMucCsN8dL02MIbo/fAi/ZHDo+zPqtndv6fgu6VD9CBrGbsmpZkpn9mjvmrKiVfeTXZMfMu
gXi9HJywt3+QpoamYCl2FV938XPvv9lj8sNmvbNtvfo+qp+U7TyOQAhRM9+V3J2zUZ5a2To4lfCa
ZnFeBec+gP0PHOjV0sPb5aKAmHfxlNqftP9o3DIOmcfKtZB5HvZ+8bu/CEfXCQ1RgO0gJjCT3U5F
F93WuevtPI4MGZxLt7+rfPh1SL7HPPnFufLhTQGbI9Lmdy7+y+31MZHU6UjPYoSyazqUwRlP39ug
TLd5aj0arx1sSsxxReakRSYSIB3DmXNe8FGhGcjIQ1cYZB3WvEN7YGyybd3Gd87QPYh2ZvNN7D1d
nN13SEelmWIQK1ngNicXZpIdvC6f+f2Jw0xHaIJo7VbUTv2zG2TbIK0+U+EfHNjjmt4cXf4PavDa
rtGz/1i0Ple2f+6y3HvPRrwfQBtjTUejCAVEzZYR5HXWDaflQ3KB5si+fBwa1YRp3BlnrhpU90B8
MC0H5DGspaEvEK1tAdNdW3zERKiNOeISYeX1LrGNz6j1Fqnf7IHMIyuHGY9m3P92CDTRiHTUyuw/
cKF8i1l0oLwPUTevws6FiO5A/Q9Oje0gUv7j9pK8jj6Gtr4WO+2xKpw8KhA7PXYuIg+uHsYe6eAv
g8dIfmzcsZLqXAdkQ8YLC678CHq1hXGFPeygFAhmZH2RKCnfCenmlLf/APeuTYgWR13DF8yuav9s
+cMYRomAXn3TDQsZNU+uiBWI5d6iQtHwCS9K6SVdM+2nWLJ9p+RvlUb2Rg5UvYw2CkttUH32OBP7
dsiWTSQCI0w7gJgDYHFBVsnNMI6H7CGq6+8mNaE4JUoYgSY7PxkCHPtIxEESTpdp6jK6p3L8PjPw
E7tUF9+WHTNcKYPqXA7prsKd3cqCbdCsyXiwaL6EdA00+otzDC0NZhk7kXXPvAUEjlF3D2Tygkl7
5VT3sLPZ2l65nvmqy5L/z8g7ll4rVXmbVcoG5snmFlvkxXNdr4iDvD7uKYJw07jbJE8+yvzdL4LQ
guuzy+XLTONX4yMa19YiizOohph1fxcB8b2MyBHTHEb5SvjfKeCN5kGOR4YF4YDnJqC1S9pu0Tn9
m8uCvTPSheV3SPulPRevr2a5+B5tGRpgvFhiNPs7XqeQ6jDYziOigD6+Wz+4LCWQeHHE3MhfOvnf
kSd63dWwWRv4PB7w882qSIIHgfcqKGEAeHbC43YWpmz8nhhinSjzEKXq9fagX43fDtHLsU5Vl3lJ
0axtgBfOIW5XjuS77c1Bqa7PKdHLsZ20AyaKtrszW/doZrvAaU9sqNwwyKLnlg/HeE7lfKonlxPk
r6pGYQbEF5nf4cDmywpBi6vgLoKU+u2Bur4YoCDx788ntt/ZLDPGQ1cWW7sb/E0N89KVm5OXslEv
mZHGM1Ny/cEUc6LVNkHbD8pY1tahyGHuZy0ITDUBDEQZecApk6w91/+Nmvk2LfP/4ezKmuPUtfUv
ogoQk16BHt10247jIS9UnJ0AQgxikIBff77Okzenaar2063sc8tqIWlpaa1vgKnGWuN8cVjy7xkm
qqnYBHLAQwsKkV/Hid8DqRWT+KEiRRmMGhgflvd0feyzUR5bbe2OvxkKMd/Z/euVRjoZMh4eKivl
765D9UdUUCsYKo7o3uM1i7zZlan23OV29tjr3eStLOrtHNAy5iRs4VoFSKdVe5Kpu3Xt8mSPGebf
Yj3HAwX5rHSu6jOtX7MVYaGlfTQLcsxOc6j/DOUpY/ZPj0FEgDpUHrqW2TtrsIAhqJ7u79ilozcL
XwR+b6jpW6h4gIPWmq3rS4/E0JCu+k1HS77n+vBP2awyUa9/90YEm7cvXZRhymnMqhMdU7/Kdnop
NlYRNf2wEfy9qz7jQe2LagWdu3Dc5xpKfLRA2YUX8knXqwiAbLz0pprt6mRYZWYtTei6hF8iigWv
qoJXSX1iZfadld3B0PXvaUNCSKhtIQn0pMk2Uon76LBxhUlzDVa3vuEsiNVqynurVvUJQKssaD0g
iApiBwX8YYfD/W2x9OFmgcy0i4kRx0W9ptF+idItfOCXTnW76ol8s0VmGfMWmZPok8i6qoASTk/2
fWuHPJ7o9v6vXzg+8w6ZU3GvrnqGP94Xv0VO36apaXwyQHS40/6k09CsvKVv9wQwjVlUKiVU1x07
LU+6KKseqXDOf0Lj5Ccf9OmfLk421thBgdvizkPSMrpztdHzE6qXIYnZU9U7gWWOLuq4ql5LjBdO
9LyThthEzbjrihMEvWDAOu0MrQlF3IZMuT9GJ/7w9HztVbS0E2fRIx4nYMY1WpyE0WyTNnk3bXEw
pirIqPF+fy0Xhph3zlLTZaMBzahTK2K/qnUYebEm1Av9bTVK/KVq3jhQ8xaZm1PHTSFIecpQYOdX
oE28HdHe6MZ3SYlv5XDBO9WZDUfjyLM1HyPDZzowUgiIZLvr/6DnhZ+2r0q95fmWt9zHSWxSFeBf
EO9G8TgJ8P+p2bafDDCgyXac84es+jnwV7FGI7qtCW5BI/PfoUjvweUTGTbjBPfkSWwtvmMoTucA
QAA4DN/VLUwcfJOwnbSMXYZHAxsZ8BKQTAOFpmlO1hpQY+nKnIszSWjhFo4L8oA2nHUw+twaTCv1
9yMU9qtFkSWY9jPewSsn/u+L6NYSzgLWUDceZUOOe6zr+n1Se/YZfg7qRODiCdkL6+waaQbRa4OG
Zs1hQB0DMGwLY3pslNtHHWvBxzYq48Dj/LeueeMWxcLu0DUZL8I2j+MjJZAT6SeT7pTFY/hUSUc8
xKyXxsZu2syvmAmFloL0+JzWAENKqxhDNEatDQR1xpWAsxCX5ygM07IdyaehPVnUyMOkrDaeU2kB
pDBWkp2F0Dlvwo14TiaNZO3JSKHDqqDFXr463XRORtQImwT8g/vHeilyzjtwvR2nNYWu0KmSdTgo
44BW5UFvajBc8JSB5K2nn6sJ8no8fyBDFaPXynbA/+L9kTuwcEuMtQb5QoSZ996mqRY5gwnZSYMw
FZBpD/CYfjL04QUJ9kqWtXDbzXtpA8OVZCdafRrp8GKWRpTW+cv9D7nw6+dtr1hBOS8ZTHFSNWoc
pAT97eQiP8X5vz/AQuI9b/BDs7/trFpvTtC4DpUCU5In/nVVRpcGeNse+loPVmPx0miz98UkrHIc
wMU8AZoY0qHe97YV6qLdkR7PT51HuG4C1Krvz23hOM1b+kNeNb0DRcVTndvRqAH0XU5PI2Xf7v/5
hbWZN+hLwRoUiIvmxDQNbPwzH9uDl9h7Pf28P8DS15rdv73owT/zMIDesFOMXn/W+JBvnrLx0dXE
xhjGy+rKLMhgGnMEsxRWN5ijhtnk1ZYZWmjJN9fzQibjXWbuE5aESUuilkiYRhvwI4Qt3mS7Q+Bm
ciWfX1DMM+ZgTp7XuQDMoj0pFpnNZWy/8+I7EXvm1pHVF4HIp0PmFQ+1M/421lgmi6POLta0AJHM
tpMWaQ7Musv2w3b5a2yRoz24P2qtODGLbwUlkVOcTSPZ2569skEXdtAcRqhRqUOkGk9PmnCfepB9
SNJLKrxtYtcrkXgh4s8bzRWkLklP4zGqmRjAeGh6N4fQpuHRwGIel6FFbIh029VavF0acPY1lSwq
s+X5EA2kRcdQtNsSNxpcyaG/2cPCatUWaSETnjegda0pYn3gQySgpel2yO2msoJQRJQ1T1bjaehE
rMTIpXxn3oSGibtjKVZgTmUCBPDAXpXpQhaAVUFsiAe0jCPB4Vbh5ci6siH/uH/+l8ox81Y0NxON
tpOnok73TlWaH51qCJUOug9XSLi8iFOAZzLPfWzrxt1AwmfNgnRx6FmkBh/ZqkoD/fXGMj5pq3+o
mu49rQ+tVt82bfoDzVQtKMryRcbVsYZzyv05L8S8ecO5gpSVnrUDjzTLYdyPm5EEkOv6NjXxQ1MI
8Nm7yn7LGv5ajWwFJr+4vrOCDB16C8pRDo9cy0HdaQhKItCXdALWggqmQZPTnxq843RIALXmyqhL
B2UW3U1mplnqEQ6HXIf5iSeDrEvfS4A/fSeOAU7JHu9/0oVrcN4RruCzRVLt+kkbfa9XImzcBM8X
svtvf/56Pr+USApTtKmX2UVEqbYdWmBNZPe9GORKAFuIkfMWrUt4Bd5yXEd13m1zyz1CaAxIUa/4
NdA1d/SFUDLvyuqqh6EX7+qoLV8rd+r9TmR4wnMAS8TOxjZcJaItpIrzxqxb2aagpVVFwtXDxuge
4yJ9+2/rcB3yyzqYvCoYMChlBN7kj8IC5oHz9pivKtcsnMx5Gzb1QFiG11UZ1XG3l6R5bCz9E5ry
L2Mmtkw6ABQYR69ds+xbOB7WrPYyDmBAQECkjnTlfdOaZpNZ2UOVjSddZX+ytRLi0srPTn5uV/Hf
UBdZwxVz577WUHppbNn5kzQ3EuzQfaynm/+2QrMTn7OB91wzqkhyEEko/J+MCuBRDxiN+wMsfLO5
Jk5Tu97IuMI3q4CUpckzhEeEX8TunmFfoIV5f5iFnTAXxqlJq1HbGeoICUzoWUDdybyLlBsHzOFQ
S49VqPhH1ur9yrt4aV7X//5la8PDoSsb4JCiUTZoBrvGXtOayqepe3REI09mNX2/P7Wlka5R6MtI
uXM1oWrHKoKDMGwwnYfrroOpSBcoLVuXFloIanNVMUjmw5enTfqob2EIZrIUmhkt70/Kk1bo2Wv2
TUvDzELC6FRJVk1FE+WphM+HHvGE+FWp7wf77f73WrhbyCxN4KBMD1NHmqhLO8vncoLGOd52fieL
4vn+EEuTmAUCDQ39jppdG+nWQ1Jl+1KyJIBe6K9VK4OlF8C8EU8sxSGTJLroWiEEZRtCfxwZTpz+
tnuA2HCugBPtYSTP46cJHTj4AByJl64kAksTnIUFYNdGTAeqC3aq7wv+CrWJI+wAzv0a2HchyM0V
e1qCzzdVVhuh0vWPnv3x2gk3W38czfTEJvvZXuN5LMxkrtpjFYMrY/AaoyYJPaDrXEU/hKVtO7VG
JFp6pv7FM385oFwaWZKm2A2JLI5aN11G5T3BUGYUW057mI0UzsEW3p/O7H1vEioYvf5TWhAhxb9W
EqoF4WRjLtczIhjZZm+0Ea2bZsvqw+SC0NJL0BvVcwI45FgQbwva3qZL2IY3w484FhsNHmqBNpT7
iTC0c7qzU5p7QztZeirPXtFV29wYtwmD/XfmvN4/PLfBPZbx18/xy/eKPaJqaQH7h1oO0OXlBq+i
Fu4EyfCzJFuhJTBufNISFbhuJNgPYLynqn+t9Fcb5WXRHFY34dIhmxt0wzDQaCsXOtwTRDxLusei
0W0zdQdbG35MZjVALnx6HrvGL/XJX3W4X7is5gJB0NVEMRgs4UiieQ3zh43m8kAN448aQpi9kT1p
FfuprDXu/FKZfq7nM9LJQtGG1hH+b+WDU5FuM92FEfqhEwmg6va2QxEbHQS4hsI26kcmJcBMNQWM
HcrEfuFIdCac2AzN/p8hp97Knb30xpkLAIGzVuXAVCGPJu7OM9pjU7OXIjs32sb24qAEGyqTb4Pm
rVTHbkOHsfNmYQ0GoFYGg0ARgYPs7OPB3Qsld0aBNzOpHvEhNg11P8RItkmV1oeRjOqUG/Yvk0Iw
HsrsVhMBwJ7lWwZOep7XmxEOkfv7x2Lpx831g1zUQZwWJX7gUY6KROyTeD9B4oK0pxlZBAq4g6A+
swRohHH+p9acEPYdWxpPJzMPZPxc8oPTb+OYRKa+1mxeCitzQ/ExHVzbU4OIPIDeaz8tzD3VtZe8
qt5KvdyRodm2wjN/UbcSMIqYXjviVQFEEKPclo9pi5KZXSi1SeLxXOh2vDFwV+mydQIt9x5hq4jC
XeFnImUrhe+Fi2WuYlTZgCxpmmwiCn+XySu3jKUHYhQbS3jPrNfhir5mN7RwjP8Cir/EMdLm2pB0
CqmMUielzAfHcaJB7/aaB1lyoNCzfvymuhWExtJo13Tny2gQKKTSKHFjukaHSjisQuWwS7jA41bv
d+huHJnp1OE1tq6k7ksFl78X3pchS5b2zVBjyNqsN2ls7cA5+K6Q7ip3fEPZifuFVgd9CrSiO0E7
nGs13d0/DTevbWLNnw0kFjKNR2DWHWVvbCjm123xnBbJyyp95++5+r8GHoa47qCvs0sH05VG7Fzs
OoVwfXIEjy3QjXdPPojUBr+8DeOBFkGrByqTW4/uwMLbS5ipJnYgWvJwdQ4BJK0PTNS+Vr750rxn
zwqW9Fbe2PhRJJbPDjQi/W4y9mnWH6Z4pcK7BMefqxTHvQeBjsR2LyKzPrv4SefxReNexKrp5Jbd
u5e6kZkqgQYt+o0JbuR3CphlohuTP8jul9vEyKZVJX56aQ0UiCy9fQq3JrdcI07fTqmwNrPN7inO
RSMM92LnLEQbuRkPgMCrzvBZu4M9iGdpGygxhVb+joa3E5+98v3+xruOcGtXzN4nBZAMzCQt6t65
OKKM+8PwvP3EVpb3dhMSE5s9TkhHQTqGhcvF1Ij0s9R+UCDl6oUFlbV6ywj/B1q73qHIfmvMLH3R
wRHTsVjh8yLHv+wNigK/78908bfMXjGxlZUCfpEQepU19pkDXLmH/MtNugfmcpCi6U9ughvSeIFD
0wPULSMUn8JeqE8XVpAbJuVazeO2Lhy+y+xmLhP4jpQAe14go3Bo6jowoerMr2gW4hdZC7AtD9oc
Rie981oq808JQLK0ycpj/nYmQuBU+O9YULWS2qnmSTDH2GeS0fQ0GVUJ5l6yg1/SY1tA+CHTUYIZ
K3h32qJVK3n7zesKA8+CkOmgCRHTCbYIVy2LcnyiSbG1pPrwqmnvuAbEcdj3/7be83eKTQfbiUet
vOjucOnshPkkZOa+vnQ6ixI+XhoVb5p8BBZveujs+LkHGcXPKpb5IP6vnAD79vmav1OIZSsYgE0l
Apx4zIS9bZR+1rhauf6X2Dzzx0WVTX1uMIG/n0g/rchj0Q5wmCr2KTx/uTI3fR1f6lr5aY8PAeJe
NenbhGaPk1vLcGTmrnO1lUrENWjfiCXz50VpOKpruphdnFJ2ez3mD8Ky/YbKbx3AiPspW3O5Wpz1
LKyosmN6WTQtDPoSVCaTQIcESpK+1bAjtsptXnw0jnrUO7gOMWRGmU8dHsau2lENPRpQDu5vsaXF
nUWUrjFhasSK9qIn/a9YhyO3zr6n2Uov9mYGhLMyK4z2fZ0ICbbKZfLMx2IicBQ15SZuVdCXrt9x
PfYN03sE0j7d35/Pwm08fy8kROMFMVkL22DkvbV4FSx5VGm/c3rxeX+Iv4+wG5tknvZLacPKIRHO
RUst5ufQm9s0nko+e0/Wu1iqY4+aPNovFqREgXwmvqwq8mDS+AdAQYkvGRpgQ6PyXTW5v6aK68/C
4R+VRnq/KCA9SzPN9mkv4ewmcpjX3P/ZC1/mbyD9kjwRadSaGWfwox7SMPVMG3JNznPGjAruyngr
3x/ldgZK8MT6d1wuochDYrd1LoXKsJHdH8oi6ElNIMVBJayUQD0RSXxTln9abwogt/LfJE/mzwii
0riphQUd0ro3/bGlqFnnHfBcufXRypTubIST+5Nc+pTX//71Uyr4T3sUGUcDV69gSmMPrKDSPnoE
DMxqVTZj4ab5mwV8GcbWiVYktW5fzJy8jCze1PLBtByfa8MrLaoNE8/357O4aLMUKq1HW6GgYlyc
In/VbN5uWEWzXToYDBi3vAGnaOIb3Pbsivp+guWbduXMdys3zELU/ZtifJmoO0nOxyIBoAs0OJrx
3dTRb1mpv1qj4w+Ax/3HdTP/vW5UgyS+aPXpouvNtktgomKY4pJ35XGVar40lVnE022LKc5gxz7A
7aPK7A3k615aLw0q3vF1MMFCYJ2LmlrAuJCs0w3IjE4vvej2SUeKIC6S5zFxwWGiL6TqIGBQAY94
f48sXBT67FyrKpO1MCfzkvXsF2ySTpkcIO24vf/XF07UXOK0GokpiDGYF+HCdxQ901I0PxLUcMCT
vz/CUsI4VzqdYB09Kl0aF+A4EWOLNA7B9ONwA3IPwpPtFfv9UChrx4XH/bJNspUEZ2FLzIVPCy0V
CWRYpkvmVk+m7B5hRRLQfHrrrHwv1kj2S6PMjrDRsDxN4P9wAUzttXN4DlxxAcAR3bR58xyvNYOW
3nlzMXOI1E1ZrCXDpTDGl2qU77pbv0LfYo+SkpZ20RQ/dZpxHJkM6vo55j8FisRTj2fx/XVc2imz
Mzy4g6yHq5QDGYYjKOp/cPOeYSbwR6EWurs/xuIkZ6e4mIqivcq2X0CynwYvqNP8EncveQ/+Sw5w
fslgV3sm2gAIAYT8PIB+jfq15y/3x19ay9nTyu2vtkRZNl1gQpRsKqm9j3hU2tBh9CngdZvKA0D8
/lALUyVzuiAWE9Kygxafh8GEY1h57j3Pt9OfuoWqwpPswfmGBT0bAm16kYmEi950BJ1qTQDkdlgh
c9qg3hqWK9spuYhUP0FjBI7HwxUdVdHX+xO8fYmSOW+wJXVTpERPLxPtT07h/PFs69VMrO/Ky/dI
1OB0t5Ls/lUY/P+8kNDrlv1yjZmwRM0bV2aAHJY+Fwdox5D4EW/f6z8gWm6Kf0j2CGyZV73JXvhO
10KukyF3SAMGtVcYqUpt8suYBlPxq0Mdv2JvhQuRVfT3c/4HpGVYa25hSuqT7DfPpa8AaBDVrmMf
sAlrzTdqjv5QfGTlN88FSbmKMDCka6biOs1tBr81lDBSY9oMnROoigQUdU94uxuFtXPbPojxbUgu
ghE6MqUejmj5UztgsElCpO8G6AtMCpZcj5jZVd3GM4+x9meQeJ1lG2GmIUi0pzhtDlC46cdDnsa7
Tn3A5SPykmLXgFK7g9UGVBiCiZhbeCQbg75yPd0OC2ROsrGsrEDfq3LPjpVjomlkXulCZnye3JWN
tDTCLCbUfYvrwgSxPS8UjFWTEdjAut/HtfBXt9DtRhsh9HpMvmwht81yjWQVtlD+p42No3LPaQkJ
uLh5LN8HseEm0MHmB6qvwFebyW4c7Q932tSGgLms9mIVzS+weu+fnIWskMzpo7Vte2AzQXCqtsug
G35D7Ai7yGXwFB62CFIHpG0PMtPRuFz5xkvRYPYoLqrKS8uqg+QWtP5FTraTlJGnr/kv3s6a0LD+
99cFhM1kpS2SiyrijaV1NoRH9Q/mxqEJq/ku1t/bGJLOwyqD7XYgh5HMvwfsnQ4UW4oBG6t5pgPb
qCTbe3X3onG6ywkS0PtLtRTkZheGlrQTr5Cyn9Nsh1r0xq6mHcnZKS2KDeDBGD68P9DtxiTUg2Zl
Nz51aSs9iXPF2zCLh2dNVGHTg3dad0HZklATT6L8TXwDHoa/aTpF+oD+m5l8Cl0IPyvrlQO/tDvn
vE0pnVHWbead83F86RW9jH16FIiUXE+ilJrwSt9qXteGvNE/tdhc80NbWNO/0f/rES20CnoeLb51
NezyvtybXn/kuYqcZAQyeuXwLazoXOu0hiogniq5c+5Neys6h7zWwI7sLNh6PnjkKgAEUw4aFoPZ
rH3Qa6Z44/qaa5+CN2fUKmXWuRN0yxLxUehp1HjfwZIO7M+8OFhjviGuOJae3QTFoO0NXhz6nP65
v7eWPuwsg43h8aPBypKcWa6+Z5l2cDstkN64h4X6IV1r2i7Urcmc+GlOqHBBj8s8A8cQgIzwq4OM
J6fmkXdpaLehAcpbmoCPZwwREkFU0h2yaao1GM3ivp2dVUFZacnEUGd71OnFA5W891NIAYf2mMIk
tS5QNeo4+DN2zc03AdPSB5Ur6Lu0ebu7/6UXwuycLzlNeQx5zESdLeU9aJb2bNrDsTJ+3v/rC+s4
Z0r2rc5w3HJ1Vi395Uy6X9L0D3x9/bboXjJBzP+4YedcxqLOtWRy7BoiVVYLqW6ciFC42qPmMAO6
I4BaJ1CfZryOYiK/F5l6MAzhbHSUUkJBbW8LD4EpWwnBt5EphMzpjFw3iZqKVFyMtDxXJmpQGcli
GLdyM0Ahyg1HTr71RL2UqOvKenzhtZf/tgFH/37/uy/tbPe63F8iUwzW36jLsb6kZfNZlqlzUDmD
QXObUQCp9E1bq0/gNt6BqvNtUXZbV3C8YOI8AGfvP8kskTkTLPdsqBKCQH+x2zb1jdSA4XBv15s2
KX9aHvzdV+a6kI3NJV7rykWb2xL1xdHrR1PPX2QnXzTI8h7pkLAwS9vjUGd+3kOOXI061KvgyYeV
2RYwFgxrGOjmEJgCObfthzXi5eICzPKLzGVCeTE6GXWWRLlDoAzKrBdhJpfMsLZJLgMYp0EJ9wex
e8hPvjRJ/M+Yev0K3mApe5xzyWwhUse4OjKgPUwpx4Oi3WbGj/YjNYOsOFzlFGAP1unbKTcCLUNt
TXvP4NwYlyo0S+jwrfmELa3OLMbRLilBvpyaSz5Vr9Cn4NvRnZ4hbgjcbZGUK3ttIdDMyWZt07W0
HormkrrOAzX5b2/Knoqh3Xld9qzUWnXyb2fvxsU4J5SliWxhBC7aC9OTz7g2ev9qZQO+/HRuOn4Z
4Q0SMKvZKDNjQVla3weR/DPU2gSlxQ4N0KRu/SaxdoNix35s9rndvrgSWJxupJvMgTO9GB9yxp6L
FA53qaY/jcLaNsLy485ZyScWVuT/7Acy9PBk5taXPLcek5I/0cI7l0nD/ZGrlTEWcpY5Ec2uwY02
LAfxhyafhguLX8MHYeuUtN2+tuzA7auVULc00izSicRSFEQF1G6tOpyUuatK+W705Huvo6WU8mlD
02pzP9QsPBrmdGrCHGdK9UHg0QBZtqz6k8v4CKWjxxxrGHpIaNFHeZHD+/3hFkTkyJxd7ajMjrum
ai5GPZ5TwwbmYMg3Zu6V14bZRYfFNwW1PLHZpaDxJxz5nhiyUK+kv6Cx6KtKnUejPQze8FCSYTcY
gL846tLLGlLbiXOt4KMQXYEPSQ0AJPVzP8JZF4Jc39Cps7awkUPspgziWC66ADpABHYe8DEXITGg
XV0lThsmWsGBQkzlSm/qL4Ln1hGbRU7Knd6zXAEl267eoK27TZKmg5qheyjs8psNRV1JVFAVYj9Q
158MEhKAuCGs8l66kLsjz3iYlvIfzyWB1/xM3eZFdP3Ga7K9yfPNoMqHMiug0pZDckUDShB8P688
UV2GKE2+wtZhk+Ic9p5IYV5hUV9NsFD0rPZR1aul09vIPELmJHLTKg2p17K7wKrtI6HQJaryvQ5a
+xQbJ6PUIM3cWmgZqgQK4fGhtpqQq2av3KSGylW/14B6qrTc9ImRBVBnD4mXv8FlFDoCjpaHWd++
1fEannzpMpnz0ZuhMosRMOxLStx/SC7PcRZPPnyBPni6zWn5KUt0OWNaXDjoBpSOra9b+SER6UPM
m2+DXWyTdDR9SwLvpur9/eOxcPLnVPYBbOaEDRo9C3PcqmZ4ZqrYCVzmhtk+jeDoh2P6cn+opet8
znqFI3qf9XVBz8iszh3TwKmodxoxtlrehVpePmrxFPZ2g+Icod9p3Lwwzf0G95GVlPIazW4cirn+
co1KPkJBklxoUj7CmYkgisb68wQruJUb9C9a5tYQ1+viS8roMoAvpynWzhl9G8onmpv7ETJL7jCE
hfPZO2/C+CbKbZc/Od21GBM6hfjRFRUKJtmmt77ZeYwF/kkgL9kZpW9ZexivB+1APxwkG24d/+jG
IsiN67n6T8mFZfxdri+/OaYdYYVk9DRRZzs4UJtU7FwZ5XEVZX4z5GOEWTQyNFnSzM20k5243J80
RzuINklCy6t/TL0LVlTe+3Gltejw/SeXJYw5KxXBuQ5iUNg7JxGXPexO/R5Ab1t98wayG7QWEobq
ja07yN9+rmC8WYoWS5NanLbeCSn6hqdGONlVWFTygQ3tJTHtiJL+5whhxKr8SAnZDL33ef9cLXzd
ee8SSv1g4E4DjPlIv5EtKtC9zS9w4zkOMW18XpLXMTe/11W5MuDNc2QZ89YlAQwka1RJ4Qo4fhha
+lQQyG/RlbvrdgcFf/6ann7Zj2oCyjfXoMA+6toOr/euHTYtRffrvUbFHIrjLzkxfO83N8ECKnRw
I3IL4HS2+vRcmt/sEHuVW+mG1lMo0leQlyVjsivaHvQI+KWsVAxu1/0wyevYXyaZEWhlGvbIo4Yk
vzR0IYaUlNFIAxJ7bsgsFowOoC15A0ew/jjVNEQYsbJ0BxVf7jPqURiVxxyu7Xa18uFvpv/4SbN6
kQaED0q1EwfQXUKiqLD35Vih7Gc2EN7JcJFOVrny3Lz+yf8LkxhqVpduEpAOxrrkEef6zu0gny7j
7/dPw+2+NP72LNh0pkvaTBM86kaheUfLhLFEUMvS3fejCdXelKNrkhYZyqqwPtMc3dtyTz7eH/3m
swCDz6JOCuAPaFV5EdUde04oo5skjQ9jJYEVHcia9eftXALDzIKNlxGImmlVESU68D+FcnZZaW6o
1+H24Ma2c5FOevbea3foMzmDefJkceA8h68jhzTA9ZmktTKs6yEOm6JZkwm4fcNb+rz5WSmpt7hX
eaTSrv8O1U8FYCEcJDtWfbPgMKxlmjyQZlJ+xl3sb7d0xwNs6Z6GtH5BXubfX4WbSQ1+xvW/fzlc
Rc/z2DAcjhKyfYSA0sGTDIXVsYUVdXuEJpzlu8O4uT/YbRAxRpvFK5xiaeijCSb/4Dz2iBa+nush
caw/qna7q9PJqyOqow4zYb9yiw2IfZ37s4rR2j+Z9beVX3Fd+v8/Uvq8eNeyum2EdIsoBhoOirVB
4qAYEznZp6n1B2IbuzhPgc0pVnb67SCpz5uzHVVjhrI9j6ST/E61+jtxm21trsgt3q7q4qPO4qOE
nEc9jTWPDE08mhqcmfp2/Ceb7J0ee4ECeqpo08C16aYx4xO15UoGd/sA6/MenV44vZEYKKmQAU3n
YfL2biGOJhYT7dX7S3X7vtbnDpZ1IifldaxENVx+yzTIKANqVEK0HC4zCZwA7Dzka6KmiydyHg0B
2RZUkSJKYSGHBkBIukCHT1+up3vS2zvYIkDd1fys63FfVjBpNHQ4zdUrB3EhUEHp998nUVU0gfd3
XETA8/1i8OzeVPBB2FjI8gNNKQ5OhQJylQwFEDzNwfM07mcMsqiZEGcbpudBZT+MlATKILskLxlM
KtjT/XVYWupZEIXGj4EWxVBEgwZkl+zeHGJofqLxP3RaI+UvjDFv7+WWN4InUEFZwtJeGiS4JfiN
ExTTCdXWYBK3D/68b8c8NiWxl1WROfUimNqOBb2XbgvX7kIjKwf4cuGJLyGFdf+z3U4T9Hm/TkH7
NCeVQrIyds/J0PtTmr1ye6L+NcB0XraSIt0uE1r6vGVnAbVLi64tI3R8xYOuKeia9z1q0RUtQ8xT
fLt+yMqFFbIoNlonPrOpTfaJrWkPqQYzJxclWYggJMaG8b7yyaTCSh92o26GLVQLDHWkjYG6zBhC
S/AtFlcRvMZ38m7jpuRw/2st3Q7zLqDdVrqahCwj3M7UL91mR0r7YABRywNHc0D/bU+j964X4z6H
iVLSlYe+Bwp2JNbW4NnvlZ9xzaxuXA9z7deqjdu+h51wZA+V65ua3Gfyr87b/zj7rh5LdabrX4Rk
wKRb2Dl0nA7TN9aEM8YEk8Hm13+LkT6pX55NI83N0dFcNBvsKperVoCfCDJP++61bygXEHKh5NNR
FgCDy2pvpZW5FAezgs9sucvhXphfPW5+g3AEUPfFY8f83ap99dK2nCW6PPDsfGjM/JpZAwzQrb2i
aOYpjHTz9lquGdsuXE7IXOm1qwyAq/SQX23ZkQdhxmojbJha+7YGJqiHfRhw2nITtEMUm5gti1rA
J8A1IUVayTtR4ZLimGuuAEvvPMtgPcwxXAg9ZFeVNP+Bx37Afv7wkyryoDe6qh+wlMTn400lM9GL
FI/JPHhudDmyF3x77FT+wHn8pLJ+x/p069E28oh4LqgJT8D0bNUK0J7UhptPsoOHNbgK5rFI9D9d
Icj/TEVFUGUgJWfY0Mkdag8eBnX7YyValoqpaRt/KiAlJq2qJaW8pgzwwMHbx4X1UAx8b8DVvcLx
6UBWBwmldcPUsrKVV1oIkvm8sc97VkNdTEK0pdqnNZjxbFRPXVbE+4DRNd7CwqaZTxSFHIlXsDK9
VkO+hQIF/CK9nSLDyc7982o9ulAezueJne4S3yNmcpVV3ACvByGBJLE2qwDnpbeYhbuBbkuXeqDy
FFP1BFvkO5ra8Eg2Xjia9bJaK2CWnjMrYKAyJsrGG8Q1Sck5GILuvaOoWhqdjGDBKhjqQLmPufzO
TsWBcfFrIIX5EAAScC4BDAwHH5aVadMfNS/bB90kK33bpd81C32QjVXbwebvmqN/zeUGyhqn2nOi
Lh3BY9Qr1fDCRWo+EXRYorlQrUDafiGul4Bv4p67EkwGZo+hgZtGnZB8/3XULbzSfCwYeIErme4E
iHj5ZmS4tFPDwlWdfQy1eYSG0qrB1EKgzYd3ccMz10lHcZU1h7hDqeIIdoP5XjZG5DQ/IOzqkkSA
+1wd+yZHZGg2NV/7U0shRF21J6LdH7UDMMTXb74QLPNBX8syvx5yLq5QvU7M6tQXKoYkiLuGT1m6
Tc3dFLqYwskhG3AhZs9Ci13dD9smGf6kY7/nAuzGIOnCIhuOnfLv4n5FQmfp8jEf9RFcvTncggr0
PvnPXI1RMDrfy99tjValinhen4SVbmlrXnoPnmJOasG1st99/VEXrlnzuR8QgZm2wFq99goil0ir
R+mJ0DS/BdZTHhibqlNXg5UrlPKlwmCurey0sasg11FevaE9uoatzj0UVcZSfhQ+C7OxOwEZcD/W
J7igxGFZ2ibKvmzfiKnTT9a6AAtl3nwklqStKplqyivMCuHhagGjMm4Hhe2bDc0VGrXvKaWR21GQ
nYptkDpn1woeVhUalkJ4lpWQ8X1TOkFxdcw/2o8VQHWw8cwadSzL/So1Y6mmng+t0hpARWsQ5dWU
1h5V68hCVuXvjgeCJ0vOqqsPMpM0qizjN6cGnIC1cQlMODEamxG9ma832ELUzsdZGFeD1Oppfp1O
hTQGOURT+BSvXOuWqq75tAoqIS2jmc2vDqi7YEo8JgEg6DreNQbbekxEGnwK+JBFfWpuLD/dNTGL
CLRFrFpfuB98hx96EqJtvTrGWUibc21X3QwKGhQufhEDRN3pDp2sX8y+iKC78m+fdPrUn+our8s6
zypTfs1S54U19Z1I1fOq6NDC7pwLt3JwkArIdhsXwzF5VPpNsKtGA5IuGMfoXDc73rGV3sJSOnBm
Fx7or8CrzAqMixygU0L2Lipk03rA/yW2hnAJFF+MF109QzkmhMSwSXsgEP7t1J6rtZa2qkpM04yL
B0yxi1FhYX6fpl+2U0a0zE7F769Xa2k/zGojRlHS+CLDag3+odb06Nn9KXYRDGtBQG/fWp1ZPqlh
tgaH4YpfMYsnmIaOeTiNRb7++QsjOzKXYK3QYezdBNCyrrLSTY7Bd6zuRtHV28bygSdLwETg/d3k
PVyJ5qWHBkzIZLVyJV4YVJC566ZlDET1PpaJmdaLC6fWwiBP4Je5mkP46b3qzOsIAqKxRg1aSptz
0da00b1vdoNxSWxb/yh5YjwJ/IQwrgQSqGm+AovS/il1/lyJNN/U9X8x9/5zyIh2Ocu8bVGrPyN1
4pV6byF/0mlbfQp2U/UmV01nQF+q/NHE/IFndLsagQubc67pagH1kbdljMUt7P4eih2QcDBARMxl
YCFNSne7sosW9ujcaDMWCILcxoMq62TbZfkrH2x0dSjQzzDxUUcZ+E+DM6LTJDkIShDfepNgL+46
AvUWW2ovDOx89/WPWfots6zjwqpOtm2DrKPMJvSTRoVpOW6+/uNLX3R25Ypp0AtwL42LqcptkrCH
LK33UEaGKM1Ka3ExImcZRRveANKRw6+q8NEfhkYMOrPBc92FOlWvZWkelEBX06wOZMzPq72jhWsO
naWZmBVOXpZ4rACnmI/dt9RB3zQwsvc6LjflYBWhN1Vt//Qd58JOHa3tweEDu4BQeky5u3ficTfY
xUGtiecvrNRc18myVCOQ9w34NbKN38pNplke0qo9t75cOeEWovevJfyn6KVtC7YK5MwuYqTGebT7
H6aI20MrYz/6t+80vd2nJ7h533R5FbPL2BUIJf7iUo261nplSq3k4KWXmP790yNKGjdmZdvskil5
NAbjOCbN1Vfpv2U4ewrTT38+y30XfFCM+aBweBHMeZEtuaTDuPKBbut3UTKXUio9Gafd9PMhLP1W
W6R7k74XEssMM8i75A6bjnwnbAAHqXkKzbLhwW3kJneMKiSZGXJeNKGAo9nWBqAjDDDq3+D6kK9U
cwv11l8X2U+vH/eDMGQg+VXXcMkcsj40YSVVDvqNWcN+dZ62EL1znVgyaAU/ERSNlOgTeAR/ej8+
V1BJ87vmQ5H/dLuyW5YO0LlEUxN7dttDEuUyyuRhcAVmkMWR1qcc4lF5+RynExGgG1/Hct8ncmfB
qFaPxk/A0nex0awcOAs5fi7UpJ3G9WQdsIvT6agYMOXtLET31zH3t9d4Y04wV2PKKoe6PJ2SfJGh
EZlBCqHwukPfAlUPgPjgR32JC27ZZs67QHNoX7XYalIWPRyZPT/K4F/XkPK+d0r33mxT3Lrr+gUq
W3qXKwBkK6cB07K2frDC/VZi2JH0wGoLKHEB1y3dLqrMlkZc+F0YcNbXYQkV69+FI+zdAJ78xivs
9JdMwOsMwVSoHrsEgNVQ5m7L4fFmd38EFJXfG1yN4r7wNnmfQSGYsNreZRwCWq1Puh+xX4479AZE
ZA45nHxjgH3COjVbH0MZt8bAzASLN09xi+TJK/jqchu3JL8WLh3htmmBf6L94qxrYAmcDCooNJ6E
AAdMS4ZGfsQZxyxFmONFd52IEsb7jRH7+VGgKXpqaIJuU4twtHRW349S5+98CNZUA5d6LnPBnrgU
udearXl1CDmZpnPM+XBw0+EhQxkdN/rgxOZjoNhv3tRbmiHgJ3u3NUHIhYQ6F9hq4AnmQDOGXcwK
7uZ+Btgqzs3VrrK1tPlnZwK1G7dFm4VfweRGx8za1EPDwbInd2kH2hdtcBIBO9lLIMSESN6qFDct
3mUa1vXZGEFiDZulFj/yBhw1OwBCuIQWO7zKzE1nBI+csD3MBU+yyGCfVvCVymkpccwluWiGssli
NYrRxN81TG76ptmzjsCoediYfhrqcgyD/sO3u1NAOXSp7i3/0XfjyLJ/rkQ2zpxbgT07i2Igj0uo
NJJrb48HKMS8kKTdG8p+jTUkaoDI+foxC6XHXNgXfoRQgjZLAnADmtKZdaHoNcVNvc+Dlc730tXa
sv7vqTrUVgUXcTZeyyK+KN6lRQhx83ar+uK5dOjvPmCoq4EaNtN+A8hD6PbdcxXEAB3ldnsHPNia
6NjCyTOX42KMUMLR5ru2VXusGEAqvmPvce8P+4Dv7KYCxHlYY4ItnKb/o5LVBrk7Jha51kDRhq03
RCZgRABS2MCJ12Rv+6W5soh/D7Qbm+VvT+rTyZ23lPl0IOSqwE33WHkarPi7wxlk09C5vQcnB9EV
RLUJ/UFp59lbD7B/sm9xDpHKe060tfc6O+ptLwghhuTeF2VfAmKf7a3+dcxfjc5FSgRyjUFffSyj
qj9BeBrDIZTBaybht+kBlMwFrLIi6DM5cnIteh8+LpZZlSE17EPatMHWsJMrisvfZpb9l5FchmBW
ZVEVlE/BVKw0w3+ep98Hr0dv0W6hau/9l0E5IAgDM0tDn9F2o4yWbEeD61+QT/03NwoyV9QtlQ0L
RxKMV6ml2tuxhLSOC9JCzunaPW4JWPE3S31aXdmDXOApc7w2nTuEk3AaseBm3cgu8mD65hzT9jLG
rY7MSS/KI0V3SIc6ieAWuCPjaMHCUvrYAEcBv06L7EdktBBQWbXvOguD2KFGHUTsvj03duY/EO9R
ohGl4MLadk9fp5m/B8qtHTpLZ+jcVMJPxAjXDmiF4qIbjUYvosDxfvZlXl095Xi7omNHN6izD5XC
6NAvN5KkkesNMVbYeyyJ2lixeTJc+HzVPnxCE/N7QSEMM/qT6qT3zYDbeJgmVER97xf7PIObQg+T
3t3XL7FwWP49wj+tQ6BB/hdBgXeg+iPv67NQ9E/jOw//9udneVJSF1I+phyvBUl/4Ard2fGPSnn/
VtzP8fUZGbPSsaBHIGwWnLQD8Qd/gGopnDLZKRvZayeDtVb49ItvLfbsfi6hjFY2DTK+quMt5HkH
lIgCVugiFnfZoPcsDyA7BQmPUjYX7uRhsHacLXUk5uB6grjjwvLGa1yhXhwBOdiaxje/EWc5dndD
W/0xcB7tkHxBdIrBJLKfSGUXaxO06Q1vvPkcat8WwVD7YzNeQUmrw5SdO5tBnZTb3ZPNdgFJdxwE
LiBOM+Pq+P4awPg2aY6S/8HgQ8Sr9FApXIeUZ2BCtd8xPqxDi4CNkqbyWQDZFwK0i4FzLbc5ZGll
QcdQENi8urR7ETrYMVPvE+2TXZG0G1LrU0+8C8QCvjE6mkgSMCwyADh/5MJ4tpvhHGiZo9wvh42G
xC38RYBh9Rvy6NcG+vM688wQhhwjtNPlMbUauU1KYuebGDwZmFHhP5AE+zpybq86NJymmeKnyKSg
XE8i+RbMuaBQCpmakICLkHZ8I6qfcfYNHszH2jY3EJUsdyNUU9N4zRfsZk2BR0///unRmtRFzwke
7QEN5rAuwk3yTo3OpvHVlgz1b2N1b98spvGoqdL49Cg+sjxpy8K69s64Ab8OUDh+TOXZHO+Igua4
HzxwOBQ3RXnw7fZAGUxvORAvolmri2/+AmyzWTnPTdUWGPeQqwvKmyeQXilcfwX1tiLrI4LjJSaQ
IvBz91Aq/y0f1YUnZYTrymQ/8PViL9RVcyYGtyBz3meoWEf6m9TV1uuqtxRDm9QtH3WvVm7tC7n+
f8gVsRGg/44UZpjpBYK4h9bvq5A11spb3N6y+JSz1q8ulF8HfmZdoYrnn3DTBM91BGXE7X6MMd3R
3Cxxd3W6S4MG505BmMNTT2B9vX39FZeuOHPahUPL3nV8bV0rlVVR0CXbNig2E94RRZMvtgA4QhKw
wqEqNOS2kp+J4Wz6tv4QcZViQmU8rfyQqVd8K2XOesilXbtG3w4WgIDlHgqF0AXxrtAL2NSVey6I
cTIKjtWlBB8IG83HJPXrJ0/J4daDZ6fUWGWeTorOuhLNTyrxORpAfO94+XOb/4FyRNjxHwH4GivB
czN2EL2z2IE2A0xpUm5fYylfbEyKoCrX/tNq4o9P2/hTauhYL0vYkoxXX0zir0UZpYn7pFEhMunv
fM5/e5j50WD8k7F879vIzSwNtoR0p6Sj16pcG1otpcPp7T/9EJKnZVDRfIQ/Tb1NbGZu0wEK6ci4
njhCQNPeyAJQvK9X8HYQ4bVnQZS2kLuvKrw2XEQh6D++pMqBI70MB3p2iuHJCczTqJtnKyDfJ2OP
1cH37bYNnmz93/c0JGE6zgDconV+LwKrvB9t8TaiqbTTtPkQIiaAOTePXl7sRjM7Vu5jyUjkQyD3
63df8EQI5lD9wvFpDqKFvuJgvnIfZhA52UJaJxxbgB5tB3z9E2ToSVw8BJy/qd57gWf5DwMS9XWV
hdNXghGBAXEq8qvp/7OGtYvczbjCp5nFFU+TmhaVUle484Q5VJwA9ijOJfDEu97g+1EYr6ZjPdnO
8PL1p/g7AP6fSIaG4uz4x1XLtmTcqivASxF1NN+AMfyYDOmvRMbjBnYAP2uLH7yy+jlAPPPYQsa1
8/qo5r4XiazJQ7dynkfqYlRlvaW83HOHbi2aqYOppb0lFpwsucqbEC4C34rC+Fn6gO5XOwrJq6Es
wM7YQ/FnU0Gdzs6OuTwEeQfBv2DcaCCzvwvaANdOAEP1dQE/xCRqpogIYFJKwDjyodvjtPamcMeN
x14zb43ddhtHBu3HWW6VRVC5phU4F7S20fIWatPzBzAv95kT7EoPS8NTtBPtVh1dWNCFju2v9N5v
9pXw5NkmQOsYTruu5VxEHkTW0Fx8y4ALgf286lx8sw7Aos8KL9ZUPTECBq6c8u40sDY59MNBLT30
ojxZzvHrvbWQz+bsCeK6AvQb27okky6Wghr03oIjs+Pb+yEJgORcSWUL32tOnmhLp2ycUlsXoCe2
Q6PBfHDDAg5Fq0PT2yc+PtjsjGiowLA5iO2LW5QytOMtkFgAwO2b2HlIPH83NvqxdtXTRHo2DQcI
SvgdGW3yXsgczDzj4esvupAe5syGyhIS93LDumBQDM+2LYFSLrDvE8SmVEdYUUdQz/z6UTeLOLzx
7HgokgFoV4geXto8PscueQysMaTDGiBiaQfOzgBT526gem1eGq1fUyc+S0q3ILGcS6ydkdG1KfvS
a8yiuPGTOEsFd///HgRXflPpayH2kFOKFWT4ry5cUPL71HgBYGlS5IRi6b99wnkcx8KFr3vsXuyB
w1POHPZ1lfyG69f2679/G1WDRDHL3ZjIMeIlwr0UfR3FTg9oXHzXyCRK1D0ajKzZg6X6WPOV3sTC
ms1pCCUUudQ4Ju7FaN4Qy2OTXtIOpCIan0a/Xvloiy81Pf1TFaSYiRGHia/mtMEHNny3nba3Y+lL
lmVXQiz41NnDzon7o6qBd1z5ljdLaXzLWYmZB6Nl+rrEYrV7hckydggxXvEJa/9q9B+V3W9asEF0
+r7ywGmn3zh45wwIzNxiXSMMLl4FrBoYvD6ShgnZJxVR8SE89WxV2QVeDxnQykc0lx3/n6BmeNdZ
oSm03aChy72LEnIvE7uPEj9eW8CFbDxnQ6RxUjQm586l6ulz5stn0gCZF4htD7j+199u4TrgTZ/0
0xYJAu7maEvhgOzd/3ofxzO16/3Xf3shxc5pAEY3wm3NoM5FkXgz1phRFfEhCMZzXFESZWbyAyIR
0D/efP24hZiaEwGGUsKKyNTuBfqZvxSzr7Bge5OZAmsv32i2ksxvA2yhLj0LqjGDjIqG+cglb8Uu
s1Cgxc05gOhytxuz95wAofBYD9VT71wHoCcFO5XNWx33+7FyshAlig2znLV3XsjJcwqA7fm2OwQZ
PjFgGTWM7UO/+LedMQf/u7wr4JaOP43iY0Azq4CC5Cq/eGlrzMIGGhx1kcE66jIUlAJsZjdhA70X
gE1MhrQBNfeyq4uNI8BmjJvyaLle+WQZ3pkwq6wj1gYAiNd9kmxaqdrtUBUwugsSK+Kml2OUtu5X
sLSrZoe31bOy89LRBwDH27Is35fwiOTDz6HPt5OYN/Snc0JCh6ZRxfh5BAYiGdrvnhdse9r9IYG6
NrX99G9bfBatvBCtEUPV4wIJRbRz9R20znfcsj+yNn2w25VAWsgJczYAXGatysUF+gJ/OrpJhcru
SE+dlaP2dpMYATQ7y7s8U6XNHf9C0BHOWY5WqXTFHl0CEqUjhClSOuylle9wAxo3haJo/FjDMW0a
EAPLbWZD3MTw4hAdA+s0EPO7LKqN01VPdqHknfYAtKgc4DZ5jQk5HWCTbJT9BTeMYevarXNKEz97
gBcElOFH8rus24e8tfJHCLAOrwywqE2HO9xTwDIWudJ7Am0z2bjEtFfiaulUntMQmAVuUG3Z3iVp
0zRsGIMBOlyAqPOtisdjw40EAi7JU5b/Wh1+L6zonHPgA0LiytK3L2iCO3BLg05Bm7gr22XhlJoz
DoSwirbWHb04WbLJmuolL4tLqs1jusaGXsgWcwYBcUQJEKepL4h7aJG08St1PIX2vdq4uD2kjP/p
cPetDPQMvw60pZaOMyXcT+diXddScL8aL32u+UvSQwGvdtlRJON/2VBhqq0EP0CjQId1wdJdR134
+xEjLJPR/8eThs5ST1N6XTxAq+IyFt+QavrijlMZ9m62nWD5Q5lucaoNDjxEYyMkffFtZGQH+gfy
Kb9LoAkxSfsHK6ln6RJP57knMYXWzAguRq7OkLDc9OwxAyiR0jeYQe9s92rycePkXugZzcoyLG2t
aT9/WgULIl/a60ZAogRlew7ZkDJ3M7gXQGmoD+hqxTqlnhsF5Jx24WRqjLvSGi9N3pzh4nksVZeF
A9E/KiK/obO1dykDnriH/txK1CycK3O2hWGXlkFduG1oVjzKMr10Ln9maHK3hT7KolvJtkuhM7u0
VdCjVznP1KXGAGS0IvU4phWUKY2Hthkjwxkx4F3V1F76jLPMnlhdVVcgel+sgl1YZp0U+m7o3qPh
1j4n3LxCLKoIhxxDX5IP5QpvZUE9L5gTMpxcuQCvQcmsxX2tGZ9UL7fWcEVGmOJl8FLIkF5N+9mX
D7b90wBCwVBxWHunMr+n4LnUYxBNfBerIieETI5rMzoBiX3gebUZPBbWtr+B/lpjrqlU30bKwNJh
1jXyjFp2FFY5F0i0OvLFbIvQLIxDaX6Hp8Nk2qNSCdWHJwArTAaLjvthOBq2foIZlwrevBrwDu9e
8m8xh8EQIh1OrwF0lsfyrc+7SAXxFi+ifRUlFVnr9E5p50aQzHkgXaxgcQk05gXyjhE+bp7cwW42
jP0nvzoUw9vkRhGbsN3NdlXHQoJJu49MYNZpRH13B+0MUak7IWF8q3Hugd6pjW1WqJXfdxvghW86
JZFPyaLkajCN0YSgXfZcexIuKlUI0nGUFmyPXo6T7ZN0JyUUjaY7LzoVkDbVwePXB8ZSH3xOHPFT
c5RVMgaXooLpoIVRgBmZ6Q/ceqemSJ0f6u43kjinOtLOU+tfszjdlBrQPhlhrbC4kSMSWMkDprCS
PRfMLYM5x8QZ28JMScsuPifvFXLcUfVplHjOfmocowPxB+W2iCre0F0KWxqXDyfMCB80RAghpUPl
NaPAKbc8WIO+/bVKvrWJZvnIMCtuM0khktd/dCPfmFICRCM2ckjCJn7zrB5NkLfESaIJRJS6v4pO
b3LMtLG7aud9IlVhITW0m/oPbCEzhYx6F+GUQ5MGNGicSbiBYZ3H3t9PkPlpU8oxtLUCSPd+/WRa
yKtz7kcGPqPySsIuvdW/gKEHicgBe40IyJE2JnyooAa7Jm341+L1xkebUz9gdNn40mnYRQHvnFdP
tX5nPYjm2MdGb4BpYkRTloN/31aB55ZnXoSPhD2fA7JU6yuJP3A893w8J1Z/avxr18Wb1p2UW9DX
TfJfX8fAXwLBrd85y2pAGdI6BrDngsSa9Crk9M5JIPpe/57wtGVThqZ3lwzDfRWorU6A9IQJE2yp
7RKzoHo7wfyR4KY6B2KYWO2JtIcA4p53nFw9sMRaPxHkkwwSjtgAFLIoUKK9IH6+foOFOnnOTpFJ
KZyONagBFLSHpfhdZ4ysfJ2Fq/rfiPiUnrw4iLFVg/oM55K33BKPNaNDuArLWPrps4LVhr5MbmGu
c+4EJuYNd45Vaq21fhdS/5yRErdTD7tyijNncI5KjRpOlFeLQAMIAkzwQBH3sevBYfsYF/ERPDZv
6xi/nGzNVG9h+jEnrHBYygAoUOdnKAO+wBQOPSoI98OaxLBccyt87QFdtLIFlurcOf0k44oSIzfJ
CYWmy8jW5NXZy+8mM2eX7RzTPsg4CUcpD6sM46Ur4ZyLkgU81Zx0xdmmxg5nuWkce1pVW0uB+9Kf
qqb92VZDsO0SCCB8vdUX6s+/lcmn7QgXE9hztNw8BaW5MWh1SQpzL9PiXEgJrwiydgZN14MbOWHO
O5EacsUF0vo5zYS3p4UH+e/8oFAQVGOy7woX6M/ke5x8pDYc7mzI/Z6r1FNr+goLveg5McWtbRea
Cb15KgEIGt0YvmzOXgzwDvD70M7aSzV1Vw+8NNbVXxa265zNoIVwuYcL4dmZNNuHLCbnZhDJuWqA
PC8hwPmgaAf+7DAmK8izhXvS3BvcS7O8G/Chz5g96uFHwptDkrWvLqt+fL1bll5pll1yGbOs4HV/
Doj4U5X1mXoiUp64xzj67FYwzFnLNUtPml35Ru4ltlmI9KyzV1ptcjS2Rou++c5w9XX3qkW1EgB/
g+vWzpyS3acIEIU7SNkasCrx/ScjOAeiPaYJVE7AufGGFI0muoUK39Xz2VZmP8s82eu42Q1N+zAU
5Z9mgJ2Hw7NuQ1tSbwL2KFDLlqMXaQqZSf7UDRZu4xkcPooYGcs1gDVWaehl1s5um4dCxi9fL87C
yTJnNjDTVpnUUyjnXgbBmSFqvfJttYxcOFnmdAUbbQ2o78PSJe70c0CNF69LVw6WpX07uzDaLZEw
32bkhLoh7El7Ag5kEsxJArmyyrcR37B+mwq4T6ucBg1wbAwfZ8xZ5Lg413EjpTDcti/2z5YAIb+x
nWY7kj2M/ML0PQF9p4VbzWTJKEy5cTEkc4EwtZxfctt7AFi8eJxGkMlleb5x1torC+l4Tp0wurK2
spGnZ8NzfyZOvWdm8c2GA1bkkDrZDGSt/bgQX/9Db8gG2bU+8OuxvqMehyEyC/sWtRpTW1Fbh9Vt
s7C2fy8lnz687FnRIPtX597tdk0VHBr1SHR67nzr37LenJCQ4ADxQZjvzz58uVwSnHp0ByvguGn1
T/hL7J5ZNhoctAFlUPVnxzEedeD9gEwN8BArU+Clc38O5U8tpVqpm/6cN/UmTlkkrGeQJLJIjvV7
OdItTuiHGG8H7ayvc8XSPpuO6U+rkhhKO+7gkxNxgHAYoeOM7FY1zYEQ507XYGR8/Zyl2/gc6C8G
WMs7NSWn1jlY4l3W57EZQBbZ9eLNh2wU5C1Dq8G3PBTmm4ucNf4TjR1rNksqaNzDVCd1UMC1fMfg
70RT80qs5j0tj1+/3MJHnKP7i5r2KCfwbgQsKqP5Dkmvd0sYb14WHFchPwvxM8fwK542gdOgIEuS
8sNK1IudOA9x4N+XXbWyGRZywRyuD/6S1WemTU64dTls18U6HLqLZf+qM7Hr1zqdS7t8DteuoWSb
VAwLAlbCfSoNKEzwqHO3stlpKH0Pu6F6M3Eb/HpxljoxZFarILt1UlrY4qDIeOYmrc7M1jAZP0IZ
aAiZzSMAijQEZxuIGquyuMPYG8Yur6XzvVZeRPlP2yFbprLI8z2oHK+cRAsdgzmUOxGWC8Pu3ISy
+JPn3bfwdCZ2tulgFOSk6gOMsYuVJulK/C1t0Xlx0/Z9G3CAgexcHmtvulS4w7uEYbevnr7+0Ivr
OsslqWdYGfOt+AxHNxhyg9oGE1LWyHtFPLohtn9Mtf2ngr1PaNdqpdG2FBazBpIsajMd9OifzKF+
LUfnrTFHiPAQwDvJyqVh6RGzBOLHWV2PNnNPhlfQnUftGG1hw90MYyMiCEeuSc3dfo4/p4u0fIAc
CZRtT7l8Hdr6GORpZHP9hqD4eoWWHjDF/adkz0B3T6oGm8DNf0+uc6zPd23Ot/naAXZ7l/lzKoiH
UXQny6Y4W8iGj5zl31kBeC3YIQ9Slx/DGvzxdgnqz0HrjCiwRUdPnPOg/cmM+mU06QpC9Hbx7M8h
62UPOSdDCHHGbn7wDILOtGRvlbtycVr687MCIk9EQYEgEGfoJRZhAgvVcrqFQkVppYZY+jSzQOdt
bmg+tsbJ1uLN4sWZZt3h6+1z+3jw5+DyAuovXSwH41Rq/yNt7Qa9x+ZXl0EKLBZ5KBU5EHSvv37Y
0laaxTU4oTSFT6h1wl3jyBMPopIarEn/AKRIcG+17cpzlmJiFtyNAa2G2O/j82A0d5wMGO1Xj0DX
3idNuTa2XFiTORAcgtkO9WjJz9KC0HNXwjpc8nElOy0AkPw54tgP2q6wWqHOrXD2bTNkbw5Uy9u0
vuf+Tz0cTV6rKIeYRNyjmVRXJ9t1yk1j6+IBDAE7KrmBGyLLQiqpCst2rU29QEbw5yBlIFwtmC+g
C5H07vNQ6e/UY89wU9rRSe1J0cchzqvQT+NtZw3PORn2sWij1QvHQqjNsctF6piaOUZ6rlT9LHz/
bnTgFQULlX/aoHPcMhruGAOadXZmhvNBu0L/P87OrLlOXO3Cv4gqJNDALbBnz06cODcqdwYkgRjE
zK//1j5Xp/y146pz193Vib3ZIN5hrWcdBhhls6UK7lqpd6H6/vef89HHeHdihL2UTQM/0BlJubCH
NgOZcuatgJkQ8cT/21PwXpJcBcpVbqm3M8gtHOE2I3KD6j7FfjZzn6k2Pvog78oDCb1JLMHVuGzz
+qOy7taswynU//z9Mv17OSXfE9XLgMKI7aLpUixFPlXdhep2j+zC7Eq1GRXfJfA/fD6h/eB4ku+O
De08qWOwTy6a+l+jrYCE83gI83WOX5I2fFkDG7xpAJV2cSHb4wD6XQYC94zUW+uyoWjdvhbDTSuW
MDPYFKaquOJV/6dr8d7l4Ogi6rZqq8vVFLcjRiJqMsCeYT3gFOJZ7KARKWUA6y3SEPK//8wPLsh7
wXSkbICYWxqeEc+RttV4G0KTijYlhdf5oZvnT96fHxzX74XSdMWu0Bu0WtrVu+GaF/Zag6RgouqT
l9wH834prh/wv4qkLRZ8Hku8eEpafKm0eHZg8KXrSnI4m6LULute0fontetvoRJkPMhPruBHH+36
3//rByNRXG1rMNsLOOB5v0U7xvRjUEOHHX4mD/3gDf5eGL1GZmXxjAJQjmCK21s0AivY59jJ+fqf
+TOm23/WY/9/kirfi6DFwOyyzFV9qczocj65KkNq0beoidd9USHhIFZrB1CT+afoGiTDVjFWK0Ay
HQuqEaNpmxtP63sztFUeg6cHkzdA2TNS6EHSWN9GUECyIOLdns40VLmdkDwVGemzctL8bfEDNjPE
6xobz3rIPPZfbdrK4uscihoCd9p+7cO5z2nIMKZt6CVaASzbevZZx/mBWEy+Fzr7KQoE1uXhudRZ
M97o8s1F36b6EUwMpW82GaarFXkc337qh/jg9HuvdUZC6rxEEzp3bFCxnJqG52AIMq2+oYvU5mdc
isPfH/MPumn5Xu6M11voSSHqiwFp5Yrwav2XRG0HgbSfpBNvpFrPdj6XagJZC2HrHBiHNvoKjma2
djjhmtW8FZB4AqV5YSrZR1BllP4z4sAH75j3+ufaLsrIKbBoQFKivpM+XfrXTz759Wj/l7v6vQB6
7sO+7EClvlhEiiqo5DMQuvhxKPvvYdUfwG04bwsd0wHvBiy3oaZqBqyjlURuI/1jcXY0cXBvLU4T
RAXlISBXOPWD3K78E+XTB5/+vT8g0mMwQFu0nbGzhsXvehAHwqfaPf39EvxH//Yvl+C9OwDRfesA
C11zMUEZ9hll1W1xZbLb/mdQNKM4WgI+VDYEQrIMVGvsYX33MiUB3TGzlWmhxa1bVgiwXCe+e4Vl
G9HFnpD6PpTsxZd1mSW26G49QtZg2q2e2po9BRLPZzUVX9k17ZVWktgUXBX2ZdbBLTJEwgs8fS4v
yXSPUPAwL23EDwWB/SMxzbNMIEwqNH8Igyu91YPm5CO/5uBK4HQgU+V3dRSTl6gY4S0DYhGGGOZv
PU3szhkwx0WFoZvW0xn0l59/v5D/DiCL5HukPYDxvKgLLDp8cubdr1X1u4DfQ6SB57cBl2mcvzT1
zSShXYe5r7hg0ZS25FzCQ+UYRO4K/7q80B64vGU9d6R6gYH0TEd9+vsv+EHH8p56rzWdo9Abek5G
9Wqn5FWWy7e//9UfHVXvykBgTkJFlrFGV2BRAoYVkvzkbiir+UAJlisw3X+zonlqks+gBh89Fu9a
yUiGLFE6MRduxR0Pw4wP4tenm5qPLtW7vz0IA1oHirNzPKvvXdA8E8w//n6pPqgI3ivj10L0RPBV
nmdF7qNlerCx+JH0pU+7kvxPKzf5Xn2+Da1EqPaGpr52LcR6dZmzxr+uTJGj89T+bw3Ge8V5HYEw
GeCmv0DQj4xy8PXThiqZluP2MC2f3LUfXC/2rnRzeo2ROY1ZoI8XJORahnLN8Hu7iS3z1f9Ezozk
e/X52kDlOGoiz3LqNTSmw3wKXfIZj+GDEu290Lz3q6YAWstzWIHxRzZ/r4LoB+hRU1aZeq/nNUyJ
Dh/+fod98DC+Z9nXMlmEAAbvXEbTsUWuAe4CyHRcB0AOo4Df2RUIQd4diZnqTyZUH80F3quroxow
JJyz5KqoSdoJilzwf+auz+LwFA6iTz1YoFdrW6kS0Ftsdv3nT010H13gd+ePHEjVyXAVZxr700jk
QTXRvAN/YskbEE26ffNZw/vRxX13MnQtCcpFh/xsoT5MY7duOUE++hfR2T88gY96sCwDrQa8v9L8
+PsX+oGgUrJ3jSliw7sI4bTi3DBWsJcN3PV9TIR4nqskTLHFuK8D8HmqoXGZFsUJpOUTIKbQqJbN
cLhmSuZx7eFb7Mn6LKs5vnMFOXrrydEuQB5aD1ZES8v+kXd2zsPNxykwMGpNYwawkaqqaM8AvnsS
VIWQU0uxh1Y//EpcUh7AXUqyMWjMKdEhQA+LmV5YEn3SQH1wzr/XfZMAo/nrYX8eSe1PuJF3m+wQ
EMM/VQ989BOu99R/tWgDZWYxy8jOBMFJe9ljW4ns2WAnKt1/Ms776Ee8O8PgvUWIQ1eyM4tceweq
anRbtldKFQC4j3+/R/6jKv+XMu69MjokWznYuebnrWg2so+6lZK8iaX1WetrNLqVd1kDRX66Rqx5
LjAviPNhYcCoV6QZt4z23vPUUYEYRR/bR1SewxfDluJLWUJC3QR136QdogrBOWye5nB8Dpua31Sb
hisOTr9UmGjce6Qx5MgvoA/GCptxr8ejHcDisFU/f6kA3DkBV4bK54r0vYjFfd1sjOhP3ZQHNxWr
RzpxNJEDiF/roYuC+msVNQHIRCw4Gl1wJGJ08ZEhxQ42X9N/K6gln7zOrt/Gv13B67f3XzcC1HLj
1MDAeZ6B/chHo6PjBMJatigHl8PQ/qgxbfmkWPyAkCDfy7bHcSWFGUl8Vtt08ca6FxEOC+iyE78D
P7NIqVkfScSfYtRNux447v3cyvXc60ikMVVPq+hU2tXhZ++oDzZ98r0TqQkhIq/h6z6byCVP7WJf
Oj13GbDhF1BWliLzbTPBlrNAWBfCUVelPKbtJ9f+w+vx7gSP/ORNz0t+5tTIjI6Tzn0w4aai1Q+6
wW+FQ8/s2IYTVjdJxmqqjlXS+yNEoQnu7ATj+NverJ+FqH3U78fvDnqObJF5KwU5q6rbhcbkJq7s
rgGoK+8as2Vm7rE7hruAzAivbpJg10S+e1Pmkwf6A1GTfK8+1wiE6+qkxYYyAILsVHTl09JAF6t9
MmXDxmOEgqjn2oXfTF/wWzeZOVf19OBDehvTOnwuMAzszXYCRIT/xG3zrRjxh0qqf8erYwBuTrcd
kn8xTueZmv3Zj/FlDi36F/1ZZPJHg7f3qvYalO/KdGo7c/i0ES2KeYIbH/u5wb66fVEvYQSKaevq
8XDlTTP2P8VfRvJ9zAHR3aq3waF9al+KbqmzuZQgx8EZkrqEjrsZ2TH7v5+8EfuPafZfTo73kvIN
qvfKUAM1Qsg1hGMaO0DjgesZ4ARHgBowqU/bPPH+l8GsATxCu9kF4X/UzkGIuB9JGdJlAZSRFjEy
4Bda/lAkeGFXme8JngXAybnE+GPD/UfKDCP8Kn6BiWx1MdwkkBX/KcYuKRZUWJgC3llesuInnLUl
po5LMXVAXrebAy2Qmrna+TWhh2KNWbDrwya8QxcymiOi4oXcaYhtvg+q8wfMZCFWWCGJLuoVLRy6
9hBjZs3ymYnqDD0Anv5kcLM9doFkN5WNxkdiQgVZwGYwFR8R+rs3CfkDiuP2SyHHLa3GwaZdmAzf
lFjUXYOwvVeXLON9B4DuXguOtIsrevDP2q++SasF2Tf3Humd352UwCzqhlVweIy9NyTt8Up1ZxEb
G6RlRLr7xJQ+711oU7cFSVas5SRzPzK3E0PU3RikUPwyDVC/Ja+e23KLbxJ8BlRq8AJnVU9UzoPS
Amc2ukcBmQjcYr4T+xZf50NoQo68n0otDUxHNbuvwDy+D5Qwx2p0CIceDaEQW1WqP27lAqx50AQA
8GuXfA+sx0pMFJzmkaNfQQ0Nf6qY/uEr0pBaazzqJYm0QZwwocmCDYOkZKlY7lrUyD4exj2IcX25
kyZQ5ihEA8PH1LcvbV8hjIhWejEXr3FbH2e90fA+gQRVHZCx0M1H69USfe2athO7oKnx58eVLUsG
ZyXmMpPg7tgZTk74Ahr8lrWFe+/UzoWEzXUmIhhSA76DfVGFnOlF9CU0BjsCypYdsqAGr+KGSPxR
zGqbCUmJBYJvXRFiL8JruldFc2XPjXM8Bjm2mA1KU0jE9X29jH5vcL/fVKuf92PU9qAEgCua173B
sKanos7ryvn2UZSyCves70S4Rz5PxPeWLYlXees2NLkpxkdNe4+CbZS3rFOdfhlLktT/eNQ+00+F
V1eY1bouQRKcxq4KDhgY0A1+rHou4zOP67HaU+SX+T0N4Ft6m4bJbA8BWHbmYLgL2u90WsuZ3EQN
HOoAwmMWN8F9O031DaVhFd0sa9uan2YriLkhBgkBNw6XhD3Clgmz8Irvgu21YTUH9hscxuNcKy8z
UN0gYkrbsGpYNvVrIm9VLZLiVcRF5PdqY1F9Lxv8gXxzTQD6E7arg3pUExfRHup5Pu9118bmd4mt
Hnx4Op6m4r6NcB8e5DhN/Nw0rQV+qXUGS+K2gAb/dgCQZnoo5VjsrA/UjBKi6CaR9sk8829VhJSi
125lZfuIxQgzOxNKPJ3xSNrouNWxWP5YqoPpEUZ7091gtxwUp8j1uGOJtlafBq7b4XeUeBvdyhCZ
g6+lTxYs+COGULPCxe0wg8YqFrlbWhtBYyvmVr3gT9XjQ9sxBNACIx5I5CGLsB8Pdlj5uItdD4tu
JeJlhNoLt/VFjC4Qu47ytf3GMXliaEMqjdt4dGFyaMsx6W63qBjAIrHWdd/DTVJ3u8ZtX5Bs8l04
FmnHh4ifhB2G+pdXdqZ11pCZHiypWHOsFpjCLy20y+TIdYLiGnaCpdpOS+ImDL5LvKxMPoRLfD1c
R4AtviFyuRn2kO610Q3FYbSyXWMaZc/w3VXq2xRzXn51vE44RSzGjJC0FHrgTt1VOCrcacFnso8e
RpxmpxLVw7VVK1a9Ivm0F2cNHMneeI15YjXj/8/rbWsUEsFq2T0q2vQh+jhSUnQvZEIKdc7qKayO
YWLNUu+3RPb1zVrhi7kLeGyGATi20fED3kMwYpDEQBg/N+Nc/xZgqfEjbVoapmZyZZH2nnuEQfRl
RX5tfgrGgyPJsNjUezGtKdcsyAsYZwOH+W7TjW8NxQr0ATmL5ZVRHsNlH6DJCLvi3BOOcVdf4Z24
pRtp8H5KmDPqn4KbOXgSHSHjue64Xg4xLG7yhmACLH/ahhLydShpUO8tAA/qe0Q8OJ5OILkIJTJu
0j8Tygtx0lhCdyFm5JTE/8QhHfwxQgoR3Bn1tNQpw6a2+y2maYJUKpqAKIEd0fRk3xgo7G/LASmJ
N3OHjADEYk6FLN/GYVTJnSRVr19h6SATdP5i7tVXuSJ0ZG/VTPmeinUpbkzUuCDrEPfNdO5oHF2q
AclByGseO3YpaEmjh4S0ruUpmSdi+1whB3CuAV7D2Pgn7Omo5vGDXAnXKB6Ofs1UDMHDnFLE74Ri
BycUK28MhQ0VwOmi4NOvDXKd8s3WzA5vA3iHImVAja5fZQMNxpeomeby91gZCEOgAg74yPbcRBhY
7IahJQCeaByyj9QGYa+PYJxoOWcQngzdcdTdEhXHoSnWCvRmEGj4d8OiWO3WrUmcSWXFW7akfHOG
8VxoEzIUI7QNphsqr7FxNZKpBV62SvXYinA/eAYjV7IC55BrJN03MZIApmF87U04L+wwb50xU7rG
GFL/sCPrYOLm49SNO7ciTmFM5VoXE4dSnwQw9gzELAfE4zZ9Cbcv5wXJDU9kUJ8h/RmjRzo5PiPv
fUl492ZRYrZtGpVEI+pTDxFYMrEhlUPWh4Sv8syWCaKtXE5DLXSWQPIGi2kdlG2ZBg6q3NMmg7U8
iqAm0x8WtlwcZsiB24NGOw+m4sY9lM/CWdRLiwHnzuxJI1RRpatDGOiO22lbDxWfS/oaKF33u2WU
8R+MMWvyW7gpKoExJiUuYEyzaoDFlAYLCzHBITY+ANFTyEtS0HA59gGTC7JaNhKdZatrqM3m2ZV7
hX4p/FpHZbHteBIoZg8FBd3+Zu2DifyUjobHOCaxPUiG1/euqE3PpiyZNuQjgSFK6G2zrEtfZWrr
KTa83aweClfU8pm4aere+iVaT8EV6l3MI8+qdrzK8U0xHMAkdf4HVIJQvs5oImV8YGvsMa/VNRjk
O9TnNhlSGGmS+tAH8JmIFNHCyPFZYBiQDO/rLkVRNcf1YS0HSp8I0uuLYB+JsFvOjjfGPgakZ+QS
M0pRreHRRRocwuzrRP9TBFHnj9KIM5Fxc9IUiTw4YZPmdW6TYIQnaytNbsVK5YmRHhPQOulr2NYD
DJbMP+Wq4IvYJh3oMwprHn0fPN5c97YpHX0C6TYsTwg5wg3Il/I638aIb3AH0NQ6/CayjDeEIEXl
Uj5unPXnuHfm11IbvAyt2o5Fw+Y/QvR67NN5qqf2IeKqHm9Eq1d7H0FTwu7XZfHJ8xqt7Xpsx8UZ
GGUqzaKLqKJ13QM+0je/EwJSIqKKhlC+xqMY52c2QgT/rBCWrH5a/K7XyHkhNv1DDSLgYba4TfP7
zSW2aTAtqYYQnwz5hqkGi/1ioj6GY5r7flqu2/sQXIomhF3kJCGN3dul6ZBaoibYEmg5iR5nxVLa
e8XHIkBBCfpfx4M2M4nDcn6HHA3qvzAI7SYCh7TzwfPYdKaddyRBAdQeq8piMiwkXtWDUDLRmU/q
IEJxtjHxS9WzjLqMTy2ozHyamTlRkM2blM7TcthcbJ+FdXDw4RPW2wJufBMbCXoHohJvY+nrViON
QbrujqqyAvV35MDh4P0MBH+PLy4o7HbreqLHJrPtuqb47wGUVhXTaEfxgsDxh3W7wtK66E2dRyvA
Yr+YWoNHvsVq710o+kuNKn3YcKJRv2GYFgfFF9y1BBmYtuXzCQbuxgPS4tbwjgydZHWqEpYUNxzB
zjFKhqmR4w5/cXUEPFguX7Rok3m57fBS6OA3U6vIK0gvw0cUCgYBImu5wt4QAFYhnsYE1cq+9nyU
jz5p9XzoR6FuYjn0UMyy4oCSqygRYxKWCXiwBmXJ/YYy0O1aivuq2fmQlT1Sy1nD2g4F9XXKpskU
IEDVdhOsbnYQ/8zE0peZU/kbvSkOs32yOsSuTFQtY95C4/dr5Rg/GEz790Mf0lVlMJcAwZHh8Imm
dWdn+Pq6Qzxi5NadCmCCul2wBGM0AmjjJ32nEbw5D3mHvJ2ugCl1k5HZx6On4wNLeswNAUwJXk03
S4UxLxoDmUVrbUr5gsZYDpcR4Ju6yaDJWrGKtgGQ3thtYPoZs1zH9VCny5AMt3qJwrceghLdZosN
LFU5nVpkF6TOwrLyvSNAQeXI4q7HEgEvs8IwZJktyFSDQiU7IqUzrJCRvRSq/SFNK+ddiSeCPcnI
zaDcIUSOVVeh+JDbrl3HFPZ9zEBdwKcta4EvIhTdbltNb03ECDmskiroW8US+OAFh6zjHq1rUK67
TROLUIrE0yVmKXyXxXjgpWb6dl18FB3nMZEjsH11gbisoXCYxfcbdpPsuWe29DeujsHdPVHU96+9
wrxB+BKRawNGBFjGVGWGDqglOzmPLK+jIkIwVhkurxAeBgdwtOL7elyDIA8W/DuGgNHvziFoeT/Y
zt7iXuGXWJYJycmwBtkwtdHJRev0BekMzfMo4GpAZBtGGnlNy3hICfYMKwJeiGiSLzyOl3MHKNXv
yPbRnCNFvgQoAPDfpUj4o5zQYqEkAc2RoCs8GJy0ChwI8A/6uXzoI48TflFbdDaN8xc8XT3JwIMC
8KtLtlMpQ4et7zag+p6nIwuHDjAkD/TVKl0GG4Y/2HYCfYJt/bGPmDqIQiEdwOCAktdo6tY17JYQ
zGuIbi0KNgiSZKz8BZiPcCd6KD66ypaZpNEME2jfHKYpbl/7qceh1VQ0t0rAk6Zw7AauFmkk529+
SEq0ZXFxbAd03FvVhzttcWaMCArJygGUPdnECWbwmHcAz/US6WnALQfLNw4KtcMSNaa4BoHaD2Xo
0TE1wwlg558DRH6oGgs0bE7g9zFNuYDu0Stc/4KSPnMglF/AdkQEDwGTrus4+dpWOD5iE0yvVQNj
Vhd7/sB9a7/ayCqkv3l1trKrcZ50APAHHc8c2MO71UQbClEOFwHENyibdNIFx9kMY752FiUd5/Xw
Y1ytTFuVWJiXiPiC3D1sD3hU7KWiSCVvUQSm1i3QSLLAqQu6atR28JIcumngFyqSpk0ZBnWHAjNv
8K2iaNC7RcXSXeqRLf/EnUcBjOY2fujKxqD7F0v7u2RdeOzjYH2KYVc+QFcB2gmvN1y0wrC8AAsH
pt6u/VlPs7yMnPfPxdJS3PkUuYCov1iqcTPsO1YsF7TH2CXYwu22JMKN7iEnrYxfEeWXDPPeBR3S
S0IonH4XlTP3NomK781c8pROgXO7SJPmpaoV1IMl5DL8bMKm3Bs38DEncVU/s6JoH9u4Ym+KtObP
VCzBg585CjPYkb9uyOGObiMu9f3ka3VCkFYSpAswDHkVa9QAazk2B4MNzduAc7A78g1Trhx+UXWw
TC3zNbE7RGKgUetRJaTQO2QYADYhwtKSvG0a2CRlP60ekyOExOQlXl87ZI6u5LV3C97LqanW8EJi
sQ0vlA2zuCRsCgyAPQ6ZlOjWwW3st0TfRZsobiPCy+vkVFSYIbn1Zxiu7pUvHZDAARL08N2hRURb
OWGegPdksBuE9M8AoDdR6seor/4oY8s2A5JW3hWWLjwvsCm9wp+3/qEgKDGHzY4IqKDVlf8ru+IO
q6q2vNtQ/ha7coiL+5gmdZJvBSBU+O1RX2QSr/o3zpFeBCtUs4cq1v9RcGtvGHnOAHPKSIsU3MGE
Zbg74EqrMI61GaUmvo/gAV8yYB7DNheEVXVa+WBmSGdg0Fh5gQyWbOxF6/IuslF3qgTefjvnog6M
ZwoYUyAde9S06znyYAb5KxSm1hkvPQpaAirXa9jGAncx/OXhjiIX6fppRzT4lVyHH6jx+m9qS9Tv
pvMRS4kMCprxOUZprMd6oudxQZeZrVMyjXhY+vC7aebxDocCefNYz/z2WI49zHJcE8TQIGN0F8zb
cDujWTvPutA/eTWwf1CyiW916EC5wktkCi7rrJs/WqF+S2kbrzYvUCfdTVuvgXpbouRCip7iMB96
+lQOqN4QInQtSgGfKS4UFYjOOlvTfq+Wfqv3QAtNzYmTxkG1dB2BCPww7B4odBSoOx2GGlWnqyyi
VSO+GVnEVV6wEZJOCvPjf3QC4MEMLCwLlwK4U24P/SJwsskY59/Dto0q+L6gqjszDxBoOeqe51u4
YOAKowSyJbDsH55pa5HIEMaLZDAAqiJ53LAOPWLigd4Mh2KoMBiSVXPTDWHYZaJeg6NQHc4L3XSc
ftNFm9xvdGm+NMSgA9/EoHwWC43Zx9CpfgNPolr67rlC1ufPYbDjcQllH++C1dVPETjjP4LGiUPj
5WAuYxeh/EPgZdkf19mYF8T9gokcop99BDK2+G23siqPsSXbmPkFo709d7C0piut3GsFod990k/1
XSsgftwp1mi/w8yCT1mNHqQ4FxjKj0f8ieRMIZGpD8jZ4DaPuQeIYAtNB9eCDH274xziOmTlCI2e
AxqCIR98HD0m84ovFH+37oAWrLf70EHmB4xzMKn9Ei14ZTVxI+vLXNj5zbC+h0BprWKK/IJYHsLY
Q/KI5gRFeNzPkNpNBvBUzGYLnWu6BtvOREvRnM1W4Uktsf6mJ1y3gu8YsJQnA47rea4HEp4oLt1b
MCIFJatQmNwmEahiexW2/XoSZdnEpzqJISwcm6l8ENzQOh3LrcYDgTcb704YHuhy5wUGZEfAFyZo
4UcnL0ovUNXQTuA1VPNpIveovdYBXcI06ExOS2jQwtkJS7Muur5/qWqS5FggfvVbbELdPiYD0cGj
WAlF3F3bNcsh6Nti2JerIA/jVNu3ctjQSDOzYpxZo0zCaoXE5CcE5qhAoDLqC5i7267OQu+jESHE
MRvQ005IlzOdEfetDaZ//DCa6MjKBvFhJMBgJZyntkrxhVVvbLJRLrbRgncqV+xEa47KwKMxa/Yy
AV3eQzovELsEFM8GaeYtJhKSHxBRtZ6wAnH2Z9T68GnyhUMv5JW7aUMEZz8IHYUnjCAfdDVH96QI
tzNB242grLXBjs5TJTBsrJ2ODnW/wC9Xm7F4bZNqtSkoqdMJobo2zqhBis1GZ42WeXNsF3a9/6Lb
Zr5pYxujS5+XGtjWhRXhIRCk/da1PU1yVL2+gUCzGdsDMMslXskjGjOkBFO5azCoRJZHQ6x4mmLd
3oIzboe0R2V5ZQK54UnXwJTgdJkhpCTV9ktHYwIImE6ga2np5IddksCXfmYdjn5MeSWqC2ZqhAuT
OUCxhogNeEjSAeBhnS98aybkbySJPZY8lDzDdDQClzbWbkYoIEeW5VyELOf9zLHyWPnapNxgYgNq
z5UbGMV1csdksGRBLM3PJSrLCT2GCae9RWAXKEl+Qc2D4J89p3Vi0yCJIkya27YIoZ1t3HDa6nbt
EFazaplW1QSStesgadpVmD6dEJbJ7zG3ZrmtouIO8ZK4T6gRL3ygmFeBl8JTAFuUeymCoUd60ZJU
KPVsQny2NLGF9A/bxutHQWZWOidj0aUzAbU9qustTB1yGHcLY3B1AokL9f2Ipl/3DmuWKfFPADSv
P1g4MpYLhwVCNnuU3LvRGJwEVDIZPuhi4V+qbStBpFJt+RSU0xrfdbJaVjTrc4GwEawm1h1T6AOz
zrG6hQAWU9wMD56o075VJkixSVufmqJbxxwzfbwH6Ij5Xzq0YQtDUVGJtyLRZf1ni1pQ5NBeYloQ
tg0uEiQTxQUpzgBDI3y0nlKrdLA9dLxQ5cE3AbK04mIA0hQN7oMaC6V3vIZ1LDdQNMHPLJISSkLV
FU8LtNATYrmF+oLFmv/dErHKHWope2QgmR/wnsebqejc2WEutuwjdI3XzcKk782Meyr1mJWyi+5m
3Z9XIziC/yzmDMexSNyyq+xavSEqUO2KRpnvc8yn18iR9deKxuaMATzuOjDsviwVoRFKVQnVQ6m6
+H5Ea3PCo4UF/xrFHcgRHrYrdDeViM6VjoL+C2nigR+4a6r/4+jMluPUtTD8RFQxCcFt06Ptth3P
yQ3lbSfMAjEJ8fTn87lLZWcndhuktf6xx46QlDaFHDD3Kqyi9hYCSyV/7LrRK7IMTN8cGEP7F5W/
/Rq2ws+Pxl28lyqHHctLTagvd8ntTG7gNwuPGE/rlpVM6JAxf6do4CnI49XrDi0hYPDCERU/bdbZ
OxGN8WXBkfwSk//mZyKkTz6sSV4aQ3yxvi2YKfT0nXTruFzzDIrwoCIS6+ow8i+xDoa7yRDdVLgx
xa/AcgXFkVayEGmUfJeOHzQAaeexgsqRC45prsSvuobUPxngUsSUWAFPsl3974JUVGe3OJAzU1kt
/6gK90jT08SPd3mZvdlGr1Tl9qPs9rkzLBw8Rk9X4azlvzZMGIJJtZNiB5cJyyLz0lypJNckWUxx
/bw6lM+lWN9eV642LuORlDqh1hAeWMfqhtZJ78k6QfetCsc9LL3fkXwHV1ZxxnDQBUyGARm0h8B3
85utnxX1tvzznjsVx7HswPySmkumheQhIjQujsDCNMkbuZRkEIOsPdV1wiaWbyXM++Bm177sGHmX
ep0+l6rW+2wQglvFaQjli/3tmJVE3sFZ5VnaLQkZMFItb3KdZ5rPB84QfJXyalrZnwNLeCPcDipb
NjDobkizVDViAATI8uD32GD3xGKe/0I4EO8nWlP3ay/M++xQJuPDOD9p6TQPrajLFJizOxcyoxtC
B2gJ3RijLGiYd5qzwaV+BgCBuzA/NcFc8waVGWtJnEuK1FtUNgNd0YxwFo13ZIpPz9PqFvybjifg
4/uhjeEhMube1IPaOvsjGIA75OV1DpS/AxL9SYScKBJeh3AgM5GGtTAJCedvye53rdj7AX4BsUpx
brtsPYceZKxS1t6xbFhE+o3zuAinPFdRIy5N08XHyWm3E0L/5o6e++RAHuiXQiqX8r/iPOiHrNzN
XU1LvO1KqnWSNXmsK+G+mbLz9xCT7gOgbnNPF7v3xcMe7Lew6NIgWLJsv3YuLEdORlEXFAg71ZYd
snqpPoMczDBo3fw8ll6xl/k2coo7zicSoQxAs/ykE6E9RSaLj0u80mu+leG3RJQ/F4ctAB7cV5Fs
fhWynI4g0tCi2brug0HOJzlZ6VBhsPw3Lw7QTDVvF92F3wzcf0lQj55wj9o92eLu/VrBWRlw+hc3
dyVIfu3vS1qnLnEyOPej0Z9R3/WHWhewKzlGINu0zsc2BFw03OfhC8gCUZD1UBNNkxVHpH+ai9xW
f/1w6s7gkNGvZpheRtmUb40bhU06MwOcdDFmuy2ra+zQU/zkkTJH1wR4xNGJknZXI4nySZmx7c6i
uEEF5X1JRDl8novYb8jDkK8UlvRCInfqIUXIQrSkEYtJC8QTBZc9Mva9rodyr1fSeFan/O1XWH4+
C6OCtb7xpKui8JDLzknnYitaKpmmmYuwjhz4mEdtKze/a+fRD5yjjagDA5WapnwTvACtWN6XLVnV
mbHNrs9AqVUHWWWHMHktxiX8ErXtige3WKU+dNSqDP/oHNmIyltNja27GAtKP7dki6fPuNRud8PH
XTVfwkdJAM099MWDr+souNuGtt6H+dL67zbwNn3j116LIS2YTKGfEozTA9fe4nFLuo32zGsyD4X+
Gzsm0nan+tIbfscz/4Fpg+RHs5sQ5xTpHOLfOYXWS/7MU8MMHco4v4f+rL3DsKjs/5ab6uDLaXop
zExugBmpZj1ki65sCqgrGS3DaTJskmrC87wTdIsWn1bXIZxXRkh2c1/mmX5joaTiYddw3LTUpW32
zV0xp/1KytgURzLQPDdNGt1fAVV85Ax1Vvf/Fieb1EtfCauePOypQ5qUXPzrfpCGFOWSl7W668Ze
IxP0yBNl74TGCildTJR6UNOEi2ml+pKpu7YA1mljvAGqgaDGTt1QBRjaOzSvWf4xOZ2NH5i23PLN
GurJd9sc9uatVJqHycfpyNgWWOP/hniNvUeUKHX+r4gn9W+W6O8PQYf4t9wvwo3ZZjsQhks3zF6Q
gjRtziOjz5QfxrhwXhLDU4K1KawL4p1ZSWWd7XItsNblzoxrIJ6mEtx4EssatmlcxPP6PBWQM/ty
RPTk7GSH3NY7iG4iD/EYuZk7//NMT73lAT6v++lsaYp83o0R3leigL2J0oXMc+aPWjjK/KUHMI9p
eHSGdVDMY4SbrqnmWgdT5noqIf/Gtc/fg8qBEcf/HMTOpe2LMW73FUl66qbxURz9GNaSKSMJWrTe
GbnPYC/j4Ixtt5djGzf34zqsyUkWVdzri5FezliUx9H2J1zmNk+JRWs7NGgzTNO+bRNpXgugreDX
Oru21/t1lHOU7aZFDIy/kbeJe6dkzv3b8s+XezfkE1p2WF8G0+8cJ1/vRi+QQXvLTsq2u1M+uXrf
wgohSLhfonJD/lN0QBZkCsm8G44o2sHAZjePmquGD2u+ILDU9j5yYIl/lTe5EJNR2ZiSsIzYEWHL
rCCRysFt1XzvBCe2ZewdNi9Sit2pmJwJ0ejmOaANp5YfZt5cOE9Y4M5Kdf724eYL4fvBOMVl/QRZ
YE13H7u+bN19vJV6+y/y8mj9bCgPIE5mtVHz3woiMNNVEgR5cezjctV9Ovpi09d8g8DGDBxho1uB
B9rTli9J8NRvAaMpeqeJUtZRoa12N76F3RRXSO53BkXZP/D+Wh54+5p42ceTHWhaBCa7eoLVrDty
l0pc8tks2E9swDnBJ902/X+8zFV4dSe/JK3NBIaKFzySvP21Dop08cYYE+eU/MsLt/xcmH/WCZ6r
EBgw6wB5QX7qw3xrnrJo5Lre3HZ45DCJqgvkViuea7pHswfjNst0dXp3sTcEaE1Hj/QnaoAUwpuK
x43ZZNHxd5FUNbb4oNK8ojljBSOjnpy3ljObisRpaeZD2Sqv2SNLCg5e5FLfnYUAOp8i36L+D4ov
/1sH60bj4wyBCqxtYqowIKnZOaA2glMWDQiuvC5pnuK+TJx2t0Z06hBa4PrDFaix+SgQ2cwPNLuD
B0KMSn0tujIujzbg/T30CSTwLpjXrafapPCleDPdZIID2WfriGp23R5s15mt2y3Ye7a0qsBfHx1U
L+IIxUz2chVYYRlIVn2rfT2vaUa9SXEmfBGfjVtYpyZQnqSXsPPXJ01ASPjumshdP10V4xWwMws5
4Ohi31bfWwaGY5Lxfi9e0p0mqsaJLYrkJSHW8ggiuNWpXzdi2sW+y6sEkEGsVV9KEOzEj0SacI9R
7EJJOcz+VsjprHgA/JesFqBEfeM0VOlUzeMYxjp6GJl2GVqKaV4PCMnam7ou5XaJMHJexm6LvkRC
v9QBwYb7QU3Q8pzzkx1T9On2DpQ7Qgwq3eFpQCMgvyOw+f+yjLflTMK+UXtfhCCD0mUUvEjY9/AG
UcLyKyxDUpjaVsXZbhbucm9qp6pvq7romDaCdv4M+yRYKbxO+j9weet3m0nim5I+KxBfz2EIq5fX
e5YB5aYmyZY4xf9YYFwPhTwDM/LLmUkYqokfFjVRm0O5RROTipa3y0nEcq32ujTAEO7Pi9z5CWyI
7Yc/hZk23DrQ6dwVS495NA79+scb2v1tIAq/O4PL43kLhf5jHaTiv6qm1tntMNTOcOtaZ6FjHYZ8
OKCb3Pp9osaWwcQEhaLzmNy+VJWAKEfsQ5XzFKHvoHNkq4f/oOR+ZMY/cD0267WbQfTpcoeyo4p7
yGBi8ipITflj/RY2SLpd7MVBzYUq3OwBABcjEHYiXY//vKnIvUOBlIVhy01majOVsK13cvrB8T/c
Luv0G2+VNDuvtQBcRrt185AAYw87fnCt/Dsmff1f6XXa4xna5uIoN9NHt2jIuKrLES9NlNRappvj
+WdFW+C4mwuAhWns+l9L5GvAzQGpQvmY+12YPwFURU9AsHVOrSA7hUsVNpWTk/MLyyQicS/ifMAo
N4+c/c7cOE85Z9evMFtzmUq5iPgQrUWN6lRqJyxvDS745r0Oe8VxmReOOBsWMHkmVzR3j5LSa/eI
wquc97lrkKi0NhbhReQajY9sKtc+a/7rOhAg0oWcSzJUsR0P5TKQYhDkufZfcFaHaj01frsF+xoj
2GM+dW5yCFEl8VzRAozlyyYWeNb4CcKVnVg62T0Uti6yPw11PeIOQGjJ4jTqszjcASJt+hDoSIpr
nDMaP7S1GS5tVwYhJPSgOZfmKhlvptiaFyzvlGY4wh8LkgBaWIcOivPU2jm/yJaT/rzYeTQ7YNOo
hODgHLrt7bj5tz+BJPVzx62Epl3hOEBH3gNUfoht7sKDSfqQL2Mxy0DmWsl3EZVtconmTD0nq5Ev
bhIl777mSU4nz7jOP7v2pO1PQmV//SkY/sTuIrvjCoNFzHLWr/mh2YCOU/pO+ujL5+wjZWNO8M8/
xSYS22Fpi1G/hcSKOceGFInsWzFmyPetFwutj35z6zDqPI30JqBBqQd+Xk0mLBzDPMud64TVCHAs
7chTPzdKF4+hVo37sHjoUO+abHLIxEfRws2p7H3vMFYhzq7q+l5PBZwKyk9sT23RNAchHVL7ZTNt
lAu5Xh68KHRzl86bovxRtUORGraEXc8yjZVSRMl5UOg7F+Xoj4BggmTXEKvx0HskNzwKTkW696qp
+81mkiMA0CFTVweIo6512wzNQXXG0sNc1VWRunG4cogpP8l2aB59zqi42H5H1uuQawkaZ1HL+4/N
OLr5r3apBuz2siuqy1A0+mf251XZbTYAXrJLIJ7WaCqRXvsI/E4F0z+2Q5nZDe0LWOUzG0nSHfTg
L/eYUsQ17zN9SZgXEFoQIRA8oWhZwz3L1ji+bY2PvFKaqG1eSjqs1aHMVxQ7qGfX6j1ShZ3QbvWL
KO+Q61VAwYuesn+QB9X0m7Un8ukaB2oNj0z7m5NyzrQfDno0apeTbloMyZ1xxY3UcC9zOPs0lyF7
hMvqTwvap6UDZ247CEdn5qnt63ya+nQuHc+cKeDzP5WqEr6C0kdsOMQ9eiKCfkTiHyzHW0MX4DoF
D4YIKZcYFrNEj2sb1c1ZD3SOfawUq5o3SKpJg33yCbb1rhAy2fKdC4wLqRsKcFm7KC87d8m2QYfH
9VS+c4OQ1VkaFKwn9YODkEFS5THwak464y17AG3OLUpg70sbpIJnGVbqn0FrzU3ird568VRRgCwI
hEN3xayj4DaIzMg8nNVsnV+8/KE9FLTzxQeS29lhw6b1l2ObVSp6CxM1kE3AIGCiVEXY4nibDIhR
lfXtiSAENr3EgEbdJwhJEz57v9x4qfMh+A83ARhB7E9LTR58kRAkPuYFGItXu+FB9OHqv2JDnbzw
ZHCk+B/DUJWGGAGktreZ9tv2ZXMqNFKExETmFoIN/XjtiqH+bqY5xn06cuV++GMPyE8smQ7fowY9
AhBpEC4HWzeMATuEr0yp5STFdgQpz6YbXU/2eyxbEod2nAG83xJ1MQKBKsuLC6KUxnmB3UcMaQHa
zC8Z9053DmtRBUc/l3yFXmiAuNCimSq1iLYufGCj+Q+zE++YAnyFiu652l+7upBhylM5Bg+kllm+
AR8NSj+neRPVn17M95Tm3eyubyzo5jBOyjU5HIbcnH1oyl6v+2IeGJudOctfW5JycNt7gwzyPTh2
UqZB0/USlTy5JNMzIM7cgnF2fYP5Jhf2ofaG9t06XvPkohe4EA0nToHp2tthwcSw64jWuFWD6x/L
ckuilAyL5YmnbL0q6TqPGTjscsmqrKIntyIBZ6eKJKFZBmHooUKIxDjfyXzd8+vm3lZL/z7iV8Nt
UXtKorNwSULM6sieOX2W7ZQgmnktNd2adamDL5a4oPy18TITe9Es1p32w8wmc+VcwCLCbHa3khRe
/mOhDCtuQF2QTqhrB9FdOCXib9uGkX6Vvl38u6ZoNmh+3fjZX2ypIMuLUNs3uMQanIcoTvgWRsE2
sw+jrvviDHDdhwyaDJ2h8iVKlySc8V6KKDDNl5o6Gf5AFcEQHaDZYhvRnw5w7rsGZz2Ta+vlZKJS
MX2p+Oj027guSY2OUHkKoRPYRO0fQt/BihU0LdJA340zse0GN8nc30EAD5Uz6cxxDG7FaUfrd94g
e0mJbXNVOuZuBvzLD7XQSWoD5I13yawHgWwR+JAC5pDO2MsaMh7xKcZ37dB12dUbgiY7GLXmb8Gs
ik/8OACMYSGM3A+DFQBmtAjF8xv8V6hudeIU33ldRK8bSx0PlpeLivvRRRqsNnA2OtPGXbMtm0SM
HCfn2JTib404mV19HF99PBP9sR0l2UF4RZe/edEnxyLaxv5syyREIaWK+jrreb7X3TS31PbYeHhS
21w7qA3KvEh2WdEPxWFJVP3lwJ6O96rI4/EQhok9RdIxZBZ3DQV41Y+8m0GlzY82K0tU+66j0miN
4m8EPuGTzvryrugk1FNc+KwUfLGw/Ns22eMw+2g9sCe4/QuEGeOek0sX+JOE5GqXN0uQneeub7P7
wNncH5fdpAKUvG7nONeQfDv1uzNj+aCUknY320i8CFp5ApYjN67uyM1Zo6sZQYX/5rXEYLMpgsaG
H/0MzAjk3U0IlNge/Ups8ADOul0dNAyMMHQYncdRZI/NhqbtuWVTegzDxUDe4mfaZ2Jctzu/Kmt5
jOEX/3D3TV7qq7Ww5Q6B6fbu1v126TJseF++E03zk5iRDB9dSPT8Ia7jtrnffs6Ni8RZ9WrqRDy7
I1l17P0sL6elLatHP08kdE5VL9QahUmZ5Wle59I+OE6v8FlJtKipWcfWew912C8Aq2Zq/iacUNV/
2KFkfBYRes4IpK/kj6rW1M8wW2L9yKuV+8IFIBj3aB3H4NvnG3v0W39Ee+KAaBw3JHiYRIK5917w
Q27qkcHYrE9QEQTaVsSo/YsBTgDxNe6ki97int6NevD/LCiL97Lg1r1XSK9e0AfzkI1+rTfykoam
fx7nbupe1pir4o7ph+MMjVBlyDAQqNbriosrUDI4oE6HMxnKntzHOIsd57BlCfYw68XuNe4n/yub
qk7fSJZDFNO9Kv7awrjXEq3veAqFm+tHBx2qpn2TrDAKsMeVSc7kIy2k2/hh2oWZa0EGm/2CNBs7
lBJOSeuMm/9bA4oQd+3kiRtGVlhQJPVbdEHavGQfXIE4rIgEXeAaOnqLEnQW9AznVVZfUccHgEkt
rrj7JdCLc1hHNMBwDcS972tj6Rl1Zo9qwCT8qXKfFAkc/tBIxg5XYH0Ri9bNY+WbcXjNsX6GuwrT
UJV2cYbJr0lExMbuzpu/G6aMFNLZFHD7hLLwjS6RmK71jNbh4LdF39/EGc4OogCc/jJnWdyC/giF
jdv1epSUztI+GD6uJQ3DbuwIlbL2Rbnk1R9jjT58glDiEv4/TZf1/oCqxc7eVx5V4i9DFFS5Xdrx
WGlUcUcERI69SfAr7bM+CL6VlKo6emC7PBgsnIdibXyMJ/Pcvzt4++w+Ji21R8MoOTcgKGjB2ZE5
0Gf81iJ2oChUCU74AnHt+WxAgVE1CzoFoONOBpR04/yZs2O4Zss9LDs5OuRhUEcYjhWLJsRFBGuZ
x91rvOBnOfizsQ/5RPnbYeyV9xy5RfBZ4z35b51DaL81ASS+d9FJV58lNe6MXhYFV6I75x9Nn+0h
HOZm+1s6jXccp3COH+LFg/ObnGa+G3I0kTfUdrhv45ht06EQroaen3pZXYoc/qdjYcunmrDuCn6s
rEi8PuGKitvnVanEO4y26K6oeJxXv2dBPCaKnsQjV7kzU6dnifBC6Cu++yKLupPVqFh3RbxyWNMg
0bpvtRdF3mlYWrYc2zgbHlAUOBtXZaN4wu7X2cluRruszAr9xDyNZlt4mU3JPTX6Dgbc8mEnA1Ln
HclBi0CPy4MPQomB6YhhNKg2yph+xP7DNImLI632/7SA5enUZN7yhKtKTi/GxAxsW+eb8Jek/m7d
1dpp3INy4+BW2v9LvwgyeYCWjZu7NnN4yQFWsmq8F6Ou1oniR287YqJFrrUim4/3Ts9L1B3xf+s9
AjG/AkSQbt/zR/POzu7eFtI1vxHO/UB5ZV45zHt9F+M4xr99RzvuErwpsJ6Ek4ycMTQZTW3f+4Lt
qLz20RjANyhN44PbEiZjT+NmeemATGtxxcjsm3TYjEa3kCCYW55WKoQdhLAQU23mhj2FjyIchysQ
VxyjBG3FkMPxSphxLDZq2G77mQPtaeOM8x/cyEWYlWIF2IbHICbRDgWSEMmLq1zKEdclnNc77fT2
U5DO9ZNA29XzsSvAIJPdkEE133uNFNGy4wyRzMCRZ/b+6LA8tNvoPScEqV+jNUY7+TM0BmmEkfd1
SqL43XKCnQDySCduOvtrWAOkkmtFvIqtH+bhZyqWIvxPA0z/yVGX3sw6DA82lEylPYwnMDhS1WjI
nAN+PKpasEU8ei1LVydQAoh4gCoyU9QeRFv3MXb6bIbiS5qrLfr4ZcnD5MQSJNAF1H7q+RzSJTK+
j5wjMac/2uEAI3nNSyVG2ZvQX9d/0A5eWg0/FNaYKR9oOmoe1RIXjxuxe7dL3ZGx36A9G8eqEbuK
iOVwD2Xo06fo2CvbVo185scLsCtNNf4eMvaKXdGL4jMYe6xaih67bZ3sPm+j/m3VLtq8cFnfYa+G
18jHh7JrhPL+JDpg5wwMXBnF2fMLeWQkXgYlsc9AHSvPRmfMvU8Z3EcXoPrnrpYEL9axvS31TK1S
05s/NUkCQ1rwVgTg3/xTGz7Du00OyAO8tn2beOP2ooiaHvJzlr9wkHhfTrmyvVVr+LL5ZUvDqqyo
G6Qs9721aLIQ0nYnwSB2FzPanEeNkGln0d9+9IFfPWljB5R5jFbHkOMAMBDz1q4WRfHiOl3+R9F0
0qRYeykd99Zi3ySB99y748+1FS/NccgdxLEq0A91WXPYWLpsfodrhS6WLTd/5qbVN2u0bftFrdG3
77jM0GjWYvoCkcpvegxuDKDXdfR8/yMIm/VRSdRDLpJeEkgFCAHq2QxCCe3kr3zAPIJXoTrM0VBh
ifbzx4Qv8X6U2/gPXwRuiACP6mAts1GF2eZIW0t+G/UxAEZQOOsH0+hwPzWdOheeoieKupq3CTHj
a7540Z5EGXuM8rzF/IUKhkxWlvDh0Dj+T7hht4z3Jd706B6tIOURO8fbnP7JN5P/pzIuBZ26gNLb
Y2sb3COlYht1o6v30tZgdYbnZD26MuiX36CbkXf2IQv7I8bP6aOL7QeiePQYAZYAvaMGC1RDSIJt
a9VFy8ENKqzALhh/fi2cXi5pVmm9H2ls3NIl61kWVNH2RxWg/jrN22BOBNBTmDw3s/dDYCTJnyjO
neLoMAbyRrKA/WCyYbedPXcBcLE4k+97An3OoSriY+ciI7jJnAlbEhToExZ55LU26F2eZVkuGzGn
Kjgm4wwUXdKde+UlpYNWTzNH9DwdPPYkhwmprc+D+dE4/Fhjj0PbROxISVjPKefavF+wKJz70Sz/
lRYtKGgLHCZoWeDxUCch8lVsrwTZgvVop9NoQYLK/AfbRKKEz8qAphsmkJC0sGLJ1aZFACZri8kk
KwbsyEPl7UC3UCa0GdWOy5DVj5j4t7PuF5Q+1erc8HWh0VjsjwDSxV6kVq8/ZDJrLhFSnxtSDcxt
UOBZWQuUEKO7ch/4dgDlr/qucA9wdOiPMiJtviDrzYg/ZNKvC/lc3w3X0X9FUCaH1g/aB1qN9ftQ
k1a1WmPT2RvUSbnyJ6Cg6h21t03uPFci6f/a1m8P+ZSADi7O0KW+HIJUbjHyF2QsQ4hLJdNAgY76
bvEsv26ZBKkWU6QZSzZESZlA5lUX3nAo4gUiNvMduMjoY6QDCqA09u61V9dIxSpxGkGGjtxH2eMo
rX1NulAdMr+qXsH245e5RfUNrVO27XEZ+fwgbwosxqD2Tz2xJ7zpKKr/moAzxBlD2HVcNF+bqDfY
47jrU4mYYUeC2bpH5bK0CHaGvEqXanFuXEDh/WBcA0I6+B5dln5HclGOhjv20cOcCJzp/IvJWoSp
/ho4ZTrxGz8YOtbI/SKhmS8LgMmZ4LHmV1CGMiV2o0oxuaEZTXpkAauT9xWgqbd9MhTDbCbQOiUL
BEFXPr7xDZTqgcvZvpdWDE+Oxl6JF6CrQb16JN9JUK0nkq0S72i0v+UU0ilR8GQP3pXd/Ye5AQS7
E9x7b/hKp+HYz2MxnZMuaj9cE28/s+YW/pzmg9/9goyK7wA1puot76cAD3tQgZiSvAwE1svfDNpb
y7mDyD0ty64/bxGOMvJKcBsaEXA4b928PrFK8NEVretve/Q6w3gWCskCjLkXR1Bz7hTumazGl8bO
FRUjPwb706Q3YmwImJH5KXLVQglvEzXtq6ODhZruMh9+SGjSX78ak5GYxNgzIJOSpFRkz4sFq3RT
a/syOHqBajUGoYQ6cVIT2Mq/lrLS7b+pldBYeURwyMX+/O03Orauc7aIFNo9EsaV5TlmTfqJAlHO
cEcKn+f/wZ4nycpVUon+KVFuERbsHLVdbprQGHkiwD1pU+C1EtSbazZKi8mTaDpLI4cz/lr1RAJF
8jT03vIymX71D4O0sMsMuWt7daZ2Nrc4napfisaj922JbJOCMpryGEStyY4NeOy568P+tlQ1OmRP
4deHdkPqufJqpkWt47dyGpBYh2g7vko/s9lN0DGy/65IwIiQAhNNhzDF2k/LRq1TMZjxE3UjkUHL
7If+LXhuJk9uWQv6vdBmXfPaKz9X1PfPgWPD94mFAkYIfpdtVBRleDPjIrZkMc44sIkSGuLnxs2N
fq6yjsrXqjnOLYdRHye37G76QIkXdo4YHfJ6IFMI+Sp86vTUra539KfNvbe4cK/j1AmoT2i96YRb
AACtybLpFcau4hqo84y5pDD/ekGkdNR5okzbWcyXKvPEvDOGDBvclOX3HOXC3W1LbD7nUFTPWCjN
QwIyVO+1MOwa5AmwvfkdtXxeQHc6G2H/NhO8c1pkEd22GV7pJg7Ev7nHJ0JasDEc047bHVv+vvtk
iqV/arZpvPdQsq30KEMLVwkgxKHIWNHS0K8wbSVoHFXSBscYnZe4gX7lz3Iade6+py2qhwOCmNnF
bOUw0uB/p2BSYj9rRIsEMDC88moHE0XtLUdUoleEqJPXxf8VG+LwHdbB9TRo6d6JcLOXtYYPA07K
s5tsgEkjcHH51BQ8YiOtp8Rc5sRS7cT6dqQhQj2wpRIyAYVLQ0u1qjs9NOa+aWt9E2VZca+6KoMs
noJX2TpefVMBPJ6WuXed+3jSySmoEsI6HPFCEbO9hFkorpnO6uSmZjIhJsGas6zWMXpUOkvGK3AA
gwwe3kr63V7bldwUAENJTDS0xaL77BEV/Ha1Iy8mgHx3HGFQiMGBlCNmoL3BkxWy3ynUkwUJCtcS
BqZPuVe8P4S6MhtnZdH+zdDhQZutw588pE0z+UlrSJVu5G/2AJq2a4eYTUjJB10MFnbYy9w89Zxp
9g55ULnTLgiK+s4gkzl1PklJrhbjx4p7071UXKbMknO/n3tPnEMzDz3SyWaK952sHZIGmuiANPm9
ETitIk+/t37v3XukmuDL38xJJZt4mUt3/GrXeHgcokRdeDe653DbgueiIPaGa9ON7I4UfElZ9er4
GGvriq+zQbtzKOb/cXZeu40jWxT9IgLM4VVZoiw5h34h7HY3c878+rvkJzevKQIDXOBiZgDRJKsO
q07tvbZZaIjD4t/4dXtbKbt2rUlsdRZMJomq2itys8SfBA6nx4F+QqnSGEsEUuYhbvKO7gnYL5Z+
Zlc8WnIXb1gO0WogKLn8IKVHPPb6BbJQtf2DJqWRviwzvmiNUTXbMhyyfdmp1sMgJPoZR7f2wIZe
OBZZpdoSklz09rzo5CBWCOZyJUvCLXZgQwS+FUacCxhsuDtaK/5RjaLsPS+Ahqoc6rLldLtmG8Da
2GIq4cvfF7iyFAWf1OBX7c6jl2SbidOuTIrebw0A7qOpE07mVgnWXMWpOBjCALj04oYvcttjLQoC
aycHHOKKmQN1pPGC9K3UcuSndNMRkiCK22qFyexzRCPr6cqLjbsz0zB/NAo5fBJxGS5wZAjAnDL8
KCVGyhWeHCFbNCXtz7TE8jYkYnkP7ks7mlIO5Mtt5ZymFi3BBRG7MvtaIktPgalUqCc0HOHOgB7S
CxqAESRUIZBSncruAkBVSaZYhwiuwBMZkpcGv6t4ZzfTpWNXG+1rmYuf/aD4r5IuefdG5YVnXffy
lSuz9xPDOtoBddNvlLYoN6aZ6gA5TSfbZYEKpgrq5ALGRn6pW7S+UfG4vxxPlKt1xb4a8lqAQhiJ
CIrzy6RUwuZNlHrtpS1rYSN0anBDewHHn1RHa0NBQ+SmZnPhSnriJx9e47cuoIjtGalnmhoSWmWt
bk+eUJDGIIAnr4cqWON4lhBxpzQ18h3MStqJy9jv0NDsIxmWSr+xQD4HuIV9CLAfQZDK2THgY+Uh
q2+1vDzpLVrRaNGGedzSQRQMzTmJXpjSP4gqy6jvUQv5arDE1x9HpEayYoYmphCCGCNaAnvD7OJo
O75lFzVwMgH1u8IBwu55KE8ync6ISiCzKzjzfcWmt0j1CLHQzUCXKBA2A155l9Uvsasbc0C2cS+g
lUj/XGf/TXDCv4C935ChfaorqMgV5UCbimZikYLCdVtTfrr+8xMBm3y6/kWSFoix9CbM1YPXUX19
Wd9b5UlJoAXU78yYasWg8+hCSHdCIP6VrNrWSAeLFO/Tq6yZAIKpe7z8+2/3yJZOMqIoIXm4DYDF
YRPclFE1l7g0xdkc574rghsirscNGCTWE7ufG+Q0qzjoD/hT7518sGO9/s3W8C7qu5XbmcmS47Nh
Bjs6ARcf58CHYaz7wOxkGJuhshS86iAht12Y3T3/u/4OL6/qJzbkiCOKsTw22j6TDwzyt0yv7nWx
WXO2ubj+81N3MEJDuzmJ6jH70wO17DygMkcdrNpWw4Zk5goTWNxxuHsN6wljlEunnUAMoR+0hSpd
4NqG85pI8kvYCx/Xb2XqQiMQs1ei+ynNuj3obWOXkrut1fBEo9xbFIG2CVx/d/06EwP6C7j6bUAb
GSQyGpjdIY1N5cyxYL7H7l+vrv/6BCB8HNPuNxLeMQ5mDyEtlrOq3lWDcaTFsGljzPdd/4cOV7Qi
vrTdXr/gxACTRzXCVKADVVLZHByiTNacCWtrVmS/RLQkM4TTiTH2FXjx7YFh0pBC1/ekA1LMzxLl
AZjRHnt9E76jLL1+F1MvRfm3ygj5F8y0kA9qrf/y9XKbptF/o2/L8r8/3TtBLaMdk2FVcZId+Gjd
eTWLdC4peOoFjGa43opxIMvo+dPY+eDQ6wGc5c7gczbzaKbmxWiKC1JcpWFYaIdLQoha9gc/VD/7
On4efPEVdlkzc52JVzBOUXcFh3OYIpQPblmfaSW+sI2YmXKXKfxDERwnnxdSitQiMLJD0otmvUq7
WoaPz1F0UhvNRldMmcacNfwtu6SZCQ6feCvS5Wl+G7Qq1FJNTYvsoEvh30bzUAuL2laU/ZlPx8Rb
GUefd3kN30zxCWoBVuE0SNySVYFrXonCNbzd9fVpMZWr8MXL/nYbF3VIUEpJdiB+yzbjaqUH5VLy
paNLs8WsAgwZwTZzWIgn/r6Owg3qeTy1pfR+/Q+YeoyXwfLt+oqCyVRGgMup9BGsr0RniTaR0Bbq
THGZqJdfN/7tAvgBzEATL2wHMTzDl937mXsDBGXdEsFeih4pFbDpVW0mHGNqJI6KQZxn0Cd8LeOn
U9bGAIulFd2rfZuUu7CWHvJYnSk7U0D1Lyb29ztjDV5YilEfqqC5NYMHRDZLJZX2SnsDlm4rKBt6
WJxf/cfpOyoTLASGnKVRc0jYIpBJ+lYa1UyezMQgGGehyy0+okAWCztulY2gVodOM2+VIHn7T2Ns
nIKOz9bCFerWduymxrnFkxOVRnJH0Nf135/4fo0j0K3QCjGR+WSWKt0hy7x9G7vsqixUi3PxJ5fh
80OBG8efo2+Po1Dra1vHXrV0Uilc+2xD1iR3rRwogVpsbnSzXyql6SwJH27vI0t4AXs7Vyem7vHy
6r4NNsCZ8Ddlr7EhU+pHDo1oJLGBlpx9Z1bOpmU/usGfm656UGgLFIZYrwPcs2HVHpGe37k6NBvc
SneYrV6uP/apCSCOageml0wm1KCxK8ya605pfzeKzIjXu9MQ3EkS3UCSIha+lGE6NoL/+ihGS4k0
QDqF7YDU0PR3AEXkMc+7moWRsVNUadvl/aPY7rtcfoYEHa0QrrMeiPZpiGbJ0Zzw0vf9LGkBrGYe
w+W6P42NUcnpQJc2giXVNlIyaRMmmntHyMiaI+ty6SQ5blv6uvt2aBD4N/5r7T5k5T4r9Uc4bMLM
FJiawaM1CrTeshOkFORVT88TOWZ50GNZ2pgGHrDr9zl1iVH9IX8g0+vOQRqLFukQFaVHHjEmQUMt
tJlH+fMloC/9O8itQuSYURdaW2tEiy9S3+xkLQlsqXTm1roTg5bK8+81YjjvOaegip0Z6S88FMna
MnsAYYpI29L0P1KUbFG/NgcS//KZb+DPk9cYR6wrucYRicqjw5uSrkqD83nJrwubrAACjMSq+U9r
FmMcsW4wL5TI1VpGARybSA/U59CP/xgC+DQRGOhG6etiZjj8/F03rMs7/FaQJEvNVEvnOerRNm6K
pQ4AyzBZr4j3PpY+o9yS3HF95E0skgxrVGjK1vBV7EC97Rn7WirxoQzoG8MTB4Gf+eVsLZSLtVDL
dpUbL55S7vyIRVvhuzOz62sv/P9T3LBGJQeqltghSazsJi4+Bz3AUsX5nbTNgtoGBQMj01tqDoeo
wh+n+HshDYg5vG2XxNQwrh6jqHsTY+meHuyeLNobtwhWtOerRdxzYEvCzpIv1kJgQtFbJX4XgeuJ
3tNMIt3kkB8VKMtiZQzArbUH5HIVItlE0G1XFBedbD0g7n4Vs/QcyD7smlr9M/POLj/+0yMbVaRI
aIQyhwNhB4L3l9WFR5TycG7afNMPNDL3jYJZBt0K4R4XbLe6gnc8l8f0tUj/6eKjWtXIqldwtivh
8L0Tu98JcSiKes+RMsDtdIP+jBDdVOwRdIE2EZ8N9IllelOHzt1scvbXMvCHv2EcII8OFhntoDQ2
5w1HE5FM9ehbygsJAjtXRCcLD8Ix5fegxrfJMfjcy56Yl+NkedCjWWUi+LORw+e2FYdwjxwN16sL
T9CHh40D9c2n1bsMDZ040D687SRsYwFHuYPp2KJerKUBXLdjJO6BA+FfEAPjG88rZ1boE8XQHG3c
yl5swwSzMsRI/NwVkAlSbNK95WKILmY2hz/vAgzzcu1vxSmR3EAHmECbKQWrmMXiEhPW1mqVZ9lt
0d/4B6ied/9tpJujSkjrFh85VFc7dRV11VrxuQdKPQiCrQDGXQFnlV4u51q3Jl7Yw4VnifB2UZHY
MVcfL3Xwp6E2qo8sOxAst0zwtEXNhgWN4zvpWY3xykYylojm3RCKd6FXFp5Ho63CduIus5RuKEXp
+lOYGnajCmmqIX1+UW5teOErFPXP6ZCuU0Pc5Q7xJ6Jk8wQOmqP9vX65qUE0Kmk1wThRKg6VnUoF
9EmQlX1s3gN7fu7msoMnFiPmqIB5jmWh39dKG9LfH6UNDxzQPEm5PLPW+WpU/PTSRjXKQhoS5eAQ
bDk5xVK4Yz+8LHTscVKzQmu8dGN5DbUkdNptwYFI73yUprJoExTPPWS/6qWe21lO3Ok4Bp40BsAd
CBdtIN3LOi0/elH8rLyZ+T5xAmCM498VOslKJcatbXkRPd/NkBo2/wdoDB39cJC7Tc+/QadWp3sM
09cHyMSUGCfCVzFIigqVgi2ofXqSs6TZhRWu7eu//nNzyDBG9SVLtcgAQtHYPllTiRncy468b+p8
l+lo/byZe5iYU8aosNRlbYEhpi80DGQN60Nxg5oXxUWcCwcXeOMuVxFgIMBNcEibM7c29d0yLk/0
W+2UQpADucXrMqHoIP8ZaGOkf5pYvVGF4d7M402GXm8hF4nOHsd5KHxtpo5NjcNRDekvqQ1hobL8
15p7LBHvfayQNRUtrr+0yTsbFQ2xKiLBSDXJxtCAZVkKT67pFyuvvRy+ZYYN2e5JrMxzJ5JfHztN
cBhk9rIzV7/cxQ/z3RjVkwK3C4KFtLbh5UhnR1ZBLl8iNcIq/CvCu1/JknGrV62/9DHmL2TQGBya
oqvuUdadoJvMxY1+dWV/+ktGlQfLhQiZpW1t0o/6h0wqgcQEOWzCrFiCuqV0u68RWSwrGVIvh55o
yCzV4Qy6bP9kRAGvw1T5i+sWRVbdyk89drzDICLRu/6kJibXV4r9twFYR/g264bObuWYa62W1wK5
k40j3aPf+j04c+27y1v/4Snol1n37TIM28wqqrazBbOIj24n4g4MxCNRXE+ylnm7RrGAzyE4gM9U
GatQORvVpsn7uZPRiU+Yflm7fLu+pKpITmuT7klBJ8zUvY8WdWfhl3f/8eTC0EdLLRb9YtfhfbGx
Z916hUrCjCs0az0r8pl3NbHQ0keFsK0VqLJN2LLQ3mhCjWKzC/deKEiL6KLFxQYpZfX++riYKA/6
qBxqKtBsF6EcbT64CwFeMBxAwquPsGemQkwUXH1U+lKmfFVVNUt2MToFlf/LCX1cMv5zJSgnKEbm
QjEc+7+uUseB7XygagxILNtaIIkLwONPBELdgr/67BBjNmq489qimvmYTH2G9XH1w3pYRUbW2R14
MBrVpXgraca5xAQDF9SI35DAI0jXtR4Nm4fpRSYmdunK5kx1n5jWX+GK38Y7Sh6TmZaRhlokL5hp
wLOc4gGdEZCsV8H6vD5Ipor8OH+dLhtl3hA7G2BFGO4Qny7THMoViXuLyxetJ+W2I1J9E+Kn2utd
H/XooM2ZMfp16PhDVZFHtbUQ4gxhz1Ad2Hm65X2RbAxnczkZiBSiS27ZemIgX6pWtuxJDPFcZTnE
GP3DDb4uHKnDki4/tsRjTtH1UFCxWZoZABPPfxwaHyoZaixTEQ+NGmxAfp1dB9yg528BtdyYTT6z
3JuYQ+PQ+Dj14Fq3sniQKZyeuKrL4Inj90MdWe+iKD1EpbZrHGPmpqZG9Tg+PgKm3IbowNjpNXBj
E+Ux94ZD6bxUSM51wUPh1h7xSm960Xht0/yzlZK5rfZEBddGxa9SyY/1QSjYqigRAaDeMfZuDawM
YpxxzNXfw9YAYg2BAGVFoeDWXsQFfE5sVOtSYAvIMF1kBpEm18f+RIEcx9CboMPINBpCm2hRvuYA
fxYXfWLWdjOje+qG1X8/WRwUxnAlhcBuM9yTA9UiMrbgWJZkCF2/hanRM1oCIq2kWSGROdEQZmgV
zjPCtCXNmkJykPD5z2VSboe5tuzUjBhVxCFPGzkw4uEQKxnbdOUh1YsdbOIHy3sQovv/dkejZV9u
xmJBTzux4cEuer+8jePqEFcClaivbhDG3iSR/owZ8Prlpu5pVH9aBJG6rDXSoam6hWOEv6glrVbt
6GVXZT7zlqYasuPUds3UY8fM6+EwqDFUhGDfxZVFMp5SLN18R6ArJgpvrZHjQ8I2eiuSIxMtvM96
8eH6bU7N+6+Y9G9fE02GCCTkEh2eoFp5BbDyNIh2nCsuZQUvYBC/Nkm/xC7SEsab7oWufyajY24t
fxnwP1R59fL0v12d6KBWNxRyKss0utE0cMOpc9SryLYUQGRwFonj8Be6geG6LXcyb17OrCMJNz50
t5nJODHb1VH1EfBWOxpWBHuA0V8DBlqoeBOdBsLV9Wc8MZTU0XqrYW0KOiqvbUOVHPZD5Z5lCXwS
EX+fDmUwLIeZOTJ1pVFdiWtCJERiZG28TVBpgDQsyuyy2iqlaA93F8+kZW2u39XUYxtVmBrsTtsA
dLZBO5yASvzNwn5H3uXL9Z+fWn+o8r9DI4bMILTJRalZ5zkGeCITLIzwBsevuMjQGQv90tD1t0z4
DTAJoX+gz7yvibW4Oqo0lw4OYUVBY2txegD2FtNOkrYwfna6I33WqvX2X7sr4+xyEj+JhRaVyvb9
Ds6NWCTLPJl5QVPHFeNM8c5wxYoDTOlAUp8Xq38tZQD0SK4HkmdTr/mykS8keNJO6Oa2nBOfnXGc
uK7HAtbfobB1HTtxktTBGpfgKUS37FA+DhH+/o2nxBHJ9VC2ZjZPXyKfH8rIOFdcSIWkHkwX7pE5
7GoIS8i8ARASoIYNJhFuWrkO8PUoJfaM7Jmw1WCpxx2o1uS3EbvRNsty+c1hMM+MoIl5OJY7q1pp
tnEslnZTteZCzPUXmLKr2muJFip9ctZmVm1T1xlVFrhEMlZ+PlKycdKUD5y0vwhyQ4ePR7+C6nJ9
Kk5dZVRVQh1JYwYR064INl40VqlCg9DwlQvau2GoRGw26cxScGLq/Z/IubeaVEr61C4NuThXWdat
yeE7tQ5rwQEYmBo1KwWB5fUbm/r8jmXNTqKT9ad6pW1KezFONhmHk4s4Prl8BIxQ2xS0990y3tJJ
AefgqnbWeObSlOSZP2CihiqjSmPUaZLpqlTZclDhQmxQOKTn3vDurt/fxDJTGa1hcjTVJblgne34
xFsrWoATtTLNNXE3KQHiZMNev87EABkrnyX6TJiZ8t6GZfRAiAe0vh1Zxu2ijPPftf94/SoTD0se
9XkwLQYyLp4OoXsb2KzOip1CG/CmI1ZnppBMPLCx4rlSjSoi8kmxCfg91W1zwM64Sp38xpp7JRMD
fKx6DrBtFm1BdrOMlhPSTwsoU9zAb8X6pptbGGh7sZvpzE3dzag6hMTB5JpS1ofykjwhclbdZzpt
EXNpzbWSJur9WPEsuKUZNm6RH2LL9tr2M4E9tEB6ghXLdF86rNu1IUgApH5fHwNT1xstOnxHGWQt
rLODI0k6kfGPbQ7GOxPvqnp4FvQUJKfxlgAUmxnZX+2GH74sY010QmJXgMQkO5BTukj7d498++ZN
cNPjEEFWoyWRffSadpOWm7QfsJ7A2CzvQ3BoWI6w2DyVbrbLcQnp2cv1R3Cpuj/8RWP1sWmVXkiM
c3wYTAN6qXss1PT9+k9PrbnG8mPV7TSn0UO+024JhEinhe66BFuoIVDScjgarnyoiO3exlp1Z4Ba
IC/4v029sQzZlAxNHAykrKmi3qoBNL4OeFBNXEggxHNdVpxFE0/vMle+bThMmeDOPtDSgwvl/lEW
gm2q1s+whqApZaJIwqaQHmtXNfaZMRy6FPJCmQxHzbTiYUMijPsMkjzcBxq8EMMpLUxeF0gADq9l
ZZWfWkcnQk5KyEqNUaADkO6cAhQUKStPZORChy96d6XXUOu0XtYOdMFXWdv8NjpMlPDHWal35i3L
3vAciRFhFNrQneCp+geDODhOnYV9VKsPfmGdUe/dUaJeut7DoTuEANrwuA0Jl82MRGgfzSQJN5Uu
uutqYNUfFtbFD5/dhQBi15FbSzeD4DV7CQgYHL9FFvu93bFo5FxRq8snUKI7JSradAFWU/gkxNtY
8F+aA1iyg9moBElIrbLNyJI9wpJPLytwoqA9/2zljnMm0XYtumXzFvQyjPJKX/UcX661srIls3gd
gDrt1To6C0lTbuAUCBgT0+69s3C166IdY6/MRSczdpLg1y5UdIyxpn/J6uZcl2iWrgHoJ5QdaNZE
iTjl0RIQu6xMPOfouzUAwNSWsmhfi1LCN8lxtpoAw0vX8uZE+CBw6h5WXEOmpyrfNppy25hau8H9
FoN9Nzp4zEQ6LBM4HGtMKfVSD6zoJUA+tfIrYStpYncbElFHiuIpswhCjtPgaYhic4mePuk3UHB2
JA49ZkLfYgsFgo6YekXtDfvVYAq3KhzdJZBB4sqKrt9VWiBvCaI3j+SqtutA6o8CtHTo1RoAScdZ
mrz9kLYAVG8AAKQg6N3WYX270xVpa+A73YgRJ04Yqn38JvBgIMPVEuhhXP7IpmDioQ2H4EM+EZ+b
FqzKki6X0S74jNqmUhodHB81Jygdok+llNo+y/vq6FjVKWVEXjKm16bFwcHWRBDUE4fVasu46Xc4
bI+tmzy1Vb+VQuw66xTShI6kLbovgXode028CQiUXZe6hrfAgC0pSCTgNsRF20CKq2WVi0+STIiT
SJg9oy0AOKCZMUKBAW6TobnwAgD2q+421wa6VuUFAWXyVLP6rwXIZxUbxCoYOHD3NfLDVQ7jZeHq
X5+igXjvWvwzqMNdVZlRcWu5RslesiyICJO6I7Sbnlj2hHnMgbNMyPtC6rubPsER6oo9trogZDMN
aqVqlIPbRdqrWtfAzAtTfCBdRj9qbQrthQjq+KUltImHoLZL2C9W/0AG1Y3Gh1B+ctL6zSByPVR0
8eiTzIzltRQ3tWzd5kIAaqINjiTzAf2T9jqrmqXVNZvygqVibS2tc61YYPIKeAU9yD3fJeaK2JFF
1zKwlxeOr6C73V1IoNcmRpRThYoNYODDcBvzhGaMELaqYHr3Qza8DhdR38r3fW0b4MFapq14ge15
h1hU9L9KXPachZNUfU4QlhLzphn+sMkbXzlqMogjDjNZsRC7fqP5lmyumhqqnkio3hoAmyOskp6P
ZR/88jwjWcEpjJYaaKM/kpPQqcWj+ez7YriTygRACtj2YzPQnPT1C+Z5gHqnYnzdyGy8wXUxQcjQ
tuqLizdVO4BuElmXOTxv31F3YWG8wzmXni0Bm4JFehVGhRAWmUDuIE0jP4j450Y8a+TVrLu2FxZi
mjn1pTKDLDSFjFSZKEvXZlkYKzMsiLwy3IJ34cHI7n0xOZZ9dCbt0LkxjfYsUMezBAu0ogggpqHb
7mDSkxRITZCGUn6T9GyXhMWOASac3TwoNo7hkV3uQELoMmWZFjEgMS0nDA9eN3Ma1+ZnliCkC0sl
fGiGCrMPwPhXCVTQQyCq+muR1MKNmLKOX7Z1BUoostL6twA3qyAcK8kfnaL+Y8a1YLOmr2w0YQxb
QEQHVyBZsueNrvLKGO5D5NMbKFbZsALzDBkYDsjvRi1C4FO6tDKF2I441lo7vRr9kvqqX6dyw2GL
mMlra0Bm61lFssu64rZq4WmHVawjBKywHIpFx5tRU91aEn/9C1O1uxOr3H+JaGukh0ZQm35ZEcp+
DNrGMpaKVb0VpZAclVAdDk3cusYhLGE05+hY3tkiJ8vEqgYIbqr2SKoAMLkKjjhUnXhFSlG8IGfR
PcXkIPKtxihQZlmxs+BabYcwdY9N1O4bTSoO4Pw9IhJy9TY0xHhlhFG5FxLxWHpytla0sjaWfeze
4rrGBjSodduu5EDxNrrR/W1SS0fFIEZ+/stgM70Mu8LdaplBKp9VPDZeJL2IvFJO8+O/yHcvEfeZ
lj0RwTbUK5NNnLIyA9l4jRoLfkguiuYpj4cdser9TtXABHa6325zYJfKSlDD9wtWNqY/ULJLi5S/
pOOY92mBkLCK/E8FE6G0jKEsv9Z9IrIHtdzXpqjidQ6mfxVRkImLST0jWLCwiZaeX1d0kXzia4JI
as5CDTCpdmJC5ozKVABpyI9s36W9S/wjtHjDezLyDHxpEAOqSTRIz5HaSWtL1nhdcQVQg8zOM+Dh
4VYV0djSmz1Q0DhqxRABqkQk7indqJkXEa+TAB5bagk7gLSw4iMHwAVfsFTBiGVJ9LPjLClt1+vI
nxvioL5roZg/pjADjjBxkyco3/W60hT3OWSZz3qhztpqw5ljvwOy1qWHUEpDSPAKbGwPRvEyqL2E
ahRE6aLN8KoKgwofWPUEyEvW2ndyAc5Mr6zaVL1pXV+DOkRjJGyjJ7V02g1pRXdwJdijgH2MtjLf
VJZ5hE8pNVcAx8Ymzc+fHNZlSwCUyW3vBrzD2BBmOh5TEtuxcS3rSdBJMjO+FVJz6WoCfVT5Qy+t
x9rpXuFyIqxVWRto3a1DLIqv9KRACGTPyZsM4pfbQoGzjLk/ZmJ/9eWv/7Y8DqLCMOBKRic2osRT
BOsh7VdFt88qVHtU1uwD4jjJNeDBLxGe7S4p/U3lvWRpuIsJ2g74AHa+7Q4zDa6v086fdjvjDd/Q
DWxcO4DZURRR08l1Zz6bu6as6r1GaVhUbvdHyawSSFEE7DpGkgMIwSvB1dc+H1VZJ54ul7dOEZhL
1m3eraID1UO7U5NcS1JBD1+H06pc36SVSKBunZKxoZVFUq3kfmjXLL+UDTEMpANYjSOSwlepOwNm
aX6qUn9YA6d58qiqsGfIEd1IXQp5UrEsOBx116by2sXe8xj6MovDrhLiBniUI9zIwEh3rBiVtSjC
1LnEjSnbuAoyAuu8wTABM2vR3tcz6XLClesOCw8pBqZCshjGRk9+honR3xIkI+8N8/INhvRx28EA
n2lOTUAVjK8jo2+DwRt0kuLCKjpVHE4qH2BK6/TGYiFKmvESHtdWLCzS5o6NtGg5tIH0P3ckM3np
UWMMJhUAEqmI6PyhjpLk7I1wYA73yaBLc/8PqES+oZGUr6uqp0XXggDJtPSFZESOas3s4/p+eKKB
8tVY//YAOD6t3CxG9khL6C7U0rVPTugib5zdvHpqoqs1tgx6ohPljVbEp1gjIpi+XO1K1soij3Ol
qv7ZHMJ2WcMmWSiNcEQLv8OmJi88kUwEvY02Vde/aUJqzfQ7pjoAY4thk5qDXvh1fCodUaJbbd13
rrWo248wFv+CTIJbXO/iIToIZbIe9GTmSU+0xcbOQ1MROrkkBv7U1NYClsdL0vQnN8xR9DfyvZOa
K4hlM4eOU9catQA0AjzKWM3ikyJziqg+ZeVtUyUn0W8htPXxqdXmzrAm+qLiqAGXlJpKnKbPT9bd
W9TgRwamx4EvgEkXvaIx0xidOv4Y+wehv6bgj1TGkElgvKXdJN6tyBrWryIk5JEN8/VI4MUvQ8ve
WMU86UN8oyveXU/g6TKDRfWfpos4qtU9EdtRH2vxSVZTG2LfOeg8BEp6t6iTmY72V2Pxh++BKP/b
v7G0hKBYKDenhEB3q3RTCpBibYhAJvS1jnQiP9lhd06+c7ti7/Y6TZOsvu00beO5qrerYHMuJAcy
mAY8b0vS1kIYqNROXGY0bgL/UQdJfgTYuQorGXb78HT94UyNulFFE52mlDMICCeSVAF1SkcSpRbE
6Pwiie0txUtUG8XMR3NqSSGO+v4ZfSqeUUndEo3PTqgevHJNFvo2YdHQhwPH+TJJAsfc/ZMJBbpn
/VBIm4qETJa0ahz+un7HE/JYfexCFBtAd3qapCfHJepjyNn5x8lzMOxh/X+wU39Al5UtoXoGwN/E
N9+KlmTPnN1WOSq5eJfVdG8sbLB1Bz9dJdvg+t/1c1XXx8ZFFaMU7RYvPZXWJZQ7Out8+xdlQHj9
nEbwiyny/8MUqti/wxRjrVRjHU5IWCzNnSCa8klzSBiuPe8jcp3s6CeQLmHGY1VQ4xLwIiw0CALm
sPCSVts0IbbJjHifbetgTwjl4FC41asAFHChGqSCJSTEHoycI/cyjCF0coVlir5+pVfmXLd04gCZ
TtG/d6GrSlFFcZSeDPEvLdYze5NDorgHtaof0jK0CWt4LkgYM+K5kavyyz89t1HFNIH6qYKYZKeg
FM5mclIUHZjZOnN/p/etC68OKHmvdnZOPwsl4iKAVwIQNZhZ//48SfWxP9LKAHH6epqdGmfYCW4D
lnefB9bW6cP7Usl/B0WxvT4IJz60+tgJ2Vgo1UU3JJnNdXeyYpx8q7lHb/Yk1+mDZyk0Ifs7rd4J
ubi6rLmuX/bn9b1ujcpn6Q+C0nlueurxkS9iIb31VJ1jiqMba+sIlOWitJKX2XXc1FQbFb060bWm
1mtyI9hK6Kr3aubGWanFvajtr9/Qz8sn3RqVOr9qAvUSWMr+wHl1BPeGZctvr0pnntfPX3Ccfv/O
AKWhVqQFA2KQn6FvfdLZ32L9/cgjbTlrG5pwxepjq6ECoDCMM1L6yD1epjW+8wDIslOEt6qVe0fT
ZDVWLGivrWsDMp5zn7QkD5XI0CuFXJQ+weZQyPI2idR7CPuHPN/KVXU02TFpYcsBJjviKLRukuyu
SAAmevFnHevvRhrOWUImXvT/eRFB1BhaH3EHUf1c9+Z9rLVbTxfWYbe5/qK/JDE/lIaxFVFrhtgv
DTM9Ea7Wv/Zle+HFI8pZo/fw7VQ038j/6ZYmUGKCdCvcLqmc3CjYbZqqbBdZpjabJBMfaBbH+yTN
V61ikZHu+3g2CihmelLV6C8Nec0zxdTJImEbRkH/WBWkImTWuTEdGIi+cQ8RnC8VSTLL0rLCY1XR
Hg7DrF4VROJt/awIMJq15ibGlaq1WUAclvsk9h3JljPP4ucqaY5msW60Q6RYIYS7HkA7pyxrXaBn
fP3HJxSB+tivF3Y6QubaIs6gbM9t/Cyn4gaqsULnlfAsV4KbRSogeeQlGEbF3+RwrlDgzNzbVGE0
RzM6sTJFgsuZnzj/OqpJdXaj7plWxJ/ObXaaVD0C91mTQ3As0/adVd/1u56Y6GPrnpsC6y6Bmp4s
znXao4fGxbTSDcclSzCZMxeZerRjB19UhGT1AFM/WaTmdZn/y3R0mP/JHzikG8PqPtWW7FmmL7BQ
Ur5OhG2sr9/fxAQd2/j0QUrj1BnyU+n7N6bwrErZTkyKee/jxMkq8JR/S6UcRSpIbDE/CbEVv4dJ
+beK+3Uvt8UmIC0VUWUWHjQCD1jx0cHwXOE3Tcp+U/lguHOZDn0n9gtWM/WusSw6W/mwFgznTx8m
/V0i9fTLNdE4hrq77Qz+QQFrmXShstN6/Z6Ijv9x9mVNcuramn/lxn7nXEAIoY57zgM5Z2VRg8su
2y+EhzKzQEwCfn1/+JzuLmsXSUdF+MVVdioR0tLSWt8Qw/Sh/AilWA7j8w4KYGOcuXv4pMNBHkfq
9WlcOD91irIFdzgslKiCrQ0MY5Ln2VJn7pUWJQDo1rizs+rbqtrFwmXH9eYs6VX9IaZDWxtRVMN/
Fb28qUnAzg2jpyF8dGFUJgmg3NNXD4KD3dj7DgwE4Nx80xrVpyQdTb/MYRIsh6LZiLx0YScDpXHc
Ah7hYPHAzW3UAzFNYnffoBZ6fXYWsjdPuwAS0hdTPOZ14CBn69zsBm4PP69/9NL+1BJDeLsVfdiH
MmDQFUFZPK82ZZFuE+bCYzZh8YEUQ7i9PtbC/cnVmZuqjMIRFr0yiIb4K8rlJ9F+KWADm6nOh0H5
zjLQikQPCCUZWN3cV965+1GOCdpAHtqsa6nNb57eGyce06aTGTSEpRmiRZ3RQxah4W2huSTcYCr4
kdVZ5xvM3YPFCkdKd8/hK1xl07aDjEfpfgNDpDJn2bMp+QSF/03mOcMuhG9ctvr95uPmre83//zV
8oQjTJ+DFlcFRp6dGFzEwqx8ntwMXJtiZ9f90bQMWE8nW2U323wI92Htwnuig9DTdKh4/AIk3ya0
gXsd4MbrfPe8PVSGkZU8XX+PC5tVJ4oWKI2mirUy6KVxDEe+s1S4A5MmjsaTkXtbEg6wrF+5OiwN
ph1bUw/FT7tFTRin17eubW7iwrgFhQb6xIBKNKn5BE+sbQZN3ZXDZGGz6bRL06VdLMUgA3h+NRBU
pidmrClSLWTVOqVSeZ6TtB1OQwjuwGw99M4Wz75xtfLVl854nU+ZS5iizQ4dQUrlxjAo+se7mIs7
e4o/8VwOvsmbPakNtUFqe6rI8Hx9RTjzxeONJavTLNPJVQOKI2nQ1N8AQ9mWLnplFnSzC/DNKxif
gnxZORvXBu0NmCc0IWE5aQIqEMe3DnQEbO87NJROXlLsBvT4tzlMR2E3WkGLKDzbPQ43Yw5GGAMu
6ag0hea2aB+GNtxQ+ZHDThgCBcicLNREXPO7gwKTDSxehjoAbvvwUygrmgPWBnfZIe5hL/N4/bmX
Eg+d8slG7kCUuE2DKELVr3oG9uiOqSjojChAHH1KzQa2U8mneupe+kneCQI32OtjL0RunQuqbNjT
Gd2YBm7fPcFT/XMKI1rf7b2nQViPXbhSGVzA8ro6CVSQ0Wvx0xSWmFARSC6TILChivaiSY8jhUOs
R29tiFtbpf0kQvPkWF4Ah/UV8eelYpdr/xkMaZf0ICtgSYNAsgEAElL78HGJkMcpkaIdz/eOgIeH
6cAlXPK7ATa/ABnRz0byy1JniJqd0BiG28yP67P+mybx1krXrt6MQOM4r2UWWFzsm6nv7tHEPXZZ
wf1yin/WQIFSOL5vuEwOikz1NqKcbmWp4mfYAZ3RgAWm4RSb3mPrxk9di3YziqnhLZ6khJyGOlLK
Wj90KdZQ1t94fPJRwd+5GUpDnvrMyXhMiHvnTio7ehm5AK9yY1YALGUNDPtC6zBPR+ySB69xb+Ku
c/ex034dakVO75wBLSKbbUEJ8BpZkEJ5Fo6xZrwDU2xv23G6BbYhhhsASMHoYG8HeMUBwROan+Au
XPolwICwSQpyr7p0VXTq7F+EUoJ7tCthQwuWNAOV5iZh9COMP/sPsWG5R2LGd4ND7woGGwZZHqKO
ipOimXnK87gAcEfJTQMZvVoWHzJUowd4j284aIaQ04DvY5ROt4DXH9seYcehw8Wpw5WJWAjmVEsj
rNkbT85m3f2IoAprTzQ4v6Vpvrk+z0vBnGor364xEXCCy+DNRQ6ZI/0xcU9W72wYukg2fO64DSWI
FmwQdwuZs3eOOp/Dr5IPmzQ1fMJT3JFKgFV4de+xuJpRXFvY0xy7nvg0zoMsNy9eZtwNUGRamc6l
QKMTczsFfGJKMLJNEjghD1V9A0juA+RRqC/z+MxnmwFoRsEG0iHNKbMITgXWFN+h6NIcRWm5azFn
6c3OIffVHCRAXIOJnmTB4Hzq29tRHuG7JnOAvW0I0NpQQJh4+JVSueuM/NkcjC14oT+yin0q7LWc
fyG869xd5RReNEF7N+i597WJS3sbReYxSeGNN8VARZvwQltZafOrfSOk6bTcCG4mgCHyNJAV3q4C
6C2nOD9hcSW9B2sSR1hfBatVuYUetEvnxOvV7JpQY8BGzbJgjNBjbozyl+3kEqkKvPZ6AVhAfvY4
P7Re9nmC3FuVv0z5Dv193wbeZXd9mS+9YS2Kjz0MGhvTzQLVlD89ZCWwtbufeXzXP35xLWsxEhDu
CUBGngUQuUzOs+URt2oIXdUQuIAPBJy8slQicS+MbeUpYMtgSkXLm3owV97pAs8fuNA/Z7n3JlxY
R0SPqS73bpduopGdw/jBzncubjZ0eKQXblgPw6AgN5Ds50oJ6NPH+dBpHBuUY9hfjJ4PJC/UXWol
gZM1qrUos1A20dmx8DZLGSAZWcBsIAtyVezH1LsRnXOgbrOzrP4ZHCW+MSVYV71VPtdl6FeJ6eNQ
8032w+hNwBHyNVrZgtSVq9NlWU/6Iep4AsjxdCgABQ1Nz2coBqgHwtPP0glgFQ1FQgGrtByifPE3
zCro3w5cFZNin5vhs+2ubcffnJU39qNOnAX9cxxDo0oDIKUD+Dl1NayIQvdDCHb7syyLGoZn9XAp
u/FLNRXkVgkKL3mWNeEmVGiDb1miHhIEMLgBT2Z7tKoJ89rCzS3qwcBN6jzc2iGxz94ov1vQrYEV
LPE7yDW/lGb5AaYUa3iTBZoHdNS1VZgWyuAxTYLJkYGD4rsA8aCvAPbxJPyxToUgPwea4hYJxFnW
lyegcMojeif9Lq5vRrl3ja8IEgaN5ZfB7d27uKzISjliYQ0SLcqLzszMdMyR2EaAu6uWP8Ip6zPJ
rBtYpF6PAwtBXOcreqRQbkOzFPec8FLS+N5ogGu18wMwaVs+rqToCw+i86A75UxDAj/jYEyLkzG6
e5aLSzkYR8rWmKALD+JoMdsKydB5FF7hAHic69jetda0RZ0TmtLRXWua73wSLaWyux7KSlWCV0KR
SkXZIRTxnez77frpM2dPb20uLauiOYxqAGFPgg6Wyf7U0EMygMQHRDwQaxynuHNx6WUsug54zB+o
7oIN7dVrvKeFc+f3/fnV2ccqKDiMEK8JPFfVUMCACWjScFgRdIfrK24pa9SZz5zkyoZNOm6ktITp
1LBjRfgLMmxn0O1aHwiVo906l8EYYSA5wUN0VeR8qbqn06JjoF5KyIjiXlCq01Sg95+A4o1q2zmc
zC2bxB2rE8Bqx03WJgd42vc48+1vtZFBYqes9zQyDh3AG9cnYmGmdeeiQoaQjMHNKYCz9oFVOQaz
XFjvFt7KAEtdfKLtiaju04pUCNMhGbeM4tEKcWtR+EA5KMUp+SXOgEG0hmC1vrPQRtdZvLULRwmR
qjyAE+FOsmprkfrSt/w7ZLpOblbvVqFPC/tdJ/ByBwd+McgZrwqWe23i7lFuYPN86RshNtA7+/y+
t6TlYXRUaZeSPg94ZLI7cOS8+6bL4cIcA0N2fYiF6KiTdRV80QwXbvZBW/GXHjrMicORYPY/V3vl
C5Ol03RJa1OcI8BzSis5Apf1Zb4ZJcK9J9PwXdE12Og8J29ELp2nWzoj9K5SvBMrL3PfGuoOOsnA
yMc5yNVN9h0wTpC5gMaK9pWoex9A+Wh43yTqBF7Ze7ZhtX0B0TEbOG7jO1xAYIsE6eK8XZHEXdiw
OoPX4LYF7ATeE0q5xocoBvsjbmj9DBm879dXwgKeDzIzf2YjsgbJqxOVQKs7OSChRftnbwtvz0kb
tKa8mbgDah501iev2cEh/NA24pD3agtviJ2I1/A/S+tFCxwAb5T92AK+KDvzcy+zz4JacJ+cEjhK
1p6P8PFx5YHn68ZbS0Y7T7kdJTBwNDBSOHyZEebC4k9KuVveFT6IkFD1E4Hj2qNv2vcrYy4EKZ3Z
25qT66QO0IpxWv9MmferNr37somest7xeZaBKucDn7YN2eg76lyfCc1vIlJ/FJw9KNil96H4xiCY
tfJ95ll9aw60EJMXgFBgOwDE6eLSQJ7CHLr2NNum7FtJvJ0rfDN7aCZnA7CwH2bmpgW7USUrq/p3
qvfW8NpNUCQ0gTEKMKQeRNdwvbbKM0p2J1ay9JNyk5+ih4domaNolaGxerKmEfgh1Xys0Ybw6YSq
trQUCCt1km5Y1B3LOL+QEnsfmI2HFCQTP7K81vEdo780Fs3h2A5lI5CACHpqHZH3E48gdpxBhaiR
AMZDcPHnELf5JSPpzgrj4QcBG+9sFLHYmnlmrdw/F1aBzqZW6FfCkFBh5XG4qTjGLUi4QId0cuM0
YsMkHncVpmu//YZ1drUI4250QUYCbeBWsG+wS/fj+nvnDpu4gQISqnOyUj7YIIchiy4mqVay1aU7
ts6tdqMaTu0uymFgLWSbpFJwQAKkf5g9EwR0STrZozFRsoM9gFKumA/IRbNTYoSbb/7AnBYCZVlP
L7AoAYxzz8QdYjjmBQ2aeudFqwLgCyeHDiCObChDNx0yM8vsv1ScstvabMUWN5N6VyR98whdldrn
CeRjvIEfrC57chy+tgEXgtDvfPF1ztuBO6YiAjcEFh0BCxJfBssdd31jtrChqyI/ImA1NX1bg8WN
Nh6oSvbKsbWUDf8+CV6NLVEoDDtYk0IcM7tDGQuz76Vbg04XHiabSqI/NChxsMbuGyPtBfS93fWw
s1BT+138ejWw2w5SObhhgp8GtnhToeRSpi/u2G5SO0ItEeXwNvW+2E3fvzPz/12LejUk65jdygo1
p97ELovAtHfto2xBvwXbfNN45BZuAgfLZmcLtPO1ALe00edN+WpUC3t7AOkvC6BL57fejxbWYCG2
WxOPu7BOvq6iNpbuF7/f8auR4AEomWQoRToAtcwtb5ePt22mfNvO/Kn7YYM1mdcn+56lMTQFyXPj
dHvhsg9WwnYWW3mxc67wRjz/fRt49S08pxlgENtnAcooMIhwGAClUAcSa5nW0rVCJ64UkufFSIcs
yDu+BcFqOyXyBua25zj1dpld4rIYHVAzPPVrLfalXaKTU9Lcg4WvqrOgGIaN8sQE1MfPuJ6+oJ0D
CJ7LHz23PMLsHO4cnsj80gAp6fo+WaqU6gyVXgEZnNTwSslcz2/Ys4W6M1N86/BnNlSHooS0PNKi
GxbjqCPO7HpTwAxjTVp+IRfTfbNUP1XgP+LRTUDCIru5SdFGM+zovjDAeRAridjCJtEJK7U7iRwa
BqijSrZ1G1C8gVlI6vpeWHdNbG1Xb4gLYUdnrLARabNMBKq+Ub+HGtGlxT7xKuORcr5zbAhlmNAm
c6hckcJZ2A06bQTsDhbbPXqB4dgVm6mytn2RfmlytpZNLh1dWvYG+m3qgc6L8JJVH7q+gYfV7Hs0
fals9zbxrFt7GNALkU8Oz3apfLy+KhfujDrRA7OYj3YF99eJ/OClhHh09GUwwk+r7+ntBYHJ16Jm
WQh3TFUWUJufK1aLuzBElbkCsgzF5FuP5sVNi0PyPY9DdWZG74B5CeW0OaTE26o2z7WY9ePKG5vG
KwthAQlBdWYGpcDp8KjNAiNFGt+SH8KrLzUofQDqBtAzPM6kRgHPXmiZ4jSWH1bn8u0En+psikF0
yYh8Nw8cVuyzAlIGona+XZ+5pfc0r/tX0Z6PtizLCZ89VPa+sIBEw63QHPMIQtulP3bGbuqzlbW+
NJZ2LTRM+M4r10N1Bxly6bEg4rihzfxPh6WnFkjgwlzJi+z5Avj3U4zqLAnBTAltXz7XXShSv97r
D6zo9zGMsH24bXfgtUd8w8zmezvBrE6MwA4Z2XgXZuiNiHTrRT0ukCN4YQbyezeMN0UE5r9SjulD
KJMCmuO6CkbNg4CAsFgr6r29L6kOE/WsuoIZeZYAZsR8q6sfRrf7FcW98iO4n19/5UtjaK+hiAiN
iz5KgtzZNeX4CAO/0WcEJWBOVpiSC4UIyrWkybCbxIUOUxHACqnZjar/yiGtBdsfMOhJcSdArgey
ZlJV7xsVrIjNpNj2kQNoSeP8ilr21SyjlQvq2xGcci3Agsxvq4lg1QFx8eLA7jSuzQ+QDVnJSpc2
p3b9HauaUzN0548PP/OIX7gASPn6m3r77IZU1J+bM0lIyFmZggbq9b9cXGluc5Xcw0pgm7ZjeRYx
imDXR1rIkKjOJMlEVBc4ORFjIGqp7EPr2D/jcoAKurxpiXkXPjNxbzblpYjXbCQXbpdU5370fZzl
VKDeZ0hpcx/EjIsL4KdhuN6+NEb0k7pD4/ItrhB+Sb0X0n4ETEE1ZwtgIz9n7sFg5MSL0IaCvbB8
mBPA4HGA8zRMTOpbLujjyuy8fcODuPKfLwJnWA1XuDwJZqNZAfAneso4EPa8tTZpz77Sdhr9OBtO
qxjepVevFbaEW5VDa9v/DgRjbdxYrnNfpGQzK+usJsZLoUDbpi7aXr2ToLFWGEYkNrY32kHleSOk
kNo5bEJtpmErS2xpLG0fxtXQ0YixZG4V+hPcVH0VRcJPS7pbbX4t7HWdAjKi56JsZqZBDr13qx26
wzC5dDua8VrD8+38k+p0D1IrauQKYMEsGz/KBpiKaIaaxj73UlwehHXObOuwevlcGm4+Sl8dzxCQ
N2JXUTR5rBbAgLDEGDnfybzZ1hU7yaw1cL+Hmr0hw4/XF/vCKa0TPkQx5twLpxTYIPdHUY246UaH
uM12qMSnOXBLKjLe17qgOvXDlG2bFe6MLjVzWPca6Ju3Rv8tCg1IpaDHe/2JFkK07uKUo0dvy/n2
16CaiLJM2W2KNI921z99AVtBddA/TEmaFm0XTFgxuObOAArXBXrdfoR1EfNr4lpHkJC9zQRuxSaD
gtqmyJMbqCvZQHvZiXvvuZBNw00bShXj1I6+QQt5GLouXIN7LYQvvbkdRU5Wl7QGmzLM+GZWwyad
/DQaZePDu/17m/AjbUf3EA7uZ2LnK/2chRCmsxAIYxHEvQDQgSHH7XzrlUAxSpHf0CF/pH26ksEu
DaPFsGqwRnjRIfdPIbWz4xL2DiX38pM9ktIvBlD33pk46bQA9LJVlcsRI8XTPRCEbDuV06cQUNZN
P9prBgwL9RHKtIwC+nugPVi44uYt9P82cdzn6NCzr65FUsjcx+1Fuf1TIiYTmefYboeO5CtreSF+
6tQAGscS3tGoo3LTg3mQKD/nFT+tQq0XeElUpwcArR5LmSN6OnHk7gTZCh6AcuR3yVcRAUPWwao1
Dc29KOwDXAR2o4z3OFuBlu8+WsNtN7fUSduaJzC2/HzYx/wu7x3igyw6dU9Q+1iJgQtFG6rzDDor
jSEKFqEIxr1DhLZCR5LGn+L6gDx50/ZQrxvz7eh87YcPrtwJm+2tatUheeGo1MkGEu6fSZzgNZhp
BXZfDmHuKNpHObR+nAdT3UFNqSw+qRpURvSaOrvZ5O14k3P7ubXaH6SNHq6HtqXlMP/81emTixDC
mCVAhAXEn7cQDju3MJD0Yax7/fMXTre/IfwtO84KFoFUYUpQ9j5ODErDwBZEEQT/OpgxGeY2TVbC
0dLDaBkVkpoeMnooUaEe9RVcyr3p9sDaJ9XKKbNUINCB/OPI3DYsKPqNyvjYT3BssAq+Z9OM2Yer
pActRWVGm5SwY4lOYAuA+GhZ99encimZ1s2dGniCA6AeiQB6dGoqQN0LyX2UOd0L6Uu5G0Jnb6JF
skkN4Mmdpg43o2XjAttGsHbJN3kvdya0woBbI/ejBIlDublxKSS+sdUeIF+1LZX8fv3LLoRs3SGq
i1lRmZWASoNpHwgzW2gwsfMou33UN/5q3WRhG+l+S1YFPVU4vBcBHzlCBd/S1DukNcpq1nS8/iRL
Q2j5WcKyDsKHVhG4tuNDBvA5CtutVdeRv+qRs0AQATviz11YjrVZeKFdBlR1QTrwjQBM3GR8i7KQ
X4sb0MbBVxEg+bnHmSRATONYQF/aeyrga56le8+5ab36y/UnXthGOmwb2hNQVVFhGRgqmS4pEO0n
ouzy7Ii8+3l9iKVJ1cJO3UYc8llQz6qKUJxaR8gN46FzW3rJxWHT8/VRFhahjtLOIA6aKbstgDUi
/mD1X0Y+3fMBO9Xm492qosvSca6zKPJURDZsgESA28kO2qtfZlg9yqPbjpmX0G03pgNFylZtV7Xv
FjJ4nVfBUkt1ZQSAgmxLHKMttIv5sYBo7twS5GX7kZjZWmq5NJZ2q3OZ0as8B6hFlkbjO/1spzZb
ZhjxmQIxFpbOMQUaDi7TIywWCf2ClOmumli8cWhGNk3bHtoouoAq92Gi3desK5Pt9fe7dIZTLY/q
TfhYQZC0QOn+Y1tYl46Ut31lfB3ab1kTHzzPfkimYQcCv19D3bZl/eWdpE6qg9PreIJkkpnBgMKt
T45hb3nZ+7Y5owXbL4RX8J+CF5WzIpi0AKimOtrca+3MjsQMdYF0pVN26R4UbrkZa6fa2q06M1ys
hHJPbXOwq3AWFT4ns8fPAN27rSi+OIZ4oiym0AoeTF+x4aVuwRoAU5kWyYakUJQOkyOyrIzfF9Wa
U9bC2tFB6RlEuXs4IVaBTUkPSdT2DDMlNN+ghJuJ4Qi9iM3q6b8QU3TIeQPvTQsieNAHgg5mP3zN
6Kf5FazuuQXSB9UxyqQ0GSIi7lhlSz9LOBraaOOAJ1rcpBRVbuq4UBy19xDCfxw5JM5dnEWqSNdP
u4VbrqPlN5JBCb8eqipwLOPc5MOhrqeV1GYhVOqOSnHST0BmFmUACP0nsywODSxFC7Nr/Dg3blbd
lhca4FQHD0vVyrDLKrhFNwgd0gwoMLWQpdsNsjwPbvTVyJ2tkcoa0k4SfRcLmnXeQRYF8bFQAKPG
fU+upItL6ZyjhQ875Ya0EY+CJk+OZkcfUwvl/qfhp/Lan1kcPRUkLzdWHt6lYPg3db3Gz17IinWY
MchPNHU8iGcVlntwHDIPi+0R5p9dgbKPGd+qprhV5UqcXHi5OoMhqsJBNSaGcyNUmKIaPrvd7WTX
+8l86Yf3aSdSnYsAr2yvgcMuAiIccoC9hdJ4eKhxPol6eOzQkH9v1qdTEiazyDvVIPSCpb8Dkf9Y
iRTQUeiLh2tTtpAD6dBrSEg7SRxiP1g1++lEaOBPpTFtqWser59dC9FKR147tIxRG09KNO2hQORC
MBy6pclGFWy7Kpm29BBavIhSq6ooJGSCxGi/Az91M8MvVuVJlxaxVpVJDOXydoCOndMZfsfyx2zc
pPRTmeOGYVqXRLUb+DW9D4FFiZaFNLUKeUFMEeCG/rPKspu64lvVNrtysl96EB9gWAYAas3Pq3fX
pYCvw65JXIiKm1jRw9Tl27BRYteXNdtY1YE55peqjOHXYcP8wOsAVe7ax7LxXpyyfWRiBNWnag/X
18rCe9TB2U2EjkfT43tkYb1H3/s7t8MnVa9N7fzC3mik6qDssIthjZ5hKZYjOTUjLoZVC08QGISw
QyPrD17s5X6S9PtcVXewOdlOmbuyC5aebI5Yr8oPNfQbbaKgOZeQIfHD0QMwv6hPMUgX16du6cD5
GyS7FBl6q9PcJQ6zX3EBbKBJoMwcFYPAldjYWU36PeUhWsEDbzZhSzwcedOdm34FYJxs6cAg8x1G
9iUux7XHXtj8OogbKvBF5nnwv4Znwg/PmY6zpLYru6OtvN3Kg88b4623OicRr6Z2dGzJw27IAy9K
sTonETSjOHZu89zC4mHOHlppnytUfCAf/8Eq18x6FsLC73b9q3EhJcS4nWBcwae7dAL2fRMyekDu
Agqcd+9S8blbA+4tzaMWgqYpt0MTFaZAmrHhiyjdTpX5Oc/su1VixNIQWtypyMQV50BPCPSbDCc8
qS6+GCnZrZ5mCznyb97hqwnjAzMpDErwokoPNsZp993w0rtQNC9ckiAKoSJOVqoyCw+jI5pHmaGv
FSkRgMJ1W1txMGTGJS+tx6FyV3ABS0PMT/nqaSoqusYb+gREkgpqVEaA2HXOyuzdp7+OWB5DCDfU
I9Q0HLMm6FyVG9HAyHuwzT20HK7vnoWMScf7AvwZiSpJQIeBHHxW4m5UObBJy6BVpBRE2NeudUtH
jA7uDSGmw4GiQCRwCK4PF1S8bZ7EfixhX1HyTc5yONt4x1w1dwwGY6yUyEhLaJr3hOyvP+zSK9Mi
hcvaIjMJA+iWJA9Rwk/p7KXiOhJSLGztrr5wd9GRvQlrLcgcsyjISrs82WaZXyzYRa68r6VH0AJB
NxPwjCyJA8XG5wZOULloPgxVf1rlhCyNoMUBsyytqsmIDLzJ2VJGzyCRDXCU8oAtlXwlUV8IBTow
Vxp20XkZ9A2zDo5QVgzKe+bMOU7YfLQgmwdZ8oYd4g6qjtdf/dL605G6tmsJiuoNpKnCDGoYoDok
P1siONLqEizneOiOqZPAESf63hjPMST8vDL+0FDYXNtTv+aqu3RK/w296wkV1h4kCMPWLAFaHafo
LsrcX16ePjok8b7Bm6c6mHGVboQ3qAe0sGCRxCHOFFJjkwkBZc6BBQ0xf0aytlYyo7ffuaP3ye0h
IrkBc5mgh3ga1JiNWXkZVjsSTjOA8kignSzznQUeHURcQwjRdMKmBkoUMPhvkyXN/tZrQ/HZVo7X
fSxcMNgyX6URE4duipIu9aParD4pE36oZ4eVpNgkltFUZ7gfpcKXpO5Gv62y1Ccgx08woUtxhsGU
0XgKZRblQVebT0NTc3VSIdI+ILRb0h16EY/QMo0G25fGDBG8vtTenkyqo5Q9iL936GA0AYPfS2Kn
G97XhzqVZ6z1lSEWorYOUaY57gJ5A+1TkRrwKM/UU+bUG7s2IZCr+q1pfrz+KEvjaAGz7OLRYyk0
Jg3A24WRHCn0iuzBuMvqGGaQK8FgCWGnU148sH9JbFQyEHCBd89wxYOQLUlkDrK12d44Y3rvQpGe
bFN3bD46Y5/be4N5xqlSzQOMJyusFoik5n4dNp3yVdmQlbDxdpxydFAHKWTDYytCSVgQoCEmILbA
6gIyihimz9h0StcYlW9PtaMDOzqOm3g/4ZJpu2Mot5R44gPU7ejFhNxItTNySVp/rKxp+veF4b9/
DP8reinv/50hN//6H/z9R1mNdRLFrfbXfx1eyuBb8dL8z/y//u+/+vP//OupLPBH/yd//A987n/G
3X5rv/3xl51ok3Z86F7q8fEFtOD296fjG87/8v/3l//18vtTnsbq5Z9//Sg7Adnhx5coKcVf//nV
6ec//7LmM/e/X3/+f345P+M//zqJn8m3v/37l29N+8+/OPuHYwECZ3rEphb/fftWL/NvXO8f+LvF
PZPit7Y538tFWbfxP/8i7B8mVOUBZjYhYU7orJgO4M38K/cfzDUdwj1mw9ce6v/2X//ne/3xZv7f
m/ov0RX3ZSLa5p9/zdvtbzcc6/fnv041ccvoXdxjoHQNOafYn6ZxfI6ByFnJZJc+XquepAxgYQX3
RKh4yLp+VO5kRk/RMJW/Xk3zfx7n9dd/MyDi62s5C0xDYYmYhe5sptVMDxVayaYfk5RaAAqZyPAc
Ittwf32wpYfR0pcG7yhFTuvuhgYeB4gfJKrhWet6K8fXm/sUD6OVUhlMGqqUj+6usyrn1rKg/fRB
AQ3uXiC9JwbAOCcXBl+jrB7f9UA6cLbyzAoXTQzYw+JqOJdxB/c+p+niZCXGvXmPtf4Gl/WSSZlt
R+hOZQ1TZ/iEhTBEyRo7vtAsTu1bUAxh5SobKUbmm7ljyb0p4r4+Xn/At7uK+ALzVL++SbGiyWgz
AjsZRb3ceDb8LokFCzAi0UKRkQJ8vRuZcYETqJXtOruc749G5NnFSlNgYdHomNgcjjd9ThWmwLPp
htTlL0ZVsvJ8Sx9O/3y8EjtVeWNLIbzXsM9mOcLIr+/SFUj40qfPP381ebmXJm5DarrLSJK8mDA8
ueCgzrqVstLSx2uxoTQUrWRMoXaOnuInS0nHH8KJvS/y6Bruda7SCirndAfCxDTtIM7W11vAhUv2
zq+vRQMktrBHzFNEAzgcp5CkdAfHlxJbaXt98S7ENh0FVvAeiFZ4Cx6KvJHhIytguPaJwHTePLdG
DGjMCNs/93R9sKWXocUeO4V5ctlUxkGUAOjcN0kTt2j9tcZKoF74fB0Q3Hgm/FoGChfJ0oLSJVxI
ah8IuqZeeRvzin/jHNOV33kJ4k9nj+GhNLyp2MMCvup3uRpB1ZFJ7PB3DqPFE+KUoQcbRBgbtZ3d
HgXsd8zdJKx82EHdVg3v29d6bighKAmlpcI7VHY2PWX1GMMs1uVP19/10lxpUUNlg2cp5CIH2xiS
XQ4ODblEkFeUzxn14JR0fZSlNz7//FX0iL2oyjwGw4Y6d6AHXUzmHY9gObdyT1n6ePLnx0PmajQx
Oe6hY9KGoHE6OF/cqax27/v2WmLR9RBm8EzXPfQ53kCbRxBV7QxWvfPba8GjS4gYc0jdHZwGgqS7
fPQGw2/MMZneOYC2nzN49ko+YPa5VUhxqiwq1K5O4ed7/64J0jGwDLjhxjIG98CbOPkE5c3mfoBv
8pqJ1MLr1ZGlbKwJN1HTPVSwwU2O7UQGDupIodZ6h0sDzFH31fIcElg+tnbNDlkTVc6pKezeQ/8J
dnIre9h7OyLpktDwMY3MQuEVyxDsp20aAekNNjEKPucIAMhsN0T2KD6DDky+dgIF5ZVIvpTz6HDR
fIhCVk4KoTD38uocGw1skv0p40jrvFalTuuLNp36TRK7FZiSwxSBjOwoUn7owW3qVp5/aYK1DTqG
Lu7RmREeCmZ0W5IodvBYTlbW99tMLIvqMFLat0Mi0Z45EEhsljvgSPt2R0O0M44VJ2z835ydSZPc
qBaFf5EiJEBIbCVlqma7XOX2sFHY7rYm0IBmfv072Subdr2MYNsDRSKGy+Xc77wrJ9X/HDy2qRtm
4i582imFYQ2J4rj5jARhGF7pyls/1FrLcdeEQ7/VLB+iYgKO14h/BlQ+XaMEvdW8tZLlpTLi2Jso
196w5eUcIIle0rj822kd2+rPJdA8bpqS5eWwx19CnG6QGXvKbRu1Wb4jLZFG8iKRhxI3mRTKdGUg
Y9fHdGWWvbHKbNXnVI9HSHYd5/OxFeQ2Zlr73/chwIqrCN5kk65eoOAihsPjbFBmIm7Hmy3wpFsn
MYk0z3lcKJjJgDGnUAjMPMcd3KbxGgbmz8J1BNp1GJz4seLNmPde5vbZL7Ptl+2PF8LvmnE3OfzE
59x0Ed4p9NBc2YPemLO2mJMHeErcEarmDaAKKZmDJisOOPW69Z383nfcevo4qHuTE9wbE78KPnUl
cpRujVurGR7zHdtlafISRSOPF0NwHM9jFTSO7VvLuYLEYaD6MLlXKHFL1h0+NzRmuVPvbUElHdZw
mFu0PheEpRuFV/OEcnW3vv9HP9kRE68wIsm9mVQpBFAo+W4j5raP2jrHxve0vxWTyYHPk2f45JXp
GjJzJXlzCW7/cEGwlY1dEVbGBN6Wb174D66d7Xpmczt0+bxF155g3pj2/xE3rnBYb9piyykW7gcx
9yBrsb51u47b5Wlzh1BoM3zLezgZ3MYiXLLm6By3G1sXGcwK9oSmWfJykuy+lip6HHbp2HVrxeKg
Llpw2ud8hMVxkOoQtThRtbeV225mKyLDopxazyDNM3T1ftfO5fywFIV0XFTWkkV+1FuDpZnPeim3
6YVufizfhRo6PbeZb0sZ26Bex3IlO0LCxaTtEEJkf3RXJv4bk9IWLoaN17I4LlZUw1ZBQqcFT1IX
/y+nDccWLNKhYaRo4hUj733RBPFdJ64aRb3VdStGhwOg9rwJDOh/uw4xDknClbt2/bJT/HIE0hBW
23EVrFChIGlMLq3Db9C19ctv+qX1Fu68hZzQOhzjqxQv0kvCObkGwHhrZOjvrVcsjHuf+GidkX/G
mskzHhsdM1s29LXdlYzrEo0Ls6hcRkLj5sWvscDf6rp1wO4zjQp5tOsJJHIg54OVJMFQzG5HlC03
VNVAup76wHSupku2qv4HD6aB22T/j4bQ6Bl6xW05qbZC3ScLv3hwnXZs/BLh/jJhUIah6QHv7VME
LmQ27fW3aTHXtB1vDPp/uK2T2BtEwsup4QIquaaWyaLJNWbBW61b6zSijVfWnkDXxRI8TngeeV9E
5bUC6bdat9bpvjDSMbScm0CjFNt0MVgF3uzFk9uc+bcM95eRJ+MuQBsv1/xgqtOJR4fwAveYfzht
kbaYL6gLovtd4WQtJnknGhgmTm1zjen01uiQ36fNAhobLQ8gQGZBvwYNeZ4YfXbruL1SJ3Dkj8Ob
87rynrA9fjlI5Ji++49gr65h5NNFc95sVZwtVfjat8U1i9U3xsSW6HXt5GkRL0vu1XOdyiZ6iMh4
Tdb2VuPWOsXz7TZMe+ydOrn/XR/BJxKqK1qZt5q2sstxDWYEzusjR7PTnBgyVTw5Jlq6XctsRd5a
giULNcecCyH8z2zGPpDAsjpwizRsHd4ySuJLFE0B1qdN1u/R96oeCrft8V/x1S+LtIjrMVprveTh
oY9UqQFdb6+9vL418NZxKjrO6sFTc45XefEYT2XwKL1i+OS0jv4tnfml62Qmswa3F9OxgsMxvCA+
R3Ht+EmtNWpYL5qigm2ADmHJFMT7FznGbileW0nHNrZvNUXbXjO9suV4DNl0pSDyjQG3JXP9VhTl
TMv55BceUEZN8VAb3zE/YAvhAlRsRMYj3on74p06oi+xPq6xpt7quLVEvQpxuu4xJrLqnvsSDsaq
cktr2OIuNmwHhZuuh2qM9UZvBHjGK0Vab3XaOkGHI5w5HJ2XnKvyIe53VBMVbs+sNmiyBnyjgnmu
dxrUR5jgpU30l9OisYVbUjSoNm3xEVnVfte7eI4Nd9unbFglaMztfmx8zo+pCV7NMZO8WeiUuXXc
WpG0K/auqcWcTx6kBKRrb0QhPru1bd1EUes0hVHge6ewRnTr+fwbE9TtYGM2ixITG9ARH0dyVfM9
AWHOy4SIVqcgi9nsyXhao5mFqBUZ+YvusxhZbJcxYTZwsiqrkY3VMedLDDHHRqchCUb+6ta4FdnC
laI8jq6AFVU13KCCW2QjBUHdrXFrWeoFXGhPovFYhu/pMvyo2XGtOvLPS55ddGO/3iYECw9/jMV0
0oq+D9H2vqyubVunZbDVEaU7cBeGUP9hQW3M3ch27jgqVkALZ/hVIp7FRAkNT4zffJS8cgqwmA05
3MUCApLAyt/pAe9maIV5nxFEQLXT1sJsCdewgR+At5o5L9nwzdvWT3h8+Og0W2yxFkoVfA3bCu+0
LCWMRBf4WNKYRE5xBBJCv88XXa0R8tE7Or7v75fev9tX2By69dw6MxsVAY9d0Ytsmj5KCA5PcRQR
txG39VVLqaGNXNY59wf5zDyZNrpyClLgX2uNSQgwSkkVYAAkJKgqhXNfwJqfboNiLdADLwpTrEAa
WCX/AuOxO7h8vrg1ba3PHbZPLagEGt5KcktkH40gRTVuyghmC6v6cOvECvlOjickk3Wmhxh9cnv2
Z7F1eC4Dmdoq2HTeQ/4CM4AFSEeY/B0f3EbGOj83j2JXZAu+6Hr8PSGC26f4u1PTtsBpxsFTDbyf
8paXKAUbbn2l3OahrW1ai7jljWQ6N+sIMN9WksyT3Q+3fluLszaXeom9nXIBe9eWHU8qvhZ2XtbJ
f59c/qNw3zzkg1dArXNwdMMF8FHePI4cVsBbQ5Yjdeu/tUhDIDC6FtS+XNb0q6zYJ2+45m//xhlq
Ewt3KB4ljwqN9b9ON+ukgwS2u25Pdczm/pUEdoiaEnScBZ/UCiQ784a/3AbFPkP3cWhBQJjykNRs
OxkK/FLSxbJq3Q5pm/EHLl0ZL/CTyM3uPdeKvNaj212c2Vw/WYcjLsxoujjE8+zX7wrYXDsNi61Z
guVcocb1AJ2uADnPi8n8HJRb7aT0ZbZek0SrH641ZmLhA3N76DGnzFEwxmw9lEIV6LwDz5IDBHNB
a0fncSvdssPMBunNmi0Lg5t5ju3xHozGexnur25Dbi1PsZVyacZS51EBim1kjnuhUZrp1rh1hgrM
En8nrc6Dfn1Pg/EB7GfHfltnqK7xOsE3bwRZOf5UB/pZtqPTJQ6uWr+HFcXOVFsOjc7hxjsmIHFu
yXio2G0/tAF3M21Gr+nFiHcbGJVp0j4vnvjoNt7W8en7uGd1oQ/H1pqCybMhUXFafI+7DYwtRWoa
AVVac2DdiEOl8cL5B1n7xu2L2lKktQl5Aa3dmBuhSRpM7AknqdvrObNlSIvXxX2495guvWB+i732
ADwLLuVr65TDwQv/77MG8lxflHuHsS/hIJV2SJ7lRcFGt3cEZsuNjnZZYq2KIY+9qR3TdRvUz0VE
cCd1mjs2Ry5QxGeb8IZcV8eUqZI3CUYodLsF2IKjKNr32F/9IV8kJ6nPoSunuP069t1asbOEAm+i
3ZBPLCrnJDCk/dbC16x0bN+Kevdac73tGBu4nMAIdlYfdxm4nXk23k2SflNehMJf3cXDzTH503mT
fXXj9FVtvRH8sukxAGmSN0VoPvl9Ud6wKEbRpFvz1q2UYp8MyYHPKrpinM7RElOWhEXPr7HVLifF
H0JUW3OEx7i274YVI0+n7Vbr+GM1SrfcPLMlR1GrCDTG+gK6mV/qcnre2vnFbWCsY7UsDjjHyXLM
o0587foNVH8gsBxH3TpWR6TMY29RAyC+Tfw1wqPCzdKq1XHKWCfr7Hv7YWjY51ipIuGQviTe4V2z
5Xrrg1pLVR8e3uglWg/XY4HLIgq5u2sqpn9D0D/NFmudjvUOeV1M+nzlsLFI8FrcYLOJ6r1NSyXK
9ubCgX9Z1CRv6UQ9ns8gRYevKHGLxvdMhJN+EZHiNy3eJXsAHzvGk0jWSMaX+xj7W2Lg66o/biPx
ltQ/xq79BsKVN6YcgSXJghC59lMEc6AlkwGyZCnHK/V+u4yAneQk2it2W/TNdqSBj2zCZxhENMcZ
OOwpymi0o81N1rM5l6OoYFkmiVnOoOHuBtYRinZf94ix4v3MuNd8n4JwHPPYELHmesfvzYbZhKfG
X8M47SIStCk/Lj6UZdDDzYPDDgxdHg15ITGoLisB0HGoJ21yH5jx47wpEKizVbMyPK3RxpDCltXK
0lIOqkc8K8SRxrqmEayZa8AHprGcprMM5si/B4G03NKQtuutMTAx1d3qs4z562qSptCFeZFB00du
UYgNtFM7W3gLCGbOw6pH1sdLSEmF29KylV6UFQcCSTnkFVf/FKx9KaLard+2zmvFS8wuCfodLkU+
CXkHrqdbctAWeYUrlCkBMkg5EWJPCk/AA0cG16AGbyxZm0Snffg+tni0y0vSNMnejj95o1+d9kkb
QQfTEbHC5KjPl2MZnlCgVd/0dFZuW5nNn6t47S8d4VNeatjFM8SvUP4v8xe3vlsbpVbluq7D2udt
XC5/6Xg0SOZ38TXHu7eG3dopx66eUSYi+lwgqZyEpHmoTOlW/AX44u/Rqo8lDPzq0OdHPxQKNqhb
k++jXzvecmyZV9CBTe1RzEheqnA/kalbTAKL+XbMnAbflnrNCvBmrwJ4EQ9VP7eB3YXe5FbRwWxW
3ACLxXU8oj6vfAEd2TxFu0ypaIhbatkWe63haOi6kCGXozBxAtwRxRt7TIibFoPZPLht6GTg7yUC
BD9gwBZuzakG285tVdlgtyHaisaUOMLxRqNTKMp4Onibn7t92Mty+EWMsfkolQ7rDkTNXkp42q/h
DGqc5m76fmarvSZwrCFk6rENd0t0V3XU/4o77eGWCv4Xa/9L76NdjcC/IF5FKmu/LVix5ODCR46T
3lq1hMJqFGgURPO1KtNpgzX6MivldvbZkq9AB/uy456ce0dH/6mgNv/HKFhZuCU+bNFXSGjXVE07
5LCpWL3bVnRB6hfbFl55O3yjro7Z9tIoN4WHiYy73MiA6tehrdceWL4OHubb1HuvKDh78jwhmwxR
HAxkSoHL6LnywrB3+/qBlatHnS73lwbx5wbHjxiUxwYAChh2D9LtGm0LxLhPYY8wXnamAqixe1WX
qDs7xmP2HT+SdW8x/qJR8Uq6nNKgbuHJ1GwsaVq2OgZYtkyMT0bpjuAPHAuBbNksn6De/+G0ddj4
NTmrYxaL6fJBd1MKsNVPM4euHbeO43I0wTS1kcoR254lae9g1emWAvi3hPKXTQOmZX4JGjNKXdg6
pa3H8NSwmQ9ug2LlBOdK6jLY1i4vFh2flgpuTSqsHY9KWye2ReDzdPiiea1377tqNvoDpujXrPXe
CIFsodjUsK5nXaByxFpP0Wru5VheYbm81bS1VMsd74xc910+7QQ8K6lj4MD6ze0Qs6ViW8vreIVD
ZE7buC+TJo7HuypausptmdoQMCb2nvLOV3kUdk06ivimZcHhdg7YkjE9dGVZiLrLBau2h0krlkYw
DHz+//PxspP84Y5u68bE1h7rFuB8l4aNCPn9qRTw0g36/sRxq+ucYiwqrI0M9I+iGGYtc6Oj77io
P6qo+vT/f8Gfpw61pTtsBY01RDkWKgT7oknGaVn/2ejohh6gtuVrjVi5q4pO5mKIC2R3pvhWgQZ2
cuu8tY31pFl2o9H5oqxwxw/IAJ9yeCy4tW4FKIKb6AgnJDuCbQ6OrKvx+Js2XdesbjddWxoYH7yA
zVzZ5/5C5yHBd2guO6YvrjHR//xxmW/9AuXV07iKGltOSF6W2f9QBoXT0DPbrBrMkDn2NfqOpGkI
V3G80JgluObq9ueOU1sd2GGP8VqIPU+wTyg+rIc3vHRV6FakBqjZ71G5rLtg8ckEU1WkqZ8HRcN8
rsM4c5s21mY8IGnkF+oy5Sskm/oxfvZYWTttZ9S2nV6OuTuWo5YQfoDMlaKmdPxiYOF2zXP2rYG3
Dth43QDrbSqZBxU/YLjs++/hElA4Hd94E/l94A9eI8O1jV5WBuXe3zV+4D8RMoTLlQX1b6blv/sx
tYVlnFGyc75gN+NLqN6NQdAtN3W7jvqMixisPsCk41M2hnLvH7wDt4KHIWpG9YUElJ0XTsxtxLwj
TIQpFtAVDq9t36ku3OEPOY5HnZqyKsz3vjjqBSaGOHPTJWz2H1Qxdr8OzXx31NV6pgXojcKAgVEl
vqqZea0C1Lc8txdOxWtXx8OU4cLGDP6t3tLKh/LzqRkq+BXgv57qR0qKfnUKJKlNJYOucSSXguRT
WQQwRReteCA1Kd0OWGpL4nqvDXtkR9uc7P4/nIzPIijfO60kWxKHu+ahPL61OTXQ2UrCbkkPU87/
3zj/49GNovff5+KyeKo0097m4wBWx62ejNwycUD1kG24IZS3XHBZOWXXwOv7/Y8Fowg5W8M29waP
n1i7ybMZZPnx//+UNxatLZKrjmLBHZG2+dqzKvMK82luyLVxusQYf1pS1hkS+ODWtnppcy6X+gWq
avYursr9294E3pUczFt/wtp0fBhql2QY29O005Zn1TzqEShjjWT7bb2hou3KpfqNT26r5iBPKJeV
w2S2rGeYJSzhHkAd5slTrUxMUii63bJK1BbRlRVyJ4WWGLSOgHbM+CdsRI4xlQ059gAcQSKga/MA
z3Ez3c4zDa5s0G98CRsFFoEpHRvU4GZtOUbzrZBTeO7BTT5OvFyl76QuoDYiNkTbvK4jD5gOgARR
615+FiNMG5xWgy2kmw4x1vWhmzyKwvkMzXWcFFXgdlmhtpBurZGKpEtQ5TWL2XlYD5XFona6x9GI
/L5N+HwIJPjxRRas9Z1f0ARGn45jbi3jg/py6mc0bQw7FWI8q5o43Q9hDfl7rw+A0OpJtEXW1uQ+
Cr37kbtl8aitoYOs8AKsrYtsaGBP1EzTnHshfXGaKLaEroC52npQD5M9AJ59GDRLDiGZU3aL2ho6
X7S6CH2vzqN6Gu6hev00locbHJbaGrqSR6W3kqXO5UHkeRFzd+OP0k2KSm2YGMyy8Z6idJ3XTTNm
QxU/eJG+BrB/47CygWF744/LRHuRzYrV8E4g28dBt61bUpFy66StejGPknWgfK+A8sse3qK92yFu
S+mOat9LVSKQkjMA6N0ChLiR4ZWd961hsdbnCnW+QYUfFtG09glUY+nAQRR2m+nWCjWA9EzrPNSo
WlJH2pVDPyaFht2LW/u2lk6oAzUXbShQaAWgexLLQt/3e1u71UGClfH7DrPwruiikYpMbQZvts9Q
AVzp+Z/tFAJqa+kYNwHgVGWVB4dH13u/ViEKjEqwPF9BSurzOhSGJtG4qvDEkV3b0nFuwxWEzIEf
53ERcEk2Q1CSbyoKyZoXMa0jpww8tQk/UszU0DicTnW063NYzGAKe63buxq1CT8wiKVGtvCqoJuq
oLKYX1FSuV8Z1zemsy0g3L0xADJkvtz0YB17W1M/Xk4VSP9d5jSlbQVhV9czj4MqynZdceytR7N0
aRXCj93t2mRLCPUMM9q1GJbT0lfDScVsywbBnJLk1FYQItoM6UDVcgouyLIthHeMYpGTNJzaVrND
tLKpmNH4ugA7LSc2Jr0kbvJEGlobFasWFPIv3XIiMKtLaRs0CfJ7392+qrVR9RePLZ8W82kllUpi
z0Pt2c58tyPZ1g+WkMn6zKPzCY5X28XStHySEZ3/cuq7zStj2zDQgI/zyRN4sGGtKU/1EboNjC0d
rPUW9HhDnk/Aa5L3ndrb79w3kVsEZ2sHTVht47ys06nruEwB3QbMhhVuwBZqw76WbQQyKzqm0xEF
Jmn9VqdR6xir2DaoYbtwj47oulHAtWzz8dPXlVstIbVJX54Z1FhIupxKVM9kYquqFJua2+M9tbVf
BmUQRb0isIoG8n1S9EVVxK28mtrSr0oh99gPbDnVvvaTfSDFqSggo/v/U/2Na6Kt/pJBCxfWnsZn
XshwfV8tqlbngxOpz0wPOAX//5954xCxlWDFSgsYBONHhCT2spWEZdrti5sSjNpKsKEqonnmaL0s
uzqLIQODD/fxt1vXLyP3yyto22BNQc+oT8M+HGmtxiabVOF2ethKMDEwf1ZhqE9ru6xnOFqRBADj
a8bCb426FUEfCtcNozd9misjz8HUfjRBEzp+UvL7uJhKMdMj13Ma4ipKldybFJJUN9k/XvV/b72L
jmiO4gIuM8rTaWOGLqHD4UZuQgX0760XjEkdNHw41fNYpSZUMo1BrncLaGwN2BIcSDnrMj43TWde
jT/sfzV+dw0l/8ZHtVVgBd22YIFY+RTqAPUol1N7IMG1HOFbrUe/jwwLAqSrDyHOzEPqfPV+9LJ7
dVpItvqrDUhQwD8jOoPzVchkNVAnztU+fXZr3lqngexpb3wtzuGgOghwm51XDzyQXey2Vm3c1zDF
C0LhQZzFFCSNIHfSdwxnbPEXQFzjfBA0rRiOv4seonMTJFJb+QV/hrqoolGczQV91G4BS1kVb26X
A2It08aX1WyOnmWgcN10enjvczeaILVlX34IURFVimUc8oem8x5YVz87TZX/SL6AEao07VhG+KKC
nA0SddfVppaPbu1bl9xuCMZGLn10Zn2wA6HOJnZ3KdW7xhO8LMY/JPJtPVfttQOLt4Kf1eBNN3Ox
ruppivyyPKFONSpuS2W26nE2xfXLNf/XC+9Pf/SSiv/lHIwOUnRrM0rc/fat22HNXksynNoWq06e
q2JvZTL2CnY1SUdHnO17c+guuu3lwCt1xsW6aWH0a9r1uK2Kwyu+UbpBdtf5kLS2CW0Os21wr9bD
+NDyIB4e16nYAn67eywa20QbWXp14lNRU3icz9GAQKjn+HQXu/q+/DboSi1wc2+jWt1S0wL3nB24
0EdldozrptP2oM3+Imr40dVJ2MLiB5jvo96nLgnE4nGWiANo+PYmGFoO9L1CznJWCeoK5IIOTlHf
fRyIwm2giZr4pxoU/rFeRrZmHHJfmiwYoTZd143UuTmWHa5LMPecum8wd/ajJdl14AdbEsa8rL50
NWvFD1UuMPpBIafptUpA+2qOzxeR3s1g1LEncFvtp3Tb6iloswiFk8XJ4MmGnDxS7HBMjjHTRLry
7QhVRlYT+vdBvHJxrsPFKNSFjf1xA5eALo34sPLHxl/qOPNrutG0iviIKCxWcRYrAHCTfSz52EG/
2VzMtWeBS3OUIkOylz16NnY6SmLCI9SNrHVeXEwPY+wlXC13+Fp9VSc6RmSXiMCTKltUR76Os+LZ
dpg9+rHU5qDnQfdh+2Q0iflf1Uii6InOBaUPpqjipcykQY0KO4ttCUBEMDxa5CMqNGJ8LzjCDuhc
6RtRLmcfVGNEY8rvTXtzcLpv38dY1X2Z9iuSwbcRKpDEa7BH+3SksmNwEitj74KBlIvsNg9VLAai
LRB0omVdTge+ZQ9n1BCJNHLL2y6uYC3aijNvqy7t+b4pjZTE4U3rJbJcp3t/mdrTprFHPfG+XJrX
fSdlByeIsuvJ7RoaytK+rBgBJbY6ZIZ7TRV/iWHv2d+L3SAJVIX+sutkG2Yk8xMRhxF8GeU8U0pT
uMDR5jloY83PAKy0+30Hu0tktf0ZbDWDZ+Z5LVG75R8Tn6Hk5ICs+XL5TqSHmhm9Rmx4iUIVxFlV
wJH1O+4+scSiUaxfs6kJ+wkup37J4dEYjOrcHBHKhGBx2Id3JvRI+xBUW2v+rjvZw4OXaa9nTyMW
bXXqhuogt4MKmvFT5anYJ9je2pKHSaSYGJ78eW6D76wpivhIilKoMt+2dQ3vfF2z/nOz8SNMwbz3
UY1ebjQQQDuHXP4o5q1sy6Qd2/h7SPk4fEJ1ualSvC7h7EKdR388QtU3xfife4/96Bu9mltFhuN4
bY0fBOlQYSX9aBim+U3ZEvM0C788+2SEoXOsl4if/Lgeqg9jW+3m/YYCD+LhJRrcgDi7kIj57bTN
XfezxctNdd/wkR553zeyyEciAn2/jCIiacMoI19iTpj4O9ja4gkl5N4dnpHMD5S2qKTZwjIrAQjy
sr028XYHD4nV3AAeRD9LUTORDRKVjs/RUcnuKSiLOrjd+no5Tt5YNfuNOLTP84jvrf/J50VbfKhG
UQ7pcMwemIiNLyYU0Sg+rXermUL9OPlm9m/pwAf5EcYdRf9uCUVUnf2q7aNs3psVe+cWxro6Qz8d
6MdRrPyHBBOgSwvk3bZ31e5rbCVVv28nHvazLjMfr1XrfdsAcHwuymVAeY0XreVrFU+C3aphGHgy
F57m36tKNENadlM7N0ncBYUP7yFG99tJqmnO5o34XjZPHQmSTppt+EJh4SrWLPTLADjDHb2ovXLS
SbN7U3fqLkieBEA7AzvcDYVpp3DQ21fiHxuHvVoJL8YUVhD8EeFS+U+BJRyljayISrnawv7TMdIw
BOBIKSDPEtoaU99uM6pkXw/40+kC3s5ztGO/N8PW90kz45jeEmS81+lHG8xz+WGtjLiHD4fGqdAC
WSM+SDR1+ZrDvOgTHBfx3HnqNqLCBAWgXZhLEYj2tK4wrIV3azDH5n7bpxKpC7iGtuLGLw4Eiihn
q6rbCVZrXmJ0XXuw0mw1ySrGFy+b/DUQGax3TfOX9g1tbtbZbCJfVO8V2biR4niAG7r/3g+mpn5B
KpkcbVJLOYsz0PHlfCdaXGOeDiSX4jNraxx6c1GEI8TerNofVOk3bdobHcwpG3TkoXhBT0W9oYTO
TMGH2W8VKjI6Ns/v6x2mtjc93o2bpx64u3pM1oPBRQdw8WTctAhuAyqm+R2MiL3uG/zmY/nAJZ0w
0bpKyepvKmOD6aDAbYN/chnX6xm/bG9OoWrZ9JG3a1XcTWXd0FtU0nL5uGgC460T9iTJM/gl0eIf
A14ywOZT1YQ3U1+XJQTOKMPCRIkBU7qrmvkYboZGUQiHCYTE/mkaYH2YrPPRkZfOE/HdqqT4KyYt
sqbApIfFKwsq6f2E1P7lInq9AUqFHOf50NEL5J/7z34a/S2Di+/WpGvTtT8HFNf8pVCGEd5wbM9B
soqxPW6CrfvUatZkwCHXH3CrASPJ+B4MCaU2KkrFTjD1lQ/DBrgX72s6TAjW3rcEz4bncvZItjV1
RkD1fOZRt26P0pCDZXXdTOGLEmPsnaveG9Jq70kCNwkf00BtMvWX0ExfdUNwLYsbgFTSGXfBx2ZG
3ef7ioGmmEHmVNxv+AePppRlViN2Qm6BtHTPGqaPz63W5ZwqlLYdD0AC0m+V1nvCGv5YwYf8dp0m
j+aosx3o7QgF1o2IYvZiAgUYTCWw6l/9AGsxEcRbMR9kmBKCc98XTd1l2HWm8cl4S3xaY9Gli188
DI2nPoLZu76LFmzxWSgVzeqx/2H8akwOVdRf4a3SPLDtAO18m/CucNNyfTBEHPPeH5mvQzp/GoMS
5aMItEwIfOEM4iBYfS3mQdJvHnsl8IohWb0NQfcDvr3Y7z3U7t0PzQTJegPRcHkv6LyvP6GvmetE
4JXVZL5H1vA+jmaz/x11ajuX6wzpclIB0P8uHmdepePuVcNzJbEZfqW9KhI9eQOtUtUeC4gqRclk
n8DweSjvDAlmnUFzNC/5NnH1uCkEgz+7OXpPZ6OCrGvg2YuhqlBSL4U3Fv/j7MuWJFWubH+lTc+N
msHHtpYegJhznqoqX7AaspgccHB3HPj6u0LS7W7V1ZGuHZNe6lRlZGYEOHuv8SHWulj20Or2/RM0
a7Z5RngCu6nCupgP3biu6x1HeoPOpwXE/IkgKmdOOxf7OE2Wcaw+u34qw/e6Sub7JonHBz1N6Mj2
iGA3M5D8bWHfh6geo2eLQsbgcwIqLPhEGE5SxDZZS+GiJYrRNeP1NMdZqdFAe67qbcrG0XGAxsy5
IuMbnffCuqY5YDnZ9K2HJuZB4mHLp3T2HaRWJb2LZddnK0dj4lRAlofz26VB4wroVCuHGuiN7xYm
69Pa1Vnh+y8dGsVSvtSov4aOrhn6T1DjrdmaDCSLK9IyhJt41CVMg1R4fMHQJZoiREibW/NSEY3J
3mhUAc4Shda9Dda8mqrwSD2EmmsBUpT0zO5QTRxkSk1jWicUwRET618x9b6zlt67CMUMkcUtStar
ZLeLF8yf7HNZy9s5kdkwRrgzoig8VK2a+2xrGlAwQUieo86PJ3SMtVMaNSo5tETLzMHi+mBCJc5B
w/spQ0fyHfYMOx9ixSmb8ZmF3Xinq7GCfT1CFOxeoxN8uE067QM8K5CwcJGsRKP0MNplT6OazPdR
H04IdAZxL18Iitqr/axQvfQwxlXyWRjUBuWGFMCWBPrD2d3a64Lvw6nx8T0IzaR/MpZt95QoFR20
GoZgSc0VvugJTlw4LqCBFIc50thNtr6UlwJHpl4yQUj5sEJZFWQLw937ZDY/wnCvkij2GWIyizbj
Mqr1fWuAYeLNK9W4S1b4ttUeFshoJ4qk7/MpLGKdRXWlolvi9LUpmJnrcC2gJq/KTIqZxnnnxjBy
eBF4xvvO8l0jFKK50q2DNfZFw0GZvJWGDTdT7zDWZ1XZBFnUIHoQl65Y5pR7hkMidsjWOJbMawyV
fAmxC5YWTC5yAiaPjqWEBPZU44cJH92AGzOLKRvzdq1cf2gXPE++0HDy8z7mrYrQgTMhXC8idSLy
lavqu5xpmZok2vZOuOVz3xdVjJWHFo25c1Dr4cSbMNLX56TWHtx/sd6L9Vq8u01bcjFCtOFOoDlp
wfiGUTefNpLQN6/moDy1rKf2xakimp/6yUUZCK4xfl9V4eeMLnWQ67Z6lYtz6ayDj7WFi2sA65tO
S1MdK6sR7ELg68ewl2TbZqVOORbyEbLf9tlOYXyM29gflsHJne94cmkh1P6kMFBly9p8KxFkfR8B
0nqoopiVqCmwz9TP52HAk+EsfLn+iHQTvY09FdUxrivo0LfGbPJ2DOLpIfTIH0b8Pb1FcqhLBVuR
ouLC7YCxZXwrATlND3Og4XmwC89cAMlFEdA3IXqTroO4BZeHjAHNu2RKTVhecMTNp3US8StO93LX
xg1r065bLLQ3KDuJqQ+y0qMBIm9x6+D9cR5nRlEfa8fLHS4MFIaxcj1vTPwQorSPJCbkzMIWF1yi
pqwO2aOiU/cabWq5F0w3j2WoDYRUTrXtmC5hLb1JS+xv635FH+J6ZHNcvrFo0WfbrELmTT+yrNvc
tuz7qaHnFYJc8uoDwZ9L5aHDyWPb8+BYdHz2Ki1wrwgEP6xV+KO2xWpfKWVsTee6WwTEydHs17y+
Jlyc1LpsCAISU7RqdEWPo8FVttTJ0OQlm6PgPEcE+QIwSvvwPFVRIe9MsBi7n5FcEb5tTMUskyuZ
7cURTct37GLdiNKMOIiPutY1uWmWWaG+uOxnHK2RnsRb4pQO78fEJXqH4JG1R8iGYdVpCGapvgS4
M1HCRtea1rkXfnDpCuC82EnreJ1NClO3T4skSBKVrnR19fdF0GS8mZdh3r6hZs1jwK+soHh6K9zI
VKcNLHDNDrlQRXyYhKqbxyUCmrUbepJ0e8tx8OXY0Ut+Gq+C0t3Iuzi5h02soRcowpMoj+RC5SmC
EXD5WeMp2t07Y4UOs1WWc3U2o0lCliIiR2D+25pYrY8Ae3gMXAci5O1ijDI4iaqeY4bSHW795xbw
i//S0laeCJreAfl0nn+JTNIG7x14dwA/y0BR6wlapcpwdWDyTws3t2iAmdySz105iU8MKRX2Tfgq
FJ+NGWXc5JSPAYaVoqfB/Mz81ixlGsQxTzDlFFOXySJR8Z3ZxLL+JEUj1Y+phj9zJxp0Yz6tqlok
IjToMD2gtZy2y66fkVd8kHUQDw8M9yfO4DCZrgMC6pE44O+qh1H/2CRh5Y9JW7Vhl5NtWqYhVYyx
EsUGAzZqrC/NmK0YUjFYY+6x/rGxGBH9QbZlO70pEwzzfmgCK0/GSEfxiW3ST/kYq2V+byWFu45V
rTTv1rfjvNdl2AWZbF10qceyYNkIfYS9WZuGlPhIeA17qwFvlE16HrFhjQwBSW9uQ+4zLP9jcTOU
8XjwxSKexiRerUkt3TZ9vyql0gkFtClsjqVL0JgnmmG/eoHxRWBj8ccmXNguZhsJ0ko6nhrrMUSn
1llvHnnkefVzRmOP2G1tGFY588j0GtLSoDrlWGB7vKmROIdLL4m65Fw0aAK+6HIdPkmcoVOeWEsi
lYY15DBvRm1NgL1rDYPDsuHiPvCYRvxs8dBpvnqf1AdstpH8MmDG51VGZRnWT+hYqzALNVHHapfi
SqNJJnBYrwApAvhBN15F9Z1ofLhlE+761zai3U4VNetTRwt3HkIAc7eA4RL6IPqFtWc/T/IbAMbP
qH6xMUNTEIOzYUD1UfzUx2XxjpgWrBplh7Oybqb21tpQwvqA3Bx/UlxUmd5W9OjA1hIeaz4l6na0
iVG3U+HMxWk9NF/Re24/grE1Jl9cgM+SLPytdde9om1F/6QW4t8Yxhqbl9uI7RNyPbukyvNuDw++
ZGmjfYkJBQz8jA5HsYCGwHFoAFva5s7DZYNiUXEFMJFnML21fuNpTGGsOIEhkuYmGcUYPCQc2lRo
3XhfzqeZlaVV+FDcGhoEFRRNvVvCRDTX2YHVj+VYS7aL4N4Zfy5Yf+YsqADIviOCBL3LExWG7Hos
fzGuzzp+nmps2Ie1b0waNzhFdTq7CeWMZeyq74J2Jn5LvKvmbO1MhP2dEzUvaTMLFXyp66j4Jq4T
0VEsCE94XZn+sK2y5BQC6ojKbOxI644SVTcik2zqPgaK+zYVaKLJ0HYTkp2SRPwF026TDW/CKnaI
bS0IlnMRJvsl5p5/1mUgYauvZQHAO5AdAr+MRvJGjjGo82fKhuG7UksS4bAjVdO/IYBQNpi8K58c
G0vWH0CEyu0yqbj46Cq1SYpa+3WOb7rKk/E1KEJGPyI0wdAfQEwqAH5NSW/kMLU4QMJqzeIyGv3D
JAuu4aADZUpKVoYPdcAYSBpMNuGFeuTk7uU8sThf7BYmu5nNWEZU55ZnRH1H5JOe5PwYBMR8EgWP
XqELstthKGCCOgYD8J5Fdcu8Y0Qgp3prZv0J73l76aMWak3WoFce0T1kOA2VlGNGNRa3VAdF+xkG
9CUdKcxrWhPPLtOigwfO/HLL5FaJ/VAgUWSn6LocRrSlHCKtwhNB+zcOvj4xbxW2mPVelwNM8fOM
GKuUjlhZn71DcvE7cnEAN5jVk+ozGI8Eu9G84n2IfdPgWJBJlAwYRLARARK1r9XCMJYmQMgwYdVh
QwOkHqNbIp/g7qA7KkrAgd7FA+p3+LTVh1iH+g2tAk37FIsB2QYLikWeavwgaVJf5/MMZ/dqfToB
8k3uMQ1ykiUaP87rMBR+2Ddj0VRZTLj2364S7tPQq667LJxvCt+jDcwT9mWv7pOS+wvGyzrZC6GD
4QhlMPePYFj6HY6Jvt9PlDYmj6tZRVCBou94N/gQhwhiX874LICyFZoOGgCShxZ/Xlf7ZIKqmbOe
ukidg2DutgNS9bYfAUUbWKrQeHopt2HB7VMIvB2tD3etJA5rpvXnZIgwx1Z1f1l1RZ8gyh9hfEFs
KeA75I8khBefgw0uib2A8Wt9BXy6zHgamTD6YcVUxhzVTu0GwMsop/tTD+Ktfq+20XQZPinkOIi2
wi6AE1PNXVaNhUYsPzK55C2S/wTgGs+0Oy0DGcWBo20ejb/FzESdBhRpnnsvk+tNGDRzWWJ9H7G8
4fBp82Yz0p8svEYyjYfFKtzGoHE/HB6gxUlPNizzGUHxIQTGXUyit4FgTMtnL6cq42RmsLBZtrZv
NUP6Uh4C1Kg/K0B0JO16V1Wv4bLh9CiDgEVnxqOOZp2MVZwPAHnnbOhnILZpxdalzBuYK8N7osdJ
PKLnpp7TFeHmeufWgmIfjjeCMUbqyH4PJpSFpBQOJvmIiqaZH6pVe/6d4ZfynwymVHZDTaR4RhRv
4wdV+hBZ4Bq7RlWbrntakUvR7uPGhN2aUmRIzMDlq34rU6IsUmNwUS/lHiQJL0ZUuEtT3FZDWG+n
iIRLfys16IeU6cSjBkBX00dIk7q6i7eih2atCNv+iD6GIH6Ab5Qz3FNTsnnQmv2q96gl9dMeKkjd
ZSALqfvW+84E6P3crDgFCgDh51B110+IYa/Ko0nqBps9tr3uzgEWbzPYhqxxKSKGovgSsphip6U2
6I8BSpKrb71u5ZIXjBX24HFe+3yiWrc7lSRizGMULdk2HadurfZYMxT2ZYJUQWiK1bX1DiWAQ95U
tVzOhQ25yGB/KiXNETAS4oaqiw4yDTD8Q3lm85JsGcBiTY5rTwaIUEYMeCnohahNYZjdmnzEZaD2
ZHHR+MFr2qoAC0REbIIaZ2Tz/NRtp2BTbEH8WjxMOwyLJAvUJA8s1vG6nNpIJOLNTSgouvFAGRaN
X7wmDcEMsiTDPeW1Wj4F+G0kZiZAIYPbX0Pasf3OYpvJnbsu7pciGNoFExhk4MhNW4uyvF+7yGBj
mVzCcIOTFigsz0AhUm/T0HSy/16vWOqh+1x5F35Mdg5GDAOcYmsaLFzkM0qYhuls5ODEPcXhUWJe
FM32o61Asr03jR/aPSlJHwAlGnXSo2KcTfUjwcyPezmWnNC9xmg0flSaUC9SG0mEkHtOnHiJgDjX
aDUCrWW/SaQUt286cEPwMJTgMR9n2YwGQRyrUHHG5xFx3XCD6kmdqg50Li4SopP9xLH9sB3qQd14
gbG1pD7bQI0OHcIHJ17zPKTMiovXIEhvMGILdoOxiJjnXjXtdOZl4odT4FTZvSdhCPCKXWe2vRu6
wKWKxz64GUKErj0GzrgaZxzaFTKJ8bjfra4T011tLPxbHQ35/LIpyF0zERpwl3WieiQnTWVgvwtm
dPGSADnN4h61Hc28nYMNrfQYWRHXqU5el8mKeQrN7VnEF+uO69DL5DiBPPIH1bItfIsqS+m5bkFw
ZzrsoGvZwU8dTkA+evBXYLXMQoP9OMWxyxLWNUGKe+6WaXMFanuK1Jd9GMExMO7rIAKNyXowl2uq
0Bwo0nVcNM2nilNytIuT21GTJQh7JBXG3sm0TUpUAAKaiJobGk3GvFGDsoAPXhLX3WCwrfle0crJ
Z+/BOOaqBPgN0y10lg913yt2KUrVt89e4I25rLFozTl0aIoCjAfjxaE160YfGse78rw0k2xfse0B
YwWejml5BN4mOhAxBNGDdZg53Mw6yBBpw1adg97mQu5bqFyvydz8C4I5QxNlUiLXtdt1YDiNO2EA
m/DGWt7o6QHP6R5UCjRmYIgxu8n1OcHbDs+gpFW7vYIUBOw7407ey23jNxRwRHCJgwL4espChDLG
V3ZaxIewYUwf2oaP9GZTA5znUbwO9ouvnQSw3Tok4uxtqZe1SiMPhgLUfQwtYTgaMWcMCId572Y0
MTwMSBMx8f6aYBwB2FjoLIAwbHJuMtl53+ZrN12LEq1hd3QqSH8iyEzwx7HXLsnLedX9TWwQv5Qu
RRtGJ7JpmtwEJoqCPUh3W+dKlBJbpx6NxmyUdHXydeGNI5diK5vlCXQLseCRqmLafiQ9Tcpvuh1C
dQoTeHdPYe3X8RZ5CZN9UchYx1TTU7LcRCQw6891pI2+qWfX8d3mqAAyKDGIpGCwHcjCGoGPrBgt
uXVhZ3xmVzThnib8CE3utjhuM5g9GEQghFxF17PYS+jd79SMquvX0LeluZ3sFvVnjh7H7fo58wLm
HWnXOasNJ803QIoBcFkqAm2AnWOTyUyP67zbYaZu8WjEEXrd8v2k/b0MpjnJ1iCIJtwmYpzg/9H0
+t5JDRALM8RE5b3hswoQtFDz+oe7Phl/cAcUGnkdtDyNg1wjsCoYp56TaYqtw6wNXmtKnSJIKPEJ
is84iIIwT2IaQC6WlGNxF1fc+j3OT2R7zqqv5w/bLHq5GTbe0U/T4hjB1jI27rwCqV8+Cd7p+f6a
SZocTeeKtEN405hiDC2XvE/AXOFhC0L+Qayr5GdTwTlzB86vQ6YIhuINwNbYArOiKGIl1H51LhhF
CqNc7AH26xZw3jRWT5D9RBiFZpSMPzVQ6uKBiM4YZJHKWRTyjetQwn7Qh+Bngf8W0zjYtIZ/laSD
gC4myaDlmNwHYKQSYDHgmtB+BVax1UHKLObWJqU4Xu2WlmqAeylF6QIWzv0CuzPKrvqFsOoLEgNA
2aTOo5RpPHSzpXWT+RF5+BhAQ7bQKJ+SCtKk/N/NZBE3HVBxAOma2CyEwg3opgDglSH4O3lN8NXB
ZfZVqU+y+gvMjL17ASXRIwf1fojNtANMsDko74MiOP174ZZwWQ1RRwTPL0sesgYQ2rZW9B7ca+9y
ViDM4Pcp8n4tU2Qr6buhN2oXys8NeWHz73Nc/BqQRVUyLxi61S6pnwTQipr+TkvYr/FYA9JHZVFz
vsfzMQSEJOfw1uCYNv/Ck/4bAWygKP5euQYgLLZQWIIYCXD7jdVQ20vngwGZngZqM8DUc4OaCy7H
+GExAG6xWTVBmIEtwef0zyWBV5XcP1LP/SKULBdg33Uw8f2Adl6V13A63UIMO2YY1MCkgwUX/yI5
47fEgb9om6fR4FKDRn6PgIuRP9t1KFyuyxpLuscjCWm7SNhRGEeXtf8X7/BviIZ/TdtqoHfEYySm
eybQMWMRo7QbgTT/i1/ot179FzWlRkOl4ZWkUEJ139opevNCF//C/vBbr/2L3Bnz+djpsqB70M/Y
FKb1VDuV/M4X/0UxaaPI9oNjdA8EegchMmiPCJDjP7+gfusn/0XuXCzgFqms2b4MA4OH+VykUYXH
/u979et3/V9iz7jVCdRueF/irUPWtJVoTd2G53/+4r9xhf4atcUmEKh6aXC5VFzGPwzAJJ+FbI3R
kyXiTqfawV1whPON6t9VN5n8ms9UidJzxGLRPep96ScyTuauiYCr/vNf6C+H6z+4u39NZ+LNmgAP
Ksm+E7IC9Cz71YNawf8+1siyN4KRG/+lJ1HPDrVuXpqtfolwpdFjYWpXYUkpqx3aRn8sc1LpOLUc
s9hff7r/+L78Z/kxPPz15zB//i/8+fugseWXlf3lj39+GTr8/7+uX/Pf/+bvv+LPh4/h7mv3YX79
R3/3NXjdv33f/Kv9+nd/2GEgt+uj+5jWpw/jlP3L6+MnvP7L/9+//LePv7zKy6o//vSH7+Ba7PXV
kHTX/+Fvf3X68ac/RFe70n/879f/219ef4E//eHm62D+n3/+8dVYfGXI/8igpIzhgJE4Da8+Z//x
178J/xgKgia5MCIRC69Zlj3qe6s//SGO/4hJAllHoZQwK4TXhDUzuOtfRckfZQQEQyZchID64Wv+
vz/W330w//NB/VvvuocB0gSDr4Zc8B88JxhqMn85M9qq7P3kAnUat77PWFKV6LwcovG9J9V2QOsW
+GOMcQHSVAKHcKGAKJCR24iIc7t0CzBIERQpGKHmJzWkjsGbTuMtHB0YHonaYA/uio4+LtuGLvQG
we9Q/xEktJST/axXFb1CcDmsadsnCKJKYA6DpK1bFLjtclB3SzzxTyEUeeewbVieSDUDJh7ZcSg2
MPgddShfk1pi1II0W4xZJLfoTQ8BItnp1vXpQpbmezH2EGY6FEAgBd7HP8Oo1W0O2UB/BPaPECU4
/9Gj3ImnbaFMIkew8bdxyBe+q3rfP8ISBA8syinJs2zbvrt0s6JB2sSWI56+7c0NwJkJMuWSH5K6
GKtcNCQ8sm6RN2GyiE+r8Av0bIIFDKkxRfDAmsg9Q8FWv41LMb6j7NFflBzNZcbYcGnI5j4tAuaP
dE46kK9iRJdiGrDSnjBNzDqbg4Ht8GZAa7B0W3VbD274hgAcePU8Q2828aFEw2Bn2B4GYbIbMGne
zyLqnnixyYOkod6rzYCbbLD0jUc0nLi7epnA4shirlIOn3+T1t2VNwSNnTy1OrY5tAT4+Xl90TUW
ORZV8qq8Dy9BH7gJIPasn0UbS5FGbdK+jxCE37pSBQhprRnKH3Szl5VtXow1TQbGIADkp95VP+Iw
xjK6T+qyv6khqe9zhfOpAOzRcWgaC3QXVLPO6dzWT24FTJgJG4GipxXYytSKKNq7cF4OxjvR7x15
EVzexhWseau22InbVT50kIPnpaxoXvbMpWDjTJhBfm5f4OIBpQdU9YYFhTgy9B691eNaPgDqWL42
W2Ju5RC5B2AHaCMok/Bs27G5EWY6WS3EhQEMvh3brnwzU9N8H2cV9+mAoJ0cCsXuZlBF8APbz7gL
CFRnKRu6Qe3RS8oe8CSVZ8SyVXkz1uKbQqmKSd3U1/e66uoDAPAlHyBxmrOmwQSCWGKCt7/sbpkb
BRSOKMIjqsPHFctAQv44uWK/jbQ6WejwfjaSyR/ULMPJcZJs6Uyv/gOP3PdPlqaj/FSB6pIgvvH4
a7bHRs5Y1cEMenUYmB8ykK0+xf3VQPpU+/e13srPodMFBGNteB8KGTzLDhiRBaD6UCoKPY7T7aci
SsaXreXcZFXtRHjsyzjJl0H2T1NF7COQdfEcrDr8KnAlWwjsgVVCMdXulVbyjFjD8abrrjLuLuqy
bgihFOGUugt6IewR1Z8eOgsPeRTIdOg1NIOiRrM7S+MFYhXqkX6O86NaYbFYK5EOUe/z2np+G6/G
3yIcOcl6m4z3s67YIxA5ZPzUXuqvUceh6hUDGe69iUEfWkQO7FB42Z3w3cmdVST+Gs0De3PAJA8S
rPJT0aJQGnqNMo9D1D6ncAeAQ5dVeYxmSJkEEgwexoIDqtV6+TRhK/4Sytnj/RWTSpto6yCjhVgV
qWFYWHlnLtDSiWdByYgiCit3DCDlm9FgD4OFrnkA7ThkyXZuL1vc4Fm/QGvxXPRoV00gMngRgPFe
Q1G+jpzvZGMvW3czwvd2u4UQDeYVunuyrcd3sYvNB1csYaoq4E2pwGH3YC0UgOssynRjwQ/s9g8F
cIbnsaHIAjDxUH0A9au2fITio8uKuNl2LbQMT9wa9RH3CWB2Ty56LuO72FmSQ/M57ueyMffI+zKP
fQwNOdAafhjmuv6Ab3x+oIrp264s4+MCqOlzY4s6rUEm6xc4HcBQk66qd03S9lu4G+Fm2YNaAPYs
EtCDUENsQ6r9GL3LBWrSzI59dYIltD/VE563qe5H/QFF3hfYQfiL67UloIn6+dREArYWVUBj0gVj
+LLJZTrNHPo8UwbDrirC+ghlToCaNrU+kACcecq2JcpWVpob1/vlJQRNfumb0n01MATtQfX0d21Z
l7t4BFCd+rncbnpo+Z5gMB/TcF3OqBVJsAQNdwAN62fNe4jimma6T2In0VPGbQle2W8/e5igbxoB
lgWKd8hjxtjaNCbBeDuCPKiTGGAhhBH9EY3D0Vdlannq9TaA0ZvJF0hk5WvsmTmXChfaDuJZ8QLI
yD+ALzcnA3HSZVQuOODkDfcIqgjvNOAY9NI5DzYTEuIr4mbKSzRIepjBKh8dsKQjGdFANpZwkchJ
1J8iEsvdjKi1Z7WG9DtxVTTjfqvjF1DP6H8Zgw24e2l6aMhnchuO3faBZAmOLZ7L4a4D4pI7hhSv
0Bfzl2FJgoPzcfzOwehk0+hrlA3EHfmMfwJ5pURNuUqhQ1nvh3Ahx7atmi0NBmUALROCZvtNnZEu
B7l5pCHgVW6HXP72CP6heohsoD7sIPk1tobPYGuxBAC8v67CnjA8rBrZtU+hGOTFQy90kzRuO8FC
ND1EVRRCjDbFpySY1DNWiOSWkYGcExHxjHZI0UxJ0qD3AtBdlNqkguYxrLY6gzoBxCKohm9mxpyZ
eGgJUsSMDFM6zkH0WJKKQs1fi+oNwq74DDJ3+hrOxXbgGroDkLEdjnskkekcse3lABnqBHBRjUV8
DtCzc9eMnF5cIxZILYp6Fy0qwfti2PSA1QCqB06H4p72tkLw1WS/DQn4MOUwxKysUx89gTontE3w
qTSeZAtYwzv0NE/5hgXvqarj9ifYvAZNqEBfwcNPgTu7+AS1Eux0P2C8zsvLllqMCBnqIciunmWR
mw3qm6giwVvZNfx7NUZ42kyh7L5OwB53PFgjgKFDd4KoMrpfeRicYd1hj0ApiM/argUGXAp9M4LC
PEI2P+nUAYyLdoNgMJnBDXNSmN72uBn1XcCq+cBLAb6/TUDFTXH1zWhYT9MIkGwuRBdedLc2Xyo8
38qUdV3yVlWmPDRKDXAIrOUt0tKKI1cEpyr8wbdLJM3JVrNRKSk5YGoCmDqLmbrmHTGN+5fSII/N
0Hv4n5r1Bd678QzjsrhJUBjwpBUmDY2HcV7gI7/QqYrvE7Muj3i09acVT5zHCnxLmRaggCEehgod
efIuOhu6tesB+lh/0BPkfBH18ABI1e5bO+CiBhRszh4pBlCcqAVPbkioVF5owNt5tIoGIAKeJUlr
3itVzLndWrAODvNaGkMYs0fiv4CUOwqw+jj+XpGIv2yDtc9mTNQR4dn2O1mw1UOyu5z02gS4xVXy
daOj2sMiBlW0QC+rLuBPa3GmB2NS0axZpu6ZWOPhNYkWJHqXHP4cnix7QJk+48jvOS2m9bcLZDaA
nFDzcYzw/u8IKqh2cH5Ymi2ILv2h1mh+bMG+f1m7TuZDTMQt+LyRpO3WXsVZobgPAhvlpC3IQ82m
EFNpgz6DtBqgPk95LIrnFraKPNrApWYYEZNDuRIkwIwbMsHTOYDcII0hLz/AdIMo0H6e6n1dRuGu
1iC08dBwxalqKn9XzW540DOYCqwVYb6wMbqV6BUAaE4WqCtQQLxif2Dx3YzMyf0YYhzLhEgS2EFa
V+SDd7hsenC7Zc/pTQSMuM76HspuDfntzqz/h7zzWJJcybbrr/AHcA0OjSlE6EitJ7CsrCporfH1
XJFsPlZHZ1bYM+OAZpy29a1EQLj7OWfvtWNmbimKakJujZtAzIE3kTu8Yd4XMz2ZytQ3bLYFN1fV
+Qnip7mXbJYIRy+zcVf0s+2Rrhz66D/LvZqEmY+0htU+QxGBXStPn5ZKqVcRggkfLTr7SccZVfKj
VIjb3B71a4tQA7cocwV9TmreyoRcxS4STelOWGGxC9Qh2meZpb+hKytdbYkTZsxkISPssFct0uRt
nyvJKgms8jrmFUXzQc/bjZe43Aymzpde96M/xqXE3xbS9FNPjcDnLW8Zqg5L4it9bx+srJXXltQx
lGYihGtRM444CkdXWvTph95UAYRipXuoAnlTRuNwQ/vbvJIYmMSOFWiLH6a6sQIrymIfS3m6k8fW
+KHmVM68D6W00fm4HrouGX9OVsy8BlrfLXTKzM0Szf5l9jFmhL43nmDHcwJOaaQj68DIIU/pXcBE
5lruQ563rOEyauwJj9qSEQnLlr/KAxE+ImPufg2odW/ZB+y1Oi7tcRqK9oemS9qOr0L/nZH2Shlt
Lre1sGrcb7L5NOqoJjzZBHzC2E0zn+wWnTjCYhTAZqIvLmHCNR6yhFucjXpxNSwBIq2QOe1eatvi
2koHqptR4vuTShy26KHDVc/prHWQSDKkRnv6MZAZ88q4C+dYauj+0KLOxQkuHekLDVcJjuYns82Q
qI8h/iKB787pDUWmBOv5AOWl0d2BQOZtS616U1sl/3jRTMoeDx3uPlNC/VDpTGirpFweJTbQ1I+L
dNxoZRX9tHRecIeHhiOuSOxnkzeydFSp7FZZSVqkFBBe2NuB/RiUium1AhG8K0iCs50KpLmLKy2i
7Ov0/jdl69Q5NQSda9xlxU/+vw10uGpBE2m2wR4tF3ZlEZbyQcGkQ8XIyHWWDPKDRGswCY45AVpT
3j0xG7R+hL2UNPtpihi9I8naR/h4WWSqRHWqBkGjIwFuu0M2hgynkaXKtwuT1kKINBvVX6RcCdkS
RyWlti5lyfw9E752DMn03pmmbe27Wkp3qONyj2povMnQDL3XIRIOVUtXYWU1e8VINAalc826CbLA
nFhlPexV5Q7WznDdwXnZ9IpRvyt6b65yDmS6QwXmFGlh+8tS6m/8bRXTQjGjvY+V4NEuw/qI/NQ8
9lLJOW6Sxaqln3HNhK7r3LQBOTarfejOjWR6SykLRsFFs57yxPAnq2/vDYYOBzuIpudOK9HlSieN
0qg0xU4xc4bmg6NkJwyYlGSrkrclS7bosISjNxPfkdGmbzMCwtxB3RyuGmVQHwK7bbdymKf31ghJ
odYRejS6GFaLXKZPqlQtvyt74vsLzQjvID5Tw6z5RNE8vo2aTku81lk8pLbK9wZJbp4VcJzKUeMe
kH4m1/l4erfAY+t7GdUXygnbfJ9kLK9uX53sgp0I073Cpaw1tLErO7bVJ0p/jDNxKG0Yiz3gSVru
raLWNkHXt4hHi/pYpCpGEX3sV02TkCN0qpa2g73MAH6CxecYMqCdUeKrHp0qKslmDn9YSfOKvkSH
ydwo/WskA6iKa0l+UTLE51LR6Z0zodCEBWAWL30b3Jf96RxUi/mIcRyxTtwq7N5LUW742PAVSIXZ
klbYzdGIrVNafphm+tjKaelL6iSiVWf00q3oU+lYlm31PKii/ZVIhfYzSk8XXRP87iqlHKzkYpz9
uZJQPMjW4FTV0q3mal7Qedm7SbTReinzGafa5+/W8qHa5wbDmYk1fTPPhnTUzWLUnJBmEBuxUrqz
UhpvzSKC64mQBGfENufkQ4PhX6ImCCepvOpqI1snSd8fW9pjwMJrBOrqKEclR55yoTFRay0tpVEF
lyzX1U2rGRpa8NxqWbGRnA26ikMWcHZ+3xGo+oqfuNtNdYd3tzeR/RKR99M0BAFYSlRBWkEwiMO8
iuIfZpyqk9sMmcV/XyscC4LBvFbzEi1GToHJVlr7ciWeQxnlAmqD7IeljBtFEgE3Aa0Cw9t5CASq
QFk9VDPrwUYuOPdjdF1GF08jgANOqNYW/0E2+sqk1j/7COeQ14cjVh9FG3t2kdFMNgtOXE8SIoxX
pdmgB6eatDc5BeFLwjjwLq5bPHNJrPKoAwkLZILTAqV5MuGOLq3G1RLOjr7ZC4FrqRzYaZuweTG5
L4J2Vp95ctBHKh1AlUGJVTE+WqnofPLdMuXidxWn2fMow1EoE01YfhymCBubOGh/GeYUWg7lan0c
p8y6Ufs2Fh4Rn/3eZnauvNAanG8iwwpWzZwoI78iNUynpn3LBU6RygSjbtF117G875TF3M5xExe4
psh4cY06GG6gA/AiNIN4gGRJNV0MxmMYJLkjTMnc6yLNdxUHyBWOPg6uFXvKVVVHBKzEGv7Obolx
/hULKinoxeX4rNBuXhzVFnOGisuM10Ud6GxayBEesqkIFs+g40a0Nx6vNYWnckAynElebIWBj7Ji
vE0HZcKbM7Y/i5wCak4AazlJVonflsUqOBTCeBh1W3brJuqv0Siy0Q+gITbIUcTBoAOFPKMb+odR
bY21MjTRVT7a2ftwcmUjRsBDSgT4clsJbbidonrgSZdQIyylL1bJwKjFrYepu+1CfDKYwGNsoJqN
DcMmJ2hNDqPslaixlp1uLbBIOnqXraTzQpCpGHLys9iBPehCIbkAvBuhMJf7qMJ800xxFKF0laTf
LZbFa7nr5d8y/BUimeTuJ7ZneYNBZk7duedL53LozMiVdVUsvbodCQxc9SbuQXcO9eUN80B1k3dG
4Ch5L/0c6e/6rdzjtO1QZbDoj9kdenbjFQ1E/Sstg+gVe2pERGUa/0zUKDiqPKPXmtbl7LDACyeW
gs52xTijxK0quod1Jm56TYSCVxu/w5JF/VNiduqaZzB4QZRXrhwTs4W0mZIzoYvNOZxxJoaMk+Aj
tSt9o0YNUblRNf+g6KMdE1VZfhMYSvqRAddhMTDm5W1RTYrbALqDswyxttJ6POEzdutHQ6OBEsZi
vA51M/NDja5Mqsa/qylfLQZ2uIMluT14YTEba3UQu1CiwMmTN6WL4582mv9tHwbWMTGCkL6ATC2S
9nV+wrCYjZdQ4JISaybP7ZwWupNRdCER6Wd883Wa6k91Y2DoM7uqeGyVYdrZRN+OHrjTfJ2rhEA4
ltnW2/k0IHZFMxmvzcA95sibyddslYlCHarZB45peARimpmYGFrVQ+40bie7aQ69sKItFZyS4ghW
esytYV34S8K/4GoGzlr8143tSnKugaVdpgw26YygUMJB1rJIh92q0pTsJYn0+K0xw+XeDIvwHk0v
HSzIL4e5NqSt0pXVau5ldUfCWzGhGpo6DvpKTKouImCnjyZIBAsolQc50UxfW7IcH11Ag6hvkK6b
6TLvFKvpnprFwsCvd50fVAo9KHAXvlHl4U0aVNINuqRiY8ep/RPBe3WlxuPic5wrt2Ooqau8EaqP
pq7f0Tgor8ohM56EldoCYEZnb/TWqFys7tlTFSvFYxTo8vWE8aOg9wv1yuhLDITIh8S7ZTIV0lQ7
WA1TIb/MOmVKh9rYZ66D/jorRFQw6DaU62hI7g12BcxVaC7zKumvKAlGbwxB33aKhpJtzHUKoST1
Iwz2x4Lq5D3T5djvF9pZjtIk2oqBTr4bjLq85UQsb0Y8EoQSx1Sw4H6EswT1clfBqqB7jmMq39SV
hpJMrzLeIuTDV6Gqj5G3SPIwQo8H9cN5AZ5Ph6VXOoUtWw+ZXCz6Bpch/dNGkhyJzGGxCaPSkBlz
nCLPQGK0T7NpjgfmiwwrJKRCDGN01JUvbTGOsdeMWklQDEV4so6gHKjbivWVk16lIn/KJ5lN3Aja
YdWJqGmdJlHFezxL/dNEa8BTJxyfuFxx3Q9IfBWYzonT9TliXOkU2+giB+d4YaoWysY5Skxr1VkS
Xl06Xh1VLi44d1Egi7J5hlLvydOU3ttwQhCJCzAgXlYWM73EFqaTPuGzdGq8HxRqtTZilZyNhlNM
w9prSkl4VarUiq5FKxQbW6qN3XZo2lJ1Jb1KH0qtCYSrSbb9gU1ykFltQPDsm6Et9U2Kw7GikmEB
Qw+nYNGw7ZLW92ScJmeItaznIVGrxUe1Vkwb5qjBusxS3P/zAMH9xe4iFuVqsex7NSGRZNOemgBO
QlhLGTt9Utstij/sYdHJH90UvuD1g/WRWPmvtImi5I6ZR3ndEVM1fmjGlIGFkEPEnmOWTL/kqWwy
D7RAW/lZCnWRU4VVxsxlG646KoX5McnSmK+iiVa718VWrrp1iVYulTBreAAvzDtJ6uV1bnGq9fFA
lvW60kykno0VNmINkDthsoa71K2gGG+4vYwuZQZpKH+rcDtFUpCsaqNXDksdRx8gVFvNK8ZB2RZG
3ewaGGS31Ez00I2cMwLH9PK5MJFd75luVHdNlSU/l6ZHYZjQb7WgGOZOiFy3VoFEkMPQzY4WqB2W
/a5GX1eynVlM84AzzVN/pVZa9qLJS9JtWgsStdd3EnOfLEDS7LRWXuGDZY62rKQcjzkMiZoKMsUZ
H6vgqx2GmfTUkJglBwy0J4JBz1GoiIrkjrq+9iK5MbZFk2Jw1wJMH6qqqe80KlSvz6bZV2suIUQi
uDfJ4HnGVtdQPeCsdaA4DDsNZf9v7OMUzeEUHzuEqhjHLCVZ53T5nkPaE6wIqZX9RkSav3YR2DBm
wz3/a6ZNqt/jcaxZViBryKVF/ZyBBnK6Uh0gg6UZGyWtCgVVYKneMSo270/zr5uRdqerSlkn4fif
UVySCXQ1GdbChxcWt7Tfkt1YVsoaL3m/iwHZbE4iU+ZvYnrEf28cZnNudkpqMrU1C3mlGXQ9pjDl
1KVa8AekUMmu7bCYPbtdMHZwuDEtv9Zn+342hpQZbk1DphgEU3lO92qTVJT5qquROoBSNVWJVCrG
J8pd8qHjoU62RtcqrlTr3aNlqBW1X1p3W3pEYmXTLTBcK1LldFUr9rhDrzuxsQKeWjHpQvO5qDNd
UtV4DBZ9Lr0UetpVNlrBY59rtHu4IAYJEkiiw2kX1Rysc8jFtCrYKuGoHZUKgkmRpyqvhMW4K+om
dcYP1+sftmy113kwclwk4cHaiToK+cAwbMsnZ3hRXffWpOm+InCKMS7HVe9/Skf+f1bPnDK1vlfP
3Lw37x+/sv8Bqemdfs6/CWlO/+W/hDRC+ceWDVuxUcoIoZ5wpP8S0gjxD54L/aSkMXUBsuy/hDTC
/Iflnf3EtlShM5xCGfa/hTT6PwZyBwbdmi00XSdb878jpPlKYobF1DgTQUoBUqI0GNqd3iRXCJBd
Jch3aSdfpbAqmT9uB1V6Sc3iatJ7DgK0G2wFXI7KpDhAjjCq1UcxBS60l80f9/BfUp8/pT2fAQfn
EjGu6DxYYdI7pRxBZ++SiikW7S2Pljl9WbgpeyvqsYVwwsYLTnNh7g6WnlgOBTpv99L/rBPlqbY6
hUHUshODeAeIGOLatUzPbBUdKDFeW1FkD6bd4ZVA8ulOC7wno0zuFDMs74QGwivI5R3BT6+ID3Z0
sB6WHL5TNj9BUgGhhEl/U2RtuMkbSfcXq+z8pOYCe235pVsnpiTepiW8kcvyIZKzhzrvr8w8NZ2o
jSaHZuqLOsaxW0viY2ywlPSTsS4y+X7WgVBSN58ioY3rZWm9v9/QT7jzVzeUF+9PiSLWKUPq6mnY
QVGRnKG23B77JK58K4a5J6h7VI8q3etjyp+gOsxV8lqeeJQhq5CGaW5o2zUydmWdBeUmD41fDeSw
fHjrTUbBEvN3bJuelWbhCvBKzjkXkVKnzAwVIDAh1svZIMhZ8FKNGPalnjN2CuOBFR9OlDnc1rV5
QQCrnDSdX/3UM5WqMXWkskn2AGbi1MzkPFQkt0ajHrnJm24oZGfQhgxAYWA+Byrv72yOr1qcJT5i
g87Ru3ozGskqrsL7BDmJbisfvdUFaxRHVEBh9qKWyuDwshe3EUKbPqwvxYkofOxfXvq5nq20B0og
ud41QbjBtLfOMRrJwAaZlZoqHhctuLOaVRomqJxgTQyG/GSkHbaUyOMQ5VV0x92MxjDApzrzRl5a
J4f5Y6uta5vlXTiN939/oU4Cvy8v9UxRi5UxojMVNbu+75n2Fh5AHD8dAm8eesPrpvCj0Xl9rPIh
U5P7peGwGET45rFyuk1ZHXI+FWdqzAsxT9899DMJLpK0Qeh63uws2sw9odd6z5d1KdVDUb75tacH
9ofCt4iYJIVy0+y0mSFvVh/aDoVqbSwdwi70NoNZdHAmkXU1mlgjZgydKIoDJ1Py+zBv8YTJ0XWA
fqFv6a+GBKSp+PgcM4tf5Sy9F0q7KRPz19+fzTfLuX76EX9cLO6rZppLDIMTB2Ut/GXnkFWTwtHh
yGfmpRj7L40CpzX6TKSvs/7FedzXO1GOW8U4dS9z7g/oOcVyNFF6ZlNd9VqHk2t2//7LPknJX33b
ZztVUCDLQK1S70Z7udfozyQpPWJbo2jnuPWbWUvgNfMkPWJddeM52SQIyicacZ7UoETpY0B700Bz
Owvll6TuE6dthh92SV8+twDx6KaVX7rWbx7DeeqGgSTcCGar2nXj8FrFkCOUGNRQrfWLY2mczagm
10bIEFRp4ZsuJ5BU/owYAPd1qFcu24s/y90LTS0PG+lVJ0YvR6vAqMFNIwNsYvxRx8rdOFeLw5lD
9jgR+m0uX0jh+W41Og/2WKy2HiNNrXdL3NIt0gqvLQwHkfCDvCjPuFcBm/RrRDMugljauwZduRN8
Q7qu7PY4Z7GLseIWgYKzKP3dWMr7vDU/WGgB/SB9xIV1KfVBPX2HX7wX5zEhRSFl2OXtU1SahK23
V6wDSovRWRCoXdnjYvjhzAklmnowQidrbyjSu9IA46OL0HByEIwMeeX45GaFOKVASQ46CtsgV/0u
bdsNHIhHItGf1EA8zqX6ZguYzWOarelDv+NxjDiJxKoLW6X0hDnvrdzEqaRrD2pxyRTzafH56kee
7Q5BnXZWqYlqpwAvMIp4j/N6lxv2r0EXm7Lor9Lmhce1B6dLHEW3lwtjVdBlvXCGME4f9ld//2zJ
L6yu6RXezF1aZrKbLXOOj5pDj8FQ5qbiSGET8OmJIhe06UbanNpHJdWdC2gK17etNmuamI5szaCL
Z53Ptv+JCBsRsI4aGllt6Gq5YORXNTWjpanOPWY/tzjKtc0UuiZwZLVq9nk27DUJXYxWRKNXRJbu
2xbU24JC3qoITYUdsskC5X1R8PqdqnaYIoRHMZNqPVk+WUqzrdpS/rEpUWTX8l3ZKONqiJo38GQq
Q7zgRp8jzVFL6Woousc0M58jNX0dWMSRhZfwQdVNFYX+NBrNqo601wur22kV++oGn21iJn5lC/1g
v5MnDrRtWD+0g0YQ3aAhJ1LlypkipVupjVo6yElVqDEFTUcWRY+dOKWsDGuSkbV33DkczyuN7gkB
4X7QdbtmZCDdTByE/36tn4vAV9d6tiMOZRfWg9oPu0CLrprhaA60NIobDVNx22C+1Xp9p48mZBNT
+PhtPOvUi7QbkNAcGNowY5SrMm1ffidFc51OryA4j6ZkMaEHAWrVmwr62RgbDp7SDUy4daaF/NZg
FxARhxHbQ67hp+VbYDGgUhVacWZzx8hnT5NhbYCuADIG9/s2Mw6svY4kHfLhJwbjVWgoLk59/+/3
QfnumZ1ttkydshidR7PTJVtDmhFnD2mR0jgRTbwVVmOCHY9R8sKnAI1tubyZsichY++Fvrxjcgs3
WrKgjSQ5m7FFbXoQfHK0j0PuqFqkbZBhLZcu9ptjzH/k+swWsbZh3u2SPNUVF+NsuI2NZD4GhNVz
VrauIROOXnn6AGW1p2NZJoic7fKggby4O3mPWuLao/jGipP+fkSaAUBPa472UDAYLcrORewqYeFN
E99oL5xnjO9W97NdHzVpGcN8KpGbyZ23aCDxUto9aAZjsRpsephqVHU+KsMR33I5ghYDLm70OnPe
sD5gH7oz6+C66ueNLiowTjpnZtp3kX9y+SIZCXQn1jTbVfOk809JpCvDVGQHHJThQNqTmYGYk9uK
+LW3w5uuzEP4Poq2KYjJ3qi0uZyaWEqX6S8AI0F8YSzPzJI6ePhMI+/0gEPf6dQYtFnpRXg1BwZO
QKZv4hHVJTL4I1/Rtg7CK0sqfGy/S+yYPfFroYrzXzW0dhvMacp3dDrVywVugcF47tKOQ7VZhv5g
8ZiUjOmuCahrdeHV/uZtOc9Sghlr9BSv1Q68DPeropho27Fi38uDyR06CIFhWMO2LPtfk8bkGug2
2ISJlq5d0JNFoQQCrRTPotV36aLe0m9GUwvKVgCevp6QCmvYdjB7iwtb1HdVyXlAE4r6QoMrkO2A
bT1HQ4cYjGegy2OIPC+6MW3jWVHMZzzz11NGqGpWwu8G98ogmFmJUyvxTZuL9zmJ7/5+E7+9orNq
FPZseGLM0cmoRXwt5kRm+RmU7h7k5yaSjPFJV2xoKdWs+xEeK8hjxbjJamnXADox1ywwAACRA4oj
ao54TZs+vPBdfSZgfLGGfzYL/igUFKBMXdvJ1S6MGODKKiwYXUVnqsK59TlEAUXBiG9KxnUXUjYv
dicDTdNl34R95CLo1K7BxcgrCTgT/QRkdxUvonPhzn2zsqr6v5cxaCJjq+rFsCu0dKssYj2WsNYl
62ha5dbgU7f6ZaVDOs5FdCHq5NundbYD50ouC9iH4w7S/LpLg7Wc60x2YmsP+tULNHnd2jbKINNL
EdkFSfDYtsFaAftEByU0vEVdbqyou5DbLU7dma8e0Nkmy0PXx1oIdFrD8KgmmcH0a5hJ8JtuAmZV
0BXoo+hp8StHoVCwSqhRea9R9TNIXHRf7aTEn0X4UcYagOEmeTcs6YJH9BvvnaGeVo0/Xh7eS7nq
pQlxdWREpx5O+BZwZv4tZmHvmP62GyWsBUpWdRXH4PHphmVt+waX8dDEdAMGocqbwRqYxw5wYDld
jigNDBRrIrvTB9VfjOTVNCnoyDzxi7q7EEz03Y59HpYVZJJO588ih6MeHvUOxmGbTM4EYA41Xf4q
0u6N+Tvk91nbAcF4N1mfnfAkItZ7FBQIjNqYjA+tN9VVyPzG4SYoblTHv8KCU+2Ftx9r5ZeP/mzP
MyppiSSoTTtw7Yzu5OQo6imFB1b8VGv8dGoZXmPWjEh6qQ/AZA6CrBB0nqiItJzLY4V9WCw2rDp4
NhsOZz2aGHxw68/r+7/d6D/GH8SFlL+7TyPsH2ba/wd9ssopb+/7Tv/Dezy+/5ux9vM/+FeDH9cr
0dzgrIVl2xrr9f9p8Ov/2AomVQ0brakikf2vBr9i/KNaKmA0BYaWbVmnqcC/GvyK/A+EFht+jmXB
nwJs8d9q8H9TuZ1nrJF+YjF9ksWhOojr6WDd5BsFwr5j7LtH6cJx4bShfbFWnSetaWEjT+gBEB7d
9lfRkzOupAt10XedJuX0J/9YakxsZpK08E+rB/MuOAzP5aFcyT/C39qFxUx8uum/uvqz2nocdbNb
CFo5NNGQ3nTmHPhmmDR+0jcEApp6h5LJbjBSjNJmVtCJ9nMcbMZWntAsAdqFFKOt4TaaaJMT4aYI
1SgkW9Org5T0ghYutp0jsJgR0rg6/hKPlS9bdYDb/FFTWo9pNQS6UaCTQli1tkHReqaBBMWoAjhx
TVt7YO6IawbR+2yJDNhAZ4UfQu7K36OdGq5ZQYwq6j7HaEe5PDCY9eyZjuSMSwclTlZRf5v5kRmx
7HKY79AJdvZAMp5qG8SC9NGmsFLLSaGPbQ1Zt/1wyrMbOZM/YBGXkCSjPrlX4hpCQ29b92GjauuQ
BA2Hfbn+hWGo9YNEQw+UUMnLtlK+1ImlUg021VopuwJNt5VecQSW8IXm5bpNlfd0GqV111mxN3St
OA6RUTzMBBr48D9PpuKmOqQDcgNGVKobzq3NnwCX2uW59WGmAORwfshuPuDCHaMTGlw2izX0+noP
4hrOdYCdzVaD0M2TUDiIKVAbBEJFt1i/5iIejsmpSVCIvF7/sSbc/K835s/J1Scm5asX6WzLTqR+
CKizxcEUB0k7xua+WTZRTZejtTx2acO4HeOtZW9Dqpi//81vTgmfTes/Pg8bUDIJGJl6yNURSX5E
JQLVKXGb/tScoTpZw9QZfCkSl7Lsv/uLZ0ezXivNvp/5IPmBGwMjnKOuFSbYF37Qd1v055njj19E
nGUIy4h/v+nR2DrGMen96ebUa8LMRR5OchcVeybiMKJRDjuhJyBmc4YgLGa4+/tN/a77eR7WZ2PI
RwBOuqhVMyIL24fRzP2ltb2oTo6aFvtFbl8VpSo7hMXQgDFfdUJb/ahZyl2zaC6BYrFuwrV4Bjvu
1A29dxAC7mKWr6NU7VlRLtytb04Knzfxz5vVdUamFe1ywIDh5cPtyGAO/yrqu7jd6z97ZXPhjnyz
i5wHAYKrUY1IwRuaDOumeRigmGeOArnpBacVZn2ViU5q+WW0N3cEsMQSgm6nfjSlG3BveK6q9Obv
V/LN6/d5XP7jF2PBLwENSvNBW5eWx8GmUA9G9cMWJbPM7d//xmdP5IsP+Tw2UAgDhkWWzgew4166
vx5W0gFtp6dfpcdhq6+Qg7v5tvcIz/Rln3akI68m96r2IBTc1qv73ME5598TxXG1y3zF6feXdtov
ASpMXj6rlz9+vyUTQ560XJqw1tAH7RPC85iTAz+2Xvmb7uBiuMW4S5wM0YhT//j7HRHfPf+zr56Z
UkGkTLIcsE2hdcLu00JaL2nj6e1V+Vg487I3yA+78OeUrw8U5wyttofE2fYVH+A63ESucCYndW3W
GXUXri7dy++WmnOe1hDqGXEh/BVjHaz7p2LbHFqXQnYT3NuPxWbYWavKDfzoGPjS9lIC9nd15jlk
C/kHDjujWw4wq51Ff48TQmn8xlqNnAmiq5FMJVN/iOhIgZrv5dTDUMOgS1MuvN326Zl99XafnvEf
r5BhAo8JhhKfN8T1rs+eLNm4QiSGbZJkMrzlCaoPe9+Ub22ItbHO8PJoYEnMdR0Zhncy8MU8F33c
ykn3njUqTFHdJAtjnxavtPqRd0JqnxYMCW+UIS5HXw9lyypqhhVIOL9ut1a/lZJDW95ZxYNiojzL
9hSLaJh3UvXUynfw5Z1CvY3152SGLr48jXLD9OBW4QpLgRAwlv1ACe/EfK2iKJMMwIzxh4ncvg22
wfLSWwA7lT1RtzcJENm5S/ZI/laj2SF/W0Pf9XDiO2p0E2odhk9AC4W5EvEWwmFXGBuwj8403nHc
gYo9GkRuBDJi8pgHpc2ubtwbk3ju7P5tonxl+kgTstOv1DH6iER/rKvlQk/ru5mnfPbZ2Vacdf3C
smut470O7vKY7cUm3fcYNG/EpvOXd+tDPiARf+6O471yuIiC++Ylkc+6IXFPZZ5H/OVQulEWF6B2
Af2m2QaZbzyVSkgb34cCcbpTc32U1bdJuf37x/+dAOjznP7H+ymAaFld3iyHKeuPCzbUBfK7nbGp
9dG4bqzhZkn0rT1S7Q5PBREyNmYL21Jc3Vpr/UPY1i+tfbcQBdngLU5n5KUosM0HHcJzn+AyEvUK
g4yzkM/V9uta9jNm9lXDC8msYtKGdUVns2/Q1I6Db4XRqhyTI2sufTyG/BIq9yz2TdI5w4MIdiF2
3iB9baYDxI+g9yv1PgL4mJebGZqZEfWHXuHAqjgVaNS/36JvZp66dfZ0GBRNAw1n5aAzIgKG+TJL
24Y4+nX/mxghvOe8vz6Sw/oe9ar9+s4lWtfNo4ITzqVFPTzhDb5CZiqD3CQ05aBBRLXcMH34+/V9
Fn7/ucTo1tlJGCkWEFshicPUr6PVPPdu7g/tClGpDiUItT7yJ8e4X6zHlMGgo0/PLPGVO/5idK9s
xm2pHur2tjSuibsxropLS9+3u+dZZ0W2pMkaOtbevmU0KIb1JLyIwNiRFmebHwV61nTDG+bYxs5q
yAaCJFOi/Zfyw9/vzHef1ekg98e7HYx5zOSRtbFFm5wDDx0PqpAuvBafAeH/edsNJIH/9q+nnFuq
FjjjIW5q+Y3Eo2XTkAjoo3wiEZM8gZU5gKorBdPuJpmUnRmpYpeJ1ObXjiqDEIDompKDk2F6vkLh
ZwKX63HiaUzeqnDsnbqSYLoOQKcX2+j9sRPtnYKphU9vyLqPFNrnpcjsU/391a85K/2XXDIsNMjL
gYPePGxQgWM6NJ10+vj7s/huJ5bPCn/SGHEXNSw08268slcw1H3MjG7Duir839LPeBXtCvfCHzt9
ml/9mtNR548nP8dYrcY2mw9RyPwveLM0w5fzW2rWoGF5hV+lE8noDbajNfsyuW7UC2/Fd7fxbLtn
QkmCw8yJsS7WRYUptndK6bqZLtUgn13fr37Z2Udlj0OZkej7Pzm7jt3WmWb5RASYw5aZlCjJsiyH
DWH7HDPnzKf/iwYuYM8nihdn44UXGk7onp7u6qppnxnVG6S7Xj8bZ9AdRhWvZuYu9p6qqF8bsp2r
J1pFr6f+yWithSbEj+QD0c6f+0v8ndL674cICmFcIliZFHQQTvsEImrD51SYTGGjRz16y67NQx+Z
0Ivd8egHltXaotysN6NL7FG0VSN/g8psqTJf2Wsf2A2rhm63kclfyZYLCmGVAMgEVM/H0x50waoS
vyXytY3NbO6t+Qt4LXDljppSfXLQcbWAsJg7kJ5aLIqIvoLkh9OMutC4c2hMkrfQ1AlbQfayP7eW
i7CvKqC5GFQs03424Q+o987sDWhjP4PKfSPUXJ06YWEsuLHnrBdx6PeNAW79c+OBRTZW812so0nK
E1+qU2znRqkBXGxlVzAeq4HJbLwVv5OEt2ZIhE9IvNL5IhO2n9JnJbRaCJ8U6AWAnmMEckDWmkHl
xkAdJwRzJxSgy8/Ujv3rPOojyFQc6JA1FVoPXhUJrOxAI0C9RsNcuo1HNXfbJSwJ3l8uQYA2FlTN
hGnv+7QhUF57RO/1YZ52UBlG0ScFdIAzOMAIQvQr9W5giSBHmNSwtOjowEHTMTTlxBzzKzqxBc5t
RJ1CzS7NaSftPdRdB3BLRe2pyQ8htDL4ItnwZSsWLyjE9Z5LuUJBWXfa1+aoQ4NHg+vSIWytQ2FE
hw/TGxUdU6qvQ3JbCxzQRjiibiUOBJW00sWbSm21dCPrtrrJhGMF+ZsAOsYc4WIEvK84WpL8ms0O
JT1EtD0NIKrnDug0VfMhBs+NgPYcxBZoZmoRDUEWCNUfM4jf0F0KndbcBrQRzVvAgIl4ifUo6j0M
lKTRPVVvuOOVyqugEP44oaQC6hyL2SH2QBeuCZYBKtDnD7Aj6UCW0ZyOVGx+oKWnIAbdnY4a4H0H
+V0Kv2UPhKdGY1FFdzPCsgI9Rzaq9qI2u2ymF0DngPsRtCgWSAo0/9o8Jwfeji3cRh1EWZDnOgZQ
rbSz2YxfmF3QGuPjZIiP2UP25R9E6lTGz1wDMcuNE7YSqAky4cozdLHKvowvlS10iuqBLZkAfmic
i28+Jnruhoag31+VlWyfsLRs/LyZeWS04xwtlfvo0Dq8K+jppdzLboZQgNKyS65GFnr+XLR3OsGl
1Kgd9Kc3xl6mc2NDZMIFL1qPcw5irb3oQrlgJ+qjgU58T9qINlfSNuDY+z21qPLDvq/w+wpovi7j
o2T3z9RfNLsy0BBAdur+Cq7uFuFnQe4HhRQOwyA7JGZqJulDfQUVvDfa3WywDoDHoPSza4T6orEx
5orzlAmzZwZ0wkZgQtiDUItWdH58YGG9jwKUFTsB+chjtB8rtLgZqNhqycfGqMuZuLVhhPGC+5+m
ON5n9oM7AShVsGYzi3oQQKPK4Bj8g/vs+lMk5E4h7lJoelTcqXPKDLgZs9gIKJba5M2PIMwYeER0
XYiYejHaYgVyAbcA65pionRU6mWrFnjtGhP1xZ5oU0g0CtQHgQ65UcHigcfz4h7CY180e4KchQgS
NOVBXij0XNABchmeOyDFVdvQRj8E6HLm142VW4k2JMKiW8pPB3axMu7oP5V6987Y0ytku/NDvHEk
VoxJIuyYHWgQAikYQX5g9AskiY8A4W+6pJVsoSARtgpOjDGoF1uNHR4qxPtiBxyj2Tuc3njg/UPy
DnKKGvyEM50YIx21bOPQfaNebhw6kuoY9H8DqyQYGYiP4BBdObM6ozvRza3Jhui1M5to1z4xO1CZ
XSlPPBVW9ASQ1hWkpGp4wOnXodntIX3nFI+bHnrF/iTC5lvwdCtzio9SHilAfJFaOYgakrRw0C8g
h3DgLo9bkdJKFRh96r/9GEvTBV0sfgyoXarWodt6Lq9cpjNG7EUbvngtaSERUY0MDRUxGzEI5HIN
EJyarIEGXxMkmbpsgbJDF9XwPDntDvxAe7R8eK0FIb/TZL2lRvn0j2ZCuDU2qMW+HvARnJnYtPFX
skDCalHO1m23Fn5IhAcbWLpDjyoGaM1KXebVWKIuX8CnptI6qCkQxVHmn3DDJldgTIJE+KoADGKJ
suxc6H+UsgnGMaQiIg0qX62GmJULdVBgUo8hML7gvlJDj5otZWNHVx74gkj4nJBCyy7IE3AvXYv3
4Qx6zK9xL9niI/1ZXCirMecr2Kz/3t+6leyLIBL+J/CbSa55jAY4rCW6l/OsgcdbPfP4M+uMeUSf
4THQZBVC3npjXAPd1+SNdV65EkTCOUGRWoZmEcZOVN7INHgCY+t2X+kfhNzyb+NDbzykQpcjCfYW
5Fyt2ZTxhAcw1qgdKDudU73RArMxAG6wORNkREYMkzmJav0ODT7TR/AoeOMOJTI8v3R6Y3O/oag3
vKIo/P4sHtSgUO3BZ/U6beTmuO+uvdq7oKLYl05ko+/K4K0uVROjuaLRUB2/ir1/7MxsPxqtZeMl
7bC6ZLEmOu+NwQ6dwNzsQ1ys9da3Ef5qBq1Bwi9GBo4pu993BiSj7NJILBr1Ql9XPGiWnfgXoNm9
0BItaD2a9w+hsGzKrZEJJ1YCkQ6CL2SGaeXQQfkpBgZdryDhM6kjpeYRnkAeYLwt2C1w+x+V2qOK
0yCqFdINV3Z4RCcfCupo6c+vXWmyEJvWFjhzZUig5KQovUnMKDP5+PVbElgHlQwnnGZUqBR7bOxx
aYxTg6Uu/rcD/bmUANdyFTgo15+CFqCQY3AuKgNK3vVW4+R3CfrWjAmPyWXAQPQC1rrTBDM9VhZj
okBkdE+B8YxskzVavEmb4CvdbVn62vv3u0vmRy5vQVNICY0hQXPngNLTujLY587odYABcQmGJuAC
6l8G1eBGLw2AC63KaPWn0SgtRmucUH28v91r7pVs3y6rKC6mJfJmjvN+MESL18oj1AT0UWWdRg+0
wZEeqlPpxRudYWs+lWzPhowVlYGgCXgyMCvT0jGm3Fk9cb4F7sWE1oPmncHJQ3uQlhjAJuqbF9di
Ozf2+btc9GPRaa70+3HZZ6COjOyQuIXmCA8Gq6fG45bhrqVkBMKPhl00i0yJQViLQgHJA9mt8Jl2
uzY0ZuwwA0M6oTPIGcH3NEPzUp3t/tyjeQnoTJW9Mk6SgmFKRz2SPvmoKZh5jnD6IA+nDnH5Jj56
5Rnybf0/1gKA2zRiRpnZz5/Uy3xBYQvZjPoPKivv4Jbjj2Wmh7M6Odzj4PAf1fO/nTaBcLmMQpdt
vex9rUPf9GvWSzi1cHH1jAaMGq61GIm8QK+3Dtvyw7f2nPCjcdYicyUBTjXj1v7rc49d9ZCgDpiq
D0Knw7aQNlfbGuqDunLZmOTamIQHZfu0iVMwZe+nB+WI+lqGDs0/PYSGodiKZJHKvdXwiIl0nkQv
ijaSsWuDEk5soLjaHxsBqKrxjRGuCgS803hSN6a0xHa3lpGI+QAFT4ADxjKChA7ke6wXnEsz8fhH
+qWGs7jeH2btUBKh3jgOdSGmoJ8rIHWBBzkFeqOQfimhA6lBG96CrDRukjHeGG4t3iKbbH3QJGcQ
AWH21VWCTPyhO/jXyouPCeJavbvUdrOf3cip1egLgHQbvZMmSi86RKcRt9+f8po3JPtkuSieZ6rD
YRm+BN338DDkXuITGq5nCxj98otzwRZ0CB/E8z8OSDgoZYTyQKRgwOCgfCr+BayeGEjkVFDRCn/Z
Z/Yx6vQQIid/Ar/UmY3X+1qOjF/CjR8OJ8yldAbVDLM/9o/FuV3WuHlKj+hKduYvxQ0ec6vHwdoV
BqRvRbxMq2P5VNj3J71iHPzy/x+Dtz7Dd37KA1dJh9rQn8Pq2jXChnGsvet5wsdUg1K1Y7GwJlqs
2zqRUWhANy2pUSSvw/f3d9qeDVBlIUYs9fsT4leSITzhY9JcDKZ+xIywlvsw3vPAiUJVEm/7YMee
srcKFL8OLu8j/QwIv9vKWl5eI0c4D4Pd5yoQNzOKshE+MvLGL+6aNmrpyh9Qjx2eRagu7MKHbOOI
ry0+4ZkKUJmM4MpHdnQnGMkl2rhLVpI139C7H3tKgVBb6Rr8rCi8+ND0kd7G9hy80mgWTTRmsu4v
9FpJ8HsDfgwTSHlGDd+e7zM6gwzZ4UwW4tFODPyokV84VhUvgicfwRn7JOpgEljyZ+EBwFI8ErzC
pFAnjDfS72tPb7KpblaokK8anLTJAHQW5yvU0EttChaoo/W/nNYcQyMyqw2rWQEPCWRDHDVFjTyW
GE5SIyPCw2M2QxM6SKaon8AOp/UGghhddMFiaeResHG210Ko76zljyVPQaVGSRN2tnOXhwarsrQN
vpsEPPVqtFPO/a6zmB37yl4oLzpROv9Qfza78K18wIMMGQBQ+gsm/dK6mVcfR8PfgSDz/mlYfOSN
a5DseePRONnmUYtrsH1JoUfTAvbDAm4X0zQqPOHGKN9v7lvDEO6qU2ohiGmG2aciIHLQSgV/HBqH
wNmWSJ++CLaBGGIBYCcFcr2lKvR85qrcIjdSgDnzsWUp0M1DEHyJIjubjnBYASBukw8Jgn9hnwLO
32pMe4havY2fSlRxIrl5oABm4hJZm8MPnjYz0H3keP75I0RTq0kw0Uxmx9Dz5V/7xBhy2fFpFhSP
ePr2aAKw4+CqQI0YIF5AD8fprY4vNeP6oJjJ0aUaJqI6dz10mVk3YXxoUTwn1REKbBpH430v1jrF
90gzC5F2f6NW6A6E77P14wxB6oRmuqHBs+aT58EDrVMfAfppH1t3YZ34pH0NWvfFhitatUvCG4Mb
jaEhloOwlvoAC2RKjQbgGuqEml/aGGN+Eke78VIIGCFnXTkQnVMBqEqBF4hZ8/6Ml3v01pkhvCzd
1ovyCT6hq0FeleBOMCVWsqEMtDHA2jOZI2LAcSiyFIKnS0qi1ycjsWNEgK3df1AG73zG5+VVmlrs
jroA63d/Umt1IY6ICHmwntd50CGqtSajOYw7Zhc/Bm6oM65othZ6RaZdvuXqV4JcstEpDdNhLiV0
XwzsdBEm3+GC8QIFMHOYBF2JlwREfABjg8XIpTZPnDFCs4nh/kzg/+BasDoMoI3Bw62t33iAQyMR
6XK0r9xfihVmKoFskcpyHuQvE4cEHYILj3uVbO6xP0KHhtK57E0s9hIAcqBJ2heA1gtG9whILmNm
6LF/8gE3ByIN8i0bB36JbG4cNlb6HU9VeQtpCx/bIk/Qh750ypbdrlzq35H6D7MFi2cRj36JiHzS
fMaF/I7G5FAEcRrlSYgKI6uN+8u58tT4XuUfA2UxEmztiBk0wEiHIQ0eOsqIpV07pVYaes34dX+c
NUdEdqPMLSXGfoFDhSrHsXgH+dBT8CAZ6bv8Ml/7t2RjR1ZIpoTvuPvHhIDAhuSegJXjreZQ71Mn
1FJd1mcN/FKGCDwFnhS9CqG2XfmU2sguPG/d12tGSrYQ9SgloosaQ9cnDoQIABkjmxq8SWfw6rvs
J/cOwkuf38a/r+0d4YjAjQFF22WqEE454olozPpoh2aKlNVkllakv0paoI3GVl1nbTzCCSldNA3+
hPE4JOsU9QJxjv1Wt9JaYerb2/7YN16mOiEFQ/8e3BT6dADvshrbI1o+tmoYi03esFWy3yUsegat
XDiAUJzkhj/CQ+UMtB72G3mHtSDx+078MYGIL9ohWFx0bxbuaNfHzAWTkh6byHLt+l1rFPpwlG00
N7k8qti7uNq4HL4vgVszW67CHyMLfTO0MQePiF15SU1QGAPgPkNDR1AZwZ5Lm2K0pa5qgwpaQKIH
FCngbnoNoDHRGdOOM9AWWbUogU6QFoAwiR4dudOG2a9cx9+28uPbpAGMjv6AVa8A9jbB5er4f0As
R53R9rVTHli993or0+t2I2heC0HIhpeqhoRWxdB4EF7nffLGgfUYFWXJmy3/EThtSIjhsXdoreg1
2woIVt6g3y7vxxwnBOoQWMKQleE/JPay22DtctHw8I9Ojex0qRJ2TEB5g7PrIGOHFn8nc7lnYEL0
ZI/OWru0Jx28ay5oVfG4pi3pspXHXbVLwslIkTQM1RJPCZyhFJcCQoVgbFfLHXiEw1248aJbuUi/
R/+xhHQy+ZRSISuSjKw2lZyWDhuPt7UMwX+U4meKbeMIr6gCssWvARRjzhyj1Uefe80mMIFA/kPv
esOfNaFFBvQx4M8K84AQX3rqhwtr+7s8PXRHtCd2nBY/MK0180bw1fwNIwRDegRy5FJzY+Q6bAFc
+PXjhuWsnCoSgs4HfjBNi7etDKSIVAjXmZAjUXNLPv/jCET0koG4HAIc+ZIN+vQznedKNRsqNS90
0GOgawwojOt2T++K/yUx4qBEShOISWEf0ABq9C/SEW+gc+vkZuLMD+HVf2wPQBOW78WGXa5cVzTx
egQ5WjKJUMhEkgD0imBuNASgTf5uJhBXwmSysQd6JTMz4VZBrz6O1HOI+mzp0TqcmvpnY4fW1ox4
T8V+xOc8Bc/eM3oJU4+NBoxWKWhu8eAskWJT9uyjXOHt7eJ2NvlTPSWoL9r1hlmujU8+psCeTVdQ
7Ngj1TN8pY8gKku1fqsmsXI30IRrYRYtnrKCANV8HI/+e+9Acjg9iU/DOXCHQWWsMVHR/BrPmvhx
f0FXwmqaiGB8EWpeMjjE932nKUipIBR0C2gla8VpC6R+O8vHk9D5GKwCIVViyfDe/Uh3Ib9xy99e
LJ7EvkNFsc78Gr8LRnK17Ru1pw5hpSrJ1sW5NgDhDUoaIurlKIO8ATSeh/wiP0A/xd8rD6DH2jMu
ZeVGdqQu/hbU8bbLh5rO76il6QIw/iQKvU+FQm/Gh4qr9EE0WvEQheAc0GfUwRk0Sx5A/ixc8u7h
/hG4faT5717OHzcNw0ISRljWEbCgJxiMV20+nFdAojwJQ6dkgc1GH0sYHKZrfCquHOp63KTN78lx
6/27EuDwJGQ8rRUmBrYaOCCHN9AYvpNeQDHlsiWoY5F35cH6uKuOuD/lQEWm6f6q3falvEI4ArB4
zB0NTZJ966BgUTwxVmp3H9LWz69tCuEJJr+PR3pAfCMpyE3RgoaGDf6jkza+/jsS+2+EzCuE3TdU
30DUY1oqkROE4Dqth7wICDF2EEiBhrcJpdOOgXjERqb/O9i8MR4Jui6EuaoSUJjsJcpjPgQo6gE/
ogZO+OBnKGUjfbgHpm9jtBWPQ6KuoR4P0tUG99Dy/AMWayNwWtkTElENLcymZigf3lmEAtN0pUCI
LVwFQVOUDVD1d8bs1jIRLqCAfpwyJBKuF7cE0ENAk1Pktpf8JO0APnGFh1wvjw1AWBD51mi0O4hm
pIdAZgHafZV3jQG5T2cL+PWdW7n1NUS8gPKMPCiQTAPICJ3/Ju1COw4ZPf9S7ro9ahnaZECBzw0P
oj3YnQ2RMR1oaUCOhI3a4IoHJntRI1+QQU+MFyTkUqDUg9bkoZ8MCjbxT0ZM9pKWQ9xAnrBACkbl
9tQBBCoqdfLP9398hbOFJ2HkXdFDV6nEr8/pW7QHfdvoW9JbX10huLFosgDj0oXqVj1qJdnCy6TL
oESqVqgRTyI0esyG/BDHpVozzrwwU+oRwstEhpipjv6Ya7hV4lxzJDLhSKgWUkPNUm6sho93rjYH
1uxFs3KgccKi4dPu6mf/Dc/7+2u6gk/nSai3yLZCWuYYLpadWXEE9ovNtSg3+MQoBA2aiuhRQmQG
pYOkAokL77KzTSdOGapIftapSwE6mIHUfh8BTSwkHPLubjGEGjeDdk/SINReoYmxq3CyqT36s+IW
Ug3vGVLMgORX5cv9aaw0r/EknrylJJ8rJOxVvJ+BfRwVtThLJmiI9Ho3mKNaXlAURYJOPI1fwev4
Hh0bEO9cm9P98Vcy9oC5/A41xmCU4gC0UPvRpK/dFaI9LndAqVIXjGIfu0gcf4oAlOVnWk//Lbjl
Sai5CIpDUVrSQQugTdgVrmQmD+UuQomy1ahX6Cc+tJZv3J/hCqqAJzHkrFQpMoSrl9GuvYknidde
Kis+R57wMe59p9hDqs8B3BC1HyvQ4sP/o8NoOfs3/CYJKVeagZuh/LA8UmSb6XGenDl3JMgrFVo4
GRmIharpnx4kPIksh1onqzApgkboX46R0T/66euoXNnn++t42wNzIvv7oMhSB9IhNpz2dJMZbVjp
I+Ywc2ipFN7uj7DiQTgS8RjVAnS+OwyB5hMQkVbZjHRKCJlmSc4PAoM2m2GUGo/tS/8YQe3QTbOx
0yBbHEMaAXwYcZdsdbHdDhw4EvIYTmBw9SVxBBV3ZYOt1ZWLxpygDnd/qiuLSeIbKZETY3oMpj1V
eUlisaMpKxbYlO7/+srHkyBGEEzwxcj14z5KQWgyx3rReD1LbxjU2rcTHoOGOlVaQfMdwnwDGj5p
5a3JMoNtho+0j7/uz2AltcaR2EOuBnE3O9MYZGIrBIjywnXRg1aaPwZcuJOV+Qh5K0lFeKyzfB1u
7MvthxdHYg8rEJxXlc+O+1mBStYrOuTvz+f2G4ETlvF+vKxkqRZAOo/fDRg3yQ1cSjw0yOD6QkPc
4nFZ+3YiISJCH7XKi+XboWnLySakxDbu2rVfJky/TqhAqjP8sggAd5s8DvRGlLt2lIhApRN6JvMp
Bj+M7DpnTowOkVWoZt5f9DUzIAKSukHNgWLx64K06BGefPZcR9b9317ZUBIWKPLdGMTLlyutltEo
aBkyZIrOMq8NW2WflcUhUX9h5gdzn0YgIUP4FCEBKYivVPM5CxtZhtsJH44n7DjKB6gRQQbaE5Vo
F9AzFAwkiXXAsAHZRfCF4qDC9yopHsqQNxf1+wu3/Pp/b0TuPxi/VG6nmc8LD3KCH0XCoWrecZkF
XSeo9iRg44ugKX9/qDUnQkL6xK4r0nqYY0+egAyinyDGDiQq9TA+cZvB9touLTbzw7JLUDeXOTSJ
vZaD+KWaV5ECyQf5I5YyUDa3HURt789m7cQR5p2OkcJwfhN7HZTd5xa1mqs07qipN5LmpQ/LjeBs
xdZ5wtarjEp5vs5ir6fl6KnCxu98pfDt+5NYMUkSkBcGcaAEIEHy+MDswYvRH+mt5M/aTxPWLgY+
uj/5FFQbPKNl0qiDwauqN27UFVshQXUD+FkppseqgD1CgASpKky6z+hBroEJD5o091dnbZRl63+c
JYGL+ygAubYH9bAcFIh/xkZDhrfz1THS+r/3B1mzChI6B4kGUHynGCUugDDS415rFC2DFKSodpTr
d1q6VX1dm89iMz/mk0RtIlciRoIsxcINxCwZOBl60z5UrNRwY0IrG88t//8xigLdDh+CMZk3Kc99
+poCphpmn/cXa+23CetuM0HxxyjLvCY/9QJor3I1RNH0/o+vWPQ379aPD8/joeHYgck83gsEtZMN
5MGSE10ZaGi5P8KKMX+3Fv0YgW+7voeCeOZ17bUFRy+71Q+18sMkYkURfAgYi2UKEMyR4vfcuPXD
K3liUFn/3s0mnFK5SrPUKyFQrEDDTxuhBimp3af/0hQqRE76razW2iQIV1fOTBfKWZV6MS1qlXRt
m41Ts3InfMMgfix7B56QORSVxJNnyuKzUYM4DlAGYE/f8qMrt+g3zPznCCkPhrgcI3QUOrNbu+NO
PvXV1ozNcfHG4VmZBYk6mQJAWhghwvKwldbxj4kvmjVIBop5q8NoZQNI2EkiFpPIQA/do9gM6PLW
QLz2ev/krywQiTgJY45S6jlJvfmzvzAf5Zf/Amzb/d9e+2zCrbWQSEgViCV47SQiw5Sxz2jI/adH
PORYfx//1geUUYqw6N0Xb8x2fBXN8J+qOxyJ/hjpls0r8Gp65VDg4QQOA5XlaaQiYtEQWjHQ/HQr
m7q2QoQRS2UmdgBCpl4SeEF26KR/dJkk2COvZgpQe2wr1WpNsUMm+qTku/K93Yh+Vlzyt1f6YVdo
FhByOcDyK6nGXFiQfo6qVKugrhFr7f7pWSmAgIf19xb3ZRGF9PcWCygmNu/liTo3HDq+QED+Ktvg
gt1Mkq5cwCS+o6X+7zTROE3UQdwLX6Wn6FuJ5pVt/g8Mo8lQ/47y1JtAGZbOH2lz3Vij5aDceCXQ
xNvEVxo0eTVF6gGtVRw4wJIEPSu0Dmnsr+nC+3qMRqjnYON1vrZMhEFTxTAO0YR5gLarudYX6kwf
K5TArOIfByCsegTvITgAMUAO6mTZAYkFGhNq2pnft+oja7kzEnGRgP1A5mIMEbyPn/ln8sV/Aa9/
jgStZSz5s/W2urRWihkcTRh3xsQSCyW21Bu+EqgxQZNwB0PhzixvQJGxdsO/W4wca+eLuKAhVAv2
SZ9OPCpvoJFuKNwWieWaEZL4inDwWfQPzokH+gZfLYIC3KQCHqJqg6qB1kAERYlE8H5nULkZ5qbR
qVZCj7XYdAeQg4MWPG0LAGfmrSz1iuMh0Re82BQtVzKJByJk0KuHL8GTAPkd9AdsXbYrcT9Loi8a
eoDMl4jbNv+kUg3qQqB+S5/BGvvgv+AVc99yb28ZxEZ+OzelKiSaDuFApRCZYRFSQmhi+LefJnxC
WNIgqIEQK3iAMzzwmEUdaeOrb4f5IAz8/dV0xk11B2U9T5lxzHKqoDWuL0c3i4dKv//1a0MQLqCg
pWyO5x7U7mIDcgNKbQRR9dGU828/v+zHj4sL3OxTUWUIm7PM6qrdFFlDuJEnuh1KsSSoIqO5lhGR
8/WGB5+1Iout9fE9e7z/3SvxPkuiJ8YqEih5SFMP0Jrx0p8yKCtDVOLYvjXH/q352BjmdiEGhZDf
65NWUcCXCSaR4kKZjQkYITzlPjjGQg+OwqvUFhHqbUNmSTjFGPmKH/mYz5ia4QCxbwCJrQFsNJ/l
Vvy5ZskkhKJWRI6POYwxhzoFPGgGYUBEKoZUm42vDtBiyTdO7Yo5k/gJiL000ri8xqpWUn3K7rqt
cvGKPZAQCrSujbNfoUbRUzoFUZqEei0gfH9/u9c+m7BnbqC6WYm6cd+WIBxCAOcz5/u/fNsYeIn9
fY7KqvMlaBQuUDMdzWKTAm77MxgUp61PX4NakNRJ0CCBTlAtoFyp80+zwz7REJm0/BP3vEDNAAcH
T9MEDiUwJ6I67MZLydJ6y4ED3NIBvr16PMmmRAli1cdtwe9ZPu5VNg+8ouk3Mv4rkGOeZEvKfCHm
BQHTk4tQjUsnv9CsCYAj73CK3ipmLz/51UmsrkOuz+BGLI3qjPRtXj0X1VVGBjfPXuTYGSW38ys0
6AkQO1Tz2e0BXgY0Utj3i9SmM1qDogaUzaKTTsp2ZW0u4rBVv/FMu23lPMnCVEAcGWBGgKZmKBc+
ce15AkN/ZHJ4MMQbZ3jFM/Ik2xIE2gaOiSJmT1/DC2fjkQ/ixgbXtgeQz8bFt4aYI2mXikbspKZr
gZjrpIcOgspM+MSiaVWwM0Ubpy9eSbRkCA10J702UXbuBEiwUKcGKQFRKKDDvYWR+SY/+W/Iz5NM
S10uC2G74PjpZCdMIBSkzb64VN25mo6iz6pUOGrSM39kkYKIYjenrHqazeIglhaHNt4QYjDQX87T
Ra6hhWWCSIW242PG/y3j1IRgVRzjN0EbNJpQ5MsKWg1B3UA9d4oa81YEcc6u1RVMK9UC3hDZvzQY
SZkohiCzF0sAwQ8R9HLdPPLqatS7ANrR6KEFZanc7ml+owR++yXCi4tJ/rjG02ZWhLJE/ySt1Y+i
+xfalG5vxdZ957Vi2N/ytz9+feInSM74NdAIwifdvvrBhlEvbvXW1hFOEXpaQZUF2Lo5O6Krpght
pZjUYKt4unLf8SQuADqNrJDzwI4OsSP4evbUu5zLGIDfjUBp3V+blQcUT1b8uzGNKQnJUvQogcFe
TdTSYezMiU3fBPReOaUbJnf74uPJ0r9Y8B1T8wkWiwNVW/oq1RC37Jz7s1hp8ePJ0r9SBA2NU4QD
BCznkYHsObSaACbK7NpBb/4OvTAGTnxt51ew97jttbaSyyb3wIpbJImNWLluQ4jKoo9BRVACLBN/
zXfyPgIr89JlpGiRNRuhAXId5VV6vT/lFXYUnoQKFEkcwnfgVKdOb/pWY/X7+BLtMkPWBUs2Iawg
f0576R/PCQkRmCYaEOkcJjq44xFFUkhbqzxSOKnKaPSzcpo2Io0VYyUhA2Fd9HEm49DzKcQ4QRwQ
C5eNFVsJYgTut5cZocnLyQGcPtN1XsI1aIsI0QXuHyUOmjrCaHCNpBX+00iLRjWjH9TndIECv1rW
AG/a7kueM/j+a+NrllFveA+B8B4+lAeFOQY4stUHozl3Xub9bbGYrC7bvRf+U2aPF4gHQBJWZdGw
2LaaSfY0i6LXWBh9Ne+yMdFrPnPyZtwwwpUMCS8QGb6Bp9ml13bhleZdULW56H5X90gngahQ2Bhk
pdcb4uG/N5FFTV6RFp6J3GGNxloGCYzEY195HbwbFjjz6h1Ika3gMbXiJ+lEOaGiTgDWKRtfsOaW
SYAC+uDRtbxMEw3YYGestAjdw+Bk1bZ88jKVGyeDRChMctzTNQOoeFKbFSRyabtJ9MZkkIhpoQq8
cSuu5IJ4EpJQz9CNlEasJGU3qv+9ZWCWc0HqCCb5SU+OW+wBa/MhcgAzNaNuAKHpfdsYaMKG6jaA
xtGpftjquV8xbJJlSPD9LEgkDCC6jYro+GH0tuiR1n6a8Bltn3RCXOCnOemJ46+9b3IJeJWP5VZ5
YuXu+A/wgJM6iRoxwMRY3dkHQ74CrG4FHkdN3MrzrKFdSfzBOOcxhfcVFh+ItQBSYO9hqsloeHC5
XE2mA4MHRgPxiEANkPI3qi9W0aEJGikQ+TDv+7s1xO/3y+hHFMYKHDcPDL4B2VOIRLTZUUr3IP+Q
oPqUqAN9lfWCuhbRoMdglWxesskWwaudeTIgExqHt0/pUXtIify5/0Fr7ooEN0x+FGTlgA+aH3ud
2hUH1ogeLMYSBBWsYsbGKCuHnyQKqkORiugBT6Z2ehYKp552dAGhVahqzeJbJU8q39lRWOB9h+Q+
5BFYt5DtidpJ44V+zwc1SrbyJytkXDyJgKBySQqQH6X3wsCeuqA2o9conzRFEu1eMCNu8GLOi7iH
KVZFBBXxFVpNGePQLZ4SXkaDh3Tn51uQwxXDIvmCurIIFb/Cx1BTrnUtSP9YiP1KYDeFIF24UYBY
idBJjAReq1kvhXBxpWTPM3rXhHMVAvG8cRWsxLQkk06HQqvPlJhD3oGTj6mQTgNh6RZQbS00/w9Q
ouqpVlkuGtD/WuV+Vvsdd+g1cP0a6FlH+uP+EV07oUQgQinoKchkDNOb3Tv0VdWFpIvebwGU1mJz
khwHXQU9zyyPOxbyKqfgcdLSY+KKuvSSvffP7AvyVNCH0QKP0VJFY5D+1wPoDEjq/emtnQEiKomY
Ms27fpkeeryT0YE4sRJmehlvYKRWHPh/qHFQch/CaJkeeKmrA8IBDVrx7cazaS1TQXLbNHNA/Y+z
L1uOVNmW/CLMGILplZmcU5mSUnrBNAIBRBAE89dfz939cFr3aMusn8qsrEqphIg1+PLlbmGgiaKq
QnDwpicWORdYA4fO5A3Buul9+7qAyG+e6+TfH9gvurfkp4TNsBYr5/d+WZ8CB4Eh0RKueDU0WKk3
Y+FKTzoaWDnWBqqTcg+Wyx+f/ItgBvkHHPzPHMF6teQ6Pnn+sAev7gINI1CsfoZ5TI51pPj0Cdrw
+KbuvrpWMC1B6RX+Vab8omdHfgrfuGXuLhX027F7lr9yvM01In6GAHnJkyxYXqp42Q97KMUEkLBj
D8p57Tx4we7p1op4MviQ7/iL3PUbCvaTaZQXGPnomEBAyIUFLBq361lGht/GcvOX9cGv7/lHbdNp
pHIKE0IczcG9sRFP0x93uIpPWSB8mIbussgMSQSpXRNSBn9cl19i5k9FHJ2tUqXzauycUv9Weihw
OAsMN1v28e+n95fr/pOEtGDvpeAWHpx7LCBJKnfGHx3wbwXMT/JRNcHVjxI0bGynvwEEx8147j+M
CHhZuxtPYl8+4oiGZcxPfKd3CabC9cZ80XfLH4/ut4rlJzXJFvDK/Efdp4PS9xs8M2HeDg0uqXhv
5eTPX45X5H8B8r/hCz9ZSotcRdGBqQ4JeIgLgi7ZQkLrUz3Z0ls3K3CuD/jFyudpM22sP3HZX7r/
n/yl2VbUbLkfyf7WPAmImaEc/bACI8jSPlS3VfSnuOw9/P+XJuufr/0foWZsDW0VM9aXhwcFVgGe
Hc/IrGwvEOb+6L1/+zI/+p7BWUZtLXssVjrNkDj6tPqyEt0fafu3PvQnsQkUU3graTiP+RucUpRw
9GFKmvuP2l8r2L+F438Kk/94RhiDLcUwCHVnX/IH7FLS6/RNnrCXD7PusoQAMRQ1tdOyYfspqGtv
Cdie/DF9/fWs/6hKKkL/r7jBiiZg00WrfWxiNwTn3Ksim4ZdIP64Vr9EjJ/kJ6nNtF7JANUBgOGr
Kr3FOjiD5insLw7CLxXWP2/wP56jTe0uX/T7HmwWwbq2U4KlgFthg718hfkdTL7oH2S33w7FT+rT
0tvm2tsIf/Z0mcsg694Gm/i2PXpD/qLclPlW/uVU90vh879oUJlrgoMMNRpWBgb0Vtu0bz4HN5rt
aJZ18P8Vzn8yokijOaaaCWOXaYX2ZtEWQ9+ZwhGjm8C0aBt3/KNM/C3e/RSjGQs9y7V2WHeFD4ay
l1fUK+WtzoIBwiBNACPXwIAtGxegxaVkDcbxhXVFYPx1235Lxz/FaWzHkbVNx3U3ZpuJb4dF9Rjc
DViogg4DVknWQSg0FptyTpssXT4Q9of8q6l3baP+cXz+AQT+S1T8SafKertx4U4N88HuOnS6p7U0
mNYX1Q4LY0fncM3gQ+Ssh6E9VP3rIjIUDcTX+K0po0xwf6zF4zQzn6jQLxXMbxf7gdaJAZ9Nd87D
bhBhYwi/yRIgHbDiq9GSxRasI7Vmq7dt2NC3CZMopsMoSw318irtz2WI/v0s/fqKfxQ82O4pxVzh
CSvbbKN/syt2jDe2v0T1oUu0M7+yyrvQxz8+7Zdbr/6IYKU7MY2NLfyQ/TxRYW03hZj7RvndQgYe
TsUbsF4YtsKj1PvjsvzinUF+0ru4ljlaphkwvYQGsn6VEkgSY0c9h1lX/SgtCK7lJwC3nlivjJpx
YUGjmVUgsLGdZa9HIa4Q54ddN64A7CUtK8wN7OwWXkNnH47RwxK0hHujxuALDopoEZLhsGCD4t8f
2T/DoP92/H70ao5d9attTOuOZj1E1zFOWUm0mklFbSARVwc6dlLiXgKiGfQl1ovPSjm0vPuE1auX
1x9r9TZwLV7yL6d+ZhoArXTCxmFHkp4+K/Q4wOsVDqDuJaviCqh+CT13k07bBrfcglOrhAxCVgdC
e7YwyFFNdiQ8blvFU9SzUXxB699vC9grFYrXsNvc1ftRiWs3lLCLX/Dj4AvhGmxvu45vd6EFDtjE
/xiR/oIGGD95bEppi6o3HSwiAwvQAuVBS1gAwPZJpAXUJ5Q/hpr/PaobP5ls1FqsQZhk2TmQlSKw
FfVymMHnHHSh5eqOL//+pn+RMTDcOyz0HymxxIGqJxMup2Mw7ZUscqPqu4sXSBIkeozcKz3MB1fN
8YeY7uzbqIU990zb030+tZ6+qwBeRg9KHeqeTMbCHyTATKjJj4ceuvnOHwfyl4hh/GTIDZpG4PSN
C4WAXLF3GOtuyXEN1bshR3Wz/b6HHDQU43yNBn81Gr+INxo/9YjMzOrVfKYqIOEWqlfyTFYMFyDc
aR3L59YJ8va4atep/RhkpJ5F5i+ONzs3os2e7PmzDqFR6Dh+DNkaGJhaqWU0Tvtl8Ys6aAD6mXta
WH907L+UacZPfSOqQxVYMVAianIj8jVyKZ4JPLogNq6FMn9xoV0N2aPuRRV/QSK/ndAfUXxt+3au
VHwkXKke6ihPrUSe/mpPf+nyjJ/EPLowWbG7WNcImbEY3bd+MFs84XR8J1fA5LA0ho/adtmaV/fM
vseHrvbXkwYj2Zhv/5py/QLYGz95e4tluLyW98t+tjb0xYkxzNprqRZUm3FbH5s9kA8FDkjNJ8Gv
8u930tT/GWH97/gLB+f/91ZKh4DW0etQImjoFSvuZ3W5tUr1zsbhzA0LZDhSF5qnVWAVrVDq1oab
oYFsnW+6UgadZHsu8gDrVi47L9nJKSPenUd+oXduI6t8gbEDBAY8I3eDfJ5PWQu36Gb5LLJh0+fL
oTObxOGYztPWlzmF/agOO9VKogDq0Gy6md8IkrCy265ZDxRmCvM6Dyf43NVFaGQQvFX7B0VzF+9O
FvRHHrm6FoiZBHCD9hw9Zc2uHsR+ci8CkqeGmoLTFvbMKaC4cNSysJ8dX9HfkPKCPpuiweFvQ5mq
5uhr+Lqm80IpSJN3B3HVy4b3hq+VX9cvi9v6zP7OpZs4WF6sVl0ESDdVH7Xzs9pESg9MnTsd9esc
4uDVWHr6cipI3XiG1h7ypoCl3DKB51RObbT2VdgP8wbFktOljko3mP6/Znm9ddXieaR14Fbs0Szm
uCXkpcDOxiyb92Kejv1cpJobDy3c/3qmJn2PVbIp0SXdtWUHOxGCW7jolMFHhJRs8CQ3EbgMK2RY
uslg9KK/QJeh0Tc0/+RyCAh8MFQHS4vUQfRlnj1CsJaM0GUbWrU/i8l6lY5xcDuXxp09WE1oNxb9
GBtdvA9g5sKcQMDvm7kzniA8ZXJfKjML8qWiqZLDn70R0gYztVq8sQPl0ht1K1zI6JkGghfkrkPm
wuhV6W6F1eU3k7Nn2rz2dT/uzMqMtdkM+Fg5SU2WV00udcINU96KAs6sLmHfKxfxOkm4rIW0v2TF
cRoeO+tYFNJXYIzeRgv02MWYwBkaFb3NilMBSmbmhkYeV5pPs83CGhh+N5knHHfAhCbtirC3z5VY
ILj4mRFPL08GRHWLLc3ThiZ9u5m7o0QpXFSZbwxtkMH0ZPbgHAVarNoHWAjF0S0Qh62gUeIZbq19
uSPDTl2wbXaGvW5NEjSisEFylAcQRQsJSosVm50PANsOHQerB1n1pK57OKY3E1iSnRp0oIUry7ZW
xT6DdH6DOQoMgU7OWjy44NUvkGXj7WGqLi3OrX1bVN+0hJexi+kMO959NeJrxp0jHSzi9bd2xiEx
xgfZF7FTkWeM66CTaKMlUeagJBR0P7WA2d3go0v3C9xxrb0yclqzK590ntpMPdqgydWdtu/0LhRF
vqZLnz8PmhPlFvDE9aHSDg3kHefpda34Fl9jmTCbVGBfIZ8ygXVHt98uag4VInczGZmb9ky/GAt5
oI5jXJ1skklDNV+5U4HnemtSgBK4vG3DsIzBYOeCo0EwwOrgeEK9FtR2Uj8bogjmhV5h1TcteOeF
BdDWjrg4jOsqfMdWU9sIm7EJ56r1hy5q5vV5FJBprvTt6CqoRb05Pwwv9WLhoTbHcQJxXoGrSjEC
Ki8hsjREo5JjkNWHCo6KWZcR2jNIpzpeN11njUadvQbcNHxuS7wkVaSaCJgeqnfFQ3gf8B1TWA4X
v71iByNQFRXGqaEzO8H955DSb+YdM+H5rLsxLU03EqrkiVFA18m12hfRklOrLxkEXC7TdBzEV0+x
3aNi/BhX4urgrVsl0KI+gPoWbkdjcd8eVF8aW0tJSodlARsOK4wMnVLslKJOG4D9uVo1fle618yE
As6IbGgo1kXv5ei7SrXBA55iLJQCeXLzcOi9bmcjsh1VQNf2aezh5Af9vqI+q6On1K/Qp3LcS1PB
F+TdcjPTU0DXeK3dWF0S+MiDO04tv8cm2jv+p1hT2vst7OUdT5t8DVRGDAQMb4QvtVUeJm1P+E5d
vbx54NqphPMLC3s0MLmIHG3bZ2dl/S4aCFWyD62BiD0c4G1YNlZD/jh2RaLQOsVyyGNPBWwZK67H
stkUGHQI2cTOWNiRAS1K0538abZiiXw1GDosnytfDt3sV/ChBNPaREozEQXvhmbb3LgikpeL8OwF
xh2vJkYJubl10V8RNkGI3W5900wKde19xlt8Qt73e8Hs8l27dGU0m2FWQ/HS8vX7eBZ8yyY2bDuG
5gtY3bPtYy3Bw+EJc0l8hYOBUkKNLz9Nph6sdu8pDoHlz142ge7kCKJr2nzXKxwOIH720MKZvPJm
YDVW5fe8wlFl0wuRw3HuWyx1eg2gjyVk9a6qMJKFaY+I6BgO2qY1QqUIhYGZMbwdenyu4/rFVPYQ
GsNTeyurg4QpY4W2aIIS6Z6tqVGhlyRfhlpioTlY+IGqj82qYO8o7PqNbYWaxIile4SBSmzKXU6C
vIA6phjOJj+0YyhhXEMABCw+bVrYw13W8wiCD+0haOKxrAudnIV6Ezh2OJTw2CaPy4J4xObIggCz
1Ae/X+ZAKYNBfXXoJ3Zn+h5tTFR+DQ6CBPRkOeIUCC8gzS7xoKXcNXxdjzQtdLtrh10kvjHuocKz
xj1nW0yjsNZpLWEHy1kg1MTD/lTbIs69KPOlWa8cTQsZgjFLdSg7DjHrE9eKM2B8tzXfYv5IcDnW
4q0F49vR3Z1riT2qvAKEbiD5ttaHg2gQh+jy0C5mmuONtrl6JOhC67bsd7STPus6jKMwnvOJWEN3
nTcUEvxhrmKNoFiqo+UAN9KKkFrWm/NadGHJoKVgUB/aVkku6y0MWTbj/eED0XWmKhpW802sg6/z
aESgb/EugNz087yBer2viSFgy6HGlH4U9qnrfbff1EUf6LOIl2FkvujEzgQOYHFwLg1xFP1OVy6Z
UW+l/kaHkC0ZNKr78WSUygnCa76ATR681q6DDUxJ2VhKsc8EjNbmCUoJs08dup9mYSA8MctjBu+2
g25z310hZ7JqiZ7fBhuQ0UBsFFWqRLGHoqzQ7Whp5uZ9HZHwqW0EtIlAXoYlqMtjklvRQgZ4kchg
WA1vAPoP0FLd2y3ub5UiCdgEUsp83ZDFiXSGtlK34kJMx3m6YV7sCSJ9FQ5aXTMFegaRfE78wty5
tQleNlu27iq8yoGwPhJbaV3aSUaQF/XImEcKsABXaWTQqMWNZXasZG8qIAOgbd7qblz7rFLw03I9
oPn9MEMOL2PEc85dF5tNtmld53sxciMYqXJqWJq16ptGmQFvIqTSUcR6O+GJAZl/7DF2WmPnAiK5
aToQENiC8C1Qhazd67LMsdvB7GR8atxXXX3q1yeyoKwL2/q8yohqfbTAvh4ux1lawLkNpYCvW/Rh
0o2vESqHvlpAmN/MB7DSGmyKtns+urpnMCW1WpxYpUvsMdJ5rDb0g9giLNweRpL3sSJfEya6MeqY
FU61RT1oSM8em/KtYM20myyp4EL2RVos82aE7awHSduHkWt7q1+KxFDHF44cnkCB1I1596atFHIk
7hdE0DyDU3+0nqiF8h2UfeDs5cnt2gXCG817RdGYjM30wCb4HowikNiEYsuwQTWbikzZMo0mRZvF
szk+wcRqS4gSLxNKnJGV34YLY9FcppOponx1XtXFRpGGY2cN2HyZGrAkODsgOW8NsItlt1vpa+m+
qCZCxcGu3MKrcOHZKBBLXVGFLUAmacpQEQgl4wyzCYy7t3KdyT2wA9hyh2I3907SZcaxtbudiaFb
3jbbdXYh5IhmoMuiOoeymQa5KNaqCek5BuXrspvzJirX0jeXZ5VYr+2MNk1j20bDhQLiSs0vKl8K
VEh90yYFYFgeCmi6rIM86mXvQ4aq0N8lZr2OwS6K9tDCQqCbHuum2DWkPs19jk0DBz9JZMVhwCfo
coHncb2gaDOeZcdfFsNNuKyeWDE96cBnZv0kht3Mii+4v3uyqRPKXW+ECoq9YH7TKJCU9LL2mjMs
HOAEXvrMK3AXqrBqD4iwnENdbVthCK1Fixs39cVFO4Ba4353SbvpXT3RWGf7yP5iwilxkHntQaSi
RNgVZrAoYIZqb5N6tZZgoNgcItqXXg83c/rEIQzQjyF++Blk3LqCBlk1B5n4sOzJk8YXH8PVFrsF
hZycyp1mqJ7Sf1kO9MvckLNHwzk3ZdDY8OUF1M0hxj4DSzXYi2HSk5tp0lOUKl2wTiKsBTEOI9SJ
B7p1W4t6szj8UZRgD8gm0VUoacHWFUs0tRnY7sZGnWh80DxAbO2rV4INtNYvsYZB8eSGpC1DUl4z
aMyyW2EEDmTsVWXnqEnzjgFjZ/oQVVnZy2TcTCdFlbDOcSWBZGibciKeKYuN7UamQKZGm7I15+G0
Ts4+h2w89o1UyQIF496+R0kL28DR8kd4uvQVnANRE/Wf8/pluUvSGLdsiSksyzuIJpdNHur0QMSb
hfUlZ6QfC0drN0aqta+A3MIKrnKgoBYJe2PxA6Jnhwwz0p0BxVL1rMNebcb9afvAURXPmtG7OYHr
vOZ56XVZqOipiRlk9rY8FiAmiLsLZ6NH9vo0Q9hS1n4P0GkNpJa2uFDikBmRme0dN1wUH51Oi4qv
V4LBPkD2C7FoW/fwfFzdg4MqmFQi1OCKAkB46KpAq4bIvYdsVNmyydMcHZfhVmGObkGvcK2h0pU9
LAygbx+0S76H3VMse3QUc79R+iJyNTjHlXcgofQGU4R5/5U1iNT1EomRI8Zxr+ziMY87s4Yf2mNH
ggFBVQvtOsOX6La0zgNODdTGZWCp8xGiFamZY95OjE81hyVL0yVI7SdlIpFSRxl8xuZbhv0N7Nmn
ixoa1oY33zZCz8zQdoQa4NKMpjqYlZ4D8WJMctJBvNokHUGu58ubbE+QaIHCD+ZLPVRVEAFqD9V3
NYb14rEv+J17gltPjUz14tArN8suY2VS/MaBVDYslfD0nT6w7MRx91qNyijbuki1I8eSGm05cDJu
lp93gzR0y7Y9nAs+TS+mUOcXkgkJqNIZyEZReGRMc0xZHwKfEH5RVJGVr7usR+erQ/iY8m8Hdy1n
HWyJJ7Kpu3kz5VjMdWGgbq2nVdOxMVVF/TKmTOs+V8sq9yiBr66aswRUEx++JdfeaB9EM33nORo3
AlHxLCvsuC/YQ+tgfypz3Ad1cS1vtgp0L0vmd1Q5c33xpcxDfK9AXYZ3px6LOM+0b8XRQj5kn8v0
UInDKv321RAfmBEOWP1AzzMERu3XHxZsdujYhctwL+DsfsufFb1AHIxaGDU58X3Y4qAjI/u2xIJf
aCueaKDk5S0s1Oao52+8xG/vEe1KpFe3fkHu6wkpbizhYVlvHC0yJaRMuuguxpZ5S3ODSxsKQQbK
b9CrWw2IXSu81Uzhuu26J6hKlOzbeteO5Ml4UZao38OMUBsCKN61MqrLywDJNVP6mBybpx7J2swD
gBXQc5UmXMHiih86/G2NrzcDbYOAwH6gKYMB3egzGgv4vrlHg8ZQE3BBKmZ2KIgv0AXnGwWFDn+0
YK2SPYxCD4fGG6uP0ooysM61lOwNMBGxrUztd5tWXp1h5PkksLUmE2psm6ZNqRUbXQDB16l/L4ZA
L9OMfinFW7Ze8/5jrNa01aIOnixtgNaPASbMO1hlejNHPxO67ZHbK8Ip6Gw5MLBqg0JubXlEnTd3
pIfahLOmhX+G62HC7rv1SEeYP1McjSqtLkabowN9EDRELllooDMYwdBiDzZxLGSxI87OOprtDlrK
DuwkQJtpA/dDGQW67DC3nxogE+wox1RbI62sMKqHeY6AoNqw7egGZYIC8WoVbt9YqnQfGzdtzVuh
YQGxnh4s8mHDppICYILQ24Rgxm6ky7EzaoVE7BoWFOqn1GF6yd5d8Oea73Y8mZj+G1BY5iHs7jQT
AMdeb16AM/XFMWtTYV5Yte/MHYeGNCjg0J+tQW5SlRBJb+lSTU9REKz8k2VhLQB4NoEN0K4PYQro
6cCq6Nzf1xDhi1yMVlB8IyVl69aaySOTBGE2GhQALR12hvcoR1psmX2gxgtEm2gwJnpuuOe8I6nI
J/5liigX19pKCZSp9wLV+dhjswPGnr3hjses4eceAIHR4mHWCMcPbhYLNyicR3wXm5/ZhRRP+XyE
dJayPnYGKpui9GnJDm2PPh5NtVU0oDINsaXiy6377JkpK4SD9aAxUwLHpKoFcrOt3Tq2GcWNh1GW
G2jFSdkQOKky+OfuGsGfLGTJGkWYXqCZrZ9Mfsqh+tCcsx5Hfm+hnWEEbwCUQJXABJUGw+Lnzmmp
Lu66ouzbY7I+dkfQ1Tzb3i38xIxHkR1MFLQcU7A6MrJg1JOm3pbYsx4MgIdVBNyKslQ+cMRBWJRK
HUcWfc2lZZFtvQ7rplGA8cbiVVbJhMVf+83IdF9F0sTa4PyK72UX8aTqmOB+MJIA3PRqvjHLCBJs
9QCIIhq+cMsUN+xJggnohApkPZX2Y8u+hvrNEvIMvB0sBEPu2t4nFd7dDb8roy+z0Xmiw8jQfgBZ
1MXrk66aFMAiWn6em5elPKzQyc9vkuVeY5xpFjP047lnu49kDgC7uQfaAQczYoOlYGf5NiLViEYM
IBCkOYn9rImtBdpRVWxHlLKII5bfSZz3HUXeHyy08xpiyqoEgIZQUnQsRQWEZrnEfYSCK85CNmOj
2oM/MVAvF4tsbpQh1+VvhH9M9U12PsFOEawY3CPjzIdRpQWsRNtKDhzFOoLEMLJIr2KbntA7MR1p
06o923hyUFZkPl99FYxYeRZwVGuQPL4r82TwU1P7Vh7nxqfp1oFpXavcr2ladPFAEgw5kIZH259g
at4+wj2TQodQV/YLu0jWeu1hoKdCPpsMAO5WKlM4YmeA1q+zmxrqNyo6oeS+hSpFRx1TbKsVK2xV
oMzg4PhCwBveYzjzqF5U1CNe0TnplJFLz3PMT/D9YFdQALn05OfEE9yUtghoFzs06ToUL1cpoNiR
f2XW1so2K0iwRWDX8fgpKEo1+JhgTd8Mi6c5C/o50OURe8OoBSUaPP3qAnHfGeUMt13sYwK6wl0u
kQJjCyiJQlOR10HdPVVWl/SQ1h62dEDRaKeKfFsd27fKTQPXL8l91U4YKM7wm9eRTmP7UM0h0Z/W
L6N81rlvKmh+nzOsySMuW8xXG7z9iAC1ZIGNiNXsQSVRzE8JuPW6EAfYttfAOrlDHK1HzGYiBQuT
XTxjIjB/ziTst/DkXTRQgAAvXpGB7Aw+TnqiWx/VfOtOHImlSEq4F6BMy76s+nkCExhQVo1QS3yj
zwJwdEYL5TlgR+Af3iTTBWxJ037Jjb0k8I2ooqnAQ5of9WmLk1ALYIS+gXU8EbjyoPagdgLshcbz
cwnwwT6NcwAPFAN9pPakYN5NgCQrwgrGGZAYyBi2Z4svnh2gglG6KXmxgOcUKJuTxTlyEU2DZznQ
HXiaFB6A9+ity+cdD3wB7ddWd+p8nkEpQuvf8niRYUsjdfK5EmQylH0K81a1fHXGtKIsmCdMwtTh
bIyZt9pOnOdwW5ZnNuOGof004e8Nlt6Rtg/5GHZtIqZN9yhIWMJn+Ru9ZwYqJHnOwVZ0wuwygFD+
Yn8PVVBoPlfh05zoroctH2dKxk2P+cEQ6sjRXwbdaF8NgX81LLXyjIRD/ur0t1k7k6sBGQJ9PMub
scQcv5ERrssKqPKB5VAGpHEN+yB08Vn5uhqQuAFlC+IJJrNTpGTgMugW8Bzi6g7ZIfQec/NNKxEp
w77ZAqx39a8iD2r5XtbQKociGtD4R03Zyi6o5iRTYzR81jepbL97oeSzHd4A8mqokuirjpL6UjEH
h6y9cxoMHjdA3utDNou0s/aYY3s1lI6RdZUBKGzUGsAH54tpvA1QAHDO6jfnD2glaishOffEvDU5
0vSMvjW1qw+hfRrmwx3/hx0KIpvenP4Blu5Hjnh0VxYJDBRc3+QJ5gNgcakAhor13aKpylmsPtZ4
5RP+84oF6eoCvNnDrNXOLuoFcxM5umjGYjE/mvWF4kwVLSx1Ydg4PZC0bw+tEdvQg50joCUghMES
G1a0DdiN6GVwu+DyEUPsS2gRzps9vw5IC/muN0M784c8zloWiAbeE5e1gOTB1hUXQMXTB7TIfX4j
5ILXrsqghl+vFY9dBKh6wsrD+2ptaQZzbwtYwuALFDWKwFtbnkyMZ8onqXytna/j4NgL5h7bux03
ufPYfDdvfKMNXY0HQ/MJtQc7D+lp7Z4NAnxFQyaEAfUNjklKlaCKbpdwBF9KQfqPOwIKQHnou3dI
ZbnmtjZjWiW15ruoXd3s6sBjp48dBzE6qtH6Igo5FZrIpBpiXE2riYBwK2vSAk6qI9V9Kt6WHp16
g9mU7o9FYtoHDTQ/fd+LxNU/Jvzlmo522lYeU56z9rF9Y3q2yegjJif3pscdQNLvYHYjb3JPAOl3
s+Eb9bmzttqIZK5hbfnRzZ7nAqQQ7uMloFbTUGivZkAxEkMklqicLUzIR08d7zYgZVBxcLvxp7ui
omqvZG62s4WmjUQTzlaFNVRPuVpYdmi+iKG9cA27tzWwvBmDDGxXdbqBzLFdWNBb7d7+P+kdvuUc
6tPLNMGsQPqcvxG4gGNzxTrbQr8pACA8xRzuM2ze+LLD1B5pyAHybDYVUKJ8q+fy2hliI5ci1Rn3
raFNujb7Vmn76o7Ou6KXscBo2aus0icysaoqaiYS2k6oWyMSi8fyiKCbPYHIBAKp52gBLz714l0H
G0HfZk6MFlwAyjBSrd3eYbgiUK1vjOybT1cxktKA9Sx29vhRXAaRh8PyPYxGAAaKROIC5pwQ/GTV
CDX4QsQzFGd9mBhFoxl2WrQ6EcOoxRzK79na6BidzM7wwkiIZlxA3s2Z9pWAE2k/bqF51jLIZ2c6
1msAUuvlgT+48iU31YhOMDcSVZTb1RkQQFQNwqup/jCO98YeQO2sIAR09zpZhck1UtDczWEu/oew
81huHNvW9BMhAh4bU8LQiUaibE4QcgnvseGe/n7snnRX1D1nVpGlTJHANmv9bnG8NusJTC1axw9N
3FIje6yjfcZPW5byZCo3Jux1OdcE456vSXLi3pyWcHWpsYhNjKffCaV1DAJAiq5HBIXja+ZxQrpo
MDMmZq6Mx1F7L3phhoc7+rAAfA/XKd5V42EBiYWsgkow4ke3gr+A59lb2nG1gdz1oMk5BddDvQAT
7dcVNu7ELZxKT9ihOd8qps4SYmQHNQbNKKBkHNV+Xy/n+sdBc5U74xVwGZRiHK+KPChP6/DAUHc8
lKPzYYmYp+sX+rZ0dm4To234tYlKqS/6bTb2BG4Nyz5m9GveHwtOvVGGNNxm92y6T6hdGKqKnEDR
bzpLnzqZdzSZ/hwfM6oMlQKBvBbBQCEIo5hxKtVmGvlBwOv+q3A+5LQjU34hqajYGPPPiCawhMC7
jJzlpqRaK4McmjiambprJLt+vJTZq2uflumcw7IC9FoHc0BvB7jb+h2scxsWMgXtfycaB/bkRpFH
iaIxpexlXC6tdhv+uj9FSph1GtjRd8Ogij5Nb7MtPzRuhoW/LJO3uvksUIK503HMQsjMKQ0hRY3B
V7B3DaMnHtpRo5T4yKkeKSOLEPzOmDfuzi29JLoU+baobu740I2BUlxUuGWZHyX9qiHelvcW1PNX
pdcG99w2P3X0awkvd2n60SrnqsdzV63zOvsWz3v2mB9pe4tJ4epVr+kUIMgtgyT9aNqT+iX4GZkH
c/kT1a+SuYZmfqUFhISEPTLN01pn/mByf+IY7LVDXPdHs4MDJJEIirEkZXKkkwA5BuoL2csDtdPJ
Ll7zFTodOYtEHFD0ocnjLd6IvpnN5dhSx+m27w4Pq3YpWm+eGH26JWgjNI+Rk3kTH3ZpP2YVnt8z
jd/lLqdAUeMGdB8GspWWYuPe3+Q6hQUqksKrQfwoGVD6uBh9s4/+WaM1abzB2M1rYDy517F7bd8y
12M9AIICVmgx5Jbyt6j+kIjalKH7UVFoau8dMEuc7dSKKNNqE6OQLX3D2TSJ6uvXtIIO9++128ey
hFG0wwmkiq92usUX0HMs1jBFF5froNZ46NPWHA6NpKNxe3bGsZVfWHIfHCbfmmuoQGOuX9GIWqJ6
nhi/QBLM8EACLZ882cdDmHJoqPuZVqleGXd1ig1Usfd7BlZBb4JIntb4nC8fbfoeJ4Gr/lGh6FLz
zc7drfUwq8Fswz0eCxB4F/qH8fVqar+4mvolS+UYt9w0EePOXgXYvtK82xnHrJ/IT41RwOMng6OT
3KfXqFAZiofFIuLK5uUg1Dd/54j8QmWrwl8n0V6deEDZTY5t6Jb5tnXgcCDu1kuDli6GAEWIPT40
EedE7Nts7ab+zpJzCjIdM5oBEUnc7URXeksB2oI/u/uylGejnBAHTWjysXuyQ2KH4h3pY5WE2VpR
Q4Br29xSrR04+RQsFnqcIgZ4MPLLUEybRnNOEkafKaeKZ+iPMr4NHdLqTewikNpQb49OR3ufPyUk
jm7GglBMhbFdPNtdbiegcHThJUl79IowzyAmw5toPoW2ZV3SjAMpKtOpqz8LlzWRArhQnYqkPmtC
9yrxqPT+/VGPj+ZwKfmFcfHJv+ZkyBjFY2H+RA0zY98yUpIjjQZcf1acPEiscCZzu+Z6HqmTI1Th
HBXlTvurA9q7SQgy0i4rcshIN/3KflMaHsqx4ShcP2v3q4/j+185sv4zVDF2TJtwMh3q7tTTzadp
TlB+lR9c2UIDTnTszYhEu3TyP70NhFrMZNq8gYNg00FABjHwrvYPVfK3h4df6HbHv6vZ+/9HqHJh
WoiEWo/p0VrORFWI95qSKO3exyI/GAJNVpIddD54LJzj3FvHctZukkyC6VCZz1F+NdEyxtGr2k+9
v7raRQ5jFHT6vdqsP5Ii25ZHZf5wNfBrhG6e5KvI19R90vUxnItDv8JTRY9VDKJkPA7xodZhDp80
ZWeJYHUj3x5/uzpIYFdsZ2+WHtWuVe1T5SXVRyrtb7v+MoGY0mFvmdAtm6wTvqxA3nPmIpZPwzSc
s1J/KpiiujFh/suDxTCx8tvskEsMiwrrXMJ0rp9Tz0WauDeGubLn5u7LntMXxYVrb1YrrLQR/gnl
I6OH9q1khzO7g3PN+ZYDSAk3sDYpYidz8Rkly2FenOdYHmb9xUFWXGMhSNs3S4kfe0DtjgYjdZTx
lMLuA6cJ1atSiN2coiW0DDUJG916cuw4vRkmAqE2pqav1npvuvGtduqAF+lW9bce54FuGXulRc1Y
rm+reoeAOHJi1UX3fy4SmFyEUGZ0VwbSN5pu91a6dagoYjyY04gXgFy1jVnpO+kmkddmTu5JtR23
yWB+xZ0ThzChqBaW5CQiBCSmMW7rRqO6ry6REg7FztRc/G0+voPJmF4V7vfIui7jM+1nlx1dgXei
Tf0KRVL1Zdmm7zAOfN1YHe1UzkhpgRPG6+K/qfJkHDqFJhSrjGtMj60pIeE0hA25hsdsHgh5xjjz
VAjl2GrK5AnFCCxyOXQ2quuL4Sat1Neq3WJ8WgL+S98WA6tB/+yYAcZsWa9tKrgSOEtxJ+iYxVkb
nkOQ0dq05y5p3mxbu8Xcm/GgB4jZzUOmWZeRGUzABAtVrADCmi0cMWKX2nAFxoeZMKktScZ915cP
4yRNWK0Itosxm4nYtq3Ky8Qw5zmijLxI6U3Gy5hakMQ8b8eFJpF6tvgQPIyP6K6l7nqCU0SZm7PR
/3EzcSgJGmlHWXuRZvmziw7VMpofS3lw6nKfxhJvnEzB98utGl2sMcw6IuqwZRmFD+l8MQR52CQF
VOfMoHD2qCIdjVkAnsFtMccnfEopVedSviz2QelC3T3U1jaeb6M4mvIuhNqw24ZmeGRZx+HA2Hro
LHMFq88U8EgDDZiGNEsLstkA99ecFwYIcs1XhDSl659+7g7gK3SjNVOQuueG2fEx3c0Feltxjmby
ZFtBT9RE77spOBNEb8rNIuksinVHB+BikMLSKhh9gaPBCJA/hDVjHOXi+EbM1232cSv2cklCiQJB
6jSW7WvCYBcpd21h7FtzMOHeKJkyNIeInjl/X9unGjhVim+Hc5vidxg/i8ElsMb4aLofgDNC9s9D
nJ61elfoE7O+fk0B2F3SoXT6YbGY9GbzHBplL5Ivw2yDSPGxn5EWdSi0vvHcSv1U3W0vZr9rkL+4
XfTZVa1JIxIhIkGNN2umr9T2Z+poK5WP9Ntevg2autOz5LZEuRe1Ipgr07OiFCVEraDDHftl23cO
cZ8MwXN/xq5RA6kugnjUOA00K/rVavSobGpD9mOQNQOy4Uxl6nhpGTX/A/ogabjJ11JF0tkrLMzY
PSLBNnwYQHZHL8swz7KdbN1jMs8weYY/oGKaIOTrOQYba6zZS/o6BGqraxPJ2Qh8I8YqO2ZzCy6V
XFtMbS3wiMyrkwIZZ4zabkWJOMv6Y9LcMBX5BXnuOU+zx+huUGQgxVZS3q/4VkpUN7Ztq4EqKxna
zV0hdp6to2pm4mlF2llPthtWd9EuOndvShgWHSV7eyQ1vdy5SP0tCiqT7iTDm1SjUjBuA1u+hV6K
yo6SbVADe/wc1z9mu9PpOw3kZB1Km4TyBI+e4sf2U6+fZ8el1ml8S/qRbm30gY/4t2+I/ovshxwF
QkehXDlU6fZnrrR0MIrtz+Vb1eQvmljsywLNDZZQ0Jrf1dtabvjFeHGaq528Kh0o9UGt6vuGq1Jy
J0v7q7FZaMY7mpZQ5tjRVBTEidH+bZDy58w0eU/jeGukkBUtKFyumq63DGKfa8j2h7+9jg5rpsZx
b0g4uvEyVj959JWMwJ1sYbH8IjKYqLDLDD/+AEqxqFrQ2eEqwx53hHodza0TPUba2YiG5Jrj3DRQ
Id6sef1Jm3E6ZP2rKLZDYf9aZXru03FrIRdzMzROg1cbF3tids9YQKz4Q+Plw3Nq655NPqwzeQVq
3NwYdsNdecfUV7Qhs4vmVwTpUAAxXOv2tCQInlCvCr2E5S99O+l2doISOyDezlmYZ87q2kyES92L
2gp+QoXZU3ZuoWCefOfyRXaChKtDBaLSdTd/UpL9So3j1Qy6ajqv0z6Njrq49FbmxRwx+fg6dk+Q
TlDLUwmRGroVyBuiUxdbrqdoVjiqXGswNMmY/xmV5JJTjZvdcVb+yMkNObQfU7MNlenFNEyiVye8
CYZf5Yr1yCwgpSyQM4w9J23xGNvC2g3dSgYI5X9QRxLeVHvk3x/1xEPERIHMpq3z4SGlEyvL9RRr
zKsFpzAAgYYxg1ZdLqKw7yombVuqu6L+XBcSP2bT61bd07SPIaoPLrnS94tCzz8dB+0Uf7G/w4Hw
kNrfUiKA1fuNAyY/4NWojSL1AcPXxcZyCtJRrAfX2Ez66pdNAkHCONtSxBO6AtreTPkthY2CFHUj
Qvs02yZx2JAPUwNg5+lubBZBf7dvxXid1QV3y9inDaGqENpVAXFtDrSfLYEodr+AORjhOP5NWkc8
oQxoN2NSyatMQPQ59md4rTjRFl9V8Xm4AFXZgyqz1hsb89VBhoLBo7ata1MZ2xSfy6HDlYxxRal2
ojRuo0LhLRfBhl0RUc56lPj3RKf3piH3d1nf8nVUEG/stEGtuABBR7p02OrxaZZj0Dim2LR6dqmU
oEAgImsC5gyDdtFRYBZUgeux6Hb6qCBpncEAKcQepRLf4rHwl9kQD8O8fM4KuKFhqZ0vdNTDteM+
tVpVBO78BOKad2/dvVPu9fhv7a5oYbSrQSFqNlPu1a5z1XtY5eKiR8+o1Isgz/60RpjPb7Lj0mza
WyQeDca4oieUKvO0xeucf0c0X137lkwfGodbIp4H+222QHW1FxXQMLsrgt4yE7LY4Pf4LJuzO+Ed
iJK2fXAWSKbIKrSdkyb6Z4RbtYQ4jVc4uTqKfJfiSh1D497cSYjzaG1dkFRnP3W5+TmsbTDpLYbm
6HlOx50ROX6Zz9qzKn4iqXhcC1abpq9IpJhObiPI6IzGQRE8KV+dGuNAyT77vvyN1wSU7K1Z+32b
Ra8K8IIqn9MZSDaxEdz0VpHvEmfW2T6oemuVuR8xmjEZCsvRMALED6a9K9TvJTGwhRvoio3vMhUn
wAu5ChU6mdoEWw7SN85xq+bAdLZV9deobAjGgUiiWZNHdU40woK/6+nNlviEwOSJWOS+y7f9Uu5s
ULxYftbMCpbJM04s5O6oEEceN8fD9CInpKGmWtGtZL4FoqIzkW9yzHQ3UEaDoINNTfdvk3Vh1T5C
yxZ08q746B31Ka7cP2VTUkCDX9oLswCW7h7ugOhxW5bd68A0zB7ALbPHE4HEmRKiG4+HeetgiELB
bEKICL/r6Ha67C5TZ1D8JlGgNyC0SwPVi2Uj/24yK3oH+OUAa39tvfkaebPoOLQE6Shhe/mVIGNg
EuVJkWdRzpHX01/4S/tGriNqFiP2ygmUk7Rkia1Lk5yTNHNlbT0yygA32hoM47CXKiKQVRwlrils
xbOGqKUTXjGk2zRaNq4OPKO8LTFvrNVOjfMABHnqRoBvYV+1uN4hny7jqXufl2hfyRr/EGo1Ep6d
gf+uYD9olpd1y+jsfd+xsSyiDZu/UwSQV8/uu8w7qOeErlvB4VzaJriM2YSYE2YyTs/I2tt9X7hi
t7ot8GtiPjB4LQ2phVQ/rt32ZEiUZkLrEBurh0inGM56P8ssurqYVdirI3UpTpTeQpueuLCFZvRo
TzYAkmOdFUfcnLz1tOhcL92DTUVviCTsBWCx8DjGjrlLvQIBFvdvbY44ZZp3tWlcFhSjeC/gIRc8
Fttp+tVb51hmbmAK3jD8F7/vGXS3K6ddPLb7lI+l9Wj4x5dam0Ir+8PBv1vq8pi6zi7qtzTHiTxZ
LxGanaax750mlIfGXKcUgnL0kGEfkugj6jgdWSiIa5J0fWhiKxxgt5noCxQrXhoi4upJOWn2lXkh
HnZrqGfVa9dfE6XWEMl9W/1xW6Ml/uFeOU1o45iWIt8U8yadH3RgSfoZqxAp6NiknyqfEzndpu3y
VUE0Ogao54s/NSMmsgz1OJwbEH9uXo3sI5qulKf1AIbVsIsRXShOqA7KTa+7nZsYYUd8vLfcuRhj
jvd06VtDoIBf6t2ovE1tvrVJsmWcqT6/NpiR9LE9aKbqibS/0xy2VnReMTL9pL5v+omDPSOwRX67
1pTsTD3a55bzJzGIkGmL7eyYDwXzaNsK402JIE/PbVRmCBNs7cgED9/EvBn18akfb9OUbpsF65/d
HAwsBJgCAwIV7z54afKklBGyE9mVY27okUfs8zVoGW1SbM2HHLWHBUpXJrfO/lLSm2r7+IuQr30s
+pfefDvw8lpLqqv8qKsVD2g2fS9zjbe+qT60Ors2KSG2vTFctdl5SVamFzE722vc5agUx8YlYq6v
MG3uNVCxjK7y/hzihI/pYEHseE8YWtQ4+UGUxH18BDtmb3F61k6+jWvk5zlU5kk21yS60cwkNaTw
sYzvtsmwlVkwWNm3BXA63RblhXo/baPraEFdzQQAqPGE2Doa6DeA5On/D0OODtyapkcVSeqK0tZd
xt1AcyJEWmx0hn3r7eKvVnlYEkt/igRwB4Qwnsl0mAMhUeBqWszZXWjbxlq+deF8VfqnU1xXwfjK
juFgkd4jySrd+Cys+RMFe527wRgh49Mw7sjM2RuGUxxlfa+S6qh80TpQfVphP84Gyfqo7oz4PeWB
CmduFnpe4jeMCkproTduYmenilDrqq1IUZlW57QFLtE7z2FXk5FvCuOYl5DMg4gOc27czCwJc8vw
Y3fGkLFtsq2moDBF4i5NX++2VXZWRPSEKWJIv6fJeYyXdyv+wfILpU83aluKrydPmvWYKca1B2/v
nOaszKpnmyKsbdV+cuYcRVTiGCHNHEFO5RRiSfyTTrivJpLaSpGZn06Ukzo7tl0A/vp/y3alQFyq
5bQpolUg0FoswVLyvqw5XBO0Rxgn5+pNiE8UgKvx3UAaGEgfRn9WqGU4WJpXYa/P9E57m9un0uBI
3Fg9j5ihlOFrXvMzz3ppYTzi2mdgGBYLB/HQssvnZZuI+KygOWjn7GRlzUGPLbwysxXKRtd9fEBB
YbWgT+qhjUAP0iZ57XI1MFG24bQNlhTlMMPZh3I6x33kxdAs9bqgz2fwuSEcv6gntHR9q302q2sn
QCxEvSpvvdN50uVk3THJAQB7ryNym5gKYONa84sYsPZiTB8cwFJ7E8vejHhpHnZLiv4nBq+4M+r1
JwrtJr6xPkz3EV236PcurXMknpvKhpW5rXY41w8DFYXWAh6Yw3YS0Y19VqnE6im/NWJ5Y869zpTs
lqJBoOg2SKayRvE1QwxeGvc8YK0qD0U/kUkH2JtlfkcHH6d+C2/TTtPBaeyn1e4bv7fqx76/LcnW
MHwzNY4NSLFmvAxtTSkd0xAEdREZm7bFmlaHKuyrIWbGx4A00bUY1SWbJQbyN6xte1ettrGW69tV
W79n+4lRpUClV1f5Kec3aHFa9bszVEESFnmWWL2ozkJo22Kx0G+KQ4sCQvQ7NdG+xr5BbFweZgAZ
vTqI8Sc2VmTo6bejF2DiCnegSz7Y61Cnp5kw8M3YiK9kpWmLjPVowuSv1BRyvuB7AU1ZgoULfbko
bPBRtbAkaBvmvbxjHRrcn9T4q9k7pnZdS+sCowldvOA7Vtpz0lW+gTM/s7pTsV47s9jqAx4MOCSj
fOyqDyd7XTruQzzn4lhMaNo7ZOPGmYnIlPQCsPLOW4S1g4Uq9Yu7GhGe1qJ4RY3Wr86pU/4yVMgq
8A/bHXaYu1hJpg0efRHgJErIp+uHXYx7sUyTAKp30dAB47wNEUHrDMqNx9Gv17NpM58IdU4RQYyk
3LFKC8SIIBVrYlXsluah1B906hx1O6wHsmMB+DcreUjOjLF1fb0TYHFQN3ucuinopLUHODLN7TBe
WumVwF3xzYyDtqLYRqVt/rYq5CUAichfFFQe6CVQLCUPiMo3ufEl6KNhFdBZKSMEbIdTVznLBEmK
CJ0cUZ5Lc64bvCNYgvQCs6lYXLMoLNqo9NK+Cqdlemh6SI5TKo/98rGYfmZbnp4fh+yxn082wlE9
vTSqwtJM8o+mNPeOEDy9b7e5dkp1sB3Y3s5FnYlFUvmi/NjTngP7YdgGTwr6IvHXQRxq1/UiFwMX
rW49wG/P1qtq/rXKCn2XfWDE8kvWfrqaLPGvYHloJ83Hpeov+oAMIt8qGUJZcYzv30h+0a7z5tFN
gVJjAZRmFFRD86KO8iGFlpEOAdLdURlj7GJKkHTxc5zdV0X6aLnpoeVJ65EWwr54Rif3g3ES6mKR
jEopm8X9RqKfUYf+jOmYIu9ZxPU7hg2EABADYdZzYer7KCcwebQQlyxr5S/jl2UZwEYSmCButuRj
gat2IACTJLHc8XR32WvqsvjtZBLNWT3UWUFCS0I1Vo0DKIs9xnMYiWGBU6f9bWe5XWuAiLzD5QkC
Jef+Je1qdnsfMxq3sshaMQddv8aKZr/c8/tU36bP9+PRkntXA0CIXTAF00W/KWbkolihsKYoy1u7
XpB45tp73tXe2pNYgC6+hYP+cLji5/jWQgZZGCjcLoyy7tMcrp2NaWLBFzbN5W/VY3pe+ohaVaLw
19pXZ4TyKiVl2DR8J4b+0LXaQdwzIZry2pBhZNci3dXjYweADLe2avkmBgwTEMiOxrWIdWa2rLC1
fxhyRN5RNu+j6TfGquwmNHJJ9OiOlEuVWJpL1SFWw2c/0oG2imrh8Zu0S3TvIhsoEUP9KDTrnQgk
pZb7ssg+jBhfblUuTw4zBW6gpztK0MEE+xqvU4EASsPdEPTstU4+CWJ7kO+nyfcy7PVUCVQ9EI7c
w7JsGwKfmqK8JeRmUT+tSNbIGKRUZ0IDKr/F/BPnl7L0Y2TaqEPTBZXDck1JN99Qb5MjgAQ4UZxr
ua6eMUVe1gdJ33/rQ7NlL/ljnxwlHZSRK54FC+kUUNhttNVBiJL5Zi4UaPZNgL76fbSsnlMWlNqk
ZCnl+Le8L7g0dG1na9gPCHfa6DaZVkj9sG3u5QXoW9v8wforp1CkuNqYU2WDlfNdsSC0eoiYSNSw
1eQa1c5FRcuX0WdoOaHONj7kqJtnSgmsb/gYmSbor1XFPb72Z2dS7t7IR1CeOntu2xADLp78awop
utDFvaAbJUdA5VvPsY5/DLAhjMtnIYNoedLIZlH2bEusrY0bdsqfaUBgk4XS8ubuD/rvuL5K9amP
Dsn0vGj7MdrlseLP6TXKHgo0qK4/67eiDZfppyoDt/pMYeftP4zZrNzXATY1/Ug4K6ZXtQgchlFN
Jx2gU6mIqanoa9eePr+8ziXIudDuYs/0IXYobC45h4Y7PtqWX81nfXytzJsY7YsSW38a7s5CnKmF
fXU8Q1H2qnxpk4N03wyK5gY8vBijOuhdO7oIOXl6z0tL8XpIHTMYTUvLiJJJOhe3JfSwR21fF455
NO7m2rYVRH9Cj3sdWeel1lOJ9mfXQuKzZhxRawnWWBqXoUOVZdTLTioCRqruD5FTcyzIRd+OCLG8
FvuVVr616neRLdsWT8nSTMCO60oQzpjyQ9ZxMaK9lnX7rml3hYJrqlC2GmYAQTJM+ZDc58LMQbL+
JMITUXZR68EFarYPjabSgWioqEE39y7kfw+810wfSV58VpVOAWPDcWhb8rVuY00Vjyz42FkURAu2
vLb8Q/7cQ6LSTNd4g7PkcXQqjt9lK8jKmcvtYF8M/aIbewE0BBOpOg8FLXu/nISlbay27Q6mkzB2
NrHe4SgIHoHu7hKipCAYE974qJnfsS52GV6vfIXZzlHiw3Yko8EWNza2jjeLoCw1+yoF6tcEimbR
zS0wbmNS1Ir10Bn5qTT6W2oi/VWKFyVOjxEaDUuJz1afGhvRYEYbsp0rkp2+YowgaW2uF5/IjREi
sHokA2hjdK9Nhq9hCmrlIZJERy+l5TV3G1IOW/woWaojh6txdyzbOQdd29qovG3D4HsOT6DcUPT1
JqJrTPQZ00DalxvZqu9KG30oGfQwDJVtk3qQWD82l3VXBBoCfbffz2lop5QryfI3zrJj5aJkx7BA
BWXVgHXLXeFZbaUrAwc5W6JVQWQ/JnF6GtDoWCpoxb0+L3DiVrZ70DrCnZ51hzg5B01QDsALwza0
foY3XqahhcuwV15j5lG6MARDkSDceIz5RMi7M6v11xWOt1p+Whc5iAI1Q/jLuGCMEuWDA3rYITSV
KdIi1IEbA16wLKqgN9unqK4udpFcU6vbz6W4NvKUTYQrSfmLoCZTdkK5xLnlE73xrkXJMSpt1csT
TApU+dCR7gYs65RHaJ2yGWHxf46l0u65Xv8SSvXPsY95XK2l407Ybjaq97W+YXze3KMTH6cN3sH/
Ep3477HUxj8nPjZ5NlqqbqHkM8NEeW6GpyF6/S9f4D5r59++wD+y7lozUZfC0LWjqk7NXSiqd6dF
TzIkiRYskbY07YfMJyyyVmdR0Sdwr78yFtBL5pqgQvgvn+Pfg265tvh8/0/mXj7oVTe6qHTW+XyP
0S3wtUMFhquPzgu/kh60heeCqMBDKKcM3EH9L7/a+d8ewT+ikLvBsFfb4WaYTQJ2yfCy40jFmDcH
YHqopm+5C6k/6NhsS1kcR2M/aXtbfs4DgQc9C0xpt4OLZxFXSDq8t4UeZIr7wy3WJzv2LwBdxdO0
Ny3Yg9k/6tbi6QuVmsuXap+S5a3iGO4/jVbbpehAVBezeRbbn8n0wh2KCQprpidwmkXNzAgKucss
5VCYPTJ7EuBXSUWLgZ6FbeDJLzd2/MxkEqcj6axlZ3+qjFVtql0ru52WD4cqUdAkmT3slpH8FPQH
envQ+bO5wIFnwOb+51dq3JfQvy0t8/9/pWOTF3VZqSsDGZOHi18eomu9TTdf/mu/y4eNukViom7e
FA+LHZrZzWHa3KQvNoDUXrz9G3vfeJFOKpro4D9/It3+31bZP+L5EqHoveLExkOsjzuyqlS0Hkr7
TtT8e+fom8Y1gCnjAAjvToahbkU9mmYTTiWDupwYR1iMYqA6O0hoq5HSc9cSfP+V9W8ptXlJsql1
bZOrqxU7B8W3jElfX2CbJoJMVUs/I3e9Tt9q81JYx/mvtdx/gUNw17orq6fMeFVIS2wCVC3xRU1I
r7rLBM76JDA6vY3o9Cr7gO/VlAGyx0dLDIFzA51ek5fFClViMnJiQ08KBY30HUpAmGiW1CH+GDSU
4ciCMCkGq4n3OqwmoO8tQYVPd1sleO3fyUHzggXRY8KLejK+iaJrrpP8NDiXubtYHGV+LCB+1uYC
9zo3+P2VA8LMTsybiTCzccOQ3U0F/gGqNL06b9C4lvFgcI1RL8pxB4WB8a2f9jb5QTI/39O6SuN5
JlQXOZn+0zdsAnrgCFkB88dWdBPTl2WiS04kA5rXM1ZFbpgk0TeqarPQ42vRxXiDzNdCN69pdopr
tDHupUSGSDBBBkTUB8Oy73UTPedN6GcZ/TLUZpgvxtwGVvu1VkesRTDWrx1eLPs+35sNSqAS7hgN
JEu/5Wwprb11ZipJ4BY3vRmvnay+9NzxXXoejSu/rOjxyKsjI2I55pbr0UmkXTCTGECzSQW3EdmX
HlUEMTRhAtfakQcQ78ros1fPFYU0bXtjCjJsicDSSTVB3rTLC04d48wdtoLSG0hwKz5VPm1RmSLP
WzPyTBqKRINhacbbgikA51bWv3TLQVZHHaVBh+YZLV37P+Sd2XLcyrVtf2WH37EPmkR34tgP1Tes
IoukKIovCDYiukTf4+vvAK19LFWQ4rWfbsSNcNiWKLJYKCBz5Vpzjhlh/w4j1k+zeXWAt3kqtkfR
zU391RrpBhCYh5fB7q8aQVj1CRqM5m9dC1ROuKRU7Ox9UeFHi3HI+d8qPbx3guAuTjepOnfzL3F9
ylN9obX+tULdl7Qt1mciwVJnHjQ4TCojWPdZPEMEnSOFbJLs5vfPs/3RxniGhOQWaR13yJF2QmXB
rgLBUWkfw4o6F9Vii6DVYvIXULCNUjsp4jLRcH9DkGQe3gXlDLFLb+BAjOl5SO/QFfarItA5J/Vk
ynjMaXGpHCup41uw68EJATKghH2AsBmPRdwgZLTKOXrOwqaa4fGIt1pVMbY5dMqulgfF2bXJzrU0
ZBa3ksmbRCQjq1M+bIaoumppCEmXln3e1GtJ43ZmBsHJDN3nzDPnmfNSeXsP2Y+KzD+pb+gJL/O6
P8V992R47Ub0w9zAR99LsMG6fxTjQ59ujfpgj+Nn9c0He6Mx/f1P23JqdZ7ZCC05DKeI+RRoxu9J
vtKp5yahxZwmOD2E33+aH3yYxtmHaXtB3qQKL5VFgbZ10hKTPFyhfhou/kevoE8w7J/ezJDmTh50
+DjMKaR0fK6Y7Nef7HbvA7WN8yicVCm7iHooPkT6AqWiinYQ08/USF4UOKE+A7FPe+c7e+p5/I2Q
+ZA69hgfMpw1in5pyO3vr80HO+N5ug2FvyitsImZBid0OStjZgt3NXK8N1P97vev8cEn7Oi/Xv8G
aqokcUm/8GKerFBhx2WRR3mTAeP7/Us4H1wg5/yGVV3U2VLpLxi/4AYCtFcCYEN6Cg7W9KOZgyI0
8eUKNckhRSORxxdK+OxBH1e8EblWv0ja44gSWPkeF/SXw3jrVwx1SmXlpLsgZknW6PrmaMwrunlJ
uzATd2Egjg0nNX+Rrj1GfJyv4OjFlXMdyGdNuwmidkE/bM4GXGqHChyYUdEEjcNvTXrMkGjDy3Al
+4v2UJKD2fQrV7nLg2ctVk/lyGgvShZtgAZPg7bsRrTilYasurtCnFoStevkiKCizwk66B/yEDQ5
mQcNY5HB3Sl8ijQvCetJn/vxi14yjgmSY9ljUuGExyQ0YhgVytz+5DnWPlgz7LPHTK05aJtWxeig
XgcKADs8t/eK8L8IH6PKzkvgyWJ2b/+zJ8+eUMw/PdXsnt2AdELd135u3dhlXF0yf8IukGSZC2U9
TUGESHuBuCoGj+bY5tXv77WPANz22dlJVUbVyNPB2CtVyexu9NJVPFg3SkONk6IJS23WAPrnplrT
+fqeFOqyVSrUnB2H5YbeZkbLzFVD55Ob/+1hfWd1sM8OUV2QVK0fFMY+6CoFD6asPQOWfKp8CzMV
llPIrO+l09Fpi9ZmsGPpKioHEwCmqCVoD1v0z2UsJ9mMzLcWvHXomGmV7usOQ1wR6+Wpt6ly9Myr
bjvXitC+dhrT8+mhAwIQIsWTI2SXxqm8Txbtt/X/vTc1rSY/fb6NpkeRCnf0YDUWLD6bPku2ykAq
YpKaN57N0I3RjJo/KChbTSc7DCEEn+HSN8JpBoNmowq/p01yk8thLZAjJwjfApImHfICfTSlZdls
upIRDS7UrsxpyANutMNl4lufRdNPe9h772FarX56D71wPVWP3QzwU8doCj3NXH30HqFNR7T+QaA4
Bs4/Z2MaNIsWSCJzdNrfzZv8FLaP3ReF8wYzvKfuyGMFrGc97hWkSrx9dOW8ISJHgOQ8WSXIjY0d
PdKjBC6rz9yv9WssLxCXcx9+lwSz00xh3/haEuEhlsoz9amC2gKG5HfkREq1jHcVAAGczWTRrVGQ
1ymAtFnxgKG5VGfJFYxKRyzj6gSkZAx89IF7WujpJzkC1ge7qH12PtMHrchGoE4XwNpXxibeMZa4
QFE5C0iRVma3DhFgYm7tyFKdBysXMeRMIYMsX1nEMVmcHeOFN6N63dBXm75rkcwxPy7ApMwFnZlH
Y4m5bS3nuAwvsTMc5ZqC+gLqMSLZNcPArVw3m2YfLJ0Vlqr/9A4+2/csx/dKK+NdkaY8x3q/1tfq
CUsq3GdSv7sF+KSlteUyz/qZWMAsnX//9sVfxCu6nXvc3sVnQPwPTuRvHZCfbsNwbOKeVV8nuI2p
4wIXyXy6RNaMYm6OwX8WroIvnyyO05t775Y/K+dKloc4nl7LOyg36ZZ4gqvhGdD2PF3+h32xt7vo
p7fj1ghBSn2wLzwXsXgRHx0dVV7aU3b9/k18UBRZZ1tLrbaF08edfaEpkwWyIfGmiDI46crKlcWn
0S8frA7W2T6SGm4Jdn2kUcK0M++ahRi+cJZAdmCvOov0gmrvjE/S/axI+uApe+uO/HTdmqxrC08i
fm8bUPIQKpVil9B4BS4HRKVb5DrJI+knN8IHRZ91tnwbTFaFlEzM2DjWo/po4Pe2Prt0H1R71tm6
6gsrH2JhEJrj26e2wJoHJPH3n/1H7SvrbC2y7cTJrKChI1lmkIvikol6HLhWPcdHAe66t0ZzqdrY
ZnPUNZdaz6Q3NIFNAfEPlokZUHOS6wrs2oAd0BQ13ZHM9Wf9qDbohHXgIAOiSDJrQKSrSri3Kl3d
SidQ9w3kiEVfY2NpcXQDnUqdb0KH1UjirofYLBxd+8JJNDifngcKS6ruSwNsdi7zHgm/FBn8ApB0
v78SHzW5z7MnDY3HzInC+ND5EZw2K22HS01JGwaq7PpawBYyEk+5AWYbLRlvdEt3TI2NovVPce0o
G81vu3/mQPzXc//f/ncyCOXgZ2n1j//hz88ZxpLQD+qzP/7jNkv4z/9M3/O//+bX7/jHIXwusyp7
rc//1S/fxA/+8cKLx/rxlz+gGwjr4dR8L4fr71Uj67cX4Fec/uX/7Rf/+P72U26H/Pvf//acNSmD
uevvfpilf/vxpe3L3/+mmbrKk/9fP7/Cjy8fHxO+87Kqy6z9Y1s3ZZP/8V9/kCpTZnXzB1LZx/Tl
nR/1/bGq+bnC+dNxdVszhSk0VTNZ3brv//yK9adjusKyTFO3DTHlP6dZWQd//5sw/zRN07YJMDOE
ZrvT2lplzduXxJ9CtwRWM9JfXNcixu2vX/mXz+1fn+MfVFdXWZjW1d//Zr2dyP61QfBjTMPmF7BV
Faer0M9P5fmQpDxg0vpSmtpL2kr8uiokwjIKOOWO9MjB/GJZSFGCOvZxxHS5oilyUavMr0KtPTT0
d146Ufg02ccpb6LWT52nF4iuZHFMBqdHf1PW116kp2thSBMyABok2fouRvLkomqZcdqyRyQDOHfp
u5zfmtF7lqpxsvOIDTIt7pNAi1e6De7NVv0XlBAowxQsnkwGbpLB31aR801rjVOOOBEWU5Uvu7RN
MAiPDE4gioEieWoy+eAlHq1WJ4zmaufclnD2kU0qCEEZorE+UDtn6kjM+hA9uJzv9ML/ogfJQ4ZE
kSaCs9UT5THQMOU28rXxMg5vqjhS1q9Qd5RbI6txounV1wEr/Ewvc+0+KeKnUHNuAVzSrXUVmkm8
eF9ZR08oO7WxAemlOUVlGuyDpsoWitAdTFzkNmiRY85DbYTFU7f5qkHECrYYLVPfq3eez68pE++2
saQ10xSMzKnBxSpS+erpiOtrV71Tk3KgW1lVNEk1etU+/4Vn6cVWKspZlfeNBie/9HTfmns2UjrW
2CuIw8DvanyCagIKxTcYQvZh2mxEW3kPXY6C3o9s3IfIfa5ky0ywlTl0dohQuUavNiO8aWrMVgBb
fLFzAZdu3YJ5FYiSfKlZLuTPkNe3RzV/ssxMu29y7oDQ9kdGWjJfAVqowJuGL4oUJ9dWdlrHm7aD
MIFoH7ymSvAKdeU1zCcSjoGUZ8AlF+dcIt+GgInsB2t/P5BY0Cr9ktsknNdILzd+l1/bcTphjDRz
M4yMoJsycrlrRbEbet4+zwJU5rY91BJ5WZCmYpGhlwahMty1TiDWbcaAoNXaEvnzEO+cdOLuMYf+
KrE4ET7ADeajOh/V7s5T5IDXFkyCqdmnSnjkb3qmsUY9dFSqlpDMXBTPnKuKWT7Bhv1cnIImzdnS
tFOcRS9d1N8RPKBu4jwbD3mn9F+ShpZIXXMX+Q1uBmNMby2rBZIplZB5Bz+F5sNVWhqnmGgVXFgd
n6Iw4Jq7AqND6nu3XhE9KWOOZJlPP4u4BnFewSGernmaV/B+kNMqZNNhIKzB6RcBupn8Su3aQ2vJ
Cy3EYjiOaT73Ip4kG7n/nEikYFbV3J3kaqyFjpoqyrh1TRrCC0Xp/AsMAlsMotzcWXpVGHZ4GiPG
KnyamApzgifJElBa3ANGZiJ1z27UlI+PUvmhqMY7H5cO3j39zqu5T4YOpxe+1BqkTHohy1SscAUj
NQ9TbjsRWSi0ILBooVPdVmpsox7CnkPfFgNDgR1AOOZSKpDvBe+9VJuD70gAn/y+9uDeVnp+lbXc
T6prH4uR96R2vHoQJGQGdOrIXkqGmK2DQyEd51VhDF7IrFoYOrymoqd3hPsUl1Wp4EG3Cu/hbf3L
KgxZIpU2/XtSKKg2HESM451iMf9XsbAtTT6kOUJ9xhkan3Ehca4IlUfFkuET05OTCgwJGbiVXaYJ
HllntPuFGlIShQ7afFVhcmoUwF8ThU8kg77KHdXGOtZXj0uSaXzdz2q5RQyYzhKXxcMuyntQuPdA
ztSZ3bDkD27hLHrggjZiFDqnorqOpw8yMTFOqNiPlBCnB2sqXD7unrRybr2WXUDll5nZaXnfBOwU
ufcorOA1MbtyS05VxLrZ1su3n50aeowOCd1lY8NRGKFjNqhY4jF+GlqpLqA8IdPxs3bWyYJBTZfi
ruiMdRoMd14YveoVsocRr+PORUVUaEo278hHYiw3kaQCCWIivigSvp9t7+hW3cHwPIIpS7YlR0QP
9Fjvy4YEo9oJtBn9o7u8YkqYt9yIOvF5qMKoHeepZSG9S10lIt/CVsjZqKKxPLhNzL2mku7UTczh
vnWORm6cWrKfZ6qf37hJ+lAoEUJKbD9+wL0QF66P+5+PFpixQUQJS5E5xmIRS+uo+b4EyJ/WN0ac
20s0t/lcVybBG9tB3xAvWnTxrtOil1xDOls0RKd1jTLMO0s3dtJsw42vC7pYjqPdajZDs7aDTFKP
4tQZE0oFNRFqUXfpt2k17yoEi71n3WaSie6bqhpWHzd1HbyObXoziuyqN+OHnl9rPvj848gMn3wS
z+a+DpypGO6U2jq2WVHg+mhtwJmS+avgA6398j4ZpTsPI64EBed34gpi5OL2NnXlA/fBfdpzU9vC
vnUT99lTghfVsfulro+s3iECc2MY0fn36ZWMhztf5vc0dwmV7qPygL8AHl+FuN61lO/sNNUszsJX
RYXNWCQEHcgkedAU0phywkGxR78oDJfnMU7JuZkHILWR5aKbrO57vLaz0Od31LjMsObdrWIPd33W
ebvYadF690l0QnbPVqr5e0tF69Ex01uWAtWSacYvsvdfhx4qQI0LoWGVybOg2Sj5RIfLGRnhpGLS
2LHXdWHgAnl1ejpeI60701Z4Pvlg2bAwOvvgopKs4yIp0asb8rSVCp+d1rEHhhbPjNaET62h7BKT
x9lNlNvGZClvGpCdozldEIvFuYm497Uc/ZqfoHahkYigCNCcapWYA8rpCgZttmhrHwmRrmbA54Tp
DTjNNHGnBVwNv2bRNbs8GBYiC59Mg12gVuRkMRXYUGEXGLx1N3LTmaH0d3FIG8yMeX0GjixHsXcb
CPVUh4yI3LHMl47JgzEWtrEu5Uh2Wa2R1SiD4JLDc7+bVsp5U/V3YepAB2ihTo6yQipa3FeTbjiM
u3QdIU7FC+9l9AcpanKdJUcPC3dl00NdZBXrrKci6FAoBJe6lKDYtcdsQHoUtdkDIkIsKa65hoGi
L9vUfwnjituP5SqOWf1V1AfLwqdyROmXbczBKg9qhj1kKHAcBcKt1orBCslgM53pObcmPVmQyoK1
W2nL9tgVcPqQA53UaArn0TE0AaEhH4fchxQ1SMPMvu34/QZVBhgnmLuO4QQkqVgjw4DLjZbuqUxY
dmTCxtvXJpk3A9/p1CxnvmbB8LYD3Lx6sxpKbtRYkI+mT/uLZRC8lscPfucOMGUpsQOZYMc08OOw
ZKGcTBlHez0pJAF2CycwKKctHPD9qG19pKZzk9blk8eIA63KoDz5KpuZyPEnVAoPuvREv31bDEMR
OEvf03dJYL7WKeqDKBMk7dTUQblXb7per9auZ8TLsKWpT9izu2pr7mBdaMPeT9nfpoXF7/j8CVLH
8ggbZqyol3uGdDOwO2IR6j3j3JKdKIp6LmNsGTs1COr12xnt3zqpfngM/eXo+uG/+n/xsGqLqSHy
6WF136SPVRCWHFf/+r/hewfWf/64vw6s1p+mqzquhUNKCHMaOv91YDX/JFwWEZrJgZYTK/2evw6s
4k/qWAxiNl+39TfJz18HVuNPix+iOZphmDiGdf3fObByLP6lo2m7ukvWquoagk3C1jlR/9rMLzI0
1wqS2S9mG13HtSKoBCxlaZnRE8f1nKcYRiOlcv5UR2QpxakN1DMW1sHS8/wxpk+zrIt0BMshzeOg
sOS+VeGp0VsHwQF1ZhWE3xjUO2UMkqMpa9Z44MgLsiqGddsb4WY0KLrIHidg0+2yC23oQ9hubLqj
nnEUqsRpqLA5dVr8aNjpsE2qkFcZ+WkJHSUqQ1DKGKiLhU3G2IZEvng1VsCkGH+0HEDYl5WckLmc
nL45eZN7amIH17GFIWY6nfoUGhVVjjuG4dGJkWTajnzSBuPkEGIZltFLMoZPoU2FO/0Fw487EbBq
KxV+wmz8VkkW7CoubhpXXiiqQ+0YjSGYRurdVskeMO74yzarkRqZBCF2HMJQLVnojXOKEM+JX3Us
fCIFp0Z6xrgJzfgpGBr4ZEF249vtoc+nA17ImTpsOTnTYJgW/ujJnnbSwB/CNcAxdpFSRbBOebMN
cf5cOvVYk0uBU23vmfWwtoaW8pjC5O1k6+sRhVMPVThx+ZBK4WkXfW6BliVvcbD6q7x4UGterQKO
J1uOKKKbNsOOqzD9VWbJh24ob9KBMehY40EheZJtHX5jV0Rs3q3y/Ha8cTSVmAKtPgQDa1uZBDaj
KIFLCxsclK0XxWIrrkr5UFBR4BIglaiSZchn3+OGGGrC4LOmr5dtSbFGQ5RFL1TZZvh4dJdaqVcD
9jXUlrA1o9epDRAP0+/YyAfXjXHR+RPFQ82u3s4fYYT2SqZV/pBHLqcjjVq1GA3twkiTbNM5pjgO
063TG9XBddlM3AwbTu81zQU0LcbLykg1M6sgfl1LSqsnTVOLE6OI+7wz13rYOIvRNTZZET7lGjuy
2Wc3gVX3x7xPHyqvvPFEBJsO13nFbxsV7KZqcqVV4IRGsGyrqlRiDDnJk93EL0PUAJwRmI5CYYBL
Mqp+l2ZSrMTU43ADNrEkUHZBSbU8cCvo6NsXdRq/6ESBaBx8KU/StZlkMRNGyqA4ZqerhhjYqcrR
INMxUFlJbN41YURR6tlNTzoL+2Y0yCu9BDfSK+DY/fQGWA1YXjdA46edWjkp5BrJbUewhYlidCYD
LM9CT7gJLTx9oSIAIyac2qoI37CbdAfoSQ+jRSdF8akUJJpPpIE2uTuB0EAs1ACCiNX0L2hD1zBy
TGtZ++OhM7lnepPPUw0pK6Tt+VyLWrvI+7C/DPUqXY9VxYEcKfQ8J5djmbmlPo98Ns9O47AFm7Bb
mEbRQd+KRhQgHD/ToLiv+yl1csBhlKu0GIoMb3Kduc8Gfq+dp4SvniPWbwWvZuMzEtROfluYVzbL
oqGrBt6RRCB+op3k+lyAxsGWpvu8YuHS55gOQ1xJvPiuepB0tTaZg16/FcjVMBzDyquClzbsDn0S
vzq9bO9kRM2jC+o2UVBPhSG/WuXCMeyiGkW7r9P3k4xXUTQj8PSfSl19dFRoIYpRhOvUmgpCr4lX
Gm0r+J20HmIBCM8ZqGEcs2WlTWltZCHknMih9CP0DguiGjWbmI7ZJQ6kkUBdr7hvOPkRfZqnF0mb
lk85RnZg8py3vLY5vN03yOLz6WHDP+6wxLlAQOZKXA4bVeMmoz4JN4rDuQ6PN+cm8UOB+/95CWJo
1iQ5+bgEucnLx1oOP8qN6ucG+Y/v/VFvaNafwjYcJKOm+6PX/aPe0LQ/XfrylmpogjQNwev9qDf4
ikAewTepmmNoqslc60e9Yf1p6LZFz5wKwRUYLI1/p97Q3p0KOsI4G5yVQWe0xALiii93lZk+g5Ag
Wcr7kmraWkF1J3LIQ6SoQjz46Sr9aNH/0pL/pb5RdE1QjfGCZ8O0JKP5rlc8Nsha0Dm6ax0sIRLc
8C4c8qffv8b7syRe5GyqpvpaF0jVH7Zxc92NgrAZhuKmtfB9dvz+ySPtugX5WiJgGkNSWdiQhWd9
8g61d4fSvPr09z9NPiVeP7RBsbJVo26dJZx/sfJmKOU1Eklt2oyCRg3uJBp9c6VPLtLks9H7VBz+
a9rxr4t7VjQarhK6aaFUWxJQ1062rktigFtyHHymDSpGREAjdowhb/IU0zz75HJ/dBOdTeFjxiKF
6RQZuOele9kc5WX9FWtUescMLvjkRaZp+Dtv7XyAo2iBXlcj4O4UUWwuCKRx0SiXlxNWocmgtdNw
+uTt/FqC/+9VPFdZhkOnukWHEbGznPWICzh0aAJ5OgFQ4ZVEPeN445plmLPIrQn2F3TP8pOX/uAD
PFdeWqPSB6PW1VsB4aJVr5BEkXuNF4vupYniIK+4omIPsnIRWNonl/bdST3DsTNBl+P2SqaCGNrG
Ovw94CiG2q8VuHEuj4zovbU36jOi8/55Zv1luPrzCvC+dI/XO1tz6CsMTlE7zja/z2/C70jOkaox
3/G+lkjEUWt+8r4+fKGztSb2gBEYsVFsp3SQzLhNiGUyBvft9mGWvPCNeaEAPY+ML+qnC5xmvCvo
4P2drT5mR8XUedBk65Vlz8M77R6SbnAIbsLCWQVX6Vbf4cmcxUR8L1pUoTt6u8f00Fabfh96s2cv
IqxsSV+ivYiPZjOv7qIrU3lsL9BRId8h5PFQPGaQ8SXEhgUQ/bVpHpQlB5NVyV+fomhbH5xc+ypx
M/Vf6QLOnifs2SLqJyxDbSC/mruAvsJv9XV7XTkHbQmE7wLohL2utrB5NuYWHOqwJUMHJZThrYZ1
ucuWtboixHibbsp05VXPwaE8Vhs0cvWmPLrXFj9RkqLX3ybXBF5dFleFDZ/6JLyn6CtmGMKk18XG
32ebSJ1rS9LNihd5gt4JSK19EmTCpEdl14WLfg0VBUrIvtlU/+HKyOn8lzVZ6yDCSGXQIe3S7ard
Bf3LjV0j0rPa6GoytGoegRGtDg/bWdD//uwenG7q99atsyVZMbqiiHtV3zbT4wuny9ZcJpA6GQcP
ASTUjNikClaLpqGyGNdtnV8loQ4pnwi2T5/w991n3JLnK7TVs3jqpDI7ApsrDrzEpcx2Fp0bAWr2
8MBIMFXyq+xUTI0FsBDT342BiVqvWpgCTy/jRHVZEUbVt92sFzrqbTqW09R06BQK4dYldbS4jsJF
6eN8pDJud52jQdcX4ZKkzwV7IvwOXV4qCj7STqFBr3NiSLqmojkLvLJCrg0/jPjHr/YQcrMNXyJf
w1sKVYvOC7EYzUD0dkAKFSTcGsur9MVVr5kkRZkLh9SolZHYM6cYF0AxIqQ1x6AlzBNVM+fumyyo
Nr6Gs6/Rko0KuQskPrwBxkvHNNMv3ZRElfzJdx60+vKT1fyDjUSbFtyfCoFIGK4URe6Ru7OJinvX
9Z8cRV30YXNl51xBOGpWfj04B2ecaN7EwHMC+P1rf7Cma9M2+tNLN4GvtmaMnEHziqfAAHnnAP82
KAHA94X+lIoM1rw0PlvTP3qraEx+fj2BOyu0VCgkaNN5a6bH4Z+bfNo1AcpeBy2QlPA6IIRsjCDs
2PYn7/OjAvZNNv3TGx3pYCW9r3hba2qhxESd5IwdpUF8i7Nwo3wvxn1rntLs+vcX9qPaUjvbvYSR
tJVhElNIRpvrAucpvxB7upk+1IhY91g5tKW8MjV2akvfj/7O3f7+lT+ogLSz3WxACwUUyop22JH2
hdCZjLb7ylWoBAbIXRCTKIN+/1IfXtWzLSxTO+kgD9CJGlFhf6k7x7ydps6NX31xrJTKKCSsFtAW
h9JPXnJaid9ZKN+q6Z8+yH6syhQx0IReqPcKeCWvu8Z3tUiCeFlrgNdYDb3BvnzrAPCrxAOwzd+/
tv5mDnnvxc9WaVENFsRUSr6+3cedi4cwXzlsDhEYmZnWux5De9qLkiUqhuSaBvE+kTgAS0x75TEd
+/0ou63EKJ8b2YWh0yOEUIfBsCB2XqkR60CIWsXGroBzne2HkaVoDXtU4dPTyMbyMLG1cAGAnHNR
qQwc3Oy92rPKbgI+WQ+EO7TzFN8kGzfpDYy+ruEjdfmTYJBFkRis23ZdutvU2aCm6O3NWG7sfqXi
L6b1OlNofFLQEWsxePshvjf0Y5fsPXFviutGv3X7r7l4rcVdkt5oBIEZ69Z+beuNXW3bisSSlQpy
Bl5NsiaMlV+6ClZlv9bajdJuAkKCza0ZMCJc0SKbASLOPZp7Sq5ftM7AQaRFwm+nCtmlxmVcNreR
Xl6QWc7bGhkQxwBcim1De84aSNzTe7BHLfE+7halKMyYYz/E2zEybqwSAe6wVVWU+M5Xw/rSkuAV
DsNG+uyhPO51LkgPNvE+hsDF+hcNK47tDDeuZBxTGc6rkmrXQ+V8ETUIcJRM0rp1jfSQGslz7QZ7
O+yvNaAadIG2Q2UtAyAKPkh+gnjnmqssMWE+dwq8FKqcpCKuIkofR4zUEDyDU+jQoCVFzI3EF4Aw
65GAZxDQCf1oAiwih4y5IL6NCnuLG8CU34OQQJdqimOlAfka+puSDqgLTHpIZqXRHYLGWUKrWquZ
OS5like8szaFz6EO1UQPDsiMnV1n6Ftfwfypj1dDAe+QBlObd0zmh7Vp7YpQ7p3cOWmgSFIIekVj
LECBLMksGgnJVgJ901bZjezBf0GfijRBeaJuPTwjM3tNRNt0aS45U97W8VcjRgk6ovxj2M+YYBpL
JN1zTh6Vn6ord8y3tmi2Mq/ImFGXQ0TIpLD74xA6ACT7myY/FLhBaVWVM7C73dxmqtcOpH+HhBiL
67gXBzp/ZHvZTw7WuTGuF7GqbwIpV4NpXqBYt4arIlaoG81Tq3YXOqFfKTlKndqsTfoVRqJtFC8j
LoL2ve1Amb5KyINGgrh36gIkBQke+jcl93h+e/ATYFQpt70I0ZCIw0fGoisfbuOEajHUe1bWWWzb
BDhcaVb42T750Sp3Vohpg1vS/2tgaQ7bseo3TgEgchLqBA7BmBw3X5OIGGyPkopYKOJCfr/CiQ/q
AeSUv+zPNqo/YVdGu3XQCSPfOvg1Dzjs8CxSj0Zjcj/TKa5A7edHWHLkuN54nUeAJCZo66YgRNyx
wU76xSInsUjN1bla4/4mqrpNSKvzNlFDBan1OK3HhXQioqnAYqW3VfpNVal2XsIOpKpnMi3C2YEJ
1SYxzgNd3FKioQMhMYHEPvfkt4zlr2O7QfRYzO3bhET331+C931LDnO1Xy/BGLQjqjc/3hoBU+90
78md1G9T9Rs7zGQEnzkQ8Bwa4ECy5v1wVSFMcqlZVfrIKurdfgv2t++gPFkAP2pC4nTjgsrtmBBy
cwrizwwH7gfnx0mv+0stpYlgFGZcbpPB2AZswjYx7agp1oiPanGtusdyjOc28/BYP5UM5xl/beO0
vtBBHkHuhXgNyiu/CvVDi7CNm0zfS7XYFTmXOQCECkuYDI5S3hvkUSIZBbxeSG9dASqIC3vRR9a8
gj/sxyQqYTcLeMQnid8Ibi8rfAaJIHFJkCXPc1oxiuyWxNPQJRzNqBj8P8vkdToCmLBRwjpYVlAO
CUCZaaClagFooVSh6DCSqB+V7mFiiHX6RW4yVleGU20MC51MSExgcb2V5N1FlwLhnEW6nlZxFyo9
sRfhRfa1z2siI5yVg/oohB9edIDzI5AD/PhSJy8MtrafWHO3/pbWuIrs2wkmKPonm0W3ISHx97eV
OX0q75QO6ln3RLFT34grjXPzhRPBm0lHdS1162qos7UfTxPIrVmTJX7nE5FX9N8KzNdJCymKo7TV
LMcGdF5d3YKBXDkSz9aimpjlQKE4ZO06e7gxi37RI9jyS3RCXrxs4mnm1DD38chgLC/dmCFRiOzQ
Ax1i6dvE9NDQtQvmmwuDRKiKbmcHPzqNEYW040YQYA2AD1VKsosBCMc6ZJ2EfdVMlyPxVVHow/Uh
C0pM0Ryfmbzf3FXvXafzutkrtRzDXrk15Tev0pGNWQc2773aAk316w3Tq2MRuie9IUFUCW8bdY0X
lZhum7hgeTTKgkDZ4qSVADnrVUQKymhlTEjjL1UgvupJtbX8GhOujriYiESXxMF0OkS3AEbTb1ZV
XnR+v3cUokJ1MVPlYwMhwWUvHSEMIaQluFElwaUD+KpcKrK4BGK19YGpBwWMK2JHtOFBIIJMxpLk
tmzJ9BAbc7MdwnwT1t46SVC18b+FajEUtdYqkPjoruiipTWdmLMbL4JCVE4CtpmF8W9U43VsIlcD
LukxP/v97fi+XZRV7uyUgBeKoQHDpl1INq7jltTp1WlKenO8KV+RuC3+Wjpr6M+LYkor9QBWInOS
Wn1VEJP2eVvxbYbw3id+dogYh9ZjOK0RphKhOEKwu1eHy2rIANBUzPvisXkykDZJG+KaZWyN8abe
+rFDwKvG+suMt6hP5cxW9fmow3Iehq+D/DIiCQss2gpd8pQ0IwAfMiXdGaxralCnJqQ9i3YGQjzd
3XTmto6Pn1zY6bd+791MO/pP5xM7F6Zdd+SyFwgivCG4N+ho5bBeSV+C7BxZ+7T275hB7rN+b/0f
9s4ru25kS9MjQja8eWx4HENPyrxgURKJA3fg7VNNo6fXI+kPlDIl8qZSpftWd/XKVXUp8hggELFj
x96/UQQUKcGR/Ztf/uZ8kq8NUN92pE1DQXiRZBDw5r6qrcdShUjYYHO1jHsFPMP2GK2s2Lc8VkHV
fvX9P6nwi2/SluIM9kRuwTpmpXGJ9eheaTSXvibqeNT4K6qVW+1q0q5Q+3/453v++4wFQM7r8W5z
wRKledHQrrbcM80i07zazvVb5aQgNZlOKNVo/97TVaw3yYGYir25wXGiTG/usTxxtbjwaw3xcGuv
mXclQq6VZmAV3l4J2oIK9rrXOAf9863+/ckeqbrXtzo2ULuUQtYiHXj+VOrBOlwsCAJm3GaXo83Y
/LL2voWBf53FQIxef5U8rstp7TknNrCrJsXNzPJe5B63kRUGIWifu8bE8AnNHBWTIMCJ7AOkppny
q6n09y0OUIqvr+AMb6lXlBWHG3bLEp+8bFEQgKRWzngCIXX7XkKN0nTAF/o5l/XPY/yTZoBivQmM
RTFK7aQueAlYNYn9+23tNvHDJpNwOq97iaHXzyg+1vlVU/1yvH/2aN/EQCuVwJ7RwY3mYXP7SsPu
/LA1/6HUIKmp4Ywsgbog5bTcbEh2Z1O9npP3U9x/HJTsKqEerbRgreJfNbd+tqreRLGiUdJBA2Eb
1QVOICPmBqq2T0UtyBGOqUpxD5xnL8Xar847fx84KN+8ftqNUtJFHmsrmuTsk0nrsdTbXYOpKPHK
VE6enGpuVb1LOQz/m8/5TajqtCTRUKq0Io2Vk6o4g6IGqUzv4wQRbbm7mhaKxfV7xHREIfn3YtVb
gb7yNGjzBO+JjH3cJyvUe7plAyt4C4vm2diLNCsldt1f3ONPRvWtVt+gAQnGm0WIEkp/W8CoWKfz
qrB7L2gyYcmKKJba4ZGkxV+/87dgHnf/WZxI3bKAebJCfo7y+MaKvD2ledU/ngGa/vXjvxIj//q8
70hTSwbAIcmGCrxjOyH8iTQFg2pqrH/DgED5ihqp/GGaFodUSZK0f0GakvOIMB5UHcCGphq/g/x4
W/PcqJGqSkfIkgHBciZ7oSb/kNjoMozh5Jyu90IjvVMXedeeztdZK3GOK0oIEspewiOQz9kDhTe8
rqiewEthU4QpsaIdpQ1PlnXU+oRjup5usNn2k752pvMEOyN9yKtVdxpYDr4eZyFo1hnQ5YairFAJ
tpbbpc2vren8QE87Qhr6I/LAWNbHdzjBUGXTEYi3ViTtrQ19X1VPI2qYYKnrwtZ6607JpNtSaHA7
FMIxAeJZNa0EuFJ/Jp7jWKocZtmITMm4qwzhDjQw0nS0CNCJboYiHKANt3P5oeQQjKAbp3ulilHt
gMBS5tVTC3cL1SyAVv1Ep0g9Q6rQUkTTRXqzWOH2zlgtH6szRaTTnH8QSGY3X54ab1ZIJRJiygYv
biWcJqB2uBOWXXhdVw/mJJ74XPNy22E7TYKNJ/c3QkeBVOr8qTQeOmnGThE+IV7Psq+qMfbdfFTX
IswxqRga59THhVXeWUv8LE90giVGRRgLLDYtxnamiEhNcGiQGxc5IWtcc0vinOcdB+VeGIMxK69h
mqKB3pQk280D76XSbRrhoht8bAWqzwQ2pvX82lSNC5CspRennJfMrGk2x4inDB9a2xJoMo8nLNEM
FboR2st0s1uexNo1D1myvpuU2FtEAV1VcY9NYkXJrrkRJvGzVgGtM2e1sSVZQgKma2+kQb8TreFC
oNswLU/UdK/SJP1wlnIJz8LzU4JDBYUhH4wo+nJm+bSWbeKKporDNEBc+j4ZLIICudy6y6wQY7V3
FnqVSzZ/1IYE9rBxURjID2uK8DycugBl6dtEpdzVLXgoFB1KdNpihaqAmUWN9DJZIAjorLmBhRVK
o/huLJqHXOKkYVQPhdhfx+uAkOn5RkJ63Jmq8iFel1vZwldIENbbtNArCGlYnWCH5xRLFuOigW+n
fqLYOsra+9FsNweKOBQpa2o4FFkyBci4O2MbkLVPucQTbuW9cMqvRyvGhE51DMzSwWMg1dI+jWYe
5vjumFl5lNLtEeAdNqsocZpj6xld7GEHixQIdfPRaAK9kQ6nfkLQZYgvFc5km9sSyr59wOWhlb88
y6hAj7IQiuC1xVpGvh9rnlr8OAE4N6nSDFNxDQwcBtIEWUsYrDuU5lHplyifa1Hdly+XNpEwn0Xh
OT+pOwMbsVpgcNRJOqjW6dMianeSIu1xrUzcdVJ3hZhj2FXfdPl8Kza4A2dluJjMCkE9fToJ9Y0o
zx+ryXweOZdPDfQJWd5ny/oxq/Qo15aP07l8mmt5P2mc+n4I8ldf8+FXEJUtHfqeJn+LjfDWaZmz
QxjSm8wc7F2qIRC/3p83nGjc1O8zCdy6ec7csk4+TzOlFwOzxfh8SPrufYZSF2V6/xdX8frI+fUq
IMFrFuQDCtnGm6StBI2EEHUrchUIPSoJ3Ms618JmFGiXFAerqG6zuvxYwueql3hXtWCwkxRKS/m1
Ofdbm/9PCST/Y2kmhmiComRX/vn+f3wsHpdH2CVtWvzf//o/Xb79K2iXxy+P5ALh46eqfPyTctL9
iAH967O/5wJs6prMvm2hRvCadWLqKvQGmt/QQQzORX+yTjZqiYh4AuLrEEE0nef/nXWi6CKfaJiy
hVsCCnW/IZPw+lCwcU500hCyIV3WLTgnb1JnJErbQj6L7b0egylqxH2p6i7kUbcSB0S4dT8v6yCr
ll/hI9700r9+sWVJOutMtRTzLeJOtyS56Xulv4ej57UGfFhVvU8txMI2aq0olZ4wwbVY1vEI1BBP
8BFuRNVNLe0GZMVgwiF963Zqt1Nn3d+0DLJ1wT+gDs/yeJO1oldkg5uIdQSz7WqqPkmlFiAJ4eiJ
dl0W+V1VfzrRoNWb8qBW2DSU+l22YMKnE1Is+m/5XAEtp9izzoGS6R+MHlKiplp3Yo/Tp9LgixBP
2aeTWgdiV1xYK31WNX1UcDTCfsW8S0qK0W39gfLQvapSxml6t0jTLyc2mvyUXOvtfDPqA/0szkoO
NnoXU2HcpSh8bB+JZEc0Qt+AwDZFmNFcTtaI2xLelz5oPgq/aPb3DFbe+duhYx6EXcbBukdgw6Nw
fjiL8eelhs9/npBTFbIvp9OQ+UDwsYad6vdWHOMkga7nQj7QnYQTXWPBl9fRk3WQcRtnVoXAj3S7
4OBoga88JcxzmwOZgizDmc/eao1G0e1qztRntTxIJkwlmjtqungYm/7iCP9SIvgxKjPVUDEBSK2R
eegwpd4cKrumHGZJaO8h9bgiNsInnJstvIGaVLte4gHjeX26lLP0btST/ckqPLU9O3lh4H81ou1b
39a94TfLzH6cdu+TYn4oEN3oqxopQS2kjeJma+ydJHQXUzWEVHINlQZXQytaONHihAheT2+uqnh+
KNGgO5147Jl+ABaCLDzeoFMMUmLeN+czBlwA8reng6aIR23ShRIDKk8abkRtm+Cm4qWJmULVGJ2i
4ByOoYGKxIJB1T4vtEPTsWGPQvlx2pQ+BgyHNubDsNQfCq3drSMOW7KG9XdybeklVuPGIStmZOnm
y7ppbq0kxn8OY/VcvT+llL4t+X7EH0UiH1ni8spgmcwn9QLRPR8O6HFMPoPbRlu0vEpqrvV0dgoo
lw3eE7XU+0pRopk67Jigh9Ma/0K4ThLfbnTbg5UUi+BHDV6BT/f6wY5525bnSe/uW9G6q3XrLsNN
g2q1vwxw2kXYTpMEv2TGJ7XPjv1EH66tbmKs69UzTkfzZbY0QdtkhxRGuFhhYptVEFzlY423yHTG
CSAW7tQFc8LCONQrqANFd8WC3hIyQvu2aSJtE3eA21UicruQuPfG5HV1/y4mEnYYGqFMH5xZbxkS
zCmuJbVeBXHR7kBTu0qbfYrh508jNoXiCafq8/SAppFbDwpXBBIjLT29G9y8731S7EBJCFZk+sg+
+COGCU2P+Me8DT302hHHe2TSa2vEhk5nDeeeQRSqeswR6bEnynhZ4rWT0UkrjZlT/8phAXFuaTqW
lhwgV7E6vYReAxJ9LAmqLNbFqXlQ9fEynuqwyr9YpgH1jXPDbKBA/LmVuQUZnlbb7oYOpw2tuso2
AhvHqahWiPyxcPXDJvo3+dUbiOxL4Ce3hzbJdkN69RYKTO5U6lpadyiLo7HTE1ISfOoXzelURM+p
UVqTFppxcg3FCJiL5QlZHfTC4Aozw8jkAH7wAeqWZ6HSZp+gqNcwEkmykfVVw1hX0bNAsa1Egrka
3nUm2FtFuW/i9PO2SmTWLYdGv9VHJ16sCAOhi9ayfpFEkki8yiG3Sa1wwof7ARYYzsPrSa0W2Hvq
+drfnzKjgT1fBxPSZ0uLd+scZ7+IjS/ws7exUVHxgWIR0ZF4S30YhVYR6omtVK36HRwzH6NwV+E8
biT7vsEj1JjIvbVDC7ljPie2OMAOk8b4xOHh/DVd/CnC+0W97MeLobSw3bApwW8RKW+8qeErGn1f
ZRqn+4mD0Jo1kYD3SLFtqs1ZBxykQ/4kyyjUoDVUbKbrcEJEl16wX7KexHxw9Uq/yNAnx+TDJl7v
ToNxqCCKzQiuZudk3xBR5fEcVdZwlMfqSpOtK9w73qlrsocYBnpDvi+F8UbvuU2cHN+VQ3ahwPJv
CwUDKd1PsuRLWTbBSD/MXIajWGiukqdPHbu2rM+XXcaXkAKV5vkWBiOKMcnS2ouBTr8ZLw8Sr7Gx
J/yQoL+k8gJbKIjzsnDXifoB7wOM+GCq//Oy2WbM62HVZXwkYSiLW3XoLeaxlmLIvyeGVcdOiaJ2
oBTx/8/0UT+zDGppW0f655n+7dM5f8z/1Dvr/peboqsw9GT318P5y2P1Y3L/18d9S+5l6OFsYDyX
v8p53wp9svLHy2LUYTsYFAK/J/ey9gd5t2hYkLsMU4c9/ldyz58Ag1umKNOPQtIM4cHfSO7JpF9N
m698FpMj6xagfijwaZyyjXTMlGMWpftm113Q3w4Vuwa/ZptHebf9U70wL3QPBfHRxyo1XHbSLexO
HM+u04vRx/nuSPc1jL3ZL73scgrSney0brfLDvljEaG+oFg2CJ46ou69zxDfnH3dkfzYwb3H1T19
N0a5h5q8M/Dz7MpB7eY38Q7RkGDeYwbhNGGz7zzVga2wB7wbCSGkcDRW07CNoLL7YqDumiAPMnfx
BL8K8Ya6TXaKK7n5RReksz0cJbeOkDr0iR4XCSIutuQrbh+qrnDcoBepbR7yoxE2F/LOuNSD5mI5
oucaqe66Ky7SaAxrvwwpCvmU3cJhh5/gdXwlXBS3+c66qI5liKFbCFTLkbhP8BiecNQC7CwiE7Sc
YZdHFEDo5dPep9J2H18NQAnnT9AjIiBPXsbHKn5nP0Ve58b+XWpbjhToCLTKXvysO4yrX4f6y2Wo
HuKy92grB9SOQtWuos73xKv4MO8QzA1IGx0kTMIhOLsnf/KbaPUQI9kPrhSgzPih3QNT8BVHd5Vd
fjC8yTcCTAOC6eocjrxruimvT/4aWJhC2V0EKeUauScnD5A7Vu08oF7pnIPFHVG0RTx4d9plO9PH
W3OXX8Fi/mx97MOK68BUzR7unMSZ0JM1nNHTdt1h8vXLKlL92B69PKhD0S/dUwhP+zq+XA6ombui
L7oKkrmNq19mN+Kh/LI+0MIm00g2DRC7GZ32ArlKT7tA3+jYRfltfX/2mmh+Fn18USIM6PmQ9Oq0
HwM5zAINzkrvSR7GFEf1qLlFEAOcGtxatdNb48qIWr4N5Z5AcZAgyK/Ou9SluxqkrvgOwbodtaN3
9G5coEdcrOn1n1N+XlwxVG/KvRINoYXZg4SUr3ojXTETg9hL0e5tWCciv/sy7It76Sr9xPrhldk1
GM8g7Wx9pwaCn17mt9kxO8i74qAfq715kx0NVkB7yKLT7rxT991X3cqf7rvoUfxkqRNnflzqUzXI
lV5ht46Akgdka/Z7t3ZBx4bYA9g119C6z88U/HyDVVlEuIS6qgda0+ld4Q4Mht155ePpanIKB29V
t/cnD3UCJ7cfUjf1BxuPOQcgH0zoUHLbiBXm56EEk8bOPqee4TGLUPvFFd1VfMPPPZPnrTDL+72a
7Mogd4DWOT1CwCBIA/zQr7U9oE0PamaQBHjyoF+OMswO+5nuaf1U3mMPvQcnc2/CYA7TYLmsQ5JA
hI+ccX8jOPiDPaguFuFeH8YfTr4eFXs1yp3Yre7ND8lRjqSLJD2YzKWjfsmEjJJIvltvkN73On/c
GcfSCJNo3CWHYr9exH7nq5daoFRXJq+O7cRBpeg4B6gWMb3nbT34o2PaEr9/HuzCefxQ2J8hRHlo
KNiLrbmdJ+56V7G/PGe8f3JZk7w2diC2OItdunyS10Xabjpk4RhkBFbzogl7iFaaP4KetSV38jDr
dlIfk74ltJiPwj55x4xza+dRt8UI8SEHthwX94UYflADHspR2J/Rsx7dwQNj6w1766pwNP6VX6x+
75ueeQOcqwggvzH15EBzoYG4UFO9wjsjF32OhEscXfje4rh8Si517HrOeIthb+NVPnavIZCBsPLU
IAlFb3ZzGx0vt73Ap9hFrcBrEZ1WHWmPqpGDYqaf+5s3WQtxbGCr6Tx8S+zBfk7YEUaXqG/P7jnS
XDh4tBCijFc1oXjThBmYT+ND4rZMv/R9y6eTjkUCO5DANMY93QOF6sY3RgRI15YDIaz5kNOuRsp6
cH7Y+P/mdEJr7nWm9X3L3H7/w5Y5GWnOQcEUj42nH1e2MhCQSIP3boOFEuvC5IZXv3VNhztgKAfH
OJx4EhwaGRysnFzBvQWx6A+exo8po/GAqJS/eKX95eycncGu7JMTByMjiWtAUOwwWNwPLENkFvxt
ydJ1cmf3oxnoweizNcP9y3z69eyKndf6xYRid+9vmyR/cFFYcFAf8UberQeS30bmLiZQtb5JKI89
DARt8eOwK6LtA7tQZ46JTnkx+w0/nQiajdfx3+C1gOQCiIW26Wy/YgY9bvO5C2nU82/AlVF+Q9k+
amAWWEwJdP6DLJqcmZvdPrzxpChjsvTu1xvJSBQopBAMTq7pYunJrMwi3nUE4+EYdvOALaAtM310
boapdcGgsYkrPtGLO2dt+NVjdsfnM66y3Tqxp3u4H/sr44kDg5fyn+6QVez4PIabOSVcFfc0TLyG
S1qeeSxO7bIAP0FYS243Ifb7bt8wd9RgdUG7Ogg2OHpU8pxBrRM7Z//M48TPz7V8aHASNEhUG5Az
Bx+4TXQXlwV3YeFgsc6T2f62jRmwZR4mYsrsHVT82BjRumAhQHhjNbLoIupQ/jaVK8/ifZJb8SVn
7qGEAXeQ7MKN3TjabmdLlXp/2C8hkYCntzBbGCBeIdjb1EMWhcE7R+t78zjtFoaj46pNnj35RIBn
+eEUdbtmm6iuHgiX25M23CVEGYMJi/CV3waF1zq38PC4B0S97LPzTCXExvbYPhEVctbsNhZ0kLho
mj4vg9xz8QjgM3tkNg7FB461MmG5nFDe94Ee6mHPrpy6sWeFwp4YtBeuprAL0brwt+9SyfK2NYIZ
t3d6mZgSW8XEhWYOHrW6I0Tw4/k22TNYeduUOB+ITSEGXkFMdBGZYieCR+y1Qc8Qk3c4NRtW563v
1/enCGwm3phwTauwS4hBBlu9wfxGjZ46GzNPZFduPoEQiVqfSgm/OQVTKLCKt5mK2FAA99anN+yH
sTPtrQgSTrAth56XwL6xFSLw6MFNck+kuoRoRwhPUf9ZJQxbhy1WIfHPkMpM6e1WBzt1z4wo3Vu+
wmBWyYzl4jGiAUvq2ryfrtULYhrPunSlY4ksPz1MLkZ18pD01+XT7NydeCIofjjkSH7LdZxxGWA8
nJTXICHDgiTUBxPPZbqQePcW+BXeU0cDKyEmFilc1chGwbogjRYD86h91lm+4vWCNQHkTWdx60ch
qAhrFe8ZvOqBGUDWL3MnHZtLxrMRWYTbN1u24aPXSCJB/uqQtoWxuxklWNwncGYCAXYHbuWSzDkF
g9z7DKwr7pSX2IaB7svilohY286zrdbFkbYwJPKoWakOfqt2za1DiTl0kAfYR06MaePgAudKtuxJ
Pgjzibe97Hpcyng4kVuMmBxIdn5z+lJdbEPd7DQutGAYiJ78vfYsUnIzyO5iUuz6sgwaEpWTi7MI
Sfe6X/Xj+bK8Xp7mcEsUUBX2UtKVNiRysNTjQOJl1oVV2uOeU4lXsI7zY7IrwCb4ILrcanf2gVfv
kl0VFAvK8fbpkoLwsTt2T4gB2Qu+EnDYHJIgsOn3hc+RKuRafHTycJEQfSYYzhJTgGe1jdmehyG8
TQuDrLv2keYigyK5Jc/JOFKkdum0ZEVb2iVwPsFwYfvPx/7wi+AknBksp/a2vKX2eED+chwu5oPu
ZD6cKYjYVoBZjjuHMCc7Pl6GVZ56cYTVuHVRh0qweg0pe+6IUb3XLuI7LbF7fhBvjftGv19aTz+Q
iHknqjZ2GZgcJbRAVxxOAdgs5kd4mJ5+NxJMon4fR9U948tEUV35EuvNABe5q0nA5NZO79VIJoNT
PqpfzDus9gKGh9dmtwmXo39In6A+7PWrMgDo6mNtlOLwjduxk1wLnuC1YRmwRZJmbnmotNqalwSC
13CfJZliwq9jzkulU9j0wPHw+NyHOZmUFvALXCo6+4rc9BGtucruFy8/pIek4lyD1mIw+bVHmhei
kq424Rkb7Mj6qGHFx9vey7ex6GrME36o7ngxOd/2eKEq+Wh9aLAEmckmY1hF2znMenluFh9IvfZR
nffCR9JTJqDQHeKwc007uVMwU4nSNlqDk4/doJt9wBbV/TzzEOPPkzv5s/dISYyg0NqmjY+6wTUa
eHyoNp6FzK7OrZm7Pf9a3C0NpZZtqy9ZIwVnvoLycAmBijMXx0vRRYjFh0PFbxcBM9HnjrDaNw52
pFPK5cifyyiNWu+EbZU/Py9+68V83ZbdQmKfOX41fAMG3rbMsjX5Jq7CtiivhsK17Os+dGsuA2Vu
KtZ28qW4KS6WJFD9is1tS+tIgghrMXO6DjmIHg2P2U5Yx8vdK11qunyX6G+utzWxgT2HB8fcdR57
R2Gj5eKdbdHUfHv9YsaCCqq/Jdvb5F53q3P/nAVbPrsN13YE6W2O0HzJwhZdO+I7gRil2+MOrond
smVvFzU4/C8BSGagMwIS2TkHAZnfSew7fDL7okH8BzpJJr1ldcI+c9jUOIyeCXYuZCG2UXO7Dwad
Y2hw9noudnBXLgR9aYL8lg7C+yPVzXCEae4qgv/mEYMMwotMAqBcXsn268yXGjeghtaOeXTXRIwX
mxINiofVh3JPUDbZezNvDMwQXTCbjTTY6i84ZG1h2NtGmSMAQZm04DAiPvDckTEKPoLMXoYVDVQA
F+6Ni0HIlkj5p0jcpRdZtOXYNAtSX7Y5gagujkwkYrhJPnHUZofZjosCWcU/599flTK+Fzq/p99v
+kCQfNJyqWrpSJJKplkiK0hhiX3d+0Ke4m3uoewhZ8XhAMADMMisJs4VHDpZ38ikEwFRuGCrg+1P
orK6SVhcbfnWjAEO+0KAdBu7gkQticzUXi/j+/gYH9uDddlGKKpGoDWpcFhkrJ1DjYmketpp1Iy6
h+Ju8ZKwj2LyvcnRidg0l7dCTVjuumPhj3uolvwfDdFt0zj2ez3aIuLgm7fjdmzjCsd387vZvjLY
hMqgu1/t82V3zG67p20bkO62/Q0dVJQ9tFCyK7aA7trYz/bnkcUNWuslVAFi4j9xi/PsdpitEh20
kL7zyp/pkBOC0ddzMvdEu4g8c9tXkL7fC0RDyTV3IORIfKkfuTXeTsTNM4NHYYki3balrBwscdhg
sCqHyomz+AVfkbndlrT626Y0s94mlzDBa7YcLb6e/S270Sg0kDXb8sPqbrnBVr6TvdrvCGTbQLCX
BkKg+yisv9wOGkgkhQ1hiifSsY1gQexV0bo7K9edznK3K0pZIxG9tycyaSL57GRor1EgomN/y60T
BujkeuODcL2y0BRv9pRdylFfY9ceQzbmYCFeKh6Lg3NW6mfkSmYwk/+0/pZHQjAgQ9xybE4L3AN6
y47WX1pX9VF8l12XMHxEUr3sOLG8tyACdjtxnJIkrHYg26VMQfzWmZMTP7cctfYIxPr3NKKdIcLx
nDCNL+f1rDunXbsFkHA72nK4Zs1OPEcSc5sFeLmliAP5z5biKV6D3gpIwV3hQXVwtsRwZuCGiK2V
WFITNbaUDq/7rZJDUlcrh+1QYrAes5fIRRw74DFxkVxN7kxM2koOQDqJVAX57D+vVtp2Pyk6vYUn
5bWWFyfTOMZP0iVeCJVNGWLL9+7Fm/VWz214iFhsb4msSWjcUkvJP1+B5qLK3H/QovRWu6r2VNWu
189IdV5Oz3S1ceZij/fMHVwl/3SJMYe3ZQ/xFSj523Ff76VA2a3PFfVN2IfO6slUORc/jXQSw/7A
AZo0hqNxNJISc4jz23C5LMg19Kt2b9yvO+p7bhexaeJHVjFF0gM2HRwxjx/YHAn9rniBGwfzysNB
IpKv5A/9rjywC5HQyuxlsT9Q5GwoTehhF1nXZuJOn9G5aKLGR6Jpb10WEfGdKE75nMob5msX3d6I
OHp72wE/C6zw5RH8FjzrPwybLVHB/Hmz5n+fMT0oiscfmzLbO772YwRdprcCvdsC0gRWBBOaP5HX
gq78IesymCpV10xQN5vcxJ+ie+YftGwh+wCqApotbsjwb3AryfxD2txoLEXGjJuuzG91ZN5QUbgi
nZYoEBZwfXwRYsOvq0wrSo5Dh3ypWyli4Wpi+i6BB+QtdfW5svpPZmpeD80ioQCR17tuHBJARUL6
i/b0G42P7Sq0TRgZoUGVpiIg8NdXgagFjakJ5/dBEcU9VEEcP8qnLqPiInT7NBPOQH4N8Fbn6tCt
5fSVUPDTYrX0ulb99ftBwtHn0oE3AsV//f1IpNYSzlVoxaumkLqY92B2ruYQMLG3QvlUXHtOvYIE
SgNssli7qdlgTLh2+eRPBTaGfTml+I40iVW7JvqXrg64GwZx1YZ4gtXV17Tkt1bZfw8EeVk/nW/7
9umpPz7W/wPMoQD+gRxguv98xbngQiogj3eP+ROS2+WrpffX+7/1QxXpD9NQaGEyt0xL3HCL3/qh
218AO8oiM25bRizMb6tPMf4A+sM8kL7bRX1bfdufcHFSTVESZU3hA3+nH/oiKPM9uTS2qa6akB5M
lLwVDZHN1/MORsRaCVpRXSflM5ods9hCJu5c4JnOXJy9qk1w2yAPLti/qSie4/ZXK+/1hvmvV/CG
HHXC6gVXPq4AjSi7QPOig3ZdARiajkukAbAz0TAePpY6Fpm6BNT+y+/vF/+9mfwftqtsiMGfz/GA
FXt+63a2veXbtrKpskqyyhaAN82G4f1rXmMm/YdBlJRo5L+wdjR67d8mtqn8ARzHEA0mnKbrL234
bxNbs/4AFCBB+GFyv0B/f6PP/7rLr8mSoVsi6wppVRHiBKCBV62LSu8XsAYZzjHz0AxoB2EuicBJ
P6QGrZ8uUQTzsJRpJdAO6iYzjqZS0ZuH2BzL+lds2u27vi+x7VoMYA8SlyGiqg2m7/W1sClnnaUa
0rHBfEvOvEIRT/2u7dNJuO9Lo9aPSo7ZRepOfWYMBcivZszepcUMgaAzIXRYPUQc1EwtYQmsMVXM
azwc0jX64fH+TaPnX4aMWAAWVra2DZAN6Q35d5xFI541pTgKsoisnGQNwnycrbMyvQNYmFLnxYot
C6ZWTuD+S/oJ5AP4oOrd718GFAOenLjNobdPTlmazeSrKI4l/J7zp1YZx5MvK2WW20qpV4Y/TP2s
t257Tmprn6Ey3e+Sfq7MT/98HW8zAsj04L9NQiyINaz53iqlxFkPfNicrF2Zm/FJ2ulVn1NI6ofS
Evd1mqzyXY+NCQ3uZhHgniOHVUeZrMfOHJ/F5fD7l2Myj8AIAqRTyJNez6LZ0hLA1Yqxq4G3nq+H
RDlRcBnL03LCh83qMMdK1ilPZiIkKDw6qaOK+Zgt5WmVX1cdLiBfE+2f5iyv2byarOkST4lNDawq
cB/1zdZRKLg/z7FCwV6HDre4VdK0SZD1iVYiQo9xXI0DSlEsnexYQHazZ61vhTH/xf7xIiT64/Ii
+Jjko2CD2GWB7r5ZXr0irOiNS2sEeBEk+UesELq0PWgi0jXUgNFLr6kiig3qRhfGkKGei6y7VZ/o
K+uYHAA9H0CVP4vqrFFwX6oso44uCBUC5aOQnBIO7rOAREfSG4L+eJpnk86jSTK72GNvNPljmSnj
do+WUOWwiVX+P94USf8rr/EXucIf7lTBvky0JEwcLRSyiaFvIEyzOFb1PAqNb06dwqm2q9r72OpU
smYJFK29zggeD4WefjKnYj7Gq17SldZFxhwDgcwMClhvtO47PsOpZiOlGH3OaKzkFYI4a1mK/jDI
Vuz8YupuO/jr65ZEHc6OKkkbhePtkpaXtctGQQdSNOm1krkGshXp/SANJdWaoluMm36e6/lLryTA
0topM9GHVfBX/aDlUk9hpFTQkv3FvHl77mA0ZZMdytDELSgrb+OdWp9rQdHL1O+wSzKoinXFwGwQ
5MZML6GDmvpuGDpBGBxhUbEJgSZnjDfrNMS65hlltWb0ZFX1XN3+83DJ27p5NVzsgqBWye542qSN
b9YV8nbraKgiVQ3h3OKloMSqzHalYPK2oWWNUUOxX0bBYLJHA43+x7MoQ42yl6TU4T7UGr/KxJpp
mOVifsH7Zi0EuK71hzqdIJst5IStZsfCnM0hgl+Z+EXXzc2yqunMWfjGl/ppnHhztGFkJQWlc2xm
yFt14+1AL6uFF0IiWt5q8vG4PQxitRd6UkkvN6c2rVB+UeLZGYy1Ov8CBPQ2iitgfxlMJB44Aouy
8TY6CFpmlW06xX4M9YZBMkq05apI0bqclV120hlziBU6zfY3LC4VRKOavikMX01b6yw4ctv2TIt/
fsZvQqdiYD0IfVlBPYi0gDzqdTCvNSVdBvwm/RLfGlrhct/UOw53SeH0p0S/mE/seAgCnQQzaMzh
nPxqN9kgUD/OMUOlGiBCp5IlWWHXfxM0UWeeDI6yrS/Bd+6Ps7kWsl0ui/ZFlXGSPJ6UrOuv2lTm
10Y+9w+nJK9FUnPMMaK+lIbpkHTogQRwtKF0uoU4rx/Wrpj/H2dn1ls3kmThvzKYdw64Lw8zD3fV
ZsmSvJVfCLlKTia3TO5J/vr5UlI3yq7u9vQABRi3dC+XXCIiI06c8yuish9x4zjfGHvhhQSaAf1g
3l8o25CuUEO+jiehnTg9eUNFa63fFcPwrm3G+rFN9Gx+4dj+smhSTtB+itiA7XeM6Qf/cXrGOjBO
siDGMqnNTW9nd5Pxx7ysnOguLIZlOzEASjzO6UQZLOnbvH7X9RGCcKPfsFl/sViyF1LTP80WWRHa
HZkk2uAxnwS2Pz5P7vcmWLKmPK+6M2V2Z6phY71mCIXyTxn2KLLujZMts/kKvS2tG5dVE0NjRbNY
2d7F3RKPvy0vzqoMBpxdEc4Li9pD0BfPRXZJGar3rhFuScvrKMx0diN3cvSFX6EC/Mm0RpXfg0Q7
9Qfhqi36reyUvQLhWfw4hCIu4Utx3G5N9x7gcj9/bLY5z0dI8kS7fQpW7qBQQqlDzMuwlVlO1r9U
vYuDqkYuu6/CvnQAUiXZyleWRrnIQroIfNfZ2Z1Kes8OK13yeNVyq+yt84iG4vSQtl0+gKNLMmsQ
vTGF1wMettqav6Jp2eS6SK0zNmUoiFKCXAyDPIvS0Rg8jg5tbB6aOYkXc9CDO69fp2ZYx8+eEqsH
LhH1PX6MGAyfj8ZF6DM457PjwOYp0IJuYvqt2xCESOF3vEbTtcHU0V5FHxqN41XOyB2mObN/01WM
GHAfycL+v9ibPNo6miYbtssqHLdEnBIG20AO3cTxEtw7Gapz7rnsxhWTpeMwz0vbERzpyM6PrNb4
enF8vMR716PJS92+Pa3sWEgegjKGzuNTaaYoKnYxrYK+s9+mWKL/srJeEwQYCo8sUtlGAx4GtnaP
V2YZ1Yu6dg0qvk+RzObBoa3IH3R1ElPpienKU1PAwisIxxh6E5QuY+46YcnAFr7ZpkOGDDRvPBdj
Cax1E/SStlWsUUAUZck86Tf/pZaCSa+GpmFI8razTujtk6LRkQFK5EoV7DL2u0x98un0jR5SJCI3
1OnafrzN4lx8jzmTDB/rdFv0k5xb19xozzSTFWftJqrSnbcVcBfIJSuYS6jj7E1NYfWy93D7JVSz
o86hqVtaN2C61c5WP1VEI17dutHH2CfiO2m5zhSRkSidPsV+XfLI9euTFyGB41Oi8hZa076shkXf
a39xkAkbHdejO66cNsTXD55JUnbFSC8pSzgcxcILp6no4tsMiS+ol/xltW6nWgTp1ys3bLOxfucr
FPh2OT0dAzCQpq5hzx29WMndTCvL8H6Oyjluj9ISOIEYyebN3NAYPab5DvO5dXRhoRc1n0UfBViF
wsNjRjRwEx2he9n06pPXezMYixH5WNof5VgZdF79TQVfyQ/ZRy7ZSwG09Ipeym1f6nlppivfV7zj
KemkYmvR/BLND26tBXFKG3Woaut0bBnrZatZByTC7NfCjsVDNQPKAU+/hx19YwnWPltLn7xQCk0z
YDxWMaDzJFPyYdO5DYNkG9MeU+ZiZLEl0Hqz2KIcwVPQFbNpGc7BydCtet1lwTjbH4V9bf28v2Xl
LB+3YPEgPsBi6+ppasqC54wKubJXMDF20mWY99asqZ61isZpUH5BcLTvLrItDOevM6Yv6A/Fours
ogyNzB9QLmrAXFREbQvM/2nqP7tmLiGbMELYfWEije0UnGBGi9UY49nf62a2EdsiUifdT2VcBfcZ
XAfyk/ZRyT1Dpyx9FM+L2qtWVJ3VWj5iAefsAeG3jb8kVbBBTkWrl69u8g5K3g7xuJd5QsaNc+CO
b7uY9sbMBK2vLyyLKsnQE5XekkEyO0I9GNShnn5PRiOmz30lZAJZTrCQkRjqtQWTg5yJ3tqjt2i4
D0LBGvpD9V7nvPP6vq1aJHOntL8fh6wuL2JtYtjICmdSZj9Mm3NdjTDiA3esy6CBmITz+m0/zR6H
6DyvxvLY10hGO7tIy1x8CkWPIg5a003JrLxuiSCPmKi3wxTjZ+VdvdYX5qPcEhWjklHQwUVxnz4y
JnsZp2297mDM40OuhD1sTiKxrjKdU9Qqx0T2yPRlBPzrwbRTF0G1N0QrvR2502QPYxcO/JQzn2FO
CXVscLgsyBeDOYtGhSRZ3soS8pSx30bgGHHSQXQ9zVLesGDb7rI3vUdx3auTDfbrRaXpVZI5KRs6
XKCndPaw9lkbp4fRx80F+CIIv9osHOD6enNsBMiRmc+FDgYBOiPqveJ93Zl8+bZtUHT4+7d4P/Ry
a67ffHkFrQiHpNZZ7D4q1jXg+ux9ezR9c7/0MdpA4c1J+Hkk2Jq9F9qQ//XwEI1odSEj2wYdP0vG
2BrxZlJ2T7ibZ31x2UnrVFtUhnmPNheS6arHvLRDFSZ26795PRX4Mp/2JJZy6FvfkgSxU1i7mcSm
h1p4bRc/Qfdv0OR9o9dIG5bnlyuPsIAssN0Yux4E2m5MY5umDmNZQuRafqfiIbhU1NbM076PESn7
HsVFMYiH1c23uv9YOnnnxPvFrVR3KjxV0evTh8PCruxShzITLJovZysSc4YX7pFbbdfDwB5Mg6sy
57O6Hseux0AYCDX5QeJJGw+4Y8TJYY88m40pvFfXVyWNXTfENXbryTaMEaWffVrbsUCvd0gqtw1B
wK6+n7rHRtbWgUaiqSr3nAVGC1RGYmXdU9NFcTd+pCcZ0eFPfT9ZY5Xl0nHLr5ach0/dlvSYy/1k
akiEe+h716X3bqfGT3ts4zzaZR4oz7rloTV0/Z8UUoJ8ZZ0rj0l3q8y+BafCmoHULGkaQdw52Lz3
flc3ffm0tV3Qe3eiRetOXSs5R67j7ebF4ertbhtdYj+5k978MlJtkdj7F3VOHkY68dDVn97CAk9W
cvymhzWdPq5OELAZw7wY6Qova8cFTdyM1gzLAu1fHlqHNiYMbGp2hCkmpBnxFnlE3L6cYKPvL8Y1
rpiOt9hDUufi+x285bxkU2RExI8LnY3zQ592gsmckezOd6wVe8G8byZeBwo4xSYijekYQqtdNgw+
DI87DIYKwxXe18yuisht7QkQmTn7aG+XSBqCXXXZ61HxaFEwjHxzLQYI8c9OVygu4ykZJillzbLr
53fqdT23AyrYrOfMtbvoLROtiybmsYImIA6A9/3ldqRhuWRFkhL5wahTbfm9H4q+8w9E+GJL7Aqx
r1nWPbImhwVmbxiOazHIokfQo3LhiwjQQL4l7lfyU0JTbPslQy24e04y7refvNYNx3OWDLr9Eura
JaHYlej3QTYBP7meLzyja964QUMU7GlI5HkoS9IQn8vCtRRTpkFc0ocbNolobZXDkE3vVYWO4eeu
VUHTHqa+2OgWhSbBJwybO2YmeFcg+bUi7Z1FCujiplZnniBVWtKi/mjEiprCR+hl4ZPeryTtJ3NI
qtwkGbLoc2OOnRELH1Yy1WuHujoL6j3XjXqgWCPEHX/AtjyPkNUW/oZ2AWNTJd7NOKeq1A+QW3du
fcpcyr3jXZhVJp3OyCDnHsZOQoPheSJtAURmg72/K+LUlMfOUfYTalSadupqrSC5bXx/au70MEs3
vTAIOQ3bVZqsI3AsArkiQNpn6CsJNC3cwg7slJfkKz6yLVV5YQbl8mxF15ISpQUO0ebZsngUrdO/
601rDd/C8rYWr1Q48Pw1an4z2Vr6Gfl4YhunxhLHsbXx0QyByHIc03Itn4ZBR/B7N/nQCe84chxq
HmE31lBugVKB9B6uiCj7XPpVyswil5nEkJ5nsDOs70avXoCDIrpdN3vP0ZG2tOdyGdPP6eaxbmKZ
94NPdsKT0Ts/gkHY2Teqt8e24NXJlQY/U+/9cl15heD1K60rQqCWQ7M5Y31YgtoeyjiADJiM17Np
1Lf2WuHgkm7t24jdW7Ym2Mz7PDfhcGLRZrh0FgrB5PZyPCmz8sUv1PzmeoK/w95vJbUX7F5Pun4o
rPdG3HOeICtf/VyZk+8j5iNv38wF2d8WjzBpba0+gV/eewaKfi8qwFs3gz/KB86J+ezt4ios235f
wTOFweyT2Zr2dUBIfj1CImodcJIKdir2KsGyF0sEj8bXfI3jeqSNu3qJSfPGDstb0smlU42YRKTW
4KVIYuEzhtnlDTM9QXmBdq22WeqycXRrFSHCsq8uYmSFVxA9lLNgVJjctrsPxqDzmeuJYcNqsGpQ
La4gNY48bTxA1q9uvI1Lg41cI7rxGZfXYwwCR8JDBSqOh/bQD+lMY2fojFg2d8tYZfutyDZ+FSiq
Rxf+q1mWxK0ckF4D51FkpB2RtreVgJaqNfaseTV5Y1FnxDNvzjWH1pobV6nj1HLXioas4E7l6cYa
1q+RD0TS1uYFq2tDBT+FN4Zz1Gu4LvLGHgeV67wcKFaIFS6aIrCpBs8Y6+nSSU44iHTwbKDldv7W
q2MtHaQtFoihVv/r6mRm2c4RA2yWAyskzR7dsBuVOLS0KItnBF7G/DGb16662GTh5ODQS2cOkGFm
/aCFERZduO4FKQqvvyDNXKXPpAncD53KO/MVOUlbgCkE03gOm1nqS38W9MnrHLGI/RZvwXYWegy2
D8zJ1jnnQWWRkVcrqcLOQufUVn0yXem4v/k5em1Hfy58CTFslS0C4LA3Db3edUs1qQfZdButtrIO
ZIpksHQkjmxbV4BiyoRPXl4b/9Jpx678Vo6+dyjDTSVnFLCzrr0a622OL7dxdubHJvBgRJuFtPuS
GnzJoJuOAO87ZIYl1KwxzBHVISTvF3NmqQG8XawKizUehka7LTy5Iz5dvrNHs/wMbfHYtuR5GTmC
xySOBphTpOvVN1HRDdu3txPXW5RNGGCjntckwet5xQly63DDqeBUCayFAB7G98ppDwnUiam/L3Sb
sCiH14O64H3V4XX9m9cYCs1bu6vMupEyX8gesTyQnyY19Hq+qPLNhppvce7blkii2YbVndvYKNwJ
xs79jbSB/tbNq0ws+sjOO/QaqV7A1iZTQ/OPT0J1xmj7KSvsUIzzWzhiQ2t4+a21GKqtL29GUmTl
HZT9xaR3jeOq5iqZtxhO2FUYazKoS9hzkMMBgdtnoTZs/ko1uT3M5C5HSd1VXkcIOnlZRVU2Z4ZB
E646Z89UcvLEd+xSjena9OrR4dEZaeSeU9kCbBeGHiSpqbH27rIbol4B4g3XZrllAvVyKyqVbvFO
usHmkj5BHt09UvY1wzPc1NPwTCwxwfCUdl35SZaZyzIc+nUs0V93vAV0LPyHQ4W/iPtw2k+ba89T
aEna5PGGKvr6VS+NTX+ZVun4uawC4ulzPjQz3wtX106XK4y130rPrscqf0keJZEfq578M6VV+sqR
L7FFrc64GNKeiIHYCNojPsxD2se3Y5BbT2A8v2Wq3mwYOy4lPVEMc0CEI70O9e61inKalb2oh7Hi
fSfQDYWd5tUPTS68vTAWvobzvRvY0wbiS9Z8Zd5GLBo5PpvioNkS4Xb4m5O2SSeGXVV2DcCTSBok
Xvwp7s9r5FIzJWmaogrUQv1oB6dzFfMNqdHMRPtDYBMaXayHgZvFnlDAjJNghrsmjkzOwjRvVUuS
wHVGzqNZWTxq82o4W/wpqzRI/NccQOO2ZEygneEQ7XSG/ZO3UJ+hBuGN63iZjjNkjpuWVI2o8KKv
jpqGz7ClNTHWBxF60/zhzafCOvSSPF2oMK/HPMn1+i0PReeBLyUjbgdNrEhoQNy52EEj5LbDlBfG
wTI7Lrtc7fjpQOuBDqzX7D1/pb+kDEKSwfvE8RsGw5U9cuOoRZh6ao8mC3Jn4AdTuy3Xb2mACgEc
bkcCosI4QJD+kssjD0vkMI6J/fR2WBRzPnCkaKa4QdeEY2VqooPsZsMCHuc1Xs9JF8wpYfK65piT
foigL94lYiAjdiF9vTAv3ghD07gjNZoKf1fNpf2nTRXPRDKvi8KWNVQ0TB2kTTbvIJzYBviNbJl3
qQL7wSnaiCOAhICieWknecnUwJyUBDeMu9K39Ui+73mTtXCJvTyDuFPhL3O5Bze2GP8XGIsXzb0/
FRSoqgBqiCkjR1RkE+jDfi4ocKYmAhvIYLjZXarIyhwndmJzuTXGA4Jiivk+1lvPabboPIQkyum+
KfsB6HaabL8tTZXHz5lTxu/8wa2Bq8ekqvY+iSyEosjFmD0BbwSQW8jR+cXT/wRUsQ8PZi714foD
PwRW8seH91YUlDI19KcqB6d5Xy2mTFALkiY4R5sZgdyv8WbuZr1J9X2ZMXEoG6XR878u4f2EnLOV
qZR6IjU0qElS6v0/PUY4hq6DcepO0vjyymDJ7ieUqEjjIMYump3knOIda8JIfVPLEQYdqq6iJzWe
G3NuOgjrvtc9Sfk3aOY/rbdarO8PxT2ezCL5wF65JPGD4KfqYpGFVGCymCyQH83TlR6WhcavuoP9
z0sK3RycaFwD0ABFO+2rvLD1iiiS4lSXIYR7YQilm9g3uJTHWtVVdGcgc6zuqJU1wy/Yzl6e5aeV
SAk0tKBJnIL/M6xl6td6TSjanPSQNB/HZEqK41r3HIcKj4rDVeN5NKmlcDZOuy1fon0Qr5648PUE
T3OyBs2IB0TNaSiaZTmtQ1ScksWbzFHk0H6FFO5bm2Nwhssx35InSibSXJlGzw9L4nbkgWQK4aDg
9HQlZTvCoTtr45TvwCmLASykEd0j7E1QhMQ65A5Jq/gVYrnbCCr07/C696/v/GeaVbtefhoJWLAB
VkLPw3+hrRn/qdtegCLqdUqUZLxtlfcwKKKyVONMovcBk9ddyi2SN4nrNB//HzeGjTOOoKkinQDG
7883HlMlmnkOphNUqRUNXdEA72UWi+LkNm03XYXSzWtgct74K03Qf7CT0wT4DsQ/MHhHsV3If3rl
pPXH3N+oszbFFpnHpoySz1SOLKNxO2a/JWsiaMNCjID+dor7dOXl5PMP//brAxqikSMOEurLPyNg
FQfR0EmX8URwijBhB6kikI/IK9VeRwgz3essppsqqGix/PfvDMYjsrVt96+caF5n9JKmKDhBBTzR
HDjnTf59YE9DObxQztuNqTeoo0bA5lcV7r9AcmK2DOUYgO6e63LzH0deVdXUmhWttySaGvcg4sFY
FKKXcf6dmnPG8co7bD71nZMgc1GfwQzFLW3JVT6gmuoyOP/+WJAloqcgDGOAZT+VuMtB6aYtlgE7
oNropkoz2urSJrvpfMfRz3Nv4qstNfDZ/Ov7/ozESGPK6RlsyR74lAQT9ONAbLp1dQ8I6RSF9ZIe
VtOmH3rtDx8W3YGSqsgnUgoUvtp2Yoqd8vivb/9zaR8vkrleANKADQDg52fSV7l5svc3jSzmOtYZ
koVtNx/nKpHIrFAP2Htu5WYoJ/o6gh4KYbY7ZYbqmuL7tlwF2KE7xJIzIq2q64cdhaD5V8TLf7VL
dnhoOAhTyPbJS/84QlOfTtrJIVWspFwhpqjidP2yGRSNsiz3hi/OUlEXTCHb/sXU/KOxATDrwRqI
ffD9+Kc1ETZFAjf+1p80+tEfJjEWK8dXn47s2GviGpLV1nyusjEYdklZx9dTFrc3hMz+vQv6wTaK
eCoqbiJVFU/+NOfpL5zXP8CJZBYkwpMBzgAl+pOj1YjpbeGSd6dRbtXvc1CUJOHXtqIV32/ceC8j
v/xNMvEPweqVlzW5xXkfUOPvfjFUfzWkmUU3QYIHDhsT/tOD+GMFbaBu+pPI4sJhLTep7HdUB53L
1icpcFiXyDXQf5VUpq8EnLnHMnRF8PCL1WxdxY8+jIgSmApoULtafjYrmS7XqIMM/zTFamvIV0wB
Cuew6pc78CszOIohn7+pDnr/nePO+W9tRRx0WoFQvKtMspVn1nz7cWm8ZPqVybNj8NOz0eHjBiCv
UrB/Pz9boZqpa6KtOxGNxMGxmFO67Ny1v+1cV1wTWjQfp7FsPzoqXfUhckYyyoIS4NlTS/Pcy26V
rzbv3+qh+T/0FJyf1e0TvUY/984QEP4OZoASTzH+zz/tYLBP8/evDf/zchHxrA5P49MPH2jFluN6
Pz1Dp/w8TPX4N/S9/eb/9Y//8fxylQ+rfv7v//xdTcgYcTUhVfvn5jQfI/v3yMhe/u1n9i3/+z93
qpazJHh6vdYljIX2B29tB1ECh6BPL5sHohDDFIR/a6dx4uy/gIrBHJ4CGbOOjRXw1nbg8Cc8HqCG
jG1q+cO54lvfgeP7/0UDGruGAAgySfu7v737W9jGsP3T6Ntn//+w0iy7oRe5wNXiLKKHx4us8/1T
WJNy5vAXmiCO80T8eMzjTZEyK32K3+9aIf3lg+NXq3uV1IvDmbcAUnEAehOu36J1DL9RKM+Tr6PH
keGI/ioH2iCOwZXUcShQPNTrVqHop5z2YVRZIU8uiesJtnD0IMTObMYACN/W1rtDu2HM9htRBiwQ
fRB1N66rwlTvmyAplg+tp6N3S7l07UU+95EK8DscoML9NnbdcBznbq1AvXZddRl2qm9OYZ8s35dG
j19LivXJiYJ8TXIniakGV+Uhz+StcQPzoZ8gFc8LRed3qe6cKRyOFQU3vio/xdTcfncWH44wTmaH
RMBGJNPgejPOlXCRMC6SGRDBWJXki6pupyUyw7rxoCgqnWt6TvR1VUGMlgjEsrwYWfl1RpxsiOq7
oGpFfCiSYA+1/P2wblB79bo7kH4SR9oE5tutgjGdrhHyJUlxnzfUOdKyv40mA29NsfaP06zjY4qG
yqULDH/vrRF0z9H43DaeOXhdcifiqL8EWXOlU/XdQ6oTdtdtH4E1OPVGfqynGWLBWWynZC3VvVf7
37KyDPd9VoeHMNfdR91IYK9+0x5Lt/rmiPQrBXcwvr6rzrG7/R5gv+/cALiFT94Q/MqGy0U7eudT
fH2ssunLyiZ40JpX7VMH9rVW5FSJ1+orZ8zsQupYH50hhtyhT5e9R+6chE6yTOaD9Ezh/rFsXfXJ
n13SxN2STPFjR2/HZZxxiqK7ch6DP/K5TunkVsqBYDFoosW/LWUQZuCfopHmcSd2b7S/hbDa1KIr
YKNNk0eHbK9XQ+mC/kp58MIOlAmFSs+yyaZjWMTvKY5lKcxlQG6j9Lt2Bai2G5FMQ+a/L0LhLEKA
4HA9eTX0kW4PIXDr7txFlMWAnmzTg3C1Wq9TCjMIUju997joyH9KNiR5HSjpL6ayQBkzDbP7eRls
AieC/8TEm8Xp5xDmyDH+wrKFtsiZ0p0ir7PsRrcZL4qq7971KFN+D0QwUpPgjEfKw42vFoq0t5Oo
kgFaIZ3XzvBpkFR59klZQQA1t/5eiEXeeiZ4LxI0TrqYs+iYOtBKUGMtwkMFbJQJWCY9XzfYi/TK
9+oVrfKhc8x2AfgdLgthnOvFq92LNBvNLsyBpYWOsx6zwofPWebdcDPoTkC8ovuSfu3WkI9CP3rN
vmVFl1/U0axh6SjykVSHEPnFlMO1s3bDx6JX0VdnUcUubeYCIZ/F4ZQ86eJ9qGwCzHHgBnG87KRS
5KvDrodeIANSkOZpDO4+rHeFkl82HTm7fATf4i0RFCFlt0HY36Oz08rqXpbbdjUQcoQcpMOgTO8G
6UvEF3V7qeH7v66i3uxSt19OqQj7L6pZnWs1LogBqTF9l25L+SQEBAKVYdmLFeTQEohsF0b2Kxt1
TEDrtOpXS3oeBq8Qu6pP5DVKkCm64H16Tn2O96jNuvtyijbQazq7qbYsvVVtGBxUVroXbijL66VY
nGtaWlBViNxxP4gCYdqhp9d4Ky+HwnSPLvtk93LLaly7x5C84A4pHvtU2SdBVgIimDlDZozp4L5y
7L+8zKAatHuh0B47pL69ghMvz0CB2ouoKZ7IA8trs4TOVa+K5VIUrfmQrgwJtje/Q/Fh2HvJUO+L
XsvLluL/aQhj3q8j3bC4KjtHU7XtEg3cQfb0bCxm9e+6ZF4ghWf1SEq9e7BXv8HEXD693F8RBX5e
khjik4FvuDQF376MIfgf88E1DcnfPizMO1FHxWeXrfeHGKIUnfMi+MNQyLof6oQqclK3h6Hfyifi
uP5L2+bbN9PMDWBbMflgqlZMnxni3wCTmMtRONmHZDDzY7+1ziepkZuvKyvy56VQddVterN4MXVI
P12+0/sm3lVDmlyTSYcCloy7Tj9bvRAHqZy8NC5KFrqLfZ+tvql6vgoM8NFiX0UuOfFdCK69AHek
p/GKDkAyNRpIIHUuVX0YZBRcmWQ153GJ73LlPo5d9bDG7YVpg43W0uVYRMvZr4fLNplO/gTpYBB8
A7qn9m5JI3oqhvbKTVBZKjQyE0HHQk+996nYPs8yU/uAsxac9yE0qg1aQdSznUM4TyymdYN7oR/7
XQbi9RROEVRTKg0AMmzQEzloCguZQXWVFvCdBmo4uzYFF9PTt4/bxCP3HImLPmaJkwBovP06jE9J
58E6NgGjyJf1U5BkkvFXH0BUfJ36/HfibXUAxfOIsGN3iy/J9tOytqT9fch00So6rgmmeKKCe5y3
tL7IQKp9NCqCfq3Yhi9rMepjMifOdS9nW4ksYL2jAH6Oh+LSQ08Cwx2m341LsnhNLlwPpv21XnBZ
cnugTAqxXW/OQx4c5iWGRWz1qju/chLUBgzYv2UU+yGR6fUKkHZfVSMcf3G207r4mFNj3DkLkotL
N1x1Y/m5G7ezjilZx/Ucn8cU3WWKNL9LFDR2SexB2KH8/vuI1BUo6AG6Jk4Tu156NHF668U2oYE2
RQm4psxQJIyzvYP07kmEcHCts39Yy7i+EbUGm7k05qCoCBzbusAMRolzBcqffrV+umS/lmfHrFBU
ePpyzKytVhDIiLV9KlcJuJFS+/0Cm8BZLHO+j/Iuew88sHvwhnjZB0ntHtq0Th9Vn/hn0a7BRdXk
nL4oeJuDaAZ5oC6RoBCfwO8/x152nwuQZeQfyoPMFv8SmDwkL4Uu5O0Gouguq73mhK2eC074jnvf
p3n/uV/DmOLXLKfLFNT8gYAUflihcCPx6o/gDvM/5Jyut7nvLe/AMNV7VYWw3nBQvCfVpfaUyMSl
h5M+5k2fg8TPYngNwwkW5aRivYZzcZsDLTj1btl/aHQV0nRGY9xhoi741WI1zskU9QcDLHm/bWK5
nOcmvlqDciYp3jnXEm6ty6gdvOsgLpOLBXv1h5mUZkmWzh3wfyBGnqhuvKzfTthFD3HrkH7G2Cxm
rwsnaw5biJEpyBvBtTSuPqAZCSx5V46AqYV0FrPz4yK7AQ8qEMVNJmJFpd8pqSBSrKr6pFYwo0BZ
+8d2kdV+DYgYSWDAj1Ul61dkvuDzqX0Je1qfiAdOB8uBAvB2BC5XPFO0io5LO5XnrivqeFfQKnKc
Vq+HbUHDO0Skfsi3ZX2vFz+71/lgQ2hzGuLKuV3Ukv/Ohav32TLWR6CldomN28fZrOc4D0HBSqe8
3GgwDZYVtZFqXZ8Fdaw/Up3AzRgn6AUiyi0pqVzIMh92UZ4vZ0RpFxwiQm+HQuUj8TE+KS3z71nT
wOZUQ8GNT/4yVssASFcq6PjbDBlC9akD+0ovhGuugGMVHzJCxgOqKVDFKFJLwUgAOq5TfCzpiz6m
Sfsdj/6w+X1L8ctg0WwjTDY95C5sPOiYrmwiqpoXiJVQQs6K5h5ZWbkjqsGqdSb5XGfjh5LQ/kpE
wx9JNv3u1tDhbZEDUKDS4b5eQNHshL8BPcpE259mv/wWL2V2mET5lNQb3m9r4C+furuePQZkJKRn
M5rwtDq0ABUcp0ghR4rRwACK6UJ+NMJl3Lb+DWeR5tyardwbty4+ufTWoAGe1em1IBm3V7RnEirT
tEn0vZsKBZNcix3tOdtRwWthF3T9p7Sseb/SbZ9GuyII4q9WXUCrWqjsAvUBfW/aBF5Lr+6um6Jq
mSY/P/R1Nl9N9EPtpbs+rm0aX4RdB5FvkPiUpxfITevwFnTTE71NH8s29E9uUm3HdZxgagP2fhq6
HOZht67Y9Jt+oJ232acitZP6DMoDCrIunt4LtcA4V3XPy+AQ6HY9ED3dArAK5vbRJ3V2PwP7QPlF
xv7V5vh6H3UpquA0MH4aOu1A+xot8WkhWtqtVgamkj1krwmtoKbOfp8nv9pX8dRSRGGeht7PL2dc
3UUdOB8qFVzSQt9doW3uXoyBhFa66t45obednaIRV14WikOt2gwrUlClJi910k4P++Q0bOeFYdzh
toP2yCFdXIooZDkTgQPf2NyHvAicz/9L3ZksuY203flWfANwYAZy4wVBkOBUs0pV2iBUKgnzkAAS
09X74Re/3VK5JYW986Y33R0sggngHc55zjTUJALH8/1Sq6/G2paf6qnDMWG3D71m5aynTXM/2p31
Sl/F0sTX36Uu3KPAKbW1PHlLfNPtqjc3lVfvJ59Kq060lqiNvD4UbrWQqI2HloP7VszZWee6fo5Z
lm4o1/kdDcQRZSaOBdq6TRf3RjA4CVLIsi9R9JbF3hlMU9+IsrXPkz3UD5PtDzup5cACWTyRZVno
u1GsSAlLQpTsOhGnMU4oz7QvXp2qC0r8eYu+YPwe5373bGUGzPUqEztbI+yF51fCy7KNnxnh1zds
Jqb96jrxBf8Cr7DY17cTJvmtlVHzxFxMV5/AW3lWvV3Zgd1mDWb0wG2aHhnyMF0cJJeb2rCci2OZ
5PdUarjJeTgHqWbNm3Wp5E1mLtW+a2e93hh08UGqr++1LdZtft0Fz0up7edrH0qxAqXMHhwab6ne
7NSeKd/MZVsaLqpOUZGWNGvDWzpmVEqeCzXNcMy9mznq3HBjIwUxXkljqALHz40jog2b8w9XntHH
yzKVSSDzGcgNz+zPteZ1+0nG3lPZe/p9Mg72ORctwwWChinMBbqsZElO7NrvR7lqm2RwrV1tlp/9
LHUj324Bg42+F5SDBGc3ojTzUznx2ECFv3OJUrnj22Wh7LFOrVXRbpQ1OY9rbr92rr1uZrdI1Ua1
trir63rFVmb2b/gO7KDGo7yhQotRu+tUIkqRDRZPLkvKKSkjB9fPCaVdvMUiSOhSNYt72yrHx943
E3r2PDe3bWMRbNagz6QXLiK2HqTPJLk606IOYeMl3mFkB4qGdiKaTVTNg1UvvAZQJvsXiQMqqtgO
nqzGgRUNuOIdtSzP8UqakYfG87FyLIBpq4+OorG1F3QMkOaFguqG/eW20gr5qku7PXqIoL9kpKPt
UozZu4EmkpJJ9OwcHH1H1IwRVWujttIs5Vn0E/tU2XrluVwccP4mgw9zbMO8jKGcd856tp36uy5G
45RM6XqOJxNXnq3myMJGSpWgvE3qcyuJPOkjuzYSbM42cN44+dbMFtC3PH4bZa/2ZVddOtqqfu2b
286b63vPXdwfseuXGytJ1HmgkrvXujjbe5las40+Ju2XunbKM5cEGF2JGx6hvdjqaH7uPYrsO0UT
FflNDMCBYULA/LI0No5UxMe53ASbwXbijSeESbhFvNYeB11AuU7Jk1tTBsCbJZf5w5T2czRmNbBR
pnSBcMBBidrTAtFJ7UW0sR3ozppuGxlXjyva+gCMAIh6dG/HljJn17fMDrm+E9Y3xzE5XNbsQGqQ
YxpWi0mSl5UDXxtieVPkKr6ZRQGcO12qbT3X9pdm4Y/qxwSG6KBLl2W4rB5WyuWwTg3tkzvQdqTd
DC/Z9Ip9fe3+9UTpOy3nLboU+kFIfYj4u9KDmBkSMUMoL/ZYdvvEHrIfJTKUr/hqjd1UDGXkNRV5
qLJaXtnH00wmwHrgBiT2N9eUQKqa1f/qs2MJ87ZW0eoMfoSKtNktjGNeSl2h8clwMm8yNRjvAqnq
8+C3fbkxMoWfqfX1W7nm+jd8bjjeyYK9qnjs74ox0TYpFlBAuU+uyZLXO6GYvODMdxiMzO0zo6X4
TSGQvoHVgXRw8JozGi8ZJFM9fcuE+mwldnEzJZmM1NBTsDhibr4s82w/mDPyNxv/+6uftQOPBtt/
GwluPrWsJaKCFzKIyWlxH3pHyx/HPubh2kiS16prA10v2rFhTb/tZQqCuOXl0qR0w5ukqnV0bI3h
X4rCz05trrI3q5igJ/E6AdGAWSy/wzwEghQVWrtx+8ynKOi8G8vVCmLMMcuTv+ey0soqN9TY7Gzt
1utJoUkzXia5MZ6UJiTGFVz33AdS3NboXx6YohUXoy2SryRttRC+tSrbdNPa4cH0x8+koupo13iv
d8zSnjDsxifhKhDdsEt2pkimY5NlWEms6+2tadp31TZwyvXsDgn5eGeSrnZs4oq5WNFk+9iQPPOK
9SIMkexH5ogkwBbxvcbPRrG5iDtzrgilQakSLKpsL22sx0eemdVNWhhWWDlyvuX2IDBlSYZ3QYHT
Nskbjsc3zdEfbYamZ62uPw9G/JghAGcYrYPMdmbMABwTPzWJq1IqwKHxxVUgdUr4u51VJSeGhuXT
gKGc6sYkPMv75E4tQRtshQJ9IfMPQRfp0To8U+6G0FpM7DekamttSth0abLzIaS7zpOF7M+RR3cL
+bdd2uPYJMNjh1CASPnigvDb5HFXEjaR11OQspU7Sssct+WwPCe1ekElAnzEAWOJaLuhy9wYsT5e
DIPJYBxXETc4+Gq8hZd2GMztyvD65KHXi5BftVz4iTLMAqaYiNRDSD/kB8TZQ7TM/bJfEM1sdQGw
sYuHC+1PDq5ntt9GL4d0Suoh95p5b7Fmi1jG7ezRygIzs5J92632d5eFNzzKXgvXwmbkStodFUCJ
1Kwz3GhKZ3+jDTlI6NQxQ3omwUheFZepRoWQYbkncsGp6Q7z/AWfVLX1Ulu/y/OB4HOpGQS/rMoO
fdWJW9djdCuy8Qmfk7E1eg+6xjJVG1JOjUBi4NhJN07vR7g6oT552ra3+suKrYCbhbGsUl1yEL3b
XGpmRDuvm+iPWDX3XcO1R/+E58vQjtZ/vhnH4WmulwdRUwJnY4EMrYup5qTsNteOyRTpGEpH91jK
zsdYmXDcvbq9mfLmYDb557ZPLmOrvbfIlbdaZo6hjtLzRk/6e33RE0gbw1XwHXvRKhx3qyc+VZ3j
v/lu39GF1C+MbkDO6i6nC3HvYUHRH7TxtR6vzF0zM9ddFVJD1tf3aF05AFPFqNnSg542AesfYoNS
GzVsMVYDm5ng9pSbO7DNNgvHvCBysvLOw9DverN5mRZcugve7maRPtb57HOPuzCkLYjBEREViesE
SUPhSrYWq75l6XCx8+ZpdkjfxjRW88mkKRJ1u7E6NgF1mk6htLw5RP+XYWVod24JyECm7VWcPyNw
7grrydP6VyUYv0Go84NE82bemPopbgrI9Ys/bavU709Akz71i8gYWpG7jjT8JfethEdLMUYuadmN
SyklB2u+mGmGWJgeE+9bax2xtT94bsvWYy7Hm5KJNwZ9VwNT38xgrGtw8SYe3FQ8OjGjDpw0JN5O
1yRJM+bZ2/oHNRf6E2UhqUbi2+o7FnO5msGyLp6oDz8n2XxLA0EcudWkjxlRZwt7mpvC8CDf6F59
sTXj3Ys9BkjtVidd3uiGdi/QkEWTpdIjqv49b0xSQxVHwjOyab9cy3tR1juctO/jUB3SxvwUS8Ix
mwLwa2w3xzyp8nNX0bEKIydBuP7q+ilzq4p+xshGVlaxTbyT5VBexLw+tNonxSbPj3Q/yRGZWrs3
NeMb7qMnkFhfMZsax6TVCMeaSCivRMmGiEIUQBGxkXhAyrPuFh20XZ/AiUYQ0eCu4naxzHerGsnx
0s350GgS7XratveWL8eNX6dIyFOVBjTl3T1sq2Vf1+o1Q7+enadk2mbpE4/06UCOX7uxSrXszYqF
zeg2yZd2bo2tamqOuN6TneODuJ+wJy+xBivZGfeYDg/ltL5Wyjj3Cbh7C3c5ZLZjWajbRnEAMycu
dkaZvy6Nfc/1xthnhw6EeYtzh6NH6iHT1H1fZI9zH8NyYKUnVR3fZSn/0aiqUyf7BXR8+8AG7cGa
u50y00PrQIYwzWLDuyY0KhzuuFhIYSLbtlbpnRLGs5Zwq7fzoSislH+r3otyJtlDM976SicJlbuP
o7GfVH5pdf+gmf4jKgzQBnZ1nPvk6FhEktrWZhWFeTfnjbFhb0YCCpPHrasD7m56QZ8o3ecU/52T
g6j26/ZVztqdU6SBbfSPtkzJrVgNcpm925QuMGR/277oa36TxvNGQ+PIK2o7l+0nPUWJSBW7q13r
Bs12HxrLgrlWxMtNEjdRM2A56/zMDrOqwrO4sMMy4YnilH1bge4dtc4vjqM2EbIzxC/OtbJwNCoo
tyRmUjWQGTC/hOUyv1apTgLMGl9M2hFn1PWwIzI0ZPfDaMdjM9uI24TFwM6X3jHxU0FCJC7PzWLV
3mcGXc6Gdg+HTzxMt5CtThL51salhQxBOZKN1Fjti4134G727Pyo5Vl2EdoK4115JPlULvoVy90z
P8kOaa+5u8EsSbNjYdg+2zKf3mxJwd5jathyyCEZZq5DF05dbcc881tr0UK979pwppTT2uIdm5wd
VIgpWLSQ5D2LFei/27OrrfSePR0jpXS0vdDil3E9AR9aWLy9KU3s2EC4QnqWYkKcMKXIRu8x8/Ui
gr8EjrxX3+yiYKLA8olZxEap7MAvGFANNgzLUYrLqSFTRDnO0ZyqB8RLI6sKyPJqebZjvCYeZDml
63euWovQ9JCcVbF8LlN1N43mJ1acBfJT9vqaa4NyMBJCrNeOFDmHwNoEfTboFbUfc7fBUDR6R9/O
H4YV5HosrJ2SCKYs1P8bZa/3Zru2YdWNzbEbicQpl5I9u/E6YmAM0LrlgcPQvbf14t7hF/W8wkXK
7lC4Jt5+YeFJQgX23FT0QVUSfD378U1RJQ9ezTCi90jrGNJhw9snwoKib2L8zI1yvvS+8UWNM0o6
doXh2GYGlIzhOWnUN6GTJxULViRgtTC2Zpxj6y5VE2blsmfFU+rf3CKrIvA/IJE89m5ekRJc7YKo
91FSqbI8dcO4TdTkHhovf9UalgxFaVIqDjedNll77FrQUHr54McGrbTzMLhed4vfZt528eyeu8ZG
ZDwwth4r3so8Pi3wv+RITEmzZbecHocxs3erIQl7KijbWYszJI9pQr1rwneX+M+GyPsbuBIO/tbs
1Nc9eU51Ehkxecw2x1C/vmhiGgzwIGHVkPKYcXeMhdUx2WEzW5j57aR7xBH0Omh0b6mDKcuKnWIR
H6Y2hULhgz5iBZ4dSp9htO6apBPQFmzicjw7pf04YuYCNzHdSwsliO7pzz1sr42TtDb/aNJDNppf
rZnxRFNdhqTG9W/W5QVfJnlUFoHchk2jgqia7qbSvJrpLI1dxrg3Z55pPY8w2XDJNElr4FUw21hu
Y8lWfuOuZTMerEZ5xWmeV5cITNmX1oVdq0F8g0Ok9aH3NcM4y7ZLtZYRhGTD1CVgdHZOL6Zuy3y8
+5q3acn8HTvz55QR3HzfMyIiEYUh47TnX07OZaD/xM7nu0t6x/s97m47rVl+rDh5u5AVesscvkJz
HFUV7NhdFtcjho2ZFUiDol02+jbH62OQUo5NmIgkL32VLd6Lm8GxvfbBZNlFNc25L7Lz7GSNehi7
WFC4JiYUFYX2qD7WSSrUTrDGZijvCEWAryVHfd+4escOuVibgrA6ZqrLDYBEvlwcN4yqHMvuyVT3
c7qFjRhHg7zObphm+6WW06ofxWKsOJPy2TaGkLrH9W8zRBGcYyw17sbQ/GU7GXkG07HyxR0qCaIY
PeMNF8qd3xFhbY+jG5Rune0HCDQPPtYaFH+tjPoYezvHSSVfoGu0d1pxRWN09bCSY6jzLg302vAP
CDgeQM85T6A3X5KO3Kk8ZbBtwOGv1LhLCuvOn6p3i3B3DWVNtcmXzr5nId4cE81vyaSbR7U+25ny
/R9j15nXzx/dk6j7T1M7AGKQ6U5L4m/AeIx9VXp7kXfYr6mBu/K8ACbZxjl4EAAKGSuOFEvVmjFN
9MwdS4ny0F/ZIXU+rAeD8PltJ+GEY96bn+UK4K6bm1M8mDRvlL2nqVrwP4vZPMHPTrfe9SLVDu7s
Ah8WNlXCRGex7Cerfas1/yY1RUWPJI9TS41HdzTzgFvlzG3ppOEVFbFzzZY8Pox1qFQ841PcezyP
Z9O9lEhDt0wlFyQKeXzQxs7+vMzIT7Vp/dwOoKQpOpCxd/u8X+PIayXxCYOoAwT9+ee6Fe8mnsCD
atRN43XFvhmnpxTP3mlk8nUvpV+GzuR1uzzTv9RDnQZZ2vOWAQbOxH9tyYahQas36ZiDIPJpaMW6
7uyZ/fec9od4SOewRpNGU0UUtCEJaHBzK8LoCqZpMeG6GNOyL5PSpUrwXlSa0ynX/XyfGDHxNcA8
A3wbOWNhWB8oFcTF97oHu/bbJ09YxZVs5N6j1RPRJBMy1fJSfounEp92JpJQSGdm59IbUT+i3equ
znHzSsdJYTZtLL79hvestlGdrA/c7cxTff+UIZJ5lywEGNqT6lpP03rrmwt8TqgBkL+gK0BleS1c
+s8+49XWmPljkY8zaT6zH7JefVznqroIyAFBLyTVoKcGAcogn58b26ooZtA+HVlkqwUFBdd+k+rN
QgaFL9avyL7Mt1KUTnM/CJpDk2k9YQ2lMaMCgBDa7wY91Y9OXrVv6yiYB24gfDlnu2RSGmil/bnI
jIzNYdN+QrFGuicT0ECzWFyqtTuu10fWZujj4mL7bc2aqz5DX2gCrIBMQkXbb6drcWP02hpRc+TP
edGmaJnS6Wj28XzkAUZh7cdlEXQt5yCEpTilQacMqq4efop+vFLHCd4Y1Oy/0/TVfTAqR4Q+bNpz
J4ptY8vpiE3fftActz/6qjK3c6q5d6KaF2xhTn4zLGn9gMf2m4n+/cJNTIpPVWr3TVHdm57fHrpO
sx9Zd+xNr/zudLm/1XC4ujBC9s1q2/ctiE+S5IxY265ukseoaNJ1OPlu8gWb+Cc2igQPZWsIk0E7
5DEtspllDzMu/MBemE3xHo58aWnfa4l2oBFe0C/NPjdrQtvlOh14Quwgm1GTcJOElZYvikNe2FvD
iQ3ezC6ZJ57+OAp2dnpp7NlokWJkT6fWHsyDaeEtjAHtBmM27VYfjy0bzT6783R7pJyv2TMOKcmM
S5VsHRb/n8x28G4St/IQ2nf9EDR5pweebw4HI4XT1Kdm92nNi2fLN3l5K/lOAzQ8IK1DvdBMjyDh
tBU91Tx/h2T1xIAo2yn2KGzgH5JKJwizE8TTqumJEjTfABjJA6ng+xeq/byKihwpPApHTI38NAZW
KZ6R9bW7mLoJuxzJ8GLIz4njOBsW494nq3DtSzk55Q6BQrafhRnm6HsWUa0hzfKGz2a+5eeEStXo
tcMK3exw9qBS2DvT0N6U7rshcyL/YM6ZfuOrxeau44TFBvqTCV9AgE4LKGTuuJHF1h+cAL5SMscK
42Zthi+FI6eLKoxiX+b9EpYqsU8sGfsba5b2ZtTr95rzuG1VVpxkhxx1A2Psu5tmKIBIdBrmHRP9
82Jypwn5OI0NMrUk5dUux7OneVtDjGlUWQg1rGE1KMbrLCBEIuOomz31DxksmtvsJIuGHkUPK/Wj
UEakWLXhPS23FUEnY4fSoc+NR5EMN17VnqEru0zGmnHXVgnCWbtzCIi1PRUmq2jPed5pyHJyQBoo
kKBQS7akyUSMUBpf47V9oss6u40Ugze+L4KuTCzPlTE0QemljPO5StjQyY7Lc8Jg5/xB67VnUAsL
eytBcjIm380wLQBdDPJgqrE4lbXDropNeBZX/UkrpnqHyDNiBQdjwKAkbxoGlVahj4ga/NcyxSEN
0+mbZSyPa6vMYGD8HhbdeJ6mXNtpo7NewZC0h45vf78Onw/T6n038sGG3uiOQ1hQKmwmY10PNRfr
EteqpgP5j6j7/0r8/lvR+s+a9f9x237//ypAwsOd8Xt5++5rWVyx+v/tQEpe/d7/rHO//p//6Nyh
oEMdR5pgW5bzc2qL8d8t22O7aek2fGCcS//o3B3jv+sGGlekEPBdPcTs/+jcHYJgDIHFDXPGNfMB
3foHXfufdO5XxfxPfgrNNGzsFI5tXD0gP6nbu0yV8Uh/FRWzczunK5MAQCGMVTNrNw+d9UXvC+2T
Z5XzS1a0RdBgBGcKaIDziWeCYssFoCeu83DUY+OZY/k3M8wHd/M/f9lVl//TX5Zq0OB7VKhIFNLq
ZNpLey7mjuRD5P8Xs0axq3fCCalS9I0xLuUjBI5Po5YSFqsnqP2W2BkDey2Jf9NLcxdTD4LP6o29
1/hzWDrmX/0yVwfTP56Uf/7SDw4BvVFuOoiiQKhr+AzeFcMOjYK6obVFJ2OnJ9eeG/R6KakFDlIT
+qO++RsE+Hef/sFXZfk9HJ0UiowuTR4tXjsx8U6c0JcOLvh0qBgbMoJIp4lkbWMaT0BP/8v78lub
xK++u//9zT/yfJsa2aDNripaUf+h7EdOcJ8kTX/Q0PAHziT0hww4soAkAWvjpxvtv6waPztsf/VF
//OZHxxs9Cc6A1Qzj/BJVBAKlLtB7lxe2AO///kTPiDa//mID2ZwH9Rbpa8TEyEjSU9rK1PmTnXz
VLnZFOXrf/xWxRiIhBrWw+nISn0klzZZbwo6XriKhMXhZqNg7d9q6ZIImZkK+pIR/+VHN69H61+O
HLExv9wc0HaaGnliDtEXdC2QiTx0/abfleD9I2gf9ZFKgahWQSPkxW76RFJSHiYGbmf4QgQ3ws3d
LB1NG4v89KhPhnnTrmo+WbJdDjror6CQVEaUj8NfEjR+97t9sAdX/ZQNJQ13tMYzIX7CkVsQP+O+
br3HP/9u1zSrf70quIl+fmSotEhKO5+aqBz18oh3hMak9rXIKVv6r4oG0EREt9d6xGHQS7oDfUp1
HCtUsPqsjHtAewu79tS5bQpZoQwDjjawG4+SNlWRl1MOjSbC1RhQwN5yICXMczPundSgnu+VEQIw
C6RtziEcF3M3Dmt9QkosD/Dw823r8JW73phPdmIz7CyaFnHc9L13LXFBSOLvpqSzbv98LX53tT88
13Hurblru02EzJtqu8WByuIAlFy7eLs/f8QH4+Q/t8mHJ7TsrgiAZeZyezRRWckWGdckjola3bRJ
9XmKu1d7SOvthIILy4K1/OWHvnrA/vWH/vDExcGqPLuzm6jIXBT69Dc28wjI4896ko7f8SZ69BE5
IDQyPpeC3PHWID5WDIncSHd29GhF69H85Yn02z/nwyO4nX10E43DxW4r6zytBRWc6JlygmD3CBmz
j7WflCwsLVZgjOVDzSiKoOwlwhNQiX/7M/79oQDC59fjP9YOt7tuNFEikiyqTUZfxbh0DDTjT9LC
fpHVlQwXnRCGdKLHWjuB7cFfVfDnA/HvtQQsk18/39F1W2PhWkbMJ9Aw6pq/RcAsT7WOuA3LXhL+
+XP+/WxbH5Eh8eJzZ2H4jMZ8rvY9ODZe9kJudUM+/fkTfnVL/6+TDTX+12+C6FOscSuKqBhA9SC5
BpVYaPAlHEMdpJUTO2kuxuc/f9jVmvhvxxlf468fV825qtnB1pHv6su7h0gw2UjPW46us2pi1ztz
DWGxRw/MZIUBOVwZxOWDimcU0rYoh8Af3DkEyd25Bw1BQ+5OXB3Ia0wQR7+4zGXnFhsjX/RvDpSG
r7KKAXHoqZW/FkuvXlPUVqx7h2bnKMae7FRSJIaY3OlvmI+hhlvqVBQonTPvjka/I0kYu7hEiXE1
+C2zeenVuNxYcWmSR14qwn4X1HEBcn5tDcsq9rDeIBSety4l2t6tzdXYZpal7pCysuCZvBo7nuPT
XFtTmp/Q+5QsQtyqdjZ1b2qfF7srfghfgxmJhr+pzgvoyFeHuuKUqXy+qplrI3Tc2baCnCkXpgSr
M8VG5VMOIin1pBsy/Uh21oz0Y29i03yy1HU0udTN+kODePsN3KEIzVjznUguRLVKf2U73grNPne5
K56WHr90aEBFa/nQpY63yViZNs5s1b04IkbFiC5BSze9FGsXVr7VOedlJb1VA43Kpj/FmlIeS33V
SlTsGRM/mFzeGBimygn5wGxpZVVxW/Rje5B1Oeyd5CppH0AaYIpgYI+6qAQVyB7dnrIIfDAYORrN
jpBaYK573NbGCwkxI7IFmseC/a9b3CLWF9oxHZz+e+M65Y8pJ2qpk16LvLHt65AioQkN3xlJqsXu
IgMJfnsEEq8qiAXd7D9V/sqvbKB8eqgRZFdAnk2/QfJeuS8aXB6mz71dICWxBDMZbzSqFzJhILTi
2rSN0G6LGuebmWhVJObUeskXd4wsv4DpW+f5V2TS7rfK1lDAKbhU9Sc56O43gXCfJGTbRfqWj+ac
3LuZVZMH32r4Nwom7+hACrN5sKuqeobpUCcBuReFHhUSdlVgGQOCRzc1nEOdj+JQaImmdtnUcR67
Qr5kXqs/gosWbKQZoBN/3mZjvHV98NgbvJXqHiUwJUOtdDkFftabj8rWzGSbDXjOsW6wJMOz6G4r
kcKS7ATG1Q5lJTAZttNGPA0bv0M25ec0T+zO8vVVLI5ERyRW4BtmPA+PsnUQNDj2wuZEVy1odQTW
e3tm3BSgtB6Y2nKsAwShnPVySH4wHyPbGKn37ASJkTshwGwAoJ5aZaQJfCVwNFtWT4PhPjIqVi+d
rrVDyOCEY8jJYfYFZJeMYd3K7/s0zUoULa54a7jVrpEpnfcYq7b+oVm9+81PGNFv02V0vsvFQvtr
SIXoG6HwCIy5N5EPw3p4G8Z+SAMH1tn3JrHzT1nTl1hX9MVSjFrQ520My16MjTRU/VWiXbxRRMxc
h+rYtbROPbldxgS8v9pmwNfEuKwcDYZrnJo3ZMyEydy6rMrYw/6YE8SQSJ0dlL8O6AM228jDqqQD
ClTJrx6nqdikFYubyGyqfFdMqVWiXPet17HHFxzWSXOcmM4d5BB3yMBzQ7aRP5cNmsqF/JwBZBLY
ckavb4UABxwxHFrI4SVg4hz364TkeE2qh1iWMw/NoX3VDW+pjjqKuEsGHuEgVTp4G6v1mme7z/nh
YV74Z2Q7qKKKjhRdX0MoopIYm6nk7uWHlBGTtdndTGznyOotwJtdieNbnBslz4lhyaIRiTbrgVmI
706jZ3FYlZP+rQIk1G7oJ/HK1WJWb5KKtd75Lc9OHHS4hQPX1srLIpphxXDeuUyrhis1u/bSfdwm
Pv5QrbVfdTFUX4mJ4GFb9iZZNaKSGYvAouA8YyOOYx7hPDKDTAqkKHqaOmcx29yGf34D/uaF/jFT
iPln482ddW0NcpMJX1FzBIpxW0yG/pfi6NoC/J8Nk+V/aOnaRawjzJ+GXgD9k5XB4+uLwfgLQ+Q3
lY//oV7wY8TRlYcnUUJxDpAcP+GwFyegT9jhlmT6y3X69/4G9sWvdUI9TuSjgLOMEMyuoT7o002Z
aJcEiMC5YvIfTLiZApd4NlyI8d+Sa/7D1Pi3a/ehrapnKHIpIuCoinX5jBKWLwQ8h8c1y5H1JbNc
SMQGZksqAfS5iKEgmAPiLAA/BzDbC8TdHVEXcZwVP6DtNSxtqA42vTt22j5vMJtwzK9Vhrbwjlzr
ch5PFpDs/dJW011L7MFLJ2aH4tlkuLCNwVLGBGlx/+31AtcgwEHJBg5cZ3dvFG2bbCq7G5xgHvrx
Hmp98YzhoGINQHik+5ff4ndn1vr1t5BIyBzVdtT8w4I4r7aSQxmzK29WK97++bb43Zm9los/TcBm
omsqWTVNhJsM5wSUtygBwvwXlIr5u2/woYnKVnJIVs/ESMv+NTRqoPUk6dkbhTcmsAmxfCydkl2K
CUaNUY5NEqLlHlVHuU2QR7oDhokjwlHGJrcbINQUbjt7zYm9GD1jj9i5QuTUZxEcsHzDY4fCcCrW
o7T9/kbvcvsvd/Zv7r3raPXnqwSoweuk3+fUbDhrc63aVzV3Qapl77O1eH/5lN9cLPHh5yZ3ItMS
2RZRNlr2OcEYve1wbASTS3n555/b+F3/9uH3xpPiaoRVlZGF32DHDhBbHXppiu/G8LYeb54AyeeC
wUAgiVKNOEw+4kgdAtD3v/wJ16/zL7e6+HAmvFYb0DLoZaSpgZCieEEZKOr0ziiG7F4mEAkUs8ZP
tVErum4cSNBwnXsgFDileo4mVIVq/+e/5Xc92Iemuu6SLHbmoYg0CmYopjpmcx3IQ1OSeoFkIA8J
lxr/n8YlRJj/eogY1HgFWZdNpHyLh5uL3LexGi20urh5+PP3+d3P+xGKhspxjLNhLSN83PlZX9Gp
OzlqPoJJcdiuixESP3GtZER/kLSg+xL8NETR0Qz//Bf85vVx3U/8fKd4qdORfiqzyFly/TYf7fgy
T23+okk2mUi5+22WWAk/fZ1CbkqW3Z8/1vzd536YC6DKLcdU2VkU57l8z61pcHYZQk8j9ab2rAiC
dVA0KewsGFOmT2h3+q/QC2HXtmpBieO2BbDuVfQkBXgoAcLZQEwVULiy+kotfeINiBkwW3HebHD9
jUtI/GPyBAQ4QcNG8XOx/yd7Z7JcOZJk2X+pdaME87DoDYA38HEenE5yAyGd7pjnGV/fB8yqbBIk
H8SjtiWZkhmRERn2DDComanqPRevoN8BPIEMugi7SzILQEjVKR7HNDXrVqLEdzNdnDIytYiAYLCH
BS0YUXsM5nRxkTQb0OS1hhcVK9qm9cRXbSRa2WtQR2DKjz/mbyLUJ/ZdlWfo5SZ/b2V6+qj7Ayx7
xPwuRirF+fEhvsn4gUP6uIJabHEnCOU+7IVa2Y50bFwnMbCBac6PxpJeu/jLBieCWvxpW7Vy9SHK
bo+P/Uao+yI0GYs4TzrExICgEXYhXcKHGrtPB750jGglHX8MkUlOTzfwf9A7BTu5Al8hEkJdSqdL
Qq+i3YsIOVBYSaXvKjSzXCC/A3NQaWO7D7U+3QpkXfZKGkqFM7APvsSimT6oYUDLeIvFswPTmKpS
yZWwckN1HOh36Yvxsmx0q/lnIc9YbDJW01PSSuJoj62BD25jKgAoNtOZktDPGYVx9IBw3V85s85f
31fPc7Hb6BLdUrlZhPtYnn4rSnM9TVLNHTG6QLkg7WqzT55U/78rxd+Wir4Lf8ZiaxF1rCxykzoV
vdpnktm21/THiAyIrZkhh8W2rQNrm1i47k4GwjstFu2Wj/Xq+Pr57vNYbCf01CcFzTfxXq3p3ov8
mWdFUXErp0m4UpX5Zgh9EV8r6i7m0GXBnnpce4JNkug08OlPE5DVKx/5N5uivgil6D/jtGgFH5V2
Cp26By/JlSM+KyrgFkPZtdyyVeHXP3pk+jKaWZZJesT091zQa9wsRP0EKBv8AczFN8eH+Obwpi8u
ToGBqh9efozwwcivEIYLqBdoQ2uaeNp5DX2Nx8d54+5+sdqXcFqroXNNqIhctMFlp1ExKg5aJM+V
8AbaZljrnLdmHR9qsb2UuExcGXqabgwpL+7bTJaegQbCGguk39hTcSfPJTANjXjn9xHMD1tHtb1P
8EHAbCz+OYUhZmINrutkImgdEoTBHsFObTFX2AEuJOtXpHRHA9IludTFl0iqfyG4GUkjoAqMNMHa
o0+DJUf3jg3pv3PxYkuvYYnirBNXHHwAfp/G2EY4s8cR7Vj4ZDdooOmRaVYW2nef69LmGTluTjuD
zHHALMipRFmOBKSpdEdPct3FO8zc0fQn7mnJxoS6TIRHvy5bFMsQS46/s+/W+iIa5p2eWpMCHrqG
UPQEMDi7nTCycuRWlJwOxXOBs5/a/T4+2sKB/N85f30RD42yo9V8jP190hjiuaHD6lW8bNoXdVWd
QG0Pdo1Ou2Og1KgRjQ4k+EDeNZU7FStHjHQo8f+wAsHiXBJXTqtVELhoB97MbgJPOvWWuU4YuRom
vC73xtTGuThf+Yy+e1SL2Gp1FtQIGoL3xjDUG0XORJtANF5MqfYTW/vwekrIIh1/UN+ujEUkHUc/
plWyBNudcnlUlRFECELJF6Mbu1NgkN2ho+X2NEiC4LaPU8g0QVS7ZYik7fgvmHf8L75lbRFnIzBU
GKc1zLYRcNoI6eFCCSI6x//p3x1ytEWMLevK6mSfw4CPO6o9yVK4z6e+2hh42zjWMBjIigd5I+ND
cFJppWFLqqivnLC0b6a2CLkY34dFV5AVETVEAXkL+UiMIxQ/mVytzO+bkKstQi6ZPUxjRiHYG2iN
HhRPHs7F2vtVmxM4Wy77a0m9N3T+V69pnuO79IU5ZvQU6Uawh82D35c1wFeEAXPaV03jyrkn70wt
EbdAIoBTR0N4ncmtgFloSAYJOhilIuonaIJA56FXUQ6jJgMwM3TvHz7rxYES6oDSjGjl9iAUomtP
JucuTXJCWUqT7o+vpe9e5yKEhSNmDAVWVfsmiGfz2LaDxGFql2qrais727wqv3rKi7AFgUbEUSRk
iDqqD0Yv0Ywzu7jKGi2mKuZiNDTi60FdrlgZ8btJLYKNkCrlVJhNuOf1Yec3yEjQCphRql6kKyep
bzpwFG0RY5Sh8Ts1sbiqGkJwR5473XVWJV8lVVU4ow91aCzz7pZxS0TFYbCXh6B0NN+ctpWRoQdT
pXijGTP+1BoSV830FokT666qhrVs7DcfkroIQ61VNjQYCyHZWI2Uea8BpELps82hzDj4ypS744vo
u3EW8cjTS0GGrBruK2nUqKin4+mUW9I24F4N/AX1+PFxvnmv6iL2YKlIo1iphaQb2+mESxM8N88S
NlWPddzxIb6J3Ooi9uRUXBtpokOh63pvMzWWet6U2bg5/k//bgLz//4u4NDsOmSs+gzmHlQbkNba
xpPZIcyR0v0/G2IRM+Iyb5QWh9J9BFfU1mTTuMDt9BIufL+yvX43iUXI8K2xNSECMInAMi8LWpcd
C1uxK2Bsa2/huwW1CBlCEE4WbjLp3ofZcO95YrEphlg60fF3sukHbU6OP6xvTiXqIlDw06uhjZUI
oql8q9fFhR/VKJ8wUnK7AhcxTERW1tV3D20RLiadjaUfuUaoGQlsOUPsHRkl1r1iYK0M8V2TxlvT
2bvV1fhyBuqki/bgfuiVx2T0IA4h9rVdJu+QGjSYVFIXk6lWbMIYbVMFt+JQpaaxSQxz9Vz+zctT
FtHADEAU45Ue7wMIJlBHMVKGOKpJ0pOHvTOKiDGqTjrZayE9VO1zWufSk9bW8HG6VlV+NaPQH6x4
1pfF3Dnoj0u4Rpi+RD3m+Ft/+yVf7EjKIo7kQqhxvadxV2nBvEWTeDuqLf0REVaNVVxtmoHENv2H
dPbquQl/cQQZ2oho8BB92mqiaS79W+NFmPAa+wRPpoj+sZ+tL5m7RkM12cFf3KgxitfUQzke+RHU
tzg4rfoan/QUxkGNtLcFhyFSkj3rRl//qcNN2aW+ggTTr055g+WuawTLVUNfhnNdu1K1FiO+2ZGX
aHpIB/g7SCwUeizkk0gauKdYEc23YsVlcZL/oIvm7l5V1j8L3Moi7qHJwAIR/669RmuEkycg2jRl
BKjdDmt5hwUN/d+3oxnU/j62trTdBkowxftKUSw3H5JxW/jseJZi+L+8igpPHk09Ha/ltMmxGXxs
dWpWkF9hXcvTeEgg/dieWfm7CSnIJq0t7xzFbbhNk5FOSd+6ytUkuY6b/FelWeH2+Fr87mNZBFPT
HyZ1svjVnlkY1zMix0bNAz8FqITLr1ZXgvY3kW7p0RT7Yhr7KHh3gTVeWaqc7/CcbaGcAqDiKe0m
n2aJ41NCdvj1iW8WBbx/FfTmBrE5BNEevBAqEbXNkdiVqZhDD49544PY+jsNUbEFskRIz6Uw71rq
YdSGN2ApYGk1IT1eEIe4U4QcqyDVDvB9nT6aMrvSFOtAabBzZE3YdpXvk3rM+JAcwU/6J16XYthd
LnjIUs36RA65BNop9fvXoEO3hot9VV1ppdBdkh5WbhNFGq7aUtdeUSIFgK7ELqmdpg71cygGoI2s
pgZUESmyd5lagoZduWD1Nz7NCojAcVNr0Zj+ou8AmVg6evJF1khomLljU9qTJ/wWFbmIEEk2pc+q
J+lrjCKahJDi5oDZYQyrajSNZFbeUbMUDGFKEEpKsbEB8AmfwxTM9LdO1s4dDA0ZEsZj9WMFUf3Z
bExaZ4WysijziZo48tMm71nks7rPxfSm0VHwaSPV31qyLgsflytzGtFBqhV2kA6edAIFu9qQz/I+
E6G3iQFSNA/MLQRqUmqvaN2lMy/yPc3RlRYdLl1n1VYHT/ssG1VN1dUDv+NoYZoEyCZV6UFrSvmQ
BFm5CWCzlDssnchLSTDmsFHs+0pyTMRWe0VgOmHf5oZjck4JrlJCv+RkXhspDn0Ww+9cLBp0akFX
3kRG1NF8YlqJN3eNWb9KD7U3aE8r2fuiquRuhl0uXjbFmMIhV/yqv2gsIXnNsNp5wO8L+oegx5i2
GZMa3ZsIW9H7wnP+2YcBnCbgN8jC2qk3fzR5M0RON/nFS9SOxMUJnmJOf+rYnUhDpLS2SH+KQ5dP
KW/peWtZ0pOsU5yiryWxWZD9wyhJuX8Ipc78UWCc/gcjIzncZXWaAkBNa28Puj7S0CBnNLqoI41N
ttrDZ7Jx4yIE6X7TqrskHvs7rpcZTYFtWEZbrp/aRE94qg67uFdDW1E6Rd4UAKRVyCpGeN7r4SRx
Le/F694PJsPJ9ca0Q0hEP3xF4m8wJTyYHOAjogJacxIlG95Zkm3y1KIdsqyF7CVsgPwC0mmsp96w
toAfI7qyAB1dmRYer3YMimPXiSxLx0cm70R63c1cqaQ+65NijLekMMvHsQv951qcQsRfSTSnLIMI
s75atA4dVWqEp6bBT++DhF6nUJIxqSGtdd0ayAThxCGEpjFNMJJNWxW8ULZq9cWKgvaHgHPnAA1B
NA6RjP+uE2eZiDTZEKNLsLLtg9eWHfpvHVY8pvRa5FCktW79EMtkOqypfVHQtKrohrJCvssiQfvV
6bivsBYE1HFeOpHYjcvwB6gX4xWSRMwJLUoHHomFZfEmbED10zxJl8m2sYoJFlnjFed+P0BOUISk
vva1DLySSZJLc6bY8ghXZtVS1kHc4ts5vmN0J7UQFmeDzNQmVZf+oAleUO0hDsA7STlpBYSUJfp9
kNwMpqnaJWpRZBt53OFCFEEk29F9WqETtzxt2pZkji+SdIg7eyCChCCdJolQU3QCeqKkpj+zBbu2
GRUBbk4C+SsH+AI+VBW94g6RFA3+nWicxUofm9vASptXYAGaZU9Ao7cjAHFahKSeBhpVhaM3qXJi
oqlmNVhNR1FEAfjZqTUwXv55piMPnr8HYRrJh7adCnXD1OnDLYIqebWsDn5S2kstTMJUe7TUCjA+
2D+UtCAzO/NEUek4tNMaJzTUnWZ3Okyxj3YUpfGlKGKja1swDE5SZYBmYVqhds1XX9KTG1jIV1NW
8oizLZDBfMpaAIOUbF40rTs30/Ier8uwciXTtE4HWfB/QzUIWQm0x9nAvsNLNTWUX17gI47poqIA
5KXL2omPoMLYKlB0UJdPIY0NGVaI1wW2WOE2F+cU9wBZGw4Wpycg2i2I7qBqKBLVGX65FrQ06qz4
CsIDLA3xATsHOdk3qXdZgui9TOFh34U5RfwpRpNtl3KhsxRxQ0byQabPo5sxU88AwdLap4D+u4Iw
rKmQaQvp0QCwmW+0muY9uhPLy9qTm/MhHH/QATwXy5HR3wnxJIAl1oP6NcGnGPIPrZIgtdo4fUJz
zo/LwxgeauSp1YF0cjo5EkvWHYtc6O0hNEUBFHbc3tDj2d8EkTU8IeMGC2c2iiBv9FirGicpQ8yJ
cV6yYHF4gkh/U+6LezTcMVL1JHsZwqq7m/IsvSiUpFFpvvSnws6yHv9pPFuFDtH/4O3xph2x4o3z
mRFhDEHrhGEbKrsCCeKvgG/3kYMBRkkpdduCxlVIE/bY+RXgdpSxmSNantVQYTe8E7XNyOzSKNGe
0S6iAUqtlR2lEqitanQWdsCL7UGT65v/Y4FRCzk1mLsui9KfdBPx0wKozD+PH4gWBmP/PprK8+Hv
3cVMpE1YF0gx7joJn1tNEp2xC5Db4InqyD6kQbnTQqgPvAtU4slJUvbiaV+Ciy/AaQO6SYQtctvn
4z/nm9P/W7fVu18zQFLBj7LXd2KfEyZ9HNxwUKgvrDBA7Z6CG/PEsN36bKorI35zyJUXR3PCPB4A
coyUQ0CuLqNkcpUU1ljIB3ZCtX5YScp9c8l+K5y8m5mU96Iiy70BLVnNNtAVgc3MSIBCxjbk+MP7
bohFZmJKvAIUiWHupmkkNWTpl8kw0uTsTWtNVt+NsDw8R6mkCFS2drop/GgiRbmKEimjl2kUV7Ie
372ORS6iTLOEgh63MSMsQS6adXqKlbm0Rbea76QWbNbxZ/XNneNNN/vudXgVAJoCR+adHwcP3LBP
BAnhupkGryVG6yex3hgrzVFvGcAvbvRvWdp3Q+lVUomoMoK916IpLfPEvzKsqrukDKbbU1Pre0Vv
6U+uo+wclRxE9goQshwEs81SJew5nXPlA2zg5mETn0HCk+6jtFeQIUHoxz3L2Jg+/ZpqLuAD0DYp
sDiOZnIS6lcKjqHb0KASrJM1p50mQ+AuRIBlRzXddJ0RbEuphIxoycmljwHjTjGK+NwzwNPXIGbP
OqEYNgH9nycpBiZOn4RsA5kKAr6P0k2MWME1WjTEXJ2wQ5rqcS1hNC+pr57aIg9S+klEfw+k7VLP
asw3KNxybw5cdJY19lGwvzJzRAscx8KhDhvxJpAkThAmfIvjK+RNxP3VL1hERi9KNPbLzNtpnuYh
VMg7/4IapoITLnqanSHppeyaOFUC8FTr+ln3JKh55tC/9qY0HpBDROMeBYK1UnH5Rm2uvHkdv1tI
FJvi1kiphwyqL256GggdmAg4Cb1plafGuKoU/dcAJgQgtartrZDShRxC5ClmSJIiWcMFvWS8fE+1
bhNhih+PP6pv7tRve8v7Hxb4dQOrPdhXSSntslAooN9msnv8n/5NSFAWISE1u1YCc+rtxGrozjBE
rh0Ouf1WNkUkcug+To+P893es6hIRB4XhlbUrR3dUFBNQumX2if1JRRV8ST1PZWmHi5dXdxa/3BL
mH/Iu8fGLWLIgnlArmbFdYzI7A/5fR33k/DX8Sl9V42VF19RL6p1oMLl2hm42gE6VUQ3x55hq4dS
/QL5jT7+pktYH7NJGC2BbpPkw8vb4P9Lt/gPlErv3sMn98b739nvqf2dcBJ55984/3/+G2xh/acp
6jp2x7iE4ln6zsDRUGawhaoAizI0zXxjXvyXgaOk/aduyLNPuKWKQHTnLh2sIZrg//6HiOujqc+A
KZH/E6p0XvhfcC3eks3/P/RpuFCD7EGGLIO3NyTFWCwfFZqsrmm957rbc3d/7s7/vbXtzcl2u3Ns
x944/Im9d/crn/rHQPJ53MWXIabyQHQaPRe1gyS+VMHKCWnRtf95gMW3LmZJmwKe8tz7y8lO7den
0L4K7Uvfvgjsi6vfux+HPw+vh9t3b//qX8/tPXNBnSPVkce57GEGM+NpKbU796m0769z+w6hqv3A
n7z8PsOucv7z37vN48/ni9P7i7PnH39uf5y+Xvf2yu94E+Ae+x2LY5w8wHzS5t+R2w/316A27Kf7
h/vTl9/ct+wH/v2U2pN993J5c3L5dHfi2yc39tXJzc3J2cXNzZlzsTnb3Zzsbm4O8x9tDofN6dPt
xZlzuD04j7cXzu3t6eW1c/hzentxuHZPT/+svL03Kfax37846OIIEhe18vb7X+ZHye9/ebn7feXb
d1gB8tNvft+F/P7QDvlDYEH2ze733W+mdDfMb/gnf+fPwr56DOw/z48Xf14fn68D+/B8zRN/vPrD
E7++/XP/5xXEKv+6v/5zX7JIHq7Pzh6fX0//3Ab29evKnN7yzsfmpHzcDArc6JLQI9fHQLyB69c/
py+XKcO+YCpr31zwkzP77PFw/3z1fLE/vjDnz+nY2PPn+G4janrVj82R5yno+1L/CVsPqyb6hGm1
a+1cvD8+mja/nmPDLSouyLRzQ2gZ7vzp/OH6sD9/unw6fXjY7e5Ozx98e3N2c7bZHc42NzeXN5fb
y3mFHa5vr09vNxeHlZkvECD/CgS6YeoGxEkC3Fub1rup66YY5lKEOQnpRrc17yoIDGF/JlagVacQ
AD7QM1zUeiV+mobnUMBXortRu58qPh2dehAA5MU/+uHOb+8iQ16BfcxRaPmgdBOhuCGblii+SQLe
/bgpQJqjd4FH3l+wG+2nhUFCK5wM461pQc0CAJcnK+vwy8j4bszlaYuUciYa2GcSG+5eOOvbN6H9
8nL1fHb1/Hh18Xor2vevax/0x+skL0FXDOBOloSon21t2ZKG7UKLurjEjxA+mQtLHNSGmfa+O2I2
9XdHIU2bPZFBxEJ9wpFYN5d19QI2Ey1V8GLletC3AcCpnz2cI8XJNMM7hGmFzyhuYrCFY1NzZayU
f0UZzhcr14rlnN9+hj43t7Hzs89/imFKiDMMnMAEp79bbfKbyBmFhhx7MqU/jn9xH0/O/zVlS+Z0
x2nDAGKz+L5FEwF/HpjuBI1nU8qN6tb9qDx3ai/fYBu51ty43L7nueHBzlu1TB7zspXbwAwb/YJh
uGqTa5dWrWFToVvJytfx1RPUTVPC3QCog7qUbABVRQ0viWi7mjFyBbN+zpqiR8Q2xrvjz++r+egW
aTwTO3QM0RfPz2iDEkXfaLiRMIGop8HR7uupcf5yFCZiynSFW7KoQ2RcHHpqLaD5ymsVl9bkcBeb
k2znfRH87VzAoQFyNHUEsAovaHGko+e66wMd2vNQiiJmzBlNuYG1JqNZVLpZcgwjzdYHhg4GVTYX
W4plJVYqmfrgjhXozSC+oZPDKevZycI7iQyw6kL6M0dCXQI7Id26FxVtI5T6VhravaT3eyMZNtow
PSu66hoi1FsFYr2iSIhVro4/90/raPFT57/+LsrqtQ61seOnZr1kHcBj4xraKIEr+ZRK/8FQiqhr
+GJw61q+YlHyIEPKDKVg1bPFpehBMQPBDqMqc4+P9GnJzpOCbScqqg7l7u39vJtU3JhpouTK4HoI
xM5jTRXPBOLhypL9FFgYhcXK7cAyuXQseydyD4Ql/MrBDc3O2OgR8NAESvuFPk4dJcNAOzk+q+V4
psVWwZwUCsa4yS9jdxcoaoCzKWmuMkJCQJuXD59Tw7CnXOMyfVrBy7EWATrEtoz9CrK8dEZJ/rK9
z86rB+tVvRhCu/lJF8z9eDVdBM/Tn/DKOnibyl1rYvt0OFn+hMWZsB8QBiQ9PyG/V27FG+NSvcj/
6Dv/gOVqZPdXZmsLPzCcGe3ypN4rl8qduhJjl8vIokStQPgHlmiKFm/647chRFohNnXTu2jBBMqN
2vCTJEy1sierXwyjaiLxQJlpjtLyoOMXiicVxjS6aoC5CxByd+ykB3Og7yMoOhsPXkeID0HxQ5Gw
/aRE01o/DAyYggKdvmDiCG2ewkV9gK7YYh0iBadJ1e9TtXZT4VzOdXBKiGAtwVaiZwsCzEjyo3+U
pMe599QrTjCO2E3iq8xTFYWf8BptEsAbA+fVOHzNm+KJ3WsLQ30NCvDFvHWJTj2dg49JrFy84DwC
PwQqCbOYfLJehtjH0CxNNsc/mi8GmcmZCkxGQzb4g4/vMJL0tpHlsXfVMcWIsequDZI8Kzq4rwdh
44ekrsNKnf/6u3gz0K9U40Pcu1qTjbYVm5mdNGb0D6bC84L0abFaxGUHLH2immfIUe/GSa2caYaK
1J6Oz5UoM2+B74/dLHpTQukqkvxQFHl5J1CQaklB2fXuEMdzdTyxbi0lonhZTu0u9zGojmdm0/G3
tLyDvQ1qSCrPT+Qb0BYP0PPBCKQJSwFsZ34wquq5zHB4AsojCHCFSwsCFQhMNwGvsrIrffXuJIPj
N+1mnI3FxZFAw3ozS+OMp6opsdtUgueOvS6vXLW+GoVYAjiZSUK2mmP7uxWikK0XoX3DJUl9Yxtp
SXuQ2OBXkreL5DibKi9vBr5a3Jk0Blpki0E74kxfp70bYS9lZ/giOqAN/KuuH81DDP3MDuIhxZeY
/HREX8+m7vP6kTb3vdpR8lTH3sAFOb0reiSOqrSS6l30v/7r5+FOxtmY0zHks8VT8GVsmVp2S1dS
ah9WTlNlL5VuGpdINxXshWPvRqefaj9JOJ7ZWELW1/WAfYNjjqmB8XbrW8/HF97y+MMDs2RL42Pi
dKvw6X58L5Ua6YUptS3WClSI0rlBjYNCsE3Q2a98vmtDzX/93RIIJKtvoSC0LhrMunBgmQzXkUrF
n9q6V3cro82n8o+fMSlQQzLx1yUjyjP/OJpWmH4hAZB0u9CUbBmpjt2EI1hSfXZNLbLwbFJE5Adc
gURxcP7yqUqiyH2WzC6bJyf6xVNtKq8yWzEqXYQBkCcMFd2fU2HIR7czTX7SylyXByNQxlDsZXqb
dAIjt4iPcxUl/KSTUSzwdS8vE6F5KBTswD1sveEkrlGAPoUqSTLwqRUtlf8kQC7WsCCk2VCZBs5Q
9PtsxFHozrN2ak90gDE3GNx3bGd9sqM3z9wef6qfIvPbyPOxiMcrquJiASWC1XZVDbJfHw2atYXi
rGoLwGVF8FRZxT6bKWbHR/wUtRiRA7vBmYQIqS936FCpB5LseuyWKqpVvDDjLdzX1D0+yvy73y1V
fb4r6xwB+AQVDlxLvlIKBgbd5FS45KI05Sw1w6S+GQj95eWIsYiwcqr7PJwxbzLcMy1DN0RR+rha
Mq3wM7OpKN0WRf0rTJp4R6cD/YKtFigr4WXxAJmaoSHKooTBiV2VlmG/4/rhKTFl4qYJpWsvKry7
cEqLv3tNb6PMEG4WI0cdY1mo8Kax0Yq6T12lUmgYloLouVKUYGWP/vTcWAnm/JlZDAR0fLHww6H0
QcHx3LSiTc1tqtTZT1kciwRnorJeeUmfHhydgiZFZGZFCUZa3q3K3gppdY+Y0hRZ9KVjRo0ZjLey
Ky/vGKDq+I5lmlwlNiX8RBanw3GS26TsGCYkcWSeGIVKVizzFTwLaVJM1GtxDPH1sbNynPTLoq+y
R/RrQofzZTviNipleYNbjGEETymdDi8C/LHot5kJ1Tm99Fm/CbKwoUEvCnwpd7G37bq5jb+mdIsU
dSV7uQiD/5rMfBOVKKhxEF0sbH20yg5sBz3KsiZdYypkNptokrHbaADz/ZHYdrS/O/gypES/IZHB
EhWGXfaTN8KMU9UybBQ0E6OGiCYzLRzylfW9aELQ3obRIf3J8oysV5aQt1jCqr6z/NQth8m0MzPw
L7CriB0RL8eD1JvFbUmzL+bKob99Y/U1Zj3YklQOO6OsfZw6V4mrnxfofEieufc6BiocHj5GkdRs
1DCNgtTFdTHBJ17rt5FQKSsz/3IUst8SFxg0Z8v1OQwj7n0lo0SVFt7S3hFc4dxQ/t0R+O3xEj3m
LIZKOnbZwSDgyJUpFd5fSD4n8KRCu5NDKfsHa4UTtizP35psfkrKBLkmJIWVcLzuoi2dIhjuGsL4
T+bCTMgwMZC63LImoRtLjo+JO3hS8gcTkB40UhmswSAWe/HbIwNhoPJmLCoUb8Lld4c5Nky6d+dh
kjoXrmmeo2US2aYr4Xq3I/cXnxhhvHaJ+ByBZ0cHzs4K57r5gvZxzU0hlKmQzdI1TTr+pXgQ92os
CM4UVend8T3588KT9fnwyEGHWZIu/TgUZuS1JgNcdUmjciOSMN45i6YkLtzj43yeEmtBJ1vHqZpW
jOVm3NejKtY5GdjMj/WHouf0T2d1Hcr6xtIaWfl9fLjPr02m2CUrskIWUjGW00qkSq/ZrRludkes
iBLaduxHC/+BjB4XWvvxQuDV7v522HnvZEszuJdh6bM4jEdjFinCmAiOLuLwttGlWih3CF3yy6at
Rgzf4YvOVpdptZLdXdwCWKYEaJPVqHC54ZC82BKGSuqaQQwEImXvnQa5kZ7Ehh/tpmHElTIbyx0Y
JOGilJTIRRDSr8z789udhzcJlJzKP1ebLNyqaRuSPWfAY7I/w26Y7FUT0HzgxhFPfyVaft4AySSJ
ksXBjoqasrz90kpSDUkioCYRZxAASq0g3aapFHW0eSsknkEPd9LKCv78pTCoTDqbjXC+2i82ArMD
RaTqngf02BQ2QguQEsvbYWWUT09SZdli40LxYo5ry+43vx1UrTUnwVH7Sdy1aXSfUOXby2UT/m0A
ZZ0ohDQykVSxKI59/PKFGrftKvBMR2yCYGtOFGI88M0r8/n0Ic6jmBTHODYQpJdpOWiqZS5Yiul0
fZndyGYbPpUcJh6lUFUDGyUzfbXEpbvj3+Gnp8io7HCkGuc6IEekj3PLQ/7HqpUxyvYG3Bt15BJY
CcbXfVX52+NDLa6JOjl6meKAaUlc18g8LpaFjrpHnVRUVAF6rHtuI0N3rbeJEI52FCuif85V1lB3
DeTA1LKVbsLz4/gv+LQw2SEQ73LymnPKn5ItIszPbmo7zZEVqX6ozQpf3sZEwfg/G2axXmKgluEk
VBoav6y/6Tu18DEkr9dQjl+8OrIZdHaROOJKtTwJNVM95BEgcmfgNP9HSTUFv/vRuhlUs1yZ0acw
woMjWyxpxnzoEpdIfb9VE3yGsUgE4+yhlxAT5anJoZx5YR3ptmART44/w68mN2fsRL5sY85/flyX
Sa1WlBMTzVF6TkVCgczOtsS0uc9LU/3bKymzI5ZotHzwL057H8cahTZKczPVnCBqi0MbC/m5rIZ/
B4LgxM4oFnNh7VEMpXr8cZRo7LJU4BrupLkYl7jdC1a68cm8iw6uxcZaEvfzK2OdS1hZEU00C93m
x+FK1TA9+MZAT3XMX+us3famb9hqoeIAnvxl4YLJMRrjybOFFjndxesSArmVpSpRnX4C1n42BL6R
7kIRwfLKSvwcJRmIzuQ3gy9FXeZLodMXs+JRdSjHqVurU8YfiPlKsPXldKJD4vmpFJZ587eLkUF5
g6rKhUNiX/v4LFPyB/CfDJUzgxLjFklfew9lr0jMDZYS+d95Mc0rRSJtQaiaXyA3qUVMHtSK9g/O
oE7U6t1pFMt4MWaDdGmk9Ogfn9nniMhQ9DBI1pzp5yT9cWZSWGDuTe+/4/ddvy3krLfB9P99pPo4
ymLpY46bBcnYsPSFchb+aqX6OJaCVmxBSAsrGYzPkYNwh8cm90M8Uvjjj1Pi7DHKo4yfeYvXceJE
TWUgzTXMM6UytWbl+X05GKcdg2uBQkPIYmVMIdI3uWVmgeJpW7VJxI0YqsKZjD3Q7vir+uKDVoiG
3K/nyh3puo/zmjzg+XLEUJLR1tfBpNC+Y8bioUUO5oIrTf96s5RIH3PeIVlt0EO8KJy0VlcpmA+o
mNQ1xl2XirBQjTR3j8/qiwXIRYDvGJ859vflp4XWu8j7CE+hMFRxtI0SRFZtFF3/g1EoptHpQsnJ
Wp5yhqBBwG4QnlIjx7e4Bskr9dMaKeeruXCu4ELPqZce6cUNUazaeqDcrDpqUdeoQQ1zCk+qMBZW
Ft0XMVDh0CYRkCRahN6a+9/dtCsl9/1milQna9tDlCnSVkO6TFWcDqu6wAIjlcqV1/TFOmdIrBa5
96rzFD8uPgTNpdaPDFkMfbwRUByDKRfuwkxYa1T5aiSiLB8waUgakhYjBYGHepwcvOPjpYADh6WN
AuY86BbsCd3u498vjPejLUKtrspTBFZQcTTBhMg/xuHNaPn19h+MomvcHua2TVpkPj49sdLRvo5I
qKQER4aBYvVpUkb1ypHpi+U3rwdd50hoclJbxvIIz9q48RTHSMZk03S9eqAgJq1swF+EIUahvqSh
TyQxtjjFK3DbG6ljFCRi44kqFa1bNP507ym5dh7UXbYmk+PZfCiFzG09XCQNGu4QTX/CpuoxxnzV
PCthNC4j0w9cHCfTlU3jq2enaEQ5RkPPv7zitbkSBHQhsw4GKDOdH9e2l5nxylf05Shcs6jHzXct
Y7EOoiGKRq9jHVi9VJ/XgiCfANcKVp7YF18QCWFD5W5A+tlaboBBVRlo2yXFSaQp+uGLkdnuqjFM
gh8JfizCyqr7aj28H20R9IinE8hvGAtC4xuvdAwVm1b3Rzsuaxqj5Kzu/h9759UcN5am6b8y0ffQ
wpuImY0YIA2TSSdaiTcIiaLg7TEwv36fZGmmJXZ1a+puN2Ij6kZFJhOJxDnnM+/3vL+5iac/+P6B
OJ3tVBhcHvX3Lpm2CsaugzWe9GFlbJgB9i/aBhvqCKvCLcScSGyHBiPBzVhO8new9z/Zel3XsxEY
umy/0fvnpJqwfB7wlkqCcQrS3eplOXLGqXOKGB6pJ84oi5hRbAR9+Ds/vD97eCg7mqdOBlaAbyr6
n3Z9HqhclqMNSwTf+e+ztOc1TpfiLwp3TsHnSTtLb46a4Cmq+XWv6gCvQFxh6nRYLGNDX1BvcFN3
fvPU/OmH+eldTj//6cOEuDxVIEBwF5s6dU4hJz0rwvav2Uu8BdLIyADrclKiPH5fcejTbDTQsiDl
Nk4O7eYqYB9MNMBfUXUglvvXu/yfPRvodGlDkyiTXr07uQpdB96Q8W6YQkWJT2rOmaynCOQGTJ3R
j671ZGa/6QqyFZ4CsV8WBJt9QL2dGTD672wuv95LSTpirxVgkrAb5H1vpcN0Jp1CXqAcd2DI93i/
xK0tjM9O2zFl7jcTQpOlD7GFX8tgV0VEDriwy+I2K8GHxcK15gslAJsmavTgUygna+4qWDhO7Jfd
DHHIH516R6EUvowe3PwuJVTEdkDK7hjCkR+TLMwA1/S+79FFBvD6YA+e+NzIcsX4Kut7nWCJYe9w
AkkR3UvXfXF58WXVu2u4qZwA+knNF5pv3KzH55dBV6l32Igv9w3Aj8OYn7TEnYcBlVmawWuEXdeh
bZxU7qshLS+8Aq7unn9HWZILr7xGSd20STbg5Adjucq2cjD9r1CyBh0rhVIhlliIXggQmNicFoMR
7JYxsIe4LMvsM/OlnHNeJvhMwiyd44K1YH0+pSqkUQoLpE96eOxPFdQmWCBlqu5puVSfFciVOm7I
/Ks4MyzrVnV9uTBbQiUjNmHhfgJ6KNbYsYFd7Kx1Ft8yy4AN7U2iuo/C2lkOLaC8p9FY24/BGrlV
3BSGe6+drnjClkEWR9UztgnOgonOeBBoZ+oMmEtsWz10DDvFnwGb0sG48cRafsIBbWkTmXeh2g6+
CFGioOGUaCattY5ZLNPlKkC57AOZpXhW1aAA42nOqiJ21346w19wnLELwwEC6lJefF4sP//s4Hnh
M7A+gyAx4FjpjULs+yqQ/V9Q/uWmLWLsLk0P2n+cmmt2YWQTc+lOGYQ49bmUI3CTCvA6tdCfYuVZ
AMrHPEx+xX8ZCE1TVO6THpfxy7QI7xKmov88IOMMjp3u8wkXlWC4qWw1AduIfG3FJhi/2yw1IHPY
bgpsxRYLc+tYGqRWDJYTXlmw6CbcatE7B69Yc2JMyu8IR02Hwl1W8WaJU4XOQai++VrZc30TTbr7
pvI6esprTBKTFZXBMevH5tnqXfGEbMx4KADGv1D1C4I4XbuwTHyqucM2CLR5yAuXGpNfaHfZAvxw
0ZY6ysFvONfmtYzWyU8EpY/7UOIRh89pJG+ELvogoXYV+szld4KmTO7XR4cH6DuW3owpzZkhzNif
0u7kMOZkd5oM6F4v0fLJCEGX4ZyqANZg7Tb1ce2Gckpwb4S3vODruCPyyspdRw0JVKXO109gzpik
XlZD7AnvYKpotwpainBvdnquuz42tR6OGf0aICBO735bAt2VSWDNQXXmR3rYjs7spclIbQNySpQu
WHRkY3RrYNSnzk0atk/0a1dv12ow8dAP/GejLWd5IHNqjyZukAXeupQWizCs3Z1IZXao1qEsN+je
QpnMtamAvyNl14fJJuPerWKtL0WAr17th/OtP+D8g12tHm14RqYSMaawo7kBnFdDMgrzR0O77rU9
CZtFuTQaaJNspJ/IugifV2serpqS9UjJFuPLLQK9zts1o4W1sQOuOumFsUTbwrHZqJxgDnBj8tMR
w8MOIssGbGrLnAt5OvfO095XqlVY1OXlOj9yCPnBXolFY4loGe28swzbW0H6NXO7m8OqvLGXPDQ3
k/K8e2VpsW56Z8lFjHe8uhJrA1BKu3Bqkh6GrZvAOhBV7LLorWTqVwSCUzNY5iYc5HgMzDz7Vkhc
QHEizOVnJYS4WZ0++9i1rfFs0+r6vvrlwK4x14oet9VAEl1wXt+aUCyXpHDT9rUoCLUgw691fo3b
oIH+dV2WuxJAmM04YJm99FPRfO95tBZYeZjvnFlLjgXMnPsRn1vqR1sqcZ55hl3HpZjLe3cQ/hcK
XEOxc1QzXSF1tb7jYt1eG/hYz9twWbov08CihkMpnK9R0/XzmaKv04Nlq+rn/MScQckN3iub6TTB
mB665lyC33lxIEFUcb8a81fU8rO5i7jfl16JwSq3ruGp9Zl52vkNSc42nfFKjC0AyBpyXTRVe7sp
9Me8TI2PiAKNL4u5Tlenrs8z+BnNGdE41mOrw0ah4ysUQhd/zZ3dXMwoEHJvRiTjrgNSt7rK3XOn
bdQLxQZ5P82Kh80PW31nAgx/yXOHE2GeppEFWlvDl8zHWjhOS8iKiWc1NkdzWxdsyyJvE20qz0ro
0qSPw2pGrXlc24JzeI+vQ/PRMWXabLsFx8hNP9d9iZtnVN2MroCN5bTpYZ6leMHSPq0TBTOo4Xnj
4Y370Zb3HGz+1yh3PMX2bc2PmcbEtq/9ftw5nERtEmQEm8Y8+s9YqdR6l1X9qGNHwcJGFmroZ6vC
VCuZDdPfsq5WpiDHrr6ogjLDsQGAtsRvaxq5O8EkQmpyVfVQrSH7TSSNokSS6LrAawd2vsTOXfVY
53MwgVrkSmNvTascdN0885ViNzGcT/kyeLE59y2Ojqc5l93qZ10eh9DyMDWqLN41KrSNdxr87Clh
f/ce03D1ljPfUOrONgjqt5mRd2aSMoa3MuLaZUOcTvhlxs4g9LMTDnyKMcy7bj8gsgXFreeoY9N1
wych0pDHIMujcaNazQdwTxzAeCl0IxOXeMREGRWph7lag28CWeK4MTKSMW6LiOaEJCV8wRrSfhoG
0PeuXspnmrHjtSGy9WWeuv7FyK1sTOj86S5m1jO1GDyNysuhxaY7wX2oMuJxyfMrnCoJgWxbFcsu
rXQBpLzwS3Oz9n11X3X5jH/4aAAos62pAj4NDuarkrX9tZfWyYgS6wvBjZ9DNp3afYJ7RygkZJ0u
e7/SE8+hyFLmd2os7WOGEqw03BQEfCWfdtKyeLGjyg3iaB4qiE+667rPEfXJEyILojk+XKndR7Hp
0807eF1q2Df4ydPmThlnK49Nbi1lEvkdD4i7hKl/7Iy+e0SmulabiiLQuBWyYtEAwLCtiyDtCmCE
evXVZsLpIYxR7zgByr7WeSq1B+/WcFfcn8bVF9nNFDrAyhl4qyfwfG2B2bJG5+BuwCdGUPp8ttKA
vouovXP654IPXpdmeVQiK5qCStoEwS8pDNVHt9D3LGPrTrINPs1Dk90H1cmqApHCWGWbrh/97ICS
yFgfQ3iC/rVEprce+nZY6/OgrVcdV2DB1jwpCN3rowGm19gq1cl8P2tzqT5CgtXnWWkscpM5pmGe
a+Jt+9xrvEp+c3MCTR1bo1HVSUNyAGiwa9RC7U+Wy35SYcHIC1K0KN0aZmFmm1z3ujh3Kya4P2cM
eKbzGXKmAZgx/lxLdI7evBEX0M8J/thSXHVXE+Oo46zzxf3oSM5KMy782h63/G2n3C1dNkUPa1Mz
XTF5OozOJrYJ2kiEPSmWfUFU3nV9NjYP4QR9qKRAbVbZUwCcyYxlAJTtU9nOojRZK6ouOEA90gZ+
0wsPwh00dpWYZZukBUjk46pvsHd2OEstMGsVlBICtQagEAcCRmcBR+YeN1CohNbAF3eh1ib3z4NC
jBrzS5masOwBHD1YVrWuN25OL7o/ZPXcM4EyMcJbBHGGYat+DdMUC6uy6Kd2NzhGYzLvJ3PjMbBF
UV8j76XZEoyZgmTp915qnlMwdqKdVpkoniXoagjimDRK10oCFxpH4i3Z+NhNbrNsM4UK9j7MHEOx
e9ABxuIldec7+LC9O8Rzpg12hKzrPgllsbw0xQOgjOk6Eu353ikpE5JtzennjDfm6ysOPU5FhFRR
kJ5Q3EQY4qo3W836MW2vHna6a/R6lCl19u/UICgBwh107C9+247hZec3IEr7sPacvRyL+hQ5ikE/
0jgMTiEAjjzL02JJ3co4CFQ6XjdrizAmHoyyG5O2zsHsyKjo5DcTL2zCNYkalKq9l191JaMqSds5
9aHDsGQ92MAqbc4tSzTLJjcw394VeV6VF5HICwpfUxnoG8uc8eeTvqs+w6PqlmvcAb0wdsbRVN+Y
4/Xabehp/TSXNtt0GEzusHHxgBZxVq/RLVIsq906S+F3CeUKN98OZjm1ezXk1okaKwOyisg9Gces
8zgHkPaQf+ZbaolDT1g3rDr4nnaBlV7NwiDE08vqPKSzLibQrsQ4OyWrIrttbEiLG2mvs3FE+sGU
r9k4Jg4FhluC9xxKbd9LvsR2NxFMWps0he/71Ypq1z8LhmxyQJdLGXT7dZiZzsep1RrjxROyucR1
Oy0u3xhOG6+Y2vnMnwM1XnKUp/X1XDWRd88X0thPY2brjD57WoUvvRnaxS5iTKI4ZKpSdVw4k2Ps
5DT233HEE5+sYMXKL8UMOjj4i5c12DHbXnmmsym7jaJcNGAFUcglg+lM9TEzhgoz4j4D8ICjQHaO
7tGRSdQoMimaTYZ1I4CxLrFlz6StfVjg+Wu2Ewws5RMgxfhtq2gnMc26rmXHip1LVfVD0s2L/jov
VRvdVIy3pF8Ltuv8vCSrDI9CL2H1NFcUNI5FaS7tRQ5g1LvSXPF6Zbj2NF02nfDIPKN6VO2WeNat
8fFmPOmsN2eeezH1rn+TN15QnoweZycgrsNQ+tFTudE/r+Uwvxbz5GEw0Ka8z22QySVNmPSwmm1j
NeZ5EI4rGxbxT7g8qNzphu9LZjrYFhUyEtaNb9bNI9Vu7M1mZaY3bt+SpxcQV7eqL5lO5k6V3zOW
UrQtuzJ0dnk792Mc5FJxEC5VeKypv8pjNJqk7jVC8vOUKnAEH81TF743eiwB0YbtdvBy4Mqouu3v
crI63NBTxYkguJEvns5CkjARzDdlwBAHq6Ze8O70q9Sjm9Vl2MfOuJgzAZF5n0hvu3W/qrl+AEqd
r9tmCd0mCYdBpJidS/diwbDN2Xa6s8VeMC9sxSQftdpje4SdkoONbb4ddRV8X8dyrxe76/fK7/VF
p6ywjvsoV88cys0EdXVKxXahimLAhC2rY9AWY7FRHLgThnDABaxBm18dUbT2WVee1vdoDpheh2UA
lhz937Ip0im4R35BBYG56/RW5jW1utyb4GmXw6Jf/Mnyv81B1taJoef1tpcNjHuuergMRifgSV1t
70mOpfJIlZk7GebGWhNZ2MWXIaWFuRsKPQN0DOu2vxoNs/ez+KRNyOK0LpZvQSAY7EqcIvXLxPC9
6ouH09OFHaXTikORisytZ5b6jurIYG3d0hrv6tBZ3U1jr8WcTLRAHlfDqZkum5hi20zMbnwewyjI
En9ysXhfikoMseX05vcBPLGL4yb9/GSZTLmelYZFS9IYy/6VL64O4mUxwIVDpMiesYQxKAq446Rj
4E/lJws+eJ8EtuTQzKK+fe6EVTk76LkLdExfG5+ndi2NPKm6yrLOpIcqA5ZuRvRRkiCqRIjWsmI9
a4tbPAtwzF3b9V8hXnfNJjXSfBupuXkVdoHCQXfqEyxdFcA1dwwu2DEIynPShYeTRUcVh4JC6Ea0
Lk9uNPvFvVmMaR5LiY4isRf9PW8p7iRLX634PkJ//jY6ALRpTDTTtZPOGXQLomIqlyHcPljArToC
qrO+GV6pTm4Mgbq38Cz4OFeLQ1xB5T04q5WJ5aCnmt46t+spbzfRlHXfWlkFHYnqWHxqJfUjch0C
/o1RmmvLGQy7eptjRfU5DStrqMgSiDMgU7OjYjmmajs4rs7o9DFEYGi9QKipm7GxSJLfJuo+zzbM
ucRNaUomdNyhnxoOROG4avBN3YyTwS5rzaE50gfIQpsNdvIoZI7LBF4vbAofQ9Ul/TarAb2UhrfX
xFVeGqRBSNxvCIJ6g4JnSk2foFC8DsXMO7tdg+t8EXJex24xogmW0sqqQ+VORhj7DUzS7difsN2N
sr3EC0vv04yfF6bejRpY7JWajI3qLIrDw6DH/Ar3+aLapmxp02UR1jW7DxDVKanG3ibeqvr+ghhx
yHHC0SGcXVOsT64zoAUMlhG/pYJNjwRTqkFtMugF4amyFLxiNzvlEI3JXM8iDzXf0R1HAA5F1okv
C0I16oy6t4pEuhLeYCsdIeFzL1SjLHOa1ySnykI1xnPru96sl+bKMPKwAnoZFc88jDWYao5aa+OT
EO2dHPvrgx58aWwhtGMdIzjV0cFhMWZvgq5vsv0UdZi6p2mYjlhhugWpjhm0GP4AwBRx6YDP52wL
NFtRG1GuUPPY5USunXUVjY1txtgzj24M8KyeNwoNZbs1jLGQmyCS/on66+bjmZG2bnRQneG9qkIC
GG5yilSbKMyy24kGzV3UNOeUoIZ+w58HUTkUqYAmE421FbvKW+yNCTFz3PZ2pJeNrbox3diDq3EC
r1bf3GpvKb43egiLZJ5XJz/UkCQyf0OWoue7Ma2ESvRJ7riZhBNcIfgiM/GR072GTVqT4xMmHvvG
nMXeWRl5iQNJxLiRjq1vpQqcB5YHROQR8dtFNXYWNGujVlfQb6hhGE2lEX8Y5rbzyj7bYBPM8qHi
9VDanW3zLITm55TB/GIbdQvloNxB9J+IqKzrfWHB+Ia90p56qmtJFdzqAux6x7yA0RzWKWVdKiXG
3VjiNsfh3pkvFs5/IUHOPOaHdZL1vC9O9J7Y1m1/PQPIXy8RRJmKTEEtkLhsHR1B+g/rsZkIxBMS
X7M966XXZMmCwyJhTijCh7CPDI6//pSbrszDyOyWpkbe3IxkGVdFQNS/CVyDKlG6dC+9EbhZ0sih
/h4Nw3rv0cxcY4VDLzjYoagvCiCnTDXM7gn15AGL1QqeTaWwIwnS0Cs40LjJ1JMWcT1DFXdi9nyC
InPOq+Mo6yHa0rMk3KXVfM7OuX4aPNAVMao29Bv5wGa/p5xqnMnZUXnczdFI0cqYxvyP6ZO/xGG8
7l/bOzm+vsrLL/2/n1760vXLWGS5/N+//lP88e/stTtxDX/5x5YNVS4f1eu43FLUr3npHwa2p9/8
n/7wBxLxfulf/+NvLxCB5OmvZUXX/kxLpBn8v37+6z9edfWl4VX/2X7rmIN/9/t/sBWtD2/6dzgB
J6AUnXGUWrDi5X/8zfrgIktmRuw0AIm++tTx/EFWdO0P6PQDmg6MjzNkclL0/CAr8iOa0Og5oMjy
/5Hq/RWwYnTq0f29hxfY9MWR+7kOKgdGWe33uARc4Q3pjpRp0rQzvxa6DG5wwMTpFFPuZDXBAYux
7g6pDMIHHdQSdvBgPJDJXAwop/dRbWwjuVAc7w5lg4974E5hTN2qeJxHl20b7d82W4eQvCFqk3LW
L405Pq9ZrbHhWD6mfc1Dh9soYW6U41vYVYfaJ14wRUsVKnPH59FCjz6Hn/uJ5gm53nGZ0wfTp/rZ
yiXfp8N4tAjiEiKch9631NU6la9phMdzRzmty9yNWU/NEwGd3ophCc5tu5N7x5bL1mqsYFtSpIil
NcsX1zBvuZTmUgNJnygebqNpFnHroicY+8WGSxzidEP9KG7FuqJJLgaCKRxOUqPzN9Ukj+Qixm7J
yBrW0F9PqVG27TvnW+euKVYeIf4eXrNXYa7vy7q/dbL+W1oZT2y8Nne68Kh4WuchBgX3OMS6WC5O
Z1EHCR8rQNwBmn49X3XY/oEq+Evr8b5r+O/Xlff2vP99WV4WLwALuu/yX/7W/rU7LQrx/pd+WeL/
l6xpluI/X9S7L2P3+m8HUX9pv4lfljYv+8FN9T8AFUOKBL7tJK1xPVrzfyxuI/jgn3AqrG4QECi9
EBr8WNy+/QHNBDM4iKXskzj774vbt/gRJDamOC0UFxC4/srifmOH/31x43mBAhtcFdSrgO3ltFX8
InYoO6x6Tg2/pKBM9VGUtKrdMbtPcX3car2kB3Z4scXNxXl2LKWPKw35pCyVBDpftTsL0nfY+/ld
uIT5vrfEt3AK5IVpyOrjbAW/mY96p8x4u1hqPlSJuOwT7eTXix2LdAHLFaFwUau6xWpiufLT9nda
tTfbrvf3hLuPbIFaFPNu72RkDKimZXeSZjCUKB7TtrborHVjeN87nU9q656StDI62HY/dfHkquE2
1yP9LxmU1oFWjxBb5E/Nrsyd8MzxyL7qnOpDHEUKexpauiqKy8V4reZSXplDI6/KIUjjfnGrPLbd
cv2Y+/YpOF69uz5EKZK4keHgdJc2HqWLxmSsttOpfFiwHO5j/Aaa1w6DDHo+Q6+fI6x4fzdn9CcP
Cg8L0m+4cuhv/mFcGbLM6nrNABQexItXymWHMqN+EFmgr/x5hHPlMUuyF35R5kmKQ8YZfmvURsWY
T7e1lsx9sBqqA32hK8LR1ty2fm9/LIaWdMPwvGazEMz/Rvbyhq749atEaB0w+BmCIEdBd9LF/KTl
oVA6rbwDLcgJ8xp0c9OwbQtfbyc6Yaby149WqcTOoYlIFlPb17UXLMgHJ2s7dVZaxkVv9sduXJZv
tqnHKM7ndTqK0bgu0+l69dFrJBAZinspbTKuwexpwdQcQ3FnLcH6G33j2+W+/zjuSf/kMZ2Isvvd
AkBzK0LB4kjIVY072ab1wew8+0XWRNfxSMHz3LT79KHwMk9iKkyz2V+zcReUKuP+ZwMSu8kxl0dz
cPCDbPq+SFSKciyWqchvdS/mj7NWak6oPVF5WfRCryXAHoeXzSVlq8of4zrlSJc2oyQxNYABhpWy
qu+1MvBLX0oDXbt2sR00p5am2iKxLRXz3H8kbJZbklTcd9FLVvNmCvL7gFrdJ+VYmEXhfH5Ldtx/
USYXXxKZ25s16tVZO2f5nNBhNz4zyzGeLVYovomarFRC2ecTdA3cMfov0aXDjPINuXl/jdSeJmWE
h9jHn7b4mz/u9s9k5Dfd/PsvIWSSBOXWKTJ6P9drDM04pqYBSb/NxldPt9VZUHJbHHJkcqEMNvp2
sqk1GK0fbsHiRLtAKfe2nBxmhgxqSb4wE+2O+qYIysDdMopq3Q8aCzvSbGe4JkePRILOIPficMrK
y2jp7Ske1hSvIko6y6VKu7M+J6Ei6Cj4okw3JaERKqPiA3Y+FRUl/1rR5x8MWSCXy2t8xCrOMQoP
j7XuVrmrKjpVncjyy3asV6b4/Kq8kz4ia+oMJ4WJWaa44dAJqPhQmJ8xzGgsF8FA36t3sdwKSUm2
Tu6YW8cUVVIJuzlSahCXuHl5/g738/6KXre5kVAcz7tpwmaW0kFdbdbaHS7yhl9IlF84N8wP02QM
oRqiysnPhuqjrYZTHXvNd2a/ZLu2T4Mnf2k8scOeKr8bwxlwQlAYRwMV0ZScUKwjc9yPPn31C7dx
6lt7jcLfgXLeyTs5f4Aicf4QeKPcgzX+625SI2WjtCftBD83eM3LaGL2FPlXA8qU/To5GNB6tfja
rbn5m4GHt6H+9w8dc/J0Y1E+AkN5t5E1xJVpM5V2IuwepyKcLj5T0g2Oo2cfRajrg0vdY49DEwV1
yh11ZODGVaj80ogGdxv1PCqTMH+EhX9kSH+yFt6DB093BMIZCmhgKW+DqL/eETLNbg5xQUE1XDjb
3A1odPUCtUARYKheTuvO6R0/8aqxjj2NeViAt+BDBrM26XKBZM/RzMcioWYUH0qJVci9T9dqk1dp
djGZ9dxgdei8EEMNdETJ0f/1Wn6vT3y7fq4e+bZP+uW8nzBflNuMVc75kNIyufDbcpmpQNlLe5ZW
1h0aRUr5rUlIv5J1nxFdR2OiLDbFyl4XP/bQePQxe5lVxUj7eMCzcHavRgis6bbASnPT+711wVKv
MDBD38NRZ+XBZZnOBZ4gTX1wSje99ep6vmragscJjzCXHSQ++aocDdiURmxMtCHgRrlIxey+2Imw
XM/Giu3DdcTyyZZhflenpfWpwQJuxqgu15pa8ercutTfUQN786Hmai9MWTwM9Nq+YCcdbaxF+FCR
Thu6pmf/u7Pqbazu3RNLxsgWaUJuJZp6N6NTrpwQCxlqQgl7vcdgLT1bET9voLWoPWNrXhy0fLp5
kTPZztLQL569rQNr9jBxlcANw3SbI4+68A3f3f/rL/4NDf3+6gLalQyXMaDqvZe7i0wvVDBMAgPd
VAge6PrAisLz0LV2ben7uxoFx95EA7BVuZ8lSC8/DxiYnEfhVO4prkf0Q9ADSoNwp4WXdJAK8dlq
ATwR6NYsdIgPYGi8jcDsBD1iv9z0FFW3CI+8z0gSyivZ+Pm+CVSD6nMwfhMq/OPtZ26J48lmbInY
/h+00kZRpHi1TXxAq7Jvut4Kk8JOrYNd63ZjzzK6GBusMa1umDk+8LeLdTRTzPE1n0B5Zpwp/5vJ
EfO7NfeGJPzl1nNlUXQ61JjggsrxLuXoKf+1CH2txEJneOMGrd4aFHApcOpDFVrgWcY2imX4iQ7X
luzkfFZT9Jupl3dzCC4RVHDSXTN0ddKsv4fbFkUpYcFGJnW56YWxKP9MR9raNXb2O8jfPz5pvBV2
GSQTVHJOWdavW+QsTiGRWVuJyBBq6iaIHvlgQ2IEQbnv5sB55jDNq0SCuroRDCU8M+uRPTKono2b
dLYFHXjPONqOW9D+RpH1terUyWiJOv9QuydfpsWUMRqIFZGB47ekBk5V7n3drx/Dri7vzQGSFW2X
8UtbB1C7LbMYzoMsmsOt65S/m/D4k1sbMsfGBASIVFYrJaufQ25yTSxV28FMJmKPDc3ZJnFtv72Y
8nB9UIvrbnW3DLdQKZ3DiqPzqVfqXnfahVTWq8lpEtx57kQZ0H4sG13SCTPzHufhaLkr1vFoqrG7
b8ZWEGj3GmX30oQAKNFmP54wMzttZB0N9boi4vVQM/qZLtyToBguVM3M8ezWK826YrybdSe/2KVa
XzuKPp+zzg8/1Xg3HvHjC75OnEPEur1fXWa6ndvYkpN5ESjv5FyZVwdrpV4aN0NdefEQ3vtSzZ96
+v41FecHMjxt7ftcdHvXKq+dxky3Xk634I/n+C/VZf5nRZf/16qppzLkP6+87CnotuJ1+bnocnrF
j6KL/YGpLPZ2FjflT7xgiNR+FF0omxLCQuQzLYZJTnjx/666uNEH1iktiLe59F+qLvyIHJKBU3gl
HjO1f6mi+g87INAApIOnoir5tA9y5dclQlIh5zXIYF6NeXT0kU48GoMqr4LOyI/KadB00F3AOb2X
l5EpxDlG2TruvOJ34Gjr3YQUH5UmBUgPtiXuRPh+Eh91Zlvikz3H5VBVYtOeiHRo872vap3MR6VU
Ehk6vKQukeF+6gTefvSm7LMUhlcjUJbeR5cRqzOpNdK0wbeKW6Nf1t9sKafY9ucDg4tEDkcFzbUZ
lAFT8Ovt0j6akwnDZ/jrqtwZpeHsRzawlGynyYekCdP+d2TW95vY6S195txPU56cUm/VkJ/qBuR4
IfVW8qeO9LJZ8zOaQPmdYZlGbPpLt8v8xdkgevxUVD5CO/sk0KRGFjMFiug5XJCsT1WxnzD13Lw9
5/9/xf/trfj4z5f8+Zf23y6/LK+/9FzeXvNj0QcfeIIZMgoonRLRh6eOyI9FH30wmUJiuNoKQe1F
TMf996IPrA9My/HCUxUWZI9DTeVHHyUwPzDryyEGyoRZ3//q7fzIiyhQ/9M86Y1j9vMjbJ7Y9oCa
LQCTBBzv07eCSSExGMa6oSPfIpvoluxQaosZAp/ZhLxOqaVwTnV6OyKNuhoyTxVHc0VJToejzKju
E9AtcZYCQonlgP058vWpWZHO5ng0swEWT9oz/JqmaDA911bOXpHLt559adKiny2zpmhpZ8qMHU+z
mLvVjHu7dxASFfN36zhgvj1jQI2wj0qlgo26X4kuUUCiLPpCOI8TtpmW6k56y0YGi1EAHBfmw4Sy
uNmj8W2OkwE1eeNgQL8T68CAktFWk7NtRpGfT0gHX+xpPYAZEk1S2viW9rOLwGLxEalAWoG7mWfD
sBfFNO8oi1v1njmT+6jFFZ00ctz0rjYPQ8UszmR5rfw/7J3JktxIdkX/RXuUYR62EYGYch44bmDJ
IonZMbgDDuDrdcDqlpjBEtNKW6m7F23NZmUkAu7+/L17z41r1FAH7DHWi93jHdrUQ1hu6BDbLxMD
1c/YA9sjmkfyglX9L1Pu/y/D/2Ag8LuT9zr/9memvgmpvuWvl+L69/5aitEfzCOx+PKys3acH8bo
v1Yix+h64HBbhe4esb3+98zDDf6gTAbpzfoEPwaF6b8WIn+0ZsStjnCmkfDG/1FSnPd6c4eU5bPi
zZVzw8/BMntRoQ6mZodADs3rXyOV92d5tShKUERiKNsUkb207G8zr8dQ4nYTWtUlIAVjLncmLWM0
1o7akSs63CwgKA7lMm5tlX4x3PxjWNOrt70amIPv3UU+IK4yaTfFGoVKi83Iy/4DnvFo01ehfSrb
oEVt1s5qU2EIjtt1TrNBh9GhI62b75lXtTu3GeVuqqtklXwv74y6ESST28Gphfy9oVfsbwQKvP3q
SLrj5acvNxJZXZjZvYFYaxOaBAWA5MQY4RT5QQmR7SOkjkxFi+DR7Qb3f3FA/V8cFdprz+5/Pr6e
fhxfMPOan2vWH3/pr0Vj2X94wP9AS1BwrDBuarW/Fg1/wqrALIwMiKajsyKu/q0CcP5Yx4crRhvi
AWuOM+/fKgDnD7rUnGzYum0KPOb2FyfW706wNajxpyKMPoILb5RmHzwUCHBoDl4XYarwhI1kkK5N
gOZE+FN+iEIMdJ4Aj4vDh2TQzKF3Vox3xugdLFThCHzavWmXz5Al4kHoJ1x0CNemrLvuG++9U+fe
xqnnIcZKxE0/6rBIjE5/8qtE4wdMmBt0Y7NHnB3SN0y+VbZ2EdygtmOIjxrODL4HWH3yMaqPYSQ+
BCnrBTUlrr7Behp982gEKUMZw6bFxQkQ4vJt0+Ekus8DvgEudH69M9wE2679V8n6j46H/5OLwKbN
95tFML5UX176r6+WwPpX/loCjsMSsNYqf43/4pzgCPjXEjD/gBRGecY0nEE6h8h/LYHQ/CMgPYNT
BgIMho51XPvvAs79g5aubSHIZ/RHaWf/kyXAP+enFUBHg1efNx+KDjPh9RO+XgGGMQ1LKU1Eq4HU
d1YTsg4CwupR3E11FF5bXQdEHpsOlNwmNyt1bYyoRz789MD+VVr+PH6yXt+G/voYSHuAtbkuCMvL
zqWgpykj1PwxUinaRsk0ofNrwmjBRJjr5HMOAxJreNBWH4fOpyE89FE+x4VfYjQb2i65I6k1cE+Y
ytC/ueQhn/2yR+1pzrC1+YuuSO/f+MzshK8eHXsTt2aLTiSfe0W5vn50RbFw5PjoulG1LDiCxHzI
k0DdNj7T1REDQKzKJHuUShUwOQv/VJuUcgVGl6uU69+mL5IODACcy37zxkdbR6b/XZlDtOSj8dmo
ydlg2eTWj/7TTW8weXSWYTmxp636Kph9WH5zWsTktY17qZYHqADOSUhb7hZc8sd84UpXWUNXvfFJ
Xm+w//ogALTWqihc5yqvP0ipO6gWXebG7hIZXCLpkn4Dp1/de52h9wk6ywrf9kKVjlj3jW7x5Tv1
4yFQKjBfWi+9lz27PsH9ECYB34/vcC2Yxil1N/lQmJjnQqYaYesBOmg6RMv//PHTlLPQcwSsK/oy
r39ryezHRHBBVGWaclMwpohbA1e7I1OO1b6s6/5kipBBp2aEqgeGnTMq8IegTKI3weXrD3v9LtCq
ZVIRInBgcHHJ8/EXKPILTP3Ybg1lYugifX5XWE6XkizaBDYKXaSb576w5wHUyVS9tBb06q3fdunL
Gw/m16+EdgedB9pXHPlgl18/GO36Aocp3o2wc+cMvZzs9pTUyQ2+GvTcmkPyE33rCDpeW93ih57f
jUbePeM33Fe+MDtOyrn91LuTcT0VubebI4PRKkrbD7//pL++tz/2RQYpCIm4Yl98gwqYeppTUtPE
zwYEpUQrbDt/aq9Vn97YaAVu3cF1n+a5TY+//8kXfTSWDOUN4iVGTHTSgN5cFPINE/Gx72QO99Y0
95bdztm2GSLyL7XRmp/yWtofrKFavpdRNh2nJsyuuHHm+zIM1Bs9qh/smVfvDp8gdKi4kDRb/Gfd
Z37eR+hkm9OcThg6ckyRZTf5LNWGbe1aOdXyKOpIzGebHfpumQn8PMEjoCWtMH5FOwXi4kFWnZNf
ic6wxg9WQldJYEzfy34p2u3SDP24d8zZWqPx0jlu8OWrAwrIAPl9UFXRlpynTryxJ1m/rAg6hJwx
rE7gLswwLjalooLMnVvluHfhpxzHQRN4KDC76Eznu7FrnL1TOvOKcCn+nMbROIZ4E97ao183Kfma
1zalRwMAtesapXdxerAlpzjppmFv+y0aCakgM2xGs7BuIhW8E5g/D79/sf7my+RwpW3MhdRlhHGJ
UnKGfmqtORr2ExlLn0ynafalqtxn26xEuOsQcG1b2U7XuJna66j1zDPGsOzs2Sp4EE39VcLkeI8g
pcMxYxfv28ZHRj56VxiLmwr/gqyPuGXTEV9+3aC9M1TCKNwI/vz973Eh2lqfHL+Hv8rl1sPXNi8O
N8dw8C+XybhXkhvGrndNFfvNID+6oNKuGmv0jkmEkDs30vbYLum8k3UTPGnZPsxu3+6jLIXPkdj+
o8uxF3u5h6KkdMK7pHTGXcsO+sZ58AMA9noZ0S1gz1v3Pt8Hnn2xjCJVYjbu9T7s+vy7Y1cI5ho9
3HlzNT9kSWYfbRYMQA67fgwM/WckmujabiQIjrTz83hBV3cdJgtS1tBXd3bjDDtlOAQCThgnPyzN
5EKLEdMdWI93QWqUp7FPbgynKIKNDjhiTWMcbydrKe9//138+hKvy4j+I61EH8DIxS/GlL4LC2GN
+2Qw52tZGkM8OmNzRyU3nxLHLd54h3/9edF6X1wnHMT1gA5+/SC9wXE8TG3T3p4m8dFRxleKDtw3
Xa+/mGmuyjdKiL/5eS5kyVULAiGR7+/1z+tbIAMenp59Lj33HXGa5TdjASPgeQjEQt15b2y4F4qY
9d3mOgprjTZ9iK30MosgKAsBxymd9y2XyS2ziRRjTFM/6bxk+DiPwa2Rce50gzHikMe1AEtJeOUm
akzrfoAh9Owo19wqhVTx91/15UXhxyfjqkyfawWvXq46rTB1SPLR91FFgxLPkvU+TTCwRpU/3E4q
xGSB8/ubUoh1HAa+8T//8SHKFmhfUF/9S81j09VuZtNh3i9mOb0zjdb67EXWwXBB1MRKKgcKgvoa
Sq89I0gI3vjlL4QHf30vfDl8O2voIdXL6xcBu5zAskrAiqRzBeFgwCncu223rZBDDDv4xM8RHJp7
kHynPIvcU28G452D477cImmiAT20iQGoqlIH3Kzpu3/4dFB7EE5DNCteBgIA1nLmp3Par4Zc18gf
9z6lwJFEOfuugdJxXdld91F7zp8hnJrHjFW1F5U0n37/038tWRgr8m/OVBNtMUv09Y/PJZYDJ5LO
vsh723g0mqF5p0Ek6NtCsqp2Vd+AxUwnv1WxLCXEFHxq/dGyMszGUyHVPy79+UBMS9AjI0Xnt7r4
QGmyDCaBikTTThrs06hQwSRmQ4KkUepPTCqvB0O4p98/hl9WCD+U1bs2ermZk7j1+inUi5tMEVDX
fZlKh4sew/LvyvOWw1xDIXJHXf8ZRAKTKFKnw9xA9nqrsFnfwlfnjMfvSm9gjUqjdI0uXoMp0z46
KXQ+QEnxa5VqWfAO5joXp9k2u3PfmEV9mnMs+7Rwnfk6M8ZG3zvwRRmTFp1YX96kbt5Yu2vv45fP
ReRIxJ1o/Vp+CNZ+ej1zf7aVZQ8B2BT8wZsFBpy3xWsq9FaZ9JBjcoca7K48GIHVxa+dQz5K6W3H
XPmnSeDZ26rRDudjZJHTuhflzO3BGQ2yx9sl857yXOMhNfJhSQ5S26B+RGZM+q3nu36Dr58vKbz0
PpirraHnP9qJP/0ePdGwVmsp+iGlLJLj2i2p6HV3tBwyYB4OUuzU9XG3S7Lk4UIAzGsE2JOgdL0y
nlENq4POU3lnCf7mtjUDp90580yW8j99FWltMlyGJ4ligNbS61cxaHzYWjUP3KD5Q1br7KHkMj90
dhXd2PlcHcPOmr94bXOY/X/LN/7HueAvhyYFDgUa0kmPrtcvYe3ALDNiqRnVRVASHkuRjvd+FiED
tLg8mNAg3iAy/iifXn8tcBh/MCdhlK4Dz9e/LQ0GSV4sMIIsEMOX1nCmQ8WdFysyoduJA4gnTlxP
HzlTw22YYi8vp7JBNMZGFBiqvm0WshQhi8orp/baQz2DI4zR1UASRKL6MQtaKJazpL6a87dC5y+C
xThagMmtcxsTCSwH/+XBCga3MMwhN+Gz2eGt00fRM4wdedVgrn1fT9x5q8nI6m2Sz+o6mkG9WWgU
IE+1MO/wkY/7zi/Tt6jQ1rpXvH6o61CZfyEopHN/SfDuaZlg6HWWfdKnldxpzj1Sru2kfZf7btJ8
mADlNCc9W22GFGr0m7geev9aLU5wVl7ijRvDMFBzyaHo0XrbabLXtTHrK92hpdo4fT56162tszeK
7b/94BHFtsU5zYjAX1/PnxYpb4ItMOZDdwynINt0Ua0FblE/uheBn3wSqsO3RzCXoH3oDKEVF5al
Pw9S5Ol6VDvDxjNGC3oQzn2UrUEaHIdkaqi1zbXiltbgPWTYV823PvivuzenFcYcdMdr7XcJ4tat
CjK0pcs+70xXrI549eKV4Z1VOemDwKi3r9PQ+OyS8/yQ2pl8XnVwW21O4rZQLOzfbyFrW/ryBViv
psizyeggv/7igqqckVsHNf/eD/S8Z0iPZ9ue8nPje/ImkdC+djILzmGjo3NjqOkW+nF9w385Bfac
/jPtyrpKEPOwOhA084Rwirz+VueqKexaTlQ4eXOo4CqRvFe3+hGpQLK2IewrB4bkXqnOvE79fuWB
TdUOivkYLwMyfwzry33jOtU2kmP1Rtn+NzsQNyC48CFBbCB8fxyAP71zthBpAGdj2ffJaLg3De3r
TeSDVryH5JY128rJs+CDMRvq4NmGNveYlZ3pcx6tnM+qJoxqD4WtsW5o19NLTjy/RXafhOZM7DoJ
UufFFk6za4NOtbvOS7JmX6HWdU85t5a3HvXffPEMFtZqkuYIG8DFow5bXeIrRzgqRIS5IbN7rqF+
uJ+K1Eg2PVjTG8emjtBj+ox4KLx3+sI/OlEiDwDrvDeuYD+UsxcbEVs60dim56x54Bfvoc+3lw3c
DPYZrJlTYQpxC6A1CHewufA3KRKk1ezIrSBWAcDgrOgoSfM+XBGPENbMo1K6gxXBXrFKoSM3bjKn
h2+14pSWvNbppnIG4znwRnsj66z4jMhj36Dh/JI3U/GpqgP//Rtry/llbXGFtfltUPRh4rq8TvRF
ORtl70OQY4HdgaIiSajH0hSJqnwZA+bdadm1sW3mM4ONJPqWp/oLX0S7W+ScPSoT8///4iNxwQJ+
wTSIvvXFVb5oBmWXzFv2KY2i696X7XXO+7qhrbzs7NECUldVw8eIU+mWfQH2JEUcGBXLjxd+lbvF
FO4bn2n9Zl9/87TpQobGq5adiJaLb36UTjeZFtTvZvb8DzPcgh2DouaGmn6MM6Mx3rkyeAtM/zfv
Gy1f3jXmYkwOsAe+3mlKrxjJluXukHWpe6DxaR8VEuNDIevpYGV1fYUit/mY90Vx1UrT/66d8iXz
RuxxvvCaQxmq/sYgTVxsbEdcebb0b1fU5aZcLHLFRBTJA+QwK0bzV50WXEDPzWgXzxw019IASPbG
UySI+uI5ogZZZaNcCGjmckO5/I2q3l6PRDOWeddHW5QfEFSU7QXPRWTP084YIT1sFBOJdMcm3JY7
Z7CjE+wpCRJl5sq5ATyNlGqpHd2+FzZxGDsbW8kST3I07dvZdCDXmuY49Z9RW03xyDjisEBhWLN7
bDfdlcJ/9sps/pigVWX0Isr35DA16PEzSCmtJ8QO1o8CZR9VVO8rLqSFzlnOYImpjwdqN1ffl1jy
6D9Dtsy3fuZOnz0RgvdYytyiqwlv8+xImWq02BAjtn5dQqHwOwRqLniHCCGo11AQ+G5VnRLX1LeB
XRn9dvac5IFHlwNHL/ryWz/kQPiMckJFUo1pOl6NVDnJ0R6l7mEQKZywYwBm+USFUD7QyOm/57aN
AGbml9vVel6qHeMBHW47q1pigEjdrZuN8PiqVjYOmC5DTttBw83cdIHXgX2ZjIq7gjMbV0Oiuo9J
4rb+FnGrz23J0PCpmwQO6RaKIYd9PePZTISPa1B63YiVe1HgQ0mjBRuZ4r3D1OncRXIGbYgVIszj
EpqsjxAt7EyAF+i2D9gWW+vglLJ65OGxHfbl+qCSMjW3rMZS7Sxwz1/rTtTwJ9/Yay7vg7yQbOfE
SlGuc2X1LvaatvN7kbGlwwTLrXNh4rk2gp71gsDixkH0DwsYsOoepMl0dhunPHF/tN64rv/Sa+MH
4GJfJy1k4VDsXtzXTbdfZMiNMZ6LVp0qzFlnUXhmXIX5bTpocXJS/ymURk43Ne2v6qn3jnMQGQeG
IlGcKqxSZAbKb79/OJe3p78+1eolQdINuHHtMvxUSrQdu3+3pEncz7X+Bgu03U5D0N+DQaw+esSX
7X//836pXdjhuKlxwNo/vBz+xV2xLcdM+P0YxGE0RdeFTspzb2bVJ3ioIGe8jrWRuuJ2Ger0BBE5
xwObjes1C7wfBGwLzfRYZMt7f+7rR1Q7xZNXtxKibODfmPXAHtGBZt1Eo2aoY0rLfOtt4gldbnAU
hiT6UmustifOzNfPLHInryVFO4lbC3dw3LhBH566qkM5GvZqcDc+XrBzUrGhHUjSW5463r90g+He
jPbas/TNBLhGH0rISM3OGrnUbv0qbz4RtqcDsEX1SWWiJIJFSPMlLUvq7lHkBO52YS+aXW626n0v
3CsjWWWjSQBD/dxJ2YttvoJhH7I6xLze2AOU66UNxMfMXzQbn5KtONC8C61N2gIqPkqdKsgExZRU
8ThgaT2lQNTUfZSs7tWiDr3zer+OdrbZW14s+rTBX7SM9Ze2hay5J86phMLETeJLMICBPIIBdcod
ZGgKx8rtB7nxc2txz8WSICCywn6+XkpaY7sy5fuiadd/ZYOo1DNNmP5L1gufb3JIM65TGbSps1iE
mJmlM9bbhbXj3WLubVkIZo4ooxgX/eKac23vXaB7NVuab+nD4K8DJpQuIj0xFkunrc/Y1o2B6Su5
JUCkGlAtmlDref5euxnhguuj1eaVOAcV4MUbwoUHB1woVDNt6uTGttnaZ7Nd1mdtPyZNREE0S6cv
QX1V7p9sQOE9tteh3aoiJ8F9EkbEvJEwoBqa5JG+WPfkOkoYx6RZuEs4hYfjBXytvNNG3U5bxysJ
QAJFB0QqK037U5gb0b0s0gB6odWUZsxRhO0NUsPyLIAF6XipvOreaNQITLgcx5sJvGm/zR1+x0b7
Qh6rqfAAzjSB0cfJYPhTLA3wg3v+NIrAmNEYhgfpLtVT0Nf5LXV+kJ2nMIUUY/WpeMoNu6vjZapk
94zdYpD3QdCI8dC5HEzx3GTG17Lg7npKPc7MGAyY68ewJLp3RqqicR91OKW3TW33ck+3vJo22ejS
JQPu0F81bYvzuZpx6nOfLzMEEo2M8pVMG+nu3hlz3F5OPot3UUF36XoKeQi7ICnNfgutD/cjF321
yXuQ9weYxXq8HsfS4g9LUE109fDHEk+eh+Dvl7Z6FByzIwLUHMZCjZP0XlrK5+QPcdxvoU3aYsfb
WO5sPQTpjUB7W8TJMuWPYqhzd1MMsNuubeks7ZOxtBAsKtamPuU9bpiNvejZOEzCC0eMC0PAeAy6
Z3G9zEGiYhY4KEXlAO9GDV5WZJP547jTNPTrb6XXYoM2NfDLM9GHPsMU/v/dMRorcNIWelW42aQO
DJs1tctF5teWw1bTkF3uePWwkNfanUlvyKp+D+lzhpEZ9gippBW2x9pIOjZ1bi1c8nT0GaC+9MEM
J9MOcXt/zRcpmbOXw3QiFtPwNkmYR0+9YIx8z4YCs0yA7EnhAqyjGM0U9LmC28jpFUq5S9MBDt9o
cW7etJZX1thuKWX3ltsny26ZM6fczqmL4BA1blttK7uyPLDzc/RUy8G1zqKevSeFVv0rOuGG7a0Z
62gLw8mRe1tXdXasSS8st3BxHbnp+qX/5JLK6G3bsRLdGu5gCczAVQNsL0kNYHdYFfXJxI82xFr3
+ftSD+E3jaztvVv2AjObgY59A3s29a66StSgAWsdenE6C0HJPIygKd3ciYaNE9TFF2BNWsWL08j3
PuPe/oB4Qy/080BA78bUcMNDRcJ0FltVqsr7jDdGbQdXtOohIA6CPoYSVIyTjco/LoJpuuqisvqz
sEKjjlUEdw2pg7e4D6Zq1Vm7CRVf5ULdZNrWS/8mc4vsM5w2VDxwwNknMO5TrTBY7xVEUZ+wE+Ah
KzF3YKnTydbRLh2VqSAXhOrB7Ab1bpE9TnE5lgoIAqlkbazoF9jvIke633m6nriquWDZMal57ntj
do1ui9ZpudZaym+O00vazcsYwhsOlDJPODAqiuA86/3H1IuISvc8YJ6HaWLpHyYq4jEuqil9N/Rt
DXyBqZ1z8tNkOhFoUQ2ncuiaJ0kfwNo4vqrnmyk3wNzBvvbLfWWsKus0Wupy1wWKIi00JcEC3cw5
49FLA2Y3Ztit6SGpYFMDMch2jtd4O7ISuhXratrZJkkHkHku5gXwxDKF1N/btThD4uQNiOqeZy+W
Vh1mu8ae5Lem/QxcUuZPiZFzlA+Vjvpzkw2LOgpqUyo2NTy3UdVeMX5OH+aSNRrPfmHdl1ntfxzB
/06H0jTn4WZu5PQUODLLYlkDNr5T5ULwhwVzFQm5dNliM3fxjS2/y1Qwz8t1sFNln1H7AWJGEtWZ
KDMKSyXnzA9qzRmd2x+yAWTzxlmi3LniPZBJ3HiVetRjkCxbPwiggaHCq3o2fZBBsTU5bfjA7GBq
9pPVRt8yHGqgEO2OFiX94VbiiHeJ6ikyi3+Kp5r2NI3edLWMox524bp7bQDycwoqKgJwwHPvZKRP
5DTfooHe96yR1MHi6iBLFGWYNHvF/+Qcq9Edo03UF9a5t0XXxEJn1fu5dariStP3nk99SH4d3v9a
1zvNZPqcg7NwtkjvhXdK/AX1hzGQMBRBVMKsy2O9LREXIl+uHZvihxLrag4AElIHBkMGCGPxzG1f
+9ZV4xsLo88UVMp124bMZhfQwvs2D2caZBMN5nNSThyEUAtbqoKchpcjF/8R2ZEat76HYf25rjJt
3taMzfARpoP/Be1aBMezseGWE75GCMjUpT1AbLtTL/DB4Q15g8NP45a/fAqMOmjjcYz6NbBpkd7O
XbRUW8dZqnkzTt38WEB9U3EF1+PrMAXmS2BVDymrhc/VAUYgbGGhwTQ4MNv8timHjdmYzkMyL/YA
+sRIkfQxgbJugDt6Od7c0rixhUG/PIC1avAzIrM+lmNZj3vYEiRXQAINdnUHiopEsTA8K6DPxrEQ
Fc/GtOr0XU73dUN/sxyOmiTG9EamAsmBTVer3lptE+X4L1C1nOjJTKemSW31uEBsNDbB0rnfApFN
1p6azzAfCMYmroj17if72snUgxsxiIrHUvKmUlJQHYkloxwmaqGIuKkvKYDvTkVnzlVXkeqGn3I3
oYQdj8IUwbhn1/Bl3FeQo7dBFOX2NoBiHh4TvSLuk8FxH7rOIYSFzw9V0SNaZNuxkW8mX2va61Xr
trvEa0P3REqUlfIpeoOBYKiM40AmkHqh8WlCUJeGsZkZWuLKDBfZ3Ke1PyQHEzQXY03LKQExeVaN
CaTNAVtR/0T7vDGm5RBWuaIBIWXmHRKY1XVsMBYtTvyCfvLYDIWNS7tNlptOzzq7c8PR65H1WYZ5
KGfb+k7TydHnqa1M0u7N1ojHyiUjJMDhKna1jMR7NzdVcARs7des0dx5Kbl1gPs10BDsIPgs/S1g
GSrLpnXT7uiS/hDuAMkHzY7FDt66ISirToetM9dk2WV+Vr2kVh28q6JQ6J3tD765seE82/eRkOzp
zNEkOQrGFHwqCzcN79tWFP2+TUr2IVib2XjMO4IAP5qMytKjp0V2p4ba7q7YwenDBJk93Wpy4Mqz
o13ccIIR4bINpk4X+3JJLW8TpcugrwuXhXoNvVRSC7fwo055neZJbDNpuM+6jgoja3uIuyvBlbl2
Hmb6OosGN7vq8kwXyKHRNx0aOfgUGDI3dl1D+huZMU79yCuPoiVHEovminBELmHk3TR7q5mrKzDy
rtiBYPWD2CWI6toGVgUlWfeWRaabCaWVHTx8IU2r8eJkNpuvcE7ThqKxbk+JsPBa4Mrw3aNplt5j
5xBZdSQ5y3BiLiyJdcxEVosN45V02TTV5KRbV2k+yRRgatrOdbF8MUmP5R6SZ+kZvWlE/BHYcSga
HUe2xosHjR6FU7dZHGEYcc4IONbWnFPvqLT7lrpEEG2mytDObWH4zjGxl/qLM2lupZNuQ4RSigh5
4vHq7huhFmVyavJqaA5eJgIu+t1EOJJumrwFfktMzx6jMtxc4c5Dsw+DwNu4siMheCwTaTzWQpHw
VC6rLhZ7Vv+8rga4QbVHUE6h0/Y988ruyeKNznfegrdq0xaTdtibSYrYVunq1oYDQyxJabm5ty2k
ow6qmfI8BgruPmvSqr7rkkTdq27oiOgkA9U5qyqo/dh04WydCRDSet8FFVhqN0QBAvlotHcQGQSK
NWUM9ynArHCvalO8WIXEPtzmLsEf7L3qQXOV8GNV1N7XTmjLSHfm4phPEblBV7lKxZE+t9hSn1gN
A0gMqC+Rt5i3+UTlvamrftqnTaHD54gIEFqXS8u8QppcFWI6+hAd/WmWIpbSSvpDbrQpUR6huzyP
6dCOJyZKyXXd+r2Pb9Pq3V2GDFbuLavjPtunOVnjfjEE4yaPlqDY5ynvww7gb/YyBG3nbYkV6KPd
ZPN3HMIA7V0dhKBwEhLiv+aDkb8HwwPHok7b6Ym+XfbYdyB3eSvIe4J/35CO4SXtcqKUV9lt2nYi
3/XeWH2VViaP7hxA2Jt9g/ogmLNm3rnk+UwPCbXFGq3VKETSdVY3W8/qLPuA5WFoNiUFXHCdLcIO
rwPR8XEwMY0RkJSInkEfMBMh40OnqzqFMhWEgx+1W46DYqTymC1vTZTyHl00XdNuGReiWFguCbD5
SNpJfU8VVF4LNzSG6yww/GNEHWffOPMQDFTPdZTfG9pW9q4ZAcdv7NzWjx3cjHnjuKmcDw1HS/CO
KY8AMYoaEWNGakQqxgbfOXdtOXsHkgxaB71iEuVHVkz0yUEHGifIyTkEKFqWU2SXHh1024j8bZdk
ffoOgy3lgF2lGAtFHZyzaAadZnYwUEmNkVAqKK+t5oyrOA9I7l4iticGeccwmMgUEz1dIKcyR/dW
NktDtF+OMmnbFM6i966MsitzzswXDQrWAP0WNOByCG07z8RLuFuaDvn12pZKN/CarTnuCJ3xHyMw
zXFlYYuE82Wz63tBK9WVZyYjyRR1nzCRWlK32bmZpa+SwF/62AX3XxFoUK1tX2SUfoD5ZdTBlv9j
SJgLUk6SLPoyHLYFyH5Lbupi7spTO5dRdeW1kUmfHKQ7Hec8SR56mRjhPsm0d+p10KtdkSTj52yh
wbDvmPjPu4FRQHeXNVHVPEfdYES3ToXpGjELOFyCLqqIYzLUn/pIcFpRZFE2CIa+O5ENKRcbaLZ4
rtsgEfdE8WT+qS/IfTgF5BPIrTELzpTOkll3BKXNnmlUXSMoP7gwn8Jy8Igl8Gtpvp+4y86x0pQ+
8Wi17bJvC8ydG9mWyUtBAjGp1DX3KWYOKO93IJSKJw4Z38cIHdnDkdfKHLCv0Da7MrzcMe94ysGX
DFRdsvXJB5m3fddOxZ014fjY1cti/VkT7od6z5yXERhvkmex8OChHIsq9w5B2TjFaZn0ekkkoelc
uKIkmoPBiQQiaE0fcx3BmQcYLDkHgdOn2yjjbd22VhZttaB7sBtC9C+7PHD7DwvBjfM6ZYT+MmGZ
z983Hvk9hwFlbbYnFsrmbPKmQd2qYUH1jrBG7bTdGPnNFIzaol7Mwu4UAISXd6Iyy/fA24sXZwSq
u5GOa6ZnNtwl2vZR7TAUxmJB9VgW/kOUtCQXMR2yIKhXxp1trpj6RVh99djaSj+1JJLK2O7L8tTU
7P+7Pu+tEqR2ZUebNiFDoyND6GYo64R3K5yqa7PuubEn3dgSd83f+KQYlZI8mmn3S0SrL43rIhHt
DeFHxAnC9krnbWZyt9+YS7nQpqMvOV1FETzvh7aEHroHE7/AgKMV/1HXRItc8UZqdmLDH4NPjuzr
j9acMYoULE73LjeKxdsmah70ySLR56bMjDp83yu7QOLhZ/25EmVrUQ52qt5GI1lLQDrTNQIQdWh1
kGOL6WWSTfVtDPwAU5QbFt+50TfiANB8SW69aWb4KhrtfIGRY/4nd+exJDeSdelXGes92hwaWPQG
gZCpk0xBbmCU7tAaDuDp/w9V3W3FZA85bbOaWVRZFZOREQE43O899whC9VwzuFUhvzbio1nB0Uw7
Pg+m3jkpEIVrPMD9c7ojmFG6ZzSdUK7NhRY35ipI6UstSQVu+4b9UIHymNTFMvwGC2609lKXmThl
TcZUcMJo+l417kL+IFAx8aCUy1S6+O7QOFXTVVeuFkCXr3A+HJcwGRA9L62ODL7RgmNkntJqt/DC
SITQPYGuqV9+g2KDP0Exmp9BBSGwFEmA+EysZmzQaS1RRsrl67LmuUW/tKTJ/aoa60PWzZ6KPZiM
WOmPPSZ3Y1IOGJ2hElmpsgwMXJTA5x8zuP47ILf2H0I7nbsDVu9G92hzLJGVADGkOnSrj3yV5BIb
8WvPBP4ixtUqtiIXN8PQCEp1Y1d67mJddNKIialjhXGv9dklRgaz+DpoYJYPK3XbTJv+jnDR0r0E
A8Ejl0a14mYgnvWdJmuRAiBYMhqdOlx2w7plV1kdueKkYlFbLuR7gBo205yQc5vTP9LPqHvZ+KUV
NX2w4jcKa+gG2TBuUgymvf6AF2Slb/HI87tb4S+uGxXjMtHMkGoxfBqNXDGSDHR3rBUc8aIRxsfS
47mBaqnlkdqwGsBCmuYGVuoSnhMIqRm1grG4h3DKijruSYVoeeaHydnQCj/YAeut7rGFaO3fiSpH
fzOs9aJ41bx4L6CXTblv7boEZEnLtj3xjTMc++Au9vsEhdV0wejfNd5liS3Wy2CZY3pKi9wLz342
ZVMsA4GTZ5D2gXGd9lOXH1yt9RIlbGXrFQFI7Te7cSdqbDSqLTUEaRdHY6mtBJgixOLyrmmVOFNR
DuCoq9XdYURbmCddWj7UdTOk+g4BPfuPbQ9n5laTaltcZrduXp088z/DA7ZIvKgGJY5e0ZrvE7uT
DyRluBjPdqKnWcCafblC3jlUx17a7q7rOM03K1poW0tbK9LLympcrl3qvJdVeBxKWtqYq/ZuTRK4
9Fa+4dArJ48dELMPIV7sL341b+T4BOwpLmkFF7DKftmTujV/rvNSfRb1KD8mU9Yvp8DQCewbr0y/
Au6NZ0ePpn/oRLKwNMN2zSMVZuM7hELSjCj1vHSnuTOAvcoKYE3IstswUIHDaOt2JHSZ/kubi/Vr
nnZDd+4bt9awPEqRHXieG+8oU7Bxhk+DPWMWmmuydsMN9wQS1opATYv9yZ8zk57Yb7Pa+8isdkmu
6RYdTEUzczQPeZVXwWMDBwk36dmfp2+etYQTnpkyxIxSOxBVM9affb+21CC73E7BvSneeueQeT6h
rvnEvI9xcP6pDhUniUu0aFzMjn8scHEnwmbLbIk2KciRS8DbtGZCS2+5HdBB14QIErJk6bsIMzxV
3Crf0/VhZQb9cZpRUtyjDEoVLnFkHV1ROo6x17LVdk6VGocWXE0jnm+TxDu5aiq/NlbvKsTsTTV8
XephhNCjS1zo105OxEkGgj5+qUoiWWn78/BGAVQ9JFXuNczE4HfsQsYeL07bpst1Qu55eJoprWIO
Js4BDbLmfMZmLXjuE3Ns9sLOilOYOaF1IWmUcb6N2bMNlOuMVpxnnSi+z/j35jsNHbM5kHLlrVdZ
Gm42k+DhTgI5qdMn/G6KNtbQ3L/SPRM+vZiW8R1bAfqnxhj7gvxqYxHvqpU1g2m/wchgCcPmlKbE
xF/jVgVFaW4B6Hd+kdfhzilyw4oV8bGPfVXxmGKqCW6aqiYI9vWQWWGckUmY7UY1NzKaCR6F4BjY
5Xg0Ui5AZCYThjUB7Gh/L8rWvhjk7PILhFcZEdt0F7tLZtvHrBTwTAUsST8m7ZRY5gT9avaqu1VZ
dJjSTp6Yt9V3sEMGN1JjN+RX49TYYlfC306PxZCHd8jEPEoMidn3Tg+yG/f8AQkwqIS/BEiXsJte
Zyz+zdZ40S3bVYQ3F54i7MxJQptlsZWBJQv0eDA4HqVixhzR+9tno9BuvUMoivnq2NvyNh3KLjtM
Sz/oI1eJQ2ZJTGwW+wBtHY8V4SBA2rgUnRMSmMYdgYoAm72Xw2vRYzpC9XUWz4vBCo2MsRAU+Lhm
7jvGmGCDxU3m3Ja7zk1TOouurB9QN5rlwTbWyf80m17/vmXDe6VgGtM9ikGMxDF7tW+U5db9rgjm
9XlRbWBe4P+qnBECNg8wX8mc3NuNr/pzMDaqjIcGh8gTDur1F2AFrlVDkj2P05BPZVxYaaOPZVkE
x14xiduJoivC4wBvmfapTiXxin0yP/elX39JelczP2VI6e/sxE9OGj4x8T80dZJZtd9lsa0D54r0
o5XJqwE+FkmU2JRvfq+8I0/76FxRnKKr6yfX+0bn087kKS21S4NR6OCC4ArKSFJnzNd8omfBoDMJ
9WU2x2zPFCnYYFDLvCuoFhfCt6ExM0JUkAoAlbsbAVdb7BttkmBVhM1ywCaKTKCZv/JAnNFU7Pya
LN+zrgt1Lfx0UkTLh923OXfKNpqmwigu1GsFMAXye/yeaT4PxFkG2amcwGtA0hibxmrVurpTvoCX
VPM9vaMPZdU5BAUzP2YGaXfNuBBcsFoS63smCfKmzy5m913R2Ul6SDy84elay/VkpiPTc9KnwKt3
HblfIvboUW2skgOAF5NwPVooXAr27ThzxUvSuC/93Ai571tPfMQehExYcMZ5+o0q6T9QNzbjkk3t
EUBuxC3iR96DzAUtmjmG+zoBQ+rBUOJhcgn9NtIJvWAtv0qRzEymTR+P6c4zD3NNlhLVl31ZvCCJ
lF6ty7iu3imvu2JXTYN6anhmKdul/IC7lrt3+hove8KN+qdfE0/eEsw5bBDV8cFdCwq88N6QNgqs
zL2J6cihRu4ZFZaVnpXvh4xxJvtc9AVDk8qfwUkZ1v2GMvLGuQw9t08EDQJ9x2QazH+/eW+GUmuA
nfF6mFyrvxtdKGkJzpgWZpqhKA5kwLQkaGVMu7MjAcQ6iTvPWzyMbbVN5GAosGxIrdLrT11TCRdm
ewCUT1MNJU73OTFnNqV1esVBJx96Xer3mY9N2K2ZZkEWUaXqnNK9gbBMMt1INCjewJLyDkhu72AA
2h3UlAQEMTHsYaDCUMbddyR2N7eyWNQL6TKbJrtd0/NsTNDBl3bQTylibHtXrcNXG/rSDgC3eoH0
Ot4z2Oj2IshmCY1lcuGa9IOPpSpUUnJhleBSc5O89IHCZG0/kcbtBbEYmLpFqBayT+tMPs0SUWIb
1SsgM0rw3nENn8zAOv9KbCl8dHOxxf1IcCOTb+hz06OS3bQeTQeaFTt0Un9052DLw6u18RGmCmxy
IZUzAl07ugZULQwAbDtP8Kud2vZD5uFh8TuG/UZl+iuh9I/b7uEushlCbDLGH58XB2x3KW0fOWdh
DAf22CDKkR+dLS7/3h4KM9b+On3uwvzD5LXpNycp/UMl1xvsNRkvl850p1M+868fhJ8UINvHwn8I
0b+DlQic+x8/lgIisYAK5wOkk+aWw0w8hyobjlguru9qRvXHltUQASiQXj6Nif3sejrZ2ZB0Mc9W
Ux5ZurR/Q497S77lQ/FocI2wWxabvd+PH2qwmnYUiPIPRtGQUBrW49YftNlZsSlG+ECqswvD5neq
g+3J+/EWuUj3sF/H4olT8a2i2PMHCieH4VXfAGKnXU/lmTvdLdx56CPom5mY0TO/M9oivbTO9MKv
qe5IilhP0vPFoTPM8N7NRb9fu5xa6de36j99Ouw82GtJRuaGvVlAJuRnnPps88AOe6fzza43zcv2
prEKsvp+/V4/qSqp9hwPWhuaAlYGDI8f74BiqKzsUbJpE1X1eexbhxDFYun3A17EX62FWq1Na2uf
OoQnVDVJ1EHR+Eyjk3X/64/y89cmNIZDBnjfEQSPvJHUDFheaUeo+ZCkenjMadgj1adhSMTpmn39
9Xv9fCzgX8cwUUDLRGz8dmsGixxhUyg89v2GdtyHDhpVk80MkEyQgI0nV69jQJ8/Ugz85r1/4l7C
yA+3K46pNUr9tyEY/RwkTJlY82PqqEddAvgH1lTaEVZe/d4khkP9ZkFZ1tv1jnYeBNtCYoXKAUfN
H29yQ+NiBHiY7xHkQVUJMDRSbEqi3g92SU1vY7h/HqUnJsh+eVvjqG3WR2ArGntaInGuAoeKRAPp
jZ+Fgd/tzjRW8MicQoD1AuaPgRlVYpwUBc1e6gxdf3HXqcU0Ya2Zo/z69plvryGWoyYzCDxL4Xiz
aN7wV4cc82+7VbTtUJs/0++sVVShUnzP9l9d4QGqP7RBC6uyXNjTSl9VMMRCMIxuE8Ry/LrRaE+A
v60UN+No2B9Jos2uf/0p/9OH3AoP9In8A7f7x6vOUT+XJWPt41gTSE0sbjouT6I2/HQnhtnsL4jd
xuHTr9/0pweaS8MS3Twkcb4J0LH/+K7QlUTn4PBzbOqxPYP3NFRmjvtIjZbsVwbkN7aXTKduYVgS
aawZ+Teu6SeGz7+T9/0hRv7rPuttxmEB+8smE0Xusz3yf6EZS8NKa8G46ZhgnO5ENWzAq7rvrRs3
l6t/3XhWmV6t9Hz5LU9EYh5R3GX+mRiYHu2wz9AiClHB20QPi3Ai9yRgZgFnrDOvpsYEsFkKUpMi
0fVs40beu4SWM705eHbQt2dtsZ2RUaeEOll9k1yHKYQNYn16wOJmttKOKOpa+pfcYZ+7ZLj9J9fu
CqwW9xpUJ1odjR9CCh5nMVawDRnRgJLBrTQ91jVk+/7VxTpm+SDXTGR3dVcB4+Jav141mLp6V7bT
OfatNUBcSt1MeNeSpUbY9ajQ39UGUbYctJP35KPpTmIdlq6+h8pGYg+gJUqIDuHr8TfL4+1W4HHc
EukUukj4KYnf7rJLMVSgjLM4IjQQCZ4CIT6AoJ3IyqTwcbCyW7R+u9YVwYTQSRFBrvMi0LswScfi
SsyBhuPTim76TSnwdvtnH7ZsH9ulzfoBuvyb+gRZp8BsTS7HtSC5cxhkgxA152mVmzL1N/IzDlKW
3l+XJmYbaE8wFKG1of7w35x7NdECZe8N8ghTzW83wpdZ3yV1m38vbYy49zYiCKhbWNwPD2PY6+dw
DNLgMgILyrtlQoByzEfpio8yGOm3Zxdy0QOom7oNS2h0OxnKybnK4SCZH0hEK+b3rUrbYt9SJs/7
puk78qcDJhuxqwXlfr/gfXST1KDsCFf+uOA1pl+3q0jktBu5+tnen7UkwTXXhiV5mZubz2Mq5+XU
9zjzP/kmdO9It7hkRg4GJuYpJHv56BhI2OJtHPoamknwbagTUBRp+hjXSVA5CjuyHo09vmzlR6uU
5lGYXuJdCnOBdYsoKxG7NkenhLAeBxNqf7u/g7LduYzLqa2ODMBKhUxzGT3GT3Ls96NtTMlTz5D+
6IG2Fzt3Kesvsy2m6gDnqAvgITft+7CzEKC0rTF+b+rSj5o11MUXzg4QnzK0x/KV4YzV7gaVmu+X
Oc2SHeWQ3b00uSvPkvapPDujOz3aNblySBmTOjnbfjJ/Jd1lZIsnz9fd2fk4vg/sKtRnzbDQjplK
96/bkRVGLYxS8p4yTV5B7Shi0L2gsL+bhUWGUp0OeGrDmnxnF3nnf83zAPq5oVqvaqMxSfIMJbeW
pI73ZsbogcVyvQBI5ruq17MX+QFa0j30mqKFcJWMB8cvidwruxlckZEPXQxUn9HYWUEqcEvLy1yj
7qnbmk/hCpvDlCuOXiXI5JF0EXvdCXOsPgQz6G/kY70JnuU1yUcOyLXeyjZl/JGL4e6tDKrNSc7Z
Yj0jlkVhbK3DdCGWIT37k7EGe3h8AbrpVDPQV2PWBKcCd6MydlXQf5uziTFjaUr6yBb3BgPLbIdp
A0S1QV+1HEDqMEtctiKD/rc+gUv41ZUaG3mFb/vSXkDWfQRYqa/mqLZV+nnIqqxBWqzxfDPJOy93
eWfWzCymlaw39mxug6pcB+rwtFRWzLRS3pMQje4jhaCXx4atGSEapUuCkI0N9jsBtdmNzGpOr4Ip
d5ALtJ77jeQz4H2UKEFDyGiy3JHRzUy3ZlsN7kDGIb7I1bifa7/7RPfvhRsytbACyv6zk6+udaCM
otfxUZjvGseZyTl3ysZnHqwmLI4mM9xZVUn5pFViyX3W2enFM3MzJzF3gl5nlNX70MuWcwVt4Csc
kvbs5QFRpmgmcufQ2PijnCubO4hhSQHHEl1M0MQGfey6y5x6CSLmg/Z1ahFccOqmCuLv4PYNzBz0
sBTfeClcJqNVz8CxY3cjh2Z+xPCbEMSJ7PRrKJxGFy+D31bXAJf4Q/qr7yeP2loJTMimPnNjmCws
0qBbrQ+VKUDU+hTBYASgxuWuoCmiITOlmOOOMnbee/k8M7LCma5jxJ3k90ZRqOW0zEBbENcya4DU
BdKBZAddQlS4ycDVcNcUYlEo2YXCjb7jJ05/XZG5pve4XKY2SLRRPcDSb18dQDI/IrLRfUyn2SNA
LZD11bqp5SNBiWDHfg5XJGrnXL9opv/1JQgmJ66g/r+W2LFXu2UxqjWumkzO5ykLilcwLTGT3LIS
+7wyiikxl/aI6u5CteepABLQjYWXDFGYHwg8qadTWLbpB0SLSGaSUOr2aBVr8ywzeICYtPkzOx8z
xIpVUbC2+fXBk07TlMRqL8le6g5bIfzN3LnYrzB9Dms2l+3eL/MWRZ0ViuRQqSxdYVda2fIwOGUX
7pPCc+6rRjLiqBxVP/aJ51pxJ6qNDrLCjd5tE5whKjGhScHvLedLk1O376dy9Zuz6Qzrq/YUZYjd
s1JT3Lu8lwICPvQSKEpZDISPCtEaDB7ySVuYMS6Ewu3q3LYOSwIUujPn0N0b/AFxV40PAVcJt/3i
KZcaacYR344hyfsPOp/Zfip88T+Wpd/5uxFLIrafIITYOGgyC8clW59WnLzKaHY66x11W5XtvAkk
4owz2MZfD9En7Va3q2OMjAsD+MoyrGgWjlFFyhJ+ccWsaX7OZmak7OPzrB5d2edfO72aD4WoW3Xy
Khw32bAMspMlIaPui8lcBS/wDlegC34LBjpKT3IcMVN7MfMKVf4Ef6/eM+D0YrEw6pGFOTcvXaOs
Ke6CChY62xQzZgcPQvw8ltBZ79tKyIMRQlTaratI09MyUCpFELdNcTAau6Q5ZQpgHYsJWR8Jj4F3
UM6gvENWmwR2ElhTf0Ph1sN/KRqus2rrMYFdU3gBFER/j2TpsnT4LaCmHFGCrVY6bxh23X4JGL0K
IF/LJvV9mV3/NHl24rxv+sCe4VePk3k/W0QgPyUeS2+H1pdDDesmsK1wStrIdzFHirMskY9WhngH
xfc0Hzuqh56NHGlWFEJi44oMQJ9+M67yvpg6cRv28H1iLu340V5yg3T3XBqTf0jZJXiNNkM876RR
7Dt/RgsqZktglx62XXKeUqNIr1TpmE+mXsLyDGyP3gu4fviSw8uq0Fq0iXgIROns/ZGI3hjukeqg
fJkZAUFN+zK4ae7sVQV57WD6BLMy8Mb4Cj5rvik6wpLhWSHlY86u/AWud0bklonZxVH3aDag61bp
YUnn8dlXIvnimms4nxJu6V7lZfMpp1FcD21a1t98GUDqI8OLsUsj4VshUajLMW7REldsTjlYmNap
L+B4cHahu3CHdTch5Bwjrdv5yqflYQZsrpMmXaLDhmegBaYnxsDr1iqw53nCnjdhYmvMrX8Yxtp7
N+RZKQ+ek7GPFZ7d83oRFk/+uuie4ydcr6c6x48T85/qXBABkPDgjdy1ocJvuyUW8rpJ8I7ciQCB
wyFZHTSScxog7QtmC6qzkQ0ZVrzNsKwPiPcaTAb7ziniKZ2dMu7ycmG67oVZxky7dr7OnWyDaEkb
yzlmc+53rPMeUH8VPlzOIWAdhLJ5Z5YEX0A/G/unqVmKlYrRxaLf2hAiwt2IEJVLwxC8zIbZ2DtA
Z0Teh+3cHlgpPEHSpuUr83WZrhnntJ8wtEJpYM5icu8Mhsp6F5DCebtCoGPrWc2GJMvKTNV1NVRj
F3nFmnx0J+l+a9lO3GjSmVtfVctk3SN+Y8CD2HnIvSsih6s5zpp2zi4BRvJ+nJds1tf4YDTNZmma
NXvOA9KsLG06yS0P/RrAk5tmAtbZtG4MJu83sz0NDobFqeu9c2ppIPBRmHdegoqbFG+tNOQRRUjA
zhYQyQ5W1rnXVMnrEoe5cGDfZHXwashZkQE3Q3yIKoxggpOSuULxu6SrQbmB+c9+MWDzVpHPuCa8
VQl9RGxa5hrsZp23613uenMdBXYyBnuq6mE9UaAn/RirekTnj9WDGWcWnIY9/MjGiKe5oFCUAnHK
awNxxD0QVNqaHFuGYce95Qw3WEgb5YXMrfTTKkYLGHhs0y+Jx73eoaYZh+vahBZ71ZIA6t1hceRN
33s3IdY9h7Y/natsdR6MLHXcIxVVz64PoW0eowXGR7mntAk/mMqpTrNKRRDxWxw0TT0mN/dprwJG
EJNFcDFJb/ztzDBQszlEIcvr1JFh9lh4WomDx+41nXVQSPXeR3y5yR8bW+7TPBPlXbrCIrkp29kr
DqhBpH41J9nQjvcEaFdwnrH68QuVTEeGeLV8LLDDRg7QTrY5MvTx+uXgeWWSwSici4DRrDKRWUK9
NKn6W7gpEPcNfY8fawewVWT1gxx6aOs+/nZ6Z2tmV9eSyPrkxVFO/QDZEW37qqAGUF6m5atYZBr+
LlH7ZwyJSh/2CjE6HuE8b31JKkkesUVPdYSgVt9i+vCxQbCHAf+MyL4hE/Y3JjMbcPZjWxwwJ8A3
hARUVpzzRjQf0nwXelnGY7bk03Nvp+mOkyB71IpwD6YVCbFWlX7FV2a8od79nU78P709AABmYkBH
IJVvuvIx8ECYO6YSItWQlsbawNKid5zuSTuqfw7NXn4nDhy+VJ3214ZtfP81PPL2/beJDfgI5G0s
U8BnN/TkL4AV8OnSdYijjsA1ZPyi2AKFoR47Q3oa9rh2tPs1qKeNgweHntqyjX/9Ad7CEhsKwnyG
YscElbacNxegoZoQmLov2IPBHodiLS9G2ogX8tr668Abpw8uZ/FvkPefvIq3dwUKwh7MY1xJmf/j
15ZI8awuUVjLG/kzE5v0MumKSHSoqWlMmLF5klkQXGUmZhoFNO9HrCTK3+A/P116XO/cP8wSsCy2
iKX98TMEgUYczJ05KsrQ+uKSM5NcCT1OeofhYbtetThFVY+qdbqvZSjFHRYqQ3/49eX/Azj+6/qn
qMLEBKsC5rAeINmbK4EPS1WbJrRwv6lmb58qx/8sukavXzu31dMjrBXL33WgKe4miRu+WxTi6aHA
m2m4GbLeLG4KR1vGfV6Fdf9dD02B5jf1fHklHT9fT1QAy0Rg6IDhCzGTxT5JGn9m71bQkRxFvnpu
dAR75C2smJ0xmIW4WudghF7eqlofGkd4ySnDu6p8Qm3h1K/QwgPrNshGdBauSkZ5AgJu8LnwcKM6
Ff6onV3uAYIcxjp0ChTjCAyj2XAqodEHu/ULc/eFsNbRKr+iFCURU3dwBncNPmHvQd9Nuh1MUoqr
vJwT9zcg+U9zScLFEOWDwxEwDkRsv7niAubs4ucaIRkuzvEMMeaQ1MEau62VPmfwQK7dop4vJJXX
UU1xfYd5vHvMm210Pi7prhZNffr1KjB/WgbMwZi/Eexn+4BsGL39uBiHtamkge3cIewDbJ00wjLj
MlTw4p6HpcQGIEgmhJCQJ9udtMO12o8+hdFtB1zGI1JhDfo8E0jRnWG1LeIIecdsI2cC8/iKlLp/
DlDJy9OSgBftdWW0H3xSHaB4zrP72oxu4FG6+u2L0XdFdpkzaL8FvrjtQZaCNGDHQkkQja2F8ets
VXAzsMWA8FImC6WhBPXbF2lCQr0e88m/Qp2hqwvgh+s8aDubm0PhYCb7LhjItT9TdQ6CGU6tnAO6
dk02vJEF1zl2h06Mc737YrVrV8DubecOrHxMqg+N6ZOGsQzOSKOLX0d3qDPQkyhE+UaHTCA7ZeYw
uFAuTGvI7hfqVP9C98O8G5/pNdsvc9aNd57VVQCIVds9OhnMfEQL5rScPXx/vOfRxCZLGhnh4Db0
DO9JcqOe9VTbnwhRHJurfgZ9IZ0dezZ4r+TGH4hF9lNo0T1kXGXV63ooYJelt3roNP1xvwbvnclZ
3F3eyPWx58GqdjWeIV6cURqoQ5kYgGq+W+qUdm4MkQxnqBLgMjALY0wYTrfulIV1jCsDgDl2kN2e
u7AmMZLCJT/0bjB+agrpEMuBw8plNiVM2FFl/WGcl8zbUcTxFRTByBCYNPac8AOcPgqT0jT2PS7y
6d2U4WhzqUXJMnfhE007onhq/QV7U7j6EQsAK2bMVQeceJiDGfa17MKtfTV7g/eSXnGEtBoQmpz3
oolSw+9f6ciog2G+QITrc0vNd7IPW+/RHOviApfJhC4eeIVCpUPENJyn2jwkZi7VsTJm071C+MeX
TvGES2/xL0heUbZjeR7mgdPhwID5VNmZyTdHDcifikXDF9OYNF76Yvb7y2J0MJkMr9LPZd6PfgQQ
LMbfHGJvKyX8DCl73S3rZstKsd/MODE4b4RKV4mZFl54cg67h7Uj1IVqZj1XLLT/coy7vR9lwubh
xf0go/jHLYJadBwni/ezS8N+h13xF2x7oJ1COPlMAJr+/Os96acZLu/nEeATwiuCtoDl6o/v5xth
U+AJg/jNd5HJ+N18p2R46JA9fshKjGTwsJqKK9JzySBMtUPYYWjNR0btwQfLk59yX1T0x57DGJcU
cxQ1CeFQVaLTJA4hyu0oh+rrvJmqa4UKGnlp6rz8+ju8nbpvX4FvYBEZ6fPf4s2uSnuWqDHHZI/s
d2CigqGojwwq9vwVyFVa+J8JUMDrES3C8ddvbW1jz78e7NBxyGEg5IjBf4j12pthbF2P0CLHxDtU
KQIb2Is5fri9rhCMJcIdw9vKmlAPwTaG6dp7EqqHobP1dR5ad4ytAdPvHTUjRk49LTa6PHu0TvSY
CBpw21q/eIXHWvNWcAmEnfQwO9Q8oToE7giXWbamcdOkfohLDvDTFP362/209pkBcG0hjbAFkQ3+
5gw1qimRVT01iJGXLPaAe77LDPtW00RXCv3cyH5TptpvzbW2sJfNsx4SGgUjJfOPq1FiLYjbkGyP
ehGA3okkXSYYS0zpEFpyEDidTq980IjyaMnOs6KMusqOlc1124shzZedUwtUJZhxhIx1vK58rvrC
GSAgpCgFaMeQHfvKRtG0Mqt+NspxfpJWm8ozTCKw+rRWu4KmWJwQ75W0rGSmnXMoHF8amsO93obH
7L798x+X+r+KJ/t/LRAaD7S/rKf40/Dpf32rsD1abj+V3/7xt+dPQ/qFjL0df/JDvNj2sn8n7GFm
tDn1QpeiPN/8bvW3fvjH37aEPUjusFlcni5vs0/8V8Ce+fc/+Dybt69ngknwyPUYPKp//M3ZfsQ2
zd/ftmpCif6bdDHnx8XIkw3nASfbAOM76jWo4z8uRgwILBpzHHlCoaAHPKTOQzJ8SjYkdIj76kQB
5s/vhIce9XR3KJvHML2jqd6TiRG7mKjjxXTAhg3VCab73fuqfbabZ3d5UvpJrLeqvR+HNs6OOBtF
2XxE7rcED179JfBv5XzNbMU13/33i+z/JgNvW81f6oYYM6kGsgr/ubq3O//D/zCT4p4/kAi+PH7r
x2L4V8zh9jf/T3/4z7X0fmlYS1/qsRq23ybT+oeMUxvPftbGLwLukCiRUvypIyH1r6vwny/8cx2i
Zv/71py5PoNa2/ojl+6fC3H7kcntpxO2fHzp/1ij/1yKZvB3AefDFfihUiXwsn8vxe1HAsM44dA3
Qzv4r8KK3/CSXOpymhhiJaE1bkSGt0SrNmkyGL/MmGEbVSgBvKhm5J1rHG4NrEbopPd5PX0cSE/B
oqt6P4Isxgyt6NCKlFHjWPRHSthp14Oo/eaQeEN5+OPDgWmQyL1lB9jCe3MEUnzPonInO25yjaKq
n6qT24mrsVg+qxb7CVEkH41hMCNVrBg/dPSw/hg5Rf28rGI5+8URBb6BACd4Ms1ORLqBQFXIGxwd
imsSJOGOjInLjh7cr2vSx772i72L2AddFV6XscwdjJER0GPvAljaz+poYV/iBVhIGc267IGlrnDa
L/48rP6/3rJZxaQPUeP97x8YmFL1VP/1Ufn3i/58WCzz7z5HtE1YL2CaKUJqoj83bUvwFEFL40EI
t6SB7cn8165tb1nC9rY8ArihPBH/flTYtSncNhiSJ8xxNnDwX/vF/Z+l1q9iUU0o8D/UZOzbeMVS
QAtmsTytP5W0RYbxxurl1U6g976fe3u51GZRQv6FBJOsfY5OBkkSdoJyqcVhsvrimZriq6yLj9Ni
XyzYcxnD0j30knXfLA3GQfVEqKTrYaS+QsghngQ9R+/Q05XJ+7nzwwOY7qeR1R0FM42d0eo7lMUQ
QavkWfuoFj1RRUWX4ONulCcVLOiLUNwQwRZS2pt31jjflwLcYSLUIrIN8yboUutdpy81EhyaWmjM
hnqa0+EbGiOKLxgW1JYEXm5VWpyMvR8BwnHopN0YeSr5bIb6pLz2tprd69nPX9ndLs5UboAR9odD
OZ7NppT7KcyvE8sdd6PXPPKYl8cKX61YCfyD08F8WPvWOidGcYX93KtF7tZtmroP4+KgAYMDyWyg
3i0hcVxtnt31zcz0jJkZ/UN/TwNjoHfBLbZbTtlkuEfHtKtjmJX7/6HuTJbjVtok+0QowzwsG8iZ
mcl5EDcwkpIwDwEEAgg8fZ289VtVWS3KrHvXuyu7kkgxgRg+dz8eVuM+wL2Y2AJkXJ/RUmf7b3I0
iceRBHeQxEqYImV0A5w4zjOz9avoVRK53ZMZwSmYiJxRBD2sw7FYlqTtnSPkmLMy/8mKnee+IfIf
xmkzQqopG6Sw/gVKKr9TBK/R2AC3xIrO1arDcoo/Fz/vPmqGV3vBqqFTyD9Qyy/adettSeKJgUkB
yIFvZs5+qmFJ8mDdUxONINTm9pF1LsRbwoUwT5+5srJYeeC9q9VJiFlvWoSu2HOHbZnjtmqoS2dF
RuSujgZjNbsVB+H5F6AdOySJfRuIbpNxEmVlG+8oMryb+5SZXYmxyBgaoj5B98ERPEiqVpLtuS2E
lr+zx+APSv0Yu/3NkAnoqRNOE09FsKcj/ke51rmMKkAPnOVvddVJ31R7V4T8Pkxnpi1v7pT8UFI5
mpiO/gIv8BkRAtahGHd6as9r3bwZY/UAx+heYEqoRvWSwrxLUQOrpd0ykcGGIGnJKa190ZdrXJTo
brMbfmMB2y8hPhUf6Qi3UdsS5SzAQE3daQ7MQwo3DCXnaDr+2emWo0/TTQy42ACiZzpx77LO8/y8
pW1wNcmeb8KJIUN4c9LN3ZmSxYzzvThgJuiT1GyhR1aAmewWB84UbajBSjDwNFtoRs99W+2Ye2wD
nb4DO6ZoxpbfZCxxieU/rm28we4TJydzN1q5P3hcvgbQF1QW/ATmSPpz8V7sIah/Jr949lCol8A6
O54+050cV1ocbDCG2EYIUXrFvvQtLG09TIblMQIWGIc6OgPvec1F+ZgJ7O+d8yzsDLia8VQQgMmg
ctrg6ZLIb1/skrNnWlkEvwCYm9ThuHX0jpGLyY9zdcf0axU83qsjHocQwH7KqLjvD2vZuQS4o8Qz
zAPtzwpsN61yffc7kPWxDH8DG/Fjc+yeZ8s4jUAwY5mBuR6GSe3ClgWiwvbqSV8e6hkKrN+4nEkx
ZjJgb3b98uaY2V2akf1uGn7AA8+U3dov/KICdxNsNc4Holm/eETTpK7saxO4iHNCYKtisRGGcbL8
aQcWpb4XGGWOWP52dOC9iHV8JQxyr6ysT4YFIn8HCVuaEoySZXr7OXIQR/r8lXjzxkdCElX0XpSw
XO3uoqg42ISqODR4xTaR/xa1r3n4CixoTTC/EezO9Qa00SO1PCz8q7rA2YibxX6rhmEvo3RD9v6n
A1Qrbw7mSAuX4rQIqq1c7K1V+wmnq9hbiqtZYltK3Rb8VYEZ1w+w+7ZxN8Egcnh143KGOR/ar17Q
PgQeL9u0lrwldp+T8JR+bI/O0ZumX0Vwg9XgfrGbg+X4D7Y7vU8eamzqeAPpVTjZzcCy1rhX6nmo
2F7Vb2YC/d7JcPU7Xfk4Leqz6bKbVSG6fX7h6zC3j1EPvYzQkpdwgf2a8wIOejM8dsLcNSvmTNtj
yQ20ep8nfjW6MKjMtisO0oi+cdwwwlmc02y2DywFS8zP+p0Q6/qslvxtdNtvP/PPUSt+tGvDNKs/
WM6PVMYeaxWt0AWg81jTmzlMB2zS5Jyn4YhVhLe54MeNQ2pX93qChkGhuAeUiNyZIkGllxMq4Lfh
E1Lwc2XFa8ABtpYXbYc/tVogayGsbqPBeWv9hoikX8ttWvb3y+yeqSMa6JWJ/s4MM3babiZWeRin
C60ocDJ9de5E9rnM5gfZy9PqNvuhKwjaCrJ5WRT8rIu666b+vnBMF7yI0e96tQDlYWWIg6x9b61S
7PyseCgc/daYxh9FTQu+FXl0tfUEShvzuB/gYcHPFFQXt5MPTS2+8KA92aQXY0xlVxfTlSQPsZHj
cocoRQNfFRy62eJ6WMzjtlmigwz8LWZHWF0F1iPGtb+DEoJaP7+ycA1nOAyHyjHyhDxVn/T99BTM
veIDoknCJNkdaXDH3bT8WTLrWaYlcQtD3cmov7J1VDdHA8aM1NzC/k+ASfsU4nS7wtCP9YDNdEaR
2Lld9WCFN3Zs+Fh0QIUZmXH9VXWNKCmKpJiz73HBzqoi495xq5/RDiEWpVms27W8cJrBzInTPCYv
8k41PQ6WdWxiMVOPCr8oJjHyVPQgURwh2bPtw9BhAzGiijCBP2xDS12b25FLTme7rl9rpC4jcmDk
0GYE+PNv0y1bYwjvVAgWBJAE79Zs7l2XbIiToZBM9mRdiv6Xj6d+WqnB8cUGwfkoPbCPMtrnchbY
FNclxtTM8jDuiOTvah0QB4zk0ctgzIJG/iz88FtbjWREPpFd88x7HXBR79dfXcrn5FuUwNF/Cgul
5COpvrBC5HeOXu6YyDPxjLAO2z2tBGWzB53JlEqPPM4t9suxcRMXo1ccTaBdFroU9qCuigST/tcN
6riRxXyp2xUvng+NrXLGPekEOAyKqg8CS69eSAmaaH+EopVuiIqLyBbsds0My1QWBx8Wyc6SuYtz
q3oxChO8U0oOFNzDNlVueDOQiC3kGUBJmO03cMXK3eACqAohMydIK2fRNPgvSJm7YDc1ZZwJTpL3
eRHTbtXC2TsekCxh3xiPiMq7HCxJ7GWzHXMoTnBROfy7w4Qi3Gsb2F9WTxkCDLweK7q8ss7dKUed
WclJ5NnFBcXzK6j5uArD5eoHsT6huWNryHIzmVkac3E0dk2FKakqF28rxvre1w74bS98lbZ+8qfi
17zqC3bO8ziWXwE9kvEQSL4brohbOxdV7FEFsdFAURKftoZkRZbkagA8x8qCP70z+VvWxQKjtL6f
2XFdUR4mV1xEn8JoVPO9QXpkMwvnUS4szFZrXudhiSUI7rtwkcEW/OVzMy97MlB3MP5OWUf/LiTJ
3z1g5Tvc9c8rd9vRDbeDEf6dVzdK/MXzEkoCMM1TDUNpBWkVQIKRw6tlBNsaK1XshNQtzG21JIpO
YXxdHYsOU3kts2RyMeaSqD9roB5Y/VjxJdaswteAHGpsuczsOSRjbQae+lUt09myRhk7VjhvwPBc
b4V31AqVbuLk44qBuj3gNGL/FtMjTx+Z9tT+Tavva5q2x1Lj+iOJ1StHJq5eX+hwTOOyFi/tmPXb
Sjt3o60/jCDk4uMARhsW/WKnAy3XzkuT+vdhhSjWTnc8ww0f6/yCb0AkpeV9j5G6SLOck8xYTjeE
hfbmOzd3jpnv2rGS4AaNwNtqUGEbCGMPCn5QPDTGH7sTF9y3hGn6Gwi1jO4zD+6OrNXd3HZVAkT7
BlWvN+TFvY1RezKpqvTgwUG3++goMXykTj7tUY63pObfSgP4czp23kk083tFRm9fZ80nhJytN0RH
VO3wbIaMnRtZTacq969uVAIxzseYtWiXVeWlF96BYxd0hPyjg19ylGY/HU3A/QfSiWrn05R2EH3k
ZziavWNODjaJumI6kNbiNM6yeiLTbG5lWs8whtvT6i2vqXDvNGzlWBTRl5o4uI5EbbY6Yg4SeKd+
ohySVkxjB7Wv5phi6ti7tV3LiEd1hINKOqLaha6J4WLWH2Pd2ygy3gMqJNbasdxiVuEGWo3vjmyo
7S1uEvJdAYFjm3ZOsO396svpeRvdDrZPMGe7ZYhm/tTAMVB58eC0A2R0/2YUxFkphvoBJuAI4APB
1poFuey8/LbsfL0jUnFqPLiVSrAkLo6xxwwHdwr5JEl9rqL0xV6dvHnIc+9LesgbRVBepeECbB66
neEJpl58xdl7DAIklTW8UsnAeUvyl1BOMxhia4YYFyzIGSnowrjJidCUHmEVn8sMSYekaYpXXtcf
Zsj3pD+4XwzAk0I9/Cav1CfGmj/77Y926nffGRq8A83O5WzNDZbclMYnvpVG3UBuWK1PSPptEuZ9
jl/U1jyI2K111ddnYppfFphRitr4UyQFTGYu+TMEqJw1GuLSWtMoUNWwGLTBBSIiP1laSfMPj+qs
Q+OjhCfBQVDW1p13A9FhpH9ZAYJxDQHRS8uOgxJq3RyUhfoddttVU9moOII4dMPIhx7Zq5E97JTM
PRCxfvJpVIEPkqApA2YNKILR4xFmPv0k4uSbmAKN0NsV6biSt/Hvoht5wrKHjzbLiSwDI4jdyddb
n+AdO7r7KM2PBfzJ0e5dtHFcxiS4/XaSsRuK90V5RZKK9U0EjMYdfUlZvcHrXrvRGXZp4NzbjZd0
UbCPWgy93fzYVqmX2BKgTNfdFaN5QR29SI5gud++jt3w0vTec1R1b9ZsHYBhy9izxsO0YuvN9Qtj
BDfuo/EBx4zFycTmFGTP6MX2r7Rj7EiKc+CyO32U5bUZxevQYIukL7E62L7+PdAnIaAe7FxOYOl8
u8ZDnqz6CVCyl1sJ1nc78YCl10hPXIzbk4rKOV7h6N7cNSB/0gJKFRyz9Mex3wGXbtUqHgul873K
6o87KJWXrm8uSoFSWSjfAAdznw+qPnphemr5OkOjncTz8z9jIM69GSa+2eyNntu06YlzMJGGCGAJ
+8XH2nyJ6cHrvyiSTBZZtZvAoEq850xilmYyjcQGCis9NvI6DgjiXto9LdO0xi3RmI235M8aktvN
/iQ30sNYIJTirB+YVx24L10Vvjqj3eIFAIuEY806gBvnSAmRtPsN5g7gbbte4VBiK5+oxhj6A86v
az9C/SP76Q/jCyL5sGv1l1d6X4EIgmO1/IXffoToin3AvBfYwq/eGhCiMn5bfEfvJD1i0ww/Wqrb
D5OsfnckfuNQaXXVGvILcfbE9nNGbcILY1mUAFJvgkwfgVsIqgY/c86krgxxAvgu6ZzJ2FvM+KjN
4HsnhxlHbWH/HfIZeVty0HFtme5ttysvyguNk4cH486XNLEtFmOAmTzNxk2NNRkn7/9Bf7kUP8y+
ur/yH/XkP9WUfyae//Wr/9+kQIat/9tM+f+08mv4ucmB/32u/M8f+pcQGCK+/ccQGfg6//2vsbHh
m//mMWHGwxfBVYC4wdf5l9rHkvRvpmdZNrINMp2Dy/D/anCMavM/nASE4K3IJRDq+HACOMX8D8G7
1zB7+zLk1c4nMsBw/k9VhW0vpDwmc4bUtpaQvbifm6ZR8m8f3DxOD/SzWsajb4iyYl/qaAQYZhbA
qoHl21WZMxoXJ8/6RUNViibsOwGZFtziJhZ6ghoeVeTegN24k84eMPnqwgh0Pbc0tqsBlkedWsfn
qHOFfKcx7bvtQJprcPHqJMMMXuG+I/a9XDBesBCuvBvWocwH9jRzlKrZaqRw/SNdFWKzp/mJWYxa
B9rKmmyw9/SIrE13agdImBTOpOC60ZCgc5mcxdwGJpom9l0xfvDLWXBlycFbbZRurGo3QTQ+15kS
1ZUr21icxqLuQ0o0/EJ0ZCmcRr6v3YKSiS9z0831FOSb0prtnA5OMJnvRKv11gppZHPzmVcTfEEk
ttB5+/4xUl7/yldov6JI9FfCunBrhpIDAhTg1O8OoJL0ibQEQ6E2ojt6nw5S/a4xdYL0b3L/YVxT
7xb3GLu0PLsc8fcghkP1wSIgjpGL33UFq/RVSYzZc4FljhMjI53EaMwu2i+ZwYoaWdabUmrQ2yJw
TY1Hs5ozfbhhQ5NqkcwbW7Oe86RSg8Emp9zxJPOhe58bxk1yoilxk65NcLdEE0kvg1Qid86xSRHL
CNCk3ciF3Mq8lAG5N8p1vxiEme3nIef5eRvX1Sj/gqXK8uXG6ud2sGRFcG/UOTUqwjQCRr8Onoqj
X5Tk7eDDZNHdwOG6+jYn5hyhtOwNJvLmoGsvu1O2i68QA+GzmsyaZF6uwQ0ScAk2wq+M+4mZJbb+
sElGrsQciwx4Z7T/PZAmGejIo5/iMxSKkGZnc3XA3cO8nkNcn5iEgbk0MFYeWXgp5KtTkCdVoJ3j
Uk/Du03Lepus1GxJIJ9mzlxunB8i36H52uvX4mUlvUofAR6L5W9r9XSte043q8eWOjd2m24e74UG
PN1saRcRXbrlnpvCvSUJdRh1Zocb6SxNUluOtM4WN4Rtjn2wuKimJk3olz6HsLbir7grhmCgWSg3
uHLEaT5GmPYrg4KTftsUpLMTyn27N79rWvXVWBijzNxcb/UA1GJNBhF7BnZzav/hDW62Wbukp4aP
zjjnaefe0NercnkmAC/FC5b/N6b9PiJUXi2EBFNnOwbU0XCGX/ut6F31Byqc8x5R5XmwPWl84P6q
0sRO147gperqi7SpVIp6ot8pGrm1SaMpp4TIZLaGs3bINkG0jvdVbrt88nlL8sWeGE5STthLUsXE
k7i7MoqJttE0T4LSI5hAQJnLjrlwMTpbjgfhAeIY5xZAZrz7k1OFF7cnqflomhOTKunBuv/xHRLS
NXc0ektgIi4HMlxjtdNGwB1pYsqYAy7L18N8szonC47H9Ez8rb6oMCyerHnp3oXKulep7fldV5q2
hkZxEmORyBJnwIiZtOhqjFZ054bAzTpvIKhhpqdVLe4eQS+7Xf9sa08U3L/VHaPXIfDOcK1LIzx3
QJIvmG99STIvGi6gw9W7L8rJeQvc0Qbzl85OsAk4D28CpyF2SJw2uAZuxmBySCEY4eUKLmPOIGzj
0jzU7ZXtiNs1KUgTNa0DLg7smHjb6uwamlWD7NG5Nscvo7U/B3dVN8VQGP3W6lhAEry9/b1Sq4Sz
3QYrIeObQ6zK5oo1n71xQ4ViGVwwASNshKzhjNEBaWxKrW2L2LE9XlqAQCD5l3TxftlDVz6s6IUM
iCufYg+gEVwNnFqq9GzA13rufD2eS1Bbzx2OsB23wsXZgEGzcLfn7j2B1vQ7m0EBM0VvJFbWhbp6
yaWtAQ/Pqgv/K7d1TQUPvQx20qzak5BrGsJvGaFY/vjbSN+DYAYQmeJB4AcQsSiHsdvNsy3nR3pQ
KdO121ntR1TCz7UL8j7ha8z0MmZNFe38pgSKAOpxY7UZH6LTWvkm9OgdBpXvgqmDTKYYH0BdCYon
n/DX3eog2fyi9wdgf9oMHcQIbtcJyffu0fd6DSbZgTitTG0+drdG1oT6IvcxgnfDzY5Y6q/Aa+fX
TjaO+VIAgAYVJ+r1D2R97yNniRIx1EeTD7tGBru9VxidYaGOvKnVtiRRDVZA8qhw0RzL+54GEBOC
RYk3eHInmsJ9NUdbZQeU1M3e2jqHSNSdeRi7AMBsCLqBkbgcZfctfGi5e+QMNmK7KlH+KrI+B1pI
F/r1MP7VccT/6y00XfLyzGetkp1+9NyxtqDNL0DSbqhzN7aITmUkSAJcFEhuRJvbMaRtgG8NOPt+
dvA7npgPzPdh0YUtiX+j7XcLASu+IxTBjU+pVM4ZvzUpE4PUlOcbK5fOzjHNdTdJVgvsjhyvG1cw
TQ9MDPI7t7LUKRzHxeZnZfiQEiaS2bG06Uf4njvLrMSGMmvOCClxKb1juydQyry8ZgvOgvme45Nm
JYR/OK+Sn1ZWEzTifu54X2TMab8ihqYpg7KaiGDxgi3+wHShaBM0an42FXsism1L3egrRavRshVM
VMZEzoRV3ZKxzo5pTnU1ZniTIzED4fOPakHFku2t2iO2b+o7OElSlsjuOx+NG4YY+dd1t2xPfEwR
OVDuu9Ljxo+beRxOwk+ZC/feCl5PeIv701rrQBIiiIaeMLSW6gm6+FxfTDOqHshXMzpz7LZfDq3p
dF7chbX9aOc9Y0eUSBZxq3XLd5u33UpGl033Na20+UIZIN8a9XnRqzmsPMJBXZNJyYvwcwYu96t0
iqi/kJrzhvucBQsLkMRrwwCca49c6ZDd2ratHsS8Ml+2Kha6JAyqoHjHa519N0XKJSqFQUthLFxf
9zwZ9tTehathyVgNA9nLVpj+FBPDdX7zN0Uxw6eifQo7TyywMjMOKBB53I9uHqjKjStTinLTm3OL
Fcc212UTSkcfpUEZ2hY/PFJgjtPKp39iZhBuRGuJZMWG99lPiBrJMGYLBBjTWJonpooZUTmUOgal
9jD/XotCf2irZZ0kYExAjJADQm1QhwFVrwzQHgEVzB5IUatfXnUp0347emvE49uvZYSyiFl9V85D
dOYjlqRrjco/DLxUj+hf9tfi90jkhaKTE8GyGxhqhpXg+6MWtwaA0oYGdr+b3hGYAQt5gcDg0wwD
aIYjL76E0+AvTbslCxp1d4MpHEPsnXVFwoinaE7peO9tkp1B6c8venKr32MwMtgO6FaBIT4qIwEP
Eq5J6NrAsMtZhs+KMD0VdstN9q9M9LgdQNceNcLGdnbVzKzDuB5zapSIjgyXDtjiTddV6XiRltt9
TcMtLwkwKMJsz2ToW1VDJh+8Ns/Tk/R6cw+iJ30aeHo8+iOaoP+CMI+vfUMvTLslwWuKp8WfGF3U
wAoCqnuXyrASZYci8lGhHe9VrDNyM7jk/G70CDgnyq81Cke0LGacDk0hiAKE83fagu84LfB4yGyI
lj7BqVPRq8yjyNgp0u1nj9OXE69l1rZwk4yOUfys8pEZovBFMss5g6fEvoRUT7ikItVhEpW/lRie
oF3NexRSZutxkDa4fOidWZ/kMuKQbkGQHAWx8iXmfI93nbhXYe6Ey4rPx0GSM60ZO/NY2EAshSr6
vyArDFIF2vdeutu+Stakz65U/jkFMtJqORQZtdAqQo9g/0PVr4G7y8JZ5KeAopLvRtadANOTprR9
Nui8YpB9tmVvhqntGhTuOWCPjbuWf3DP5j8E4wNYFufPwG0R1ZhywYtYuDIcA0GRFngGI/uiWyyn
mGnwH6FuGMWuhSGD0IdqeOEGKpKev13CmB/JCcS6405wrNcics82mGvrTpdND9tqZMLS2/nknMIp
M6tvtx5a9RtRBXmn7AcH/G1XzBw+Z7/51uWs9zTO13fqH/RIneec2bLsO6g8IXD1Nd67s4TSvdlh
8jcjWH3kXPA6j74qgjf+zTCq/J71IC76SGCnaEZ87y5tg1YsmMO9KlPa6YVBfBSACKAvlJn/0DgX
C2OE3gXFUou3GQRL8VLBUAPfj8e3elooZB1OjQmLd9PTa+/kgILCqj4u2Wyal5lg17TtlzGbwLyK
DsQNm9kHgekx25NM1C8uWhoRJsuYJZPTsFTXG+L5c7L5IW+VyokRxRT96my/wkahT7wLyuXPbMre
e138ykZ/Wxdi0RLcWKFF9gSI2nyzQgR+sJfTsTGLtX9zb/3T+NHlLwLjRvhYDu06xSr0Zp5pDPab
iRwTZ2sYDmUSyq6AuA9GODxmgSOMuAUkmoDhaO4XCtgO1EmH+4KQ8zZ184CsfpVerCVl/Igb5M0w
G/R/e6SEjHmcGFl0JgWjWnGO23hBA3bd5yb34K++1W6HYnXwnYBpXG998BQfVv6C4YlGJCC/fhlA
HqdJ+heHUWrUKG7oDqbQ+izBYd+C5o1He4o32cGuQzS0EhGidSPrS8Q+NkHeaNwlXf2e8yy0l96z
uF0sI7dfwCcrhwusrSUiUENMmuo0mzvxTPTIcd1yT/3scmyMsPrpOP5vUjqjnrGSpua1XOhoC2Cd
oe9b4uJasuUusTQBd3ONIcgPzCb9CunqVByas/G+82dYGKC02pPXuXSFWd0y/aKTPKPmIxQnG403
R3cfFb7Ucf29OnUQbCUa75VUldrj2evpT6RgYExCcC/hhnbB9amlJhX/TF7Qx+BHi3yulrIHnVT2
JeoUlR42EKl8/L16+fCaOoHyT+Mt8Jb0lUm4m0lp9OrD83nGsEO6v+Iig75HP3xcuACwtpN7G5Ua
2nqmQNF6Q/nMkmxYjXVbd7ncd6GtuH4FdfoxOnX+Vwmbg5ldrtdxaflU15DIyGhThscJ0wdCQIEJ
x+HBZ3xrwyxQe6PN53tNyGMfqaGIaJJATuWLjiE03cXZEszOlzOyuZfCK8XTwpNCf27CdcJKPC7Q
QI+Mm4rWj3jzxjw1qg+vNPjwICEN4aZCKbcfLZwUwwN37DD906oy+8hmjyvowpN6inwsewEQ5Rew
mas4chSU7X1nZTrD9V5H9taWpnlCQTCHPceB/sfyiQp84F0Abk5Tru+ejazubxdX+1Jxh12e2NS8
T+GU5jHUigI6V5KTJxgb6tMAioqKWy96JBCNeWmqhuo5XG36PCq9dMCrRmNmfo198g6fX87Pe+58
95gGbfexugEiUz/QI0Kb3BLERT1y88GYzf6Ws+kf1kiFr0vE+7UdZ/eWXc0DCcVAB4RMS9tQX96C
duH4Rrq38N9d3WJWP6vrwuzvbqFMuoyzPWTw7D1DXsaeZ8/aThwLx3+mYGvJoevWpF6osm3oxqWC
J1twI1HXOl45FQc7tvzI2nc+bSKsrbQLFWmD/0J47jI8mn2BwWGdBqN4rsuWh8eSxuyB/xL5zPYM
ygpmwdjK+5yE3mXyKyd/LixqtKxlzp0vbP/DXaEK9DkG+EFwslodPiP0+VtemHJve1l1dLMgffSM
MHzAHpzNm6WbGv9gmMzNJWU9p8grkfzTCXfJorvqFVGtOeApwP+0Ztx+dxNgSGRKPxCfTRrW1pv0
g9m+67EMYJ/leSnizMFdM7FaNUlR34YTCSUzIV9qiNI922X0nJcQ7/C91Nhlq6leiWYQ66TDnCX3
Nny4DFCQ5M0wWsudIaOS3+yDaTZAMPDjmkPjF6cqBCgcxC1K/epv6hbSWKzsgWs7/BWqVe3F0LFm
JsnhIerSE/ieANNuk1sXc4BdulVwTnMkBQhBwyv2un66r2jiXP923bw8hGxM+lqumtmYj60zmRuH
MvrUyNV7WZq0G92KhzYa0rvYDl6N+3NDsQJ92PnAMnUNSrjOG8FU9dJLr2lfwcZQaeJDSQBhxTpF
CUhQw6lI+oJGbki+/vCnbxvzM4+GMN/1g9ksBE5HC8cXKT87ws5LLSFaFVmDB9odpUQKpIonq7jn
xu6ae29k+YLrLRLpxCA2SXr6ALUQOmmjO/sYg3JkXRRbh5nlb/ydZbUhj6Pm3UwhPa3BZRSdOef3
B9/OWr0rmFnf8yrr1yZN5yeZZkwEWFZyl7s5vujCzHW9oxTU3es2pFcd2j6FhKmhsG61jvuxUG94
rgDJAszxx4kWa80Dsp2jvAoPfT/DiV2YSi1Hu+BV21DiWH+IzG4odDVC+eDYWr7m1Bnhj7ph04+h
o2HQCTctXppcDbQV6UnRV7CCsMVC1+AWKyh3iXtlmp81nX8u9b5tiUo/ajW/aiucPlUfNh9zRzEy
CjPFlm4Nm8Qf8JkbJi0b2Ezm6TXXkiVzMoUJ9VGE4YGMJIJdl46R3rOatt1jWhmQPdCvguoRayfD
OCOLWLuXSIRfZc7YBcyoLDJWgbq/t6ueLgW/bz9X0WZn2l30psyNCdRM7xDFzyMGTcqfnZhZiHco
crq2sWb7uNyGPqh+T4Jqe0Zr+b4uhbEPHWmc0WyXg2onDxOm5d2rLjI/q4H6c/5d/X3u2MZB5StB
3Q5U2b7NLWPaI1p7f9qwoxSLCjV9mLTf77WTZn+KMXRfAc20+aWlXgzS+ozLtmzq9jFrjfKQStly
v46A+Fqjk1bo2caM+zDCkxd3I+gTTvAoiAy1bEyaw5KHPzD83G9BC8LRYVh7FH7AebvQRUlxoS7f
CuFCs0iiGa/IzgIK/Gkzmuc1CjrrcUjppT8x4OzcU0GOB7twO8GmQhC0QmzB5XiQobKwhBGyNhM7
j1ZnJ22A2PvaVd3IKACzJuUeucv+33X0/grLhXeXasd/h09puAlNYDMzQLs0zlPpiOAPY8dmZAOl
hSkxbEym2JcmBtHkD1cauOZoPy8cex1jAYgv6J6MGc5m9FBqXzJSMBxoPlzXBcKLAWyPLtXsUZWT
RH31W0UfwtpjOASyZTN8p67vodPT9JFqO3spRO4XLFs5soQ3zKG/8ejPnB5cSIx4Yzn3LQlsh4Yp
W50XxYOy5uDRy9kvbulr6rUHqPrmX9a99GP1Jr87wWoOL6oU9gPzdj4CQsmHIetcsSH/4edxl7r2
ycPs3f8K8jr8mrygvoBFCwjoVOIjgjk4JmsUckhdDRUeLKeZS6hRo9ns1HybX5ojZRcHFhrjDDMY
eJFVp1LHo8yre38N68d6gYVzMgQ+WDhmffjl8HpTT+g5KbtMby4boOFEO8mlbJCdVjZwimyDRIEX
G+NVwhekk74K2VtatwsTgs2wSUd++/Isg6zaN+SKT1rU49e6al5et3ImUsO+EW6i3HAOtJJTQxT6
RnFXL2nXAJOYxk/CzJtOzFul6axWcE6sTeXK8hhGK1hf1nC6pELH+DM5momKallI12JgLsNNexIE
BGhApvfR1d8gNsJzYY4GQ1+jX+7pEXF/MnvqDisI0yfWlZuJvm7SHd1IkIRtA+PRv3N0HktyI0kQ
/SKYQSdwrULJ1ors5gXGaZJIaKSA/Pp9tZc12xGcFqhEhof7c8EqR55gAeCOoV2tq0B03erWmnWo
Xre5qwTvptn4R6VdlIKtgZywJG7zoUciVK0J0n9uZd3XogfUQXGWhE8/pcNPIh94bPqWmviDu7TR
CzVbfs8B4rn/dBivD7amruwaTD5X77hb7cJp2IT9WaX0Qe2ZdbYBJyri2wvqCEbpqJIFzgxJlKHB
tYRF0kxSXrjL2KcgdfzkvfNhbj9H3gAeH+iFEz+HSZKeUDyC5LSWQjHd99jCLHEf2tyTXEDXLSYi
BCHdy7tljLoo0yxhRiYrnRcnm/Bh4RDOWX6BJI+O7jQmwZdMoabhCmlhHlabPw1Z7zlBuKsb3DcZ
oqcd4SXy+rvTyMSgdkVqGopeZE5DYLgOUfgwc0X+zrdElY+Nnub+QqIocDNGYvz3ouNB5Mir5c80
VIZ1jDONb8FQYWfuGgdKoB0YvMrQoY+Cl0kIxbCu3mQtZy9TDsxJCyBjynAeTQfGQku1TIQst2VJ
20fI0k5QRf6OvGWOU2iJ1yrd4WebywleNQLvPpZqPgE0Ct42NwG3IvnvTzvq3rTeC+sUPMm1/x9F
d5BXtFTik393fJV1QF07xO8Tm6bx9+Zb/6ebmvU9qW5LqzBX2KDroLDj3h8C2ERUgi/dtYrV1vyg
236mK5fKbvVCrwc7UL8c/Zi1Xdy/O/UQv8SaqOKV1mdqy0DBift1UiGzv8j74aVLE0ech9w3zilv
hykn4z6I8Ss3ud//woe/tX83s2wrB5FAAQjpIOlIGg118xKkM/ho6KP0A5eytvMf3aVEhOAe4rSc
lxEsxsI+j91m1Cpnv+Zp/o1UhWLGhWX+PVjg4meanpudF4r5IY+o1Htc55hkFq8ahKlRkoNoA+CF
OJPXqPmKjYp/+zDTtkO6ePW5d3L9HwVzGKsB8A1m2Nm+3qqLRikvLoziwZW27rHE3AMqgb0hFUZL
bcVDE3eL3LfrGBkG6ql/YuUApSQYEEbeedEIjdATC1g5eMa5oiBsjB/4EPLt6k59e4ogRcePBcYf
lpagaaEe0Hk9TA8U0VCU5yEymiMZq5u8jvTxUdY+T+lWTOO/ZfCpzSGk2UtSLja8Y98AOEC12hkz
U+PuytImar33JZ7g48y9Ure38tp/5ezpkUr/r7nfvtINSwBRueMyz+P81vV0jOPgWD/JFTEYrWVg
5LXhtJguiypn70IIXF5isLh0FidIFUHSzvV/6OswotPBX7K0v1EDY/DKD1tEHSPD0TBn9c0dyW+B
cV6j2945tAa9rnHj7JNa8qlORDSdgdaFh9F1l0vJrRN228KIkA9KmPdI0FJ/GBta2h4o2Jibi0cR
+T5a6LidG8/FoCWHn6utBZ/eZVrTNfNq5T14s/aAQoK/zOgrrrgHY0eKM4dqiwwU/lzvAZo3H3Zx
bwZ89rVR1rAgAp4CRfqTjlN1x1WcBRrY0gowRjLEzYdPK8pvd5Qbnx/8Cz9470E5xAeHenq/9CHN
lmcuN+7s7uIQOfqzaFp5ozcGKn7amK4Y7IXpV3CgeizfmFQF3Y+Cq985L5B1Wpz37bT9MmYjlJSx
MRpK8PA00B64R9AaeKCXgynuvh39hLrzUA+TY46b1+k4PVV9nOZfQoD1ySK49zR3LLRgEs6jNkQ9
WATP6cWF2TJsWTGatrj0eZe24398W7V/DrUXGk7/IozGO7DGFmciDVqh310kn8z5s47Kwn/u+0mU
n3GZrw2WAMMICkRXVzHInM13nUffZ7KGlaEme6K6C6N4W1a1e9o8V6F5s6pJv3wzpr2loYspCpSc
7w7zwYGnjp+lNCJln4s2fZzDkagkzbravCl2MDWL3po10LsX1EWeM0AbZPtrLwcHl3Uf0Vy7ZtMw
94W7n7amdGTma+57iox+rIjv9JE3n6PV4Yb32FWB6P+j+RyX+LjC7z+UXBHgVLKjvkVA4zWM5vsm
57aAhsK+jBEBGVs907Ell+epllWLI1NBEsrkjEkHSlXohtO4C0g/V7Dfh1uqxGF27XfQIInWULPY
eFySyaCixCXtasezRLUmYRlOdXlX44qWT5wcYIBvK142gtiVK2/Y1y3dRXSk0y1DaZrjKbzk/jw3
ZjimnZ37+po3y9Bjvi/tJP72odDiw0vKoLhnkFUtMKlYFhn9lyLcl6jYcNMo3OT16OaJZ/n8ITH/
6PEA20OCVtUdWP1zuHURRpILGUavfkRLC5ZjajVIxE0mmPD6Jk/TvxoLT2sy/ExR30N1jvsgg6W0
ptFeLtHNHETXAmP9gf3VLK7xUrcYUvPZQRZkXVykXCTkkjCpL2tTVcFZilKaO+xk1r9p0j6T6A43
SflHV6zHbpd1um96Ls9560enZsHFOb8a0E2knFJXB9EJYw1LeW5KNnRPEjUm4DaO4USTF1IBVGKB
l9fd96Kje9wmoR3vFtjZ1YGkBNz/CwsM259FCkT/ZOOeUKqum6neK13UyFEUVqzJydVlrHOIiEyn
dHHhwoUq4Sg2wg0YlPkvWxgaZY9BMjq4rhMn0heKdF3zAkR2cf9VSe4gb/OpGP5TNJGnzr+oVPaG
B+g6IpkRl2ValYuAsgys2WJwC95EbsQb1Nkv6BvOX70o02fJHHQ1wOEJ56YjV3dGFUYNZi93C0gN
xdqMVGtHfMXS13K5TskaO4/UjIKDXjavTp/JitOzvJND7UTD3pCK6d8UncTpP8rryvUs9eD2903Z
ckOF4k38xvql9H9Xceuy74pRszxSh8bx2aZGWvwzrVhrKLJu1x589GXsnLQv++NONUs9Pkx92L27
PsPyXvde2vxXLa7tj6tdk4jeEaR3GsbZIMuaUBBV2DgS3sfAtjmsRelE1WONXu8fJ8WuAMJaW7on
p++H9IBTbCw++4ZL0CWUzuL8uq0J4ovhhS2+OB4JZyVzM9Q/ckes+tGogTj3rjUeZQoJXVPbXdou
4H9uich+OI70aQreFmO1TLdhIvGPyVaUuPhz/xYbSE1BWSHA9tXhVbnJ5XcSm8L/soih0T1CFJdn
6CO8At6APjjNqWN4cJaT5w2GHmkqRyoiQxM+RGSh1KQpi1QX908z3oKzQ4yeT/mixk9AdqE7is0r
GnUYufamV7Sc3l427sfb5xAy116Vk4+Oi7NKqzQbpnVYLrh2fPUwjVBc/vG/K4OWG869fQTIzbFw
QRphOFt6r5oPrU9uGu7CnCfVZa7ajlACWlhOvIi96qsLgnPfjh1TAmeiEwOi5T08MVUEVDMyxOT8
aB47Nljpz7jr1ZoSSaceE3tyEbRXg3sB2y6+ejD7Mf/nLFw3CPH3uwSaST2rPuGORaEpMRH7f4Le
FupCI+qsQCgv8Vz07bGZAQGQASaL9cr5ga8C+AQGyFdaEgBErIRDb6GfhjDrfeEkEx1K7VQSc/Va
2LU/wgbk+d+pJR3/Nx7UWL9yIvcsowbSuJnmrPHvKdcmOopQWdsfjGBJcd4KFKbfQudcVY61jzb1
xEM+q49tGdLmWKxzqJfXEV97eN94Mwlqrpis0CDml169iz2xtp9r2bNIXftqLbbrNg5ldAytX3v/
QrEA19q5NnmJWATEA2uWJ1FANcBlUkV8kU/V2kLJ33NnVUt3acU0LsfYWld3B+RANf2m9YYkEtN8
NNJRP420+7E7XVdZ3SGDSBLmCwj59Gnd6EEib4TZpJTf9A9s0/Q0jf3SfPsY+ycfGarsbbxvJu79
wb2X1NHC7QXVal8qNdL7UZP22XmjiJ1DPRUj6ygfiKFzaKo2tK8hjJDBP823Df2bX1OdfZYkD0Ls
OAutBlRep7qrvuJpy4fhkNDopW8Jbjlty7F2WfXQcQOAO3goIm8MH5miSGJil8G78UyVJr/uocbD
VZ9xoAwNeGkU7M/c99e5Pgy2XQGK15OJuaxOBIqXo6E+l/sZ9rqXaoKutxMlFR6ks/HZUXMLKzP0
QFTpzQR/5Cz111Sa8KV1ZAzEQTr2flQDaDQgqabbd5p40KMTSNqCdBtysGOMsFt7ypMo2Q46aQNG
7RYFkHorV7u9Yn0xydfcDzTISOoP2r92QvZ7wtTlz1948Ika7q0qQlHsjGDO26UbUZoTBsqRh3ar
6cRgpHXD9d5bdPi40GB81LlaZxZGDhbPktIX8vj5xFzpUE4P1CvUz50h5ZgnijW6ttDxt27Tjwv+
MLJGnrV75MM+s3NNR0lD2hnGYhE+ScPmilWMqr7ov45P5RTE1yiIKWgCmhdcvMhxvuI45F/PHRQe
Sq6LH8OY0pcdS/c3183wZKC4gbFfwZHTO0pTAG+iI4hOVBNKPK7ajZrM2SqKGXAbB8/d1E5PcBod
H5rX6IJHqPOY3eIaQVDSXeYHW/CQrgXE+AEN+tInEwUfy+KTv+vEK/WDNCVtaQ8u0bg+rQrBitOP
E+JHx2R8ENU2fgpMxfu+LOmvbociG1QC/jKfzbXilUfth7TxT9jCA/GeEJI4E4ZkOZt2+X3rKSfd
Dz6gBlTHhvgJLHFHdMs/VxTx+sR+p+CaphsyOjWlHsbMDbl7HvTbkSn97ybc9ArZxgM+GK+Q8fnn
8XsWUvDRiMrHhIagX20x4nDxtIk+8NDiz6AUmCvCNAYXHXcJrkeZ3/txgM7oFBhU/LkkNuvo0Ntz
yA74L/sRK01uC42PUptMDvA5xqjxz9X/7bpo63TlrQudIrwZSGgtzJ50KObiWfoUtND6MOt310ZY
efmC5UNQL2Tv0pKnsdBN+1CTsaouHq6SPehxIAdDLTZi6D1MzH2i9Zalzro+xnbCMQEjE7KbCyId
xDmDR4+GQ4p3CehFoPcBw08SnrtZxad6TQpWbgKHNz1KDNYUzOMKbdjP76mqKBnXQdvu6eIm9bqg
nJx0LMMv9Kz6GJhqOQXJlhxZlaEYjtTCwUivqCTFm0HYt+uuayq5sldTvCFSYmy19/7GZ5UJr31r
HJb3yAYJ2UJiKc2dpWbpjlhuspOSuRH+AStDnusWr9eNkctoU7OglXoDa9AmlIoccx/xaA+G2xxY
F0bdI7JkcDf7IauKelVJ5vhD4mRM9E2GqzC4UDBqzpNba8n6ws8vOQfQZbSEcMRWWxgkSJNN1453
JX/xEz9t91aOTKjJFgYZ5bioxsuWyHPZBvOTogTzPk9k+gD4dcb+lab1ozfNCNFuHItX2aZYy4LI
Cc/QgpxrLpbwPxeZp+aMicUQXla/r9wjOcXto4cP8+7Wtv8AuZFe/UWT0YFZfFd7EDbOXF1ZbdCU
HMl7OyY/BFiJIx/jXVhYb7sf0E/ux7kyPTscz7ufKQd/KLG1fCZKCf+g2zo4dG2cePtb5iE5h9Qi
0GDfRPWVRAEfRW9s2yfdWIxFCW8aGfK4g3bw5L3G1lIeydGZbJmScbyGOF/23P6IpNHWYB9r1nqf
dD+th0VE/ZnpuDvqlQpdUKw+gJ7Jdl88zzWRyFu9W8WV46AJrD8MTU4oix1C/Gh5Q+HxZNnJq4LF
1DlOiG+gjtr8HT16ux8Z0z+tG8JEhTl+6DGVFgAckAgLH2+xzJuJmD9w4qaifA64aXWMKKx7DLmn
3qfNZrNwa8B/lB6352czW6VJFajqjUzm/Cz4Pex5dfvF0ePM+bviaR0O/saApbDM/eYSlq7nDk5+
1leF89qR9TgnJFI3XoCxqfabWsqfFS/br5IyAclLxxn2PMCs3FJBx87BaeKlhMBA1VMaxxEkxDx/
kwN9gOQRVjY4xqjUPwesPoCNDYb6A/QQev8EC65npqeZoSBqiUCv6V0wBOn7mPg2uoAe3k6j2Ghl
37C7eLs5DaEx5iSsC5IvbCmG9MVDSLq4i54vgLzrYYd8n9B6mLvhqUB0/osRM4qel8XYN2RIkrAF
Lb9pljh68LMVVliaOUZWL0DSBOKMaFDSCoRNMpNAT3IDSFurtvtLs8d0kXEEkHloKv2uqzZIqblw
VX+pDC7ewyCG5F1g0iRc3izgBpZSSr4Uepj926Ivfmz8kNx873vmvylMvY+bVSIhQENNb5/L9lAW
ddeeXJXCRC/83N0+iWkSRJ+XhX//zG+jCTKUtXD8Q9uDz8KtKdkQ3voLDjm9KCRIKuGWF7vipj44
YdqYmU0IdWl8HlJTdU9wH+ifjLEp1i+5y1biNvt7OT1I0bgyYOZukQZ3vAjnkCNatFgQ8nWcuTY5
mFmIcTcNSeFwAD68a6niHH2SmjjkuUsSdTfvwRqV9wlfHCYFNoi32CP/9E+85i33mHpUpLw3lNbd
QPvMc7TQ7f3ipE1Iu41IdHLpEb9CRksOyCuvxmW/ROM4Z7kgbpCpIkm5Vznzgrn51oK3d4pINz+k
4wFRLhIc9kfLSbTtajuO5Q7wt8GomKbmKywFIySJ+ehIm8Rg/0yMi/sGUIm9cqA5v10uIcAgopHv
3um5FhlcoXziFCfLrlbwknB4Fqs4hlUo5Jnm8e3KGqB8AbZCsIQmRht+DVYp9TORJV6HbXbSdi9p
/kQ2dRJWtby8uBwL5NvyjuozgvB5Fd5siYufK3VXFrMR7zLkx3CKfNpM/rXTVDuYCvj5c4tVvAvO
qTVK/ELFnY/IHDhiWyFobbIrlN4fZoW1d6LMrlKZLbroWGAAVt9kbwbLK3yNvddBIx/es5YZO/SH
xQgva2kl6y+rlYSfDu5o4dvuo1VH0QV9Ur8zrvqQVca6u4L4qyXGddczz3LpbAq+OZ97/FaKS8EP
cBb0Ng30Nm304GiETPqE+YVsN/YI2loRkjnWfpmeuZg4A3crw7FF7rwv0ZCFn4fDzhEolRRsZTm5
ONgBSzDnT+xNnWNkdf2tgwJ7vnHd9jeIHqbZrURd2ck6yjV5q+5VTN0CTbqCx3OrME7P0oPsPo5u
vdw7yLI5mw2YhwdCaWb+TiN6s/Z5lbd3wxJW4iXHmPMXd/JcXWJL5we7PN7atxgd+Yy+KL5bExq+
ua1G4Fvc+BzS7vW3csx8Ze0Wx2ebuus91uC/rhHUYp0qKse6r23RZO0QxiB8H2NMrMO+CDfB1yzY
h3EaKke6j3ivgMtKfoDFt9rCyJxGR4AGy+aKnS0Ww7U152CVedzsaeZxMKcz7KUuNAqG3D11iBqE
T0s4FYOMPy1MyESt8GzVSdqUz93MJvrUpgTFPx07UAcQK51u9XFaRLn+Kl03FLuaC/1ADJ4yumdc
UYrnTvT27yZSZXb0mYUL6cAZqw6q+oaVR64Ox08wotIskTHMgVp33yDVJRgbyo9IgKSFjZwP0iAp
iC2JeSD9M7CW3B6GmlLQHbFp3C0r3rD6QXay7DIXSnKFmLlZ05PcR585gA3MIeEUpknZUGPLX86l
btPU7lcTdf+pzSLzXecFwyaNprHfmmvktGlOSpdGDUF/RLDVYRu9NbQbretdLByNvsJdbNyAleRo
4thW5qZbHqUh1dXvWR2GSmDusWFIxgeFHKBT5GEVRgN1G/hS2/ozNmYwb/RYN9UhjhKPx5grTVwO
bEQm3Vzq2sII4yfV8J9yXUqhIsWL56uDkTDtoo3lvSYPEGB30iJZsTRJEQz6aOahswc5Oe3MR6IN
1+7J68OZ/+zoR5X3YMdhcV7cXlZx+IGMVcWQDbRMT2WI7M7sRJkl1uk16rUCQUDwjAoZ/AN51pA0
bf/ZWnr+t5dKNpyHTuEGdqeIjQtm9xfVtEVwZSSGSOQLJJ8XSmwxq/Z+4M53C4Qa700jky+HEFvs
uKOQMrxENeaondvflCs1L+7R00inWOfpgORUGvoLVWzijjOp2CcTW6srJn7shUMxfdfsG4HFrUmQ
+dyiiD3N1VXIfKbwPO3CY6BAqPV43qfferCcQQcTVLk+RnKcvfS4hCHoFCxwc3STRFY5Qy6QEfWW
fH0Q64FP/AF5RlaHCrjql4AYc5pAwpQnP2hFhIiExMFDurJ1b7SMb4lWx/MomEomCHXzeIQzpRd0
IH4Bhygc7YNuiEdyKPTdC/7Y/OoPUf+24pvNb9To5TEmY/ppDUuDrPchtUxjQeKXFe4wPwWOxkK7
asobswR77HjBibHd1UFA4gSjLjD8aeQ1iXiMdkBlR5v21Um5WvOX6s1edCOrpzo1TGaWMuFndP+4
v5swq3kHbaPyOYpSOfBOsWzjlpRdasCedNqjCBr3qRvZrt72oTjZaVhyXgdvSsjDwjjZbxj1fHpv
E5rRUrJ77iWQvZ8cWgIz6tjFLO33At59Ngi//Bl4dHXM1NMCbpU167UGE7rzGG+wZJsRaxvhPCHX
i0KA3ZcJ0svOJPBgjl3oyfFhMyHzHBE4mBJzWLOZIlq08D1yi0u/FukM74LiZVA25HU4/BTwiUsb
RJN34g0y/1570gekcjDt0HUiP/x0dQGFWQfoH/6TVt/BG0tIiW5ppuqpBGXULLRsbWMgj7lZuz2o
LLZv9CyqH/FcugnJ43H9KyPivHdKpNNrK+fIXES0Te/eHNOd51LtdIroHeuPYFFEf2yFDc8G5MDC
IO21IYDLYXzu6lJdVTir6FEJq68Ad/iwS+7XNGMuFwCF6WUGsHWJ4ib6FqmYkSskajldp8Ozkk1F
1NnxGJCuFB+1miZMMP9iLKpzS2DzzKdEAiOQM3cvgxJ3LakvVBfAXDR1zrXe0odB4xw8KwebzNEN
Vq5urXRYnjrYXfHQ5NS/Z20qo5NQUh/ckisq78tJ/bXFwqjLTB8jB26Q6jxVDncVYj0f5ME6X6lk
l/PmtRigsnwyqCAhUTdyHZJdMq9onyGis6fBinLO5smw/6VTmQvTVPvVwY/wFaAepOOlH70IEB83
gTedVkg9gYL5xkcSHEU7tIqbvO+mT/1scm7WxDB3UxnEL6tXkfFbFirzaLwDZwPPYXzOnao6bjVV
Y+uU68McTpiRRhjULdHIvaMLrIfdpO0jvWHkXfjEKSbQBoicN1Wa0hfuHCyRhTqukd8+KZ68fYDq
CTrQLeurbvw88zD7Ovj/nZk0Ekq6ZItsg4+RM8kgrwoqhBIHz1NZTvFtJ1+MyMJBg9UI4ad3Lzqx
lZPFjkrxGow51Hx2YlcHvw7X7pGM8BGLDK7nTVTrg1/Wfb9vySsSaap8nILStSyZ/TGOVjpMBU81
Nu6EC4YfppnHWuFsXepswI0hnkkvd/6QJZentInlr0hj1AUD5QYXqHu4ZDoDXXXnIzGiuQT5r5C8
0Y+wbkdnDyYnuZI8648yGiHmhF1afVnXC94iPyo3bAOsLn4ox1suRoVecOxYITEp0s9EISsrICrv
Stn8ccYxflb55jTnlpQw1cMBNcE+EOjvVpEnDAlDvnQrbKsWi3NHdeWC2WEAir5XrG0vig3vM8wt
/WxtALKqZFX6NIwsZfA4xIxRNS4k1H26Enf+ZIro0DEO9rsSgOkjMCwGwrlrg+947tb8d9f1+T0r
Bj5rXRcImKE0lpDXRvI62worG2wovKhPY9vbilw8/giHDkwPKXqt3qVyO6BfuRsfPBZF3HtGP2PD
vCCf4ZiuXJG/hZHHQGyJbOEOa5fy3wwY1KW3mQXArZ+aQ5VQiwOalPChVMHqHn3MBG+U8eC4RWCj
rsfopDiEZd8y3xDA+E6cjZiYOyV75Snz5FZeGQNn4/DYq8rpUEW4bTyQP6YhEFkzf1y4tvyYlcs3
GNtI8gPKZ4uHGsXL77hqaNtEtB7U0ytDsEweBIXnl7bXwX3ia0oMQfW16VH1LPR38TSQWnLD1lc/
2Z1U3E1Z3enLEuilOxIoavH2snOltAMvKw4GUgLuQ87zoc7YEcbfmAuaOyNWsCxdN8EM3tJIZH4+
9cCuVCnQDarwEQMIOqmEqlZeiqU355num999cGulRktfL/zt4DHoYYnxxyAKXgWqtPdATZT/OAMT
vDqBac+OFcMnY2tn71eVLutlHqYI2XvgBUrKRIQzKS6hCqRzEBBXe5tTW2pqSdYad6ouZpktcrRb
/ytNx2AxLJH+t2FbDYEJ8cCSfUxJcO2cZvKvuceN4n0W1uWOEKZFDyJuAEtDNJh1VzspDBL4Katz
k2h6i8M+LE4tlLqDP3sz8SqPxJ36oLp8K93datsYy1m7ejCmCVOpOyAgZt0Tz8RHaYwbg0vAx9oc
MHZzEXH9yaoTybZbZbsdau6B7WjOLPVSsjbwRKhr9Ocn7q1af4Zoz7gJcdv0l4RrU3LeqJC7bquz
/IoN8vE60OhFN1n+2awkgV5uovL8CZppJaXG6he2Ve7XX5A56Qtict0+PGw2PNEsfrE05oxij75s
PTeryTjgnIuD8qxb4SfQIu10x7cIoIHhQP+7YeE+/M0z6MsKG2BFp1vI9scDW4Azs972IUhNcRIs
SiiBxS5XEN7AT1MQT8R0NIEMi9FPty8Ox5LFDgN5ULCvIFXLFp41KNXjJKlPaURlaRZ0E468ZHMB
UpgmDEyYqZF0xGnzS/2fH4/Di8WoALerCREheRSwAzQ4T1/qxItfoabBHcObm9mOmjJnmIYD50uV
rT4F63uLvWx5jyY8GtFGcyAGu1S9JvT3yjspKEIFw8rRgQpbUwQ0R1A+6KIlC5yxc/LvTcvqyiEv
c+mp5iYIJ/oVEXhmpZMiBweGbwwAxfiU47+7Fgjl3w6UmU8wRQMFK9OUE2BOsN60ZJCO7uTejk0J
7oFZI+xZA5XOMTaRic9LFU4HUlScOrPj6zajmIiMCZQYQjPGLUfMwCM/u54Mxcqfy+c+4pvuWTfQ
6jQmbbPLk+VW3caLJnEI1nNvOmHiWH+L3MxnrSaQA9xkQeCEt3xUjxPiLx9EqtVZ3NtHJko/2I1J
2LxSFZ//mb0l4nlCeN3prplOWz/ZB2wubHzNnG8HYgLD04b8colWfzqpZWtw6449gl/hs9E88HNx
3qyNyFLLDQtrlWADQNWx/WGytJqfG4aAg0tk4dMt+Gz+W93BuL+cFR8lDGrc395aciEnr9xmk5jU
E0Gk5GI8F/2onmzKAFW4EduvIjVYZrcFuQZYlMXg/aYZZ85GyYlBhtLgU4lCjMM/AjpJMkhTxU6/
EPcKBW4wOVIcn9psU2jkxK5jfrORSSKuT/XGU8ZfJvJiaKYdmrR91FNnHnJ+4feYiQieNfRM89xp
gsZybQmtqYL8iUhse2XSDA/kRJI/UKhIqmoTBnusOTo/zAYeeQ2Tg57v0My4OokfvEdtFAw/qgHw
J0KbmMFlBqo5R2IgoFtL03AuJATo2SB3sa52IiiL4+CFgAWYaGjDFCwEmnePCSNhy8pvj/08W4fz
FAiTHDzRec1+tIFMzy3Scg+iMjH4YQSrdjKyU5wqD4/3LAkNAeV32UBHTXEaHOV6z+RPx+lhJGTy
1MqakTeZEf2fXWGw9eOcDLE6sGw7eU5RovPxm3d2CbFWBSLELvuqqranYpkNf0RMuoeg9c+F5dk7
90wcjiH1hkCfDcuoe3dca1x78+hXp3awSXLsk8gx9wB1U+9eb24cssL0ceLntlfnCN3mJw7W6teS
1tOA4TDBMcu7aPjQDnOUy7ubbvUNsx7dzZ0jISJ40YnsLLpjxNqUTOyw4Fb0q7t6zOsv6kXFnyAJ
45emSCP/YfOofLtjKsDdyNt9aTOJjIDmiuz82IGj+U6Cpnwy/Dpf8LVbwt+iqRJ2ZP6yTvt4DKG5
QYfxgxeBQTk4BL7VcBvQyOmO7kg27OMZIwzLjIY1kXsrQ95NXL19sWP9MGE7LLiaLjp3uKynyzHn
D/zbtCBuWKVTxQx0sRyZBbRHxLGSNk0o8+LGRxQG38kPseBhPyU5LpiDcNP0so5VcgpCOTz1FP2O
/GhAj2R8NZacEY69i+lmGNqQ1cefc70N/+JELX3WrDER5y7mhkZLx7g+FdSWN/vF3cAo9Nii7kWM
4vS4FNvMTyfosaGKXrNmTqRAw85zfO0PW1I0L44YGoqVtwB7S8RDK07OLM3V3xwgw6sXX5sgyb/d
BQcEp3BsxF3U42N7AIvVbtnqukpkeHrpApWNdZ+astMZK8z8pe8X817jMzZw8/CB3fXcLxKgSlvI
yq7G/xdvmhAVrF5npI66bpHMCuTs+dc48gNqbgHPHN97pNz2zGr+VgGR57eqk7Y/rEU9nKOxqx76
xXfPgJlW/5MNfoLZuubmICvMylzqrLKvDhN9CNAxT5LLWkXbmS3XSjROTeHbSlFi+oRjgolu6In/
PqSEMjZUfiqZ24mQglkojtz79KKC9nPcEDynj9Nq7+SJH39RUh9U77oz3cKetINRREYr9bkf93y/
rNC9MCDdpaT3TsSHgwHfg+/feWOaPNb5tGSmNGOLPB+zACGrF7/h+0/HFyz7glHdkxwDCQIeSwoQ
aeqFqo5N3XnE7KeQGYfEAL8VXf9zudqFH0E7OCDvWSrN6c5ObnI3zwUIoF722CyI6lvDSZvkjIgl
YIY/XjiZo0gaN3pwlMW6QkDKRAQHxv+RdGZLruJYFP0iIsQMr57ttHOeX4jMe+sCYhSDBHx9L6Jf
uyuqnDZIZ9h77WphrbVhPESyGLnmrLvYwrsi36hwnG+8KGrv+z0Yo3KKd6UTo4nPxUgoocUwcVMp
D9BQ7cZFckDC4V/kTD1OOlVwrXB74LSY3fQJP2+L6MCmSAjoO29l4gQ/JpKq9qgXMK88OhZOkxNM
KWwEIBEwCAOlRutf4rCsmlLfijCunX2IOarbgTUfQEHYs8mvIx1EdqzcgWm31Ey+Nk3h5vroNtaY
HuWgwmvRNcJ8453x3TeFKetH+XzQrKtqeWhHDkHM0T0QNmXs9cIBJo4EfgwPjHDFcvbUAN7MHsrh
YgcCC6QBW3cdXVDQUFZsjxVHPc3+9ziZgFzeIaThRgDFciPrA+4Ngd5h/jtHRfvSsduaIUyZHoXh
ti4LZvZzXRThP9C0jfxg9yDSE0oHcjfWRTgCEhVMHup9X3aHqHXpdgu/9bxdX45VxLo9VGePioIN
tdP21XLoUHnx6nvYXSJhqviOJnjR/K3R8hPQyl6h7XcfCQup/DE0fnjPiGgpdp3uIuCoksVXu8Wk
Yf1XGSiWiHZCEkbZSBwjdoXWtQyXaY/us8RFGiJ7tuVw6voiANFdNDBBULVLpKWN57xZY4UgTHtV
+AO4YG3cjJSp/CLee2JJSeA6s+OJgjrg1UiThhUO3BmOEMfB3PyO0BY5GCQvjuYDVCiko4rJbbiP
hVnG0+Q7UKZKZsofbkGo+5GZYsGYyDcJuqdquRZMfiB/KaRVO/546KgUuMxlRnixlP+8fPgwnotY
5sdep1ULo80wlmhtYzVn3fN3krqKRPOHRChneLLsMEEzGQQ5ItKe/zPI7VUHM/RPvMTTE4gm+yJ1
VT76xpAb24jE/8NYP7ohHR925RQtM6YUakq4bqi9V85XH3w6alxnIfm6/MwWHGwXhsH5l9vGob/B
ZO/etz6bc4YmU1X4v6z60UwlLNQ2svGKB7dqiKaiAZm+4ZLEt7RATrlfcJ8ITJtiPk4e9cJxqqzE
A9vSKp8sUCnee+T1DBTJaFHwojFWnHjFQshxbZZXSJWQT1RAlE1/VbLUr12EmhiDSWrKI1QcUiJ8
WVVEOUyyfl7olLe+ycr7jhX4tIntyN8mSEQASCBVC9EQHgdkO3uLJv8/XnxMUqRbU3fZmEPhWI1R
cm6ncYpOY6HYt+MDW97aRRuS3SrP8p6LTrKwS9GyltsghuqyQdwVMIOPACt84TZfeFX7NIifesn8
aktL3n4QWKAn8BeCs62imLgERPtglc0sBqDe1Nt6q6N++UJjP/zQHhQboYYZdFwywZQKfYaHKeq1
w0Lr92JnxcKkgG2COAz4zSTc8zheWUeoy5ODawu0ctJGY8o2JUNCzpXpHwaOpvapTcMcIZoI5KGO
anWbbC6+JxxN2rmRdO9dvMqrBH04C7IzyvfOvbPsAAJTTEzft4RbQTzHRGGFQ8HyCcbLQhVl9yWy
afkZu01wVj46UJhWYx/CZMht86wHu3qLGqq9Mk7HPcucor0r6maRuzCAbDODm/LEh8ma6TepGus0
9Y2TbReiWZ9Lyw8HNsyQWP1Vhbs1Zdc5j/gM3PJAOWohEYQlXmy8LM/mfZpY7bWkirnBUWBRELse
NHxXo5g8RxUp2WGyRlUf6D4ptobIVO2xG2gj0ecvHnNaKxZPpb2sZl3o0S2KKjN5Jxvn56VCdL8D
a9bmtB3TctZJELiHBIEigqmKZx3Jbjw257SGQOw28TrhR4UEqMuuXxsU2n9iN4lg4Krpmrd999/k
F66N9FZD3UiFuHGFanaWKv4QOC+nTaYQJvF0eeam0bFfGmaVWyAkPX7OhlnzIwsaDIO2YRF3iTMm
k6+zV+fonBxIKNX3vFjikEwYJCnOE3jEjgCytM+clp0GnRD6Tsr1pr1OqQBqmhvsPorphrOPgnj5
KIux+lvMxrqIWrDVUMrz0ZpBPN7EVjq7rF9M/JKzlri2TVu85XpET8yXD/fM54XQQSIgVENnCl9l
b7H5bE1A/snko2xc7RioBYYhPNesoNWTQjyPbDbsyr+gEnBPZN7EGNQV4XpEzqzEgNi1vwQrN09L
Pi+/mQ69Nyu2rPAKyLG2bgxMcl4WVoAuA4/aNXtfoLZ5M7kXcS0xVVlBaXq6Y1sftkhIuA7PVR7q
c8rsj8ARqRZrV2LQOHKlZilnuxwfuIQJrVjSuCK+p7LnTdHa8hiO5SgPUklx9XXBzWBRAcF75Imy
4C/G9S/DYXCkMT4M1A/9Ov3Khv60LDFDRKGBSWC/LM+8mAMKMledO8SfxGHHc+LskxppEjCrjksQ
4hnOmbQcmmDXq7YmxJoUpT9CmGyPAj+8c1n+U0F7MVLfzklRxnVDsGsqhVeOh4FsrjSJ8XiTTQtn
vo5DADfgj2r8t3hsKNlYoLEgsjFOHTCPkKzlRcwtzZTrF0mmBaa2FrPOU5kNFOXJPMuDGDG9B6MY
nQeoDItztLuqz86LjVcDslaQvbbMoYHl2J3KblQZ6U1neFxglVI+cNwvYuO1cVw/sideuge4i2iw
YOT10ZUQNpZ69Vwp99KwSufZBcmImMtKFRGAg27U3TLPVY4Ix6qxurkx/vmELde8TQMXY/WgoOJi
r0JjuENKPLhbCBpoJWOROvU/tUT1fcD19e3KPnqeLE+fPMtwLhUZumZbOFPNxneN0vbQ+d/LplTE
fw4mehh8u35ffAk9vtXKvDBJDLPnGGtLmG+rOhf6K11skshCEcVsHQJbMdMYRhzs2mPi8C/K08r7
9mgy/plyxqVKYEv4FTbQ2FNUIxEO9S5kvVSO7pNb+8QpdWhollcqZHe9sZjVlCTQ9Ut4guS9tG+B
Tprub6mjNP+lt8hxO/RLWlyipcODzkqImzdk07egmy0j71BGaQ09JKyif63x43c/zeBpsN7m2kdi
wXPBarXXr4wBeTP3A6aIe9+CcPOA+BBJIkTxmU3xnEf+RxCV3tNEUdKctCrns+vVqB6cuXnxco2a
SngxbsbewJNScUL2nsi7+SJbP/puFUiqPzXGjN+64xhljRnU3R/jV3F7nyCuIC2JGKYajRlsZ3A1
3Ex4b5Gct980dAraO/iAglD2yPlP2Y5fPYYr9EOwBXBRRtbJUB87JEI4xiNayY0bJtFFcvLefDP3
AVgQEk20o4OTG7soS8K2jvZuEvCU92NL4GAYGhu5htvt4Q3QejVTjIcGJsZylkihpk81eoH6Ar/h
SOqcOdXfvaOM4VbOgw8EBqZ/5kmxu3ewggqUxBQPQ7SdmP/h5yadhzMCHkxHqhMqbYb1KujSfU94
6J2iAievKLFBZOF+G71TVUxVds6kk/5D4R7WO05q55GSdbzEzRKuE+94+C1U1X62csKDIdNUnTB8
DM893IBjG3XtjwYDda8QS/QvBOzlx3rQen4YSEfIET/ngjUzykjwVVQ98pcpvLGTwyhRp+CrdaOa
f00++3u2o34C0xXxH7+aW/nmb7LkLkTjBsHguIsl7O0vTm7+kwsFU8LUJ/HuWZbq20zl5Fw6j3UK
iqdFsG8xws7FCrR33wuQHwVjNwnJAu8JUT58jfYXxV4ImCUrlYQuhsOYJ3qyxmwXwhs2B5kiTvnE
0yBR/lna00+QQXn6Nw5Gm/Y64glsye2bQdT4Q9YfYxlqRmUNQqEdbsQ8h9/V48vyIl3bj36uS0rx
gVlg0/k0DAthfhaW277zAbr2rdOchbvUPirYdvo71JTjV5lFjH51J9PrhC3iJ4/Zsqf7lKUdwjTh
sD11oZxOx9JLQKn15ZI90aEjf+q7gj1YP01PiQtZm/QUG+Aoo1N2JzXOgJ8m6tLlJa+9Ch4sYo6j
q1g6sb3j4LkEZSJ2xlGE1WVcukiYeaKr4bsu6uAmcabUrAub3P9PK1kJLtSkoGFDXsozs2IiVfKE
J6sp36ocriOaBLuSpG4V6b50gBcf0qSd5b7uZFxDpCiS6o/Ay2d/uMFit1w4MAvfRmwMxUeE+oCF
KOrZJLtAsXReWPdJ5iw5RMdChHG7aTi69p6XsJGw26w51i6HbUs3X11DM+G4ztG8PlV2H/bb0Fj+
I3PvJN8XNmjbP4OTjTwgsEWD4Uhpg/0EBiPtLlGDCYWNs2PhhEwvmrrM2rnxiGsBiRE+TD8PNwLT
57Eu6/ZMVWktp8WJLOuV59/rj9GYpUTNWcpOr4trAd1zq8lTd71hsn8beHrUsej7mDrQYzC7S9N8
uPL8Lu9gt/qSO6hFlqwGZCZNIGyWIXaufrOpIz9NuTVpXvguJK9F5Ln6KHxYVvt5tAkKoz7Aa+HS
owMyqudzM5FHB7nMKfcxEnDGZng8zrbrozEIo5EtSuXgqNyUdtLsO7dJr6xD5Evlt2hBpOtV73EJ
04QOp8l+2GOlmHk9AZTEaETaCDf5bUGTbJFCujCnLD+tKoRri1/230U7B/okJ/r8gpxkbx9C3zmk
bCuwxJYhsIPYB/j3voLPJLUzb/O+o9aJN67LFpRnqnG6PVpQvcMCBpMM2wUYJkZL6xoehiTMr6Ze
NrYOovqBETx+/7ysGURHyL0QA/kiZ37iYNaqmRL4DyT6eMXGLRaF26HXzFKSYBb9nqVNzqpp8ROC
TRSjwulfy4EEyLVlivECY9DKn4OcscULK0QqgtiG3X6i6pizN1ea5hLG0iZVKM0wS9E5nSvWiRBp
En30M8JPs8KbLyjz4cEBHz3N+IDbjfIkO43SXoNZovV1FgKe/ZEbMffFJkV+QDhV2MFpQT0ymd+I
L3K+MoNdoLjZNi43xPd1z5J14JF4WXh2i/OAHAFn3ICDFqVsEL1FZW5+YKa47YeFvwJvA4mk2D5r
cKJBGF4lA5p/tJcJ+sSuL1nHDzV5R4mTuCeG2/Ka0S/TpBZulz6iUHEQSsyG3XRq0hvjItZlMmWv
6+MN2zC99pjvaY8MmNqCIOnbEw4kj7H4nmPL/0Q2Yz03hYMm1Os9ALygSG7TCA0lg/LKity0zU8D
tuuur7v+QO+Fg8kTlXPSyBteswx4/i3C87wDJ2ERDxh4uUfsylw+ZKpzFnzZeIq3hW3Y/LP6cvcs
eedmzx+oX2Y63Fd08YE4Btgg+ZpM0TIVnwrCAfywuPS+Cq1D0ybhQ6CHkJ3mnKI+RF3gDO9ZXDV/
jM0AGt9x1yDME0Fyl4cziBW2D86byx69Pk/VYrqV7NPnJygIyS3tuQFxyK3jM3KXcBatr1xvEwIF
8PCHUtSLHwbEot3LlI5FeEe4lLu8RnGX918dJNFD3cawamO7Kbyds1BcPSwMfHeR3c2fjoPfc919
/QN9iDpJKHi1dYDOKhm79tsjO6bbt4QZ+9u8lcUVeHIwPrmTy9ikocIBg+UL1JTC706YbVPn3HXU
G2PkszZXDf/gprTm7ru1lunTsjCjg7lSmJMGfQQ04gc8Dao+a8upmeb5fESWcGTC3oeRRm5DMp+8
2RFkmmfoGE4CIClwTlwcS5UidUXCsmfqEHwJMBdPeDgLAChNzDxp6R2aRsTVu4qiAZaOlY9HEAY0
91Cgi/+ymJc0inSR3puhrqYfJSPkdVMQzCH0m7E/evZY6oMuIQVvR+T4RORCVvpSgQN6tW1wkRtS
4twNozrvgWsifClpYdGduBkWkDoqfuHWqhuc76nH0d27j8CN5a7KOazJsB2WFy+Mi93chVZ9JNxv
2ddegtE0secCywl0Fk4ncSQSyH/LDBb2TRpo72uY8YTTDfMzTTT3O9ui6aOBtPJ3QXbBC0aH9hHt
1w9qVPML7z47TRBomN0X5aVEKXNyAQwygfda4g1745/DkJTpQ77amjeRGERHINxi7uw+j939YBVE
wekqFU+eFwU/veLERviTdaeyqkOAGKPz4TBRYFI0KofjYUiCE4H17LW9Fe2DSoFPyaQ4+7fkXvGK
c3X+hT5pQbzwE5cVH14WRyCkRi2Zxw8T0aAvPR/7C6Rt90iZSj3mgRDCpCbyp1Ib/0dKp8UaEOr4
FgsdzHepmwXhEfMtLpbJmoKjyWkAESjBzgox6ZCPWdOBUS7svQwV/VYoqLygWNGMIn28OYjtKTcB
QbNJR2Gm46xiayXSZecJVwc7JEX5BwGE2XtJ6w+MrY/vs7bsX9o2B6VFUVN8jOHwmXelz9dVoGfo
e7e+2UnifTXAXd4yl6xpGQ6SEMWJlf7izX/bLDJHmS7+U9l2sjhFvHh7l6uPjEHfCR9U3aG6Ibts
vI6CbnxvhmDEyBXAuVQu32rYDp8UIfO+wyhzcJo0nn79rhLBwYLDcmjgCMhNqnK2owi+0cdaaOR6
fi2iTmKdnKypjp2dNYiXKPbMvVg7LWQjPL+ZAU2JtDi+cyqZPAvGCUSQReXOY+nFaoOMk0vfuvmZ
If1+9gpzqLKQYgvbeSfZ9LXRRWs1gjnxnoh2BQrnzc3FGvP0fdbBC84r6+DA7LuR8J2f6tqOHkMM
5selbGZ9tok42nEWtTQNiKTrne26ziXn94FqxPKAwDDXeCxiRptawyvr95lj+AICj9+WRVPGiqfL
o4+GNeZy8lBpPHlcVieZJeID9QPhFsid2amGoECCbhmLnXG9yKOFHH7QZ/avsWxQApWB/ECN6Zxr
HzRxOTraRX8PLhJxN4nNUZnt83roSJdEDhf0fK56gm8lRxvFNJ3VrnFdyFhFaAK4vIaZsOOL4gFL
w7jTWRQ/Z+ya6Ot1nqIKswIW9tIrM5J8IHqhp6jECUmW+Ute7PTjSruiph2+kRtOe6c0E4LVKonf
rShBrJZaT8v6l6KBbGbCMnhHVioMhosqJBPQQOaG30sbOyIHGDp9Kgjh2YKwc+5QU9CNRuFEjLgp
pNiUU5NfQiw2fNQFiG6Vo+IQDvUOKNRtrxlre/CqNzYZG4/sp2BIM/yRE1VT5xQux2HakZbQt2dw
CD1JMOPQP8bpcuK7jvetWlADhhbbP2y2Pw7KgF1na+sy5eaCzZqRZRsM8l9kE39oDWQ5Tj3f6gJ0
uXhZ5jiKdmNgSEaBgtBjYiLr0UlLLjQgXZ8pTe9atY1dt26EqBERST0SshF9Wb1/y3xFhCOsIecS
pzaHqg3Z+l6MCPgHSFBbHPNQTRHV3CiWyps/rYb0AKXFb9LafN9+ifcoLggCJkuksyFy8ERbtvWf
VCDDnHwGvojD4MDwhZTE1WJSKjest0BFuYijsHopmrCAfVmUzjli5PwVEep8N4UjtnRq4l/K9/pP
VTUP5Wq45NVN1ig24pA2wrbsb9OWD02v0s8IvPlmYCH6kERBdQCYTi6uSUG9bokk1AJrTcOlnnu/
tWWXT1xY08Wn0mo3BlTPZuxI/zkplyKaChe6nBuCECGYZ71CS26sdzcVZsd4j9yCJR5OjCoEU0g+
5qIYYKg5ny8Ie5BcZxLfApoQtcvKkBECBe6Guj7+UFOKiWBswhMqIDZFssRxu+Z69mVPx0lkUI/2
yF8xqovJ903g5xwy/38jKl3+ZTcV13tvTu17pZfUwcrA4AhdOhB65cLrMnn9C4VlcDc8fqveVQ3Z
W5Ekzj1JL/LZY2u+K/spAkhOEzAR6G3acO/2SyZ3ZTVm9K1py3YWjsOGqr1bK4vsD9mkwwsN/1eb
uMmxl5CQcdlTIbAhJZmgUt/s4U1O4deqO93LyNtmLLHhBTCl+54h72TbwG9rfSd6+n41dn8ZEa8B
4C4put40ts9kNkaQqOJ8VZ8Tsb0J5YobHSHB4xh3Xn2XOOqD37Xlt5J2dlwQ329l5zHdhnfWHInf
bh/TTrfPtCqcJYFuCe/WJCeQf4eSQNcV85bW97Mt50JIIA/Qn32/BNlwWNUKW1pLs9UWAKFmVsnO
qizkHVOKCdEpaICQstasNAJxcRIGvB02rR1a4n7f6FxhZahwrgqpu20wjQRFyCZSwz5fWkrZBnEV
mV3tbgRiyXEyvwOgQ/7oGmvY9ibG6Wo+2iz1WeOv8A7ETvBw0k9tsJlC1ovx/CJUzqZJgzlnzR5w
nOGmsK1XZ2Z347q6uIrQdT4Z1GRfOhTtOR7iQB/tsjhCjVzVRwW/D25xJ3tMaiZih9CBydgpPDtb
8shQxiQdIT0GP7bM1RnUm3XO2T42R2tgRujpMHgpMWm/hK6f7WKcbyR3xXDRwt75KFUvPi0Qbtax
zIX8HbWH4oZbq/pT+L0hH7qMiVYfCfLaOgz9V/s4xT7BHBUnx5jf10NQ3nkm6rZKR8z7YUFg5QDI
kwwBPXODUYgw895bZezQS/OxPeUywi2Qs++qwtRD6Df9l07oovBJXqTAZ95QHSOokp9MX/iPjfFT
NbA+jYvqglMg3rSR6T8kkHrcKdPMfH0p0v5NF/Nrmqw1guRNOxqk3OiAPX83wxnaB0NUnrGcpY+K
vcOXTNw1jIN09N5dFw7OlHF84m6i5ILFfmTTwGgjEhXZO6K97yJooHIu1KuBWUE6rna7LboEe5Up
Zq+r1O8d38NcXRImH1RTadYQFgT29bpAVydaue9/8WPHmo1WWnPAxSTNo8l1Z3o3x3L37TBNfxol
WWCO/BV/fJPzZOVVsrVaG/6/jUvnm6xSc1cxonGPlEARyG4W4bjQeMDR2+aVxVgXWQms7j8QKaYP
hijiGJWxr4jC6t2nMWq67FzY7LQP/eJ5WHiwwOmNjUHrn2N7XEUTWtLdmInhL4+vXR8rFvZvjsxN
/S20rh+WbmkfQzgQjwbVCb2dim2M/pEpVno/WJszYjaP3KlYAPCV8DnNrgfSjokncLqgeqZx9DpG
Hi03OBpX6ZxCt17Jekll7vRkpvh7pM8L0Un1mDcQLVkvC6rb+a/KeQWWMIQ+y8gJlQip5cAOFy0J
4Z0jbl5+QCmrp9CMGjDH0haX3AkzOHpN/js7mc2tirSa8NaKIvYRC4Bj9gbE2Ad5ddRaGusbCdN1
faI7RCItxzp8sA04vmjwJI1tuUQvWVr4QOY0Wr8Xwfw359iAcUM1Mbp63KN6qPfJYFvxFQGME2yH
svL3ufTF3ij6buSCMA0LIk+rA41rxrwOhYwbt5A3/YCQNY/rEBF+E1+XrK7FcdCT9x/L0+ZSuENO
B0jeh42A2jFX3sIVg0w2wQGSSf8nR635wCiHiJ8q9jzkwomLNBPAA1vICHeR3ulOMwYSoAsSKgzC
0EePyfrBj0Li2kvt603oLcGb7su53qWiDtSDGbCNEmPXIcYdNuXggxD0u1yutDiHTi/bYXJV5BnO
uE9vLrC8+pVtljUjzll9v9+CJrb5zDwkBugMWjYq2Cro+/nHCVhOpD9ZFSUXwU791ukZTSmEvGk/
n+kV+Jg4pOQLhBPCg7csPGw+HUtRnI2ZVwSwpcCvbrH71MmTmxZZKndoq7JJUdoyhc5PHA1WajMm
dVP3OUZYgVkYeWT2BltRJu9JNer4y+CZHy7aoObHvtJYGp22hlDXGG4jkgydIxKBwZwy3lVZsejJ
tAWro0lEfnOSxBUAq2E9QXiLiIYozkWahxNBV8siBqKXVDexAaiHvKSE43+SiM4DGyM75Uaa4AWj
DdH5P1aSIvjPlGBRDNyFXHotoo4yMOo5KxNF7i8kLQZHIPLgwRAdSzgg0edTsjyjDYlX+wpZmc+x
FFZ/Ugk4IbJVuE42NGE2ZrtWxLsqUPUzFxYvCxZZ5mLZlDJFRiPdfxXptC6nSkff6HATMOuAMKjA
MJh4m6HzVXEaK7MMBx171RcZG6I6WwXhBTZ2oHHnSFHIE9006YrBbBZ5D/tOhsdZhW50nmCvJSg6
a2pOIDPORbsjPQrkHrZPPt3rC7geaJAby2sHsuGHhAkO0vymhrsV5dMztiaEw7UOaKEdbvbxvhim
0D9VXR2bQ2Tli9rFU6O/HGeE2buhYJq8K92LOfX4IlHjl13YvXQrvKOx1zBHJK82jfMqBCaaMckZ
eiJt6LfYPNLhYMP3+iZyHIWIB7KRu6bynccw8+eVozWgbuoDAlXOaMOi+dy1bpAdbLKUqyv/yUAR
OqrQ43IcBISeWsN7Z83hE/onbV6JLuofglB7/FGk08AtcV11rPvKBXQXM5GxHcKwHR91GQVtKQxn
e9a8USzU458RDtAf0uswQzlsyCPcZFj3b+gUuo+2zFpwt0zcn2prHP7FHvaQE25XFK0litJ75oiu
fPCUQ+HjRtOexy77wVwR9meL6eomaFP5IDkOyqM2ZVYcanLxfoOA+JxdjhGR5AtGl+mpgPWWYQDN
+Zwwias7IGIBCVaEXnu7pWid+R9D+fG5S1UzHuO5i36hyAnc1GQsMmZ0B2roANaG2GVp0JwbTzZ/
e1gjzJWERW5dvxhxJ1i1feMknZ7nqbXeeW0JhUIyRPBZNMoxPPd+Yt8buhaitW1d3GXs2tAkm5aj
nl9eklStCtbEHQMDHBsY/tliKBnfSuhs1i7FlUGryAlk35lyad4x6ARM/mmUEFXbTo6hZQpt+jYn
cGmSCG7r7klHkCHJTi3qkTJw1E9CMMfV94PkMvqYyLmwTQEGx25wEwaws1Hg1FbwuqS4Ovh3YAIh
TDRtQC6NdnglYwGrVGBBE1wNOplmhFcG1Q5xm1+8V7DSzakax+rXKifNlJbZLM9sPtm4h+AV/XoS
iyoOejsJX+GaFy/8ojWLga7sL0SBhJ+2Tw93YgjoIETqNdrjvI7GQ1e3vnWI6IGb4+IyZN9hTKH7
dIXnTYeuNcwLeWLw9/W4vb/yxSTtXelDDL6ggc3Sv12XVXJvDWZI95ZRqjwnABtz6LFks+G0mOwX
4OfwuAMWfmviJ4XaiAfwKexGxUDETlgSlCUl4cbwZYIPbUGPc8uZ4Uki4roTUDjzo82t+EO8Ij0z
S9zgmaoEyKku1088jIJ5RW3VpOT4ssQPb8aYFUYkqBzcUk5Iiyubc1svrRMesblAc+akxFfcc/I+
YSSoPu3GJxWXpxc/QapBJu0IEIPOxpVIZITiIDrrNM/T125m9LwfQWqNW8YH7mMOTKzZKf6G11RD
7NpNrkfMfL/YN2vIBdaUdCmuzVBTevUMXauvzre67o1xan21hsWk2LdMm19o+7y9wqgxHJms8eyx
E6snsKCwIz3U+FcmcuJip5wadpboH7uKSnw05cLs08ZCx0pohom5PnNpfVYsDZHQkHpmo6DE4it3
tXG6NyBiwfzXSSpCQjaVzQjvR7oarQKlpxucKAh1sOk7YSOZhs+cPZOZzrdRzLYhFMkLphg4T8wk
aZqauN/PBi//xoaEaralVen5KIyVyKPOo8g9DhbjMEfx7Gxao4bfyGbJfQjK1lxtlDntT8s8uUDV
kHbDmem4lV5b0kaDo6tlEFBBleBjDMOF53JyIyROHSU3zlIJqS/ANETYCas3KCfMZG2+6kCnRpxY
Cwz5N2veUd28AKf5ySG83H+WDJvFRnRju5zKpid6zG1M7Z9m0cnozG1hGIjnK+h0SOmHodA4LE1d
AWZ9K9o2fK1xRRJDBSMq/Rn0WLeXlNv/H+Et7Gn4sbsXq0PCuevhgyz3XlqLfwiTp4cxNYCm2xym
C74HWzzOysL2NBl4MZeuccJ/iBlY1QWeICk+RPsYXUggWcJvBVF0N0booAbIhlQPVZnfh52nxV5z
E1v0RXjhbFS927nMwssSxaQlU1oxgZNdBugPDvyuInWSw6CvyH+XgqXniwt/7VwCw6F8MPWfKUQT
vdHdgJBE+zCe93ZaMxoYvBFoYl2q4aGDGEJFWWlK4lzl/it/U/Iy+QJUHHd2LEDPJWQ8yShqxqcc
veBZLqz6V6aauMf9nl0bZX8Kxb53N8B0fFjMBHGFiDy18cG37FUjFtz4lnuJAA+mHNQBQvc6SuwP
7KiDfJpH4cOrYg6+dTh3WYNYzkMIV0hgfK4CBmGN9WgjQb9K5qnFtmLQd2gtSU7hmgXR1Si39iVj
8jOaiQzGyFTFR7RjLPfdWFafS6Wxt1YuSVJHoyeruHazi1pJ2wDEBhXzXegkWew98DTVsudKlrJA
HrvgRmqk81+hsERl1cSN1DT1Wk1FXysl5p7PoO4htgEJcVm3tuidysLZ5KYBbVZX83fgVh0w3gWj
isCbcvEc9zVl1L1PqmiFWGn7gnwKXkNTxZ+QY/5COfJAs2rziOiQ91+OCy8Bc1v/YaKJegYlPHHg
MVE9oHxM3wdr8I5FxGNYmDkj+6LKbbj6GW2A37rlDYgBgqc5Hv5r/aG41K0IWLsW6DX3cV5U19hJ
ilNfyuC9iUruQLbZ2I466MEbozCMIxmMMrnhTgj3uY82GeRQEm/UEDsw1PAPHbORzGqE4NjmhqUj
KLwwTXjLbSzOwDRQsGm8MmxS4JO43rL3E4+bFKLBfV5kwUOG+u0a2cQPMZ2GWxQyMkVw2arfkWpj
3FG3za96cQEgUYnH3k/DeNWl5OUP206uw2iq4bJgUNYeSx4BcUC4njR8e4q7Y+4V7J26LaZuPzhj
Pp1Z54pkp8tqAEZLZYENhnfjhdeaFEZGy0V70GE2il3oqbb4KWbNHsG3Jo5cCYcLnkBFcuFrjjwK
0U2rQZUhkA4ysB3kwEEgQEJ2BtzrM6SeROOpg23z+u1oPqr5sxdtVm/tpY/+x9GZLEeqZEH0izAj
gAhgmwM5SanUPGwwSa/EPEMwfH0fetf2zLpKlSKDG9fdj7cPkxH14x27FnIdisCew7PvY2/YRCGJ
1ENkrOxLTgJ4VTWLFHubWyO2AJY+Pl5K0/EPTq3zlWtL8w+vl0hegVOsMlof//MjAmWgA+p5LQXi
BKEcEc88wA8rpKEkQD6n/xbTRAG3zKcajTv3wJFsl6amRI+lGSV3XYFRRs/K5R8vuH2ue2Q8S9sk
LpqZt1EhBtZXANCwmeOa3pVW5D7D0UJJ469P35uy4jibPb/+skNkvi3EI583CBHe+qkjZsuvd6Kx
cz9h4CXuRRqZVCpxWaAhntsNAZ5L5xkOmY80h30jwuyX1skhzhh59pzZSJRpH/seFN0Qe73L+4iv
OV3NkD5jPYJmjIEG7ZzScuYj0aBRb9ty6u0DEVXLP9jAjU6VD9oFd0esNauTpknvCEc0zaHP0Fj2
oqtpqPBVVwNI8YzuwRnWzgyPfvq3wqix8/WkRp4aJ4M3C2EQb3CqvWTmJKlN80C1DJtEniSqaBOK
iu1LS+WiRZKrbONfeB2gmUtvDr9MAGZ4TvomaXYgMXLUJztsX0y6Cn+XuQOqTdcT73tcuxUXfNcR
68+mPfdtiXqiP0ydOYG6FjLuuZm7hHJBevnsoJoXOoS4ijjcmCwmN76uVNQFcCf7ZYctlisiHmXG
QEp/9bKD5W2B68PnMR1ruBZ/Fr/Yr5K1r3dfzqkxXTg0SUfTFOeQt+OC9cjXmzirO7UempVPBQwT
gZ8YlNeoFQ+Ac+HRx/AMjC5E1+F5MrPT2ADC2upu9j+N0DKsrZuukSHsrKWEdzq3FlJDV3/iMQXR
xoRgBgNXCspxLNwI1F63fh84GJ1wfdreXOHAGDqPfRP3mX1fOZCarBxI1GbwchAaurHi7NKxHJEs
viuZHFHcDPMkLYWNT4d1AeNQa8/bT3XPIwQ9Rg1bJK7KRrcpuieZ4pNfw6OjCSaPw48zxcZZXKYl
11vBjO/tkLM4cXIhKNaJiDkqmNTU5O75HKoMME1YOyfMK3b07Hj46x6Q2jtKN2Qlp08p7KoJYH9a
wyHLPcvfYh5REl0WTxaFXF73HfMi6XaQAtx15Ur53jbGfPw8JTl9kUT4enmIlDHKPUN4a78mIPvN
F8GVy4Aa7SY+CQaezx1GlDy7G/ACAkJiED5nymh/J7tf8ebFVB4YBKPnwSU1sq8rQawcPM3k3ZlK
JF4Bp1rnYBqkLue9mioYtC6mQMT5frWqMpGqPzjEiHlMDtI7z4UV/k1ySOmpyu3kd45FfVfQac0q
BcgLv/fFyUNqRfFUYgny8QK1qKqILBDGPvHiVR1rXAvaEUlXPGtxZBiAMtzkm52B1mxqa8xKYaPO
RYQ/i1RFPT/z39xHH/dtvV9s7HRBzCLa2pKp734QYidjx6jSyN1gxN3wwNo2i1HS+xImqxglt8kO
V9K9FXmF/DBCkjynOUtZ8DitpvwdOOSQbacwHe70SMB/N2M7KfesmOpmGxH0e8ITwe03bWHzGbF0
3vJZzpcWo34HVbZ2b9Cbqauhj6PpqYC0Rw7aFrEFiBbeQiCUQ3ykwaD7M4cq/TG6hFl47PBSnizy
xeIoeVu/zJAs/6AUhc2ttMjJbmqrWK4DQ8xD26XyWkY1ckTIYQrLZqyMx2iuK+Ou6Jr8O6Y1/p/T
R5SCNTUOWRYDNVUN1II6O5j+Cl+e7iiZ9FsDnpo27Z/VQcjX1UjSq0JQ/A+4kfjFqF7evGjGoZaS
9TvgdgJia0Y2rWIIVjDgWvpHiP4lK1LLd9WAjGZnzGuOEAyzhEDtd8pc+nTL6Ow85g3Q831WKmxr
teEgbbY1cK9nUJpWvWtxHP7UJvdyyinM+k1QROZuKcxIuiC2mreMI/4/y2MfBwYtdr9IYlPiJUUa
ERYnsQqHJMFjR1xYm+7OneMYZZVUQl8X/nfYJC1rFPhKiz0z1TX8kA1qTZDUSl2V0TmvADKfsmp+
gcJ4y5N0uhnTTKdDO4k77GXQfto4eiAxO19bnqoE4vWUnXIMuSdlaVwXuJbjU6c7FfCiyY6Ysptn
in/mJwT9Zc8lj/bKyTW+MDKaF+p7OaKtQe3rjiqvFPRUILxufo9U/zKWzoh1IU23dmy7l4kI0b0q
O/zPmWecS28yd2YnPxeelX0o++cGZM2uhLqHPYHCO8w8Jfosy0ck2YYwje/G+oPAwjuavfebE3l6
NHpYBYz4yTHGUUkjdO5/1QpYUiQ02lnN/nYTVnnOwTp0wew76kuCVXo34nKlWA1WcSuFa97bYxxu
cXR9hR6dNbAi3Rrrag0Dgm1Ic0fs6WXhpU8uz4PJ5BvtjtBGStnhlPxWJmi5eR6Mc0aLymORwmgw
83a+4R+kNKM1KBryvPaCH7u4ZNmQ/tR1BP4jLdJjS1Xgg6GH5V3xvdxxk3VJCsnli1v7fOIVSsQh
hjn6PiVkF1nty39ubfYXqEor6bINf1OG+V3kLe3Fb7zmziKVRGS+K4/4uIa3AZcY2m7XPPiNywW7
BRVpmG7/0tIgB0iD5AlwnZl/V/nDw+hv+7awXk1M5FtPKusEmts+Orq338I0Uv8Gsm6H1qI0CBeC
uFmiy16lTJsPW3pc8a1KvLBSL88qlemB+rDmsDQmwQZy0nsDKIqqm/QgivofnSzlHpAEe7ycrcRF
a3DhYYVDWmrbYeGLi+sQQk4gBuN0tPbQenSYc0yyTCvYw2ycaDudZeI+b3TyBhUoxzTN7IitZAgG
ofqjVOV4D88Vyu+g2AFQUcQu0WfBSMoP+YLNyQn+wYz3JR09VJ7J2zAx+zdeLqqAdD2719HxngcS
JvdZvDQKlblVZ/rbo098uU/kSOpPeyCP48cDdtlqOlHbFL5VmR8Y7NE+JTeiy9wV1qHCE0HElIUt
ObruyAN0Iy/8kXS8n0VuDH/EAUmtcm3Mnam7ccx9uuWSvGfSGXeQadlGWVCgSpoX4TZ3LNhZc71N
CUD7uCQFxAVAHiyn4VwAL0he1e5cextSqvSUA5LSoDSKvaj8/AhMuLlRSUYitBjd00JGKMhFfyJ0
Z2Icqf10Rx8497a+k68ztpBPfhUjRQzGc01E79PIuDXgnyjv6IujvMbBVgPBbyBUVFICfayt2DlK
kGwUf4MpRGcu2dxE4/JbiHgmAtDrYBENcapxeBeGiXucklmFIBvBRgjHgVUldwHecGMyPytKw2nG
NaJ31TbhdqbJ7yXTMT2hi2zcHzgo40NmI0Ruyhaf8J5sHEt5rKLWT9R1cqcgOomNrPuUEoDIrr+W
uniMawlYoFN3DaRR3DYFxRn8GRnZscbc0tvav6dxqZ/5nagNr2z3IMi9s2OW+j/TMf0Pd8QLGU9A
8JtGFs5+iTD1R3DEgP7im9mVSyRe7LkhzCEtwp5WSRsqFdlPIq1wY6dpsix4Od30lWtIffCsYtrl
Sw4jD8N5fVIRCPO8xrDgVCxhFUaGBjLmQy5NFNGuWj7NiXqQKcSYj15oXVBo+z0cRI4sC8+FC3/9
1IT+xyhh/fdcoJ6SyEv+2HtioagTVgBmVqWBmyh3R9KAzAdjYcjate5/LJe9NUMvtTcs5yn2aVyQ
f5WN26hjViUkIAiMUjuED6JegPc2zdmLsd5kyuf6x/J724Z+c4zG4v93UrIZXIvek8HUH8T9GN/R
rKozp3H8lUfKurSt/mdqDAoQ0r4SR9iXxqIwe6QvIAjBzm1Fb2kYH2V0RcUiEmojm+8wbJHsz805
MPu+vJJZAUCRtWgpXUxutEpV2RCZRp0DsNd892nq3KeeDh+EnFJcgka8NQf5Bgc2emMHgwqN6e3B
MPLkc2S78DiJlkRhATW+AUR5TxvBA2UG9i3Xrji085TcbEPodyvHj9tnoncZFZwsWAu+7yaj1Qff
h9jLLGiT+wIqcSVgQgJYDXrLmqd6qRwTQ2w2NvvKD60tZCcdsHJTt4TvBANzTDsirm1SdIvb/WUh
GDCcPqP9hEATEiXX4tiwG9xZeR8+LbkHrCGiNA+rYnivXVqHuVFTmoTXy/4mC0a8Zpo6JkVn4LQi
pXmBswL3BqPG9AZMrYp2yufSuZEmalsf2c7dPCf1PSlG5HwRWbuFvfvViGpxB2eyu0yT15zJVDTv
bssdUgm32bMMnr/aKH4EFomZNvJusHG/TEfWWFHZ120Ki6iOikvrKQR8EfRy7i62VfP24TUYKDXY
JzHnT2tIeE+/Fcz6zDKQT/rxMPt8IKObD822HiMuZ57s/I3GBPaQEKs8aywOz67sxWvftwqOvKm7
fh+S+uw3peIOfOGVpI5eV5onpndxnOa2oT6DG/6Ja5PJ2FFZn2qxw1NG1v/cLNx+fJSGXRsqvR/w
dAicym37OFdFfyyTaXons18evb4E68YH68IYRBN9npp6ufdbVHVzMuJL61f2S2p5/LRel/pslvgF
r0iN4cFoM2ObGfHLlEA7pEjAwrwLMcnZjiaVESS2SlYvBvZsIn/o+g7bSLisTvzddGG1E2MYfmiz
vwIQk49WspLMCjcML3an4oe8GorXcpH2eZpoJCeGYl1FtRBM5RZDRWK1o1+n+MYO4Oy4y5PRWQh4
oz7qhJO9ogLDGMInKj9QF2Ef/1DL7XwDdzmMXGJXB0KXfXEaA/rA8BjAKfAnsvWi23pRz5yUjgWt
OrlG7SyLELkfZ+EpTbTxih2jucrGSFum7qolqB22xWZ0lA3JPLFIYvIcpdsyFfaMEZN3TNgwJdiL
qn7jWPcHOfXuWz/p5Be/MIYLEF87Sbz8by4FvgBOkHbT0yl8SFz7vR+JvG78WY7jjgx6/sTeJAMd
Lk3j2SKf8jmUWmOZkEYYqEqG12RUVIPP3Bv2NCC/xX3TU6mhnBuGJ0hknOcZ899U0iLgEM5IqeAg
rINk8xFStPDCHRVznN1HO+yKXtAW0jhEhRB/fjqC/VjZ6zQFxEzqoXxx6IAnGmQ1z/iZW2iD4bxn
dcDaqph6KoMp8kFHzAfm2LF9IkKzPAJXM7juzy6rvjzXpwQSEfPd7NL1UHs76gdDLJ3R8C3twgwq
uy6fqkT5Ce8TM95FQnDriDzqEKqwYlhokxhAs69OdGH71ybt2++eF9PdmLvuK8GsYTdHPSoBN3FJ
DZTN09C0S+Zv2C5X25B19ndWUzGPNjXdCbbLx4TAyVMaU6S4y3r62/Cj+eONsGUcUJOJ8JaZ/a2r
oTNYWZz81paNL8oY1oqt0Llg4Euviz9RbTkbzluJG3ZX9cUQRL6gwy5mifmOxaN9RawMT7ZdhG9z
M1yraunPfQrQv6Qa5yfiKr0n+8EpMnfWJk45MiCnCNg7Hl3RIjP6M2bJ7p/b6SHg/xe+GJ7JBbmR
lNMNcPbPFpMEdncaJZLIne9UKKZTGfEaX59rh6Wk1V8TxqSaitkVz6WL/8a5HK4lSL97KQmVYf+E
sG5OJA/zIv3FA8Bhn8TGitfVzfcwUTXLiu88Qc/agH+O/rHbyh64FdSf86Tpr2m0KF8Xbb2RsWOf
0dFQuK17Zm+/docHH/JxtgbGy4tuE+D0dLbf0iIsnmWuh9cGxtmRf/lyJvgUPjquMT5btW6uPK/T
TmYef4zVMiS2Gf2YSsbuPQpY2e0iWYk3DLncQHvy6s/l//NuxK+6p8mL9LkHSdKdKVUcjjTRFPct
hNCNGrl+bQDn9vDJ8tLgPE6iz0wOnCgE1dQmj6Y8SMaImyfb4jfZtZwRfoqEC7/1KQPqeaChzIMZ
Za6A5GWs4x33RauAbMfYpsK8n7dOU+FOHgoA48Jl2ZxFjftZd2y5NykooEf6JMPHBczziW6i6anC
Tr/RU6LOCYbBGKP9aJ5iJPB/dpOmd4CoqyvL1znAOO4/0lURPkPsYFxc+GuTzpy3PYtodOjK20dO
i03QzGyArXPBLpRLwDs8MZOBKSkvsEuYongKlIdnMdSPE1vOj1rq+YWO72JX5dbyF63aSk191j9U
Rhjp9SyfQS8An+hiqD4evNTdqjTc0ngcg9FauBs5eNOaaLIPUNC6i24MKA7NrNFyoThsWlfT7F43
0OLdcHxRYxpeFrdVhCPtqXopaDeBU4Gahos2Ama3BStiAooLS4jAUVeNOMLbGDmah4j9naTFxbIO
Hssx8hJivHIJZXJB/Hw0LBtyFIlyf5s1oQLQVzh/9cStnGxond9x5PlsMiuPGX6YbG6u+EkCJ2Ej
OyErEVwFhdLkYxwQCqmOhba9JBgaUQckn0AcMQu8OqlPStQyyf0QWbqFnYuxBFP8iciVfTI54N5J
IxrnedDlE7AtCaBexn/G4kY3EqikbzPTe8eC63z1dfw2erF1soBzbkcPJkQ/NtkfxejlQ9zGaC8R
UZGNlxVYDfXi/1gyVyejX4eryqpfI9LR2AF00QdwJBEM6H44LyyXgZ35+TWVzALbKEUq0oMYzn7T
yaeGDxdNpDHggzMdHjyAIEciU+myIhXro722tUEjMg81kaS3frDEFfanOEfjbOzrAmtOCRWezXFX
BuZMdiZGtPvwWbt/ZE1q7Yt+Hv9j/IBxkE85De6Wu/Po5cLoTPthtGNTXO1H3FwuW5e2f6a/lBiv
a1efZtkZ6zAqTzNEk/dpAIyDfxJTGm0Srwu3Hw5IrgyPjddnD3O9SE5EGj68xhQPolN0aeuifKe3
stz1ofMfuK+Ohg4Ir13RGd/GSDfQZOvk6IJWW0MM5Wc3WegZa1tHWMSKVZ6MfzKMMCgjpXVRlF7y
8doJgAISeEBMIhfCG0yPWxjjINtA0VSnSCsbxlGZPq48so2Oad1SI1/RVNQwR4iddZQBWLl3I1Te
v5Dhbu9LLrx0nmZBPWJrHuwjJQlu4BMF2+NAjp4qomavlh5DgBoL6kfqayIoq/+29KoPs4CWOve2
ccycbnoo0pq+AB69I5G99syXJaYpBvFkA+9Q/BXEtHaNy47JSh0TFpfPTQVf5KdftoIxCu136ulX
K+rMX/jxM8pkfJz3GIfDN8011N9AqHsnaEJM3SDB8xmGtb4SBB8flzjqTyXTQUnMmAoWRxHXt4GU
4JqGl4GQNXp72i6WYChUfkj8cHyVDEAXysWLJ7G2ucA4cbARI5ir7SJmuDk2yYJ0zwvIIYeVifCx
RXi7i0H8fHq5rG9GZZJ1003Xbk1TEsGtgcbu1IL+1Q0km8sKavlFYaYXgWXgZdgAfFqOolni41BD
oGb+cT60smZ7K622eIE7x9Oo49S4tlTREd2ZEom00SXDL4gSYeG7UzG/RIyO+7ZKsEj5k6JXZA3o
BA4WtPdyLRF4ZJsv1B70nnXGzIfAxo6/kPQsSmn6+2TuhheEXHZ6feEirSYp7Xg/JELHR+SFSARx
NVKhMWLtmS523GGYpiMwSm/Ymizaqrg5/tpKmPa2yFGpoCOZyHS0emCAnMfBxXNvutrDmRDjHRDZ
JMmbzvyZGwiAVhnopCXRMqeFTSYwG6FNojuQcEhokJ9DCp2wgftcvPtlMu51viJ8rPWcxotPKxZ6
ffac+U7PplAkBdJXptOYsqMYm0jht9HjiNnrCU4V/pM4M4ibj6Wxh8vIhcq17fJY45xh3stLr8P+
KFrUUx8U1akwxEondf3lH7kQYlne0o/nVi9iOUMKrV/AXIPba/ECAKio1rk2dUXo3UDo8pQTUmP0
cGJ4TiDgMgNmjRyJp/rcXNkrlkRFLxY5YkI5SV9QGMX0nx81h1zM9xrkGgHbGqge/HvzMKqO/E9a
Zh8jHmCGbDKJarV808Cnq9q/LEnL7yUxOWpHYz244RxarCUxR2BQZr3gFj6SsnZiaCqNAT9kP82e
+S/rDDpmiKKZlwTsgngwOX79g1WM2gu6ZBbQBwspzyO/SPdKEKrmGKkF3dWm4RqXWegi3FtKlMWu
BT9TXwrhu0cK8MzmNGY5jEF3SsT3yo7lLqHb6s+WoxsUio6RTYp884Ky3S10/ECmCBoK68ZLIkzn
z9QD18I89up7QBvOA+U37ntEcxbrAXbML13IBXQvcHbTpAwK7iCLCmCQn8M8SEbjE5SseYL+q1li
W0XlBXhahbd3C/TqHStFDC8USB1GXqzPFrvsX6PPXmlmBpET+eyp4QUQGHGg0+j5G3DzGU8zlvcw
s2Zcy830DM3Gu3BdZHiLWHu8k02gGcOHRIwxlWbRTO99UKeb3LLfuZWzvNGFceDe4r8l7fQ322kS
UErDRVoN6BZO4R8bUgz0GpAiQVno40dsLbTdYvCI/9kDthm+DGDB1c/M6f8OOOssOZo3E+3mlT3e
zBFBXBLAB713I4P65K1pUJ+JnFjzu+ok1tBpbKmRhzq8L7Cx7cSgSEVClKThMrICDGpkiFWdHq2u
y3nzesPBoocS6Kdi+sWIeKt75I1tSAcaeIh5DIjxfOAfHe/RBMxLGtXuyZSe+HD6PjxDIaQ6zDP8
6nOpG/8+06sVLXRe8oHZbDD95L+ZpcnBJMJObBmcS8UpQX9Z2jt6Y2XenTdZ072A57jNK1PBZSUg
iGUkfmnQI+XG6bHfQph8YnUv3li2evfsQqvfKBT65lXdb9iG96CdwINikPEubi7qB0MBTdxg9VqO
vGBqAr3R02QJ7zGGrQuKCzZFsTanjW1dQC1YHIggOUAxENzvhdf++dgWAuBB4dcMqupfSP05Wwft
3CTIyCAL62lje8YRsRFJofB4/5tkn+4GJUj0qY53UFJWr5EhHwdwIicBvyZoqea8As7IUKs5opAR
j1FGaKfzQyMoLepPUsSAdjeB7L8vtSwutPWx3/SekGATrCuNusBgDskax2a8dZbxWSz57Gy8Fjp0
PtIdW3Li7NnWo+dghDzg3+HyjTTILmnA8DnLz5bQyaYf7DcP6Y6hCq0XOsCDW/vh1Zis+5RpbzMQ
aQ+AUfFRdXm/mxdXB/Pk1zu27OV+4d6xHWRX/4BJ7APcwn3QOc57PJM2rdguchcC28k8vSOqtDKC
Xe8O6646y3Xf0Qq6ydoQO6NuCZVb2n/JI7h8NDdD3VE/C+lSkJm6tC8uPvVTGcfqHcfBRS748EWb
JJRSS/bVg/icZ/2f1WT3HYiJrtGWzYrEbC52WKQH21UnzMDOTnmyYl8Wxkec3/k+YrzdeJWcg6pv
rRtyineRyXwBXMgen2sC0CKH0WrZ69iZL9hYv2IxuMwDLehxzOABlrLvFI7LFhNniug6gOSgPW11
b0bkbhcrGm+DyZ4qj32yF6F5pusE09RUu7t2cgQRRnt2mo0bl82nwNIdjE0Fe7kZMWVfKEV11Va7
vBv4ZoC8FWIzeTikEc/kAe6U9dis1pEiUsXen3Nn32ngHuPKIuR4wqTeVuraYK3F7i/inUkFMStL
quEha+wEIXPCBlZ/5CKA828UehPr/F9h8/hwnzOeWobKs2e23RFgzrhtvaS6C+3+FVaI8xy1Nmu8
FAeppuW1C+1D7drTjzBlwdbYu3PZLnKPBcsEQaQN4NoBLiMLeYQslV07yDyHujd+NGjoTTamPR5s
oiyeUh09JBxFRzdp3R/KHDHhZPlYXTiK+SdotL3cF/o61/E9eXCq3aXJLcyby2pvO3N4yl2D1QGD
eHKOy4FlkTMyU7imQB4iI1KMK4kvTBsqg+mBcIgx01aeCsolDfVJaL7v8f3lElyJK4bA8nG7buCn
9eRzRXJtoDoFwLuaXePXyWssjB9Q+MN49hIDMCnh8z/c3OZjIaCCH4hUVNjSE3rVjXKSwdLSF8xS
mhUfYzrvwcoeLhCDjGPqDvWNppv0k+0I9rOkcfgs2WUm9VzdKNpw7yxbB/7861SJw8at5YK/Qtzg
fCy7zqtIgSplqZP2WQKl5pDdvNyWG9+zjCdeN/iCxu8GX1N6mFi+fjp2r/7Tg4c1SUTzvNVp1Fkn
pHUsNcnn0Dnhg+KtdGFnG+DV8O4JkdxJ26XZNi2daNihx7yXmpwDb1gQYD23joRGpWLKcblXAwld
nn0EyP+SjpnQ85tsx//wz2a81PNFLGX0nhhUhXuh5W7xz3u0Lqnv2Z7/NaPWj03MutWB9bKhrezH
9LhYVPFy52WR/dDUWOnMqLhriqZFcbYyvOGZuS+oRNoui8fLTEqvDhhHvVckd8Iy+eDM6LeDcUit
lrdS4/p33uphGBLatKmtWi+pkSku9dTyAqxl8YJ2RcMvX+vJMSuwKHH2ym2NAwk1k6Qgx7/DcsNN
JfqdQ+ahcB+wSDxE69gIgi+/z5ahOdtlbwVkHqpn2tBDusXpu9pZ5qR3KiK/WjCufWFXoyB+6F9b
A89hUXqK0sQKJlXtMkuZKPiNv8Jc2CE8TUKfzWF695oo8HscbCXZpWWyJ5YVZY3CbxX/RfZc1zSn
GABtXEZCFIL7Pkndt2yhFmea0wdTKl5ZTSvP5RgGeZv9dEa+X8AKc/qD4pz5ZRLik1JH/3XGMlwI
TMG2Gjmvweboq+P7NhJI0h7muF9/hi56UFa8vvyULe8ML+oOkUi6F16l894cKzgrTtHnH65S6tec
RPqLtwNgTZxU+xRy51/ohrckIWu0H4b+o7OXB63S7i6fUAi3PbUL8aK6J2XVBxoevxy3/Ymwem+R
AVPyaJN5HGWp7xAe187ulZeTccEcY72XOEW3vEJ+mODOYF+nU7Vw0Dik3k9WOxPJmfoo2XQt7XaD
ros9C+3yIAfTI6Y3rFpS/YrC9qzaLCRwE3WXzCyz1w7B4Da4mmZUds4aVbbKXiubc9U1IpLEcJWP
g+cfgN3/K1O1AArv9vnIE5Zk2FcT0OknvibOfWXEh2kmXDfaZZjuutZtdm1pwQtPhtFAYkczkvVr
i9VpgycBao1g6J3MAhCqpBUpc9b6+nyRVwKMo7nBiLXNw+7Tr/URykmBclVUkHz8W5aSdnND3C1k
pWg9c+fkRCVhemH8ig4ThpQ7XX7glMLlPrwYdMAp4C01oS7sHzaXLNAxh8itPAbvstNU4EFxNaAa
HoYRN2c5Zkeza0TQuE7xqIlj7qtkXbymBf1aXc4wXKiHyEmPgnwkyd2p+yYe0Rxsx5gDahQZvi0X
HuIw1Pd6iZ88NgmMJPCyC2jZ9SoqWEJWP0TAk98u6575AgnqUPPppXTIE6Bgy1/ZwnfZsLYUT1md
t/cWUU/qW1nEW97w1UpJlmijRfIUjxYmdeVH66qYISoDagq7PNmGKqnv/F4/YNF8rAWe8pk6yA1I
mB9fl9UFyk+17+eYaVGvRe8ZovylNerm1KvE300RAU+3ZG5Lop+5QLFZnMkJMMG8xKJ8qOuWV+lQ
8Nc6ceQeR8ahpwGlmBjWhMkbjS8fWVJ32jWeSZOum3A8ABb+5/W7L97sFQGY+ow5OGDzoyHjxwXp
DJdTVu0irOmPRtjf8gySMUOFuWf1Y+5rr0n/M/FocMzwxe2lnx0mUZh7TpAWIBYOsD39oXI7Ncbw
mAyDpkSpW4iy0QDNugy7HkkKlbCoJRJEQdpaod5cohmZGMpCoPk569pxA/I63PQiUMdcgEGbs2lz
ymObxgCyQhA+yvsLu/jOwaoOXRbNIPO+uQ6o0wLc5WCNtgQhn3n7poWhPPFclCEvRwAxYo8lmist
m8F+DOrQG188GVW7RHrpC80S56Zpinvbbex/xJaQQYc0/GCJM644Qzh79eDt0SvfIs8cCDFzKfI2
g5gnnFDVgjzhj/OItIjZemeuQ8fOCJla4R5QXB750RnM89U3nBHJAtROZlNEcV6Ind/ntBOc3QU8
JU9u7X75hds9tYZ9rYFFsF5E5zgRqMD+Gft9cok9+g4sBo4NkYH0YclQoYaBzoaUb8crAl+ynWrR
fSzIn6w/qDsH+pOckyGK1Klgkbmr2Icwy5v0mNAmNX6DRuK6aeWxfSC4lu/4rlUHOBItgSHYiQ51
fiCwXbzgzJ30UQF65UOZJuMBTiCfjMyND6ZQqgZI5m1xoV5XMicqt1WcayynhHdmXo0Xy52KZ2eK
+lfdyOZaZZEZdPEyvgi6FiL0PrLbnWJPIYv5kmvqiiqrYDakePkPULjPODmukTWX2qwdrkv4YkWU
DHlAi1V9berODoZOfGd+eZZeP/5q7nAX8pWCs5ds0YR2aHd/MR90fsgKR2HbbBqwC0m6hP2B7owR
5ToMb7jjh0ukI5U+5SxrnGCUbINOSnQc+zVXZvKzbCE2cd11Ap2rct8awil7h3Lum5sYODyXHiM9
ftLS4R2QdY+u6/2KIYnZVbX2IQdXtp/UjOU7s3wJ+1qxMeXqFSwMEgc2+xjWBxdA1URGK6JZiXhA
s6qf5gRriFAzu28nW/7TfdJ8z4X731x26pDrNtvjLYgzbJoF32X2bccFMs9jKgvjy6urkIKuFQ+A
O5sEr2dRdAxRuuFimg8bAL7/wUcmvmrxtlnhdduMatMDF6d+2/RU9fDDAxuJ13s9d/nq3FVRDbqA
3L4T0YCHQ723toufnmSZYERsWo3jeG7uODJBPWDGx+luDvN7N1gV/CZCahyW9IfmL4ON8Ht2xzHF
EtOWPKbAw/CC9khJEQsG2ncSPpEAM5RyD545dae8xH61VZjzDrgCW0TipGjf6NwhOQ2yx5HnArBE
NV5drG/I6Mag43Uew5SiSRRXCSZHc7hbcIfDtVGu3C9F+Mm0vTw5xNTNDQwA68iKSp/+x9eZLEmu
a9n1V8pqLJrYgSBkKg28b6LvMya0bNmTAFuQX6/lNdNEk3ef3bwZGenhDuLss/faI/SKNzLhEnYL
hssPIydaELB51i/uNM/HMlM4Wgd+u+v26T8Yn+NeUTR6gTjwTTCmOa3kA25GRSTsGo4kAnQhQI2l
rmH9I9vwhdv7cC0tYDeMbQh4avLSxyTqIlRs3pckCTC/6Bm11i++aOHpLxkLkxMDbgcaVqb/zTAY
Ly5MV4wK6JCYKmr3nDhjhsWTskO6SMjz/CKiRxQ5yGJ/IwdMURRwbGNCQohrKCYbNIfy6DpeUOwr
D1MMWYnMe/fL6aNYGmTIZQEhBFUhwBApzL8+q0GpAoItLEvOWS6PJQXGmzHDwsXnZ2eh/j/gY4ru
O4zQgKIBYZqQNfoiaKziefAnD0bvkNRLdsck8JGy+tqUYPwA9TDDnc26jthrdJmgyk1yvmRJtW7y
dapuMCXPu44uy9Sei/CJ5E1A8xH0VyoBKCoy8NUwBs4X6+XE4CQ890qIpzVoV1SEk2tYCDQqy05D
bAiz51DUw6pXuw4dBgsvJ+83tyuyAskQvieZ/8mretPAsT5vUqe4WxO5fjYheMi2n7ELdr67JRrW
PHmlO+3jacGuXpgXul6xQCSgs299Ih6LSTmBWqx446PveXAHAH3wh9x2DUjcPKkAp4K8kZy+vHuW
bhd32KO023JTKkB00qen6D40zZWOl5HKzyTeDbYv98XtJpoAg6R4xMYoLaQYdgSPN21QcItUM51c
0NgfdSH/sR34O8BJIK8E+GVwaBTD/VXhZB1CDLYrvff7QUif2UngqwX/CO80L9qDHzc3V9La8AVX
8U7Ez6WvQEb5Dx4kz2Ro6bDwYAQAhOfCT2XaOhhquZzkZQG5QiBkGewDz1/zbAm+LmcS/QFJNf6x
4NhYODXQAAcKecKnwvcuA67iE6JqfSqKgQIWnwrE3OIhHCoCLBTnYYP20+Jqh6p4iZXdZbCbj9IN
oJpV7q81dY6T6egIrYBYmrlC38p89bzMdFdIS6VLtehzrGn6wmDnfKW0JEPU7NwEIki0AmY03nfT
j5k+0N0KlWWGxtpEYjhyCe0u9YqNjuJR/Rh3i3/q8vkGyaCKT/kTKY1AvQjq568NLexPhXJe5sBv
dyGkYbzHDhpuNfuWeiVDiqCbe+g8A32l8Q1pu3xrWu2oNXAUbNMamM0tcRJ/t8Eklr0tlrW+unDl
XyVSbXvBeYFeMXX9earbGWBsFycP08DH9hEMWlvtbVsC0siWepwPIlpJHe9YIzY9qabav9rudnib
ybza0r4Uvit2vpl+kdmyertMOFnRh7j56ZWWTcDyZI6xEy14irIUk6CA7LCzTIanOlf8AK0r/thB
6UuCTodlFOmvi6t3xyHYmS7o6C5Wuww8/aaDJ5CSeLbltrQ2RZusmm1SuiXeFbcC/ZSQtkat6bzq
Gq+054qlmu/KsAKq58nUbCsd1zxti9n1tzg/aDlfZv+DY739yy1g/dQMl3bfrdK+orVOr+EK4b0g
5X7yUCQvleN+3Cjkeyo8+n3q+uoNa/lAkiqbMd4HQ8/G09WXyDXxmcsERJHSyj1WfgQ7nwqcJ4AV
S0Xk2xTEzdPkTvBUKh+dYPLmK71JywVwTYQtLtbDCc/KrFh1mGZbMKeeJIvRe89bIXcPsvxa6ir6
qalqegnXKvgIwA1uoDizCPPZIfIpmihm2rKsSongJBSM10gCCn4ELE8ddu8FX/jTVK0+jFO4R61g
u7qSgz7wLfpcyyZBxpxTPFkvkUzylxzW3f0cw4hDEwNUBoGzsId8seSB6lmU20VO/Z+4XZxtLw3y
EyfVIY4Yslveu06dL9kemgdwfUPc7wQh0PAeZMSjFRi3OKW9Rb6DzYXNPI+XnUsK55TXSj60a/kD
gnu6X0lrkzyU5pJF3UPdr28tJDB/YmUE84ryH2ft/g4p6qGS7UZ3ESvAOQolG8a6cjZRVBuIG5kY
b3/WW9Lk1e+aDOtemdHgasvVSkbYKQ9jl4QnF4Y2ftiq/Vyj4hjm9VOU5f/KiEMAvgFh96Eg+MEa
gueXns2tekRIutdzp9imGUiqYoRqnIJb3Tc9Ahr5yb7+mIaoZFcG4hwdlgO2wxl2cBj7z+4UlPfr
BMygR31GuWFRpBN1wqJQnkqmBEmAcHkdo3x9opS65U2zoAKPZjrkahBX5BtGZ1mPx5aw+F0Kv+kv
iGYBsBmmFnKyYvzAOfQol0WdWFD7+NnI+K+WFXwv47+SJvUrFUtcOaDYHzlyAOCKgheBj/FBWu4I
uIVXQnZR+6XZJMSUvK5U/AyT2Ipu9E5t7L97ylYtkaHK/LBpIohHt6wWD1Uu/Wdc+88UZQSX/kaj
SPz4IdaOeMB/yTaT1TItwF5JMUCWPGdsKXfUhuKiIKUw0LYyBmoPanN5N+Pg/UojDNZ+TPxsLFrv
UY8e9xsDOds9NaqLdqJr68daFXYXEBx7gRcp1GHhl5tNHwQTLHIcY1eWnPojENJ0h2nK5tdyqvyH
tUh4uwZ5cSJ4Wl24C7IhiXzy97BBb5t1LresjmjPnh0sDpGphulllkL/HLo0/ME9ZriU6eIc9eQV
V5UNQ4Te4YRHGGbeb0T87K+7eIQJEMmrpW/upa3u53B6bFkkQSpQJPLnKq9e1mYsD3Sm3PpsyJRt
1RwFoI4dqsGpAjvXTLz8T9iA9qanm60C5Set+Zvn0Jb8jmMdIZYHHjQCtoQNcs5mbRoYvLP30hnL
F+EzW6q++vKK3hxmppUCZ8EMhCCUyYH0PSVttKSAPlEYBtl8noU24ghr0WEVErUHrrp/FK/UkcwT
6e6Zb5joV1ISVlzza47Lbe/arGAMteuTGeb2DFY5hdW3ZD6wCO6aXytbeEwp0TR/SkdMZ9ua+UU6
qn91AAyRCgH+Ixb1q1NoqH4BsZpkbgwMoFgknuOEIcP2y30aF+NHrQKBBbYxv6O0CC9+nrX/ihQL
0g7LKPu/wZthdURAfEnhzkFCeNBbjtJZ3yhnohp1Aqmyo2E2P5EDZvMfAg3Cuift0esTrNmr4Hwy
c//f/cakC3nfs1nBxOr9ztiePsLBoNJd8yP5l8m1Oo/VLB12TBy7jUsXzH4WsNFirIFXoGTqwCeh
elpq8Wci3LlPPJDXmYBWSXKk48UsefCQkV+iKeOljpbqrxJkBskFYQcY0LL+FTpFmB+8aj72wjn5
oq5IaTbPATMOaQdiKwhLlHOkOsPKAxGO1YTHMsaLHP8YaJPc0ZGcv4LV75cN/VCotNpCHGPBesCH
CS/FNrj4oymy9yuxbDQpIxKEZKRHrKYot0GsAKI1UXtKW9YYeOMDtb6Joc+ifdfJ/nvSbl3Ry1Ev
+S6xo2O2BB/58OPSGKcPmFl4iMJ2dO8kXekXVZSOeqVzL9pLz0DdbaDk7GkF9/95ZL6fozBN+IF7
aJ4TBoevrAetuCmzMLg3yTLQr4ex/1CofE2OpBiaDi2qnm7NkrgFSjug41i/H/JXBlEb7KGfIqs3
Jq53vWOLL5H55SFgmom+0QXm8exMei4OodtTOAs2jbRSxNPj6i+5eW47KGRArhP5TdeBrJ8yhNTw
tRch+y1YHm32PPFQavcqUbp5hKkuGD9pCx/1ZSLjaw+TKBxxE/Oyuz6nsFPPeRG8sl8lvhS4adxv
AN7QNLllHkoPeUIuHbmIunAEOp8acL1Wd8SBAyrLGydm1rBimWZEFWqc2ZghpJzrUJYoL1hdMW23
E7C0nObtWIcTyfuKWXAj9Wq76xL5XvVqIfQ4xyGXs5tsvMm06DLp8otOtPVnV9NBeA1DZ/hJEtk/
VI1I10fMtEW375I+Xd65MsJpQO/Pm99x2ItnLp+1PFZhnJBgHRGy+lr0D07llt4WstIcfRFfb/Vj
oD2xHllL4LLZrB4a5XbJQOroDaLXCOCyhPCaOAmBv9wPefK2NL7prWPDyvLxG5DMGftc7oDYsBUd
9m1wJpEqfoZhQXm96rmf8qii3TcpvPEhZ6FZ3aVQiXH04Hc7r0VXhxjwoS7f04vRvDCEluLEIDZz
/JeWeHjiQZPdZBnf+6aMwZMBCBpBfM48thZkDZ7aStUVn9bQp1JilK32dnh18i+uqQHFma6u35eu
HM2nVPys9lBOEN2Tgt2/kbFMLlTFud65zobU3rHrXwSFzkx8WzoUss+27lqOu2QkoTTxmt/VuQjn
i+bD3sMKDOIThrTe/yDATWltSDfsMeJ6/hsr5PTBPsaI37kN87tZDFySBWvcPXie8gKlaHisZq85
ubesUOtSOrZxNCo/mkp0S26AQfpA1CtpGm1kmny3XJrn5wg7OccX9eHgEEIae9q+uU3c9UhELeqT
fP5nibS3WDMzaQ54gOzwq3Imlf4qqLGfL64/++VdNcjxPEWIthRGddWNNjB3eMydNLloTE/uC157
+0LeFNxj108UoEf1Sm0BfUcZA9gD/ikfM17OSWGDHA/aKsIxv2t05xQPbu1T0JkufnEJyABo+ENZ
yKKOcX2q0DCp6jg1boFx2zNpiVEnSF/SSdE9IaoOF/FYV9SADsVy5+DKH9h5i/zTwUe4bMKG+utH
EyROCc4JTFpEnbu8L+waf44jXvCNY2tFiVdffhitxa6xifsSt7o5izwafqa+iiQEG194F2Y8VqBq
hSOc5xCM4RouUzNS2YvogmRdtPkRXY4WxnlKXQzBAfkVznTSJBw2FPgMXYIHH396+x1E6RhwWSkm
Mp0Wu8BZp+78W0UZT9oSUTUj0ViNdg8bHkm2SyEb3ZwfXqLPSW98XGVVv+Lwd43bXgrAKyB0y3RE
7wun59qy+YEaDhQKGEKw+usvbxTD/EHJSNofCtsWN6dJllPVYmweF8dudsP7DjVgfQm8qHoqYVjJ
ZkOsSkB2oH6JBqtJm6dsoW0DKxvdjBtvdCh4ahp0qP3EuhgZmPXCcO2dYQzRVFMZP7j0LvD49nL/
R8s8BUsTYqF3zChQuxhkdfuD/gnnHZsztAk6WcYYou+NmJ1tO4+NOZNk74MJvsQlqQuDilXQmF4V
Kc4GN2lv7eVeA+kwgAqNU4KnNlZR81YaCBqiTwb1occuUP8mst/jI3HilsYAMZFlctiv4sZ58Jbe
RVFtXVmJS0xZ76FNiKNuuxE+2V0+j/5Ea0bQZGcdczk4jVgN9tgmh/egy0Hf6bRlfr55fc4yhMnh
RFCEFvrK5G8mkH5PxR++phR86pPy2Z5etYd78GWIbibHASMo5NmO7epGSgqfHkaviknV52T8KUUb
BklLhK39oCVcOamzpJTHnCfv5k10b2aeQ6FV9o8OFC9+QDGN6gc8nyGcFOXFhqy3h/iPGloISVav
mHnqyMwdvEPA2lU+BirNWO6wMdkFJJfSHffkcrmzA8/WJ7ftEN7wOpmrrOf2g8CO5ZbUOP1n5fpm
X+a19r4y6dXnnIsJy2+RRmB9HNP17xp4QMbuJ8Dv37EUPfppAmctyuJzUXfJH0kZAzL+qK+A0JML
rdzzncy9GhYS30FIZXUfdHhMB3I8BStGWLACR0PPLMi+jX+APQyyCiKEnCzOsgjuA5mI3u7CTIB+
xMYV4mALQnbAhFGzfeqRA782tcpunSbDuMbXKPSx/88jYaSB9wLZxlaM1bFPDGkngoDue9zc0Nxg
zlA3/TWv9yWL0nqrzEIhAoFaRsmKU2VbTEZWlBJ2wTbj+v6Rj1I98tdktYiPeLxZXZfsUbJf8zf+
GAzZkbt/Tzdc2wXisZtVcHZidsNwBCy2R6C22O1SI1y2JsHyEXhh9OFnk/dcjiWb+/nWOXEfd0E3
3Lu02TT3AypQ8rtmycjJ4UvOU4iD9JedmHIRPZG7KONKZV45+U6Rkk0rHhO8f0/OnAc8cvDFvKW2
lndSDrNTbOgocqr7xWXsgj+Wgf63nPt609eO/OJS6jnPJO2BS5ZFSBrVhRx7xHNVfYykJuff+IMh
3PFAD7IvOXA/gV3U6fmlKZaMmh8rMRVFRDd2HVUQtyJnGRK9ku1zAJCYxEjHEL2L/IEIW9+Slbmu
dTFhRLuxeT9Hpyv2TOf6hXdGMt0Rx/Tf6JihaN4tBnXOWfNKlusi/aoAsi87rHqKDxg/+OSawAsl
rqvNHtwLvvNmduQ26G0Tsu7yRRY9iIlJ7QJusxbrBmzOgjHLpPkNFBIAeHhHYUmxkAcsBpZEkXJ2
s/pP5MV8WR835p7F2hxgPuMOfSK2os5UHAx4Dfiw7N1lNOk1sAz221InYf1YmAjGB5oal99qNhFY
y8Fnn+i7JTyXVka9g9VMCElwMvYF2n6PORjKqYr29HVE9luBoX1wPH6G/g4Je/4Ym8EJmh1pkf4L
JjrV8IacBug0NuvXdDDyglJxG/aG/KZaRCFvu7AIO2KnHmzReOPFoZ+fRQjx49wUuaT8yeG5sUEM
xheZyWjek9pb79Ci16+099zuOC4mQgPqFkqfxpXeMiKH8xYXYXjXAEaE5yiypiDMdiNwVWvSOx/Y
TpNzLDG0XzV4suCl9Rtjn3NCvW2xraBQEf8rTRqLgzd4unuus2VmhwLxljlU4IXlTWAmcDPBdEYY
nu5whvk0Yy8wZBwh7iScH7XDMy0gkRRt730bKgSi3dhxbd4WMGgWfDNeripQY7KZL566LcvazGd6
3rVQZBTzvJzFMu6KmfckazjqxSvK1vlQMIAd/FvRSWpH8asArXAf8y490b8uB1oc19a+hI7LWGzm
BOD9QLYHcHRVhDAUOjYDUaBstxML/MCqM5h7sXfPv9hWZdnvWFMufU8UviJd7FMFefBRVBPsoEVf
Ds9ZOLLVD4a4qY4wnjzxglhPS8Esg+aYmYTsTG8SYhKslu/1BBHhFLlEiPdFW7RXnAzVfjKuPKUW
/+uubhHCRkt0ZyObTN7Yoikv89rd0zrNZToVc9/vcfgFBzT9GfMXK0kD/6gY67fBxmV5R2RobnHa
r+4flRnvD4oR5ObWCZTHbwcy+W34wIjd2gEsSu0AFn6TRzU77qEK34nrhjtiHCPYuMa5uqTaudoh
UrbOTlex18D+q6qKcnO4GhiK/Cb5udp+3k+gWMYQ7Fy6QmgdGse/mDR0b/FTFu0jIcP3qHJ09NPt
s+4eZ/oKXEu3R3wStNywzyoCDEjLeIAmZ3EdtCMCElTIMOP1KPxxD0qyY6zR/XAQBq888mk8v3CP
K9p3GH3YH3jWTpJI6MDdRouFZ4GZ4iimERYT6dJaDO40O6TblqpUzNTaWcpnWsLX+DiNXNjO/RAm
4hS3qaffCHZxRtgCVNBPOy0W9mMDUay4Wbi1vqyg6Mj8S9cfmQzWNH/Gnt6Fz4DSZhpwqOtlGleZ
A5No05Limy/wM7OOKsaGy88bjEAGqZ0f3YCnrXLEXkT5yNJ35RnZM9zoInuKBxonN+OEqbHE6122
M7YtdmFUwtA/2u+1nIe/YXVbyBdodpdOxvCMmEmpN/MH897mqTrmwgvMIfW9LMZRJsK32vbqdRjL
4c3rVPbXQs5wvwUEjhvSP/b+4H+csbuXYnri6p7BnclIv4HGNjOP8wyMU8dX6VWLgusMafbmjIvz
o/HH5UUhICUUisRwjMEzQni7S+AGPidM63+Nq1CLOAuiN7DncfmrKudxeawA4N9rNfCXh4wRUK8b
TnW6D7UJWTY0pYJ1klhIoGOUtd2+9kj9bkOvWq7krVmcpMab3iwBuJ8KQ5h3wHKf1U+xdkEmJyp2
mz1SNmeba7lTpJih34CROuKyhPFouQNVYNihmIm2AexeUofDIobVoTsqdU/4Rmu6fA0VUXVEB9K1
xhFc0aZLsyohmCz09iMtLVdfsw8H10etOqtFnn573ImJfSKupL4IplTvbMjnad+xTD/LOqLRAfzT
y+qzCbownkb1JWUR+ytzu+kjdidYHGi8C0pGvFB/7oOEVak3D98UmZpZX1eDNNTi6eKJ9ZBPLCIp
iHb09INKI/wyeIpWNnhAJRPitMrFywbUeEUn43CHZx/jzwlbx1wthcntFp8Am6ls7GfWlNSS0eAs
4qiDLY1d0D5MnpoeJzPIBz9v69cIcmXy6NiSSmI/mSxF2VoOyts1nu65AyZatXt/YNCnWMHkp3zU
4iMLaSY84xmQ/VvPTQa+QOVn3k7RGCQZqzWs5A1x1RmakEMxg2fd4pR0Yf5LZJ55F2EHy6iY3N9V
UakLrhzzb8jd4a7I4/CqqzStjr6aqMNSZDVQ7eY6/1Mv/Q3SG6zpRL2SEz3IhF3bQ08CSjEncj2+
LsLt/Dss2L05BRN/YwxkYb5VWVMyZ9o4N7Cv/Sj4DqfBOcNT6OcP8tHKZQvAcAqyvyNS/reNuQI8
1mGN9MySZG3VHxH2YXFfzWOB0OQDc6M2ggcLvr8ksDxlPG4Au4bGaG+jwMydpmnNp3tGEMzdoBAY
F2xRAKyku1avdEWv3DrPUVRg0Z0Xrai2X6b0pdO0NO3HxSsBx69ZEDzivXFGHLJc/y+WghT+jKUg
u5ME8fww8ZB49uW6PNIYHekn2qWqH02ToqzOKo2Ae+Q6367m9rMDR4xxqiGlvutnUzkvoQ/bpDl5
KTUxgPyXTulnwIlAr51CgEnckJHz/PbWBF1QNiAyBb1FJqLFJCtnJoYNe9zZAdSihYXkxvd7SeDa
UtYh9FhPnw4LyoyQ3aDJq6FK5TY9rQTuI2rk1tsiOqTX9s41nEE4KtHlUJOW7CMFIahBB7Rrt2PN
T8AfWcXK95ACPPjvOFkIRqteDjl0SPhCesODS3V3gg3YZ5RYqC0DOJAK1aRNGfjrhWbcAnwHhBAb
tuTXwf0zZQpR0g0zkJf0Puu6G0BLLFOWuveMlANOwgqIMDv9oA1LIhvkWHDuxeHqsBwo6NeE846a
yq3X8uL1bXSqvYbgSNpZh/rDWJyDSJY9pBjuJrB/YdxEr7ckuf4LGLk+prPQx8Awfv+VxNnxzFLH
cpbKZ1FK/rX+bYvALxj0vXU30W4vd1S3826cR4PeCh3jFtOYKxezU8so8pA7UrePvu+M5tDhVEu3
3tSE1dnprRu9+DpsMPilJf5NuhfJwdDQdLK8/4GgBnPk/iVKGldHgnUcmwVj/jWaU5jJeVmZRyDl
PNCTUtv7dlCgkTfdkJrorSIKGr4Spqgr4qWRdfY47XA1aqBl+A/V/MliMthRJ+ji2kc9SrGWaMe/
r7iAv3vcROrntWjy1wjhljkO+fg3tSxc8OIw7Z69vivaHU0a8bXhc/2D/OUKIXvBMsZwhnDEatWz
5UYwgFi4+W0dXfM25RfoNIAkScdGDJa1dzr9wLYvh3SbrYGJPiJPLie4EyFZ4IZKSoS9YDPKAp5z
U5pzH+jSeeyZhHCUeIGwjy3nKQtaNgv1urO9TCNMOCp4ywE/YtDKVVMR4C/XLUFxPerdXBd+d4+5
N69/NBlm3u8wiqaRyko8+Nso6Yd5W+aukzxlDnklFv0h9wTSvq0ffbXEp6VDSDvw/U8ySezs8Jip
8owXSt/7NoRfxMpB/FT0ASYkpCi7ptKJ0yg6OitCRs2sg4Z/73hJmfxVLRoWWDoOZSDK35qfaHTi
Y9UN9FTUrmfug57y649JoIMfitHXHplQV8o92zGCfOkwr3tCEdRNS9ZihM+HcJV38QLVAvbIKu8b
GnUk26AFGUTtK7Qd1jhgTN/QvjLsdKxluYrEUBYIZgWMUi2ZDFmOlyLGwXTmQFujFxrcTQoHx0l6
bs6atWZFSWPwWK1Bs9WJh8OSa2PWxO89ihVTu66l/YOKjquW+XPBRIH0qEskSQrQ7PQ3UPwNt16Y
o1coO/ZvZZU14bZGGfpaOIvZzjpRVnMPW+xbzxX7qVonh09WZj5BJoUno71xvTOCPC1W6oYFEEiN
9D30XIuwsXpl9IdJIyRLx5bLf60yE3+uFIKk6cH3VwgtltMfpov0ShBoYVK8NW2bJo+jg0OYghTw
+H25vo5ewU9/5/pQF95DW3nZXk0LpFwK6kwzPPPYKfBf1xAdPn2T8vEklJP94IiJv/pllogv1eol
RKz88MlzhHLJRphpQl2rVvwbdRg+L0wJ7nmgCOW7jcc4/8TvBKzOiq6kNDxOgpepTXxiS6ZkMMrm
8Mt3U1LM8ULEl1urSN8G0GzxM1W0zFx8ctTPZbIgpAIvvqNvor523i0BgGBafXKNXU5IwYQ64yAa
9vRzA8akxmEA+oaLYbmvxdJ9ktvI7WsZV/PSwaXw+S9vaikCJBfc3wOr9VuQIKLjDBwRkKxRk/Nr
6k7uV+Zm8jcpE+F2HVSQ/03Ai97ZhV7Oi1eolpVdOUT66I8r11AAjPqY5WPBbqYz8uz5XF1J9bL8
ohLcRuG2mfv4gUZwLt4EUlg0l20d/2ADrp/H0J+gp4h66qc9L7/j3jVKzt0PD5ST8z4TX3e2KwG0
WyktaHnrV0ySTSudifaNYMr+SO6n1bmbaBfyw5g4EcL21J0C8tITJIeyxqql+lI/xiqeCecxbzni
H1qUIGnuQLLQLxUW7nbvSUk8EggqPHTSzjNbVuFU6VPgAPJzc0uzx95ZexO/pEVHwpU7TLJl0wnU
BUobhLKcCJ+z9zot9b2e3RY7dMzJTHsGIMo2YbjfJauIf69slmjn5lPwnvpDj+2jhLJNvMOhJpVb
oV9t+7We1Y7JyA9+qYY88RZSNstiEE9ASXCw5oaVE3yGTeYSTEQ0YFP2GgwOpSSGZeieaDnbytmv
9wIi28hqSTIHwF3DAuNnNyKxdAeSMai86WEOyIxP4GqDbcBS7g3LvlseCm4nt4W9u8Q/G/DCcECA
lzYHdtMJeVqKfy92bpv3eug6lh/FuKQYPW+QVmZcDIaHjAsqgeMRYA70xLT6HjnB7GNcKr+8esWY
Dz2QCy2dTw1hTf7QowLBOaQ8dy4A1jALGo//j6CHlPq2RmhFHxmX50ffjm65bsIAV9lf140KXjcO
FgV+GgTfeiJdMMRAdvgRf/Gu8dZPwgtRCiapqLPxtaUj8pUVrk0pzIjTf+DUx/LZmDgE5o5x4lg5
vIbciiX2K7fjq3zT7uXROBHky89loM06q1KWraRUg028pFjCpZsyQrCswNLrpWlxr8e0/VslsUIG
8PAykF7No0MUTyhOty34csFtLrrPLrfJXzZ5cftz5kFBRSg2c65HTtJ1b02SBfQEoAS+JMIgEJTQ
n3h++PH6E2yYJqPHxY6cITX0NBRpDh0x4pK9j6w7n6rV1dcum5PhDe+RDV5u0ILuOPgDDIWdHs1C
d8yYcI6EGQH+V8qp6uyVdZPPn+mWRGADh26i4wIN8y89VIyjRTxkrJmK8WBULB9NOJVnX5Zmb7zC
/SVJGRLtJyiAO44WI3MXrT6tZIhj+MVWPpIHYhOui6crX49e2zAEjXw2Ygttg9IqUDI5shO4EFes
z52D62sX1mL+atLaqmNJTekCmCtRNGQEBZrEFgB/Q/Ekhwe8CDobEt+uXw0LMXyrXrMWC6kMnu1b
9lPRjXPKDWMz+SLWbyzr4vWckkctGXqWGLoe56I5ZWLqWCMt+p7VZNOREBJN8HvMIv0eO6MXAmVa
ZrHiA3L4jUOzTE9R0413eIrkiX4khyhR6eO7aGbICIuS6ib/N7CUVDOtn8Ggcwhlrp0/XeLZAp2J
tKo71byFc17X8MRlKaWCslGvLJt4jWsnLhwOMiVIm9LCJogI14XXvqYKYMw554jDuTm23K+TiKc+
hlg0xhQeerXnurVix1ChDrYlpuDm2I5sRFMs0SE0fOyOpzqyouRzP3XiB2bPthjQHAqDLrCu+DiD
U0j6gT+hWNwsfsaQm9+vfV21cBbiyXma1nimvs6oyH20xhvcC2cZmUamsO67o+noqXQdnXxIPTrY
ZgJEn3OW+P7BkAu51G60PIThwn7WyaP7hdGqhx3CPnaLHuf/QWtp83e6N9Z340hubcyCctvGvKzP
dGHm7z0bnS22XC3+sIdY9YWmVHWtR1qUtuBtFTupgtopks30WFwpWCifeC6QlGIkCJx9Lo1ik13U
xCwPfS1XEjVzzkfUXgx0RJDPIfovPYc04NIb7kXgXHqNSF5svYrbg4/fZcrc8FQObiSLXcrnk6tu
LUb5WsxMljBT1pnpPlicJx0vDrHn+iZr362428GLFQSHKM1SYvr2IGyWb0tvyxTaoNsjS4hZkdoh
94WmDOyJP9yZaFZ1twHlFbWzGUPNTsbENL9QXaD9ZJleyCakq/kn3W6cSFFOeiHVSUprsKiXLTa6
ZtlNJmuopgaNXND2njis+fu3PICK+DHE7WTv8es4Ov2juGwXyYFdGh8wLOjgg9JjPGJ/pk+vJmH8
wKy3UroSSlelFVwNuBQn2mNIYoiF6fMBZT9ed2Prt99557XTsQgdwzLJM0E4HgseZCPpQUteqdnK
GkdpcGJ1lGU/sinkxDotNMUu+uA12PXE8O8//+N//p///dv+r/Rv+9RWC8VV/9GM9RNekKH/r//0
vP/8D471278+//mv/2QMAUgqJIgZbm1KuNHt13//fMlp9OO//h9BmdYDYTD9M4kGY3ZMPvOxcivv
M/KZJwgfEhsnx08Fe++qhemli9ni25IdV45L6f//3cj/95vxJVI3zSDq/3J2ZrtxI0u3fiICZDLJ
JG9Vo6ps2Zantm8It93NeZ759P9H9QGOilUoQhvYwL5Qd0dlMjMyhhVrMWJqu3RTFz+GTt5o97z7
P2ID1MfWkIX7l8GITbMTXTqmB2RzmE4u44CQ4o2W4QiwLKEr0zbRaBDu5TYISSdIC7T+O7FifKjS
EREeG6yeUrb/ru2134aXFYf7No35P/pq703YBE3HkFTO4fdT7P+lUdBTlJJAqTwj99LX7x2zteEI
baSVPtCbpQEFYxgKBA/MT1nGR0swBovsgeUmvM4mtGAog7T0M9I81482xdqIIlbVEhQgpzrDJTXE
zeMhKrrPvdF6zslPSWze3V/E4pOZumtKWtGWK4UEcOWal2sQbNBk+Z3+PCqjA6VUDD+hRux2tdCh
QjMJav4ahfAf71t1FjtnCN0QDjWz+aBYhrmwmk91HFienX9O0F5mBDJz0nddzKAjU81Ts6EorOg1
oy/8GDhosawcU+uGdVMqyWkVUpmuvFxzC3S3qms9/+zlffMcp6b12a9n1DDklyum7FumHEuY4PNs
F4uXpmpharQFZP65bsgsM0AgG2abqn0bu8O+Urrz9f7GLj+nISQHEtihY3EujeXSLPiDyoFpjGc0
RhmjCNy52UIdYwPONDtS9qd7ZBMe37d6vaFYtSjjS0MQhMv576+cEDUOFkoL7jmPCdEfJs3+O6ip
YNM706bfb7Y1H1NbOZYBxa2xsKUjdWgxRuc920EPd4YZQaPCdFx4TjKz1N/mVky2U5rSUI4wJO1W
e/68rxYmmUm3KV3PMlAzuwDsgL/GeTgIZiLBOB3JOiKiSWiMu/uLNOYj+Nq1/GfYsfmK+FF36c8Q
ewljMDnes/KdDt5EE8plnzoLYuo1SgRhP1W/Utv4Lmc1pk1cNyhKeJBnVHhamxmMnlzOm+YG6tjl
xvv7v+76UPOku3g+21auAZ3A5a6UQeH3NSQazyNkh+NDkNrU45jbluesRt4zTPLy+32LS0/Ldigy
X76ADkmJpYtLiwFp8uQEmnzmexnfzYw5hoZqADht26WMD5vVUdoazXvGYJp9iA7y5v4PuHHCcZQG
v4OylmGLxQ+IO4NxldZXz3Y7iMdE1pSQisQDjNu1K6aWT/p86GZcEA4WVJvFu3a5WD8aPCjhC/s5
yAJ3WzDfuweVTTJIN/+QRcW5IOR7YA7X3BqGB5A8z8EGVFN6vL/maydt8XUtfozOynW5OPwNmj3M
EwzWs9a7AhbjwTEeiyT5i6l+Qvwcgt0u0ccts7rh/2BZ8p66OudLt52F13SnvnKtQspnEB80QDVr
UNuBwtPemaD3pBv1oUoH65+wdIrz/TVff2eLJ4nnEMciTSiEL/eeV8lhbKE2nkVE9GpEfT7AOxVM
WzOsu7/v27q+RrZSOlKEUtBltdS8/6+cC5LiuUWM7D3rwBn3eu3OSVxgHUBHN5tMH6K1eOXqcVBg
K02FR2MoWjdeDt4rgylYi87RUzp7vmYUZ+QrI/MI26tGOTj0rGpvN3DLpggZwWM1+ggZotkJCyqy
hdNHatHTt7Ck3k5vK1PJRuVt/i4IK8beiyKIntzAcj+8aYdsGyi7gJVEsEOMUtgLR9PVY1tNnpGd
xZRNRyjLqmOupcaWBlzy7Af62tVbfBHsmbqw+SQGwmhSdxZfXwdshOB9XNKRdNEgznpm572SPqTT
06SAPN7Z31+gMfuNV37+xSJxpIJQzOHiq4XFDqREDnSpPNM7br66UksPUopsYwf68Biak/mX1ssY
pb8BIEiRNvFholu91clZdpYQw5eV3zPfrKvfo4gSOJBQK9qLM8k4ig8qC0YnkDJZGqDaWpl/+qjw
gn+9grbbYxUMM82QnkSHDKgMpNFjrH2WSFA5JxM926//ww8CfOSYJgRGBIr65SWhPWcAl2z4JH6a
dBsYvoEnSJS4OJxWpH9AIBQQMcVY+JTQ4hzNvdVq+r9JwVDLtksl3cX7v2hxieYvZijXdWGiBgeG
s7j8Qa6u9QT6Q3M2qOnvTSmMz2gYJTNhRQG/+2T+oxtUiu4bXbx/s1HeA8O1beDOQl++f3GLxFFL
feNcQoadbqDpmNx3Pqx9/pb+nvvDyRhwpU5WmojOUNf+gpJqV60cVjFft8XhIIo1mc7Di1jCXbjl
uk2QBqqD+hwMyfjYIEcIT6k+fHPD6olQX8LpFXzI0Sj+k86dGpJfk8eppFhuI5J7RBYL3ni6OgNM
v7gR1LWcf/0OticfzucHL7DDz6Op1DE0E9AgKfVFwLO/7u/k8oo7JMx8OpgpJVJ2HPHLz1fLWDfJ
2ZPHgp+OrJFtwaSjwg+8gWpjCNN8vm9v8aDYjsMHg4CEiEk6iMjNDuCVzw1EFShY3rVHx3E7nYlT
Ss8DXcbSZ/DuIUlHXvA3nlDHmaMyni/WaehXyZXNlAKVfqc5yUYvjop6N9ouI+RJjaw3tlUOO4gf
85XDsTyhDlYtsgBiI0snGV46MkeNKZBPhCcc5dA3TBmVsz7YCc2SY6kX1biHfUzTHofaKBra9aAa
NlFL32dl8eb1D3F1+E8Er6rFhsuFw8h0gD0Vg18ntAD1/h1dtqB5TgGWp7zhdlv/JVvDZsa4pdy3
hX97QBzc65ph/KK60KrfNbRb9W/UdS3KI7Ab6+GP3pxlkYD1Qv/5FAH0i59L6EG8rU5Xzf1dS1hA
dwbgfVxQ0Fb6cwGDbLDxsxpeEdRBU+DMjt0EhGnFCGUQ4Xth6I81PEUoOKVyoGM6Rrk2Z6ChHp76
Nm07tDpDcPYbhqU0/4vZQzr9NQJln3wkvoYbcYAhuxUPCIU46eP9M3t1R8jMXcs0ObZKJ3ddBKAC
yF7ohQCU7DqjNRp7vf1AbxFqHjEVf6ioOCsfbT4crx0LZ592mi4M/ufg3haOJa6ZI0d2Lj3p/dB8
gri3+Oy4yl+xsgysuYuzGZJqYSCGqIzZtb+6iwVUMhHI8/QEUgPJbkqGj5U0fcZo6MR4tO8etRTC
R7Tegye/EE8QpauDCsZ4JchcBNbz7yCftMDGGJReXLHwQUNswr2J7MPJd2X/VZZJuM9QID9laC52
DxpqRSjS58Up7spybQ/m47/YakFNyqZOoEguXmpar/bAgCUwL0IjOzFUOxNWR9NTCqfSrp9P4cB0
xyNgH8XZjeOdDip5k1CQ+Xj/fF37xDmzMTlcVM4kNdnL70A/3ols6nGnaTTg1AIXCi8eA7iPrgdd
9X1bN86yANum82oC6MUpXNrq+rxVyM/zzScGFSFcHez3puON1t6Pev876H50Hd5sko+rYG8kjnLM
5RMT1cFQBGkQnGqJCJLs6jOzhODrWwBmlkDz5L65W8caVmjyJOID/P6yBFzp8djQFQtOvZ3woA5x
hafzcCPDEO8hn2i3TA7A/DFGxTvfo0swOg3s0lX5e+WHLEMjzrXE81OP1rnEPHiXe03pkjUixnIK
aBHjNwiwIeyFpec3k4qQTsfOaMOsTPsI8HGSoiZP27ucNcS6LwhgiORdnDnZZwGWw9sopw7fI++N
uAKKw+I3zKejvrv/i68iGn6xpSubujkhuO3oi3C3kwOwh8pPT1DRiumxH9TgnJg2GuK/JJq600OJ
rpr5c6iBG25IAUW4tXPK3A+TY2n+H9B2hqRwyfQFuGi3mmztgZ6MZW4rw/UFJPtExNEpClECeZrA
UnUfSkNBmeDqkEXVm9RrXfOYZ7ICOgQiGJLT+wu8cfpJoIjZqE7bNonf4ouMuc7sbR2eoM6cTODU
KAdLX9VfrUk4+fuGrsO/9y3e8G02Hx/CJnyLKZbFi8GOBLVwLT71o9ttkXiygKyq8BRlWbgvTFG/
q00fycnCj77et3zjEbFNaFdxrbwhvF+Xa60TA4GsMoxOFLrh4g/QgJKgQ9zk09vtKEEMLJnEMwmD
L+2YFnB9A7WSU2w6w2PDHOTGGOO1N+LGXZqLa4RSeC+qWosvB+Da7Fs3jk+NI3P1IdCoWOx64Eif
hS/oPQ5oR6IvkQ/eygc0brwQXF36SUoKSi/LO9EjasHOKWZeTcJkL9N/orScMLoLj5Nl+3CJjRBA
BaqDXwa+gk0qe/V0f4tvHSKeCN2m/kNgKRbXcgK14zYyj07oSCXU+ER+aOBH3gaOoW3TmvFWBqnk
xhdTf3iz5fnk0lGj9z+HP5cftyqkOVaaF50K26x2cQ8d6Ajk/N0wRPY/A5KAiHH4OeMnrtCLlbf5
6ll0wRVTQdfp5jlzrfHSNvhuP3TaSZxspt42Of/Up0l40AdGerqSBV2dLoSmaBka9OpoFJj64nRZ
AC+yutTFCYVtwcgcqlq07N0NKuiw4xeCwXm4I94aVhLszFYJwADhU+24XF+VgKkfdVOdEvg+zmRD
MF+hxfSQTU14aGhQrOzn9cNIGkQ+whtM85ZS+rwLr2IdodJmLp5YeHfw/YwyouceRf+WNtIF8QjW
PgtTVl9kEL4HDGUwmij2+QDPzf1DdWO3Qbkpaks0Lkwc8eXvkHYUS8/35KluSvdQN8AvoZDItrJS
5qzhrX/JGCVbWf3VHWLxJqGmJPjRqeQs3GHoQaM56J55SurIDkDYthOIlp6w+sElwj5BigiDtbJS
dazAl6586xtn2aVGQMWGtJcwc3GDoXnOU1cE8uQw5fXPTPd+aLoOfnagttCY3N/fq1eOpdK8pPtM
mq0oziz2VzcqnpPIOlliKqPv0NdBWwO7d/4ESiuGPMOvmT64b/PWN507QsbcZJPWcoGTxiOT+h1h
HSJxjKiU0c7TcveDgx7LwZ+56IDIptH2vtVb2/pSSbBAs+IlFokSwkUFaI5GnkY9NXXosmoUkSLf
o1RrBCBr71u7ua/wVXJfObTMzFzua5qoNtK0TJ5kgRtqEB3b0MY39mEw/jJhWzzdN3drcaQFNGUp
rdHDnP/+6rq2TLiFsFOZMEmM6aYRKJLBYqztMrgLVjKQW5eDWq9JgKJIwpYZbmmU/STpMTNy6MmN
ZLIBtuUs2mcqM5FdG6uv+tSOW4qbMDfeX+VLg/IiA5uLMw6ukDyMqFNfLLOCGMEXEDWcTJjhUwe8
81TkGyhzhgrVPiDqjMaMNY6IU4uwMsLNkotbRlN4FFNUhzCye8zzP/DvRpB4wgM46vspg5HiK3gL
T6wABG4dAgXLAq6UCiwskZdfxWs8z69ChoQnB1hiBxwUHg2VHrOI5AY1Jm1lf67COLaHwIfeInBk
RXh+aW8Cll+Uow/7edo0f9DwROPL8tKVCOPWWXNoJtJStFySrqVLbpyh1PVKnpq8bD6jAZWemwb6
qbCe5IojvjZFLYoqHI7ppYm5+N5IJ1gwK8WKiLjTN17QiF1bSsiow85c8bqzo7s8WpgyuTkEjUT7
ywZP5VsRjqFWJwQyBKDvWtspETbfgIx36AMKZwe23tuOZtFuEVSrVj7dtU/EPGWVOamiYesuPp0J
CxOMFJl7GgNnepcU8n1cwMRL2c17SEyAiCKAX+D+dbq+ydgEa6Q4o8Tjy+QXtsjM78aZzYLy3bM+
DfCsqd5EjVNlT1aOxnbddwxm59rv+4avz+kcqPGmGwZgC8NZvK+10xdlCT4IlfjUlu8LWcPgDp9z
GX+7b+jW+Znz+jmLI0l9yWFfucUOsq9yNPEXQd/1JwEU8V1oB18rna29b+nW8WEb5VzJ1YGsLB7t
OGj0cBS+cyqCSgPTZjdoj4ZVdDb6Hk67OCu7T3Gi0h99q0f/UIgw35paETXPEQulGltQOV/cSqoB
haalo32CUmr64MFfiNISefTbfQwJIrGow00hXFji1LpISU3BqHCK5FQhsWsBQjrGlBzf7GWww/tJ
OiEsHNrijFDSnZypUPaJANv5qeSUnRkuqsgc9T/3P921lyYcYEJTAAWkV+8sQiAlA3TOuZcn3g5t
5+lGuqeXaX2bGMGYw6Js5UvduHYG0SWOxlbmdYZGx2eGieNpGCBPf0CjFG0lVdUN3bn2BxMa6QGy
wXYLtGytC3XjOlCkpBlGjxIoxjL9zkMECJFOU6fAzZjG0mhzjU0Sb9veCQ9v31QqlDb5EQVEufx8
QaR1L+OXJ0aI6Wf5rjZCSN0BPpUd9CsaUob3Dd5woCzLATjJYwtP2+KpcDV4qooiwqcYPgzPnfXY
WuiduqFpQX+CZvIguhWTtw4OjXVqwTQZyTkXB4fMpC9haTNPbgfztw+O9iwFIwy6yiW0M7G74mNu
fT5QD5TfbeJXHsbL5x2e7kkfzdI80TkFcAAMA0qyCZmU3vl9fzNvOGgataTTNCyJt/SlM2nGoSz0
zjxNueV+N7qg2zrWkK9c8VsXAd4Pi9KTO8MGxOV6bJBaOXNLBK1a8rV0U+0bAgXZ1u9yKiNWLeoN
9JA/c7saVqLlG2dFzD7aIVKWlmMtnDWc+jGqgQTnBujf7IFhWPtbnbvfhQHSWg5MR1Rz3nd/T2+c
FkHZgEdoxvgCiLpcLUQSKii6mLSO0tih8WN/K93c+9JCULItmdAMV0KKWwahRtRt4fIdIe+8NAhT
AWPcPVls19QSCfOwexSZ8B5RS0r2rlV/vb++KzwG3RjKg8Bj6NniYpY4Lz2qRit0W/MEzU+zsfwI
uhuoOrZh3zOcMBAPPHShCflGJyHLzLvqfT6P+vTcZWgegrpf2fAbT7KggkG3iAeLcs3iKytIDZO8
LcwTetSMsJtVMKua1KiKVr1b7GvmGI6o0CfPXlJa7+BH09e6ZjcuLAAVqjWkAI40l2A/6U2OF7aV
QJ+n9w4hXfXTUFb1Lihzf2WxN440MSvP5dx5BHU2//1VpAOXoGnBnihOUeroZ0ZNoGltW/tbTu7z
z6ii8X1jdvrh/ie/scNA7GhXkA/idM3FDjeupTo1WPKU6bALQ3PuthNiFfC5kHS5Hj1gSAaf/KYx
ig2E8eqsZB+0KyuXrGwRuPOaguyxaInN7fvLlcNDGUHjR9IDWtP/EdazAngXiOnttwkkjUVZdW7X
62LxvuRJDydfbpD2eooeBvxxh7xAW16PmcszMzq+9/f21tlxcb7AVogrHWvxuKDC3KNpS++r0oz0
z6BJ++TJSnvKGUBYecdumJob/mLO6PEWywAIPj9fq2QiTzqF8Q3MrwNqmg2kzr4IIFS/v64bXonY
AzzOnHaYhAaXn8uNo6kzCx7NFLj6F7cjk3tgChDpJxNhCbRnXcdbMXljfZRryau4hDxpy04OczER
r5kjTkxw6e+q3CqoJtbw+dlwnd5f3Y0bQeEOXzNHx2CtF09aHaI050Ue2lPGjNWx4N/oCX4M5ivD
iUFvsxt+aGZv73uYDUgrR+v5/g+44QeYlHOoH3Ib6EMs8sgxTFQWegUDlkC8NYbkzRkMBwEO5Bti
MOAqAsETbxjPcsqVG3KjZoy3ZdAJ6DWJECWay0/LJHNZl3mQEAVZamRY0IN6TreRhJrQB0dRTHNg
7AuD+KkXRrShky12zhQ4/8hG2bv7+3DDK9gAEaGJ5K5SQF58iHjQdDJpPT4DUDD+4WSkmyKJrE/3
rdyIYC6smJcr7mAlaqHsj8+WHnlb4Q4SLRLfe2icNP9Gn+R5Covq1IbZGqj71mfmYVHcJHppeL1L
wzID2ukyun7uGQyT57GCzOGL61vGZ1q/yc9m0CEGVEaihpWY7cZdYhaDMIYa6twwnP/+6p2JGk3Y
UFVGZ4ggqqOT1eIQRQZCGn649n5fd9NcElkCXUIKhed1Ft+w6fmbifzGWVWJROGFeRykhMI0RXSj
LdqmeERSsPX2PtqViA0PGc/8sSwZO57Qs2auaH//a1+7LpCUtJfmpgBnahkVE/TEkzem6Tki7C/R
La3GcMMWGZ/Gwuo/tE22NutzvdsmSRTOknENcO1LtAezUb6laxE6ucGQHrJED3elldZbAP/JyuKu
T5QJqI+7MgPQCI4XJwrd2AbpI4bbIrusfwVGmMHtyRWF1ydrmDwPRLrVRxcexfubemOJM6CQF5xa
AtCixXvQ2UUbIW7rnSCtgjKVUlf6HkmqLN8UcQzw4b616ws7V2cssjUw3Ao/eXl8TSZX0UIBbwvV
rfOUQIu284oWARuUx+HTHdu22YhiRq5T4vZ+3zd+vdS5X0hzlvUqQRBxaTxnzEP1iGKerDClqpe0
48z9mTwlfliuRA/X7m9ObEASUFGckUKLyAyAFCx2iASdGq+kZmol4tADX9m9eUEz/AOnTwgoeGIv
F9QrAZ8vmuqnEfH3j30BoRsdfnfXIVP59nNiWbxoOlUaNY94LDZPhSopQDuNJ0iGsn0wpXBSwwLO
oHK81v678Z3ImWb8PPeIR3RxJKM+05ARMLvT2KrwF9pfyccs0pKtNk3Rynm8bQpSPceem+bOYgdR
CCl02K46aDrz4SOUItlR5DLbQS++hoM25rN9GSiTaZuU7PS5sSiWIA9Ge/Wgt73uVDZNa8NkaXXI
nA7e51yW1g+98oyDH4Bqe6hSihi2z5OyLVLRH0WCGA1etUCqFlHe+2fo2qlajHHMSBvCanXVTXDq
DklDN+3hQ+jTA6yz1a6MXfRhXAcXANf37r69az/HS0JKSIiGRSKRyzObVmjViQgFLsgOoNUQo79T
rRefAshkYOIYDlCEysf7Nm+scQ4G5wmo2ZNbi8CoBeaRJfBznkzYfP/SADV/G8oAAk3oIPZGjXje
fXs3ThVRgcssL6Oi80zG5Robd4BbJw3bUw1p9CmDHPmRkv50VKo2Dv+DKSDtgCJIs6/GTPqkKErQ
dQ3ivUn51Fi+92hqPrqgutf9D6ZwM3MZHzAixZvLVaEI3sJ8FTWnoQvrj45muAdiXeMLNQ5nZQNv
HBJF3RkIEbUpxVz2pakQlo1CLxWrKgfo57XKPfYKhVcVRP37qhwhq5rytWz6RrxDrc2mWEE1kaEN
e7FA360rR6V6dcr7CSzLFsITj4uoI13za6oMxhi70msE2qqBQSUDOuOZ5dxMvD/wsxT1x/tf9sah
JfjiYQbRY1PXmf/+KtJr2wTx5SoHDA7b7/ipQfwgeMyqEk46shwNQtRWesnmvtEbJxfUJ4PT8/Qa
F3Wx8aoeqTRMsj4pMx0OI2Jg+xAumKPU4E+6b+rW+uZ9Jg91CS/Vom7QI7UY6MZY0chApjSbQm+X
GVn22ASQVQaIrq3Yuw49qDQy4ju3oua++eJJFm1H4hhY1cnFAcDQz6T7iHzGscjyT8gehcd6VhCD
5qdeuTcLw+BIXupPIPrneOAqspsQZB2GsjPPJQSAPyR63acOGSjE1KEhhvBO7EaR/YIetFjJFWY3
8+rBmUeOQN8BHeblJilcvqNZXNuo0svpbFmyO/eQObzvG7vc3/+Oi5R7tkLlC/AX7VsGEN3Fvk5y
ZjoNMqgwnbLbpRIlRTVpf5dFkh6Nwmo++m0Y7kfUWjY2PLG7+9YXp+g/6wSStB1m/75suUcjnATu
JLqz7KeRlAt2kE2HeMcBVIG/z6rcXgNB3FrvXBCah8VBX1iLezmM2ZQjwz6c4fyBgkY4PaOlJjqy
uUtX0y8TNEqGtBk/6PDjbbvRjVc2fHFH5yXPg/IzGouSplpC8DXYH4XPDPO5pvcHvRXMsfRg/20m
d+2tvrFUBhhx9hQysLns6TS1BTtPggRpoPklAGfP3OiQdGxR/6MtHUTD3tC76gn6yh8Iexkrvuhl
Pm5xflmsTbWeaEknO7r0gDUspA16P825dKvsG5p/Wgl55Bh4n024jBhb0wP5tzImWIe7RnY5M+6t
dGlqCw9eKJMuzhc/ScvuiJhYV25la8VguoT2XSF2le/SxmrRWm4YBbMNyMOKh2qGRCt4aOwHlBrQ
BoWWqf1bZrYebyhn5J9oICMepMtxLECStFV6sIfAsDdtM3hrhbrrz8xpdnhqAd8RssjFvWLSZLAM
VCfP0Ng1B9SgnYdOed0TMXi/EgVfXyLaTGIO7Xn7HGsJqazqzrDGbBzOuer+Rcg8fuf1vnyJWaIH
C5XR3/cv7eJ5nz8qB3i+s3MmDwjh8sN6etH1UCDQpEuE/Bd9pmLXOlC67q3QfK9aP/sqYJFdmfxf
8hL8Z5VGF28O017my99fPahqNL0Q7lB5tgDObGH58x/dOP3DEEWwtxiXgcoVqW+jMLR+Axl6tZmm
UT3I1it+Zk7vfEIPczqYqGyt5IrLuOPlh9GJZs5DukA9l324NIRNZCw08yx9ZzhFUHchJwCsq7fj
8EsP3uu72wwfHbuyPgRm6L/zIHf9ev+LXB82OiSAXwAi0j1iey6/CPsQJXDs2GevbFE4Bdz/6NOV
hm89nFbc142PPwd2imoD5VE+/6Up3+qgPzUgMzW9GFUD2rbHVg7RpizId3Qwlj8dDXqA++u7PuH0
+oFLzCQ/NrHGIrTL3aBH2c1V59Q1Klr7xq9x9MIn2TfyiL6suTIldWONzCnN9U/q+WAnFuYqXQ+9
IS4VwCwrOtdeJx9CsGh0EJJyP7XWn8zlfr1tiUD+XKJWcgBrJppYMvqIlIgR8Z/qHPIfjz7B7ezA
hVymzt9FEBTFx97vreSNjoOBfLj/CWrmSi8Z7XysXl2pyRmsDoL58hwiqvg3WHdE1jQkDt67UdTW
e9frxp9vXSUvH5agS+JzkV9dWlQDugYjAgfnCmWQ96Ke9COgkgoNWdSFgYCvQQiN5cmZl8i4G2Ur
xlIpvIpLg3HqwNge5/WZfyhvD4wYNymolF77aSI9UDygOGvGkFGq4WMZx5Z80GiIudA4qf6rA11q
TADNTCKC0mMwq5pQeC/H1vjOywYZ8f3NWUaa/FYKa5RIqdXOqNfF52jgNhM57G1nH1pomMUQc262
vmOmHuoITFk92PSfv9pToW16yEO/37d+Y6eg0DFeALBMRC4DIwTT9KTEXZ015fdoETQaDKBui8bQ
e4gq9V0E+Y335kMPcMGhK+hSxKA4vPw6UKukDN4xpjYm+behr8Znejz2zzAUnv4QOlr9fH+RS0dJ
1KCo7APyAiXAVPRii2tpEygIbTxXpVkfk8Sd9pXr+1ukgqfDfVPX+4lENmkYo2bwPdHOujx5yMKK
mmx0ODNxa+5KKfNNDpf7wc/83xPiZSs+69bKiPKwBgiTFHjxKOdmDfYQOYJzRksVCa1CQ+izD2Tz
0yrCt7ZzYfqeAzC4I6gAsZFLb9W5Y4hkIBpiszwtSM/0e69XxRZa+eJd3LVy5fFfRrKY42pI4IEg
+4B+zX9/5agI/5iZ78rq0MN7/eTXUXBsdb3cEyWgu+wwTzFALXU04BQ/KNcbV/zkS0z+OpSd7dPi
pXk6Y6N45S/tO0Ruveb35SE3+iCDJc1006emddzmoc0SSIcTERaHoWBsGvWozITgT6NgdUyrMv7M
zDhcuVZSZDF8bKkzQMIp+k+OETvfSw2RMwTe++CzXrtatslSbaiQnRp0ZwM9SrKDLVczHrKmHH71
eTruRp9+0SZQaBXeP6+Xe0ylYm46gsaCYYg6J6HM5RozI0F9KMn1/TjY8dETqTiNWh/tzKrPG3hP
tIICf5gdEJUofvixvoZAW/Q///sBIIgdh84CgeUS86as0vVjOgBIsjCzn4nR2UTGpD8HYEa3sG5M
7wfhWB8akXaPlVH7u7IF9BJB2r4SbVz64f9+CNMc5GbwfEErsNgJZChbzZ0cHVIa70VwKaUv6YPK
aFH3PHmFUX4sW+XvNV+XK07jMufHU9AOmNvO1LGEmqE3lx9hguwFFtxAHGJm3b/E3uS9m4k1V87z
pa94sUKJiIeYqjFRzhKsnYT5pLdyMg92MrrbrsvTR2MU1daNvHB//1RdesH/Z4qwjfyEKtHV2Ijn
Zmau0H49hKoVH1Ak4+2qjOGH5w9og0zeWqR4tTSHdGuufgEGZwh6Se/naF2DtLRjHKqujp6GKPwX
yEzzvqfUsvJaLxoCLG02BTbMAQWHVM0yvzWsGsEc2YoDdMnpZ96xaONMajqaMfJ1VYQ8qy6z7ii6
SoPxGI36JLOrvSE0RJ/NsdshulKt5CIvjan/76hefhPx0ozEpeIIlGzx6Fg+cQVTt4LBhab5OLXI
7Bia4zzYI+0JvYn+xGlQwDXQVt+83EDM2wqc97oTxl9s2G53EPN7+4oR+X2JKuiBwXzrcbQh/BEq
Cp8UWmWHUm/+ihgaPVoB5cuwB74EHtw+dL6TnqKXAeXeGXaZ3Zaf3niU6NgDVWKcgdhoBopf3g0v
dMwM5jFxCCuEW0H3fNJRqHgnQ6SuKV/YK17gMgn4byuJE0wJIJx8dwnHyGGrBStmmodplDpptSHO
PFFoI091cGqSMg4fIpSHd/cXufQ9HCouyUz5x+cDUbRwAHFA7dMfQTgW3M9TAK0t0piB96BUMX7W
kfQ7B/UkHj0NjrD7lpf+nxIjZWqAaDjReVpysb2m5VWQ+oz+MSEp2hpN2+3NiCHUuEIA2S66n2mu
Z/vaVuUxbs015M+Vn+CDUgKkXEUXjyxoYb0rYItWIw/PhJLIQ5GrHLpdM3gfO8Rp1H21lX1e2KM3
OWNz5/iFNhaTn4uIIhkQl5J+MRxbs3CaYt8jaq1TpmmAhIKqGSZ66eQO3fH+Jl+bnekqifM5Osz/
yEVNrFIh0B27Mo6pZ2qMEjv6BoaeP7Lsh32IdNCb4ibq5ViSFIVYKrE9Uf3llRljiAMluKUj823V
tnZVu4vzzoTGMAx+WprbHOMB2VV2Wn9I+eKP91e7OMwv5ulHOP+x4oD/uzRvM3XUQqAsjgkP+6mN
FaQxISzBZRF9CNNG3yVh/MPhVOzv211c3dkuNYrZUczgeVA+l3b9TA/d2pfGMSm98LvDcPNGxr3/
sSgbcZhMAixAoOnKXt80alGcgi2SfvTy5REh3RbHTcVxqCxzr6UowcEtMx1lHUD+QUK3LRsjXTnG
i0v7slLg36BjgUXMWfVipWOA6GwqxTGYav/AcK33EBlGeTAjRCVt0quN67X1ES0/a0tDV/x7f6Ov
j/MLNRr5PMgCAIKLD9yDKhDhpKwjCKNhl7QWWqmqjw4OikkPkx68bQh1Ps/8SIYvKAPNxdUlBGQM
hRn3ZWwfI2dwNjYqI09Bn5aIx5e0Nlce+FuLc2YiSEzR9V/Od9UosmhT19rHmDN8hICjeoJHGTGt
XvbfUi7O4f5mvpTOXj3eL6ubp8YtUBNUjpcvTplPA8FaqI4TVfKHMjIn5Ob79LPIvepBVAZkrIGd
HUQiGRlEEuow8gg+ROSuhy5FlDPyRPdcR3D4kBHlH+HeTT82ajSOhWEEGzLUNNxUOrERwhLox93/
9YvAa/7x9JAYe+D/5ynAhUOl4IxUtBfZR2X06UcLFveNaQD9KGFSX/kw124Ftw1EHkJUSiXSEpeH
furgZaxVB6FL7kRHVyTISQWQpveoVBzCJNU2MNM6+xB5iv9hkQACeKLI2aA9X1w3u+aVDJxcHYHn
W39NLj/goTRLtYkyw/hyf0NvHD/52ta8C69y3qILEvhhGoUMlAG3i0JQZVStfbJlZ2wq2amVp2kx
gMDlcik7Mv08t1gZsFh2WMOpaG2vcWDUh3r/GX2/j0ifxFtRB82XvnKDP6UbnUVbWI9d0roQdMKo
T7Dib5tYWyNVvzpNzF0A2yOAn1vn4P8vF686CE70QnOOyBPD1lZ11gmcxvsAWeHP97f52pLJML2C
QhqC/tm7XFqyIxgcNGL3x9F1K8TlJm3XF0o8hrGwV87t8ovOrHjcbBy1nJtiy0W1aObmZeYaj8Iu
03PWBL80p/gTJkP6bKT6GpHzcmFYm4k9ARSDpZ7zr8uFta3ytCw0kWPv2mBX1W70Dg0NfaNNlbG/
v4fLpw9T1FbpIZMGsb7lqEhXjRWDDByMUK+RkRwbez4T0yZtPGMXjObfVSrV27IBHgBsUi2Xc72c
3vzihFgza10ma+sRVTc0reg2bplWRzLcrkK0yqi23V/j8qWd7dFaIzTGLNd/cR1rtEmijNrUo+/U
5bY10ATRhxox3Jm0b2PatvbUaQAfUf50p01SddzX+7/gxvHBvEFLkfgY8rJFiIxEidUiwmQ9MquH
WG1XiV3XGOJRdwukZ31VrrxH83/v9XP0smJI8QAMsWT2+PIA6V6m2m6wsBcgzpwiI3hsvYqBr/vL
unFOKbYAVQaFMB9V89KMzAphx9R4HvMh/6pXffduRG/1ny5UzlqB/dYOvja12EE7ycaiiUP7MTId
/1y1lnqWuhZv6NV7+4Dr8u3tSyPPYHG4MHLJxRWkujSUaHYipfl/lJ3Xjty6soafSIByuFVHtafH
43Fa9o3glSRROYenPx9nbeC41YMRxsD2woYv2KTIYrHqDxidBFlX5o8ONxUG0637zjAmPxZFdHAx
4NYYbXUnCnUsQhfgROCGQ4qiqVRKjOgZOf5gF8VGqvvaJ+Oel8qiIMoAr95+shzLJiNTYzugzdqc
osxQrr1OqSDV3C3B9/uh0Dh50asgQMs3zO1Q82z0lkDINEBF8+8sM+ZHVUDOqsJqevcK0heQOQVn
Sz6VVpPqh9FtS6d3AjoI8Uc8NAzA8Khrxna9hUG5j5cMRRFK3rhA9NcFxrQX5RxG0ptK7y92JjU4
3LHbmaOLQoLTq2cjtpev792LKB85wPF4TtGTWMsrz/0C69VdwqCLGt1HYdv90VemCCqcnzYCx8tT
5zZy0MqUnXramLR11o9rc5gyq8k0JRD2EPktKIG/YdUMD00/fstKBbHLzMZRvKNPnFf1sHPLpj5Z
VtFKl2P9MiDFeS6m1DwjhW4E2pI+1dNSP3CYIoCLrrGjg9j8YUEC3Vl6qxzRejUOimJHB9sS9t+p
GO1rhYvnASH38aqgEhYUUz6dh6r19laDaMkoNjU+78OlhykLvSySQ973615WHg4TXtdRdCFxsPdz
0URPjpkaGxW+ddWRe49hQPQA2WIg6lO3B8LQosyazSmCfOvlJyfLWuzusuE5UebZH0U+PFY1jQpH
hPFzjZsVNJZxjHcomdUQCoEh0lTWESl69+6S6ot0DckDOKirX1XaeUta3itBE47TJYsxoJlFYVEn
67dkNV+JCAwl+Q70AmiYr84pLomtaZWzEuAs5j7qXYOLKiCnSzQU71MVoQ5lS1gHVCwaAYhTrCu8
2YJpIJaUycUZ2nifCEUPvLhVfSdulQDP0OZgYuG2kYffzY9BYaDTYqNyw2W/ini9QuNfNyZxCY22
PSW91Z4MNxlOBfbbGwd13XJ5mSBDuCTYFA+8texGmI5taYVFepkNpNAOeIBFBwN76XkX2y6UM+wV
JxR+9DTxIFw03i+7HZKOh3e+/AUYp3gflfK/BZd9WclTINdZAy8cZc712EYDT+lKKBeTPV1HHTuz
qc2Ld4kL3Q+1yh/7bMASdnLFJcUI0m9irTjMsYGhqOr8GUX0Ud8+ICsgwv/GQ32ONqLFy3Hdn/Xm
nLp9jXbj0JfWrlBKvGfTuDpguTf7jVNED6MFjMYqHOc4K0Z/zjxl2c9N2R11oRUfPUxRv8zRUJ0H
/IjPJTbk782o2XgoEJLb0j+giLXKVkKnqDRhZOmFGyj/KHrr+6Rr0Q+c4qqjZ2blhsPCCjf134pI
rXCeRMRLrovbSAZ1Ihpnk/GifCiOoliaR4Gh4aEtsKrTvbJWMLFCsnohcSz8yWzFBxu648YZeOW4
UThDyYfkXioir/J6AFm6JSo3vfQqcMwlUnGGL+r8aHHGd2/vgbsnhAR8UtfHbIFCCaHydsJNVw6i
hOB5qdJMf8RUwPGRaRCHWHPG6xTW9g5pqPopxoHhQxjBIHt7+LvsV0KJqZqgOkVvCBj17fBTqNHI
xVz9UmjDdHRbNb6UQm0PFVpjny06mhvjvfaB+b7ALbBGeyFwrAYcl3Cp8iG7DPZksKtwEhz1Bbf1
0YMvx9+xtVv6LI52S9bru3JCopCTsEWsfW3ZQfdwWVIUlrWp258RVo03AD7OLg4au58noG3HCD7e
xcz6b/zL+N1QvGxnz22yszt4H++9Gll2yesl4cMhiL9vh++WOprDChlTs89CCkWY+bZ2lVwATmxR
PuVMbvIuEg8pqikf/JSn1jGmGmpRDRNi5rgEElTwQP06lMslUtz6nJe4m+l9kpYb87urG4HIA59O
Hxk8DVHjDpynqQCKNa+9TKXj7lRhLXSJbPPQLnEJnKpw/AVb60DtvewwGEZ/ao3a/YQOm/XdGczN
tqwMU78vAlmI5AnxzoOZoPFCuV3vyVPywrOW6awg4UwZFZDGOaOtvmO/VX6kLvljwjoEczWYP2j0
18hzhsrGJb4+axRBZYUSoi8NNSiLqz3nNlhvjmW70F7ypketwgnRcsr4Awqy04fJqbcK4+svTzGJ
1yQQDilmDxFulTQglEHiVVjaxTMLa2/CHNgbekMShmjXU24P5j6NCvv0dkCRO/e3lSZnoDRA8xt4
nXx+GqtJWk4d9mGWKQ9xVSsk7E78pHTq4JtWb+7KbrDOE2ajF4XUc2PPrab7MjIvKOp1si7vrF+7
0xRRGJpH5UFLLfVSRp57goHaBqWTdV8Lq4lOFdfcxqCrBJ9B+ZBSUELKSdwXKkSNJAsFl/zaghXa
p4MWHsXYvLMxKUfhQNGE5R2KlsRa+dJqnbbziiW/TrDQzrHaGbjRTvG1adVlhzusErz9EVf338t4
1CjQvuR1TVqySqdz0D5jZM35NXOxYLVZu3MzdSjMLPpWj/cFGH67YdigUpIMFSaAf9bqxu+laCji
CsXVjKs+QZC16D9heWBDzGqRqLXxJ546kZ2gTaJkWrV5kNWT+lmbw/oKHhaf7tgU+xJVvyCqXPtb
X8b1B6ebcEgKUQc9vL0y6/tLLg24Uen4h8smiKhVQgTEfFHaHEI1/RPD2SE8lu61VklO6dh94UVg
PDHT+ktlNt4V3WjDR2ZE28gbX/k8ICO5NejLkJ2tndCKshKdiN38Wka0+miMh47j52PqBaG6FFuP
S/3uRDNjkGBwSZk5kODb2Dl3TNeZGc2KlvlDas3XtM+8f4teqS897E5Aa2SmlfC+d54TqrvIokDS
jGOxz1N0/t9e/1UM/W/5ZQynuUgKsVamEYmJ221EnzZOyxk/30V5NJOGKoJhfui80vz+9nDrx9DL
eJLvKZV1ZZF3tTu7UaNbrqjFFUBUQXVCaL4wI3uHar76kCgkKx34uJ+125pf21IYhxJlye8FidPG
xntt4lwciJCAdwRiIv/9t84PzF0t1ZOxuGJJ8AdGKKXfpIt9SXRwd6PjbuywV7f578OtwvjYw4e0
7Ly4JjSSj8Wklz9ENS+HgeO5K834n7aflb2bxerJDbPuFIJ727+99q/PmMKbhCxx0FYzLlAFH8U4
EBiaav6AHHj4mfZoelCqTtnT1UaJ7u0B7y8Q6ToLER44DVjZdb3CaEfZfHKL65xVSEupdbKfZNFi
cBL3rDoplaSpazdmeX9fMijlEboysEQY/fa7NraoeophxbVJ6uoj1vLRHq+b/jTO3ZOnhMnBBO1y
RmUo+fr2bF8dGBSGRHUy43VpKiND0QB1FVeRZQt1aFsPqtEaAGPY1cmqh9QPUSbxHT3dwie8us5A
kp0Xs19utdWU05RGCJbS1xgR8M9CqfKHBjeindPkcNTNqPmUVHZ+enu6rw0qJct4doDuIXrfDhri
JeN2dl1c88zTjuZs93/j1U5reMySn5NnhQ8IVYwb9+ir4YPAyfsKggryQavwMcGjrJS+LK7VYqEx
xf05H9patM+tZv0LSd9+dFvle41y3BXdvOWbhmnE3gXTtpGmrIhSZIJSIe+3HyKD/G/hA3iCm84z
RX+9maML+j3K57q3lnZfjckToO2020W1uvzCgtw6AkGKT07izXySsgzCsKyOtH3jBz7cVsnlle8C
dhomBueO+3TNMKhsWqy9ncfXfMTQwe7dee9YjXHQGiPfYVM/H9VlNDeC6d3eJ+PgSoNfCgURzJVx
uxohTuxISYrk2g4x+vMhUHJf7Uu187nf80el0cbjYEXeMXO88vmdG5GxAQLJuijlDuysbscmrYha
HpfxNXGc/LOrltDDoiULsmL8IwGs8Lik2UY0X62xBCVgVktlGIUdwtoahVRNbWqMWV18rIwhSU5N
CPUt8wHblla5o33odE9q2PUoGOrdbH96e76rMM7gsvZLhxQUFNFzzQ0TC65iWer0H8t6KT/wuPtG
SiP2Nc5rfi7SaWOnr4cjHYLBgYsOSrBkyuuw1leDbZWm1T3zv1PTz/GP0Uq7fZ3Z+hk0o/H09uxW
+T+obKpDxDJZJ5LE7FVYaUcVR/SoMp+roir37eh2n6JaeF/eHuV+UjejrCFOAAegKBmJ+dwaizgg
jToEJe3vj50KIH+i5rxxKa03zH+zgqHCQ1WK18lZ/xYtLAyAcstuzec6K7LUd6zhi8KrD6cmJzqX
deZ9IFnaeuTIPPK3h8B/S+mBOKKaKv+sBp1Ti65zN5nPiaZmj2NSqHu7AzVtiMTZmN86vXkZi+41
tXxAXND6VoewKR2z8IzRfFYnPUfGthC7XCzqwc6NhbR9ng7CxAtwQAMSaLozntJyVD6//VHXl8N/
PwIWtmy+cUJfqsO/rXKWOElhLzarPFT9rtDseufmKO2qRjnv0TOPjrZoxDHrK/cLNiBSr1xtPtVw
SXdv/5JXVh4JCN4raClQel2rmqatO2tpIqzn2I6Kg9XXyUVvYb9jWeFtDPXKzqJBI595PPko78p/
/23OIOArbcl767mfRRQUaNH8q+eR2BcjTP/QnL2dDU323TEBKiPoS/mGAcq0LoHZUVYDRButZ10b
H2N49r7hKYBSsiEFpeVM9Rb5enW/yC9LXVFKwNM8hrqxigoC2waR6r397HY5uFJPdIE39Z1flJ15
XUJ0I9KyBGYwbWqmvyzg6hQBX5bnh+caL5fVRR+OGDD2uEU+VzNc38yu6wOMg9gPsY89zqE67ss0
Sg6Wk/R7uub9cYzzYedEw3JwoSod9EXXIRn13o5uQrWLi0o9t1GzBWm/3Qfs+BdbazaxA6sHyvjq
Ga2JNI65Je2/KYmr3gfKoZn+AbfJpvb2oWEAAx4woRm+5T2e9vrGJrzd7y+DM6wkDpN1A/heZWXx
aFB/7YXz91Q5yTFNmvDCmuI5BI594/Usv/T/f47/hnoxqqC4Liv88qf8tt9NMc+Za0zu311iertE
BUo/6tl8nvtSe8LOJD/T7tMq3x3S1BfNuOUOdntzUC99QcVCAOQmxGBifbStTJt6CuDin3IySvc8
GnZl/lW5eoj2Qx1rY4gdGuXgrfgqd9nv0yaYkW9y5l6gWID1bqetJ3Uxd0jA/4MgsAJ1zYvt9ID4
ul0HTtZUQ0uP31L7zwZkRPcJcKgqHuc2j1vf1EOA8GhxhIcu5IEdvB3q1uvBXS0bt7IabgMiX2df
zeh4Q6YI9R/R0tHxTUA3h651E0Q827z+Q8XK4H0+WhS5EQGAWsorS6Kx76QAMHAPywFv6n+hu7aH
aJ7Gr1g9Tr6W5/Hfb89ufapehpKpAomlvEFXyx53PQcOKaV/EV1MjAfhscv2sJ/c7IumC+dpHmIv
9DlrjrXxxe9GlmmlpH4CugMZZazCDojMrsfRQ0R+jMLkDlCsG1S1Y+e7oYJE1qBwsbf1plPfeZTZ
4XT8Ocu81yXe3bjdaENY6EruxWXkKw49eSXqrF0VZRFU0DI6vb26t1GdD4nmj7whqcDQHOT9ejuW
QiBjmnUT+cKyQ3wSc0AAWTn6c6UlH8fFMT82phj8Vu3ijQx+HbHQhJG2TnLnSuGQdf+/WQYKYtSo
In8x3fkx8ubwkPOI+ajX9ArfnubdWBK579kyK5FsxzWQq02UHixIETLNPhQ/F3sKlV0hUSP50nrt
xt18PxoWWbTXePuRSnM+bhc11QSl9SXFrGQC8uX4to29fCsyz/NHLq6N0e4+IU8hWgNA4YhP0AVk
ePgtHKuLGS2Rntmxr0amOjJaS2+vgbZm0iDJrFTifCEseNZcXo3ZdP94e23X14F8DZHwyT6UZNSu
WzKjqeSZMRjIeHclbZhHJLmM4gQ6fXBwevNEtm/KSMwHTW3cv2PXDXN/aDB82Tit6yjIgxuiBMAv
epA0htbbKW6MYXG80Yn93jGSU69n3YeuhM5l105xUotlS1TiLjywfcFic3iIg1TPVzdu6U0OvtAD
DAYk9PMfc14913VkfC0LVd8tFLwuRaO/j2nEeWVQULGUXWR5DXzu7cfWhz6aKGkxaDF27fOQx9Mh
MkR/MLMsDCgg958i2xj3CA0v57e/88u2/e0CBDFPLKZaDiJXPr3X8jtDmHAHlYYa+yYpfftZlT7r
+2bK52LH/ze/GHY8lecpm/Qfdpcnn1AX7YtfNs5ID63Q7NG3ynT+aqmo8fmTk8+47IjC/AOgvnXV
nHZ6avoYSnkSWaNyauGYTj+Jg+NDp0JI3nUdhLInB6mKLTf3261Dz0GC1WW0RVAAkuta54fSfzEr
VdZcJpSkvrDPxieKO9Z+0tLMD42q2YhGq1fSfwMiLCNpCNLwa61YLNBZhaJVDRerMTFHi0Sa7fJs
WZzdjNJL7LdNX3KrJu6jE+bLhFh0Hv0JPzH9yU9qN9KH22glfwzZKJmyTOz5xOvGWDxnht4a6YLn
QE2lNiZtfvSGtJ5PaqvBiH97F91Gq/+N9nKXS5QrWOjbDTzEjQALU6sXrS5t5APSZBj33dIaX2dU
R754dphwIUwi3Td9Wm3geW+P7MvgAH5o5dJoQWRnfbNykLXZcmL1outavXNaUf3Uxib5pyyU2seT
osc9uhPur7en/MoCgzqDmSjzNGSFV+8CIWp+yqiAT9DC9myKzv1Y5Hq7d3m1bVznrw1FY0tuZqmT
tX5+u61Vx1y502UsU+Nn4UxzEIL88IWqlu96Bfy3llSjSJDowvNnlR1FiIR2/ULbO1rG6oiNlHVE
isM6Z1ir8hSIMEJrFe+siGry7boqNs7QKzMFG8kegoqBksCaY+KiAJJjaF5dvLwuT+C0saNM9dbv
3aTfuGDvwwPBDmwk3QxKune4mlZVDLXCgvIymJG608zBRgy6Do95apa+nTXvkxJ4WVnqbpAMKaiy
U9elzQb9+7LqkV8c9dTUD3oxas4pmob5e15xkD80HJdyo+b3ynLChuYxB3BH1vxWXxMP4GSGKFxe
osboemj8gJSfOqNc/qo8XnAbkLjXVhTKF4QkcIJs1NVonZHRC56m4pJ7Y5Wfllr18qMhLTCvXVGX
2q6kDrER5l4dkxOB0xQzvUPv2KoJOMXFfyPtmmif1BFv0zlRaENVfxcKQoFvH/rXh5MAT1J4Hmar
OKdNs6mPXphfmtpor/bSVseOuhyF+To/jUq7ReK881knCYQWAVSEUhTwt7WsSV94JLjNtAQNxt+6
dx4aQOup71bSxqcGPux+cLHpUL8W5ugJlO9hg3sj1F11ACFvikR7HBfaNCeqyonyQ+lFUh2prXv1
QUHyJju1NRpSzS6agNf+FYeNyJ40Cg6Z7ZeAwsyfrofcyzNsUnfZxUk8RRsranIz/H/6ARxF0oHI
tAg3Ukx83XdKDaNOJvQdAlTLum+CGxvw7px/e/u73WazchSEmggpkk0NgONOzrAsi9g1GyMoBrMd
ztXcIJuVG4097eB4IwAbaereyC13HwsnPyABMW5EtvXO4RdIbQSeDfLxSb3o9obU+ohMf3LNAHoQ
b0BjMWYQyksZR/2j6NSsR5eHl7K6EQHukhJCBxGOWI5NmQRtypX57R3RkLx6Sx7pQaGKDhuQeirG
L43VjNERf5ZifFrGdHSPoeKF4bGadEX9YGZVGl3HCncW6COKSDawy6uatvwa4BRQwsDZWZJV1k/w
OLIj/JWrOciq2vLLCNm4KUUvB9ZFtRuGWLlQjdSQI2lD3B9S4FAaSnLvjP/yR/A5ICTYEoW1ttjR
yI+UpBuGYGS/HBzq2TujLqaL43R/qdRFN57/6wxJDsebSqIDeBzzIW+/Q0wf1xlyXg6xPU7NU5p7
WUoJAsS4faTYESe27zXILsW7tkuSGbOsrKk3NsP6OuA3SF0ZKgMq8RKe7O1vEPQRFe6oIVgKXf/X
XubsW9bE2WPTxlsk5/tjjf0NMYvsm2uWqt7tUIuWjWo7Wgg5jgWV66VuDzb63ce3j/X9oSJhl5xN
sjC61uvqtZdbBR5u4xAMKLNem6wpfWty0rOLAJXvJuEWWPSVj0jP4YW+ob1UN25n5Qk9Uwpt6QOD
rzd+QZkPHec+N+Yp34V5bmdIyER6eAi1fOn8KOtM9dPbM17nuoRLXhckgpxntu26SmpXqZPbRtQG
bDIxctmZxZwd3XB20ktaO2BACiXpKZ3lRrIgovD26PdhlFsInQXgqVKiYh1M0KpJ8E6OpiAfTXHJ
GylhO3ousDcYTC141X0CP+qhKYSBuFmyxcx6ZXjuCske5UEHkHG1qRoqz6WOJCqW06GOVFnbe+1u
UfVQ7FqV0sgpauEM+q6NHfbBmVIdZTMjjz6/vQj3mwClAKC5pBsmpcR11Sl2ymKSRhfBgqzabuC0
YT894LizxGn4yynaCLQqFPNdMwHI3ggj9zueVhQPGmRJKEPRE7jdgVMWV94yLl4wDVqxH1UrfxC1
mz8N2qTtapdR357sK+O9YFBoQUhu5pqG7ZUKtqFicoI2rYEVlQb1GAIVRJC2UngCtFG9kUWuANny
doC8z10NMpYuGIISt1PUKhQjQ8JiYHRo0D+hV7SUvD9QaWp8MLtGLfw6LnFxwUkwScieZxpEztQM
zRPvXdvdO2oLPNOs4ZBtvDRfWw36vvBhyX2Ae603ILxABbcyVkPPdEq405cQTaVDOKjpNa+U5N05
gySPUt+UUGUWZpVtjoVwuqJTIG1PIvfjLgc9Gs32QYs0VPjUaMt17v58SfQPp5v6JrfU+mNPJusa
5ml06Us6y/4CCTH0KRFqv+wyLB7qwbLnfTObw9ewqZXBB/WFZcnbG+4+wBHcGB9ILwhO8sLbr5/b
OGpBHcOoctJgbLf54qdJnO2tjIpJEZXqOSM+bWjV31+MvFkYkRI9FXNypdtBSYRatj9wIztOFECE
QMnSk1VK5YEhaxFWeHuOrw8HTFoie5CNX88RcyEKFCNcS2/y9jleVSevdIpjnljl+4cCS85rXnaQ
eEWsZqZVAFszOg/IaUNcxeZS8YvcTn8s5NgbVYpX0jriMn6xQD+l1Nma4V+FxtgIrfeCxIJEYaSZ
OBZ2tPiVhpgAMFtzJ6YIvIQO6TBVc8NPey9+/3x5SDBPmqXsg3XZOsxAd1aD5wVd35fHcbQ+ufMi
HkKs+PZvf8RXYgF1Eu5i7gAp8rQKU0kGS8PKQDIPrMfJzQsVCXdjCJtdMWTNLovyxNy4fu/3DQ0P
0tUXCAQE2vWQcKDzfFRQ/J80/apOprWHpww5Jhq6jTbOKx9TduaoOUnPICokq9ijI7GjAfbSgqVq
Z+dQ1636D/UR7Q97SO1uL/Kse1heyOXL3KvXxVTE93hyzI161MumuX0f8sqkQUtbiaSHlPL2aIq8
K7xRMavABIXSCyozuVJenBLs8Zelw8+i8I0wL3+BLO7MU+eZtfI8KU5VP1ggnup/w1qZrYudzIr9
PM5ZYVp+0+bGL0f0dlTvptGIuSvCPsmDSZ+r/uhpY6HtLFT6QgqZut5pR30ccsX0JfRk+RHjYah+
jT1nnKuT1tQt+u1mOuAdjq+7/kMVpvaXli2js3cbJXEO2Sii9Mktyrz3s0hx3gc+ltcl3CyJPYYj
xntmvUAVxCijG7w6mBCc8V2kfPYRmjAXD/9yHOuyb29v+/v4LCEjLwUzYCq84G6/B3qYcOBMVitp
gR570/K8jB06dGqcH9sZW2N1CqeNJOR+35P20jtix/NfHAlux1QUs+XaS8sALcx8DwhioPNj2b6q
U4987/QA4JBfUa+DC0Y163aoQsx5EdP6CqZ61r+ZsFalQJDbTrvQ0fvpVA0TVs1LQzTdGPk+rZTh
mYse6AV1+3XPNveivGmgawe2NjBcpEcqJnzI9u5SNJPTo2smDineAGdkIcJtxM37z8rjlD4fxREq
adC3b+cdKUbdUGabAmvIjV3O8TrwLJ4OA9WRa5G5y6ciHt+HbpFbF2yN7LaRa9ClXgtJ9DhGt6Xh
9IGjT3ENMxiV+rOql/FJmO37L13K2VzulCeRwqF2dzvDJKoKbdbaIVBr1TrY7dgeSG88fxHGVq3n
bjG5AyH4I/TpwPDHpeV2KAf1jXkq4y4AUa2ekzwD2aT34+MUqdqlEHCGCy99p2MH2SFoXVnIkDRo
6y43dajZmdgatUEXRqColqS2HkFYeJVP0Tn6+vYxucsUNbao5BvzX2AGa1BUMguxNPMwBT1UhMNE
q+sxHyvPj9IsPMyLk+4Rbwx98F3pfjJqc+Puvb+d5AtMpaAlq/dwbFYRIU1wh4xtUQelAeu2Vhzv
ZBZjBvt6aeKPuupmu5kWlMkvsLJmnydDrfuZEFu+mfJL3txO0gaVpxFCC7rss61u5NSjXzy5WhPk
iyEuWddbZy2zIyL9bIovb6+53KB3YwEAJbUCdkrucbureksP7bnsmsCajRGE3tSOAmXtJbWORBTr
aMZ1uOWC89qY8JckGoiKESC42zEjE2JYY4d1ULdWFZ+rXIunr3ajuOOupMbx7Djp8N4eEM8dXoAk
rYCxEXNbtxFCJ5uUtLdqqlR9+Y892PbOXiL764xW+UZCdV8dZSwuTjYymZV8Zd3OrxK4n1jICQcK
X1j0NGqrAj2+rOla6o9KiPqgESO2CeKw8uhxl5V1iNNEb58VEXah8FujRuLg3R+atBLcBVIGROU1
8tRLkZYpci8PhJO233FmHX7y0I8Vv7Sa4UTNP2o3LthXPrNkjvHGsZCvABG3WoZisRylNPKgx7Go
pVE9ack+Bsi7/AzN1PxmdGk+b2SYK71I+ZwFIkQtTXrHs6XXZ0dNRyOxaEEES1ZnOTRrDk5S7axF
M+dHo5ctCD3O0JK8GEYVLZ9suxDjsbao9DzONQoLu86ax/IvTZfWUJWldVFQlzo9GCXubcoh6AGr
Xn8YY88rIxga+Wj5MTCL+IuKJ1pzrhe76jYeQa+sJIpZvH8kileqEd6uZCyNDAqUfjAnLpNzoVj6
OVWa6aBX1tfKjcVGKV0WHFYxgdqnCWiS7wbycxUHqzwvtSoRbaDS6rukkL4+FA5arW9vyBdJytUw
+HmAo+BK46Y2V8M0sWcp0VKPQVGogxNQEigmuOigo4+169DvDhUsze39pPSj8qW2ekW7RORqre8Y
WZH+SBdRiyfqhWP4bdRiL/4oTL3S5r2FwDq9UKWPPFiC5OUoDNRTVfmZOXR2YI0TMd0VaE0/l3Od
GQc8wcLuhNk4PT6v6Ci9FaAjm6MN+kA/JxXqkvu0BhkF4TKbnU9qHaqKP4dYZfzsyrYP/XFeCvFn
oWhqfMhD3aweY1RLk0NG12bcJW2H12Dm1sv0LTPNJdkluj78qynAAh+XQuv6DxmqtUbsz0a8aImP
U1ehXBqvhhvva3pE/cQH4mF5j0WShO5uMmdDbJSh7lJFdB6BAkhNCASCtXWNBM0odWko4JwT7G/y
P5U5nlvnkLvuKLqHarJExPmJMvVxEXnechNCC9wSAXvl5sMAh3DBdudds36LAq1hHXj3BJ3rNNO5
rfQpO+RRnGQ7t0vbf97egXczBn8vqb2yUw9Ud73P43GIZo/2edDONupjx1IHoObHPYbcAdZhSfpP
B7+9B0IaN3m1pwut1f++/RNemTCGSswURgAmTuuyrzI2Gc7Qc011Yyq+G7jbf2+KTr92+HS/txzF
CwQNJdq9dNF5Y63qQ16RO7OdFE3QJWoZSoGxxakQcAqr9o+pEb353qYCfmg88cELwTIhiZRT/61H
OPYIb2TKYAfZqLXXvHF/4OKgBpnW9FfR55lfpbq1Ef7vc2SJy2H7yOBPZFmFFDxIVBt+COKCzYzV
i953Ouhrxcy/DhHSNY1dKt9yJTZ+vfMrUs1G+U/WwnjugHW+nSopAGoSrWPjKVqYVyfy9EtC9/WS
TFhlvD3U3VXwMhRaNbg00nddC9Y0Ig5bS1nscxsr9S+z9RDcatHHetLzzgig72zJpb86IDcP7gm0
BsCZ3M7NkLqMrqHYZ9tc/gz1sbyOuRR8dpe/c13dYuXe5+Awp7h1KJjyDanQyLvpt13T5POS5zS7
zyUilJ+03lJ/mD0ZzQFjSju+EBdR/9fF2IWBrjid5qvh1Ll7lJ/1w9srfXc04UbhVgttkLYUHc5V
rcrrWzpxiTOfR2TE/ciA6q1bbXEagNQE7x4K/SspFEvvjZ27Opq6rrhaUVXzeaI5V1IgijPD/gwN
zdF/6bUWNU9vj3cX+Cjt0NvUcR+h4aW6q28qaH7Ok6pg/SXs8dDmdvzn3LnLnipTc4rNSuxMt4s+
mGaVbFz6K2Ao+Rk7F+1UsDzUcjVETm+/b1YsbtN1dneKnbb0eb6jLbWMieErRlgd0GCu9lntLedB
c7pjXGnOYalDOoBIquzbVk0Cuy+Fr5lDv6fPnu+nSXS+k1dlkKUwgnzXQ9IvGXrrk1WNUaDCSNxn
YaM/mppwNqLN3dGQcwFRjU4X3eg77HYC6CMy87g/sVr2h7iu6wCvIIH50pIeczdPNrbJSufwv8WT
iBOuZwu5yvU+IR2wi7ES7SkyUQs5zkUZ0xE2QvQokOlaaj36PJWF2V8aJ0yjjz2+4xm5AtiQBzeK
VPWLN8WuciqFR7HNV8KoMbfedi9pwk1Wh8MXBxgOFoL/NHxWx0YplsVCfaQ5gSxXLlo7637TxI3f
1km5Q0rD+lVQBD7AajauUxnyzNTnZN/VwtzllRAnrVfdvWZGxX6JY/FpSmPz2FpWvW+XMg3UDCfP
ImuVg2aK6KvXVfoxra10T9kVTfe4tX1riJYjCAjlPOXFvLF/ZSS/mx0Bnm/Ai4Yywe32hfKTQGdR
mlMeOcW+6kX24Lrs3rJq9H2Y9t11cq1qr3Z990AutUXfuYtJcnEpOEluiyF/w+3waaMVmjLF7Skv
Z/CndeKe4qaGqGkbWy+p+xgB0pSugEHCwGNgbcmrZRh0VjYaVXWues2w11LhhMfRaiZxNJYyLB9d
HaHwn2EUF8uvpaEAuFWEvrvNMVzhdMFvkf5F/H0728RKRxVTOH5CijdxHJXtLlPq9mphb4AyDgdd
6ZYt6PqrgzJhEGQy7K/RCGM3to1rR2ngNXo3JDtXgInYGXBaYnZfvSx/pboOcXtXpGbTuhtv5rsP
7ABukRKXUn2C/trqA89jU+mlhm2bMtbd595yAHsPiH5QaUo3tvL9UNQS6eERStBV4Z13u7qYA1h2
ks/euWzt7EwRUf80pKYD9CGZDm/fN3eBkqtGGgRIgAkKFOuhollTeNSG3pmfAwVMXTBfGXT7A3IQ
35pUTzfaO68N56JNSgENOypEe25nlk6laZOye8hF6s5BVRpjlyXojilxSNSrnC3Q14sn6G9RAcUU
Wlk00cjh+QMc63ZAfCDU0DSQ3jInc8j9sC7r8SFPmiQ9xv3/MXcmzXEjaZr+K2V1Rzb2ZayrDgAi
gjspkhJFXWBaKCwOwLEDjl8/D5TZXckQW9FZcxmzvChJhgccvnzLu0x+SwGx8tIqpKCWdghb6k39
0ZDzrB9EXWAb68+2PsSZEpo8ILHj6nuC2HF9bkhLv5NUqiUuMHhtLlYS2GJnu8JVBwdoAAIW+JmI
q2UWurs3lkZkYZC3SYtR5rIo2DNrsmg3QZA6d4hs2ONZgW6UGeVJTs/DTkA5nHlF4yzxCkoZNZAh
8SqS8MpYrVOgj6MDBYVHoB5bt20TyN4aEq8naXK81KX2k17ppZUcuq77MA2O+2glixd5OK7HxeQB
01TTqcrX0Y5m4I2zAaAA8TlMlI4pGwY55I/K8lXupn2c6cZnA0jcrhWDeW5k9nymjaO7//WKf2NM
3LU4o/Hb2UCoR0swG7O8cVYffebUd8/SfFzCGh47Fmi2itDXFGgHLSfrxtsUvlqH1DU5PGCTUeCD
unA0xeNsV31a2utl07fgdenhWffT5K/mR20eSkkrzVDZN4ks3sdWaJYde7Iv7ch3aGOmojbMC7/Q
iyRqW7fvQ9Xm1Y3dtnW3T6rM867TJvU/OGtnpk+yqLRy4DgGoNZG6FVafahVmWrv5MB8NGGQorR4
g7j4UMSTGjz/UW8Nv45bXQ7NO8tvVuMDJopTdYVzuS+orCRKyKguwVdXYb0GI8sxXUSXIv/d9amT
IgUOkvKeAp9mVJHeug2YHa8JljaGUVR38VgN4rJHPHTYUxcUT1PTKiukeT6fCzWgbpBzd94u4zJ9
E5CWXuTquKf6bUdHz+Z7DVaBdQZG/Me7eL3IA9ol/YKiyGUz4tvqNKv8OJhjd+latDOD7mR/7+gQ
536iL7Ml87BQNvuMo3VWWQvn0tIUN7LX0720i/JyRWLy0Hfqr+lTsH3o1LGLcPMm76SWfpSZrSJp
a2nXyVVLJviAiasKhZsNz+WynGI1HLH4NyFWjm5q1ZslLbZ2x8HHQBwHCy9pLnW7HQKwD3VSHpJs
Me5He2j0e81cvI9z7yOJpzC+M/ZNoaGXIVv8gnHBsxsRdqv0rZsim719o2smIGVA7+Z+cCtfnFlK
tuL3Lf8fX5f/k77Iu9/3Wf/P/+TfXyVY7jzNhqN//vO2eakfhu7lZbj+3Pzn9qf//auv//Cf1/nX
Tvby+3D8W6/+iM//Y/z48/D51T929ZAP6t34wjp66cdy+DEA33T7zf/tD//28uNTHlXz8o+/f5Vj
PWyfluay/vsfPzr/9o+/04770+m3ff4fP7z5XPF3h8/r57/x1Hnz0x+9fO6Hf/zdsn+jWAFil1Rz
67VvEnrzyx8/2eA0rF+UKwHs+1watUTtij8yftuAzXCKKQ9T1N8SjV6Of/wIGBnHOlzrrTcJv+G/
Hv7Va/rXa/tbPVZ3Mq+Hng/e9si/Ts0fUDgPqAPhPN9w45m83rN1P7he0qRj1DvlsJ9GzatvJgtd
JFmgxeAtF1pi1WWUNgEIvTpMZ/4X26Q76+Q4LbGRtVYa9cK0kFMyxSWWrZraw+mfQkRiV2hG5Ki3
PUtu32V12u1mCMUybsRaxXJcNO2213txDshoU8iqc6c41Jj5hkkD3/mM0yMlwa2lQfcPLs+/sWj/
x6X4avn+cmn//7hoN0Lbf/zXuvhp0Z53n1+v8e3Xf1+urvWbRZcF4DfabGhMbiD+35erbf8G7Art
DF4cHT5Q7/9arsFvm04f9b+tIPA7YuaP5Wo6vyGzRZWZFsfvf/ZXluvryIKKzaYIQpsc/rROQfeY
u1OvhaeK1jR3lRib5GLCg+0yK3ojOVv8yQo+OVI23plZpwMtij/N0B8758875fVl8/vQ+PxsxQf4
Jj/1x+t2zXNhJ/rOHvMi1oC1PM721EfjpGMA/euxjh+TQhGAaNekJEYuRKr8elNOFQpxAs5OjJfd
vO9761s+d8t+LVP3yWgH+itpMZ/oe705Jpcc1w4MPhoDr8d0NLEskip57NNeocm0tC/akKVPWiO0
G/o/927n2yfG3D7zT4cPmjzQwkkg0D7c6p7HpWNnHAAW2wGCR02aoTk4FNatUMR5qEQv5UPVpfLd
r2f2rRE36N2GeOdOP8bjzgo0Qwm7K3ZwDby09BYJeW8193przR90rR8Pf3k8UjFwVj8gXoQrr2e1
Lwvo2UYLxtdKL7NJRD7ElJuOtuw5rIT5RAL9xjskDQM/QbMb3PGx7VaHQkOeg7mLgemlyKerW0Mr
UfEctdCFcWr52cOvH28Le45e4GZ9hc8XuCMe8ijmVooIv1RCxbnpvu+nIrhw1pMo2LcGAZ+BHQUs
aBBHR3NoagvmOcR08YrNXxr3s1QjNC/fP//1w/w8e+RHHHBMHDEslNnX76oVTUs3hxZqOnfrcHC7
aspvLVea6R5VcKrwTYFW/+Va9NXy1yRUCPnAvCBaBxIP/CsB4FF8SU2lqtusW+NpUlo0pc3w3sgm
fZ/0Rhui/L9erDUTfeKcOZ7ZbVS6NpzNXP+8vqOCywqY0cvSbI3zpU5Iid3E7aLMB6W6//XU/jQQ
JxlnN+EGIhA86NHUDprbSRy91njwUImZs6x+Z1b6KZ7DW6OgAL5x0IDdUSN+/QI9n5a55mR6XPmG
+iSKoPdjJ82MU7Z9xwtl40VB+aJHSzKzDfR6nInsKy1kssbO6Ipv+NGZO9LR6lZ3q/Gy5hKjCJ4O
6YmXddQd2tICZCNQrOMehS4LeuD1sD7S6mlfiCl2zUPjwlgVO7QgDpQxz3rNOZuLALr1eNCtU8vk
p+cF38f7o01MarftkdcD26PqNU30Km49C1cSYQHg9CW+fj7cz11qy3yKB2UMJxo1xzcuZV7yOhph
RBVAP46bbx5E3dnktIsTv4OiYXfWmoxhkah2icoaGs0JDMBPy4fx4IGB+yXDA7pzFApXspvBNmh6
nHatEZeulGdJIIoTW+GnpwJISMcb6qrubcp/R5M5w5pdxrTyY+XMzsVSivFD5avgbu6c5P7Xu+6t
oShho/1FmgxZ9midap0t5wWDlNjCJnO3dsGS4lQ0512YD9wUJ9bnT9PHgxEVboIrxGjU6V6vktFe
qiGHmRz3ni7OuwHn4TVbuhNtp7eeifoZcwjjF6zrUVkcZA7W36vvxWQt3tdal/KrXfR1H5ampsV/
ff7YPSRuSIpuEm6vn2jAHaRxSteLJz0pd4i45NfU9vKLdVrUibX+5uTRkrShy0Cc/UFa/1PnN/XA
87grk2emRXPpCxsWnlf1J4hgb47CfoK1TUBOPvr6gczeCRD3Fn5ceZN8nOoGxmFa1Cde0XGMBYp5
64L99yhHrwgZzba3HJZd5ZraZVowWZj2ZbS0UisWWla+//VrOuoMcjD+GJCsE8Qzhb/jjm6n2cm0
wQXizh3m9w0QxIc5legs5krscVe3Q35q7n3R6xcdVraxmDAIwM5gjgugnno6nSrC/3Ribt9o0+za
dKY8ItzXE52JxvNUxcrx+qnaa4bRXQEr8/Y92x/HZeSn58788Otp2Hbzn2OxH7MA8G9LthD8OJbq
H6t6lUtleKCDTSvUZ2c9BKVWHUpv1D6klrxPk3G+HsrllE/wm1sSbhBxOcJW3BVHD9tBldUqx4ut
drLOjKZcd/k4YXma696JhGE7gn9+xn8NdXRE+4hT5fPKM47ZvFxlmXG/GdiEWe00oWGhp4gnxkO7
Ec6kJU8Juby5ewCJocBvQ7Y/Ru5KrIaXWeOldsWcH+ZgtQ6qD+p/59D51yjHKB7EMF2wWZ4XrxbO
MPaYgUgOfECcuEqcSBfefKDtyGavblaFR7MJo0ZrCZp4cWaAnZznyU+eHE/lCG+uS1rhXKmI4FjH
OYI2IlOVFkzb4rj1BY5y3gVV6fQJeQz7szSc+oJU3jn4rX1KWuTtkX2QZZuRLKvmaGH6tT7DevXi
chaGCjMEU86AXGh7B58QVJzsLnbdfN3P0KC//nozvjW1W3Hth2kLHZijy3DN8aqeEXaLSyv3HtYa
wZjcXE5xBt7aeX8e5eiYUV4/61a/erGGURuCE9KOWgOaR74E4wkA3akHOro6BsDTno8vWVx7U38O
9jTZ98N4io731tUBGQkwGaUBWmXbz/90DXo1nsKNyQMpbLFjiJ5T1AcEY4Y35UW4+vKUA8ObM/in
AY+ueN3qdGfITS9u3bL8WjtmGYukzD/082j9G7uNyhXoLnBMRBNHL6v1U3tcAq7Fqeusr143qfMO
X9MTV/xbD0QhBbuvTeYGxP/rGWx7OAupw54WdrBEZLrJpdkgGoQTV7b79Rp/cyikUChU0+OjSP16
qC7T06yRhR+3td+EOSTCb97oVHhCZ8O7Xw/11uqjUr4JfhLL/rQuShtuDPmAFw/AkSK9aZtdpQF8
+XdGgaQJL4Ne1nHf0g8EAPQu9WM3aYDm0Ke7UnIez//fRjk6lZToSWE03pDqCk75FJ5jbsnq3xrF
h1hPwk02fLwOEh8kw8TZh/K+F/ZqMUNALKfo9G+9F7jBm8QigTL58OslIKZkhc/Cs5Ak2yHuBhVn
O+qvv56xNxYa9VZuXcC7Wy/laJTedMaxmBsjDoqC7ipUinHZJcrp9g70tlOt+p9HY1cQ9LMEfhQs
js6gFerpKBLHiNvGqc0o63zE/VEiscorXYKBPBHS/DyF6OaiJkZ/aJOjPk5oDDP3la5nZqx1lbEn
lEL6IvWtE8nZGw8FPmMLRxFT3Grnr19U74/olVNxjOXQlipsvcbqQqy9JpQffCHE7tdv7OeHogUM
8JdHA+P/k8bWVLWEFMI0YpnrzjdqW8qmu7PMpyoxP77364AQSNhWjkfhGuDssQpVg+KBagBAxOuk
xPwlqVu39XaGp+nqXARqUG2IO5Mlnmzl2d5BnyDUR4gGdRVE5IRcglyAn9xT7zbzvfShKUBXFnoQ
SkyGioifGXW1T3QvM3dJP61lNE3Ykxx+PV8/vx7avhBUCRS4+H7KnZFYF9DQLPKFkT279zxwfNFo
2W2+X0R9yoXk+Jbd9HYAwVJ/IN1k+x5deryxlbzHSeIaJkwVzpUmnsdNACQ2tNUud11i2c1fXICM
CaLYckCnYy2BlvLrBTj29F2higdx0K+Bf9nMQKCpIllaEYuxrk51UI4XIPDArZkJzJZCDuWjo7vJ
CXK8Q8WcUMvJPAoRMGafO3cyT5xMP8/kZm+5yatvKlQUBF8/lebXXSGHLIm1crNwxLnde1FVgZ26
kzSfHDEapxw9f34wcHHbf9zx1CSCo41MEXimTGwmbOS5O2t6AIINWIATb2trqPHV/7yzSOf4eKRx
gK1RTj2WCe67ua9pAMkdkvW1+FzqrtaeeT7By31urv28T1t46RIi0PgxK8o5zkZT3JZd5d+mk4Vq
kpatVh56Kqi1OIW6+9AWiPkAcNfyqNMGAGGOLT+uIr0MUuMRHRL7DJ/cxA/tAhMAVmWQ3BgVkbnr
VvMdgS7uuAOVlw/Z2g67Jl+LBzjf0AbNoK3D1ci69LLQ16a5xPSlixdiqwx9zYUenTAMdVN7HdJS
A7C/R2cY54OV5PYGaqSMmnuF8zSlQXcok1bdaGb70iBlhjL/uOrYpmbGt6pocVM3+uKToYIejJFX
3qEbwbWqyS57tFA72HsWtIuEb4JmYNLEtqO+iKVO83C01fCwBKUEoDap2owXNAWScIJlu4QS4ac8
VqmfNodUzHjW40jq92GzTo4Wln4zU66z1zN3rvzLdtCqCgkmoJGZZpth6wzrTYX5HNzysYu0CdZQ
qLpWt0KyH3VtYS69V7YtjHAQSOSGlo3c/g65az/MtaS/VilWrFEgav3Zw7D+Q2FTEQHk6UTC6fUQ
wHUw7rUss15sczKniJZ9hnDOmM9hJ7kYp9QczoqMePfD0HhaGmmGs81UnabeTVZsTvObpGsVVSmV
yH3iVkWBjljmeE+WVUIflEGrf5ilDaQlm506lJoRVHHjG/JzCXONl9fX6fdyMOrLnlc8Pmoguge4
bUgUw0GUku5iGrp+7xrhlI3N/FKtXmbc9Sl/GFud6d56ygiSCz62pzi5CpuCweKazZ7WFZ0x6BSl
cd1aozntFP4EZwkosm7XlkOThRbqQKFZJYZ7CTmvmC4MmU3Nbcuh4xy8ysn1b9NYIQBZB633JCyE
9kDOrvlu9NPqyVyKeyNTMlZy7D+ayvSQN9dmbwwrWTTWLh04bqNlksHX1RjEHWIZKxiMMjMijLbF
9ayZyRJ6RWdHtl4CiOl6GNycZo07xxQ92zRsa/QUkPGZK7lEQ67wmDDhNTiwNgq3RXBnj8YBtrut
sBWKHw2OTPs6D8qbVK5CD4WE8xzNbd/cDD2DRbMrcydspZ+XceGag8Dwz/fVddHkwqruJWkMtZYl
TcTy3hoXg300N2CTixJEfAQeTmX3XJBjsTfNeXUgNRRNce86a8XOnn3HT3PENMpJ3gYtDhg36YB/
Jq6CRWPi6u4gQBavg984YSA8YYdj3fUf2tlvfVSIAy39VOuits68tBYeDjmppl1If+hvNazEMAbk
XOqD0E6VntHtbKoE142cdsnk9Xh5owgkfbwChokPNhOV7D2/L7yd66f4GYISRgA4F20whZD7zL3N
Xh0RBKsLua+V39z5Eztpny3leocCJHi+xJ1qWkyLItWy2tT9ViVdb0UaIvRZXHOMGfsqG0C2+O2c
TGGDUnW9s/RxbmIfWJa/y3qxftBSzcEX2QqUtfPyIjXCuVyy27zBAT30u7r5bAvdvHWWZM7jUUd9
JZZGb7tgaenIZ8aaW7E/z+J8FL27XDaBCj6mHbdf3PXm6serKpaceCYtg7CA8BvEXpesX+ZC6JB8
a396nlZTeAe7MOivaLJPP7t9NttxJVOdTisoXj1si7zg+xoie4Ks3uqh1c6ztqO7r+V7ZdnLYYbw
nEV6DmMkHBbpVqDQ9BbNPqtVl0AQpzoCz9iMIZISYto1em+52DWgfb6A6PKXIs7dpfDOvdmY3Wvu
dmq0rIHKuCjQ8vbPDGfqyzgYIMTuIEUtc2zbi/mUpW2QHzDIWtbd4iaFG671pL7rQCSy88lvxLLH
5829CsQmXjg5jW7uLH8x7swWAHBkdKihccBm3vfREMENUZNln2FO6Dy7LrjJCwvYLq2uBanHM7vp
J0zTYJmIUMIXesFAD+8cu3KaZxOfcjcaA4WzSFI3ub9fPGN4WoPBzznwVtGcDdwa70STm9wNct3k
7NbSQuw98YIkGtrEv0po2XzThPTcsDKQdwqLdujx+22THGUcqSxIABBbvrK+hhRd7FY3dngH8gSN
paYO2/Sit0OMhsrikE2d9S6TReHss1ar9KiFbPlNyoLjx8fcPIvH0uuGvY1DEB5M6TJ7UVN5dhnS
G8L+Tzd71BB9TC0AeLEQPll84mbKnpRzBDLMGnZZ12vPemdbnzBSpAA8wV77WNgViNZ86BH8Mmgr
n/WO11mh0S7bYqowYQn1xgyuDEi1ZZw3XfLSavayOY3N0kMJz3baqAVc2e8FNQ4zrNx8vPURgWhD
T2qUMSja9XJnI4/uRwlFWT+qs3Sx4l5T4v2Qr6Ued5UlBBfy3I5oCc3LF4yXxurGNbPxfbKKHFEi
kc2fbG8VV2IodTO084b1MdRp9aKNHItRMwxZ8E6681pEfq7VaWjgUlMiTjnMMrJ62EQI+mZcbZPW
8gIDNJqtWGErBclIJdW0s+qirQ9Krrncj0w27iRC8YizkTZ6WCyljrownfOvjr9Y1mXrSa/AhLBu
7LC2/DW4yHQIwZGYS19G7K48jxByGP1wFRyxUTlZeOZ0HrYGsSkMeZNNiTBDQXEhIHrIsTDETNdR
Z52S+l52Ej1WjB+68aOZcMifTw0GHLFCU9T8nGDJZexW2+zFjaxX2vShzLJG7fJ6wsw3S0urfbe2
zipG5MplVnzxzDyX34YFhxsqjzhKlQfuQN/q3+d+b9XrpzrX50SPJyUl7f5+XmczwVhx6BJjlyzd
DCW904yOaoswUQEM+7Hq6jMnhdsEEaqEKfhduprLnh/WZcq/5WVmio+eUZulHi5jxTkJd3HC/DhZ
kO3AZAKT3qZyldqXNYpGsQNpesQkoRqa28QsiwsLVIy7nfCoOie9Xb5wXA/pzms7LNiaLFudcKmo
QoVoP0mYW/mM1W2RJmUozaV90CtQTHsbjbJDTaOh3Gf0N/MQhZLVidnEJjaWncmdOvFSQ4tzL43q
hjjourPNIoCWlXbPNp+t7XycQQ9WO0zzQauGQSJsRUwawv4X/i6plvldWQy2ewm1Qfs4GVySezv1
DBmXa73Ou7kSnRHs28JZOtpJ6fCA0gTeFsDFChVVmj9OkCiK9EKHGFafj7JZ1vcdxqt9zJXR+E8l
LC44yNLLP0+gANfIEAOX3xpMa7AXvAgrmkeKo9G8Kv9hKREbj5hBB4rCuIhkny6A/CPLTPwxtPLa
KHa+OQX3aavaG7NxC+dSy7XpEryMu4Sbn/CzQpb6uSgg7T0WTS3ag52txW229JxaXZsPF52a5zFE
v9Kyd1pQFkSMVGmekS7BpM+kXJHuO8OA/jiMvl3vdbvz72rVl98NhDS8qOr7UQ8nb3WInC1zNmMb
c7f70mvqL5yK5mOFVtEQofiCFzzKMoUXgrdw6beu7hzV9ZB93/AV9qHCu+2b0nqpk8GAzo/hiTRn
qhiaZAcCrvweSK79kDqNXiCwMEx3Cy69JZYdRvJSmC727HPjErm3ahUvi89ttsOVvLvSpxX/j1Ez
uZjlUPakcInRXdR1RlQ49ZbX7Etuhb0mKBfFllFYRSighNo7QcYzh/qqEiJJrynmzWsDW4SuVpKF
XH+FMYgSYKq+e5YUF0jk2rdrM6/vRnNEIkIXcamPzbVP64zQBoYXku5OIvu7jH3+2MxL/j3JHXNE
SHmsY98b271bZV3HWQQ1N+Ia7A+Ksv+eXoq2L0RqEhi3a/VlLKf2qdDsh4X8JwvngaAodMbc90K0
Jq3DNLV1XOj9Gus4HPth5m7+fuh26zFhOCnMlLtAiIvkvpp9XXGntsaVn2jna+Fn8awW49HW0+Vq
FV0TdYPyr/3Ma/emCoIPQdYll4GOBv4mD6LCUUcno8lr7bmyRf0wN6O2z83OfuzQmns3+RXytkmQ
f6qziuKPs8IxC5eCpHV7XV3crP56kRHWH3L4HmHK6nlK/X5+qBAljBJznW5spyojlDGIpTSIu6jc
PKKVd2aMTQVEZVivzMmdorljR4fZqiAm6nKMiHjGaPIL+ylvy/zMkFXxceX22GmDCH7QOiInWfxr
V6NCwpo0Ewdy6ibtL9RD73EXZu1oX8wqH84zCtcoA+tXw1peejXifJ6CiGAjq1cnNgSSjApf4JZj
KGajDAEsmE86mfWZJxdxkHIxn9EHgCXalcWHuhYLKO1U927XbJ323eJfLiqp36PrV/PdRR4L5XaX
iR1caDRhvqupb8/nKf8YVHZ2Y+laFTU2vr04B87hUjraU6Zb7ZXqnPrRd+zhXmmDcveTnZQkqrOp
n9mlGna6Kq5h6iNnLLzniSwzXJV+TndJPnWIlhDD1MXOHFDeU1PbX5J75opuqx48523hZXt7SfIo
6wMXd53OP1vTIo0RrcnPgei5lyXypt99X7PORFsSSeObHgdkz+usf3IbV7svA5GcmemgXRZ5lqNv
QhUizDQcrowlhcDj9Hd2aeSPee72bTSN4jpbFu2ccsRyxubjDJvUywhAY8+9Y4RO4Y4fKUNVu2YU
Q5j4vfgK/Xi9kHQbr0pHfq6Ju0goLC8sGtuO+0nll3NV55+1tJKPAH3Ni1rr+l2bUGgIlesyx75e
goltp33B7VnijamVVuhQbNoX5PJhz5Y5B3z1bg264NKeALpGtlt34brWLOBazCYy85MbN/RjL/RN
TgU8/cVUzsm57UpxOQrng51Y2t3qo3tb93Zz6eiZznpcF/mEDZ53g8bTfVq73ktV2NwJbmrdeSL5
Ptj9E+IA6jNZh+yiyinlp6UMsjK0MRTfOaLoH8y1Gi7KNe/OLH2+K+vRYt9wmEKqSgrwxa51BwqD
kMse5uccV+JwWUl8lzHJ4YdZJCDcR5aRwYkG+xyS38uEVV4lHw1LiYzcifJYpMa+mSLTHNwgrG1j
PUP6nqs6X8RAdJ53S3fo9H5aImK38T6rpRuTgxr3E4q3y46v73RRUFNMiMdkFCq021JD14aSw/0y
O0SsfoctpSup14bNbFsfG6eSa6ilrvkFDHa1z+ygT/Z4m3hatI5ugRhdUI8hVaESnbY2xSOo5W0V
UcMRUUdWCUGHDd/4Xw2OWMHWc52DCjDgOpTTguWaJwSxVtILvKizsXatMIdyVERzRpEnC/C6C3PW
UBsKbdbtPex76sMOArEirErcLKK8sUbjXNT+PEarw+SFmlo0buBs8tNQ6NkkY7cpvTu85V0/aldt
U/XxLfWsFabKoqJwE0TdtNR6QibRkCEtCTcn9zPxOcAQar6WduupqDCq4FuHLvkXdxiGu3Kq5j5M
NBtlx4lT+yuC6b6IudMqaz8g5MPCBF2HYFThmf0ud6X9vm40jjZQlLmIZ83vuJiIK5vrkeqJisQw
i2aP8isF416VbbErerd/qCe5ifoDw/BCbt0hi23hmZ+oaY1kHFXnWeEwDwsuh/ngUAeba0H5yUh9
592g7OR66A24JTW9piRc8mK+CZzGwN8OQ1DqTJjvvPcGRbm4xibhyXbE0kR6p/I0tgnBvo+dgAwt
q6n5LMXUbuqmOmjhbk5M71qztlxZeShJRDUEcfDDtuCiMbmjzXAk7B9j2KftczPBog8rRbEU8yhU
jzhpmT0zbfCz8qVZqchErqmNW0P41xNCkfdrOyGYXBWJcCnqdBBivYUUPPbsXNPP22lNV3AG3bwv
FiSaItUNRbE3xokjMq8B8sdgPBbvENS+212YZadXB6n32plKnGfLqcxs55ToDe5mqq8DCORStThp
ddN6RpQ9DLuSc/uD21rJS1pw80TKbet7P8/77MokmIMotDVoKPWU/jcIxu60Sz2syKI1zZJ71HZ8
L9JMc12p9QHS2Wm5layRTar1vsTDsThnARakfH7qZjsAXrIJNerDbTinYlpCe7A7dqepLBQ7k2C6
XmVHMhZMPXWjxq88HKn0WkMQjLqRH/WN7pM5Vt5oPkofGazvRYH82w4dNrM/N6i1XdcqbcYHfZV2
c9AkW4pMpAX/usP/3cz2PolLQ2EEfmaMwCgXiG5NjhPna+PKaKmD3I+sZNYuPRTevhX0bebIWxXs
KKMrIOIpUCE3LeTmzwaufnXU5pm6NRfFATi6+gi5aa1rJM5tZ7gZM69GF86CSxouWWU8TqOXeodh
VJMdg7Gzi7BswORGdppkWFh0pGMXbY0RgB632dwMbmgk9sjtMzSL/X6g8SPedW1ft9cFeB7XjjKz
LFfCt5Lmr2/NyfdWlSQ9a1DJPEyqRndhPDdjudWxR/XeH0qt3NWcdZRpXU+Q39CwvpNjqRMQt+Vi
hW1gzm08pKM97wJENpLrFrMwDN2d3AFlk7hBf6gbgXRtCHjeBJDV9PPYEgKsA+pexRjIO2/gHA3t
CZowzpKVaO6UMDrjWld1pfNuB5w116obdUrilkCrBbg1aejcMk+JlVYeav1B3YClIFJ4UlQFp3ic
iQ73jgR8VocJNCH9w1JomePsYYOPy2WgvGK5oH45DXd93+Rqx5FvTg9O75NP7UbT0niTVZUX7kHm
6LE/FqVjV6wcbZ7fJcrS0++d1CvtIgML1lz4iwOkj4Ol7R7mYDIBpDVFFnyRmdW4WYSFsTVWkZHb
mnNwaAjV5z1RblByALkNGstOlbc3OaU+idtRk02GjPSK5hGef804Sz0aVtkoI6oQsvk+9PbyxU0G
mikBFQ5HxQEFBb3bj7BxBUxfieDGBypd+sxRVmkrrj91kLjthNtlq1EiL3ujd98Hi7CW27VH3/M+
L00qPyi1TYREo52plJ6wbZEIEEkZwYU9F5p7S928nHdaZvdaFbZG4RNsF9rqiBtNEUd1O4sEQduU
oI3+CrHA/8veefTWjW5r+q/UrCdNgzlMyU3uHJRlTQjJtphz5kX/937oclXJKpeNAu7gnkajDuxj
WxI30/ettd5E9FcgVAT/DtrQWxjcWNOoU+jloEw2Q+tmxMMu1+JqXYaFMbmiUQvGbvB9QShtZVJK
31pRAwbZfVaNQ7c2qrGn3BbYyzmKHIVCYiPhEcY7CMdxWJFknbUZ/lbYmQ3rxtcK65LF7TTt/QK/
wr1Odx/ZQderyUoBIYgA9ntCmdjcrCHZCDhTltegUr7saXmi9SdynVDP2lZXleYu8SHSznbX5GZ+
LtvCqJ5zCZDrZkrFKtPY70ahLH+Hg7+pWS+/w2zv5LPv/vjPGtn/aGEi6X5vkPG/CRMfEMb+Zj/n
yVsx7dfv+Sam1T5olKyYJmKlQOTuEoLzp5iWQQWA/WJaxdxnYQr8IaaVP2hEhkDE5QmDd79IGv8S
0y5EZRHxLc6oGrY2/0adiGj3e9AUX1cFFSQvx0JTQvf1DuXWk14pw8jsHclKYMKo962id5cyGtVV
RwLURq/mwe4HFkutSOe9OY8X9mPghUw0nFFXjZow8ID5rKgfOgara1GgcLMSZb6wlo8bihaMXxh7
q2tNHVdKK077XuxEL8rIiGzSyrebdoxcuYE0V5Lt4naIxx1LF4zlzd7XrP2wPatC85SwFQgyM+6F
zjJdoYcW2fZ6/OpPhXSWgdseEmGSWPgV4Uqe9frSDZGI9HfIDiyg5PQW+dQrjtXX4UMvV8a+RrtJ
ZYoFiDbF5z6m+ZoY7o3ydZ7hSVQPyIt1NtZIqR/1jC/LrXayjTY8S3Hs6qFxCLV6K6fZWpuarRpu
k2cfT35NGC9akT+zlD3lc/VS1/mukDs3Naz94JeHwhi9aCgvGGxcpCC/ZKDWNgyHzeBLtyPGnYJe
rnWf4uaSm/FNWJc3IMFLYWac4Cu5ARmr1SS5DfAxTjuXwXyMIyixke/Udbo2R+ugN+OhZ8sbcLFg
SxOeqlbv7EbOrtomuLEmJiWGFj+1Y3WttdmDbs6HMDH2U+9/TIr5YWjSrS+1DIKbO62X3aAzPKXM
r1huPUP32SmYETLa/tgQkzYqPBuCf+57BDaZEBOE/BHmUVB9GacZMldMdHtxLRdxYZdZsDcKy1t0
F44ZyHtynfgkkXkMpey1oinFn9nWBetU1lizNiaB0RzRLFYzKtpNYMbMWTRH65NVG59ZqUVTOneB
5la1/5wl+efcmFdCeyXI8TkOE0yo98mQOIG00eRLlzcwlrx5/tjnWzMc78GhNLtVaga+wk0mys9l
gVGrclYlUJZZrdeWRTSeIOYLAPcopIJXC7PXBMWd5t8WylpV0+saUByLinUnx2tBcOIwukRCsBUs
dV0TdW0N8klptVPbmyc5N72quJ+bBz/vtmpdP5EdtCozDZAmcYtAP079vDMy9Smqg0voJ+tRTM+T
INF2FhypYuYDtuIESrolLrbppZ1f9hutTBxDnJyRJFlbIiq6N9fojY/41wUnUKNdVoZPzMt5gvZz
3XhSL35M5I+xCc7Lfao2GK5XdtYPr5GQXlHZ07MoKwoT6pjKFkdla+SPhKjKdq5re9VkFFy2B2Ww
drFR3oE6rZq2dEbjiILCMZOOmee11fUP+Ld56nA0lWOn7eEdl/ZgTGt21kMXJvtavzeFmGlvylCl
ARmhl8yVtRy1btMETxYVINMD/2pKhxtjefVC07qV+k3VXavVl2yi1Iw9ej0IQbFH8pSjFVTf5lav
Kw+KxUEpYk8vrWOhW6OdIP3PnSGGuRCFDuF3EAEMt02p9pTsrAn1I4XJZpL9OyMX3KYsD0KSMWEW
rKu+ZDCsX/VBxWWQ14UVbOUhcId5nWe1O+U9WFHjauHTpGqXpm2aVdCk62EU7/2qP8HZeyBs+ZNE
XhZDp8Gdc9LJ+tYdK3Q5VLNGHqzbBr6EUW7UYBcmntoL9027oL0UQChRTJuO8g4q3kWxAFCEpext
IoBJ4Cpbl1JvlF4mc1qP+rwKLMOb63XF41uLuost970sBgGrgv8a0sBY4gxqxzDFioFeFQbKZeDv
gW8+lzQxrON+5pi4lxN8uauZr0Hrv9FTc8AKV+pdJKiRk5Sp9WDmZcOCXz5Zflgf1DAuj3WbVow1
xT3izbMizIdqws1XHYR4Pwm9ee4YZNqwg8I1yeyfwWfPvpQedGtIYbt18Z4J5hX+VpArJImHw9gQ
cQKypBut3UryxySfb1otfe6K/tSkabhHeSq4OGSLGy0hg7otoX/ok4oBDhvOtZY18mWYFAlw9NGP
Xa3x0xU+PKshptSL7kBXo1WJ9w7PbiWtzQidi3UcrOg5TWvLTsps3skSWGLQbHxjusLEuFwz2LoT
stlN0nKdJlm7z9dCYmrnOE+2IOaY2wQQZ5ra11ayP+ytVLQ21ih6FnM1twqiB9Z87MGmG6hQDF+i
dSoWezk2H6uwvytUHyvb2rhj6uyvBm4WQPK06qrukOWXiKGVLUfkScOWhGCejbteLj4Pff9p7pTb
sO73oOS4SAXE3uXiWRXAV9EhPpZ66T+TVUXsq0BfFPF2jLu8R2092A1OcE6RykR6dmWwwm8FpCLn
BRm6mrmmUlHb10xiJN0VxfhB1McWh/Q42DKAO8bzsyGHjwN9N0gkfrTrjHBGupIZFoHwWUwwPOgZ
/ghIehgnEoamTB6QOpCklp7ycqLegAuipxrsxPlR7JRXYVqmLpLV2C3R0WyIgW/rY91hyKEeCDM8
ECtwK83+EyS5K7qPU59bj4M6PA+WfMHHzFPU9nM4biumgMUgrhg/HVo2pduhUvM1MckQJrRe3A0h
g1q5EBHEFHqOGbieHYRYkAis7oqVQBgMy3d6o6TBaIPGRg7pTydGCwBAZDB7jIYRComG5chW6ntF
KnXHNjR5p6f2Pq9UZdWrqX/I4hBPAtUIDlGYHCOk2SzMQfmoAdmsBLXqv6hCa3hmztOA/aK+SiGF
gp6AK1FgfM71gdStZD4gE/GxvkcyxAir3+a+lhyw2yFqQZ/EdaRKrWcSp22LTcu0Mi5pG+qNnNUk
PkhcZRP4owUkg240OqqlNutBz9cpfaMjdo/l+LGK1AP8GMGBvHZRjCFzGAvtKC801inzVmitc5PW
25FlhNHopm5au8ATHlaWeAqSF7IPdIa7QefK2nQyh+qmmsyEiWKR2mIiXCW5H7hKmd1CgtlNgLcm
8bJOT4KJVyr5TTWGB5y4JRa2Nk3tuC53utaZezrRenZaQTFOJbkrR8gW6QX0iNWzSnQMwltL9Qpp
yq+yiGwwS9mVonYFKcbcDmH52ApC4CnRphFj4XrGvu8Od4UJKplVxiJ72tDB6Al8d0y54zj3Zesq
S5s1zjAPOTo4t2+E1/+dFaTECBADqf+MG6Fvt5OYjbYptLCNhG5bCTqPNeSDkdhJuZZfoiZbwTj7
3FFfEnjsyFH+/7ssTJEWzyKGUj/rsk7Fb9lz/r+a39Ln/PPbTuvr9/3ZacEU/+paZ0FvhTz+ptPC
yFCB4I2XkWWg9v2r05I+IBCHmooaZHEzWBTHf3VaCFtNtPlYGmGGiO75D3ua7/rhH9sWYYzwt04L
bjIqPJjEKOLN966DaT+ApDKhdSap25KnW9XKKSiLl0U+ZDPz8nKf4lHR7zrf3JVKujPm7lgyTVOT
vcR8xp5FGI+lxGhSb+xQGb8Es7JA9AeVApDtvzB9T4qweJKfBF+aHDUiY7ibiNNtFlO4uWkO0KeJ
zGS6KavVMy2ZLG/iGwu7o2RdlyvYO1Pp+abL0LDYWSVsrLVm7irzcm5p1rCUkwMnDA9jaHfrSnVx
6qcW8luof0DmuHt6U2zbuNBPsZvmW1Hg1XBFFd/Vi5VcEdAYFdd+vId7WMEO8VfJ4ggA8LqWk1Nt
eZa6TW/Sm3gVr9KzH7xWd4p4TaEk2lmALshWIOmk8yH1Uk97EPCZo2x9ovQpb+rcxnEfnqUjFg4c
hib6gtAyv6lN+7ZKT7iIyyBdmjnbLGMBxLXCmZFfl8cqXou1uYYv0wjj2g+ipUqzw2xebdPxAA6w
0burQliHnVd1xn7A1QlrqYZWRlo3K5zfnTF0usfpk/AkPE2fxK+/i19/X34Nn9vX338Nn+VP7av8
6Y//+tf4mRnbWv3Uv6qftDWIENTJwdanE6i1P3kE2iQHGVKLaiU21g425DJb2aVl9pSe4sYTB4tN
7CNlOdozvKvkx/RZVUD/Uju5hdp8PYpbZsihvLYBZrchVLNsNQRrq7YH/5ww5dO8IVz1Ke3huSYD
bT6zriryFT/LkNb8yggqK85mvQGiB/C0gQBkfskhZwkuXLaPI9YwsFpTRmDOvKv4bn5PbkZnBDG3
bOupd9SzXbt8nflcqG5O7/y0zupNXH6SzTONC9HHkAvXeHkZhqOPnpKupgvnGeJpmAOprNRbpqrq
7XQJX3wqqeaSRaDIu1He5HtfWZWbsMMPkdAFPb0OhE9Bc870g7xNOy9Y8+1FeD+O16PyhGTzgk1n
LDzyqAZqBRBhOCAkK5B2R4z5hNh9jUKwCkLYOYaw6vptQn5R4UTqvqZHVcZL2G0UMsdm9tQVhJic
E2YoAcO7Oo6h6Ahse5AD15p/VPxjeUh7e/TUXdEezKsnXBhtS1qpoWOd63YXhm5Q8FI7k3zbCJem
7xgpC3ZbQz24xL09vIa30em48rCd3JmvXjWuCkYfz0fB1iKbAhWPPdWZZy8Kr6BV9KrTnESomXCF
XUs5AE2lt8K5D11+ojy5WuA2kzvCgWj9XSofkgz2xIMZLswrVxUOA9DG8yj4LvAXtF3aMAizzIBt
TYbXDDm8+tpwAN/MBG6E+7QFeo5eArNbjc2upsFvDzkzoDI5WBQeGFIsn82C8n4Rn4MAQpMt31P/
V9dZ9Zoguwqg/KSja8h2cT3rrROW3YqRZWmywJxpPuJG3OSfI8rj0FEdurs8IvgGZ0GKX/5sfj57
QcpH445Co9pifaHY0AUl4wlbSic0vpAW+NDGXqoBsW4nZZ9ZrpFCjg9uQ+lBNTXOdJ2LXpLf5+K9
mLplv6d6eZZjCngYasCj8rwb0r0iU1mZbqcPdu516UWcbmOAa4C+4NAdjYeB9VCyi6vsygIDEO1J
Zeq7/J/83B2b49e/5u9+/xeR5VW1WavmZUHrFlrm8j+tcZovxTEanWYgu8aZ9/MDEUSsU8koAilI
KyAu6o5LpZ6oBaXphcdeiahUX5qUmVRz0iYQLvlBEHE2WUUd71Sl2wQasNAZdiq+SDm9oXDN1NoJ
gm1QCrbKpzCY7setbWnQ+yj7zGnHPDkst7V2l7k+lC2URhMUgJkcXc3XHxuRdTW09fKaq0o6Yg4u
BMlHI2w5fzFtnyOv8AKdLZkmsujt2loXmFx09giLpXxMB91LV7mX9EYJ7d22nvVD/NINTpU0jlod
w+KkB/cFeyK4spVvzHhlQBwPvflUMldSyQRyRvkxr1XYdZmDCNHxx9GNTN4dkY1Ent0pkS9Yl/Ln
GODnGcKZm+80XtqoBRsd3VK1XKvVPNmYXXBcLx3K10BLnTJmiVXRV3WFTQ7rKpHvfCl5YTf/GKeq
ZS+AtGqSAoN+E4DnkgEh+J3uiOoEf+FKLGAzB70TWCDwneR0qrRtct0V0nJPZPFKY6ioCCnkZMwE
h9chOJgNo8phjTwnAQkMvdi6CCAvkJXxeZ8DFoopuoq0HF6ZabljNEO8tQifJLluL1vnbLyRaE6I
DHCJt3bFvELNaOS2XAZoo/oZQta6E8YnesVTEkuHUUvPsNLus1T/LOfU++o5zJ+/1mP/CgD4T/Mc
JMl6maz/s+vguqDe/O2me/lM5E8dfWrflp7fvvvP4hPVESpFtINv/DK1D7qELGzx/aPD+K7wXFwL
8V7BqAW1kkRw01+Fp/wBwwZ01wi0+Fn/ouiUvwqA32iiGO+zmjFmQlBImhpOLRSlb+TpUVkJxPdY
UKl9a7YJJFCd1IprlpoOqnnqxbJ5mA3pgSnwpVaxH6WTA/k/EvupugVJUlqmb7IigVaZnQVB3xW9
esJsCg/s5D6iCYdOfNePcCbbytiliJT6utlICbnQufxCPPWuVsXrQsXoGpZg7kA8/5yFlBI983hF
ekXIwDS7yYZ1mjJXgfv9AqdE/1L2fRPb8ixLd8DX3VrTqvykCYW2A5tvmeVJyhb02bfFVO/u26SC
viqn45M4+WiVlKxE1SOYV2GuvyTNc5CUxRnJIpVFqX8q0Rmvwhi9LE7F2S6wht7LNSM8IwQMN3jz
wDMt8Y60QZ2ZKCpxCpOv1q/HKbkJRK34ZIRFu1QPJA3h+3NqYyKwinSRUtWVUYXQ35BOwGlhkpYb
D1XGMjgBWTh6IAxOSbKCM2nw0hWxvNSBsVXicZE0tp2T6gKbYQ3BpxY76aNGjiKSpUvdGMMuwSv6
ysrKbVsx6sxYV6O6d/wiWVt9RsXe7eOscLAn3wKyb4xkDxd+TxIsXAX4qhlDxXa7gIS+mHsCfbSp
zacoqmyy1XyHlPT7Kej5AjjZKvuNBSMDHL950QLDyyFlcu8/juXsDiVUJ/OxLBJvtuAxqDnRbeuG
YkgwmNRajpBbjp7ntsVJqYyrY0s/SKHQ28HYXfJqyj+WMRRpW+kNJpiSH5SfGgU6cqxRo0pqCeNB
zpN75WsEV+6fshJrpjmtvTEXn0bEmnf+VN6QBStuRj+Oz1VyVAgD1vz4i9ojuELGI6meEYO5CvKc
2G2g3fRxYvAEfyJdLL1Q3GgbwuF3cY9kzOcjZlUvrIYOpEDpJy+RUPEoUv6ZBwGalDFi5sCE3iMo
tNxnaXpOMV0/GjJ9T1Nph7GWs60CtR/hjjo7RtUYNmksZxVmG1GYOG0i0nn0Q5qu//dXXGNZkFiJ
WNwWq5FFzPuz9fe/rt0b9/reXf2f3xac9UvNYoyTM1sTK9G3ycEPf+SfizIjGhGxNQ6si8crq983
7FX7QBYMBi98GiyrEWX8NRFQPrCyYy6zWEQQTbX4UfwxEZA/GBDmcXRkhUOKzJr9bxbn5fBvBas/
uhZvF+e67ZQ6zWrJCTIotLWmbQIAHDcqynkTtZFqR0MfrgutP2qpcBWr/T1Vx6oLKC80FfBECfHN
7hjnEYbY9chRlGTVWQ3ep036ZJqjj84DOk426b4NnICobNQflHpRD6VxwTiOpRejOvUsMnd042h+
TbXgoyqEuTfN5nAQUp/abkRYk2bXQ0ndliWhf9W1E5BTX6jbUmK4YLVUMRDXVoNlhT5lX0Rh2Bd1
dV3LrPThKMGU66JxPWENa6eGNDpSHnvFaLh1TpWcmapn9YC3cVhe1IgmUjNh3UDGvC1U5TmsoxNp
9ddiaPQ29BFka2bo8MUnUoNPcxHdt1Z0xfz2QDDJMYzkda1NM3a7TQfsazJsJNJvZcblDJU+Zole
YmLFTnbzRjwymXwVfSz064AhJCj1IevmwzSLINVqRZfSIxcYRPFLE6bPja+fAvj/DFAwblNUAZXc
WMPVaSGwxI25ZYTboeSfggNspNGVenqRBs/WMkgcP7du8GnZFhZgCBT+ddYW45e6qV5RTjdOCN3G
TpNp20qAEkngDLn5XPrj1k9gBmGCIDs42LBlUsIOvnHOo/S1m+oZhm7Xst5mhS0bdXnW58ILYD6h
w4pTMOEQPyG0UG2zlSfo6inOY6e8pv3vxbheq1xCiCJoR31xJFhEMm4G6cXIp9jpwibaTVF4Ewby
zG6RZ6WtkUK6GrnHXTHHD1E035EzsG6igKvcAVjj919c0P8Uh7YehguEG93uMRXCCbT52DShtc5K
njgj/dTnSuW1bN9tKPuuqvXGjv0oZv8cEc1K0wE7BOCVfrxr2gUrSFpTRVLBmELu4NyLdimnG8vI
zpB3b31pdlkt6J3xWqxf8y7yAMecWGnXFU4MyHQUp8tDty8jOwzKbcGYp56emHHbSVfRWetOwyS5
zaV1DUzZZ+W+CmQHfXHPzm3Fo6vVcAD9wBkVbgbVNjIWXg7rMprp2qgvYoiWsN3FVuRZpwS1U6qD
uiv3aqQdc7gNOJswdBKkM3kqMnxP9NJGjUt+v67v/v2e8I/+4P8TXb9/Tq45FljAf6nr5+8Kb2n5
pt9XeEGXP2AJQWILPiGYgaB0/GOJX/4Jx2RY9vz1kjG++AF849dI+gcTy2iWf+QRlr74v31b4vkX
MhOo4/lLbfHMlv/NEr9sI29W+CVAx5AYO8vLf4sb6Tu3hd4c0LfKybjqdGRmcV/OH8MEtoCakutu
1lJyKQarORYkZL2M86hf4kJVa1tVqvpTh0jk0HSo+y1fzTANAIECm6Ho+m98Zv6zqVuLu88/d3e3
0J+b3wAUfnOeo09F89u2WeCF5m11QSjIn8+aIX2QiItkAIb3HDd0IWz9Xk4IhvyBV1en/yKFcCFl
caO/PWvygjDw1djzLJml5hsuF/8kQ58kIRjDU1J28ND8F/XE995xBPNioaUSzQBYwcNLT/d9qzcJ
k4CN1Rx48pC091OmgrUOBfR5AAQ4VtErFMLyXsGl4M1F+4Z0/LPN/Lfj0t/ymOvEnBnv3KGkrpIQ
x3Bc2PP1ddyMEAEaSMpodoTe/fmxeJu/e5+Wc9TwmaeRxQXw64v7tmLiUnZ930+Bl6IIc4jsC7xG
l+fVz4/CffzbUfAqgSaJoxZd+rsr2TSqkekSR8EVLXNbulPPYCC0aWLmyEM4ghcXvgt8UjfDr1yw
vkeJvl5NHVKgSsFqybjmLCvKm4ZdG7pgxuUh8EYQLdcI1QOko2MhsqnJdSS5dYlq6ueny+r5/nR1
UTdkHNiIpQGZ+v6QCq1TW4hp4A0+ramfiwqXN6ZcqrTwF15vP7iy0HBRbMqcHA7e79ZDCsSyHgTS
nATYzBfcG8SVNefR1tdoWIVmwoBGhGPYp5sUkcwvzvNrGOlfw5Dfry1F4HKWmPjLyvIGvbm2utAk
HFsTXMtMGUW2tYi0q2J03IcmhBOphmiI9ZiZT50XxTPBpS2NoWQy5OylbBObhbkKxUj7xUX50fUn
sZUIAx5smoLlor35WLOkhU1RKIILoczyIFymDnlRIPkRssaf3+ofXQL84nUSpzCMYxVbHr83x5Iq
jEBTNQoZYFvFvuh97SXEQ+op7yvtrupFLCcQl5Yic4MuOQiECTpKB4MmqsbKm/t2vkok6q3ftyA2
jx+Do/L7fZL3mphErJZNvJZwYHi3hjRdrQYYXQfePOBN49QpAtNRnCD+RaWFqqfC5uo2DSbppPSz
EqBuQvuT+T57Y6EMu0Fm3t/pI981SWm4wmpidgJk6dVB7mSCNxWYdm0WrFCSqocoEF6yZFSAMtEy
4Dsbytte9vMHXcyS4hen9g72XR46xF0gyLzO+JVRCHx/xRMDRbGkcXexdUo8rZ+7PQ4jpKKj1x1F
Bjih+IorkW6bkzAubUeLp4k19UhwRsgIeMeF0zEbBa11yr60HgjzJmajCgJAJMRlxS9WWOXvt2Ip
fGiLDUaGVEnvXhL00Z3iawv9NMm1fT4SpuMUKC8RS8AgjMNCum6wewFnldXgLmQ6tgqz1NzlARxN
O6rE7h4luILuZ/KZwUiVn9lUb4iMu1HGYn5ImhZNWcpftLIlLCW9gFuHqQY3ZTEPF35CeFX7wZL9
R4+4hz6jXbAHTSH/a06Q5l4QiUyo/K5V11XYyDtmn9o1OZ8wXKQGqv/PX5m/bzlMT+EVMEXAo5ik
g+/vHzqaXgsU1Xd9Jerv0hLWTW5Wv0pT+PFRYCCQSW0QvPfuqmNyE/uCJfquhYR3NcjTl6JE7/bz
U/l7hbBYp3EujC50gmHenYpQVBGGCIPvYlfSrrR4Nh5rWckAxXNsLXoDtkCJ2dxU579yHVtG4O/2
mMWTHDdMgqEsTP3eHboO9UgIY8Vyk7pAs5FroRGCORc6xO+YeZtVa8Iqk0TBSyK8AhxxEucN5tCl
5gxGb6D7brPbMBEnpnJEmg1ZA8mOKGnGrGl968uxsO+xdLqdhaDMiA7Jw2shybNPeiqoZ6W04suI
ReL6X19Pkq4wrpboF0Bb3i3ccdNaUyQ3lsuIAQiJQEgnHJIZN6uG0Z9xN2Dldo/j2rfJ3z8ul3/f
RdHTY7yH7yyJWsSOfv9IjiX+NGUpWm5YWj0kW9O6KbXquklalnRj7DwesBMDsXBtLSFVPz/pH91K
SeKVgsrCaM1Ql1v9ZgtJZlUVVLG23CIhu6GtAbV9IaefJapzHSdVf8bDG673hJedEBdsqiiGSQIS
lUuGhRFTAvM+MXAuYZIwr1R5xi8K9GpTEgPqWg00xqzGDKEUyy+BAhCNt8NzitXJqUXu9IuXW/p+
BLeszjB/kJixMhtIFPR3pV4wMp0KeyhfdPzG9ZwwLkA9TkRT1kqtLQ/wcicD4ihJm+oqJStsG6VB
cUlhmN39/Lr+8KMQEiyjVGL6+DdT8jHHQCRKCp6mOqnZgrv6ue8gTOpK12yJ5BHORoi3W6UC8lUN
GD/o7EFS6vb6Fx9E/vu7ShtjIgvRID/hpvf9Dba4m+nAtMbt8YDIO3lLRLS4xX42OlCUkcyn6qKT
kqtByIa6wdfBWksxVozYBGm/eNh+8KTj8cltwkNVokR6tyyGeAtkmMZxe5pCuSNxCdcBFghGRExh
UgxG1kYgPUOanPaC0VS/iAX4waJMJi1hT0uqmLpgcd896UXl4zZRcfTR8v2j31imp2S051+v979C
Tv9xZvOf3X8vndM/99/Y0bQobn+7R88Q5T/svpcf8MekR/3AHIcICJpoLNlFi7v1rfvWVcY5SKsw
DWBZ/H3O/8ekx2Rkv7iZE+1Kfb3Ipf4c9ZgflkATMgvxt6Zf1v+dkurdS4MPHKMBnnyNt3cpGL5/
Vqa5rsux0RF/qzh/4N/UOHnD+HNed+n0+uYyXX7vWH7WcS/HMpkVMruiTiNc7vtjiU06p8CjlLS5
hkFVECBGqsTStcLm/udHkt+vBV8PtURBL8UPuUDv1sdxzi0L5T36RmwRc8Xa9+Z9jtvPSprUxMtq
rEXGvt/qiS+s/KF8nAyyiX3xEkZB8ZQpr31wLWCP5GrYea38yW78ybIVJZGdXkVYjZjz5x94qSPe
tnjL512i6LgsDAmY0nx/aWKzzrRhkKxVN2HlOTcV/cuAPNtAN2aXkj+tBL7J/flBvwZif3dUGqol
k5v6kJadqeH3R02xEku7KbNWZWwigqmKq6DqX1MI4lcw2I+DDwqYCUMBPCFAj1MkBC+6dezx8chB
qJB3YiUXAVeruBfyLOPV1Rd4qB3L/n4UksGLJPic0As0e5oNJitEb6Gfsp4mBGwp4PbNUOtX+IaO
bqsKij2Fs8pEHuMxzYjWCUYZKz/DJUAqoUfVtdWssqB0MS9IHxpIQQpmVb/wiP7qI/vukuCJz42w
CL7BVvndM1oPYzBEWDStQrMbAV0yzcEJ43OeZpEdsSOv8Nd9xEhKp2b3D6Jv7VC1YgpXBvovqrR3
YStfx6601fAwLNovhRiZ7+/OVCSGigWCtRIt/Gr6pXacykUSnJmZM1dwoFK0Gm4krxIIOJBs2taZ
iK4YtOph6PGT+fnT8r7BYgr83cd5t1JYalegzCmslUVQ4eI1iAWFUlv02SQsw0T9+dGWk3t/H3gu
oS4wB4dp8m4zj8YgU5XewvJ+sRqxhhargxK/g58f5Wud9LfDsIgudaG6ME2+v8aZWiKmjnprhRYf
WlhjqUdZbmjNEPKPJvT8kNrNl7QdhjTE4tm6EQLC66nooKhu1vqYXeOBlWPK2W/y3PgMmaLB1OzY
pZJ/xAkHl1al8/wcx9OyiNaCKoAsUn8gvD8pc9Q7VWjd1RpqQGzS9qWeVqu5SUq7CkgjsaKycEsc
1yY9a08YYJhSBH8/yHBBCilQsYNfyyIUlaYzF61qUztG6j8LYvw5yYePQSBWBxOqnWBhW2GOIppz
i+Ukie76CH8VU68kWLQNI4cwDl2IHw0i0/xXnfkPn2Mkr0xJqL+ZGbx7cHDxrAY9STHDTNPJnUYs
SAM0DblWbFpNuA37EE6pGOqePoUCaiSc/TByjYgKktv05ec3/H0ruTzErHXMJ01NV373Yn7TBBgW
sKPp+ybGnFwypRmg9IgYkImfMGXDPAFLs7AVf/Es//Cg1GOLLTcatPdO0uI8ZKwPHDQPLn3bWl6g
9y1cxuoIWMzcLok7JHMff36mP1zJqP1McBwLvsDXxf/NqeaDaKh9FbOza922gXDgmhPeVH2CyV4v
QHhpOkJooO/2hfE0YUK1z3qNXB+sRX/xSZYb/P4l4+2iCEIRDtns3Zrqtxr2ChhOYRE+4E6fifB/
IAHYoQHIK1Zh6czM5yHAj/XOr+NxVTWtieGpcCopSHamvhIKKI4jcq3Nzz/aVwP29x+Nx5LNj7k1
LfGy6L25SAldUcDiY8IA/agYFSSZ6TQlcO5hfSKJkHh3ROhdqrJVFGfW/emodkjmei3q3DjTWpQ0
bE+SiE2djDi5KC20xQhK0ybMQHIx8K4ByZvYWo/WzE8jbdcxct1RwOf9Pj5W5mC6ZSZ8HCPSMBcW
sp486yL8dGHi6RjTQzLEGwvPBlsRAkztMFGxW6FClaqHz4tuYzFA85pCmg9GcK7A3hx8qxG9Bhh6
iRWuukibnZQLjXkxvulTZWCvAgghVelVlKi/mAn/aJOA2YI6//+ydy7LbSNZGn4VRm26O2KoJnjn
ojrCuvgmy6WyZFdXbxSQhCJhUYQMApKpiYmYzTzErGdVi9nNcnZ+k3mS+U4CSSFBWhdmjp090aio
ipJFJ5G3c/3Pf6SHIitkrmdv8ulqlp8MhlQsjq53OznIXUrM2ln8Pm6300J6/8MD+YEof+Ugr5A3
UPEfxmlkJPzkb2iXY7gFoJPgLW0OCmTnncsxVCihXjAkokUqqkLeELS3wIDSo+ouq7d0OdpbyC0y
S2QQiTnwl5+S8KvbuqQT4WuQBgWARfskVMwzkk7HpA5OaFkxv/50stdbtEfPs/FNZz8ZS7UyLP/S
cebyAWtKtdiq3nS+FRFERl0uO1m4mqZPFu2PBOZBpV8RIvll0p8mO9BeL+a0OqHgcnTZSX6CrvZy
T0gIR+n00wdevHWUdrsnr+ZQeO33Rly6buv2ryc33RwizQsA3C1sQBK0LUoN8glSfu9mKl0eep3J
cyhUbnau49uc2ulWdtZtX1AglY+v4ApMP49+vZjOhgeYOP0InlgYGPMsy3ezLAgOPl8M+wc3kNM9
X8CCDQDzcvKcDWlTJp7cnPw6mAe3R+rs/OMacY06912jHUJRZ2FiXiP+xt01IvtBqxPC2oQsu9IN
R3vuoy34kAnugM6DC0W559pz5xrJ0SAtBEybABAHTYM0SKljdnDDwFe0A+AbT0ibrzhvfZw3Nl7A
iLwhYWrzGi2AbdL4od+GYyLNkm0YcYO9QX9MNOn6Km29vLhu93eT/gCm3qtuf2d22/r1dtj+uI+z
RQ1w5/bTCVVl/U+7JKuoN4jn152f42b/885tQKqTCvg5/RNBtaZH4+A6fQ473gh03Mdk8DKgxen0
JYUUeMnQBb2CBPyktwcCd2cwuYz3oCMZ9aksjvcv0sEFFafx7a9DiJs+YXzeUGMnHKUXt52rl6M5
bbVejjspTIUwqpI+g1eb/HF2kr+u7OqauENdKYnAQbvTeoNCSRF95kpB+DYZ0cYWNNrJ9Wv4vw6J
cryHz04qZCF++MdtKmpdAStV1n1FKR2Fp6F5lfi4vkqdLTSLXKNOj1vBhbm7SvxKgl9F7SuVBViP
+ioNtojcSPQMhArg2w53U18lfhV0ey0BwkqSsv+kItdVvFOfTC5ZZdq4EXzhtJgnJPgIY8PtyZC7
lI2aL6hiedkZTxe7fSqrseJuzuZgV0/oDrH3eTD9uZekP3H5ZnuTT/OD6ey6fUCQ5fm02eke9LLC
in+SbP57K08BkHHvOYlnWWMvn2dhFudz88TwF/WJaW8RJBxhwSBMgccJ6EEL385WC14PybiDJZGQ
avXE9PhDDHZ1OjB+qidG4oBA5/gE3dpGTwqbrmT+JWoqzFhQZMFzxRE1T8xlDAM+rWUwJz6dDGhe
dQIKNxx/HmcvKfuA6qJHZOz1opPGv2B74w80+0ft3niXcq3W7kcKJ+gR0P1rcDOkmeTt4HQ8HV++
SKfzw+CmBe120txNkkEXlvIBpOnj5OfkBlaBjzCOP11W/b2dLmBU956uUI7XdkjQ7cvv8MovqgdM
/d27AwZcoE8soATL69PV3kJMUVVPekb/6k4eIaVakoImxQTYCcv1Th5xptqg2AgqjCSS/hTdLujP
mscMllOK/hkSwE89vXeSjeGIviCb2L7tEXL+uMggo27Gu9cf33dodNACE/8po1z048kxXZam2/BS
AdRIP79OegkFNnnvHWQs41br8OYjHTdno84rsNEwheTZh6xFJcw0Gf/UgxHjY9B+PU7mo932J4ix
aKBzsns9me5/6hMWoJQmmsDAub1ofepB8Dt43b/uXXp0AkshK4pqT5Vd/JxH6eJdNM+nWcEBCMpH
fnuYcGaOk80+pE249QOVBR/Hi6voxx/OkhxwFm8Av/jMOJd1xareSL3ufQNMkaBZfs7Ioy2ASOTz
OZvl80NjmtDwqvh1c9gVj5CukZTUqaeQ0JUV+toa3D+9YjHv/8x9M7grhyEsV7vWT10D/Fe0BS6e
cAFWJx9QlkjyAbx1VTqu36/HTOgxn3ncpDFUjTTjU6fcDdCE+Os06ly37QHHggeIBzFHedChfJ9H
uy6dbK1WoBm0qEeVB8S7ses97Ep11IHFq6f4Ko8m37Xd/mYn2AKN2oEBDBiiesw1APmNi0jJl6Dl
/Np5yWZZ7XyPs0+HGGDjFEnIgzKu3Ho5F8AfkAb45/IQdPZrBYLiNhboqaU0eoLQDzpbUK22BB9Q
PEyxsgLN3mgLU7clBYTFCmEne7YE5a5svgYgKKgdgFW2PAS1U9DsDbfIqsNhqxcJz86vNSheaPMV
6HSQAZxxqlOLXTbvQb+/BWAcwxflrx7/NL+tDmh3t7DU+9IB2bwAg6FSjxAFBMUFYWn82vxCKG2+
+dg85NM60DGsFwF9LABR/z1KxtTjnRRsO9CC4rGBtcNpM/e/1ydtgb9P7LY4+97ZP7ZKsF2c8K8Z
gMRQeCjwKnffPyVoe/eDAUY/FW0A15YHvKoD+wEQO2rpAY4vf++XCJD+3LyRhQwYYQgNQHNLcrs6
9wEmELk8QmXl7ffu8hcGyeZTbwZsL2AOFGCp300TiNMBrDFQNY+FBPBNAUDfaLn9YuBgBBLJKmZY
V4KyRHygTXWld5O3Nv+CHlFizj5hvOX1rlwB0tmkuyHKGPkn+SjAsNz5Tn+LsDiVTv3SvDHVH4j8
LYolAAlLVY5fQk8gQFZCj2QKuo263SHhf/XUhB/YaghSFZ1qcTKKe+aR+18Yo5sLv24Lw58SbSoM
1q1AtwsjQIcsBUQC6vFuAQSCYXUIuoh3jjcH3Nz8gGgn05bEzFIq+HX+STFazr0lbh2pLn33VYCj
Ivr6WyTPaPC3tPz9235b2w/W4S1uOOJNqI3UYxhASNgtcBEBSefCAPLO/rE1/RAB4BooLJEyZHkQ
9JUzwP0gIUUIiJy7erxbAGD2lveAEGjAISD1cRfkqixBc0B4GMwv6M7yKcSuR3qA+jDLNWi2yO4I
U3ixy/JfhqysAqVgREIg8KZbp/ouj6ZfmqWb60HCoF2svz5g7mL+5tyb2IgKAF06Wh5NXTANVgqw
KZxvFC1QHq2Pt7HvbcI/HTJritrTMw3Ys9X+zTYZHvBEXYqKy9kbk8f56+D6w61fBse8SwAJ54LV
/rf7ZADYXdR8sQKm/O+1toh9drEPyxXwzgawF/+Y+QR4QIeVKo4pVgQfwXFQYgDRAcKrxzvx13aR
BsIQxApScLgV2d/stwAHkAaq+gmeyQKpXbG6CF0uAkKgu9SB5jFA/VF0KllinSj3TQtCoWW3AghD
SmuxBGFNLh7jIozwF8BWAnsTglAe70ICJTpjczugSbR7CFEH/xRTrFnDskJtjAQQg+XvvTsEtsYw
mAchYoL9qwyHmdeAgBB03gFFWKWl6J1GHNpqRExhOeBA9PQm1zLChEPJBo9YH199IlwZS1mAuOsi
8Sn8I+Rb0YZUrG/BOSnJcm/loLVL3CXpgdWDLCxuuWkSSUaAjCjLU5ifHnkDKyVfT0WD4QiBPh0E
xITMbR8Ot4ShCU/AvxRAYZBtLvWxcSXEST1vGQIxQ4EEQYW0G8e3sP9ahZ71aNtFPlnZPuL/isZb
BnrN3Qf2SJyYStBB29MoGIxtlktAGhxMPwugNT+KtCL3hh3JElFpCMeGeool9+gQSLWi1SGANJh2
3ZQ96Dw4qr2yAs0R/MA0FYYPqFR73ql+quMt12C4hdIn3KkToTX7rzlsbbWEEoakWSEMvINCBdao
yCadW+CYvUuI1iOBSAOioUTFhcrOLzdQ0apa3QLgUJRDwqi9TIabt2DY2xISZEoACzkw8k4fCt+M
1RIQ6GVuQX9kmv7C9Ew+aEhOpDz83k1dOI+spo5tR6QLsF9nLRigiRkEUlSqdstomXc3QHjirJZA
EL/QWFAZV5o7pgMAszxqsgtiqjz/3kUBIMCyXII2zPodSf1CZ6WemjmEudQTQDxCQn2TT1aA7Q3A
we9KBERyKhXtT/CH7i9UyuoMkXczFxoKq4MvyQBg3kL+exfprSwBGGEKSYmQ9bxzAEpFvLkLJFlu
qkBaFHcVj7n7kvzrUxELF4h3151GF5Yb3x3RwYCIHonuYvII9cq+kx6Won+oWkuYkHdL0LGOeNB2
D0pdCewaUwcdQQ89WCL88/oFqWp13cnpwlsI1/fS4zOmLtKAMA/0Mrre0Tt3p2sd5KOpF2zKg34t
yIec34LjBjNPUFGsskcKjnez3Hi0O4BOPAVAL2u1O9Av2JAFDeHb5Fdaxj01vocYJ5EPC7oO3iLL
KqIOw4YcF8luuDA82/fyjTZXcSS6IQLBcdXFnKZRB84B1c6x0FE+7677CqPwUze/iW9LU05EHmwA
a06++PWgfYXRYKkH/br81qoeoY+Zg3tHHGvNClDtTK0PnGYV98+vFSD8Zin+ur0tPBdcuKUHZ4oA
VqgnDSKFRMevuUsLMd5ocxEgdQxgOaScbd3udyX0g38DY1fxeGfoSUskqxXAqCFsxw0o5l8H+Ul8
U+H9l5B479y8FWKgp0pBrH1J7LWQ9cUimFEuJIQQ37f63sJ9IB+0PAUjrH3qfRSNnFoDBqxYAQNV
8ofLU8bASovLIyNQspNW96BH0Q9RPBA9d7mMygoMWQF4hkcSAfVMBtpKgCZ8DtAo9/vCxFaZcnMw
Qi8ICwj0ROop1tinXbeN8IDbQPgNYI8zpg7PAzYR90HHtb2buXV2s0lgGzYqItv1OpcBt53gBwrf
t6M+sL3kiHKKeiGvEGRc5ah3CgFHz4BSwHln6g9sPXs4K7DhOiTtS0ufKVZWgLhOhyQWQXztB/q2
+WANLEV8ByUHbl1w+0t5VlkCCWlS9SXsbeUa+LYE1CJYLgFU4BQv4/IS1zX2n5AmNq7IQu/8/BW6
3afad0hzojtKkZlzpsoZKYdavzP+/dLt5WZs7t/0qWZQB7pSrlA58tx62CZHOLh3N8KvFaACy/LI
48EH4r71VpgM4FSGY3MEcKNw7rxzb4VT2MqoBcFeXHahQ6/uO4jNIbpApzckyO/Zvg9szdqedDyX
dhxSEFOZO9EMdBy9zEtnz8cifluzlgoVjHbF3GjMvdMDyEw4F6lXBjR823frbZeaROFXX9oxZjy7
ybFQUyfiUyyBd/pO+kBb3Xox7emdTNyylsUBqk1ik1gefRy882OH1mFMAeHTEQ+JZxx6gtgQ1sCm
Pyx33LsgHhtlueUIeinX6kBAXWhycwnQojh7FCjQus63Gz+0tWnpS0KpuvC2lzKNKVbkPYtLEqMl
TG7F2njn1ko/G6sLD18XiUt8eR2mNnefAI/0k5D2Efrx7RCApLBcA8Gj0H+YFIYZylGVitRx0tBW
4zN9m3xZNre5ld+R6CTQs6FATytHH6IiIjk0AqXZtHq8k3zw5dsdfRKYwO6EMF+jD40VaELVBk8T
PGa6Wtm7yE4JF9589wPIOHttLJ6VmVO/AoeZLmL2buYQaVnuPnYuVTo9kjPmpUflA1aRrlK+cvWU
HpfFruPHjGDjUa2AKnee1nHKrUXYlza+d5ceNWy570R0BhTdwlJm+nZC3E37YvAq2LjF45uwp0+R
7eQlZ40H1xOKl+rOE91udyDlxev1btbSA9HKxkG/U2hNhlK6MldnPRRSKvoU4PUVpq93Dl1gDVIh
Oanqz4fCSSOPGbwlh19mgD3KzYGStNzyJjtLg8CACGUxa0k7V7aeaAYAXQAamqfbQ0lnuwawbQUA
0Ck1vUNgVZaA4KaUZAPS1vVp3t1868JzIV2Ej11a5xjb3wzE80MFSsNJP4U9zfjspB7RqiFltqCO
78gVKtsPERkbD35JIxg9DGZa8xF1QCAJ2271mlfWAD4+3BtarJUywr9ibPDUlscAE1/whyj3Uv7X
ND+hbkQk3I16Dfyz9a0Zibqg7wEq9+CfLGZproE4giqLpdeg8C18Uoh921SWUG1ImSkVCKYRRIkW
XhBR7/KkeTRrbq7t4acOv4An39n0lfvfBK8CWyXkQ5Tqq6f4Qq/WoLiPm3t7sDITwISW7SsQXQGw
CLTDP4guuWXL/W9SgwDROCCt9eUZkuyCi41+upqoQX2hR/sP3sJyDWQJgOdQZctI1cNPfEvaFYk/
WEhF7/I6dOO2nLywsYJOBJ9rTp5LMaIND51BS7Xn39ztyzDFxqXLDqm8QriZNjCNeAYS2V5qfu8w
DMRobLcfmE4bH6izvh0DDSkIh9CEVVeqFt/n0fVn+yyXgIYDXZwAgPjG7SfuTwl2B8b6O+fQMxiH
NSU5wS5MPnwcjUtkLasCEON6C+6BUbdT4sR82viSDWBzvU8NGu3mO0LDXFx/c/ZEB4hyCw2Rr2AG
InaWZ1+SW1DLyAVYZ/cTBOpCQkbm29sISMc23E1HTrkD1OjchfQrd2AAbhUaLviayyXwTwlYo/gI
ApHMgo5Ag/VMPTiClF4KtQbAGdXjnQPcti7Ta7IEPclqVQtSK8eAILG0ZKOS0bvJ0zjDUgrQdQ3/
ju7odGcpHkMNSLc+urYTKvPO7Q9KpoTNlUATLUCKm5b1NQ5GGOqgKhfOUa0c1Sr7pAHtuVfZeGbX
F/e+eMwkQHMAawNo1l5bEzD55/53bd1/Eh2C3jLq7yo3vymFWrIE8BMtb4dnhqC1C0zlApzslGdo
GmLTFpZkAGEiFOGdmeDbEtiGgaVQFVOPKZZC0PSHaUw5IuuGv1jeFA9loa0nJEmfEQtAh6KaKUzf
MoIBJInKWgb/Jm9NyqqKtGCbvwM3G0qQ5tVtIgX0LSiTRf7FQ6z7UlLKg7ojGV4e8Xq9+kDFCnEY
QLqqxz9t0LeNh5HuH6H3Rx1J+lfVAEUNOAroSv7xzhKwzn5I8QJckyjB0hLgeFdmT26E8CidL/wr
0SZGaWn+tqXTQldgjmxsZdJofiQ+hetL/gb/bH8HRYvMHkAXMaA72V5ZBCJA1HEB+tINq/0T/SVB
oIUPICy0gAAI9Zj2L+QtQlkw6GsQRGFkeOQDYK9Znn5oWCChJrvZMr1+Qb9A3CI9Gf0Td7Zh7yaz
o9MyqV4t7zjWlVMvvUqhYR8RF/dt8gLUsQL7AVynEBkaOtpwqsecOrzjUM/DyitlD/L4p+2sz3yT
NZCsJlE9c/JBXygYyfkA+S5MHO+2v2er7jDyOfYgfJfES8bRbwokjAMQAIvz1N+1jvkCfqSCcyQM
HcbcaW4JFrQL3TSkzOrxbfshRrW8/k0V8G6R1qyEcyuiD8IWSKlw97Rh5ZG2I09pOXuqNweCc67V
NLDtZDloxqUf76wczqvl1NFp9F2BkIFAv3pMfd+BjI/YRxBogo4imuDT7guTnOUicPjhGwyQfutD
3QEUraSChzog6t050Bwim1u7yDi4SCSMUaL5aiqQKg8SflgAaql92v+yFe7mU5cu49BuQ6lf3IBa
SV+TREiLkj5Iin0FPROEs7wBmD4i5OisU0Yyze3H3yMEhD/gX99hctS2c0fOs/Pg/BCmFZ3Xp92W
dJuk2UahAPy79kPbVL8wbHewb0fQEC0nWVmDJiRW0oSEdI9/Fr91KasQlmDd0WijxLOZB0Dx2HS7
OITF0ngI9S8jb5sLPxQ86Q1491e4erZAP1HtpzFeZSjdI8nfbtkaPzg9cNV0hoB41x5+sH7U8raF
rHX5e78yXMpktXP8UX/UdYL2q0W5AL53hwG5rTvB4NfcCcJZSn7AXHLCCXGuvf8k+4WeEJizb0YP
CRnbqcNDRvo6QLqts/tBd/Sp8cEi9tXmgUTdcgkg6QDHScAjMJM6VD8Be6H9mBwMebzT+23rfuuC
8CetT/JWkkRVhS+ePhl/YmBlNalPEt+ajlRoCugqKwyEpbFvzJ6kT69H56WRFHf5ufVyWK0EPkFO
sNvYNBrfamb1FXER/SWLXKdnEr9rG+npwsnK7gNcWzH16KhMFATqEl83vjDANzf1iPD2SVoB2CmP
vin2gLoQ/qPiSbeW9y7Uo3gFrc5+F6YOqpfxce9Aq1XhR8EjbUVpNewtnsca2CZ1ixBzSSO54jHl
P80H6Ko3oO7BO38PQ9xS9BHkgnJdesuWVwDDrrL9UusJaNhjKhMcNcslkDnSdwTchnn7AbzC1kaU
d6CjYOqLfFL+wiBud/vBM1LZJRJg7dEH2AGUp6tRrR56vNZpXghr8GaH9JnTSsC8AS3igGSThMTV
t/0XtYXRYnkGmhgAI4gpyWWV8s9MeNByhxJHIv3echeqSnSre8ASEOQn2aGXwFQBcgQIh1LfVz7+
+T8dW00guf52h+AO5s46RwBCV7kp8PcPSgIg/xahrDzf3CAU6i78X1oQfCX8JSyWnBE6FPgmDICl
WwoCathJ7Y4oZDRPP3oQj78j9FbFUyBrfFKEJfxo840n6EvljrCwl2awuQSCdwDxjSNQhv4KoevT
ElhXN1HfR7aTIs8yxiNBnoop2JHMgDQYh/1EPf4tgTXLBzE+pgbdF6SGxWMsQQ/M8whVGOgIoH9R
UGtnSObYpcpdEL3qMR2CJuDuXqsHQELrQu+sonbXWhAKoZm0ZRDakMoVaI6kESMMx0tTyT8tULbG
3VwSgvxg8weC8i3uuSkGaOYxIiwkbA++aUCVr7EyA5vSZg8dgD9g+oIIPsH9E2UuebJ9kvyCzbSa
NpHvLqYfOL9ix2uSn+aeAP+htIf9xbc9JxtjO3kymsLvqImbBM9TufMkxOC6gvSrUvHHYvu0/9ZQ
F6ln60oITHVkqEyeEAjmMLyHZZT5UbN+xIfmul3qziSenu/NsjiLo/nPeZQu3kXzfJo9+IGvD9CI
ZLjFq/Mff6AUFXSO8dHjxVVUDF58TH7+y1mSzzL56nGczNTWVn4pjV0rPxqfna98uJy8mlf5XdU/
2qtO1Xgx/Rv9hy/jKA3Ts8lC/WJRzupteBn9+MNOOAvPwx8qM5XE1N1L/viD8ZaVC3LfqC/SKJpN
w9m5HkqWUNAUtgMfRJ/js0SPI6MiTvWPskibve9RGM+yxiHrlEYNXrtxEH/KI06vHlodAYHl207g
/SzOovPGURZm0VwPp0YXU8N29B0GSMNp49lllMZnxrYic4RH4avfwMssBf99W7sTpvHpaRQaS0PE
T3rUkDZ/YPx1B3gpAb92g/U5fvrvy9eR9aXQCC4FY6gNLnD1/f/P7uR2OEk5kHox1SnHT/7q0j52
5xZXaW6cOUl02476IrwNOc5pfKXHUu8r6CHboV+ltVMWOLiAr+ZpGE31y6l3FUZXB+/6SY+iBpV0
iu2gr5P0vLYEEiyyHXY/vwnjTI+j3laInWyHfROdhjNTZCqUg+24P13W1kCMFNtBfw6zMNXDqCWQ
hITtqEdhfh43nqXhaWwKX8kHWQ++SGujSn2C7ailQpJ3buxdxumKXpJIiO2X/BLNs8Z2OLvQQ8mK
Q36rf9xcc/8aXUaGpFRWvO37vk0aHLo/zBt1GwZyGvt3fpEwbOMoPz2P5wjOM+Mq4ji5EMvH+ey0
8Wou72+IfGn7Llh7+1k8O80bB/ncOOfl6A7W6J/f7R3tvfuwt/svDTk8UcqC1c8/mWaYcjp9+gHR
HU/yrg/qs6r+3isN6G9jf7SFNdHW/PDPf3j223gSzjjHpozuODhft1F6GsYfzYEdiIxnKSLDlKQO
RD/SbTwNz6P5RE9dyTgHC3GwCGeXprKSTLWtjNue5PVNcyDpt9N8FsX67WQJhDLW9l13wsvT5Nzc
M0lS2I57lMaNN6glQ4hJ3Nt2YFyVmTmog4P7MpmNG/vyn6Nn7/Q7KttF0Lq2r/xqdp7Morm5yIHw
zzkYuT6qg2vxOrwyRQMVhvbvur9Ix4vbujijQsF+6LdJmk3YvzQyTgaIEfuxj5J8/dgODsY+Ht7F
ZHVJHNzrN2FiWieSCbA9bgfhWZisXBGJbFuPzN1LprWzLL1OrQcOp+fxtRkQom7MycDhon6n+w52
7m10FZpe9MDB1h2GaXgWTdcartJP13adD8OLFVNFlThaD0zwOb66ihGg+i2V+pf0h+3YR/FsHF4h
NvRQamRBqtuOfDwJ47qH03ZhWxyHH+PVlVbU6dbvHMY3ptwnw+hgKfL0QszCupiDosB+8Pe3p9Ga
5ZD8qu1yfIijbBZe6oHU0XAh6n7CM02uG6+yPM2vGn9u7GVJmmR5eTOrX6fYmvQfbO7Il1+4n8/C
+SRO+Ur9v/G6LyWX5MCGOLoi3jFdrJM31O26sH0O4vPzadTYC+eZXiPZoyIa/fXdR4o8KhpfrtrR
JL5IsOZZteX/Fs5/9UspyhkMXKR3DsJpuAjZoDSe/s+//vv8Qn56kS7IJPEGL8PT5DLUu2bIQ3IQ
MLs5iDUex5dJ2nwjkYHqDJcoVttrdRThFFzo4z7/824cJgv8pbjxcz47D40MlFT3Qmqv32PzK7Cb
XJwnLOBxeIEbGV8aZiKQUfKqHgc4BO8H1qc76lBJAm8hxJ3W8Y5quObhdEv103vV7GiRCDaCL0/6
fXlP5eIO8A6NgcrXuicys5LYveez3ykL/Gw6JmFonDcHVu0zsZaNQR88vizNOEruyz9uJ9kcA8AY
Vuo2bG/8NsrfDCQ7UPzbaM/ZuRkOcTDsziQ81zNW2iTQP20ufN5FV/npND5rJL81sknU2BFfRw+r
vsSFhIsukzNULl/z8Pc5OIHEjaI0MXNSDweJHz6EOwnqx3Rdew4iBMv0/W+SvZ8t16i6DS6SJjvh
VdT4EKXnhvIUjgrbW7T7MT4lFGGceCGLtR13b7y4MgwoFz7s3qc8xKyNAUy8yHHdDJnSdyBT9tI4
q0V7pMbaejGySZxcmeLahf1xzLV/QaTVHFmoaWzf+AUmoSFcpY2C9aAkHowtEzyl9aArBwFsi/2w
O1/+K4sa5394dZ3EpiMPANx++P1otjCWQrXosl2LN/Fp3SqA0cL+bTHbk2xiKBfVVMTB+9ZWQbhF
bEc9wKsZh/MzMwMTuFAjB+EiyUwPhuJ5F688DW8MGay6VtqvxLQ2qINbfIAiPatB+h52cx5W0Qch
3mkW54b/SUddF6srI5P0NG+cCzV3kNyK/AV7qF9TLC/YEfWPm9t3b2NMfD2MGtWFylCj1hZCWPxt
j1qhj5vb8Xwe5no49dbCH2g7+rsvv+cz8Ll6pGJgB4v8Ds/ERNMqIh3b9z2KFmeTaDqNjMOsOnBZ
D60SR8+UwVldjra0I7EePJpFYzNNQFtXB+MKUDdsvIlIWOrRZA/hEtM/bn5Rjghe1XI8FKs5GDc/
r8WtXWj+48T00lT9svW+ffmPpHGcXH75XYGhD9Mv/zk7i6/MtZZOmLZfBEoprmWnVO2p9bjh7LYu
oKlCs3/h9+OVC+4Ch0Cc4ALAQON5ODfMIspE7d8ZoH9cs+npvWE/7h5xmCyeGSZB24WC/duKD6J4
tGwPxd/iy9Pw9MY8xS6wpEXy/Wjlfg8cSI1tUiHHGHNGrhXMm/32PTtdmEAd+OmFjJWiVEj7AgT1
w/7Uuojrt4HTQTNCS4LHRGIJBM84Og9EYZMzShoe+IxRCfO9IrUrmloi0jVBXE75kTmkZzOg0GfE
5Gr27GhFXj5x3LpkX+OUPm3EvTxNTC0UtHrdwG76BSxnXcWMKvmyW9qcNOqKNUEWzHJpC4mz5p1V
92y79fhJboJp0kNmMOxCV0s7VsirkD6rWPmnbeQh6PtxUv8WSXBRPMq//eGAHNK9AUlM4UdlSDkz
Ye0gCtk8fSggYUDKKXL++7TsY79oO5xKXPtopbKLVk7S3AUCeOZHfgzWg/oO5Xc1g4/9ugOCKFfk
fC/NrQITDa0C1cX9FrT1UA0Jp/hXNeejvywcT9LoVI8ktjZdvAfyz1BYrWjl2b4X6vLYL1pWlzXe
RmQh0hX8+ros40Pz+35aat1uPEZnVc7Dik6qzqZMPlb/aI+buKyA/Ta6uCgt/LbzKgJAO9WaX/0C
92YPo2l8a1qADizhnQTYUONdTYM6sbGnjaNweh2eJ0bsRvg1v3qpHykYX5D8iHB1Da2/qvMrR/GR
AwNTPhehq19RRVdc1M6+ZYHTcJwbbxzcW9X6yFc+JJNgwi0CaVdw/xKvu3Xf5sIVVo8+7+oSlJKA
a3H30n93xejPplQQmvrMhaMDsJ1wkd5OOY4OQn3PxLQz3zVwIEq2o+k4zk08330a/JEHfDuZs7Aq
mvMySm+jcXJdK1AQvrO7o7NZGT0vH9ZKjCl6sh82n46pOjd2sOPgdXcjqasxahKFAsR2FV6lLINJ
feAigL83z+oWszTls33bndvobGKurYsA/vN4hf9h4CBb9DxMk2gdXPNeM/eRl+R5Gs7ODONg6OBG
v4hPcQFr1cbSVsd2517AcTKbRws9kgi2h7XWw5mzF1FK8as5rIt1gBPEXF2hx7FdhJ00IQhpiAYC
V/bjvswB3afGIqgO7bbv+4ryhppwgA7b/n1fZeHUfFvp22b7tq+jtHbAIPh1MCzYJnLfZuE23LD2
I78Js+vaaXARn38TZ5O8bprQ18z+hY+myTVFKeYBFook2617EyPXs2gGQtrENQYucgpv8s8RJZl5
OtZvqqx8FxUNB8n0nDUxxpVeNLYLcpDMwjrOwMEVAQufmS/rojDhK9EPKMTtF4KA501oygoXqvlQ
WA3O9eup4+CCZuCQqsm8lkQOXFBJvSPPW3M2VOMf23MmNxossXEmKP7XC2ORmFZSM41nZorQhddx
dFXjG1LNIKxX4jrEoUuNM9FuO1B2RzfRuak8VPcC6/e9iTNIB+rHGK5C+817fyGUToZxSfjZwbgF
n9g+NYLniek2ruaF8rsw8yNN4g+C1ebc7UCDp19WrnbbCUwtmaGgonFqHmgXXs0R3BG1K+gCeUtN
VSQA+QMTyRH0aPKml2fzC15koihfjqjEN98+KPrw2p7w/WSeXBurPRoBvVxNRz39pHz5N7k361yz
Ad1Q6HxNX4DOEP6cTvfhr/uOoTWK5B6VVq6s0EqI/p4o3PdKG6/N8fYejsp+x53QnIK2cc7qFB5O
mGyYWHiW5qeGyncg20nMx0S7VdRuO0xPAZhoIaNksP5hc4lDhVYeT80UgIvCcnlbchZmCsCBsS0V
CrAjEqs3hnZB/LETLrAH18kvF07NTu10CBu4rTDfTS5BX5moDRe+hx53ff2RC1YK6GHrrLMuXAUy
WueQtuYmRMQFYPglfImx3jHl2kirHNsNfM05ru0f3NH24x6EqeDy6ihyFxVqONHZXMC3mX5NtRr3
IhoeaWoeEs7MEsmiGgaK6kNsu9IFv+9+nGVzJU3fRtexKUFaDoLTxbe8yc9M263tIhJ3jN8Xn4fn
6vWPk1PgM9UdaLsInh2DQi3WZ4dzmczXCUMa2urv3VztFAv1ISbaDu2ymI1ScVpIhRUKFRc1PNtS
CjKfND7E6TheK+ShErSf1/uje7/BQQxgmyBWrYCs7QIMsEPCHtYkvQTKvHBRH3IUmlYRDZ/0d1gc
HyHr3iP/inNq1ve0XaSuitOJCZNNvvw+jS4Nx7fnIlgPo0+GD8k3mFEMaZDnTA4VWqDxxyKr9Se9
7LK1HcB1DxogVbN5rwQVfRt4g+CJ/l86YevQoC4igwQOfkumF6W8ru50n8gExOwj+pAF9N0D0frg
+fp++16AV23dPQ+d73QsBoxZrOyCXGgbMrpaustFHGo7DW/NggPpV2lrgwlMyYh/uuAB2kmmSb1g
3QX91d4ZvoSJuXPRZ+I5js/ZRNgGaqXrLvI6z8PpxVdjcA6sthc5RLRGBCK4F/P7SLv/iGpa0HfG
0QhcwDmETJDwiaG+VTMm25N8GKW5vg/K/XlYqD6Munif5vWXbbu4IR+IsN/Sy8TYOFDoegJfM8O+
nxpYV23w/1ApFC1aoDUPLxNjc1xYmNtgeOrhQgcOzpGI22StA+WCIXcnEa/zj/sRKO3Z+E/r/E8X
3qDKswijPCayCOJ13+MCcbCTJNomM4INPQeR0Ofxx1hfYZFBLthXn5NVlf4Puj2RynTFZ+kqLfS9
nX4eKfdLXQhsYLFCO+0C012Or0qlZLMlzLAsdRPWb7MxgnTps1UMBCCNFOxqmVT+5Azsy4gMenlC
1RwOznYJAkz1nxknC2C4/Sz2Yzo84VrrkZSKc1HtvTNJ4Vcldr/GUQlcAHrfRjeNnXC6Jn3qIqf8
Nq7RcrjIKH8IZ9RhmOaEixjJW+hPzFFd3FlZ4L9F1IzUgD5DB9Hwwzg7I7a1VrlQpKdP49fslYct
rMPwimSaTGGV7SsYOYhLHbIw5pqPHFxHlNR8Ek7Xk2K7qNcp4l0voylJmX9qPJsTlJ1DjlJEmuXG
khaD2HUnn00MO4XaSftNOU4usE2NVWu7MCWOoS8039YFzf5xDqSp9rIOTuYvbG9cRN6f5xkMyHpd
RfRSyql/3PzsrxiZtJ+1H3VHOM8la6MvrR5S3rtHkHEwgBKW/tf0Ber2XIAM31fbJ9KlcZakjZ9y
KJyxF9eacQOhzW3RJoiWuyPKlx+m9fuOjs+aAmhbx6c6Gzk+NCyt/tHet68WXVd9/W1nuSHE40WU
kD0y7qaLngTv8nmtPr3tIrl8/OW/4ZRZRNUrSW29/vFromTd4bjnyLhkVl5TJv9tz8W6uVcaCRsv
Y1ych1ahdCyUn7ambN4YuLyk90SxV+Bm1fd2cMerw62ZZilBzqY4Jn/5XwAAAP//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91440</xdr:rowOff>
    </xdr:from>
    <xdr:to>
      <xdr:col>13</xdr:col>
      <xdr:colOff>419100</xdr:colOff>
      <xdr:row>13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B0C8C-09B2-181B-320F-E17D7544C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3</xdr:row>
      <xdr:rowOff>87630</xdr:rowOff>
    </xdr:from>
    <xdr:to>
      <xdr:col>15</xdr:col>
      <xdr:colOff>213360</xdr:colOff>
      <xdr:row>18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9C43C8-0B76-E1B1-797A-40D2022CB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133350</xdr:rowOff>
    </xdr:from>
    <xdr:to>
      <xdr:col>13</xdr:col>
      <xdr:colOff>274320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46ED0-80C1-4695-2D15-E59464674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118110</xdr:rowOff>
    </xdr:from>
    <xdr:to>
      <xdr:col>15</xdr:col>
      <xdr:colOff>228600</xdr:colOff>
      <xdr:row>19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584B9-2A16-3FC6-AE73-7317979DE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133350</xdr:rowOff>
    </xdr:from>
    <xdr:to>
      <xdr:col>16</xdr:col>
      <xdr:colOff>175260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805A4-DD3C-6B71-F825-AF30C9BB1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133350</xdr:rowOff>
    </xdr:from>
    <xdr:to>
      <xdr:col>15</xdr:col>
      <xdr:colOff>228600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2D4FC-4182-029D-A823-43E98273A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133350</xdr:rowOff>
    </xdr:from>
    <xdr:to>
      <xdr:col>15</xdr:col>
      <xdr:colOff>228600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52CF0-5172-505C-5C45-B5421B046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133350</xdr:rowOff>
    </xdr:from>
    <xdr:to>
      <xdr:col>15</xdr:col>
      <xdr:colOff>228600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9A1AA-6097-BA93-CE79-962880045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133350</xdr:rowOff>
    </xdr:from>
    <xdr:to>
      <xdr:col>15</xdr:col>
      <xdr:colOff>228600</xdr:colOff>
      <xdr:row>20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B35580-DAC3-409B-990F-BF10F4AA5B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04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5</xdr:row>
      <xdr:rowOff>133350</xdr:rowOff>
    </xdr:from>
    <xdr:to>
      <xdr:col>13</xdr:col>
      <xdr:colOff>91440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C6F03-5B5B-DB0D-A525-817435B20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24</xdr:row>
      <xdr:rowOff>95250</xdr:rowOff>
    </xdr:from>
    <xdr:to>
      <xdr:col>13</xdr:col>
      <xdr:colOff>236220</xdr:colOff>
      <xdr:row>39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1A7324-3400-EA8D-BA80-8C7B8EA26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396240</xdr:colOff>
      <xdr:row>5</xdr:row>
      <xdr:rowOff>133350</xdr:rowOff>
    </xdr:from>
    <xdr:to>
      <xdr:col>13</xdr:col>
      <xdr:colOff>91440</xdr:colOff>
      <xdr:row>19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6BE3D-853B-E367-BAF5-86EE5EEAC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179</xdr:row>
      <xdr:rowOff>60960</xdr:rowOff>
    </xdr:from>
    <xdr:to>
      <xdr:col>15</xdr:col>
      <xdr:colOff>388620</xdr:colOff>
      <xdr:row>199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92D43C3-A7F4-3ADD-349B-E37E88CBCB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4880" y="32796480"/>
              <a:ext cx="6187440" cy="3596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342900</xdr:colOff>
      <xdr:row>8</xdr:row>
      <xdr:rowOff>133350</xdr:rowOff>
    </xdr:from>
    <xdr:to>
      <xdr:col>15</xdr:col>
      <xdr:colOff>15240</xdr:colOff>
      <xdr:row>23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BBB18B9-B0E4-D374-0787-F4CE4202C9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0200" y="1596390"/>
              <a:ext cx="51587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D12"/>
  <sheetViews>
    <sheetView workbookViewId="0">
      <selection activeCell="E12" sqref="E12"/>
    </sheetView>
  </sheetViews>
  <sheetFormatPr defaultRowHeight="14.4" x14ac:dyDescent="0.3"/>
  <cols>
    <col min="3" max="3" width="12.77734375" customWidth="1"/>
    <col min="4" max="4" width="13.21875" bestFit="1" customWidth="1"/>
  </cols>
  <sheetData>
    <row r="4" spans="3:4" x14ac:dyDescent="0.3">
      <c r="C4" t="s">
        <v>0</v>
      </c>
      <c r="D4">
        <v>52202</v>
      </c>
    </row>
    <row r="5" spans="3:4" x14ac:dyDescent="0.3">
      <c r="C5" t="s">
        <v>1</v>
      </c>
      <c r="D5" s="1">
        <v>456</v>
      </c>
    </row>
    <row r="6" spans="3:4" x14ac:dyDescent="0.3">
      <c r="C6" t="s">
        <v>2</v>
      </c>
      <c r="D6" s="2">
        <v>4563</v>
      </c>
    </row>
    <row r="7" spans="3:4" x14ac:dyDescent="0.3">
      <c r="C7" t="s">
        <v>3</v>
      </c>
      <c r="D7" s="3">
        <v>4562</v>
      </c>
    </row>
    <row r="8" spans="3:4" x14ac:dyDescent="0.3">
      <c r="C8" t="s">
        <v>4</v>
      </c>
      <c r="D8" s="4">
        <v>123</v>
      </c>
    </row>
    <row r="9" spans="3:4" x14ac:dyDescent="0.3">
      <c r="C9" t="s">
        <v>5</v>
      </c>
      <c r="D9" s="5">
        <v>453</v>
      </c>
    </row>
    <row r="10" spans="3:4" x14ac:dyDescent="0.3">
      <c r="C10" t="s">
        <v>6</v>
      </c>
      <c r="D10" s="6">
        <v>45.54</v>
      </c>
    </row>
    <row r="11" spans="3:4" x14ac:dyDescent="0.3">
      <c r="C11" t="s">
        <v>7</v>
      </c>
      <c r="D11" s="7">
        <v>0.98</v>
      </c>
    </row>
    <row r="12" spans="3:4" x14ac:dyDescent="0.3">
      <c r="C12" s="8" t="s">
        <v>8</v>
      </c>
      <c r="D12" s="9">
        <v>3.5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9916-8FD4-48CA-83F4-C9E97335409A}">
  <dimension ref="E3:O15"/>
  <sheetViews>
    <sheetView workbookViewId="0">
      <selection activeCell="M16" sqref="M16"/>
    </sheetView>
  </sheetViews>
  <sheetFormatPr defaultRowHeight="14.4" x14ac:dyDescent="0.3"/>
  <sheetData>
    <row r="3" spans="5:15" ht="15" thickBot="1" x14ac:dyDescent="0.35"/>
    <row r="4" spans="5:15" ht="15" thickBot="1" x14ac:dyDescent="0.35">
      <c r="E4" s="60" t="s">
        <v>9</v>
      </c>
      <c r="F4" s="61"/>
      <c r="G4" s="61"/>
      <c r="H4" s="61"/>
      <c r="I4" s="62"/>
      <c r="K4" s="63" t="s">
        <v>13</v>
      </c>
      <c r="L4" s="64"/>
      <c r="M4" s="64"/>
      <c r="N4" s="64"/>
      <c r="O4" s="65"/>
    </row>
    <row r="5" spans="5:15" ht="15" thickBot="1" x14ac:dyDescent="0.35">
      <c r="E5" s="10" t="s">
        <v>10</v>
      </c>
      <c r="F5" t="s">
        <v>11</v>
      </c>
      <c r="G5" s="16" t="s">
        <v>12</v>
      </c>
      <c r="I5" s="11"/>
      <c r="K5" s="18" t="s">
        <v>14</v>
      </c>
      <c r="L5" s="17" t="s">
        <v>15</v>
      </c>
      <c r="M5" s="66" t="s">
        <v>12</v>
      </c>
      <c r="N5" s="67"/>
      <c r="O5" s="68"/>
    </row>
    <row r="6" spans="5:15" ht="15" thickBot="1" x14ac:dyDescent="0.35">
      <c r="E6" s="10">
        <v>5</v>
      </c>
      <c r="F6">
        <v>8</v>
      </c>
      <c r="G6" s="15">
        <f>SUM(E6+F6)</f>
        <v>13</v>
      </c>
      <c r="I6" s="11"/>
      <c r="K6" s="18">
        <v>45</v>
      </c>
      <c r="L6" s="17">
        <v>21</v>
      </c>
      <c r="M6" s="69">
        <f>K6-L6</f>
        <v>24</v>
      </c>
      <c r="N6" s="53"/>
      <c r="O6" s="70"/>
    </row>
    <row r="7" spans="5:15" ht="15" thickBot="1" x14ac:dyDescent="0.35">
      <c r="E7" s="10">
        <v>17</v>
      </c>
      <c r="F7">
        <v>85</v>
      </c>
      <c r="G7" s="15">
        <f>SUM(E7+F7)</f>
        <v>102</v>
      </c>
      <c r="I7" s="11"/>
      <c r="K7" s="18">
        <v>87</v>
      </c>
      <c r="L7" s="17">
        <v>65</v>
      </c>
      <c r="M7" s="69">
        <f t="shared" ref="M7:M8" si="0">K7-L7</f>
        <v>22</v>
      </c>
      <c r="N7" s="53"/>
      <c r="O7" s="70"/>
    </row>
    <row r="8" spans="5:15" ht="15" thickBot="1" x14ac:dyDescent="0.35">
      <c r="E8" s="12">
        <v>200</v>
      </c>
      <c r="F8" s="13">
        <v>852</v>
      </c>
      <c r="G8" s="15">
        <f>SUM(E8+F8)</f>
        <v>1052</v>
      </c>
      <c r="H8" s="13"/>
      <c r="I8" s="14"/>
      <c r="K8" s="19">
        <v>56</v>
      </c>
      <c r="L8" s="20">
        <v>32</v>
      </c>
      <c r="M8" s="57">
        <f t="shared" si="0"/>
        <v>24</v>
      </c>
      <c r="N8" s="58"/>
      <c r="O8" s="59"/>
    </row>
    <row r="12" spans="5:15" x14ac:dyDescent="0.3">
      <c r="E12" s="50" t="s">
        <v>16</v>
      </c>
      <c r="F12" s="51"/>
      <c r="G12" s="51"/>
      <c r="H12" s="51"/>
      <c r="I12" s="52"/>
      <c r="K12" s="50" t="s">
        <v>19</v>
      </c>
      <c r="L12" s="51"/>
      <c r="M12" s="51"/>
      <c r="N12" s="51"/>
      <c r="O12" s="52"/>
    </row>
    <row r="13" spans="5:15" x14ac:dyDescent="0.3">
      <c r="E13" s="21" t="s">
        <v>17</v>
      </c>
      <c r="F13" t="s">
        <v>18</v>
      </c>
      <c r="G13" s="53" t="s">
        <v>12</v>
      </c>
      <c r="H13" s="53"/>
      <c r="I13" s="54"/>
      <c r="K13" s="21" t="s">
        <v>20</v>
      </c>
      <c r="L13" t="s">
        <v>21</v>
      </c>
      <c r="M13" s="53" t="s">
        <v>12</v>
      </c>
      <c r="N13" s="53"/>
      <c r="O13" s="54"/>
    </row>
    <row r="14" spans="5:15" x14ac:dyDescent="0.3">
      <c r="E14" s="21">
        <v>5</v>
      </c>
      <c r="F14">
        <v>7</v>
      </c>
      <c r="G14" s="53">
        <f>E14*F14</f>
        <v>35</v>
      </c>
      <c r="H14" s="53"/>
      <c r="I14" s="54"/>
      <c r="K14" s="21">
        <v>54</v>
      </c>
      <c r="L14">
        <v>5</v>
      </c>
      <c r="M14" s="53">
        <f>K14/L14</f>
        <v>10.8</v>
      </c>
      <c r="N14" s="53"/>
      <c r="O14" s="54"/>
    </row>
    <row r="15" spans="5:15" x14ac:dyDescent="0.3">
      <c r="E15" s="23">
        <v>3</v>
      </c>
      <c r="F15" s="24">
        <v>9</v>
      </c>
      <c r="G15" s="55">
        <f>E15*F15</f>
        <v>27</v>
      </c>
      <c r="H15" s="55"/>
      <c r="I15" s="56"/>
      <c r="K15" s="23">
        <v>32</v>
      </c>
      <c r="L15" s="24">
        <v>68</v>
      </c>
      <c r="M15" s="55">
        <f>K15/L15</f>
        <v>0.47058823529411764</v>
      </c>
      <c r="N15" s="55"/>
      <c r="O15" s="56"/>
    </row>
  </sheetData>
  <mergeCells count="14">
    <mergeCell ref="M8:O8"/>
    <mergeCell ref="E4:I4"/>
    <mergeCell ref="K4:O4"/>
    <mergeCell ref="M5:O5"/>
    <mergeCell ref="M6:O6"/>
    <mergeCell ref="M7:O7"/>
    <mergeCell ref="E12:I12"/>
    <mergeCell ref="G13:I13"/>
    <mergeCell ref="G14:I14"/>
    <mergeCell ref="G15:I15"/>
    <mergeCell ref="K12:O12"/>
    <mergeCell ref="M13:O13"/>
    <mergeCell ref="M14:O14"/>
    <mergeCell ref="M15:O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C7B73-DF29-4F9A-A674-4131B7719BC1}">
  <dimension ref="F5:I14"/>
  <sheetViews>
    <sheetView workbookViewId="0">
      <selection activeCell="E22" sqref="E22"/>
    </sheetView>
  </sheetViews>
  <sheetFormatPr defaultRowHeight="14.4" x14ac:dyDescent="0.3"/>
  <cols>
    <col min="6" max="6" width="10" bestFit="1" customWidth="1"/>
  </cols>
  <sheetData>
    <row r="5" spans="6:9" x14ac:dyDescent="0.3">
      <c r="F5" s="71" t="s">
        <v>22</v>
      </c>
      <c r="G5" s="72"/>
      <c r="H5" s="72"/>
      <c r="I5" s="73"/>
    </row>
    <row r="6" spans="6:9" x14ac:dyDescent="0.3">
      <c r="F6" s="21"/>
      <c r="I6" s="22"/>
    </row>
    <row r="7" spans="6:9" x14ac:dyDescent="0.3">
      <c r="F7" s="26">
        <f ca="1">RAND()</f>
        <v>0.83252472074210471</v>
      </c>
      <c r="G7" s="1">
        <f t="shared" ref="G7:I10" ca="1" si="0">RAND()</f>
        <v>0.31426784354797532</v>
      </c>
      <c r="H7" s="1">
        <f t="shared" ca="1" si="0"/>
        <v>0.15797567953868985</v>
      </c>
      <c r="I7" s="27">
        <f t="shared" ca="1" si="0"/>
        <v>7.4179724796281654E-2</v>
      </c>
    </row>
    <row r="8" spans="6:9" x14ac:dyDescent="0.3">
      <c r="F8" s="26">
        <f t="shared" ref="F8:F10" ca="1" si="1">RAND()</f>
        <v>0.19987071653120092</v>
      </c>
      <c r="G8" s="1">
        <f t="shared" ca="1" si="0"/>
        <v>0.50760838312994516</v>
      </c>
      <c r="H8" s="1">
        <f t="shared" ca="1" si="0"/>
        <v>0.7869159740681807</v>
      </c>
      <c r="I8" s="27">
        <f t="shared" ca="1" si="0"/>
        <v>0.47361646290048709</v>
      </c>
    </row>
    <row r="9" spans="6:9" x14ac:dyDescent="0.3">
      <c r="F9" s="26">
        <f t="shared" ca="1" si="1"/>
        <v>0.21818372722737145</v>
      </c>
      <c r="G9" s="1">
        <f t="shared" ca="1" si="0"/>
        <v>0.64115324936778251</v>
      </c>
      <c r="H9" s="1">
        <f t="shared" ca="1" si="0"/>
        <v>0.32771304801140033</v>
      </c>
      <c r="I9" s="27">
        <f t="shared" ca="1" si="0"/>
        <v>0.47386651596493756</v>
      </c>
    </row>
    <row r="10" spans="6:9" x14ac:dyDescent="0.3">
      <c r="F10" s="28">
        <f t="shared" ca="1" si="1"/>
        <v>0.85032854509655387</v>
      </c>
      <c r="G10" s="29">
        <f t="shared" ca="1" si="0"/>
        <v>0.79294541959757647</v>
      </c>
      <c r="H10" s="29">
        <f t="shared" ca="1" si="0"/>
        <v>0.92431043737819196</v>
      </c>
      <c r="I10" s="30">
        <f t="shared" ca="1" si="0"/>
        <v>0.76575487077964433</v>
      </c>
    </row>
    <row r="11" spans="6:9" x14ac:dyDescent="0.3">
      <c r="G11" s="1"/>
    </row>
    <row r="14" spans="6:9" x14ac:dyDescent="0.3">
      <c r="F14" s="25"/>
    </row>
  </sheetData>
  <mergeCells count="1">
    <mergeCell ref="F5:I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F136-8985-4B60-806A-35EF950B8A77}">
  <dimension ref="D2:U24"/>
  <sheetViews>
    <sheetView zoomScale="102" zoomScaleNormal="145" workbookViewId="0">
      <selection activeCell="U27" sqref="U27"/>
    </sheetView>
  </sheetViews>
  <sheetFormatPr defaultRowHeight="14.4" x14ac:dyDescent="0.3"/>
  <cols>
    <col min="5" max="5" width="14.5546875" customWidth="1"/>
    <col min="6" max="6" width="9.77734375" customWidth="1"/>
    <col min="7" max="7" width="6.88671875" customWidth="1"/>
    <col min="8" max="8" width="8.33203125" customWidth="1"/>
    <col min="9" max="9" width="6.33203125" customWidth="1"/>
    <col min="10" max="10" width="9.44140625" customWidth="1"/>
    <col min="11" max="11" width="8" customWidth="1"/>
    <col min="12" max="12" width="10" customWidth="1"/>
    <col min="13" max="13" width="7.6640625" customWidth="1"/>
    <col min="14" max="14" width="14.6640625" customWidth="1"/>
    <col min="15" max="15" width="9.6640625" customWidth="1"/>
    <col min="16" max="16" width="11.5546875" customWidth="1"/>
    <col min="18" max="18" width="6.88671875" customWidth="1"/>
    <col min="19" max="19" width="8.88671875" hidden="1" customWidth="1"/>
  </cols>
  <sheetData>
    <row r="2" spans="4:21" x14ac:dyDescent="0.3">
      <c r="G2" s="74" t="s">
        <v>35</v>
      </c>
      <c r="H2" s="74"/>
      <c r="I2" s="74"/>
    </row>
    <row r="3" spans="4:21" x14ac:dyDescent="0.3">
      <c r="D3" s="75" t="s">
        <v>23</v>
      </c>
      <c r="E3" s="75"/>
      <c r="F3" s="31" t="s">
        <v>24</v>
      </c>
      <c r="G3" s="31" t="s">
        <v>25</v>
      </c>
      <c r="H3" s="31" t="s">
        <v>26</v>
      </c>
      <c r="I3" s="31" t="s">
        <v>27</v>
      </c>
      <c r="J3" s="31" t="s">
        <v>28</v>
      </c>
    </row>
    <row r="4" spans="4:21" x14ac:dyDescent="0.3">
      <c r="D4" s="75" t="s">
        <v>29</v>
      </c>
      <c r="E4" s="75"/>
      <c r="F4">
        <f ca="1">RAND()</f>
        <v>5.8698110627916855E-2</v>
      </c>
      <c r="G4">
        <f t="shared" ref="G4:J9" ca="1" si="0">RAND()</f>
        <v>0.38232846143029164</v>
      </c>
      <c r="H4">
        <f t="shared" ca="1" si="0"/>
        <v>0.74898358561378942</v>
      </c>
      <c r="I4">
        <f t="shared" ca="1" si="0"/>
        <v>0.23448327905760624</v>
      </c>
      <c r="J4">
        <f t="shared" ca="1" si="0"/>
        <v>0.26005937632511611</v>
      </c>
    </row>
    <row r="5" spans="4:21" x14ac:dyDescent="0.3">
      <c r="D5" s="75" t="s">
        <v>30</v>
      </c>
      <c r="E5" s="75"/>
      <c r="F5">
        <f t="shared" ref="F5:F9" ca="1" si="1">RAND()</f>
        <v>0.42835249507783313</v>
      </c>
      <c r="G5">
        <f t="shared" ca="1" si="0"/>
        <v>0.64598908760940721</v>
      </c>
      <c r="H5">
        <f t="shared" ca="1" si="0"/>
        <v>2.8758659020995281E-2</v>
      </c>
      <c r="I5">
        <f t="shared" ca="1" si="0"/>
        <v>0.88201042987899148</v>
      </c>
      <c r="J5">
        <f t="shared" ca="1" si="0"/>
        <v>0.81355678952500277</v>
      </c>
    </row>
    <row r="6" spans="4:21" x14ac:dyDescent="0.3">
      <c r="D6" s="75" t="s">
        <v>31</v>
      </c>
      <c r="E6" s="75"/>
      <c r="F6">
        <f t="shared" ca="1" si="1"/>
        <v>0.97264916696061365</v>
      </c>
      <c r="G6">
        <f t="shared" ca="1" si="0"/>
        <v>0.20692182763773936</v>
      </c>
      <c r="H6">
        <f t="shared" ca="1" si="0"/>
        <v>0.87146029744492248</v>
      </c>
      <c r="I6">
        <f t="shared" ca="1" si="0"/>
        <v>0.21533334594605724</v>
      </c>
      <c r="J6">
        <f t="shared" ca="1" si="0"/>
        <v>0.13617922057234133</v>
      </c>
    </row>
    <row r="7" spans="4:21" x14ac:dyDescent="0.3">
      <c r="D7" s="75" t="s">
        <v>32</v>
      </c>
      <c r="E7" s="75"/>
      <c r="F7">
        <f t="shared" ca="1" si="1"/>
        <v>0.30102290462624626</v>
      </c>
      <c r="G7">
        <f t="shared" ca="1" si="0"/>
        <v>0.60352771727531107</v>
      </c>
      <c r="H7">
        <f t="shared" ca="1" si="0"/>
        <v>0.94687257817494697</v>
      </c>
      <c r="I7">
        <f t="shared" ca="1" si="0"/>
        <v>0.83371261201306002</v>
      </c>
      <c r="J7">
        <f t="shared" ca="1" si="0"/>
        <v>0.47723820618511625</v>
      </c>
      <c r="M7">
        <v>50</v>
      </c>
    </row>
    <row r="8" spans="4:21" x14ac:dyDescent="0.3">
      <c r="D8" s="75" t="s">
        <v>33</v>
      </c>
      <c r="E8" s="75"/>
      <c r="F8">
        <f t="shared" ca="1" si="1"/>
        <v>0.63224499595117989</v>
      </c>
      <c r="G8">
        <f t="shared" ca="1" si="0"/>
        <v>0.3764195771575759</v>
      </c>
      <c r="H8">
        <f t="shared" ca="1" si="0"/>
        <v>0.48948089972870468</v>
      </c>
      <c r="I8">
        <f t="shared" ca="1" si="0"/>
        <v>0.50011963677115401</v>
      </c>
      <c r="J8">
        <f t="shared" ca="1" si="0"/>
        <v>0.61741953950047745</v>
      </c>
    </row>
    <row r="9" spans="4:21" x14ac:dyDescent="0.3">
      <c r="D9" s="75" t="s">
        <v>34</v>
      </c>
      <c r="E9" s="75"/>
      <c r="F9">
        <f t="shared" ca="1" si="1"/>
        <v>0.52460994596436139</v>
      </c>
      <c r="G9">
        <f t="shared" ca="1" si="0"/>
        <v>0.51484150001071571</v>
      </c>
      <c r="H9">
        <f t="shared" ca="1" si="0"/>
        <v>0.83314942287410554</v>
      </c>
      <c r="I9">
        <f t="shared" ca="1" si="0"/>
        <v>0.78522007913612224</v>
      </c>
      <c r="J9">
        <f t="shared" ca="1" si="0"/>
        <v>0.54370457658888049</v>
      </c>
    </row>
    <row r="13" spans="4:21" x14ac:dyDescent="0.3">
      <c r="F13" s="74" t="s">
        <v>36</v>
      </c>
      <c r="G13" s="74"/>
      <c r="H13" s="74"/>
      <c r="I13" s="74"/>
      <c r="K13">
        <v>50</v>
      </c>
    </row>
    <row r="15" spans="4:21" x14ac:dyDescent="0.3">
      <c r="D15" s="75" t="s">
        <v>23</v>
      </c>
      <c r="E15" s="75"/>
      <c r="F15" s="33" t="s">
        <v>24</v>
      </c>
      <c r="G15" s="33" t="s">
        <v>25</v>
      </c>
      <c r="H15" s="33" t="s">
        <v>26</v>
      </c>
      <c r="I15" s="33" t="s">
        <v>27</v>
      </c>
      <c r="J15" s="33" t="s">
        <v>28</v>
      </c>
      <c r="K15" s="33" t="s">
        <v>37</v>
      </c>
      <c r="L15" s="33" t="s">
        <v>38</v>
      </c>
      <c r="M15" s="33" t="s">
        <v>39</v>
      </c>
      <c r="N15" s="33" t="s">
        <v>40</v>
      </c>
      <c r="O15" s="33" t="s">
        <v>41</v>
      </c>
      <c r="P15" s="33" t="s">
        <v>42</v>
      </c>
    </row>
    <row r="16" spans="4:21" x14ac:dyDescent="0.3">
      <c r="D16" s="75" t="s">
        <v>29</v>
      </c>
      <c r="E16" s="75"/>
      <c r="F16" s="32">
        <f ca="1">RANDBETWEEN(70,100)</f>
        <v>96</v>
      </c>
      <c r="G16" s="32">
        <f t="shared" ref="G16:J21" ca="1" si="2">RANDBETWEEN(70,100)</f>
        <v>80</v>
      </c>
      <c r="H16" s="32">
        <f t="shared" ca="1" si="2"/>
        <v>100</v>
      </c>
      <c r="I16" s="32">
        <f t="shared" ca="1" si="2"/>
        <v>84</v>
      </c>
      <c r="J16" s="32">
        <f t="shared" ca="1" si="2"/>
        <v>97</v>
      </c>
      <c r="K16" s="32">
        <f ca="1">F16+G16+H16+I16+J16</f>
        <v>457</v>
      </c>
      <c r="L16" s="32" t="e" cm="1">
        <f t="array" aca="1" ref="L16" ca="1">K16+L11K13</f>
        <v>#NAME?</v>
      </c>
      <c r="M16" s="32">
        <f ca="1">K16/5</f>
        <v>91.4</v>
      </c>
      <c r="N16" s="32">
        <f ca="1">AVERAGE(F16:J16)</f>
        <v>91.4</v>
      </c>
      <c r="O16" s="32">
        <f ca="1">MIN(F16:J16)</f>
        <v>80</v>
      </c>
      <c r="P16" s="32">
        <f ca="1">MAX(F16:J16)</f>
        <v>100</v>
      </c>
      <c r="Q16" s="74"/>
      <c r="R16" s="74"/>
      <c r="T16" s="74"/>
      <c r="U16" s="74"/>
    </row>
    <row r="17" spans="4:21" x14ac:dyDescent="0.3">
      <c r="D17" s="75" t="s">
        <v>30</v>
      </c>
      <c r="E17" s="75"/>
      <c r="F17" s="32">
        <f t="shared" ref="F17:F21" ca="1" si="3">RANDBETWEEN(70,100)</f>
        <v>78</v>
      </c>
      <c r="G17" s="32">
        <f t="shared" ca="1" si="2"/>
        <v>73</v>
      </c>
      <c r="H17" s="32">
        <f t="shared" ca="1" si="2"/>
        <v>97</v>
      </c>
      <c r="I17" s="32">
        <f t="shared" ca="1" si="2"/>
        <v>83</v>
      </c>
      <c r="J17" s="32">
        <f t="shared" ca="1" si="2"/>
        <v>73</v>
      </c>
      <c r="K17" s="32">
        <f ca="1">SUM(F17:J17)</f>
        <v>404</v>
      </c>
      <c r="L17" s="32">
        <f ca="1">K17+$K$13</f>
        <v>454</v>
      </c>
      <c r="M17" s="32">
        <f t="shared" ref="M17:M21" ca="1" si="4">K17/5</f>
        <v>80.8</v>
      </c>
      <c r="N17" s="32">
        <f t="shared" ref="N17:N21" ca="1" si="5">AVERAGE(F17:J17)</f>
        <v>80.8</v>
      </c>
      <c r="O17" s="32">
        <f t="shared" ref="O17:O21" ca="1" si="6">MIN(F17:J17)</f>
        <v>73</v>
      </c>
      <c r="P17" s="32">
        <f t="shared" ref="P17:P21" ca="1" si="7">MAX(F17:J17)</f>
        <v>97</v>
      </c>
      <c r="Q17" s="74"/>
      <c r="R17" s="74"/>
      <c r="T17" s="74"/>
      <c r="U17" s="74"/>
    </row>
    <row r="18" spans="4:21" x14ac:dyDescent="0.3">
      <c r="D18" s="75" t="s">
        <v>31</v>
      </c>
      <c r="E18" s="75"/>
      <c r="F18" s="32">
        <f t="shared" ca="1" si="3"/>
        <v>82</v>
      </c>
      <c r="G18" s="32">
        <f t="shared" ca="1" si="2"/>
        <v>100</v>
      </c>
      <c r="H18" s="32">
        <f t="shared" ca="1" si="2"/>
        <v>84</v>
      </c>
      <c r="I18" s="32">
        <f t="shared" ca="1" si="2"/>
        <v>97</v>
      </c>
      <c r="J18" s="32">
        <f t="shared" ca="1" si="2"/>
        <v>99</v>
      </c>
      <c r="K18" s="32">
        <f t="shared" ref="K18:K21" ca="1" si="8">SUM(F18:J18)</f>
        <v>462</v>
      </c>
      <c r="L18" s="32">
        <f t="shared" ref="L18:L21" ca="1" si="9">K18+$K$13</f>
        <v>512</v>
      </c>
      <c r="M18" s="32">
        <f t="shared" ca="1" si="4"/>
        <v>92.4</v>
      </c>
      <c r="N18" s="32">
        <f t="shared" ca="1" si="5"/>
        <v>92.4</v>
      </c>
      <c r="O18" s="32">
        <f t="shared" ca="1" si="6"/>
        <v>82</v>
      </c>
      <c r="P18" s="32">
        <f t="shared" ca="1" si="7"/>
        <v>100</v>
      </c>
      <c r="Q18" s="74"/>
      <c r="R18" s="74"/>
      <c r="T18" s="74"/>
      <c r="U18" s="74"/>
    </row>
    <row r="19" spans="4:21" x14ac:dyDescent="0.3">
      <c r="D19" s="75" t="s">
        <v>32</v>
      </c>
      <c r="E19" s="75"/>
      <c r="F19" s="32">
        <f t="shared" ca="1" si="3"/>
        <v>98</v>
      </c>
      <c r="G19" s="32">
        <f t="shared" ca="1" si="2"/>
        <v>79</v>
      </c>
      <c r="H19" s="32">
        <f t="shared" ca="1" si="2"/>
        <v>75</v>
      </c>
      <c r="I19" s="32">
        <f t="shared" ca="1" si="2"/>
        <v>99</v>
      </c>
      <c r="J19" s="32">
        <f t="shared" ca="1" si="2"/>
        <v>98</v>
      </c>
      <c r="K19" s="32">
        <f t="shared" ca="1" si="8"/>
        <v>449</v>
      </c>
      <c r="L19" s="32">
        <f t="shared" ca="1" si="9"/>
        <v>499</v>
      </c>
      <c r="M19" s="32">
        <f t="shared" ca="1" si="4"/>
        <v>89.8</v>
      </c>
      <c r="N19" s="32">
        <f t="shared" ca="1" si="5"/>
        <v>89.8</v>
      </c>
      <c r="O19" s="32">
        <f t="shared" ca="1" si="6"/>
        <v>75</v>
      </c>
      <c r="P19" s="32">
        <f t="shared" ca="1" si="7"/>
        <v>99</v>
      </c>
      <c r="Q19" s="74"/>
      <c r="R19" s="74"/>
      <c r="T19" s="74"/>
      <c r="U19" s="74"/>
    </row>
    <row r="20" spans="4:21" x14ac:dyDescent="0.3">
      <c r="D20" s="75" t="s">
        <v>33</v>
      </c>
      <c r="E20" s="75"/>
      <c r="F20" s="32">
        <f t="shared" ca="1" si="3"/>
        <v>92</v>
      </c>
      <c r="G20" s="32">
        <f t="shared" ca="1" si="2"/>
        <v>90</v>
      </c>
      <c r="H20" s="32">
        <f t="shared" ca="1" si="2"/>
        <v>70</v>
      </c>
      <c r="I20" s="32">
        <f t="shared" ca="1" si="2"/>
        <v>81</v>
      </c>
      <c r="J20" s="32">
        <f t="shared" ca="1" si="2"/>
        <v>93</v>
      </c>
      <c r="K20" s="32">
        <f t="shared" ca="1" si="8"/>
        <v>426</v>
      </c>
      <c r="L20" s="32">
        <f t="shared" ca="1" si="9"/>
        <v>476</v>
      </c>
      <c r="M20" s="32">
        <f t="shared" ca="1" si="4"/>
        <v>85.2</v>
      </c>
      <c r="N20" s="32">
        <f t="shared" ca="1" si="5"/>
        <v>85.2</v>
      </c>
      <c r="O20" s="32">
        <f t="shared" ca="1" si="6"/>
        <v>70</v>
      </c>
      <c r="P20" s="32">
        <f t="shared" ca="1" si="7"/>
        <v>93</v>
      </c>
      <c r="Q20" s="74"/>
      <c r="R20" s="74"/>
      <c r="T20" s="74"/>
      <c r="U20" s="74"/>
    </row>
    <row r="21" spans="4:21" x14ac:dyDescent="0.3">
      <c r="D21" s="75" t="s">
        <v>34</v>
      </c>
      <c r="E21" s="75"/>
      <c r="F21" s="32">
        <f t="shared" ca="1" si="3"/>
        <v>81</v>
      </c>
      <c r="G21" s="32">
        <f t="shared" ca="1" si="2"/>
        <v>76</v>
      </c>
      <c r="H21" s="32">
        <f t="shared" ca="1" si="2"/>
        <v>96</v>
      </c>
      <c r="I21" s="32">
        <f t="shared" ca="1" si="2"/>
        <v>98</v>
      </c>
      <c r="J21" s="32">
        <f t="shared" ca="1" si="2"/>
        <v>91</v>
      </c>
      <c r="K21" s="32">
        <f t="shared" ca="1" si="8"/>
        <v>442</v>
      </c>
      <c r="L21" s="32">
        <f t="shared" ca="1" si="9"/>
        <v>492</v>
      </c>
      <c r="M21" s="32">
        <f t="shared" ca="1" si="4"/>
        <v>88.4</v>
      </c>
      <c r="N21" s="32">
        <f t="shared" ca="1" si="5"/>
        <v>88.4</v>
      </c>
      <c r="O21" s="32">
        <f t="shared" ca="1" si="6"/>
        <v>76</v>
      </c>
      <c r="P21" s="32">
        <f t="shared" ca="1" si="7"/>
        <v>98</v>
      </c>
      <c r="Q21" s="74"/>
      <c r="R21" s="74"/>
      <c r="T21" s="74"/>
      <c r="U21" s="74"/>
    </row>
    <row r="24" spans="4:21" x14ac:dyDescent="0.3">
      <c r="I24" s="17"/>
    </row>
  </sheetData>
  <mergeCells count="28">
    <mergeCell ref="D21:E21"/>
    <mergeCell ref="G2:I2"/>
    <mergeCell ref="F13:I13"/>
    <mergeCell ref="D15:E15"/>
    <mergeCell ref="D16:E16"/>
    <mergeCell ref="D17:E17"/>
    <mergeCell ref="D18:E18"/>
    <mergeCell ref="D19:E19"/>
    <mergeCell ref="D20:E20"/>
    <mergeCell ref="D3:E3"/>
    <mergeCell ref="D5:E5"/>
    <mergeCell ref="D6:E6"/>
    <mergeCell ref="D7:E7"/>
    <mergeCell ref="D8:E8"/>
    <mergeCell ref="D9:E9"/>
    <mergeCell ref="D4:E4"/>
    <mergeCell ref="Q21:R21"/>
    <mergeCell ref="T16:U16"/>
    <mergeCell ref="T17:U17"/>
    <mergeCell ref="T18:U18"/>
    <mergeCell ref="T19:U19"/>
    <mergeCell ref="T20:U20"/>
    <mergeCell ref="T21:U21"/>
    <mergeCell ref="Q16:R16"/>
    <mergeCell ref="Q17:R17"/>
    <mergeCell ref="Q18:R18"/>
    <mergeCell ref="Q19:R19"/>
    <mergeCell ref="Q20:R2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B9807-2ABC-46BA-AAB3-7A48DCE5C442}">
  <dimension ref="F4:V41"/>
  <sheetViews>
    <sheetView topLeftCell="A15" workbookViewId="0">
      <selection activeCell="G6" sqref="G6"/>
    </sheetView>
  </sheetViews>
  <sheetFormatPr defaultRowHeight="14.4" x14ac:dyDescent="0.3"/>
  <cols>
    <col min="6" max="6" width="15.33203125" customWidth="1"/>
  </cols>
  <sheetData>
    <row r="4" spans="6:22" x14ac:dyDescent="0.3">
      <c r="F4" s="76" t="s">
        <v>43</v>
      </c>
      <c r="G4" s="76"/>
      <c r="H4" s="76"/>
      <c r="I4" s="76"/>
      <c r="J4" s="76"/>
      <c r="K4" s="76"/>
      <c r="Q4" s="74" t="s">
        <v>46</v>
      </c>
      <c r="R4" s="74"/>
      <c r="S4" s="74"/>
      <c r="T4" s="74"/>
    </row>
    <row r="6" spans="6:22" ht="30" x14ac:dyDescent="0.7">
      <c r="F6" s="44" t="s">
        <v>44</v>
      </c>
    </row>
    <row r="8" spans="6:22" x14ac:dyDescent="0.3">
      <c r="F8" t="s">
        <v>45</v>
      </c>
      <c r="G8" s="74" t="str">
        <f>TRIM(Q4)</f>
        <v>d 111 arc</v>
      </c>
      <c r="H8" s="74"/>
      <c r="I8" s="74"/>
      <c r="J8" s="74"/>
      <c r="R8" t="s">
        <v>47</v>
      </c>
    </row>
    <row r="10" spans="6:22" x14ac:dyDescent="0.3">
      <c r="F10" t="s">
        <v>49</v>
      </c>
      <c r="G10" s="74" t="str">
        <f>_xlfn.CONCAT(P11," ",P12)</f>
        <v xml:space="preserve">batch 11 madiha </v>
      </c>
      <c r="H10" s="74"/>
      <c r="I10" s="74"/>
      <c r="J10" s="74"/>
      <c r="K10" s="74"/>
    </row>
    <row r="11" spans="6:22" x14ac:dyDescent="0.3">
      <c r="P11" t="s">
        <v>50</v>
      </c>
    </row>
    <row r="12" spans="6:22" x14ac:dyDescent="0.3">
      <c r="F12" t="s">
        <v>52</v>
      </c>
      <c r="G12" s="74" t="str">
        <f>CONCATENATE(P11," ",P12," G1",G8)</f>
        <v>batch 11 madiha  G1d 111 arc</v>
      </c>
      <c r="H12" s="74"/>
      <c r="I12" s="74"/>
      <c r="J12" s="74"/>
      <c r="P12" t="s">
        <v>51</v>
      </c>
    </row>
    <row r="16" spans="6:22" x14ac:dyDescent="0.3">
      <c r="F16" t="s">
        <v>53</v>
      </c>
      <c r="G16" s="74" t="str">
        <f>RIGHT(G12,7)</f>
        <v>111 arc</v>
      </c>
      <c r="H16" s="74"/>
      <c r="I16" s="74"/>
      <c r="J16" s="74"/>
      <c r="R16" s="74" t="s">
        <v>48</v>
      </c>
      <c r="S16" s="74"/>
      <c r="T16" s="74"/>
      <c r="U16" s="74"/>
      <c r="V16" s="74"/>
    </row>
    <row r="18" spans="6:10" x14ac:dyDescent="0.3">
      <c r="F18" t="s">
        <v>54</v>
      </c>
      <c r="G18" t="str">
        <f>LEFT(G12,5)</f>
        <v>batch</v>
      </c>
    </row>
    <row r="21" spans="6:10" x14ac:dyDescent="0.3">
      <c r="F21" t="s">
        <v>55</v>
      </c>
      <c r="G21" t="str">
        <f>MID(G12,4,10)</f>
        <v>ch 11 madi</v>
      </c>
    </row>
    <row r="23" spans="6:10" x14ac:dyDescent="0.3">
      <c r="F23" t="s">
        <v>56</v>
      </c>
      <c r="G23" t="str">
        <f>UPPER(P12)</f>
        <v xml:space="preserve">MADIHA </v>
      </c>
    </row>
    <row r="25" spans="6:10" x14ac:dyDescent="0.3">
      <c r="F25" t="s">
        <v>57</v>
      </c>
      <c r="G25" t="str">
        <f>LOWER(P11)</f>
        <v>batch 11</v>
      </c>
    </row>
    <row r="27" spans="6:10" x14ac:dyDescent="0.3">
      <c r="F27" t="s">
        <v>58</v>
      </c>
      <c r="G27">
        <f>LEN(G12)</f>
        <v>28</v>
      </c>
    </row>
    <row r="29" spans="6:10" x14ac:dyDescent="0.3">
      <c r="F29" t="s">
        <v>59</v>
      </c>
      <c r="G29" s="74" t="str">
        <f>SUBSTITUTE(G10,"11","8")</f>
        <v xml:space="preserve">batch 8 madiha </v>
      </c>
      <c r="H29" s="74"/>
      <c r="I29" s="74"/>
      <c r="J29" s="74"/>
    </row>
    <row r="31" spans="6:10" x14ac:dyDescent="0.3">
      <c r="F31" t="s">
        <v>60</v>
      </c>
      <c r="G31" s="74">
        <f>FIND("m",G12,1)</f>
        <v>10</v>
      </c>
      <c r="H31" s="74"/>
      <c r="I31" s="74"/>
      <c r="J31" s="74"/>
    </row>
    <row r="33" spans="6:9" x14ac:dyDescent="0.3">
      <c r="F33" t="s">
        <v>61</v>
      </c>
      <c r="G33" s="74" t="str">
        <f>REPLACE(G12,1,9,"hello")</f>
        <v>hellomadiha  G1d 111 arc</v>
      </c>
      <c r="H33" s="74"/>
      <c r="I33" s="74"/>
    </row>
    <row r="35" spans="6:9" x14ac:dyDescent="0.3">
      <c r="F35" t="s">
        <v>62</v>
      </c>
      <c r="G35">
        <f>SEARCH("batch",G12,1)</f>
        <v>1</v>
      </c>
    </row>
    <row r="37" spans="6:9" x14ac:dyDescent="0.3">
      <c r="F37" t="s">
        <v>63</v>
      </c>
      <c r="G37" t="str">
        <f>CHAR(65)</f>
        <v>A</v>
      </c>
    </row>
    <row r="39" spans="6:9" x14ac:dyDescent="0.3">
      <c r="F39" t="s">
        <v>64</v>
      </c>
      <c r="G39">
        <f>_xlfn.UNICODE("M")</f>
        <v>77</v>
      </c>
    </row>
    <row r="41" spans="6:9" x14ac:dyDescent="0.3">
      <c r="F41" t="s">
        <v>65</v>
      </c>
      <c r="G41" t="str">
        <f>_xlfn.UNICHAR(77)</f>
        <v>M</v>
      </c>
    </row>
  </sheetData>
  <mergeCells count="10">
    <mergeCell ref="G33:I33"/>
    <mergeCell ref="R16:V16"/>
    <mergeCell ref="G12:J12"/>
    <mergeCell ref="G16:J16"/>
    <mergeCell ref="G29:J29"/>
    <mergeCell ref="F4:K4"/>
    <mergeCell ref="G8:J8"/>
    <mergeCell ref="Q4:T4"/>
    <mergeCell ref="G10:K10"/>
    <mergeCell ref="G31:J3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52B73-5741-4365-816F-B358B25EBDA1}">
  <dimension ref="E2:O16"/>
  <sheetViews>
    <sheetView workbookViewId="0">
      <selection activeCell="O6" sqref="O6:O11"/>
    </sheetView>
  </sheetViews>
  <sheetFormatPr defaultRowHeight="14.4" x14ac:dyDescent="0.3"/>
  <cols>
    <col min="7" max="7" width="13.33203125" customWidth="1"/>
    <col min="8" max="8" width="11.77734375" customWidth="1"/>
    <col min="9" max="9" width="10.5546875" customWidth="1"/>
    <col min="10" max="10" width="11.88671875" customWidth="1"/>
    <col min="11" max="11" width="11.6640625" customWidth="1"/>
    <col min="12" max="12" width="17.88671875" customWidth="1"/>
    <col min="13" max="13" width="14.6640625" customWidth="1"/>
    <col min="14" max="15" width="15.6640625" customWidth="1"/>
  </cols>
  <sheetData>
    <row r="2" spans="5:15" x14ac:dyDescent="0.3">
      <c r="N2">
        <v>300</v>
      </c>
    </row>
    <row r="3" spans="5:15" x14ac:dyDescent="0.3">
      <c r="M3">
        <v>410</v>
      </c>
    </row>
    <row r="5" spans="5:15" x14ac:dyDescent="0.3">
      <c r="E5" s="75" t="s">
        <v>23</v>
      </c>
      <c r="F5" s="75"/>
      <c r="G5" s="33" t="s">
        <v>24</v>
      </c>
      <c r="H5" s="33" t="s">
        <v>25</v>
      </c>
      <c r="I5" s="33" t="s">
        <v>26</v>
      </c>
      <c r="J5" s="33" t="s">
        <v>27</v>
      </c>
      <c r="K5" s="33" t="s">
        <v>28</v>
      </c>
      <c r="L5" s="33" t="s">
        <v>66</v>
      </c>
      <c r="M5" s="33" t="s">
        <v>67</v>
      </c>
      <c r="N5" s="33" t="s">
        <v>68</v>
      </c>
      <c r="O5" s="33" t="s">
        <v>69</v>
      </c>
    </row>
    <row r="6" spans="5:15" x14ac:dyDescent="0.3">
      <c r="E6" s="75" t="s">
        <v>29</v>
      </c>
      <c r="F6" s="75"/>
      <c r="G6" s="32">
        <f ca="1">RANDBETWEEN(70,100)</f>
        <v>82</v>
      </c>
      <c r="H6" s="32">
        <f t="shared" ref="H6:K11" ca="1" si="0">RANDBETWEEN(70,100)</f>
        <v>79</v>
      </c>
      <c r="I6" s="32">
        <f t="shared" ca="1" si="0"/>
        <v>99</v>
      </c>
      <c r="J6" s="32">
        <f t="shared" ca="1" si="0"/>
        <v>99</v>
      </c>
      <c r="K6" s="32">
        <f t="shared" ca="1" si="0"/>
        <v>98</v>
      </c>
      <c r="L6" s="32">
        <f ca="1">SUM(G6:K6)</f>
        <v>457</v>
      </c>
      <c r="M6" s="32" t="b">
        <f ca="1">L7=$N2</f>
        <v>0</v>
      </c>
      <c r="N6" s="34" t="b">
        <f ca="1">L8&gt;$N2</f>
        <v>1</v>
      </c>
      <c r="O6" s="34" t="b">
        <f ca="1">L7&lt;$M3</f>
        <v>0</v>
      </c>
    </row>
    <row r="7" spans="5:15" x14ac:dyDescent="0.3">
      <c r="E7" s="75" t="s">
        <v>30</v>
      </c>
      <c r="F7" s="75"/>
      <c r="G7" s="32">
        <f t="shared" ref="G7:G11" ca="1" si="1">RANDBETWEEN(70,100)</f>
        <v>86</v>
      </c>
      <c r="H7" s="32">
        <f t="shared" ca="1" si="0"/>
        <v>92</v>
      </c>
      <c r="I7" s="32">
        <f t="shared" ca="1" si="0"/>
        <v>91</v>
      </c>
      <c r="J7" s="32">
        <f t="shared" ca="1" si="0"/>
        <v>78</v>
      </c>
      <c r="K7" s="32">
        <f t="shared" ca="1" si="0"/>
        <v>96</v>
      </c>
      <c r="L7" s="32">
        <f t="shared" ref="L7:L11" ca="1" si="2">SUM(G7:K7)</f>
        <v>443</v>
      </c>
      <c r="M7" s="32" t="b">
        <f t="shared" ref="M7:M11" ca="1" si="3">L8=$N3</f>
        <v>0</v>
      </c>
      <c r="N7" s="34" t="b">
        <f t="shared" ref="N7:N11" ca="1" si="4">L9&gt;$N3</f>
        <v>1</v>
      </c>
      <c r="O7" s="34" t="b">
        <f t="shared" ref="O7:O11" ca="1" si="5">L8&lt;$M4</f>
        <v>0</v>
      </c>
    </row>
    <row r="8" spans="5:15" x14ac:dyDescent="0.3">
      <c r="E8" s="75" t="s">
        <v>31</v>
      </c>
      <c r="F8" s="75"/>
      <c r="G8" s="32">
        <f t="shared" ca="1" si="1"/>
        <v>70</v>
      </c>
      <c r="H8" s="32">
        <f t="shared" ca="1" si="0"/>
        <v>81</v>
      </c>
      <c r="I8" s="32">
        <f t="shared" ca="1" si="0"/>
        <v>87</v>
      </c>
      <c r="J8" s="32">
        <f t="shared" ca="1" si="0"/>
        <v>79</v>
      </c>
      <c r="K8" s="32">
        <f t="shared" ca="1" si="0"/>
        <v>100</v>
      </c>
      <c r="L8" s="32">
        <f t="shared" ca="1" si="2"/>
        <v>417</v>
      </c>
      <c r="M8" s="32" t="b">
        <f t="shared" ca="1" si="3"/>
        <v>0</v>
      </c>
      <c r="N8" s="34" t="b">
        <f t="shared" ca="1" si="4"/>
        <v>1</v>
      </c>
      <c r="O8" s="34" t="b">
        <f t="shared" ca="1" si="5"/>
        <v>1</v>
      </c>
    </row>
    <row r="9" spans="5:15" x14ac:dyDescent="0.3">
      <c r="E9" s="75" t="s">
        <v>32</v>
      </c>
      <c r="F9" s="75"/>
      <c r="G9" s="32">
        <f t="shared" ca="1" si="1"/>
        <v>71</v>
      </c>
      <c r="H9" s="32">
        <f t="shared" ca="1" si="0"/>
        <v>74</v>
      </c>
      <c r="I9" s="32">
        <f t="shared" ca="1" si="0"/>
        <v>97</v>
      </c>
      <c r="J9" s="32">
        <f t="shared" ca="1" si="0"/>
        <v>90</v>
      </c>
      <c r="K9" s="32">
        <f t="shared" ca="1" si="0"/>
        <v>86</v>
      </c>
      <c r="L9" s="32">
        <f t="shared" ca="1" si="2"/>
        <v>418</v>
      </c>
      <c r="M9" s="32" t="b">
        <f t="shared" ca="1" si="3"/>
        <v>0</v>
      </c>
      <c r="N9" s="34" t="b">
        <f t="shared" ca="1" si="4"/>
        <v>0</v>
      </c>
      <c r="O9" s="34" t="b">
        <f t="shared" ca="1" si="5"/>
        <v>1</v>
      </c>
    </row>
    <row r="10" spans="5:15" x14ac:dyDescent="0.3">
      <c r="E10" s="75" t="s">
        <v>33</v>
      </c>
      <c r="F10" s="75"/>
      <c r="G10" s="32">
        <f t="shared" ca="1" si="1"/>
        <v>71</v>
      </c>
      <c r="H10" s="32">
        <f t="shared" ca="1" si="0"/>
        <v>80</v>
      </c>
      <c r="I10" s="32">
        <f t="shared" ca="1" si="0"/>
        <v>99</v>
      </c>
      <c r="J10" s="32">
        <f t="shared" ca="1" si="0"/>
        <v>91</v>
      </c>
      <c r="K10" s="32">
        <f t="shared" ca="1" si="0"/>
        <v>81</v>
      </c>
      <c r="L10" s="32">
        <f t="shared" ca="1" si="2"/>
        <v>422</v>
      </c>
      <c r="M10" s="32" t="b">
        <f t="shared" ca="1" si="3"/>
        <v>0</v>
      </c>
      <c r="N10" s="34" t="b">
        <f t="shared" ca="1" si="4"/>
        <v>0</v>
      </c>
      <c r="O10" s="34" t="b">
        <f t="shared" ca="1" si="5"/>
        <v>1</v>
      </c>
    </row>
    <row r="11" spans="5:15" x14ac:dyDescent="0.3">
      <c r="E11" s="75" t="s">
        <v>34</v>
      </c>
      <c r="F11" s="75"/>
      <c r="G11" s="32">
        <f t="shared" ca="1" si="1"/>
        <v>82</v>
      </c>
      <c r="H11" s="32">
        <f t="shared" ca="1" si="0"/>
        <v>97</v>
      </c>
      <c r="I11" s="32">
        <f t="shared" ca="1" si="0"/>
        <v>78</v>
      </c>
      <c r="J11" s="32">
        <f t="shared" ca="1" si="0"/>
        <v>99</v>
      </c>
      <c r="K11" s="32">
        <f t="shared" ca="1" si="0"/>
        <v>79</v>
      </c>
      <c r="L11" s="32">
        <f t="shared" ca="1" si="2"/>
        <v>435</v>
      </c>
      <c r="M11" s="32" t="b">
        <f t="shared" ca="1" si="3"/>
        <v>0</v>
      </c>
      <c r="N11" s="34" t="b">
        <f t="shared" ca="1" si="4"/>
        <v>0</v>
      </c>
      <c r="O11" s="34" t="b">
        <f t="shared" ca="1" si="5"/>
        <v>0</v>
      </c>
    </row>
    <row r="13" spans="5:15" x14ac:dyDescent="0.3">
      <c r="G13" s="32">
        <f ca="1">SUM(G6:G11)</f>
        <v>462</v>
      </c>
      <c r="H13" s="32">
        <f t="shared" ref="H13:K13" ca="1" si="6">SUM(H6:H11)</f>
        <v>503</v>
      </c>
      <c r="I13" s="32">
        <f t="shared" ca="1" si="6"/>
        <v>551</v>
      </c>
      <c r="J13" s="32">
        <f t="shared" ca="1" si="6"/>
        <v>536</v>
      </c>
      <c r="K13" s="32">
        <f t="shared" ca="1" si="6"/>
        <v>540</v>
      </c>
    </row>
    <row r="15" spans="5:15" x14ac:dyDescent="0.3">
      <c r="E15" s="35" t="s">
        <v>70</v>
      </c>
      <c r="F15" t="b" cm="1">
        <f t="array" aca="1" ref="F15" ca="1">OR(G13:K13&gt;300)</f>
        <v>1</v>
      </c>
      <c r="G15" t="b" cm="1">
        <f t="array" aca="1" ref="G15" ca="1">OR(G13:K13&lt;300)</f>
        <v>0</v>
      </c>
    </row>
    <row r="16" spans="5:15" x14ac:dyDescent="0.3">
      <c r="E16" s="35" t="s">
        <v>71</v>
      </c>
      <c r="F16" t="b" cm="1">
        <f t="array" aca="1" ref="F16" ca="1">AND(G13:K13&gt;300)</f>
        <v>1</v>
      </c>
      <c r="G16" t="b" cm="1">
        <f t="array" aca="1" ref="G16" ca="1">AND(G13:K13&lt;200)</f>
        <v>0</v>
      </c>
    </row>
  </sheetData>
  <mergeCells count="7">
    <mergeCell ref="E11:F11"/>
    <mergeCell ref="E5:F5"/>
    <mergeCell ref="E6:F6"/>
    <mergeCell ref="E7:F7"/>
    <mergeCell ref="E8:F8"/>
    <mergeCell ref="E9:F9"/>
    <mergeCell ref="E10:F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A296-6A0B-41BC-8C81-874BBF0BF7FE}">
  <dimension ref="E2:N9"/>
  <sheetViews>
    <sheetView workbookViewId="0">
      <selection activeCell="N4" sqref="N4"/>
    </sheetView>
  </sheetViews>
  <sheetFormatPr defaultRowHeight="14.4" x14ac:dyDescent="0.3"/>
  <cols>
    <col min="5" max="5" width="13.33203125" customWidth="1"/>
    <col min="6" max="6" width="19.109375" customWidth="1"/>
    <col min="7" max="7" width="14.6640625" customWidth="1"/>
    <col min="8" max="8" width="16.77734375" customWidth="1"/>
    <col min="9" max="9" width="12" customWidth="1"/>
    <col min="10" max="10" width="13.21875" customWidth="1"/>
    <col min="11" max="11" width="17.109375" customWidth="1"/>
    <col min="12" max="13" width="14" customWidth="1"/>
    <col min="14" max="15" width="14.77734375" customWidth="1"/>
  </cols>
  <sheetData>
    <row r="2" spans="5:14" x14ac:dyDescent="0.3">
      <c r="N2">
        <v>3974</v>
      </c>
    </row>
    <row r="4" spans="5:14" x14ac:dyDescent="0.3">
      <c r="E4" s="77" t="s">
        <v>72</v>
      </c>
      <c r="F4" s="77"/>
      <c r="G4" s="77" t="s">
        <v>72</v>
      </c>
      <c r="H4" s="77"/>
      <c r="I4" s="77" t="s">
        <v>72</v>
      </c>
      <c r="J4" s="77"/>
      <c r="K4" s="77" t="s">
        <v>72</v>
      </c>
      <c r="L4" s="77"/>
      <c r="M4" s="39" t="s">
        <v>37</v>
      </c>
    </row>
    <row r="5" spans="5:14" x14ac:dyDescent="0.3">
      <c r="E5" s="45" t="s">
        <v>73</v>
      </c>
      <c r="F5">
        <f ca="1">RANDBETWEEN(300,1000)</f>
        <v>411</v>
      </c>
      <c r="G5">
        <f t="shared" ref="G5:K9" ca="1" si="0">RANDBETWEEN(300,1000)</f>
        <v>941</v>
      </c>
      <c r="H5">
        <f t="shared" ca="1" si="0"/>
        <v>862</v>
      </c>
      <c r="I5">
        <f t="shared" ca="1" si="0"/>
        <v>767</v>
      </c>
      <c r="J5">
        <f t="shared" ca="1" si="0"/>
        <v>371</v>
      </c>
      <c r="K5">
        <f t="shared" ca="1" si="0"/>
        <v>832</v>
      </c>
      <c r="L5">
        <f ca="1">SUM(F5:K5)</f>
        <v>4184</v>
      </c>
      <c r="M5" t="str">
        <f ca="1">IF(L8&gt;$N2,"HIGH COST","LOW COST")</f>
        <v>LOW COST</v>
      </c>
    </row>
    <row r="6" spans="5:14" x14ac:dyDescent="0.3">
      <c r="E6" s="45" t="s">
        <v>74</v>
      </c>
      <c r="F6">
        <f t="shared" ref="F6:F9" ca="1" si="1">RANDBETWEEN(300,1000)</f>
        <v>776</v>
      </c>
      <c r="G6">
        <f t="shared" ca="1" si="0"/>
        <v>741</v>
      </c>
      <c r="H6">
        <f t="shared" ca="1" si="0"/>
        <v>350</v>
      </c>
      <c r="I6">
        <f t="shared" ca="1" si="0"/>
        <v>630</v>
      </c>
      <c r="J6">
        <f t="shared" ca="1" si="0"/>
        <v>861</v>
      </c>
      <c r="K6">
        <f t="shared" ca="1" si="0"/>
        <v>798</v>
      </c>
      <c r="L6">
        <f t="shared" ref="L6:L9" ca="1" si="2">SUM(F6:K6)</f>
        <v>4156</v>
      </c>
      <c r="M6" t="str">
        <f t="shared" ref="M6" ca="1" si="3">IF(L9&gt;$N3,"HIGH COST","LOW COST")</f>
        <v>HIGH COST</v>
      </c>
    </row>
    <row r="7" spans="5:14" x14ac:dyDescent="0.3">
      <c r="E7" s="45" t="s">
        <v>75</v>
      </c>
      <c r="F7">
        <f t="shared" ca="1" si="1"/>
        <v>436</v>
      </c>
      <c r="G7">
        <f t="shared" ca="1" si="0"/>
        <v>770</v>
      </c>
      <c r="H7">
        <f t="shared" ca="1" si="0"/>
        <v>349</v>
      </c>
      <c r="I7">
        <f t="shared" ca="1" si="0"/>
        <v>313</v>
      </c>
      <c r="J7">
        <f t="shared" ca="1" si="0"/>
        <v>939</v>
      </c>
      <c r="K7">
        <f t="shared" ca="1" si="0"/>
        <v>352</v>
      </c>
      <c r="L7">
        <f t="shared" ca="1" si="2"/>
        <v>3159</v>
      </c>
      <c r="M7" t="e">
        <f>IF(L10&gt;#REF!,"HIGH COST","LOW COST")</f>
        <v>#REF!</v>
      </c>
    </row>
    <row r="8" spans="5:14" x14ac:dyDescent="0.3">
      <c r="E8" s="45" t="s">
        <v>76</v>
      </c>
      <c r="F8">
        <f t="shared" ca="1" si="1"/>
        <v>759</v>
      </c>
      <c r="G8">
        <f t="shared" ca="1" si="0"/>
        <v>385</v>
      </c>
      <c r="H8">
        <f t="shared" ca="1" si="0"/>
        <v>921</v>
      </c>
      <c r="I8">
        <f t="shared" ca="1" si="0"/>
        <v>630</v>
      </c>
      <c r="J8">
        <f t="shared" ca="1" si="0"/>
        <v>385</v>
      </c>
      <c r="K8">
        <f t="shared" ca="1" si="0"/>
        <v>680</v>
      </c>
      <c r="L8">
        <f t="shared" ca="1" si="2"/>
        <v>3760</v>
      </c>
      <c r="M8" t="str">
        <f ca="1">IF(M11&gt;$M5,"HIGH COST","LOW COST")</f>
        <v>LOW COST</v>
      </c>
    </row>
    <row r="9" spans="5:14" x14ac:dyDescent="0.3">
      <c r="E9" s="45" t="s">
        <v>77</v>
      </c>
      <c r="F9">
        <f t="shared" ca="1" si="1"/>
        <v>605</v>
      </c>
      <c r="G9">
        <f t="shared" ca="1" si="0"/>
        <v>531</v>
      </c>
      <c r="H9">
        <f t="shared" ca="1" si="0"/>
        <v>691</v>
      </c>
      <c r="I9">
        <f t="shared" ca="1" si="0"/>
        <v>653</v>
      </c>
      <c r="J9">
        <f t="shared" ca="1" si="0"/>
        <v>941</v>
      </c>
      <c r="K9">
        <f t="shared" ca="1" si="0"/>
        <v>378</v>
      </c>
      <c r="L9">
        <f t="shared" ca="1" si="2"/>
        <v>3799</v>
      </c>
      <c r="M9" t="str">
        <f ca="1">IF(M12&gt;$M6,"HIGH COST","LOW COST")</f>
        <v>LOW COST</v>
      </c>
    </row>
  </sheetData>
  <mergeCells count="4">
    <mergeCell ref="E4:F4"/>
    <mergeCell ref="G4:H4"/>
    <mergeCell ref="I4:J4"/>
    <mergeCell ref="K4:L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52C3-63E3-42D9-A095-8023D3235EA7}">
  <dimension ref="A1:T1001"/>
  <sheetViews>
    <sheetView workbookViewId="0">
      <pane xSplit="2" ySplit="9" topLeftCell="F49" activePane="bottomRight" state="frozen"/>
      <selection pane="topRight" activeCell="C1" sqref="C1"/>
      <selection pane="bottomLeft" activeCell="A10" sqref="A10"/>
      <selection pane="bottomRight" activeCell="B5" sqref="B5"/>
    </sheetView>
  </sheetViews>
  <sheetFormatPr defaultRowHeight="14.4" x14ac:dyDescent="0.3"/>
  <cols>
    <col min="2" max="2" width="13.6640625" customWidth="1"/>
    <col min="3" max="3" width="14.5546875" customWidth="1"/>
    <col min="4" max="4" width="18.44140625" customWidth="1"/>
    <col min="5" max="5" width="19" customWidth="1"/>
    <col min="9" max="9" width="10.33203125" style="4" bestFit="1" customWidth="1"/>
    <col min="10" max="10" width="12.77734375" style="3" bestFit="1" customWidth="1"/>
    <col min="12" max="12" width="12.88671875" customWidth="1"/>
    <col min="15" max="15" width="10.88671875" customWidth="1"/>
  </cols>
  <sheetData>
    <row r="1" spans="1:20" ht="15.6" x14ac:dyDescent="0.3">
      <c r="A1" s="46" t="s">
        <v>112</v>
      </c>
      <c r="B1" s="46" t="s">
        <v>113</v>
      </c>
      <c r="C1" s="46" t="s">
        <v>114</v>
      </c>
      <c r="D1" s="46" t="s">
        <v>115</v>
      </c>
      <c r="E1" s="46" t="s">
        <v>116</v>
      </c>
      <c r="F1" s="46" t="s">
        <v>117</v>
      </c>
      <c r="G1" s="46" t="s">
        <v>118</v>
      </c>
      <c r="H1" s="46" t="s">
        <v>119</v>
      </c>
      <c r="I1" s="48" t="s">
        <v>120</v>
      </c>
      <c r="J1" s="49" t="s">
        <v>121</v>
      </c>
      <c r="K1" s="46" t="s">
        <v>122</v>
      </c>
      <c r="L1" s="46" t="s">
        <v>123</v>
      </c>
      <c r="M1" s="46" t="s">
        <v>124</v>
      </c>
      <c r="N1" s="46"/>
      <c r="O1" s="46"/>
      <c r="P1" s="46"/>
      <c r="Q1" s="46"/>
      <c r="R1" s="46"/>
    </row>
    <row r="2" spans="1:20" x14ac:dyDescent="0.3">
      <c r="A2" t="s">
        <v>125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131</v>
      </c>
      <c r="H2">
        <v>55</v>
      </c>
      <c r="I2" s="4">
        <v>42468</v>
      </c>
      <c r="J2" s="3">
        <v>141604</v>
      </c>
      <c r="K2" s="43">
        <v>0.15</v>
      </c>
      <c r="L2" t="s">
        <v>132</v>
      </c>
      <c r="M2" t="s">
        <v>133</v>
      </c>
      <c r="P2" s="4"/>
      <c r="R2" t="s">
        <v>134</v>
      </c>
      <c r="S2" t="str">
        <f>VLOOKUP(R2,A1:M1001,MATCH(B1,A1:M1,0),FALSE)</f>
        <v>Austin Vo</v>
      </c>
      <c r="T2" t="str">
        <f>VLOOKUP(R2,A1:M1001,MATCH(C1,A1:M1,0),FALSE)</f>
        <v>Sr. Analyst</v>
      </c>
    </row>
    <row r="3" spans="1:20" x14ac:dyDescent="0.3">
      <c r="A3" t="s">
        <v>135</v>
      </c>
      <c r="B3" t="s">
        <v>136</v>
      </c>
      <c r="C3" t="s">
        <v>137</v>
      </c>
      <c r="D3" t="s">
        <v>138</v>
      </c>
      <c r="E3" t="s">
        <v>139</v>
      </c>
      <c r="F3" t="s">
        <v>130</v>
      </c>
      <c r="G3" t="s">
        <v>140</v>
      </c>
      <c r="H3">
        <v>50</v>
      </c>
      <c r="I3" s="4">
        <v>39016</v>
      </c>
      <c r="J3" s="3">
        <v>163099</v>
      </c>
      <c r="K3" s="43">
        <v>0.2</v>
      </c>
      <c r="L3" t="s">
        <v>132</v>
      </c>
      <c r="M3" t="s">
        <v>141</v>
      </c>
      <c r="T3">
        <f>VLOOKUP(R2,A1:M1001,MATCH(J1,A1:M1,0),FALSE)</f>
        <v>95409</v>
      </c>
    </row>
    <row r="4" spans="1:20" x14ac:dyDescent="0.3">
      <c r="A4" t="s">
        <v>142</v>
      </c>
      <c r="B4" t="s">
        <v>143</v>
      </c>
      <c r="C4" t="s">
        <v>144</v>
      </c>
      <c r="D4" t="s">
        <v>128</v>
      </c>
      <c r="E4" t="s">
        <v>145</v>
      </c>
      <c r="F4" t="s">
        <v>130</v>
      </c>
      <c r="G4" t="s">
        <v>140</v>
      </c>
      <c r="H4">
        <v>26</v>
      </c>
      <c r="I4" s="4">
        <v>43735</v>
      </c>
      <c r="J4" s="3">
        <v>84913</v>
      </c>
      <c r="K4" s="43">
        <v>7.0000000000000007E-2</v>
      </c>
      <c r="L4" t="s">
        <v>132</v>
      </c>
      <c r="M4" t="s">
        <v>141</v>
      </c>
    </row>
    <row r="5" spans="1:20" x14ac:dyDescent="0.3">
      <c r="A5" t="s">
        <v>134</v>
      </c>
      <c r="B5" t="s">
        <v>146</v>
      </c>
      <c r="C5" t="s">
        <v>147</v>
      </c>
      <c r="D5" t="s">
        <v>138</v>
      </c>
      <c r="E5" t="s">
        <v>145</v>
      </c>
      <c r="F5" t="s">
        <v>148</v>
      </c>
      <c r="G5" t="s">
        <v>149</v>
      </c>
      <c r="H5">
        <v>55</v>
      </c>
      <c r="I5" s="4">
        <v>35023</v>
      </c>
      <c r="J5" s="3">
        <v>95409</v>
      </c>
      <c r="K5" s="43">
        <v>0</v>
      </c>
      <c r="L5" t="s">
        <v>132</v>
      </c>
      <c r="M5" t="s">
        <v>150</v>
      </c>
      <c r="S5" t="s">
        <v>136</v>
      </c>
      <c r="T5" t="str">
        <f>HLOOKUP(B1,A1:M1001,MATCH(S5,B1:B1001,0),FALSE)</f>
        <v>Luna Sanders</v>
      </c>
    </row>
    <row r="6" spans="1:20" x14ac:dyDescent="0.3">
      <c r="A6" t="s">
        <v>151</v>
      </c>
      <c r="B6" t="s">
        <v>152</v>
      </c>
      <c r="C6" t="s">
        <v>153</v>
      </c>
      <c r="D6" t="s">
        <v>128</v>
      </c>
      <c r="E6" t="s">
        <v>154</v>
      </c>
      <c r="F6" t="s">
        <v>130</v>
      </c>
      <c r="G6" t="s">
        <v>140</v>
      </c>
      <c r="H6">
        <v>27</v>
      </c>
      <c r="I6" s="4">
        <v>44013</v>
      </c>
      <c r="J6" s="3">
        <v>119746</v>
      </c>
      <c r="K6" s="43">
        <v>0.1</v>
      </c>
      <c r="L6" t="s">
        <v>132</v>
      </c>
      <c r="M6" t="s">
        <v>150</v>
      </c>
    </row>
    <row r="7" spans="1:20" x14ac:dyDescent="0.3">
      <c r="A7" t="s">
        <v>155</v>
      </c>
      <c r="B7" t="s">
        <v>156</v>
      </c>
      <c r="C7" t="s">
        <v>157</v>
      </c>
      <c r="D7" t="s">
        <v>138</v>
      </c>
      <c r="E7" t="s">
        <v>145</v>
      </c>
      <c r="F7" t="s">
        <v>148</v>
      </c>
      <c r="G7" t="s">
        <v>131</v>
      </c>
      <c r="H7">
        <v>25</v>
      </c>
      <c r="I7" s="4">
        <v>43967</v>
      </c>
      <c r="J7" s="3">
        <v>41336</v>
      </c>
      <c r="K7" s="43">
        <v>0</v>
      </c>
      <c r="L7" t="s">
        <v>132</v>
      </c>
      <c r="M7" t="s">
        <v>158</v>
      </c>
      <c r="Q7" s="47" t="s">
        <v>159</v>
      </c>
      <c r="R7" s="47" t="s">
        <v>160</v>
      </c>
    </row>
    <row r="8" spans="1:20" x14ac:dyDescent="0.3">
      <c r="A8" t="s">
        <v>161</v>
      </c>
      <c r="B8" t="s">
        <v>162</v>
      </c>
      <c r="C8" t="s">
        <v>153</v>
      </c>
      <c r="D8" t="s">
        <v>163</v>
      </c>
      <c r="E8" t="s">
        <v>145</v>
      </c>
      <c r="F8" t="s">
        <v>148</v>
      </c>
      <c r="G8" t="s">
        <v>140</v>
      </c>
      <c r="H8">
        <v>29</v>
      </c>
      <c r="I8" s="4">
        <v>43490</v>
      </c>
      <c r="J8" s="3">
        <v>113527</v>
      </c>
      <c r="K8" s="43">
        <v>0.06</v>
      </c>
      <c r="L8" t="s">
        <v>132</v>
      </c>
      <c r="M8" t="s">
        <v>164</v>
      </c>
      <c r="Q8" s="36">
        <v>0</v>
      </c>
      <c r="R8" s="36">
        <v>1</v>
      </c>
    </row>
    <row r="9" spans="1:20" x14ac:dyDescent="0.3">
      <c r="A9" t="s">
        <v>165</v>
      </c>
      <c r="B9" t="s">
        <v>166</v>
      </c>
      <c r="C9" t="s">
        <v>147</v>
      </c>
      <c r="D9" t="s">
        <v>138</v>
      </c>
      <c r="E9" t="s">
        <v>139</v>
      </c>
      <c r="F9" t="s">
        <v>130</v>
      </c>
      <c r="G9" t="s">
        <v>140</v>
      </c>
      <c r="H9">
        <v>34</v>
      </c>
      <c r="I9" s="4">
        <v>43264</v>
      </c>
      <c r="J9" s="3">
        <v>77203</v>
      </c>
      <c r="K9" s="43">
        <v>0</v>
      </c>
      <c r="L9" t="s">
        <v>132</v>
      </c>
      <c r="M9" t="s">
        <v>141</v>
      </c>
      <c r="Q9" s="36">
        <v>3</v>
      </c>
      <c r="R9" s="36">
        <v>3</v>
      </c>
    </row>
    <row r="10" spans="1:20" x14ac:dyDescent="0.3">
      <c r="A10" t="s">
        <v>167</v>
      </c>
      <c r="B10" t="s">
        <v>168</v>
      </c>
      <c r="C10" t="s">
        <v>127</v>
      </c>
      <c r="D10" t="s">
        <v>169</v>
      </c>
      <c r="E10" t="s">
        <v>145</v>
      </c>
      <c r="F10" t="s">
        <v>130</v>
      </c>
      <c r="G10" t="s">
        <v>149</v>
      </c>
      <c r="H10">
        <v>36</v>
      </c>
      <c r="I10" s="4">
        <v>39855</v>
      </c>
      <c r="J10" s="3">
        <v>157333</v>
      </c>
      <c r="K10" s="43">
        <v>0.15</v>
      </c>
      <c r="L10" t="s">
        <v>132</v>
      </c>
      <c r="M10" t="s">
        <v>158</v>
      </c>
      <c r="Q10" s="36">
        <v>6</v>
      </c>
      <c r="R10" s="36">
        <v>4</v>
      </c>
    </row>
    <row r="11" spans="1:20" x14ac:dyDescent="0.3">
      <c r="A11" t="s">
        <v>170</v>
      </c>
      <c r="B11" t="s">
        <v>171</v>
      </c>
      <c r="C11" t="s">
        <v>172</v>
      </c>
      <c r="D11" t="s">
        <v>173</v>
      </c>
      <c r="E11" t="s">
        <v>139</v>
      </c>
      <c r="F11" t="s">
        <v>130</v>
      </c>
      <c r="G11" t="s">
        <v>140</v>
      </c>
      <c r="H11">
        <v>27</v>
      </c>
      <c r="I11" s="4">
        <v>44490</v>
      </c>
      <c r="J11" s="3">
        <v>109851</v>
      </c>
      <c r="K11" s="43">
        <v>0</v>
      </c>
      <c r="L11" t="s">
        <v>132</v>
      </c>
      <c r="M11" t="s">
        <v>133</v>
      </c>
      <c r="Q11" s="36">
        <v>8</v>
      </c>
      <c r="R11" s="36">
        <v>5.5</v>
      </c>
    </row>
    <row r="12" spans="1:20" x14ac:dyDescent="0.3">
      <c r="A12" t="s">
        <v>174</v>
      </c>
      <c r="B12" t="s">
        <v>175</v>
      </c>
      <c r="C12" t="s">
        <v>153</v>
      </c>
      <c r="D12" t="s">
        <v>169</v>
      </c>
      <c r="E12" t="s">
        <v>145</v>
      </c>
      <c r="F12" t="s">
        <v>148</v>
      </c>
      <c r="G12" t="s">
        <v>140</v>
      </c>
      <c r="H12">
        <v>59</v>
      </c>
      <c r="I12" s="4">
        <v>36233</v>
      </c>
      <c r="J12" s="3">
        <v>105086</v>
      </c>
      <c r="K12" s="43">
        <v>0.09</v>
      </c>
      <c r="L12" t="s">
        <v>132</v>
      </c>
      <c r="M12" t="s">
        <v>164</v>
      </c>
      <c r="Q12" s="36">
        <v>12</v>
      </c>
      <c r="R12" s="36">
        <v>8</v>
      </c>
    </row>
    <row r="13" spans="1:20" x14ac:dyDescent="0.3">
      <c r="A13" t="s">
        <v>176</v>
      </c>
      <c r="B13" t="s">
        <v>177</v>
      </c>
      <c r="C13" t="s">
        <v>147</v>
      </c>
      <c r="D13" t="s">
        <v>163</v>
      </c>
      <c r="E13" t="s">
        <v>139</v>
      </c>
      <c r="F13" t="s">
        <v>148</v>
      </c>
      <c r="G13" t="s">
        <v>149</v>
      </c>
      <c r="H13">
        <v>31</v>
      </c>
      <c r="I13" s="4">
        <v>43043</v>
      </c>
      <c r="J13" s="3">
        <v>97078</v>
      </c>
      <c r="K13" s="43">
        <v>0</v>
      </c>
      <c r="L13" t="s">
        <v>132</v>
      </c>
      <c r="M13" t="s">
        <v>164</v>
      </c>
      <c r="Q13" s="36">
        <v>18</v>
      </c>
      <c r="R13" s="36">
        <v>9.5</v>
      </c>
    </row>
    <row r="14" spans="1:20" x14ac:dyDescent="0.3">
      <c r="A14" t="s">
        <v>178</v>
      </c>
      <c r="B14" t="s">
        <v>179</v>
      </c>
      <c r="C14" t="s">
        <v>180</v>
      </c>
      <c r="D14" t="s">
        <v>181</v>
      </c>
      <c r="E14" t="s">
        <v>129</v>
      </c>
      <c r="F14" t="s">
        <v>130</v>
      </c>
      <c r="G14" t="s">
        <v>149</v>
      </c>
      <c r="H14">
        <v>41</v>
      </c>
      <c r="I14" s="4">
        <v>41346</v>
      </c>
      <c r="J14" s="3">
        <v>249270</v>
      </c>
      <c r="K14" s="43">
        <v>0.3</v>
      </c>
      <c r="L14" t="s">
        <v>132</v>
      </c>
      <c r="M14" t="s">
        <v>133</v>
      </c>
      <c r="Q14" s="36">
        <v>25</v>
      </c>
      <c r="R14" s="36">
        <v>10</v>
      </c>
    </row>
    <row r="15" spans="1:20" x14ac:dyDescent="0.3">
      <c r="A15" t="s">
        <v>182</v>
      </c>
      <c r="B15" t="s">
        <v>183</v>
      </c>
      <c r="C15" t="s">
        <v>137</v>
      </c>
      <c r="D15" t="s">
        <v>138</v>
      </c>
      <c r="E15" t="s">
        <v>129</v>
      </c>
      <c r="F15" t="s">
        <v>130</v>
      </c>
      <c r="G15" t="s">
        <v>131</v>
      </c>
      <c r="H15">
        <v>65</v>
      </c>
      <c r="I15" s="4">
        <v>37319</v>
      </c>
      <c r="J15" s="3">
        <v>175837</v>
      </c>
      <c r="K15" s="43">
        <v>0.2</v>
      </c>
      <c r="L15" t="s">
        <v>132</v>
      </c>
      <c r="M15" t="s">
        <v>150</v>
      </c>
      <c r="Q15" s="36">
        <v>30</v>
      </c>
      <c r="R15" s="36">
        <v>15</v>
      </c>
    </row>
    <row r="16" spans="1:20" x14ac:dyDescent="0.3">
      <c r="A16" t="s">
        <v>184</v>
      </c>
      <c r="B16" t="s">
        <v>185</v>
      </c>
      <c r="C16" t="s">
        <v>127</v>
      </c>
      <c r="D16" t="s">
        <v>181</v>
      </c>
      <c r="E16" t="s">
        <v>139</v>
      </c>
      <c r="F16" t="s">
        <v>130</v>
      </c>
      <c r="G16" t="s">
        <v>186</v>
      </c>
      <c r="H16">
        <v>64</v>
      </c>
      <c r="I16" s="4">
        <v>37956</v>
      </c>
      <c r="J16" s="3">
        <v>154828</v>
      </c>
      <c r="K16" s="43">
        <v>0.13</v>
      </c>
      <c r="L16" t="s">
        <v>132</v>
      </c>
      <c r="M16" t="s">
        <v>133</v>
      </c>
    </row>
    <row r="17" spans="1:13" x14ac:dyDescent="0.3">
      <c r="A17" t="s">
        <v>187</v>
      </c>
      <c r="B17" t="s">
        <v>188</v>
      </c>
      <c r="C17" t="s">
        <v>137</v>
      </c>
      <c r="D17" t="s">
        <v>128</v>
      </c>
      <c r="E17" t="s">
        <v>154</v>
      </c>
      <c r="F17" t="s">
        <v>148</v>
      </c>
      <c r="G17" t="s">
        <v>140</v>
      </c>
      <c r="H17">
        <v>64</v>
      </c>
      <c r="I17" s="4">
        <v>41581</v>
      </c>
      <c r="J17" s="3">
        <v>186503</v>
      </c>
      <c r="K17" s="43">
        <v>0.24</v>
      </c>
      <c r="L17" t="s">
        <v>132</v>
      </c>
      <c r="M17" t="s">
        <v>189</v>
      </c>
    </row>
    <row r="18" spans="1:13" x14ac:dyDescent="0.3">
      <c r="A18" t="s">
        <v>190</v>
      </c>
      <c r="B18" t="s">
        <v>191</v>
      </c>
      <c r="C18" t="s">
        <v>137</v>
      </c>
      <c r="D18" t="s">
        <v>192</v>
      </c>
      <c r="E18" t="s">
        <v>145</v>
      </c>
      <c r="F18" t="s">
        <v>130</v>
      </c>
      <c r="G18" t="s">
        <v>186</v>
      </c>
      <c r="H18">
        <v>36</v>
      </c>
      <c r="I18" s="4">
        <v>44288</v>
      </c>
      <c r="J18" s="3">
        <v>151703</v>
      </c>
      <c r="K18" s="43">
        <v>0.21</v>
      </c>
      <c r="L18" t="s">
        <v>132</v>
      </c>
      <c r="M18" t="s">
        <v>158</v>
      </c>
    </row>
    <row r="19" spans="1:13" x14ac:dyDescent="0.3">
      <c r="A19" t="s">
        <v>193</v>
      </c>
      <c r="B19" t="s">
        <v>194</v>
      </c>
      <c r="C19" t="s">
        <v>157</v>
      </c>
      <c r="D19" t="s">
        <v>192</v>
      </c>
      <c r="E19" t="s">
        <v>139</v>
      </c>
      <c r="F19" t="s">
        <v>148</v>
      </c>
      <c r="G19" t="s">
        <v>140</v>
      </c>
      <c r="H19">
        <v>37</v>
      </c>
      <c r="I19" s="4">
        <v>43713</v>
      </c>
      <c r="J19" s="3">
        <v>49998</v>
      </c>
      <c r="K19" s="43">
        <v>0</v>
      </c>
      <c r="L19" t="s">
        <v>132</v>
      </c>
      <c r="M19" t="s">
        <v>133</v>
      </c>
    </row>
    <row r="20" spans="1:13" x14ac:dyDescent="0.3">
      <c r="A20" t="s">
        <v>195</v>
      </c>
      <c r="B20" t="s">
        <v>196</v>
      </c>
      <c r="C20" t="s">
        <v>137</v>
      </c>
      <c r="D20" t="s">
        <v>169</v>
      </c>
      <c r="E20" t="s">
        <v>139</v>
      </c>
      <c r="F20" t="s">
        <v>148</v>
      </c>
      <c r="G20" t="s">
        <v>131</v>
      </c>
      <c r="H20">
        <v>41</v>
      </c>
      <c r="I20" s="4">
        <v>42111</v>
      </c>
      <c r="J20" s="3">
        <v>152239</v>
      </c>
      <c r="K20" s="43">
        <v>0.23</v>
      </c>
      <c r="L20" t="s">
        <v>132</v>
      </c>
      <c r="M20" t="s">
        <v>189</v>
      </c>
    </row>
    <row r="21" spans="1:13" x14ac:dyDescent="0.3">
      <c r="A21" t="s">
        <v>197</v>
      </c>
      <c r="B21" t="s">
        <v>198</v>
      </c>
      <c r="C21" t="s">
        <v>180</v>
      </c>
      <c r="D21" t="s">
        <v>173</v>
      </c>
      <c r="E21" t="s">
        <v>139</v>
      </c>
      <c r="F21" t="s">
        <v>148</v>
      </c>
      <c r="G21" t="s">
        <v>149</v>
      </c>
      <c r="H21">
        <v>43</v>
      </c>
      <c r="I21" s="4">
        <v>38145</v>
      </c>
      <c r="J21" s="3">
        <v>246231</v>
      </c>
      <c r="K21" s="43">
        <v>0.31</v>
      </c>
      <c r="L21" t="s">
        <v>132</v>
      </c>
      <c r="M21" t="s">
        <v>133</v>
      </c>
    </row>
    <row r="22" spans="1:13" x14ac:dyDescent="0.3">
      <c r="A22" t="s">
        <v>199</v>
      </c>
      <c r="B22" t="s">
        <v>200</v>
      </c>
      <c r="C22" t="s">
        <v>201</v>
      </c>
      <c r="D22" t="s">
        <v>128</v>
      </c>
      <c r="E22" t="s">
        <v>129</v>
      </c>
      <c r="F22" t="s">
        <v>148</v>
      </c>
      <c r="G22" t="s">
        <v>149</v>
      </c>
      <c r="H22">
        <v>28</v>
      </c>
      <c r="I22" s="4">
        <v>42911</v>
      </c>
      <c r="J22" s="3">
        <v>54775</v>
      </c>
      <c r="K22" s="43">
        <v>0</v>
      </c>
      <c r="L22" t="s">
        <v>132</v>
      </c>
      <c r="M22" t="s">
        <v>189</v>
      </c>
    </row>
    <row r="23" spans="1:13" x14ac:dyDescent="0.3">
      <c r="A23" t="s">
        <v>202</v>
      </c>
      <c r="B23" t="s">
        <v>203</v>
      </c>
      <c r="C23" t="s">
        <v>204</v>
      </c>
      <c r="D23" t="s">
        <v>192</v>
      </c>
      <c r="E23" t="s">
        <v>129</v>
      </c>
      <c r="F23" t="s">
        <v>148</v>
      </c>
      <c r="G23" t="s">
        <v>140</v>
      </c>
      <c r="H23">
        <v>61</v>
      </c>
      <c r="I23" s="4">
        <v>39640</v>
      </c>
      <c r="J23" s="3">
        <v>66521</v>
      </c>
      <c r="K23" s="43">
        <v>0</v>
      </c>
      <c r="L23" t="s">
        <v>132</v>
      </c>
      <c r="M23" t="s">
        <v>133</v>
      </c>
    </row>
    <row r="24" spans="1:13" x14ac:dyDescent="0.3">
      <c r="A24" t="s">
        <v>205</v>
      </c>
      <c r="B24" t="s">
        <v>206</v>
      </c>
      <c r="C24" t="s">
        <v>157</v>
      </c>
      <c r="D24" t="s">
        <v>138</v>
      </c>
      <c r="E24" t="s">
        <v>129</v>
      </c>
      <c r="F24" t="s">
        <v>130</v>
      </c>
      <c r="G24" t="s">
        <v>140</v>
      </c>
      <c r="H24">
        <v>27</v>
      </c>
      <c r="I24" s="4">
        <v>43226</v>
      </c>
      <c r="J24" s="3">
        <v>49011</v>
      </c>
      <c r="K24" s="43">
        <v>0</v>
      </c>
      <c r="L24" t="s">
        <v>132</v>
      </c>
      <c r="M24" t="s">
        <v>141</v>
      </c>
    </row>
    <row r="25" spans="1:13" x14ac:dyDescent="0.3">
      <c r="A25" t="s">
        <v>207</v>
      </c>
      <c r="B25" t="s">
        <v>208</v>
      </c>
      <c r="C25" t="s">
        <v>209</v>
      </c>
      <c r="D25" t="s">
        <v>128</v>
      </c>
      <c r="E25" t="s">
        <v>145</v>
      </c>
      <c r="F25" t="s">
        <v>130</v>
      </c>
      <c r="G25" t="s">
        <v>140</v>
      </c>
      <c r="H25">
        <v>32</v>
      </c>
      <c r="I25" s="4">
        <v>41681</v>
      </c>
      <c r="J25" s="3">
        <v>99575</v>
      </c>
      <c r="K25" s="43">
        <v>0</v>
      </c>
      <c r="L25" t="s">
        <v>132</v>
      </c>
      <c r="M25" t="s">
        <v>164</v>
      </c>
    </row>
    <row r="26" spans="1:13" x14ac:dyDescent="0.3">
      <c r="A26" t="s">
        <v>210</v>
      </c>
      <c r="B26" t="s">
        <v>211</v>
      </c>
      <c r="C26" t="s">
        <v>180</v>
      </c>
      <c r="D26" t="s">
        <v>181</v>
      </c>
      <c r="E26" t="s">
        <v>129</v>
      </c>
      <c r="F26" t="s">
        <v>148</v>
      </c>
      <c r="G26" t="s">
        <v>140</v>
      </c>
      <c r="H26">
        <v>27</v>
      </c>
      <c r="I26" s="4">
        <v>43758</v>
      </c>
      <c r="J26" s="3">
        <v>256420</v>
      </c>
      <c r="K26" s="43">
        <v>0.3</v>
      </c>
      <c r="L26" t="s">
        <v>132</v>
      </c>
      <c r="M26" t="s">
        <v>150</v>
      </c>
    </row>
    <row r="27" spans="1:13" x14ac:dyDescent="0.3">
      <c r="A27" t="s">
        <v>212</v>
      </c>
      <c r="B27" t="s">
        <v>213</v>
      </c>
      <c r="C27" t="s">
        <v>214</v>
      </c>
      <c r="D27" t="s">
        <v>128</v>
      </c>
      <c r="E27" t="s">
        <v>145</v>
      </c>
      <c r="F27" t="s">
        <v>130</v>
      </c>
      <c r="G27" t="s">
        <v>186</v>
      </c>
      <c r="H27">
        <v>35</v>
      </c>
      <c r="I27" s="4">
        <v>41409</v>
      </c>
      <c r="J27" s="3">
        <v>78940</v>
      </c>
      <c r="K27" s="43">
        <v>0</v>
      </c>
      <c r="L27" t="s">
        <v>132</v>
      </c>
      <c r="M27" t="s">
        <v>158</v>
      </c>
    </row>
    <row r="28" spans="1:13" x14ac:dyDescent="0.3">
      <c r="A28" t="s">
        <v>215</v>
      </c>
      <c r="B28" t="s">
        <v>216</v>
      </c>
      <c r="C28" t="s">
        <v>153</v>
      </c>
      <c r="D28" t="s">
        <v>181</v>
      </c>
      <c r="E28" t="s">
        <v>139</v>
      </c>
      <c r="F28" t="s">
        <v>130</v>
      </c>
      <c r="G28" t="s">
        <v>140</v>
      </c>
      <c r="H28">
        <v>53</v>
      </c>
      <c r="I28" s="4">
        <v>41601</v>
      </c>
      <c r="J28" s="3">
        <v>113135</v>
      </c>
      <c r="K28" s="43">
        <v>0.05</v>
      </c>
      <c r="L28" t="s">
        <v>132</v>
      </c>
      <c r="M28" t="s">
        <v>164</v>
      </c>
    </row>
    <row r="29" spans="1:13" x14ac:dyDescent="0.3">
      <c r="A29" t="s">
        <v>217</v>
      </c>
      <c r="B29" t="s">
        <v>218</v>
      </c>
      <c r="C29" t="s">
        <v>180</v>
      </c>
      <c r="D29" t="s">
        <v>128</v>
      </c>
      <c r="E29" t="s">
        <v>139</v>
      </c>
      <c r="F29" t="s">
        <v>148</v>
      </c>
      <c r="G29" t="s">
        <v>140</v>
      </c>
      <c r="H29">
        <v>52</v>
      </c>
      <c r="I29" s="4">
        <v>38664</v>
      </c>
      <c r="J29" s="3">
        <v>199808</v>
      </c>
      <c r="K29" s="43">
        <v>0.32</v>
      </c>
      <c r="L29" t="s">
        <v>132</v>
      </c>
      <c r="M29" t="s">
        <v>133</v>
      </c>
    </row>
    <row r="30" spans="1:13" x14ac:dyDescent="0.3">
      <c r="A30" t="s">
        <v>219</v>
      </c>
      <c r="B30" t="s">
        <v>220</v>
      </c>
      <c r="C30" t="s">
        <v>127</v>
      </c>
      <c r="D30" t="s">
        <v>181</v>
      </c>
      <c r="E30" t="s">
        <v>129</v>
      </c>
      <c r="F30" t="s">
        <v>130</v>
      </c>
      <c r="G30" t="s">
        <v>140</v>
      </c>
      <c r="H30">
        <v>29</v>
      </c>
      <c r="I30" s="4">
        <v>43609</v>
      </c>
      <c r="J30" s="3">
        <v>122350</v>
      </c>
      <c r="K30" s="43">
        <v>0.12</v>
      </c>
      <c r="L30" t="s">
        <v>132</v>
      </c>
      <c r="M30" t="s">
        <v>150</v>
      </c>
    </row>
    <row r="31" spans="1:13" x14ac:dyDescent="0.3">
      <c r="A31" t="s">
        <v>221</v>
      </c>
      <c r="B31" t="s">
        <v>222</v>
      </c>
      <c r="C31" t="s">
        <v>209</v>
      </c>
      <c r="D31" t="s">
        <v>128</v>
      </c>
      <c r="E31" t="s">
        <v>129</v>
      </c>
      <c r="F31" t="s">
        <v>148</v>
      </c>
      <c r="G31" t="s">
        <v>140</v>
      </c>
      <c r="H31">
        <v>40</v>
      </c>
      <c r="I31" s="4">
        <v>40486</v>
      </c>
      <c r="J31" s="3">
        <v>92952</v>
      </c>
      <c r="K31" s="43">
        <v>0</v>
      </c>
      <c r="L31" t="s">
        <v>132</v>
      </c>
      <c r="M31" t="s">
        <v>133</v>
      </c>
    </row>
    <row r="32" spans="1:13" x14ac:dyDescent="0.3">
      <c r="A32" t="s">
        <v>223</v>
      </c>
      <c r="B32" t="s">
        <v>224</v>
      </c>
      <c r="C32" t="s">
        <v>144</v>
      </c>
      <c r="D32" t="s">
        <v>128</v>
      </c>
      <c r="E32" t="s">
        <v>154</v>
      </c>
      <c r="F32" t="s">
        <v>148</v>
      </c>
      <c r="G32" t="s">
        <v>186</v>
      </c>
      <c r="H32">
        <v>32</v>
      </c>
      <c r="I32" s="4">
        <v>41353</v>
      </c>
      <c r="J32" s="3">
        <v>79921</v>
      </c>
      <c r="K32" s="43">
        <v>0.05</v>
      </c>
      <c r="L32" t="s">
        <v>132</v>
      </c>
      <c r="M32" t="s">
        <v>164</v>
      </c>
    </row>
    <row r="33" spans="1:13" x14ac:dyDescent="0.3">
      <c r="A33" t="s">
        <v>225</v>
      </c>
      <c r="B33" t="s">
        <v>226</v>
      </c>
      <c r="C33" t="s">
        <v>137</v>
      </c>
      <c r="D33" t="s">
        <v>128</v>
      </c>
      <c r="E33" t="s">
        <v>129</v>
      </c>
      <c r="F33" t="s">
        <v>130</v>
      </c>
      <c r="G33" t="s">
        <v>131</v>
      </c>
      <c r="H33">
        <v>37</v>
      </c>
      <c r="I33" s="4">
        <v>40076</v>
      </c>
      <c r="J33" s="3">
        <v>167199</v>
      </c>
      <c r="K33" s="43">
        <v>0.2</v>
      </c>
      <c r="L33" t="s">
        <v>132</v>
      </c>
      <c r="M33" t="s">
        <v>133</v>
      </c>
    </row>
    <row r="34" spans="1:13" x14ac:dyDescent="0.3">
      <c r="A34" t="s">
        <v>227</v>
      </c>
      <c r="B34" t="s">
        <v>228</v>
      </c>
      <c r="C34" t="s">
        <v>229</v>
      </c>
      <c r="D34" t="s">
        <v>173</v>
      </c>
      <c r="E34" t="s">
        <v>129</v>
      </c>
      <c r="F34" t="s">
        <v>148</v>
      </c>
      <c r="G34" t="s">
        <v>140</v>
      </c>
      <c r="H34">
        <v>52</v>
      </c>
      <c r="I34" s="4">
        <v>41199</v>
      </c>
      <c r="J34" s="3">
        <v>71476</v>
      </c>
      <c r="K34" s="43">
        <v>0</v>
      </c>
      <c r="L34" t="s">
        <v>132</v>
      </c>
      <c r="M34" t="s">
        <v>150</v>
      </c>
    </row>
    <row r="35" spans="1:13" x14ac:dyDescent="0.3">
      <c r="A35" t="s">
        <v>230</v>
      </c>
      <c r="B35" t="s">
        <v>231</v>
      </c>
      <c r="C35" t="s">
        <v>137</v>
      </c>
      <c r="D35" t="s">
        <v>173</v>
      </c>
      <c r="E35" t="s">
        <v>145</v>
      </c>
      <c r="F35" t="s">
        <v>130</v>
      </c>
      <c r="G35" t="s">
        <v>140</v>
      </c>
      <c r="H35">
        <v>45</v>
      </c>
      <c r="I35" s="4">
        <v>41941</v>
      </c>
      <c r="J35" s="3">
        <v>189420</v>
      </c>
      <c r="K35" s="43">
        <v>0.2</v>
      </c>
      <c r="L35" t="s">
        <v>132</v>
      </c>
      <c r="M35" t="s">
        <v>133</v>
      </c>
    </row>
    <row r="36" spans="1:13" x14ac:dyDescent="0.3">
      <c r="A36" t="s">
        <v>232</v>
      </c>
      <c r="B36" t="s">
        <v>233</v>
      </c>
      <c r="C36" t="s">
        <v>234</v>
      </c>
      <c r="D36" t="s">
        <v>169</v>
      </c>
      <c r="E36" t="s">
        <v>129</v>
      </c>
      <c r="F36" t="s">
        <v>130</v>
      </c>
      <c r="G36" t="s">
        <v>140</v>
      </c>
      <c r="H36">
        <v>64</v>
      </c>
      <c r="I36" s="4">
        <v>37184</v>
      </c>
      <c r="J36" s="3">
        <v>64057</v>
      </c>
      <c r="K36" s="43">
        <v>0</v>
      </c>
      <c r="L36" t="s">
        <v>132</v>
      </c>
      <c r="M36" t="s">
        <v>150</v>
      </c>
    </row>
    <row r="37" spans="1:13" x14ac:dyDescent="0.3">
      <c r="A37" t="s">
        <v>235</v>
      </c>
      <c r="B37" t="s">
        <v>236</v>
      </c>
      <c r="C37" t="s">
        <v>204</v>
      </c>
      <c r="D37" t="s">
        <v>181</v>
      </c>
      <c r="E37" t="s">
        <v>145</v>
      </c>
      <c r="F37" t="s">
        <v>130</v>
      </c>
      <c r="G37" t="s">
        <v>131</v>
      </c>
      <c r="H37">
        <v>27</v>
      </c>
      <c r="I37" s="4">
        <v>44460</v>
      </c>
      <c r="J37" s="3">
        <v>68728</v>
      </c>
      <c r="K37" s="43">
        <v>0</v>
      </c>
      <c r="L37" t="s">
        <v>132</v>
      </c>
      <c r="M37" t="s">
        <v>150</v>
      </c>
    </row>
    <row r="38" spans="1:13" x14ac:dyDescent="0.3">
      <c r="A38" t="s">
        <v>237</v>
      </c>
      <c r="B38" t="s">
        <v>238</v>
      </c>
      <c r="C38" t="s">
        <v>204</v>
      </c>
      <c r="D38" t="s">
        <v>181</v>
      </c>
      <c r="E38" t="s">
        <v>145</v>
      </c>
      <c r="F38" t="s">
        <v>148</v>
      </c>
      <c r="G38" t="s">
        <v>186</v>
      </c>
      <c r="H38">
        <v>35</v>
      </c>
      <c r="I38" s="4">
        <v>40678</v>
      </c>
      <c r="J38" s="3">
        <v>66889</v>
      </c>
      <c r="K38" s="43">
        <v>0</v>
      </c>
      <c r="L38" t="s">
        <v>132</v>
      </c>
      <c r="M38" t="s">
        <v>189</v>
      </c>
    </row>
    <row r="39" spans="1:13" x14ac:dyDescent="0.3">
      <c r="A39" t="s">
        <v>239</v>
      </c>
      <c r="B39" t="s">
        <v>240</v>
      </c>
      <c r="C39" t="s">
        <v>137</v>
      </c>
      <c r="D39" t="s">
        <v>163</v>
      </c>
      <c r="E39" t="s">
        <v>129</v>
      </c>
      <c r="F39" t="s">
        <v>130</v>
      </c>
      <c r="G39" t="s">
        <v>149</v>
      </c>
      <c r="H39">
        <v>36</v>
      </c>
      <c r="I39" s="4">
        <v>42276</v>
      </c>
      <c r="J39" s="3">
        <v>178700</v>
      </c>
      <c r="K39" s="43">
        <v>0.28999999999999998</v>
      </c>
      <c r="L39" t="s">
        <v>132</v>
      </c>
      <c r="M39" t="s">
        <v>133</v>
      </c>
    </row>
    <row r="40" spans="1:13" x14ac:dyDescent="0.3">
      <c r="A40" t="s">
        <v>241</v>
      </c>
      <c r="B40" t="s">
        <v>242</v>
      </c>
      <c r="C40" t="s">
        <v>243</v>
      </c>
      <c r="D40" t="s">
        <v>173</v>
      </c>
      <c r="E40" t="s">
        <v>129</v>
      </c>
      <c r="F40" t="s">
        <v>130</v>
      </c>
      <c r="G40" t="s">
        <v>140</v>
      </c>
      <c r="H40">
        <v>33</v>
      </c>
      <c r="I40" s="4">
        <v>43456</v>
      </c>
      <c r="J40" s="3">
        <v>83990</v>
      </c>
      <c r="K40" s="43">
        <v>0</v>
      </c>
      <c r="L40" t="s">
        <v>132</v>
      </c>
      <c r="M40" t="s">
        <v>141</v>
      </c>
    </row>
    <row r="41" spans="1:13" x14ac:dyDescent="0.3">
      <c r="A41" t="s">
        <v>244</v>
      </c>
      <c r="B41" t="s">
        <v>245</v>
      </c>
      <c r="C41" t="s">
        <v>246</v>
      </c>
      <c r="D41" t="s">
        <v>173</v>
      </c>
      <c r="E41" t="s">
        <v>154</v>
      </c>
      <c r="F41" t="s">
        <v>130</v>
      </c>
      <c r="G41" t="s">
        <v>140</v>
      </c>
      <c r="H41">
        <v>52</v>
      </c>
      <c r="I41" s="4">
        <v>38696</v>
      </c>
      <c r="J41" s="3">
        <v>102043</v>
      </c>
      <c r="K41" s="43">
        <v>0</v>
      </c>
      <c r="L41" t="s">
        <v>132</v>
      </c>
      <c r="M41" t="s">
        <v>141</v>
      </c>
    </row>
    <row r="42" spans="1:13" x14ac:dyDescent="0.3">
      <c r="A42" t="s">
        <v>247</v>
      </c>
      <c r="B42" t="s">
        <v>248</v>
      </c>
      <c r="C42" t="s">
        <v>249</v>
      </c>
      <c r="D42" t="s">
        <v>173</v>
      </c>
      <c r="E42" t="s">
        <v>145</v>
      </c>
      <c r="F42" t="s">
        <v>130</v>
      </c>
      <c r="G42" t="s">
        <v>149</v>
      </c>
      <c r="H42">
        <v>46</v>
      </c>
      <c r="I42" s="4">
        <v>37041</v>
      </c>
      <c r="J42" s="3">
        <v>90678</v>
      </c>
      <c r="K42" s="43">
        <v>0</v>
      </c>
      <c r="L42" t="s">
        <v>132</v>
      </c>
      <c r="M42" t="s">
        <v>189</v>
      </c>
    </row>
    <row r="43" spans="1:13" x14ac:dyDescent="0.3">
      <c r="A43" t="s">
        <v>250</v>
      </c>
      <c r="B43" t="s">
        <v>251</v>
      </c>
      <c r="C43" t="s">
        <v>252</v>
      </c>
      <c r="D43" t="s">
        <v>169</v>
      </c>
      <c r="E43" t="s">
        <v>145</v>
      </c>
      <c r="F43" t="s">
        <v>130</v>
      </c>
      <c r="G43" t="s">
        <v>131</v>
      </c>
      <c r="H43">
        <v>46</v>
      </c>
      <c r="I43" s="4">
        <v>39681</v>
      </c>
      <c r="J43" s="3">
        <v>59067</v>
      </c>
      <c r="K43" s="43">
        <v>0</v>
      </c>
      <c r="L43" t="s">
        <v>132</v>
      </c>
      <c r="M43" t="s">
        <v>158</v>
      </c>
    </row>
    <row r="44" spans="1:13" x14ac:dyDescent="0.3">
      <c r="A44" t="s">
        <v>253</v>
      </c>
      <c r="B44" t="s">
        <v>254</v>
      </c>
      <c r="C44" t="s">
        <v>255</v>
      </c>
      <c r="D44" t="s">
        <v>173</v>
      </c>
      <c r="E44" t="s">
        <v>154</v>
      </c>
      <c r="F44" t="s">
        <v>130</v>
      </c>
      <c r="G44" t="s">
        <v>186</v>
      </c>
      <c r="H44">
        <v>44</v>
      </c>
      <c r="I44" s="4">
        <v>39800</v>
      </c>
      <c r="J44" s="3">
        <v>92753</v>
      </c>
      <c r="K44" s="43">
        <v>0.13</v>
      </c>
      <c r="L44" t="s">
        <v>132</v>
      </c>
      <c r="M44" t="s">
        <v>164</v>
      </c>
    </row>
    <row r="45" spans="1:13" x14ac:dyDescent="0.3">
      <c r="A45" t="s">
        <v>256</v>
      </c>
      <c r="B45" t="s">
        <v>257</v>
      </c>
      <c r="C45" t="s">
        <v>180</v>
      </c>
      <c r="D45" t="s">
        <v>169</v>
      </c>
      <c r="E45" t="s">
        <v>139</v>
      </c>
      <c r="F45" t="s">
        <v>148</v>
      </c>
      <c r="G45" t="s">
        <v>131</v>
      </c>
      <c r="H45">
        <v>45</v>
      </c>
      <c r="I45" s="4">
        <v>41493</v>
      </c>
      <c r="J45" s="3">
        <v>236946</v>
      </c>
      <c r="K45" s="43">
        <v>0.37</v>
      </c>
      <c r="L45" t="s">
        <v>132</v>
      </c>
      <c r="M45" t="s">
        <v>133</v>
      </c>
    </row>
    <row r="46" spans="1:13" x14ac:dyDescent="0.3">
      <c r="A46" t="s">
        <v>258</v>
      </c>
      <c r="B46" t="s">
        <v>259</v>
      </c>
      <c r="C46" t="s">
        <v>157</v>
      </c>
      <c r="D46" t="s">
        <v>138</v>
      </c>
      <c r="E46" t="s">
        <v>154</v>
      </c>
      <c r="F46" t="s">
        <v>130</v>
      </c>
      <c r="G46" t="s">
        <v>131</v>
      </c>
      <c r="H46">
        <v>36</v>
      </c>
      <c r="I46" s="4">
        <v>44435</v>
      </c>
      <c r="J46" s="3">
        <v>48906</v>
      </c>
      <c r="K46" s="43">
        <v>0</v>
      </c>
      <c r="L46" t="s">
        <v>132</v>
      </c>
      <c r="M46" t="s">
        <v>158</v>
      </c>
    </row>
    <row r="47" spans="1:13" x14ac:dyDescent="0.3">
      <c r="A47" t="s">
        <v>260</v>
      </c>
      <c r="B47" t="s">
        <v>261</v>
      </c>
      <c r="C47" t="s">
        <v>147</v>
      </c>
      <c r="D47" t="s">
        <v>192</v>
      </c>
      <c r="E47" t="s">
        <v>154</v>
      </c>
      <c r="F47" t="s">
        <v>130</v>
      </c>
      <c r="G47" t="s">
        <v>140</v>
      </c>
      <c r="H47">
        <v>38</v>
      </c>
      <c r="I47" s="4">
        <v>39474</v>
      </c>
      <c r="J47" s="3">
        <v>80024</v>
      </c>
      <c r="K47" s="43">
        <v>0</v>
      </c>
      <c r="L47" t="s">
        <v>132</v>
      </c>
      <c r="M47" t="s">
        <v>189</v>
      </c>
    </row>
    <row r="48" spans="1:13" x14ac:dyDescent="0.3">
      <c r="A48" t="s">
        <v>262</v>
      </c>
      <c r="B48" t="s">
        <v>263</v>
      </c>
      <c r="C48" t="s">
        <v>234</v>
      </c>
      <c r="D48" t="s">
        <v>169</v>
      </c>
      <c r="E48" t="s">
        <v>139</v>
      </c>
      <c r="F48" t="s">
        <v>130</v>
      </c>
      <c r="G48" t="s">
        <v>140</v>
      </c>
      <c r="H48">
        <v>41</v>
      </c>
      <c r="I48" s="4">
        <v>40109</v>
      </c>
      <c r="J48" s="3">
        <v>54415</v>
      </c>
      <c r="K48" s="43">
        <v>0</v>
      </c>
      <c r="L48" t="s">
        <v>132</v>
      </c>
      <c r="M48" t="s">
        <v>133</v>
      </c>
    </row>
    <row r="49" spans="1:13" x14ac:dyDescent="0.3">
      <c r="A49" t="s">
        <v>264</v>
      </c>
      <c r="B49" t="s">
        <v>265</v>
      </c>
      <c r="C49" t="s">
        <v>153</v>
      </c>
      <c r="D49" t="s">
        <v>181</v>
      </c>
      <c r="E49" t="s">
        <v>129</v>
      </c>
      <c r="F49" t="s">
        <v>130</v>
      </c>
      <c r="G49" t="s">
        <v>149</v>
      </c>
      <c r="H49">
        <v>30</v>
      </c>
      <c r="I49" s="4">
        <v>42484</v>
      </c>
      <c r="J49" s="3">
        <v>120341</v>
      </c>
      <c r="K49" s="43">
        <v>7.0000000000000007E-2</v>
      </c>
      <c r="L49" t="s">
        <v>132</v>
      </c>
      <c r="M49" t="s">
        <v>133</v>
      </c>
    </row>
    <row r="50" spans="1:13" x14ac:dyDescent="0.3">
      <c r="A50" t="s">
        <v>266</v>
      </c>
      <c r="B50" t="s">
        <v>267</v>
      </c>
      <c r="C50" t="s">
        <v>180</v>
      </c>
      <c r="D50" t="s">
        <v>128</v>
      </c>
      <c r="E50" t="s">
        <v>139</v>
      </c>
      <c r="F50" t="s">
        <v>130</v>
      </c>
      <c r="G50" t="s">
        <v>186</v>
      </c>
      <c r="H50">
        <v>43</v>
      </c>
      <c r="I50" s="4">
        <v>40029</v>
      </c>
      <c r="J50" s="3">
        <v>208415</v>
      </c>
      <c r="K50" s="43">
        <v>0.35</v>
      </c>
      <c r="L50" t="s">
        <v>132</v>
      </c>
      <c r="M50" t="s">
        <v>133</v>
      </c>
    </row>
    <row r="51" spans="1:13" x14ac:dyDescent="0.3">
      <c r="A51" t="s">
        <v>268</v>
      </c>
      <c r="B51" t="s">
        <v>269</v>
      </c>
      <c r="C51" t="s">
        <v>270</v>
      </c>
      <c r="D51" t="s">
        <v>128</v>
      </c>
      <c r="E51" t="s">
        <v>139</v>
      </c>
      <c r="F51" t="s">
        <v>130</v>
      </c>
      <c r="G51" t="s">
        <v>149</v>
      </c>
      <c r="H51">
        <v>32</v>
      </c>
      <c r="I51" s="4">
        <v>43835</v>
      </c>
      <c r="J51" s="3">
        <v>78844</v>
      </c>
      <c r="K51" s="43">
        <v>0</v>
      </c>
      <c r="L51" t="s">
        <v>132</v>
      </c>
      <c r="M51" t="s">
        <v>133</v>
      </c>
    </row>
    <row r="52" spans="1:13" x14ac:dyDescent="0.3">
      <c r="A52" t="s">
        <v>271</v>
      </c>
      <c r="B52" t="s">
        <v>272</v>
      </c>
      <c r="C52" t="s">
        <v>243</v>
      </c>
      <c r="D52" t="s">
        <v>173</v>
      </c>
      <c r="E52" t="s">
        <v>145</v>
      </c>
      <c r="F52" t="s">
        <v>148</v>
      </c>
      <c r="G52" t="s">
        <v>140</v>
      </c>
      <c r="H52">
        <v>58</v>
      </c>
      <c r="I52" s="4">
        <v>37399</v>
      </c>
      <c r="J52" s="3">
        <v>76354</v>
      </c>
      <c r="K52" s="43">
        <v>0</v>
      </c>
      <c r="L52" t="s">
        <v>132</v>
      </c>
      <c r="M52" t="s">
        <v>150</v>
      </c>
    </row>
    <row r="53" spans="1:13" x14ac:dyDescent="0.3">
      <c r="A53" t="s">
        <v>273</v>
      </c>
      <c r="B53" t="s">
        <v>274</v>
      </c>
      <c r="C53" t="s">
        <v>137</v>
      </c>
      <c r="D53" t="s">
        <v>138</v>
      </c>
      <c r="E53" t="s">
        <v>139</v>
      </c>
      <c r="F53" t="s">
        <v>130</v>
      </c>
      <c r="G53" t="s">
        <v>186</v>
      </c>
      <c r="H53">
        <v>37</v>
      </c>
      <c r="I53" s="4">
        <v>43493</v>
      </c>
      <c r="J53" s="3">
        <v>165927</v>
      </c>
      <c r="K53" s="43">
        <v>0.2</v>
      </c>
      <c r="L53" t="s">
        <v>132</v>
      </c>
      <c r="M53" t="s">
        <v>150</v>
      </c>
    </row>
    <row r="54" spans="1:13" x14ac:dyDescent="0.3">
      <c r="A54" t="s">
        <v>275</v>
      </c>
      <c r="B54" t="s">
        <v>276</v>
      </c>
      <c r="C54" t="s">
        <v>172</v>
      </c>
      <c r="D54" t="s">
        <v>173</v>
      </c>
      <c r="E54" t="s">
        <v>154</v>
      </c>
      <c r="F54" t="s">
        <v>148</v>
      </c>
      <c r="G54" t="s">
        <v>149</v>
      </c>
      <c r="H54">
        <v>55</v>
      </c>
      <c r="I54" s="4">
        <v>36041</v>
      </c>
      <c r="J54" s="3">
        <v>86299</v>
      </c>
      <c r="K54" s="43">
        <v>0</v>
      </c>
      <c r="L54" t="s">
        <v>132</v>
      </c>
      <c r="M54" t="s">
        <v>133</v>
      </c>
    </row>
    <row r="55" spans="1:13" x14ac:dyDescent="0.3">
      <c r="A55" t="s">
        <v>277</v>
      </c>
      <c r="B55" t="s">
        <v>278</v>
      </c>
      <c r="C55" t="s">
        <v>204</v>
      </c>
      <c r="D55" t="s">
        <v>138</v>
      </c>
      <c r="E55" t="s">
        <v>154</v>
      </c>
      <c r="F55" t="s">
        <v>148</v>
      </c>
      <c r="G55" t="s">
        <v>186</v>
      </c>
      <c r="H55">
        <v>34</v>
      </c>
      <c r="I55" s="4">
        <v>42182</v>
      </c>
      <c r="J55" s="3">
        <v>57008</v>
      </c>
      <c r="K55" s="43">
        <v>0</v>
      </c>
      <c r="L55" t="s">
        <v>132</v>
      </c>
      <c r="M55" t="s">
        <v>150</v>
      </c>
    </row>
    <row r="56" spans="1:13" x14ac:dyDescent="0.3">
      <c r="A56" t="s">
        <v>279</v>
      </c>
      <c r="B56" t="s">
        <v>280</v>
      </c>
      <c r="C56" t="s">
        <v>127</v>
      </c>
      <c r="D56" t="s">
        <v>138</v>
      </c>
      <c r="E56" t="s">
        <v>145</v>
      </c>
      <c r="F56" t="s">
        <v>148</v>
      </c>
      <c r="G56" t="s">
        <v>186</v>
      </c>
      <c r="H56">
        <v>60</v>
      </c>
      <c r="I56" s="4">
        <v>42270</v>
      </c>
      <c r="J56" s="3">
        <v>141899</v>
      </c>
      <c r="K56" s="43">
        <v>0.15</v>
      </c>
      <c r="L56" t="s">
        <v>132</v>
      </c>
      <c r="M56" t="s">
        <v>150</v>
      </c>
    </row>
    <row r="57" spans="1:13" x14ac:dyDescent="0.3">
      <c r="A57" t="s">
        <v>281</v>
      </c>
      <c r="B57" t="s">
        <v>282</v>
      </c>
      <c r="C57" t="s">
        <v>204</v>
      </c>
      <c r="D57" t="s">
        <v>181</v>
      </c>
      <c r="E57" t="s">
        <v>154</v>
      </c>
      <c r="F57" t="s">
        <v>148</v>
      </c>
      <c r="G57" t="s">
        <v>131</v>
      </c>
      <c r="H57">
        <v>41</v>
      </c>
      <c r="I57" s="4">
        <v>42626</v>
      </c>
      <c r="J57" s="3">
        <v>64847</v>
      </c>
      <c r="K57" s="43">
        <v>0</v>
      </c>
      <c r="L57" t="s">
        <v>132</v>
      </c>
      <c r="M57" t="s">
        <v>158</v>
      </c>
    </row>
    <row r="58" spans="1:13" x14ac:dyDescent="0.3">
      <c r="A58" t="s">
        <v>283</v>
      </c>
      <c r="B58" t="s">
        <v>284</v>
      </c>
      <c r="C58" t="s">
        <v>255</v>
      </c>
      <c r="D58" t="s">
        <v>173</v>
      </c>
      <c r="E58" t="s">
        <v>129</v>
      </c>
      <c r="F58" t="s">
        <v>148</v>
      </c>
      <c r="G58" t="s">
        <v>140</v>
      </c>
      <c r="H58">
        <v>53</v>
      </c>
      <c r="I58" s="4">
        <v>33702</v>
      </c>
      <c r="J58" s="3">
        <v>116878</v>
      </c>
      <c r="K58" s="43">
        <v>0.11</v>
      </c>
      <c r="L58" t="s">
        <v>132</v>
      </c>
      <c r="M58" t="s">
        <v>158</v>
      </c>
    </row>
    <row r="59" spans="1:13" x14ac:dyDescent="0.3">
      <c r="A59" t="s">
        <v>285</v>
      </c>
      <c r="B59" t="s">
        <v>286</v>
      </c>
      <c r="C59" t="s">
        <v>229</v>
      </c>
      <c r="D59" t="s">
        <v>173</v>
      </c>
      <c r="E59" t="s">
        <v>139</v>
      </c>
      <c r="F59" t="s">
        <v>148</v>
      </c>
      <c r="G59" t="s">
        <v>131</v>
      </c>
      <c r="H59">
        <v>45</v>
      </c>
      <c r="I59" s="4">
        <v>38388</v>
      </c>
      <c r="J59" s="3">
        <v>70505</v>
      </c>
      <c r="K59" s="43">
        <v>0</v>
      </c>
      <c r="L59" t="s">
        <v>132</v>
      </c>
      <c r="M59" t="s">
        <v>164</v>
      </c>
    </row>
    <row r="60" spans="1:13" x14ac:dyDescent="0.3">
      <c r="A60" t="s">
        <v>287</v>
      </c>
      <c r="B60" t="s">
        <v>288</v>
      </c>
      <c r="C60" t="s">
        <v>137</v>
      </c>
      <c r="D60" t="s">
        <v>163</v>
      </c>
      <c r="E60" t="s">
        <v>139</v>
      </c>
      <c r="F60" t="s">
        <v>148</v>
      </c>
      <c r="G60" t="s">
        <v>140</v>
      </c>
      <c r="H60">
        <v>26</v>
      </c>
      <c r="I60" s="4">
        <v>44040</v>
      </c>
      <c r="J60" s="3">
        <v>180664</v>
      </c>
      <c r="K60" s="43">
        <v>0.27</v>
      </c>
      <c r="L60" t="s">
        <v>132</v>
      </c>
      <c r="M60" t="s">
        <v>141</v>
      </c>
    </row>
    <row r="61" spans="1:13" x14ac:dyDescent="0.3">
      <c r="A61" t="s">
        <v>289</v>
      </c>
      <c r="B61" t="s">
        <v>290</v>
      </c>
      <c r="C61" t="s">
        <v>291</v>
      </c>
      <c r="D61" t="s">
        <v>128</v>
      </c>
      <c r="E61" t="s">
        <v>145</v>
      </c>
      <c r="F61" t="s">
        <v>148</v>
      </c>
      <c r="G61" t="s">
        <v>140</v>
      </c>
      <c r="H61">
        <v>29</v>
      </c>
      <c r="I61" s="4">
        <v>43444</v>
      </c>
      <c r="J61" s="3">
        <v>84596</v>
      </c>
      <c r="K61" s="43">
        <v>0</v>
      </c>
      <c r="L61" t="s">
        <v>132</v>
      </c>
      <c r="M61" t="s">
        <v>158</v>
      </c>
    </row>
    <row r="62" spans="1:13" x14ac:dyDescent="0.3">
      <c r="A62" t="s">
        <v>292</v>
      </c>
      <c r="B62" t="s">
        <v>293</v>
      </c>
      <c r="C62" t="s">
        <v>294</v>
      </c>
      <c r="D62" t="s">
        <v>192</v>
      </c>
      <c r="E62" t="s">
        <v>145</v>
      </c>
      <c r="F62" t="s">
        <v>148</v>
      </c>
      <c r="G62" t="s">
        <v>149</v>
      </c>
      <c r="H62">
        <v>31</v>
      </c>
      <c r="I62" s="4">
        <v>42938</v>
      </c>
      <c r="J62" s="3">
        <v>55854</v>
      </c>
      <c r="K62" s="43">
        <v>0</v>
      </c>
      <c r="L62" t="s">
        <v>132</v>
      </c>
      <c r="M62" t="s">
        <v>164</v>
      </c>
    </row>
    <row r="63" spans="1:13" x14ac:dyDescent="0.3">
      <c r="A63" t="s">
        <v>295</v>
      </c>
      <c r="B63" t="s">
        <v>296</v>
      </c>
      <c r="C63" t="s">
        <v>297</v>
      </c>
      <c r="D63" t="s">
        <v>169</v>
      </c>
      <c r="E63" t="s">
        <v>129</v>
      </c>
      <c r="F63" t="s">
        <v>148</v>
      </c>
      <c r="G63" t="s">
        <v>149</v>
      </c>
      <c r="H63">
        <v>53</v>
      </c>
      <c r="I63" s="4">
        <v>37576</v>
      </c>
      <c r="J63" s="3">
        <v>95998</v>
      </c>
      <c r="K63" s="43">
        <v>0</v>
      </c>
      <c r="L63" t="s">
        <v>132</v>
      </c>
      <c r="M63" t="s">
        <v>133</v>
      </c>
    </row>
    <row r="64" spans="1:13" x14ac:dyDescent="0.3">
      <c r="A64" t="s">
        <v>298</v>
      </c>
      <c r="B64" t="s">
        <v>299</v>
      </c>
      <c r="C64" t="s">
        <v>127</v>
      </c>
      <c r="D64" t="s">
        <v>192</v>
      </c>
      <c r="E64" t="s">
        <v>145</v>
      </c>
      <c r="F64" t="s">
        <v>130</v>
      </c>
      <c r="G64" t="s">
        <v>149</v>
      </c>
      <c r="H64">
        <v>34</v>
      </c>
      <c r="I64" s="4">
        <v>42116</v>
      </c>
      <c r="J64" s="3">
        <v>154941</v>
      </c>
      <c r="K64" s="43">
        <v>0.13</v>
      </c>
      <c r="L64" t="s">
        <v>132</v>
      </c>
      <c r="M64" t="s">
        <v>150</v>
      </c>
    </row>
    <row r="65" spans="1:13" x14ac:dyDescent="0.3">
      <c r="A65" t="s">
        <v>300</v>
      </c>
      <c r="B65" t="s">
        <v>301</v>
      </c>
      <c r="C65" t="s">
        <v>180</v>
      </c>
      <c r="D65" t="s">
        <v>192</v>
      </c>
      <c r="E65" t="s">
        <v>145</v>
      </c>
      <c r="F65" t="s">
        <v>130</v>
      </c>
      <c r="G65" t="s">
        <v>140</v>
      </c>
      <c r="H65">
        <v>31</v>
      </c>
      <c r="I65" s="4">
        <v>44063</v>
      </c>
      <c r="J65" s="3">
        <v>219693</v>
      </c>
      <c r="K65" s="43">
        <v>0.3</v>
      </c>
      <c r="L65" t="s">
        <v>132</v>
      </c>
      <c r="M65" t="s">
        <v>164</v>
      </c>
    </row>
    <row r="66" spans="1:13" x14ac:dyDescent="0.3">
      <c r="A66" t="s">
        <v>302</v>
      </c>
      <c r="B66" t="s">
        <v>303</v>
      </c>
      <c r="C66" t="s">
        <v>304</v>
      </c>
      <c r="D66" t="s">
        <v>173</v>
      </c>
      <c r="E66" t="s">
        <v>129</v>
      </c>
      <c r="F66" t="s">
        <v>130</v>
      </c>
      <c r="G66" t="s">
        <v>140</v>
      </c>
      <c r="H66">
        <v>45</v>
      </c>
      <c r="I66" s="4">
        <v>41386</v>
      </c>
      <c r="J66" s="3">
        <v>61773</v>
      </c>
      <c r="K66" s="43">
        <v>0</v>
      </c>
      <c r="L66" t="s">
        <v>132</v>
      </c>
      <c r="M66" t="s">
        <v>133</v>
      </c>
    </row>
    <row r="67" spans="1:13" x14ac:dyDescent="0.3">
      <c r="A67" t="s">
        <v>305</v>
      </c>
      <c r="B67" t="s">
        <v>306</v>
      </c>
      <c r="C67" t="s">
        <v>144</v>
      </c>
      <c r="D67" t="s">
        <v>128</v>
      </c>
      <c r="E67" t="s">
        <v>139</v>
      </c>
      <c r="F67" t="s">
        <v>130</v>
      </c>
      <c r="G67" t="s">
        <v>149</v>
      </c>
      <c r="H67">
        <v>48</v>
      </c>
      <c r="I67" s="4">
        <v>39091</v>
      </c>
      <c r="J67" s="3">
        <v>74546</v>
      </c>
      <c r="K67" s="43">
        <v>0.09</v>
      </c>
      <c r="L67" t="s">
        <v>132</v>
      </c>
      <c r="M67" t="s">
        <v>133</v>
      </c>
    </row>
    <row r="68" spans="1:13" x14ac:dyDescent="0.3">
      <c r="A68" t="s">
        <v>307</v>
      </c>
      <c r="B68" t="s">
        <v>308</v>
      </c>
      <c r="C68" t="s">
        <v>309</v>
      </c>
      <c r="D68" t="s">
        <v>173</v>
      </c>
      <c r="E68" t="s">
        <v>139</v>
      </c>
      <c r="F68" t="s">
        <v>148</v>
      </c>
      <c r="G68" t="s">
        <v>131</v>
      </c>
      <c r="H68">
        <v>56</v>
      </c>
      <c r="I68" s="4">
        <v>42031</v>
      </c>
      <c r="J68" s="3">
        <v>62575</v>
      </c>
      <c r="K68" s="43">
        <v>0</v>
      </c>
      <c r="L68" t="s">
        <v>132</v>
      </c>
      <c r="M68" t="s">
        <v>158</v>
      </c>
    </row>
    <row r="69" spans="1:13" x14ac:dyDescent="0.3">
      <c r="A69" t="s">
        <v>310</v>
      </c>
      <c r="B69" t="s">
        <v>311</v>
      </c>
      <c r="C69" t="s">
        <v>204</v>
      </c>
      <c r="D69" t="s">
        <v>163</v>
      </c>
      <c r="E69" t="s">
        <v>139</v>
      </c>
      <c r="F69" t="s">
        <v>148</v>
      </c>
      <c r="G69" t="s">
        <v>140</v>
      </c>
      <c r="H69">
        <v>55</v>
      </c>
      <c r="I69" s="4">
        <v>39177</v>
      </c>
      <c r="J69" s="3">
        <v>52310</v>
      </c>
      <c r="K69" s="43">
        <v>0</v>
      </c>
      <c r="L69" t="s">
        <v>132</v>
      </c>
      <c r="M69" t="s">
        <v>158</v>
      </c>
    </row>
    <row r="70" spans="1:13" x14ac:dyDescent="0.3">
      <c r="A70" t="s">
        <v>312</v>
      </c>
      <c r="B70" t="s">
        <v>313</v>
      </c>
      <c r="C70" t="s">
        <v>127</v>
      </c>
      <c r="D70" t="s">
        <v>138</v>
      </c>
      <c r="E70" t="s">
        <v>139</v>
      </c>
      <c r="F70" t="s">
        <v>148</v>
      </c>
      <c r="G70" t="s">
        <v>131</v>
      </c>
      <c r="H70">
        <v>64</v>
      </c>
      <c r="I70" s="4">
        <v>41454</v>
      </c>
      <c r="J70" s="3">
        <v>159571</v>
      </c>
      <c r="K70" s="43">
        <v>0.1</v>
      </c>
      <c r="L70" t="s">
        <v>132</v>
      </c>
      <c r="M70" t="s">
        <v>189</v>
      </c>
    </row>
    <row r="71" spans="1:13" x14ac:dyDescent="0.3">
      <c r="A71" t="s">
        <v>314</v>
      </c>
      <c r="B71" t="s">
        <v>315</v>
      </c>
      <c r="C71" t="s">
        <v>243</v>
      </c>
      <c r="D71" t="s">
        <v>173</v>
      </c>
      <c r="E71" t="s">
        <v>129</v>
      </c>
      <c r="F71" t="s">
        <v>130</v>
      </c>
      <c r="G71" t="s">
        <v>186</v>
      </c>
      <c r="H71">
        <v>50</v>
      </c>
      <c r="I71" s="4">
        <v>35726</v>
      </c>
      <c r="J71" s="3">
        <v>91763</v>
      </c>
      <c r="K71" s="43">
        <v>0</v>
      </c>
      <c r="L71" t="s">
        <v>132</v>
      </c>
      <c r="M71" t="s">
        <v>164</v>
      </c>
    </row>
    <row r="72" spans="1:13" x14ac:dyDescent="0.3">
      <c r="A72" t="s">
        <v>316</v>
      </c>
      <c r="B72" t="s">
        <v>317</v>
      </c>
      <c r="C72" t="s">
        <v>309</v>
      </c>
      <c r="D72" t="s">
        <v>173</v>
      </c>
      <c r="E72" t="s">
        <v>154</v>
      </c>
      <c r="F72" t="s">
        <v>130</v>
      </c>
      <c r="G72" t="s">
        <v>140</v>
      </c>
      <c r="H72">
        <v>51</v>
      </c>
      <c r="I72" s="4">
        <v>35055</v>
      </c>
      <c r="J72" s="3">
        <v>96475</v>
      </c>
      <c r="K72" s="43">
        <v>0</v>
      </c>
      <c r="L72" t="s">
        <v>132</v>
      </c>
      <c r="M72" t="s">
        <v>164</v>
      </c>
    </row>
    <row r="73" spans="1:13" x14ac:dyDescent="0.3">
      <c r="A73" t="s">
        <v>318</v>
      </c>
      <c r="B73" t="s">
        <v>319</v>
      </c>
      <c r="C73" t="s">
        <v>172</v>
      </c>
      <c r="D73" t="s">
        <v>173</v>
      </c>
      <c r="E73" t="s">
        <v>145</v>
      </c>
      <c r="F73" t="s">
        <v>148</v>
      </c>
      <c r="G73" t="s">
        <v>140</v>
      </c>
      <c r="H73">
        <v>36</v>
      </c>
      <c r="I73" s="4">
        <v>42706</v>
      </c>
      <c r="J73" s="3">
        <v>113781</v>
      </c>
      <c r="K73" s="43">
        <v>0</v>
      </c>
      <c r="L73" t="s">
        <v>132</v>
      </c>
      <c r="M73" t="s">
        <v>189</v>
      </c>
    </row>
    <row r="74" spans="1:13" x14ac:dyDescent="0.3">
      <c r="A74" t="s">
        <v>320</v>
      </c>
      <c r="B74" t="s">
        <v>321</v>
      </c>
      <c r="C74" t="s">
        <v>137</v>
      </c>
      <c r="D74" t="s">
        <v>138</v>
      </c>
      <c r="E74" t="s">
        <v>129</v>
      </c>
      <c r="F74" t="s">
        <v>148</v>
      </c>
      <c r="G74" t="s">
        <v>149</v>
      </c>
      <c r="H74">
        <v>42</v>
      </c>
      <c r="I74" s="4">
        <v>37636</v>
      </c>
      <c r="J74" s="3">
        <v>166599</v>
      </c>
      <c r="K74" s="43">
        <v>0.26</v>
      </c>
      <c r="L74" t="s">
        <v>132</v>
      </c>
      <c r="M74" t="s">
        <v>133</v>
      </c>
    </row>
    <row r="75" spans="1:13" x14ac:dyDescent="0.3">
      <c r="A75" t="s">
        <v>322</v>
      </c>
      <c r="B75" t="s">
        <v>323</v>
      </c>
      <c r="C75" t="s">
        <v>324</v>
      </c>
      <c r="D75" t="s">
        <v>128</v>
      </c>
      <c r="E75" t="s">
        <v>145</v>
      </c>
      <c r="F75" t="s">
        <v>130</v>
      </c>
      <c r="G75" t="s">
        <v>140</v>
      </c>
      <c r="H75">
        <v>44</v>
      </c>
      <c r="I75" s="4">
        <v>39064</v>
      </c>
      <c r="J75" s="3">
        <v>74738</v>
      </c>
      <c r="K75" s="43">
        <v>0</v>
      </c>
      <c r="L75" t="s">
        <v>132</v>
      </c>
      <c r="M75" t="s">
        <v>158</v>
      </c>
    </row>
    <row r="76" spans="1:13" x14ac:dyDescent="0.3">
      <c r="A76" t="s">
        <v>325</v>
      </c>
      <c r="B76" t="s">
        <v>326</v>
      </c>
      <c r="C76" t="s">
        <v>137</v>
      </c>
      <c r="D76" t="s">
        <v>192</v>
      </c>
      <c r="E76" t="s">
        <v>129</v>
      </c>
      <c r="F76" t="s">
        <v>130</v>
      </c>
      <c r="G76" t="s">
        <v>149</v>
      </c>
      <c r="H76">
        <v>41</v>
      </c>
      <c r="I76" s="4">
        <v>43322</v>
      </c>
      <c r="J76" s="3">
        <v>171173</v>
      </c>
      <c r="K76" s="43">
        <v>0.21</v>
      </c>
      <c r="L76" t="s">
        <v>132</v>
      </c>
      <c r="M76" t="s">
        <v>189</v>
      </c>
    </row>
    <row r="77" spans="1:13" x14ac:dyDescent="0.3">
      <c r="A77" t="s">
        <v>327</v>
      </c>
      <c r="B77" t="s">
        <v>328</v>
      </c>
      <c r="C77" t="s">
        <v>180</v>
      </c>
      <c r="D77" t="s">
        <v>192</v>
      </c>
      <c r="E77" t="s">
        <v>154</v>
      </c>
      <c r="F77" t="s">
        <v>148</v>
      </c>
      <c r="G77" t="s">
        <v>186</v>
      </c>
      <c r="H77">
        <v>61</v>
      </c>
      <c r="I77" s="4">
        <v>43732</v>
      </c>
      <c r="J77" s="3">
        <v>201464</v>
      </c>
      <c r="K77" s="43">
        <v>0.37</v>
      </c>
      <c r="L77" t="s">
        <v>132</v>
      </c>
      <c r="M77" t="s">
        <v>141</v>
      </c>
    </row>
    <row r="78" spans="1:13" x14ac:dyDescent="0.3">
      <c r="A78" t="s">
        <v>329</v>
      </c>
      <c r="B78" t="s">
        <v>330</v>
      </c>
      <c r="C78" t="s">
        <v>137</v>
      </c>
      <c r="D78" t="s">
        <v>169</v>
      </c>
      <c r="E78" t="s">
        <v>154</v>
      </c>
      <c r="F78" t="s">
        <v>148</v>
      </c>
      <c r="G78" t="s">
        <v>140</v>
      </c>
      <c r="H78">
        <v>50</v>
      </c>
      <c r="I78" s="4">
        <v>35998</v>
      </c>
      <c r="J78" s="3">
        <v>174895</v>
      </c>
      <c r="K78" s="43">
        <v>0.15</v>
      </c>
      <c r="L78" t="s">
        <v>132</v>
      </c>
      <c r="M78" t="s">
        <v>141</v>
      </c>
    </row>
    <row r="79" spans="1:13" x14ac:dyDescent="0.3">
      <c r="A79" t="s">
        <v>331</v>
      </c>
      <c r="B79" t="s">
        <v>332</v>
      </c>
      <c r="C79" t="s">
        <v>127</v>
      </c>
      <c r="D79" t="s">
        <v>128</v>
      </c>
      <c r="E79" t="s">
        <v>145</v>
      </c>
      <c r="F79" t="s">
        <v>130</v>
      </c>
      <c r="G79" t="s">
        <v>149</v>
      </c>
      <c r="H79">
        <v>49</v>
      </c>
      <c r="I79" s="4">
        <v>38825</v>
      </c>
      <c r="J79" s="3">
        <v>134486</v>
      </c>
      <c r="K79" s="43">
        <v>0.14000000000000001</v>
      </c>
      <c r="L79" t="s">
        <v>132</v>
      </c>
      <c r="M79" t="s">
        <v>164</v>
      </c>
    </row>
    <row r="80" spans="1:13" x14ac:dyDescent="0.3">
      <c r="A80" t="s">
        <v>333</v>
      </c>
      <c r="B80" t="s">
        <v>334</v>
      </c>
      <c r="C80" t="s">
        <v>147</v>
      </c>
      <c r="D80" t="s">
        <v>181</v>
      </c>
      <c r="E80" t="s">
        <v>154</v>
      </c>
      <c r="F80" t="s">
        <v>130</v>
      </c>
      <c r="G80" t="s">
        <v>186</v>
      </c>
      <c r="H80">
        <v>42</v>
      </c>
      <c r="I80" s="4">
        <v>44198</v>
      </c>
      <c r="J80" s="3">
        <v>94430</v>
      </c>
      <c r="K80" s="43">
        <v>0</v>
      </c>
      <c r="L80" t="s">
        <v>132</v>
      </c>
      <c r="M80" t="s">
        <v>133</v>
      </c>
    </row>
    <row r="81" spans="1:13" x14ac:dyDescent="0.3">
      <c r="A81" t="s">
        <v>335</v>
      </c>
      <c r="B81" t="s">
        <v>336</v>
      </c>
      <c r="C81" t="s">
        <v>209</v>
      </c>
      <c r="D81" t="s">
        <v>128</v>
      </c>
      <c r="E81" t="s">
        <v>145</v>
      </c>
      <c r="F81" t="s">
        <v>130</v>
      </c>
      <c r="G81" t="s">
        <v>149</v>
      </c>
      <c r="H81">
        <v>55</v>
      </c>
      <c r="I81" s="4">
        <v>38573</v>
      </c>
      <c r="J81" s="3">
        <v>92771</v>
      </c>
      <c r="K81" s="43">
        <v>0</v>
      </c>
      <c r="L81" t="s">
        <v>132</v>
      </c>
      <c r="M81" t="s">
        <v>158</v>
      </c>
    </row>
    <row r="82" spans="1:13" x14ac:dyDescent="0.3">
      <c r="A82" t="s">
        <v>337</v>
      </c>
      <c r="B82" t="s">
        <v>338</v>
      </c>
      <c r="C82" t="s">
        <v>204</v>
      </c>
      <c r="D82" t="s">
        <v>138</v>
      </c>
      <c r="E82" t="s">
        <v>139</v>
      </c>
      <c r="F82" t="s">
        <v>130</v>
      </c>
      <c r="G82" t="s">
        <v>186</v>
      </c>
      <c r="H82">
        <v>39</v>
      </c>
      <c r="I82" s="4">
        <v>38813</v>
      </c>
      <c r="J82" s="3">
        <v>71531</v>
      </c>
      <c r="K82" s="43">
        <v>0</v>
      </c>
      <c r="L82" t="s">
        <v>132</v>
      </c>
      <c r="M82" t="s">
        <v>189</v>
      </c>
    </row>
    <row r="83" spans="1:13" x14ac:dyDescent="0.3">
      <c r="A83" t="s">
        <v>339</v>
      </c>
      <c r="B83" t="s">
        <v>340</v>
      </c>
      <c r="C83" t="s">
        <v>270</v>
      </c>
      <c r="D83" t="s">
        <v>128</v>
      </c>
      <c r="E83" t="s">
        <v>139</v>
      </c>
      <c r="F83" t="s">
        <v>148</v>
      </c>
      <c r="G83" t="s">
        <v>131</v>
      </c>
      <c r="H83">
        <v>28</v>
      </c>
      <c r="I83" s="4">
        <v>43530</v>
      </c>
      <c r="J83" s="3">
        <v>90304</v>
      </c>
      <c r="K83" s="43">
        <v>0</v>
      </c>
      <c r="L83" t="s">
        <v>132</v>
      </c>
      <c r="M83" t="s">
        <v>141</v>
      </c>
    </row>
    <row r="84" spans="1:13" x14ac:dyDescent="0.3">
      <c r="A84" t="s">
        <v>341</v>
      </c>
      <c r="B84" t="s">
        <v>342</v>
      </c>
      <c r="C84" t="s">
        <v>153</v>
      </c>
      <c r="D84" t="s">
        <v>181</v>
      </c>
      <c r="E84" t="s">
        <v>145</v>
      </c>
      <c r="F84" t="s">
        <v>130</v>
      </c>
      <c r="G84" t="s">
        <v>140</v>
      </c>
      <c r="H84">
        <v>65</v>
      </c>
      <c r="I84" s="4">
        <v>40793</v>
      </c>
      <c r="J84" s="3">
        <v>104903</v>
      </c>
      <c r="K84" s="43">
        <v>0.1</v>
      </c>
      <c r="L84" t="s">
        <v>132</v>
      </c>
      <c r="M84" t="s">
        <v>189</v>
      </c>
    </row>
    <row r="85" spans="1:13" x14ac:dyDescent="0.3">
      <c r="A85" t="s">
        <v>343</v>
      </c>
      <c r="B85" t="s">
        <v>344</v>
      </c>
      <c r="C85" t="s">
        <v>249</v>
      </c>
      <c r="D85" t="s">
        <v>173</v>
      </c>
      <c r="E85" t="s">
        <v>154</v>
      </c>
      <c r="F85" t="s">
        <v>130</v>
      </c>
      <c r="G85" t="s">
        <v>186</v>
      </c>
      <c r="H85">
        <v>62</v>
      </c>
      <c r="I85" s="4">
        <v>39002</v>
      </c>
      <c r="J85" s="3">
        <v>79785</v>
      </c>
      <c r="K85" s="43">
        <v>0</v>
      </c>
      <c r="L85" t="s">
        <v>132</v>
      </c>
      <c r="M85" t="s">
        <v>164</v>
      </c>
    </row>
    <row r="86" spans="1:13" x14ac:dyDescent="0.3">
      <c r="A86" t="s">
        <v>345</v>
      </c>
      <c r="B86" t="s">
        <v>346</v>
      </c>
      <c r="C86" t="s">
        <v>347</v>
      </c>
      <c r="D86" t="s">
        <v>128</v>
      </c>
      <c r="E86" t="s">
        <v>145</v>
      </c>
      <c r="F86" t="s">
        <v>130</v>
      </c>
      <c r="G86" t="s">
        <v>140</v>
      </c>
      <c r="H86">
        <v>63</v>
      </c>
      <c r="I86" s="4">
        <v>33695</v>
      </c>
      <c r="J86" s="3">
        <v>53809</v>
      </c>
      <c r="K86" s="43">
        <v>0</v>
      </c>
      <c r="L86" t="s">
        <v>132</v>
      </c>
      <c r="M86" t="s">
        <v>150</v>
      </c>
    </row>
    <row r="87" spans="1:13" x14ac:dyDescent="0.3">
      <c r="A87" t="s">
        <v>348</v>
      </c>
      <c r="B87" t="s">
        <v>349</v>
      </c>
      <c r="C87" t="s">
        <v>127</v>
      </c>
      <c r="D87" t="s">
        <v>128</v>
      </c>
      <c r="E87" t="s">
        <v>145</v>
      </c>
      <c r="F87" t="s">
        <v>148</v>
      </c>
      <c r="G87" t="s">
        <v>140</v>
      </c>
      <c r="H87">
        <v>37</v>
      </c>
      <c r="I87" s="4">
        <v>41695</v>
      </c>
      <c r="J87" s="3">
        <v>128984</v>
      </c>
      <c r="K87" s="43">
        <v>0.12</v>
      </c>
      <c r="L87" t="s">
        <v>132</v>
      </c>
      <c r="M87" t="s">
        <v>158</v>
      </c>
    </row>
    <row r="88" spans="1:13" x14ac:dyDescent="0.3">
      <c r="A88" t="s">
        <v>350</v>
      </c>
      <c r="B88" t="s">
        <v>351</v>
      </c>
      <c r="C88" t="s">
        <v>137</v>
      </c>
      <c r="D88" t="s">
        <v>169</v>
      </c>
      <c r="E88" t="s">
        <v>145</v>
      </c>
      <c r="F88" t="s">
        <v>130</v>
      </c>
      <c r="G88" t="s">
        <v>186</v>
      </c>
      <c r="H88">
        <v>54</v>
      </c>
      <c r="I88" s="4">
        <v>43122</v>
      </c>
      <c r="J88" s="3">
        <v>176294</v>
      </c>
      <c r="K88" s="43">
        <v>0.28000000000000003</v>
      </c>
      <c r="L88" t="s">
        <v>132</v>
      </c>
      <c r="M88" t="s">
        <v>164</v>
      </c>
    </row>
    <row r="89" spans="1:13" x14ac:dyDescent="0.3">
      <c r="A89" t="s">
        <v>352</v>
      </c>
      <c r="B89" t="s">
        <v>353</v>
      </c>
      <c r="C89" t="s">
        <v>209</v>
      </c>
      <c r="D89" t="s">
        <v>128</v>
      </c>
      <c r="E89" t="s">
        <v>145</v>
      </c>
      <c r="F89" t="s">
        <v>148</v>
      </c>
      <c r="G89" t="s">
        <v>140</v>
      </c>
      <c r="H89">
        <v>40</v>
      </c>
      <c r="I89" s="4">
        <v>40565</v>
      </c>
      <c r="J89" s="3">
        <v>97339</v>
      </c>
      <c r="K89" s="43">
        <v>0</v>
      </c>
      <c r="L89" t="s">
        <v>132</v>
      </c>
      <c r="M89" t="s">
        <v>164</v>
      </c>
    </row>
    <row r="90" spans="1:13" x14ac:dyDescent="0.3">
      <c r="A90" t="s">
        <v>354</v>
      </c>
      <c r="B90" t="s">
        <v>355</v>
      </c>
      <c r="C90" t="s">
        <v>147</v>
      </c>
      <c r="D90" t="s">
        <v>181</v>
      </c>
      <c r="E90" t="s">
        <v>139</v>
      </c>
      <c r="F90" t="s">
        <v>130</v>
      </c>
      <c r="G90" t="s">
        <v>140</v>
      </c>
      <c r="H90">
        <v>35</v>
      </c>
      <c r="I90" s="4">
        <v>43715</v>
      </c>
      <c r="J90" s="3">
        <v>70992</v>
      </c>
      <c r="K90" s="43">
        <v>0</v>
      </c>
      <c r="L90" t="s">
        <v>132</v>
      </c>
      <c r="M90" t="s">
        <v>164</v>
      </c>
    </row>
    <row r="91" spans="1:13" x14ac:dyDescent="0.3">
      <c r="A91" t="s">
        <v>356</v>
      </c>
      <c r="B91" t="s">
        <v>357</v>
      </c>
      <c r="C91" t="s">
        <v>180</v>
      </c>
      <c r="D91" t="s">
        <v>173</v>
      </c>
      <c r="E91" t="s">
        <v>154</v>
      </c>
      <c r="F91" t="s">
        <v>148</v>
      </c>
      <c r="G91" t="s">
        <v>140</v>
      </c>
      <c r="H91">
        <v>33</v>
      </c>
      <c r="I91" s="4">
        <v>42173</v>
      </c>
      <c r="J91" s="3">
        <v>205314</v>
      </c>
      <c r="K91" s="43">
        <v>0.3</v>
      </c>
      <c r="L91" t="s">
        <v>132</v>
      </c>
      <c r="M91" t="s">
        <v>189</v>
      </c>
    </row>
    <row r="92" spans="1:13" x14ac:dyDescent="0.3">
      <c r="A92" t="s">
        <v>358</v>
      </c>
      <c r="B92" t="s">
        <v>359</v>
      </c>
      <c r="C92" t="s">
        <v>214</v>
      </c>
      <c r="D92" t="s">
        <v>128</v>
      </c>
      <c r="E92" t="s">
        <v>129</v>
      </c>
      <c r="F92" t="s">
        <v>148</v>
      </c>
      <c r="G92" t="s">
        <v>186</v>
      </c>
      <c r="H92">
        <v>51</v>
      </c>
      <c r="I92" s="4">
        <v>39553</v>
      </c>
      <c r="J92" s="3">
        <v>86431</v>
      </c>
      <c r="K92" s="43">
        <v>0</v>
      </c>
      <c r="L92" t="s">
        <v>132</v>
      </c>
      <c r="M92" t="s">
        <v>189</v>
      </c>
    </row>
    <row r="93" spans="1:13" x14ac:dyDescent="0.3">
      <c r="A93" t="s">
        <v>360</v>
      </c>
      <c r="B93" t="s">
        <v>361</v>
      </c>
      <c r="C93" t="s">
        <v>127</v>
      </c>
      <c r="D93" t="s">
        <v>192</v>
      </c>
      <c r="E93" t="s">
        <v>154</v>
      </c>
      <c r="F93" t="s">
        <v>130</v>
      </c>
      <c r="G93" t="s">
        <v>140</v>
      </c>
      <c r="H93">
        <v>46</v>
      </c>
      <c r="I93" s="4">
        <v>41473</v>
      </c>
      <c r="J93" s="3">
        <v>149712</v>
      </c>
      <c r="K93" s="43">
        <v>0.14000000000000001</v>
      </c>
      <c r="L93" t="s">
        <v>132</v>
      </c>
      <c r="M93" t="s">
        <v>189</v>
      </c>
    </row>
    <row r="94" spans="1:13" x14ac:dyDescent="0.3">
      <c r="A94" t="s">
        <v>362</v>
      </c>
      <c r="B94" t="s">
        <v>363</v>
      </c>
      <c r="C94" t="s">
        <v>243</v>
      </c>
      <c r="D94" t="s">
        <v>173</v>
      </c>
      <c r="E94" t="s">
        <v>139</v>
      </c>
      <c r="F94" t="s">
        <v>148</v>
      </c>
      <c r="G94" t="s">
        <v>140</v>
      </c>
      <c r="H94">
        <v>30</v>
      </c>
      <c r="I94" s="4">
        <v>44471</v>
      </c>
      <c r="J94" s="3">
        <v>88758</v>
      </c>
      <c r="K94" s="43">
        <v>0</v>
      </c>
      <c r="L94" t="s">
        <v>132</v>
      </c>
      <c r="M94" t="s">
        <v>133</v>
      </c>
    </row>
    <row r="95" spans="1:13" x14ac:dyDescent="0.3">
      <c r="A95" t="s">
        <v>364</v>
      </c>
      <c r="B95" t="s">
        <v>365</v>
      </c>
      <c r="C95" t="s">
        <v>366</v>
      </c>
      <c r="D95" t="s">
        <v>128</v>
      </c>
      <c r="E95" t="s">
        <v>129</v>
      </c>
      <c r="F95" t="s">
        <v>130</v>
      </c>
      <c r="G95" t="s">
        <v>140</v>
      </c>
      <c r="H95">
        <v>54</v>
      </c>
      <c r="I95" s="4">
        <v>35933</v>
      </c>
      <c r="J95" s="3">
        <v>68268</v>
      </c>
      <c r="K95" s="43">
        <v>0</v>
      </c>
      <c r="L95" t="s">
        <v>132</v>
      </c>
      <c r="M95" t="s">
        <v>150</v>
      </c>
    </row>
    <row r="96" spans="1:13" x14ac:dyDescent="0.3">
      <c r="A96" t="s">
        <v>367</v>
      </c>
      <c r="B96" t="s">
        <v>368</v>
      </c>
      <c r="C96" t="s">
        <v>147</v>
      </c>
      <c r="D96" t="s">
        <v>192</v>
      </c>
      <c r="E96" t="s">
        <v>139</v>
      </c>
      <c r="F96" t="s">
        <v>130</v>
      </c>
      <c r="G96" t="s">
        <v>140</v>
      </c>
      <c r="H96">
        <v>49</v>
      </c>
      <c r="I96" s="4">
        <v>35200</v>
      </c>
      <c r="J96" s="3">
        <v>86658</v>
      </c>
      <c r="K96" s="43">
        <v>0</v>
      </c>
      <c r="L96" t="s">
        <v>132</v>
      </c>
      <c r="M96" t="s">
        <v>150</v>
      </c>
    </row>
    <row r="97" spans="1:13" x14ac:dyDescent="0.3">
      <c r="A97" t="s">
        <v>369</v>
      </c>
      <c r="B97" t="s">
        <v>370</v>
      </c>
      <c r="C97" t="s">
        <v>209</v>
      </c>
      <c r="D97" t="s">
        <v>128</v>
      </c>
      <c r="E97" t="s">
        <v>145</v>
      </c>
      <c r="F97" t="s">
        <v>130</v>
      </c>
      <c r="G97" t="s">
        <v>149</v>
      </c>
      <c r="H97">
        <v>62</v>
      </c>
      <c r="I97" s="4">
        <v>39887</v>
      </c>
      <c r="J97" s="3">
        <v>82839</v>
      </c>
      <c r="K97" s="43">
        <v>0</v>
      </c>
      <c r="L97" t="s">
        <v>132</v>
      </c>
      <c r="M97" t="s">
        <v>158</v>
      </c>
    </row>
    <row r="98" spans="1:13" x14ac:dyDescent="0.3">
      <c r="A98" t="s">
        <v>371</v>
      </c>
      <c r="B98" t="s">
        <v>372</v>
      </c>
      <c r="C98" t="s">
        <v>366</v>
      </c>
      <c r="D98" t="s">
        <v>128</v>
      </c>
      <c r="E98" t="s">
        <v>139</v>
      </c>
      <c r="F98" t="s">
        <v>130</v>
      </c>
      <c r="G98" t="s">
        <v>140</v>
      </c>
      <c r="H98">
        <v>28</v>
      </c>
      <c r="I98" s="4">
        <v>44477</v>
      </c>
      <c r="J98" s="3">
        <v>64475</v>
      </c>
      <c r="K98" s="43">
        <v>0</v>
      </c>
      <c r="L98" t="s">
        <v>132</v>
      </c>
      <c r="M98" t="s">
        <v>150</v>
      </c>
    </row>
    <row r="99" spans="1:13" x14ac:dyDescent="0.3">
      <c r="A99" t="s">
        <v>373</v>
      </c>
      <c r="B99" t="s">
        <v>374</v>
      </c>
      <c r="C99" t="s">
        <v>153</v>
      </c>
      <c r="D99" t="s">
        <v>128</v>
      </c>
      <c r="E99" t="s">
        <v>154</v>
      </c>
      <c r="F99" t="s">
        <v>148</v>
      </c>
      <c r="G99" t="s">
        <v>140</v>
      </c>
      <c r="H99">
        <v>32</v>
      </c>
      <c r="I99" s="4">
        <v>41642</v>
      </c>
      <c r="J99" s="3">
        <v>127148</v>
      </c>
      <c r="K99" s="43">
        <v>0.1</v>
      </c>
      <c r="L99" t="s">
        <v>132</v>
      </c>
      <c r="M99" t="s">
        <v>158</v>
      </c>
    </row>
    <row r="100" spans="1:13" x14ac:dyDescent="0.3">
      <c r="A100" t="s">
        <v>375</v>
      </c>
      <c r="B100" t="s">
        <v>376</v>
      </c>
      <c r="C100" t="s">
        <v>180</v>
      </c>
      <c r="D100" t="s">
        <v>138</v>
      </c>
      <c r="E100" t="s">
        <v>139</v>
      </c>
      <c r="F100" t="s">
        <v>130</v>
      </c>
      <c r="G100" t="s">
        <v>140</v>
      </c>
      <c r="H100">
        <v>32</v>
      </c>
      <c r="I100" s="4">
        <v>43102</v>
      </c>
      <c r="J100" s="3">
        <v>190253</v>
      </c>
      <c r="K100" s="43">
        <v>0.33</v>
      </c>
      <c r="L100" t="s">
        <v>132</v>
      </c>
      <c r="M100" t="s">
        <v>164</v>
      </c>
    </row>
    <row r="101" spans="1:13" x14ac:dyDescent="0.3">
      <c r="A101" t="s">
        <v>279</v>
      </c>
      <c r="B101" t="s">
        <v>377</v>
      </c>
      <c r="C101" t="s">
        <v>153</v>
      </c>
      <c r="D101" t="s">
        <v>163</v>
      </c>
      <c r="E101" t="s">
        <v>129</v>
      </c>
      <c r="F101" t="s">
        <v>148</v>
      </c>
      <c r="G101" t="s">
        <v>140</v>
      </c>
      <c r="H101">
        <v>55</v>
      </c>
      <c r="I101" s="4">
        <v>36644</v>
      </c>
      <c r="J101" s="3">
        <v>115798</v>
      </c>
      <c r="K101" s="43">
        <v>0.05</v>
      </c>
      <c r="L101" t="s">
        <v>132</v>
      </c>
      <c r="M101" t="s">
        <v>158</v>
      </c>
    </row>
    <row r="102" spans="1:13" x14ac:dyDescent="0.3">
      <c r="A102" t="s">
        <v>378</v>
      </c>
      <c r="B102" t="s">
        <v>379</v>
      </c>
      <c r="C102" t="s">
        <v>297</v>
      </c>
      <c r="D102" t="s">
        <v>169</v>
      </c>
      <c r="E102" t="s">
        <v>129</v>
      </c>
      <c r="F102" t="s">
        <v>130</v>
      </c>
      <c r="G102" t="s">
        <v>149</v>
      </c>
      <c r="H102">
        <v>58</v>
      </c>
      <c r="I102" s="4">
        <v>34567</v>
      </c>
      <c r="J102" s="3">
        <v>93102</v>
      </c>
      <c r="K102" s="43">
        <v>0</v>
      </c>
      <c r="L102" t="s">
        <v>132</v>
      </c>
      <c r="M102" t="s">
        <v>133</v>
      </c>
    </row>
    <row r="103" spans="1:13" x14ac:dyDescent="0.3">
      <c r="A103" t="s">
        <v>380</v>
      </c>
      <c r="B103" t="s">
        <v>381</v>
      </c>
      <c r="C103" t="s">
        <v>255</v>
      </c>
      <c r="D103" t="s">
        <v>173</v>
      </c>
      <c r="E103" t="s">
        <v>139</v>
      </c>
      <c r="F103" t="s">
        <v>148</v>
      </c>
      <c r="G103" t="s">
        <v>149</v>
      </c>
      <c r="H103">
        <v>34</v>
      </c>
      <c r="I103" s="4">
        <v>43055</v>
      </c>
      <c r="J103" s="3">
        <v>110054</v>
      </c>
      <c r="K103" s="43">
        <v>0.15</v>
      </c>
      <c r="L103" t="s">
        <v>132</v>
      </c>
      <c r="M103" t="s">
        <v>158</v>
      </c>
    </row>
    <row r="104" spans="1:13" x14ac:dyDescent="0.3">
      <c r="A104" t="s">
        <v>382</v>
      </c>
      <c r="B104" t="s">
        <v>383</v>
      </c>
      <c r="C104" t="s">
        <v>229</v>
      </c>
      <c r="D104" t="s">
        <v>173</v>
      </c>
      <c r="E104" t="s">
        <v>129</v>
      </c>
      <c r="F104" t="s">
        <v>130</v>
      </c>
      <c r="G104" t="s">
        <v>131</v>
      </c>
      <c r="H104">
        <v>27</v>
      </c>
      <c r="I104" s="4">
        <v>44224</v>
      </c>
      <c r="J104" s="3">
        <v>95786</v>
      </c>
      <c r="K104" s="43">
        <v>0</v>
      </c>
      <c r="L104" t="s">
        <v>132</v>
      </c>
      <c r="M104" t="s">
        <v>141</v>
      </c>
    </row>
    <row r="105" spans="1:13" x14ac:dyDescent="0.3">
      <c r="A105" t="s">
        <v>384</v>
      </c>
      <c r="B105" t="s">
        <v>385</v>
      </c>
      <c r="C105" t="s">
        <v>137</v>
      </c>
      <c r="D105" t="s">
        <v>173</v>
      </c>
      <c r="E105" t="s">
        <v>139</v>
      </c>
      <c r="F105" t="s">
        <v>148</v>
      </c>
      <c r="G105" t="s">
        <v>140</v>
      </c>
      <c r="H105">
        <v>30</v>
      </c>
      <c r="I105" s="4">
        <v>43240</v>
      </c>
      <c r="J105" s="3">
        <v>184368</v>
      </c>
      <c r="K105" s="43">
        <v>0.28999999999999998</v>
      </c>
      <c r="L105" t="s">
        <v>132</v>
      </c>
      <c r="M105" t="s">
        <v>164</v>
      </c>
    </row>
    <row r="106" spans="1:13" x14ac:dyDescent="0.3">
      <c r="A106" t="s">
        <v>386</v>
      </c>
      <c r="B106" t="s">
        <v>387</v>
      </c>
      <c r="C106" t="s">
        <v>127</v>
      </c>
      <c r="D106" t="s">
        <v>138</v>
      </c>
      <c r="E106" t="s">
        <v>154</v>
      </c>
      <c r="F106" t="s">
        <v>148</v>
      </c>
      <c r="G106" t="s">
        <v>186</v>
      </c>
      <c r="H106">
        <v>45</v>
      </c>
      <c r="I106" s="4">
        <v>44554</v>
      </c>
      <c r="J106" s="3">
        <v>144754</v>
      </c>
      <c r="K106" s="43">
        <v>0.15</v>
      </c>
      <c r="L106" t="s">
        <v>132</v>
      </c>
      <c r="M106" t="s">
        <v>150</v>
      </c>
    </row>
    <row r="107" spans="1:13" x14ac:dyDescent="0.3">
      <c r="A107" t="s">
        <v>388</v>
      </c>
      <c r="B107" t="s">
        <v>389</v>
      </c>
      <c r="C107" t="s">
        <v>390</v>
      </c>
      <c r="D107" t="s">
        <v>192</v>
      </c>
      <c r="E107" t="s">
        <v>129</v>
      </c>
      <c r="F107" t="s">
        <v>130</v>
      </c>
      <c r="G107" t="s">
        <v>140</v>
      </c>
      <c r="H107">
        <v>30</v>
      </c>
      <c r="I107" s="4">
        <v>42722</v>
      </c>
      <c r="J107" s="3">
        <v>89458</v>
      </c>
      <c r="K107" s="43">
        <v>0</v>
      </c>
      <c r="L107" t="s">
        <v>132</v>
      </c>
      <c r="M107" t="s">
        <v>164</v>
      </c>
    </row>
    <row r="108" spans="1:13" x14ac:dyDescent="0.3">
      <c r="A108" t="s">
        <v>391</v>
      </c>
      <c r="B108" t="s">
        <v>392</v>
      </c>
      <c r="C108" t="s">
        <v>180</v>
      </c>
      <c r="D108" t="s">
        <v>163</v>
      </c>
      <c r="E108" t="s">
        <v>154</v>
      </c>
      <c r="F108" t="s">
        <v>130</v>
      </c>
      <c r="G108" t="s">
        <v>149</v>
      </c>
      <c r="H108">
        <v>56</v>
      </c>
      <c r="I108" s="4">
        <v>41714</v>
      </c>
      <c r="J108" s="3">
        <v>190815</v>
      </c>
      <c r="K108" s="43">
        <v>0.4</v>
      </c>
      <c r="L108" t="s">
        <v>132</v>
      </c>
      <c r="M108" t="s">
        <v>164</v>
      </c>
    </row>
    <row r="109" spans="1:13" x14ac:dyDescent="0.3">
      <c r="A109" t="s">
        <v>393</v>
      </c>
      <c r="B109" t="s">
        <v>263</v>
      </c>
      <c r="C109" t="s">
        <v>127</v>
      </c>
      <c r="D109" t="s">
        <v>192</v>
      </c>
      <c r="E109" t="s">
        <v>129</v>
      </c>
      <c r="F109" t="s">
        <v>130</v>
      </c>
      <c r="G109" t="s">
        <v>140</v>
      </c>
      <c r="H109">
        <v>62</v>
      </c>
      <c r="I109" s="4">
        <v>36374</v>
      </c>
      <c r="J109" s="3">
        <v>137995</v>
      </c>
      <c r="K109" s="43">
        <v>0.14000000000000001</v>
      </c>
      <c r="L109" t="s">
        <v>132</v>
      </c>
      <c r="M109" t="s">
        <v>164</v>
      </c>
    </row>
    <row r="110" spans="1:13" x14ac:dyDescent="0.3">
      <c r="A110" t="s">
        <v>394</v>
      </c>
      <c r="B110" t="s">
        <v>395</v>
      </c>
      <c r="C110" t="s">
        <v>180</v>
      </c>
      <c r="D110" t="s">
        <v>169</v>
      </c>
      <c r="E110" t="s">
        <v>129</v>
      </c>
      <c r="F110" t="s">
        <v>148</v>
      </c>
      <c r="G110" t="s">
        <v>149</v>
      </c>
      <c r="H110">
        <v>48</v>
      </c>
      <c r="I110" s="4">
        <v>41706</v>
      </c>
      <c r="J110" s="3">
        <v>197367</v>
      </c>
      <c r="K110" s="43">
        <v>0.39</v>
      </c>
      <c r="L110" t="s">
        <v>132</v>
      </c>
      <c r="M110" t="s">
        <v>164</v>
      </c>
    </row>
    <row r="111" spans="1:13" x14ac:dyDescent="0.3">
      <c r="A111" t="s">
        <v>396</v>
      </c>
      <c r="B111" t="s">
        <v>397</v>
      </c>
      <c r="C111" t="s">
        <v>137</v>
      </c>
      <c r="D111" t="s">
        <v>163</v>
      </c>
      <c r="E111" t="s">
        <v>145</v>
      </c>
      <c r="F111" t="s">
        <v>130</v>
      </c>
      <c r="G111" t="s">
        <v>186</v>
      </c>
      <c r="H111">
        <v>27</v>
      </c>
      <c r="I111" s="4">
        <v>43276</v>
      </c>
      <c r="J111" s="3">
        <v>174097</v>
      </c>
      <c r="K111" s="43">
        <v>0.21</v>
      </c>
      <c r="L111" t="s">
        <v>132</v>
      </c>
      <c r="M111" t="s">
        <v>150</v>
      </c>
    </row>
    <row r="112" spans="1:13" x14ac:dyDescent="0.3">
      <c r="A112" t="s">
        <v>398</v>
      </c>
      <c r="B112" t="s">
        <v>399</v>
      </c>
      <c r="C112" t="s">
        <v>153</v>
      </c>
      <c r="D112" t="s">
        <v>128</v>
      </c>
      <c r="E112" t="s">
        <v>139</v>
      </c>
      <c r="F112" t="s">
        <v>148</v>
      </c>
      <c r="G112" t="s">
        <v>186</v>
      </c>
      <c r="H112">
        <v>53</v>
      </c>
      <c r="I112" s="4">
        <v>39021</v>
      </c>
      <c r="J112" s="3">
        <v>120128</v>
      </c>
      <c r="K112" s="43">
        <v>0.1</v>
      </c>
      <c r="L112" t="s">
        <v>132</v>
      </c>
      <c r="M112" t="s">
        <v>164</v>
      </c>
    </row>
    <row r="113" spans="1:13" x14ac:dyDescent="0.3">
      <c r="A113" t="s">
        <v>400</v>
      </c>
      <c r="B113" t="s">
        <v>401</v>
      </c>
      <c r="C113" t="s">
        <v>153</v>
      </c>
      <c r="D113" t="s">
        <v>181</v>
      </c>
      <c r="E113" t="s">
        <v>145</v>
      </c>
      <c r="F113" t="s">
        <v>130</v>
      </c>
      <c r="G113" t="s">
        <v>140</v>
      </c>
      <c r="H113">
        <v>59</v>
      </c>
      <c r="I113" s="4">
        <v>39197</v>
      </c>
      <c r="J113" s="3">
        <v>129708</v>
      </c>
      <c r="K113" s="43">
        <v>0.05</v>
      </c>
      <c r="L113" t="s">
        <v>132</v>
      </c>
      <c r="M113" t="s">
        <v>158</v>
      </c>
    </row>
    <row r="114" spans="1:13" x14ac:dyDescent="0.3">
      <c r="A114" t="s">
        <v>402</v>
      </c>
      <c r="B114" t="s">
        <v>403</v>
      </c>
      <c r="C114" t="s">
        <v>153</v>
      </c>
      <c r="D114" t="s">
        <v>181</v>
      </c>
      <c r="E114" t="s">
        <v>129</v>
      </c>
      <c r="F114" t="s">
        <v>148</v>
      </c>
      <c r="G114" t="s">
        <v>149</v>
      </c>
      <c r="H114">
        <v>55</v>
      </c>
      <c r="I114" s="4">
        <v>34595</v>
      </c>
      <c r="J114" s="3">
        <v>102270</v>
      </c>
      <c r="K114" s="43">
        <v>0.1</v>
      </c>
      <c r="L114" t="s">
        <v>132</v>
      </c>
      <c r="M114" t="s">
        <v>141</v>
      </c>
    </row>
    <row r="115" spans="1:13" x14ac:dyDescent="0.3">
      <c r="A115" t="s">
        <v>404</v>
      </c>
      <c r="B115" t="s">
        <v>405</v>
      </c>
      <c r="C115" t="s">
        <v>157</v>
      </c>
      <c r="D115" t="s">
        <v>138</v>
      </c>
      <c r="E115" t="s">
        <v>145</v>
      </c>
      <c r="F115" t="s">
        <v>130</v>
      </c>
      <c r="G115" t="s">
        <v>149</v>
      </c>
      <c r="H115">
        <v>55</v>
      </c>
      <c r="I115" s="4">
        <v>37343</v>
      </c>
      <c r="J115" s="3">
        <v>50475</v>
      </c>
      <c r="K115" s="43">
        <v>0</v>
      </c>
      <c r="L115" t="s">
        <v>132</v>
      </c>
      <c r="M115" t="s">
        <v>189</v>
      </c>
    </row>
    <row r="116" spans="1:13" x14ac:dyDescent="0.3">
      <c r="A116" t="s">
        <v>406</v>
      </c>
      <c r="B116" t="s">
        <v>407</v>
      </c>
      <c r="C116" t="s">
        <v>153</v>
      </c>
      <c r="D116" t="s">
        <v>181</v>
      </c>
      <c r="E116" t="s">
        <v>129</v>
      </c>
      <c r="F116" t="s">
        <v>148</v>
      </c>
      <c r="G116" t="s">
        <v>140</v>
      </c>
      <c r="H116">
        <v>51</v>
      </c>
      <c r="I116" s="4">
        <v>44014</v>
      </c>
      <c r="J116" s="3">
        <v>100099</v>
      </c>
      <c r="K116" s="43">
        <v>0.08</v>
      </c>
      <c r="L116" t="s">
        <v>132</v>
      </c>
      <c r="M116" t="s">
        <v>158</v>
      </c>
    </row>
    <row r="117" spans="1:13" x14ac:dyDescent="0.3">
      <c r="A117" t="s">
        <v>408</v>
      </c>
      <c r="B117" t="s">
        <v>409</v>
      </c>
      <c r="C117" t="s">
        <v>201</v>
      </c>
      <c r="D117" t="s">
        <v>128</v>
      </c>
      <c r="E117" t="s">
        <v>145</v>
      </c>
      <c r="F117" t="s">
        <v>130</v>
      </c>
      <c r="G117" t="s">
        <v>140</v>
      </c>
      <c r="H117">
        <v>54</v>
      </c>
      <c r="I117" s="4">
        <v>42731</v>
      </c>
      <c r="J117" s="3">
        <v>41673</v>
      </c>
      <c r="K117" s="43">
        <v>0</v>
      </c>
      <c r="L117" t="s">
        <v>132</v>
      </c>
      <c r="M117" t="s">
        <v>158</v>
      </c>
    </row>
    <row r="118" spans="1:13" x14ac:dyDescent="0.3">
      <c r="A118" t="s">
        <v>410</v>
      </c>
      <c r="B118" t="s">
        <v>411</v>
      </c>
      <c r="C118" t="s">
        <v>157</v>
      </c>
      <c r="D118" t="s">
        <v>181</v>
      </c>
      <c r="E118" t="s">
        <v>154</v>
      </c>
      <c r="F118" t="s">
        <v>148</v>
      </c>
      <c r="G118" t="s">
        <v>140</v>
      </c>
      <c r="H118">
        <v>55</v>
      </c>
      <c r="I118" s="4">
        <v>38328</v>
      </c>
      <c r="J118" s="3">
        <v>40752</v>
      </c>
      <c r="K118" s="43">
        <v>0</v>
      </c>
      <c r="L118" t="s">
        <v>132</v>
      </c>
      <c r="M118" t="s">
        <v>150</v>
      </c>
    </row>
    <row r="119" spans="1:13" x14ac:dyDescent="0.3">
      <c r="A119" t="s">
        <v>412</v>
      </c>
      <c r="B119" t="s">
        <v>413</v>
      </c>
      <c r="C119" t="s">
        <v>297</v>
      </c>
      <c r="D119" t="s">
        <v>169</v>
      </c>
      <c r="E119" t="s">
        <v>145</v>
      </c>
      <c r="F119" t="s">
        <v>148</v>
      </c>
      <c r="G119" t="s">
        <v>140</v>
      </c>
      <c r="H119">
        <v>33</v>
      </c>
      <c r="I119" s="4">
        <v>42951</v>
      </c>
      <c r="J119" s="3">
        <v>92610</v>
      </c>
      <c r="K119" s="43">
        <v>0</v>
      </c>
      <c r="L119" t="s">
        <v>132</v>
      </c>
      <c r="M119" t="s">
        <v>189</v>
      </c>
    </row>
    <row r="120" spans="1:13" x14ac:dyDescent="0.3">
      <c r="A120" t="s">
        <v>414</v>
      </c>
      <c r="B120" t="s">
        <v>415</v>
      </c>
      <c r="C120" t="s">
        <v>127</v>
      </c>
      <c r="D120" t="s">
        <v>192</v>
      </c>
      <c r="E120" t="s">
        <v>139</v>
      </c>
      <c r="F120" t="s">
        <v>148</v>
      </c>
      <c r="G120" t="s">
        <v>140</v>
      </c>
      <c r="H120">
        <v>50</v>
      </c>
      <c r="I120" s="4">
        <v>37705</v>
      </c>
      <c r="J120" s="3">
        <v>123405</v>
      </c>
      <c r="K120" s="43">
        <v>0.13</v>
      </c>
      <c r="L120" t="s">
        <v>132</v>
      </c>
      <c r="M120" t="s">
        <v>189</v>
      </c>
    </row>
    <row r="121" spans="1:13" x14ac:dyDescent="0.3">
      <c r="A121" t="s">
        <v>416</v>
      </c>
      <c r="B121" t="s">
        <v>417</v>
      </c>
      <c r="C121" t="s">
        <v>137</v>
      </c>
      <c r="D121" t="s">
        <v>192</v>
      </c>
      <c r="E121" t="s">
        <v>154</v>
      </c>
      <c r="F121" t="s">
        <v>130</v>
      </c>
      <c r="G121" t="s">
        <v>186</v>
      </c>
      <c r="H121">
        <v>49</v>
      </c>
      <c r="I121" s="4">
        <v>35887</v>
      </c>
      <c r="J121" s="3">
        <v>160832</v>
      </c>
      <c r="K121" s="43">
        <v>0.3</v>
      </c>
      <c r="L121" t="s">
        <v>132</v>
      </c>
      <c r="M121" t="s">
        <v>150</v>
      </c>
    </row>
    <row r="122" spans="1:13" x14ac:dyDescent="0.3">
      <c r="A122" t="s">
        <v>418</v>
      </c>
      <c r="B122" t="s">
        <v>419</v>
      </c>
      <c r="C122" t="s">
        <v>420</v>
      </c>
      <c r="D122" t="s">
        <v>128</v>
      </c>
      <c r="E122" t="s">
        <v>145</v>
      </c>
      <c r="F122" t="s">
        <v>148</v>
      </c>
      <c r="G122" t="s">
        <v>131</v>
      </c>
      <c r="H122">
        <v>54</v>
      </c>
      <c r="I122" s="4">
        <v>40540</v>
      </c>
      <c r="J122" s="3">
        <v>64417</v>
      </c>
      <c r="K122" s="43">
        <v>0</v>
      </c>
      <c r="L122" t="s">
        <v>132</v>
      </c>
      <c r="M122" t="s">
        <v>189</v>
      </c>
    </row>
    <row r="123" spans="1:13" x14ac:dyDescent="0.3">
      <c r="A123" t="s">
        <v>421</v>
      </c>
      <c r="B123" t="s">
        <v>422</v>
      </c>
      <c r="C123" t="s">
        <v>420</v>
      </c>
      <c r="D123" t="s">
        <v>128</v>
      </c>
      <c r="E123" t="s">
        <v>145</v>
      </c>
      <c r="F123" t="s">
        <v>130</v>
      </c>
      <c r="G123" t="s">
        <v>186</v>
      </c>
      <c r="H123">
        <v>36</v>
      </c>
      <c r="I123" s="4">
        <v>43818</v>
      </c>
      <c r="J123" s="3">
        <v>91954</v>
      </c>
      <c r="K123" s="43">
        <v>0</v>
      </c>
      <c r="L123" t="s">
        <v>132</v>
      </c>
      <c r="M123" t="s">
        <v>189</v>
      </c>
    </row>
    <row r="124" spans="1:13" x14ac:dyDescent="0.3">
      <c r="A124" t="s">
        <v>423</v>
      </c>
      <c r="B124" t="s">
        <v>424</v>
      </c>
      <c r="C124" t="s">
        <v>180</v>
      </c>
      <c r="D124" t="s">
        <v>181</v>
      </c>
      <c r="E124" t="s">
        <v>154</v>
      </c>
      <c r="F124" t="s">
        <v>130</v>
      </c>
      <c r="G124" t="s">
        <v>131</v>
      </c>
      <c r="H124">
        <v>30</v>
      </c>
      <c r="I124" s="4">
        <v>42634</v>
      </c>
      <c r="J124" s="3">
        <v>221217</v>
      </c>
      <c r="K124" s="43">
        <v>0.32</v>
      </c>
      <c r="L124" t="s">
        <v>132</v>
      </c>
      <c r="M124" t="s">
        <v>189</v>
      </c>
    </row>
    <row r="125" spans="1:13" x14ac:dyDescent="0.3">
      <c r="A125" t="s">
        <v>425</v>
      </c>
      <c r="B125" t="s">
        <v>426</v>
      </c>
      <c r="C125" t="s">
        <v>324</v>
      </c>
      <c r="D125" t="s">
        <v>128</v>
      </c>
      <c r="E125" t="s">
        <v>145</v>
      </c>
      <c r="F125" t="s">
        <v>148</v>
      </c>
      <c r="G125" t="s">
        <v>186</v>
      </c>
      <c r="H125">
        <v>29</v>
      </c>
      <c r="I125" s="4">
        <v>42866</v>
      </c>
      <c r="J125" s="3">
        <v>87536</v>
      </c>
      <c r="K125" s="43">
        <v>0</v>
      </c>
      <c r="L125" t="s">
        <v>132</v>
      </c>
      <c r="M125" t="s">
        <v>133</v>
      </c>
    </row>
    <row r="126" spans="1:13" x14ac:dyDescent="0.3">
      <c r="A126" t="s">
        <v>427</v>
      </c>
      <c r="B126" t="s">
        <v>428</v>
      </c>
      <c r="C126" t="s">
        <v>157</v>
      </c>
      <c r="D126" t="s">
        <v>192</v>
      </c>
      <c r="E126" t="s">
        <v>154</v>
      </c>
      <c r="F126" t="s">
        <v>130</v>
      </c>
      <c r="G126" t="s">
        <v>186</v>
      </c>
      <c r="H126">
        <v>47</v>
      </c>
      <c r="I126" s="4">
        <v>42164</v>
      </c>
      <c r="J126" s="3">
        <v>41429</v>
      </c>
      <c r="K126" s="43">
        <v>0</v>
      </c>
      <c r="L126" t="s">
        <v>132</v>
      </c>
      <c r="M126" t="s">
        <v>133</v>
      </c>
    </row>
    <row r="127" spans="1:13" x14ac:dyDescent="0.3">
      <c r="A127" t="s">
        <v>429</v>
      </c>
      <c r="B127" t="s">
        <v>430</v>
      </c>
      <c r="C127" t="s">
        <v>180</v>
      </c>
      <c r="D127" t="s">
        <v>173</v>
      </c>
      <c r="E127" t="s">
        <v>145</v>
      </c>
      <c r="F127" t="s">
        <v>148</v>
      </c>
      <c r="G127" t="s">
        <v>149</v>
      </c>
      <c r="H127">
        <v>35</v>
      </c>
      <c r="I127" s="4">
        <v>40826</v>
      </c>
      <c r="J127" s="3">
        <v>245482</v>
      </c>
      <c r="K127" s="43">
        <v>0.39</v>
      </c>
      <c r="L127" t="s">
        <v>132</v>
      </c>
      <c r="M127" t="s">
        <v>133</v>
      </c>
    </row>
    <row r="128" spans="1:13" x14ac:dyDescent="0.3">
      <c r="A128" t="s">
        <v>431</v>
      </c>
      <c r="B128" t="s">
        <v>432</v>
      </c>
      <c r="C128" t="s">
        <v>309</v>
      </c>
      <c r="D128" t="s">
        <v>173</v>
      </c>
      <c r="E128" t="s">
        <v>145</v>
      </c>
      <c r="F128" t="s">
        <v>130</v>
      </c>
      <c r="G128" t="s">
        <v>140</v>
      </c>
      <c r="H128">
        <v>25</v>
      </c>
      <c r="I128" s="4">
        <v>43850</v>
      </c>
      <c r="J128" s="3">
        <v>71359</v>
      </c>
      <c r="K128" s="43">
        <v>0</v>
      </c>
      <c r="L128" t="s">
        <v>132</v>
      </c>
      <c r="M128" t="s">
        <v>150</v>
      </c>
    </row>
    <row r="129" spans="1:13" x14ac:dyDescent="0.3">
      <c r="A129" t="s">
        <v>433</v>
      </c>
      <c r="B129" t="s">
        <v>434</v>
      </c>
      <c r="C129" t="s">
        <v>137</v>
      </c>
      <c r="D129" t="s">
        <v>173</v>
      </c>
      <c r="E129" t="s">
        <v>139</v>
      </c>
      <c r="F129" t="s">
        <v>148</v>
      </c>
      <c r="G129" t="s">
        <v>149</v>
      </c>
      <c r="H129">
        <v>45</v>
      </c>
      <c r="I129" s="4">
        <v>41879</v>
      </c>
      <c r="J129" s="3">
        <v>183161</v>
      </c>
      <c r="K129" s="43">
        <v>0.22</v>
      </c>
      <c r="L129" t="s">
        <v>132</v>
      </c>
      <c r="M129" t="s">
        <v>158</v>
      </c>
    </row>
    <row r="130" spans="1:13" x14ac:dyDescent="0.3">
      <c r="A130" t="s">
        <v>435</v>
      </c>
      <c r="B130" t="s">
        <v>436</v>
      </c>
      <c r="C130" t="s">
        <v>437</v>
      </c>
      <c r="D130" t="s">
        <v>128</v>
      </c>
      <c r="E130" t="s">
        <v>154</v>
      </c>
      <c r="F130" t="s">
        <v>148</v>
      </c>
      <c r="G130" t="s">
        <v>140</v>
      </c>
      <c r="H130">
        <v>58</v>
      </c>
      <c r="I130" s="4">
        <v>34176</v>
      </c>
      <c r="J130" s="3">
        <v>69260</v>
      </c>
      <c r="K130" s="43">
        <v>0</v>
      </c>
      <c r="L130" t="s">
        <v>132</v>
      </c>
      <c r="M130" t="s">
        <v>150</v>
      </c>
    </row>
    <row r="131" spans="1:13" x14ac:dyDescent="0.3">
      <c r="A131" t="s">
        <v>438</v>
      </c>
      <c r="B131" t="s">
        <v>439</v>
      </c>
      <c r="C131" t="s">
        <v>249</v>
      </c>
      <c r="D131" t="s">
        <v>173</v>
      </c>
      <c r="E131" t="s">
        <v>139</v>
      </c>
      <c r="F131" t="s">
        <v>148</v>
      </c>
      <c r="G131" t="s">
        <v>140</v>
      </c>
      <c r="H131">
        <v>51</v>
      </c>
      <c r="I131" s="4">
        <v>36442</v>
      </c>
      <c r="J131" s="3">
        <v>95639</v>
      </c>
      <c r="K131" s="43">
        <v>0</v>
      </c>
      <c r="L131" t="s">
        <v>132</v>
      </c>
      <c r="M131" t="s">
        <v>164</v>
      </c>
    </row>
    <row r="132" spans="1:13" x14ac:dyDescent="0.3">
      <c r="A132" t="s">
        <v>440</v>
      </c>
      <c r="B132" t="s">
        <v>441</v>
      </c>
      <c r="C132" t="s">
        <v>147</v>
      </c>
      <c r="D132" t="s">
        <v>192</v>
      </c>
      <c r="E132" t="s">
        <v>154</v>
      </c>
      <c r="F132" t="s">
        <v>148</v>
      </c>
      <c r="G132" t="s">
        <v>131</v>
      </c>
      <c r="H132">
        <v>36</v>
      </c>
      <c r="I132" s="4">
        <v>44556</v>
      </c>
      <c r="J132" s="3">
        <v>75119</v>
      </c>
      <c r="K132" s="43">
        <v>0</v>
      </c>
      <c r="L132" t="s">
        <v>132</v>
      </c>
      <c r="M132" t="s">
        <v>141</v>
      </c>
    </row>
    <row r="133" spans="1:13" x14ac:dyDescent="0.3">
      <c r="A133" t="s">
        <v>442</v>
      </c>
      <c r="B133" t="s">
        <v>443</v>
      </c>
      <c r="C133" t="s">
        <v>180</v>
      </c>
      <c r="D133" t="s">
        <v>163</v>
      </c>
      <c r="E133" t="s">
        <v>129</v>
      </c>
      <c r="F133" t="s">
        <v>148</v>
      </c>
      <c r="G133" t="s">
        <v>149</v>
      </c>
      <c r="H133">
        <v>59</v>
      </c>
      <c r="I133" s="4">
        <v>40681</v>
      </c>
      <c r="J133" s="3">
        <v>192213</v>
      </c>
      <c r="K133" s="43">
        <v>0.4</v>
      </c>
      <c r="L133" t="s">
        <v>132</v>
      </c>
      <c r="M133" t="s">
        <v>141</v>
      </c>
    </row>
    <row r="134" spans="1:13" x14ac:dyDescent="0.3">
      <c r="A134" t="s">
        <v>444</v>
      </c>
      <c r="B134" t="s">
        <v>445</v>
      </c>
      <c r="C134" t="s">
        <v>127</v>
      </c>
      <c r="D134" t="s">
        <v>192</v>
      </c>
      <c r="E134" t="s">
        <v>145</v>
      </c>
      <c r="F134" t="s">
        <v>148</v>
      </c>
      <c r="G134" t="s">
        <v>140</v>
      </c>
      <c r="H134">
        <v>29</v>
      </c>
      <c r="I134" s="4">
        <v>42810</v>
      </c>
      <c r="J134" s="3">
        <v>151413</v>
      </c>
      <c r="K134" s="43">
        <v>0.15</v>
      </c>
      <c r="L134" t="s">
        <v>132</v>
      </c>
      <c r="M134" t="s">
        <v>133</v>
      </c>
    </row>
    <row r="135" spans="1:13" x14ac:dyDescent="0.3">
      <c r="A135" t="s">
        <v>446</v>
      </c>
      <c r="B135" t="s">
        <v>447</v>
      </c>
      <c r="C135" t="s">
        <v>147</v>
      </c>
      <c r="D135" t="s">
        <v>163</v>
      </c>
      <c r="E135" t="s">
        <v>139</v>
      </c>
      <c r="F135" t="s">
        <v>148</v>
      </c>
      <c r="G135" t="s">
        <v>140</v>
      </c>
      <c r="H135">
        <v>62</v>
      </c>
      <c r="I135" s="4">
        <v>37733</v>
      </c>
      <c r="J135" s="3">
        <v>76906</v>
      </c>
      <c r="K135" s="43">
        <v>0</v>
      </c>
      <c r="L135" t="s">
        <v>132</v>
      </c>
      <c r="M135" t="s">
        <v>133</v>
      </c>
    </row>
    <row r="136" spans="1:13" x14ac:dyDescent="0.3">
      <c r="A136" t="s">
        <v>448</v>
      </c>
      <c r="B136" t="s">
        <v>449</v>
      </c>
      <c r="C136" t="s">
        <v>309</v>
      </c>
      <c r="D136" t="s">
        <v>173</v>
      </c>
      <c r="E136" t="s">
        <v>129</v>
      </c>
      <c r="F136" t="s">
        <v>148</v>
      </c>
      <c r="G136" t="s">
        <v>186</v>
      </c>
      <c r="H136">
        <v>47</v>
      </c>
      <c r="I136" s="4">
        <v>35990</v>
      </c>
      <c r="J136" s="3">
        <v>99091</v>
      </c>
      <c r="K136" s="43">
        <v>0</v>
      </c>
      <c r="L136" t="s">
        <v>132</v>
      </c>
      <c r="M136" t="s">
        <v>164</v>
      </c>
    </row>
    <row r="137" spans="1:13" x14ac:dyDescent="0.3">
      <c r="A137" t="s">
        <v>450</v>
      </c>
      <c r="B137" t="s">
        <v>451</v>
      </c>
      <c r="C137" t="s">
        <v>147</v>
      </c>
      <c r="D137" t="s">
        <v>138</v>
      </c>
      <c r="E137" t="s">
        <v>154</v>
      </c>
      <c r="F137" t="s">
        <v>130</v>
      </c>
      <c r="G137" t="s">
        <v>140</v>
      </c>
      <c r="H137">
        <v>28</v>
      </c>
      <c r="I137" s="4">
        <v>44078</v>
      </c>
      <c r="J137" s="3">
        <v>95045</v>
      </c>
      <c r="K137" s="43">
        <v>0</v>
      </c>
      <c r="L137" t="s">
        <v>132</v>
      </c>
      <c r="M137" t="s">
        <v>141</v>
      </c>
    </row>
    <row r="138" spans="1:13" x14ac:dyDescent="0.3">
      <c r="A138" t="s">
        <v>452</v>
      </c>
      <c r="B138" t="s">
        <v>453</v>
      </c>
      <c r="C138" t="s">
        <v>180</v>
      </c>
      <c r="D138" t="s">
        <v>181</v>
      </c>
      <c r="E138" t="s">
        <v>139</v>
      </c>
      <c r="F138" t="s">
        <v>130</v>
      </c>
      <c r="G138" t="s">
        <v>140</v>
      </c>
      <c r="H138">
        <v>29</v>
      </c>
      <c r="I138" s="4">
        <v>42740</v>
      </c>
      <c r="J138" s="3">
        <v>190401</v>
      </c>
      <c r="K138" s="43">
        <v>0.37</v>
      </c>
      <c r="L138" t="s">
        <v>132</v>
      </c>
      <c r="M138" t="s">
        <v>189</v>
      </c>
    </row>
    <row r="139" spans="1:13" x14ac:dyDescent="0.3">
      <c r="A139" t="s">
        <v>454</v>
      </c>
      <c r="B139" t="s">
        <v>455</v>
      </c>
      <c r="C139" t="s">
        <v>390</v>
      </c>
      <c r="D139" t="s">
        <v>192</v>
      </c>
      <c r="E139" t="s">
        <v>139</v>
      </c>
      <c r="F139" t="s">
        <v>148</v>
      </c>
      <c r="G139" t="s">
        <v>186</v>
      </c>
      <c r="H139">
        <v>45</v>
      </c>
      <c r="I139" s="4">
        <v>44237</v>
      </c>
      <c r="J139" s="3">
        <v>79882</v>
      </c>
      <c r="K139" s="43">
        <v>0</v>
      </c>
      <c r="L139" t="s">
        <v>132</v>
      </c>
      <c r="M139" t="s">
        <v>150</v>
      </c>
    </row>
    <row r="140" spans="1:13" x14ac:dyDescent="0.3">
      <c r="A140" t="s">
        <v>456</v>
      </c>
      <c r="B140" t="s">
        <v>457</v>
      </c>
      <c r="C140" t="s">
        <v>180</v>
      </c>
      <c r="D140" t="s">
        <v>173</v>
      </c>
      <c r="E140" t="s">
        <v>145</v>
      </c>
      <c r="F140" t="s">
        <v>130</v>
      </c>
      <c r="G140" t="s">
        <v>140</v>
      </c>
      <c r="H140">
        <v>30</v>
      </c>
      <c r="I140" s="4">
        <v>43165</v>
      </c>
      <c r="J140" s="3">
        <v>255431</v>
      </c>
      <c r="K140" s="43">
        <v>0.36</v>
      </c>
      <c r="L140" t="s">
        <v>132</v>
      </c>
      <c r="M140" t="s">
        <v>189</v>
      </c>
    </row>
    <row r="141" spans="1:13" x14ac:dyDescent="0.3">
      <c r="A141" t="s">
        <v>458</v>
      </c>
      <c r="B141" t="s">
        <v>459</v>
      </c>
      <c r="C141" t="s">
        <v>157</v>
      </c>
      <c r="D141" t="s">
        <v>138</v>
      </c>
      <c r="E141" t="s">
        <v>145</v>
      </c>
      <c r="F141" t="s">
        <v>130</v>
      </c>
      <c r="G141" t="s">
        <v>140</v>
      </c>
      <c r="H141">
        <v>51</v>
      </c>
      <c r="I141" s="4">
        <v>42753</v>
      </c>
      <c r="J141" s="3">
        <v>53799</v>
      </c>
      <c r="K141" s="43">
        <v>0</v>
      </c>
      <c r="L141" t="s">
        <v>132</v>
      </c>
      <c r="M141" t="s">
        <v>189</v>
      </c>
    </row>
    <row r="142" spans="1:13" x14ac:dyDescent="0.3">
      <c r="A142" t="s">
        <v>460</v>
      </c>
      <c r="B142" t="s">
        <v>461</v>
      </c>
      <c r="C142" t="s">
        <v>147</v>
      </c>
      <c r="D142" t="s">
        <v>192</v>
      </c>
      <c r="E142" t="s">
        <v>154</v>
      </c>
      <c r="F142" t="s">
        <v>130</v>
      </c>
      <c r="G142" t="s">
        <v>140</v>
      </c>
      <c r="H142">
        <v>28</v>
      </c>
      <c r="I142" s="4">
        <v>44380</v>
      </c>
      <c r="J142" s="3">
        <v>82739</v>
      </c>
      <c r="K142" s="43">
        <v>0</v>
      </c>
      <c r="L142" t="s">
        <v>132</v>
      </c>
      <c r="M142" t="s">
        <v>150</v>
      </c>
    </row>
    <row r="143" spans="1:13" x14ac:dyDescent="0.3">
      <c r="A143" t="s">
        <v>462</v>
      </c>
      <c r="B143" t="s">
        <v>463</v>
      </c>
      <c r="C143" t="s">
        <v>270</v>
      </c>
      <c r="D143" t="s">
        <v>128</v>
      </c>
      <c r="E143" t="s">
        <v>145</v>
      </c>
      <c r="F143" t="s">
        <v>130</v>
      </c>
      <c r="G143" t="s">
        <v>140</v>
      </c>
      <c r="H143">
        <v>36</v>
      </c>
      <c r="I143" s="4">
        <v>41789</v>
      </c>
      <c r="J143" s="3">
        <v>99080</v>
      </c>
      <c r="K143" s="43">
        <v>0</v>
      </c>
      <c r="L143" t="s">
        <v>132</v>
      </c>
      <c r="M143" t="s">
        <v>141</v>
      </c>
    </row>
    <row r="144" spans="1:13" x14ac:dyDescent="0.3">
      <c r="A144" t="s">
        <v>464</v>
      </c>
      <c r="B144" t="s">
        <v>465</v>
      </c>
      <c r="C144" t="s">
        <v>137</v>
      </c>
      <c r="D144" t="s">
        <v>169</v>
      </c>
      <c r="E144" t="s">
        <v>129</v>
      </c>
      <c r="F144" t="s">
        <v>130</v>
      </c>
      <c r="G144" t="s">
        <v>140</v>
      </c>
      <c r="H144">
        <v>51</v>
      </c>
      <c r="I144" s="4">
        <v>44283</v>
      </c>
      <c r="J144" s="3">
        <v>180687</v>
      </c>
      <c r="K144" s="43">
        <v>0.19</v>
      </c>
      <c r="L144" t="s">
        <v>132</v>
      </c>
      <c r="M144" t="s">
        <v>150</v>
      </c>
    </row>
    <row r="145" spans="1:13" x14ac:dyDescent="0.3">
      <c r="A145" t="s">
        <v>466</v>
      </c>
      <c r="B145" t="s">
        <v>467</v>
      </c>
      <c r="C145" t="s">
        <v>255</v>
      </c>
      <c r="D145" t="s">
        <v>173</v>
      </c>
      <c r="E145" t="s">
        <v>154</v>
      </c>
      <c r="F145" t="s">
        <v>148</v>
      </c>
      <c r="G145" t="s">
        <v>149</v>
      </c>
      <c r="H145">
        <v>45</v>
      </c>
      <c r="I145" s="4">
        <v>36993</v>
      </c>
      <c r="J145" s="3">
        <v>95743</v>
      </c>
      <c r="K145" s="43">
        <v>0.15</v>
      </c>
      <c r="L145" t="s">
        <v>132</v>
      </c>
      <c r="M145" t="s">
        <v>164</v>
      </c>
    </row>
    <row r="146" spans="1:13" x14ac:dyDescent="0.3">
      <c r="A146" t="s">
        <v>468</v>
      </c>
      <c r="B146" t="s">
        <v>469</v>
      </c>
      <c r="C146" t="s">
        <v>309</v>
      </c>
      <c r="D146" t="s">
        <v>173</v>
      </c>
      <c r="E146" t="s">
        <v>129</v>
      </c>
      <c r="F146" t="s">
        <v>130</v>
      </c>
      <c r="G146" t="s">
        <v>140</v>
      </c>
      <c r="H146">
        <v>44</v>
      </c>
      <c r="I146" s="4">
        <v>40060</v>
      </c>
      <c r="J146" s="3">
        <v>89695</v>
      </c>
      <c r="K146" s="43">
        <v>0</v>
      </c>
      <c r="L146" t="s">
        <v>132</v>
      </c>
      <c r="M146" t="s">
        <v>164</v>
      </c>
    </row>
    <row r="147" spans="1:13" x14ac:dyDescent="0.3">
      <c r="A147" t="s">
        <v>470</v>
      </c>
      <c r="B147" t="s">
        <v>471</v>
      </c>
      <c r="C147" t="s">
        <v>297</v>
      </c>
      <c r="D147" t="s">
        <v>169</v>
      </c>
      <c r="E147" t="s">
        <v>129</v>
      </c>
      <c r="F147" t="s">
        <v>148</v>
      </c>
      <c r="G147" t="s">
        <v>140</v>
      </c>
      <c r="H147">
        <v>30</v>
      </c>
      <c r="I147" s="4">
        <v>42078</v>
      </c>
      <c r="J147" s="3">
        <v>93734</v>
      </c>
      <c r="K147" s="43">
        <v>0</v>
      </c>
      <c r="L147" t="s">
        <v>132</v>
      </c>
      <c r="M147" t="s">
        <v>150</v>
      </c>
    </row>
    <row r="148" spans="1:13" x14ac:dyDescent="0.3">
      <c r="A148" t="s">
        <v>472</v>
      </c>
      <c r="B148" t="s">
        <v>473</v>
      </c>
      <c r="C148" t="s">
        <v>153</v>
      </c>
      <c r="D148" t="s">
        <v>138</v>
      </c>
      <c r="E148" t="s">
        <v>139</v>
      </c>
      <c r="F148" t="s">
        <v>148</v>
      </c>
      <c r="G148" t="s">
        <v>131</v>
      </c>
      <c r="H148">
        <v>51</v>
      </c>
      <c r="I148" s="4">
        <v>34746</v>
      </c>
      <c r="J148" s="3">
        <v>125375</v>
      </c>
      <c r="K148" s="43">
        <v>0.09</v>
      </c>
      <c r="L148" t="s">
        <v>132</v>
      </c>
      <c r="M148" t="s">
        <v>141</v>
      </c>
    </row>
    <row r="149" spans="1:13" x14ac:dyDescent="0.3">
      <c r="A149" t="s">
        <v>474</v>
      </c>
      <c r="B149" t="s">
        <v>475</v>
      </c>
      <c r="C149" t="s">
        <v>180</v>
      </c>
      <c r="D149" t="s">
        <v>163</v>
      </c>
      <c r="E149" t="s">
        <v>145</v>
      </c>
      <c r="F149" t="s">
        <v>148</v>
      </c>
      <c r="G149" t="s">
        <v>149</v>
      </c>
      <c r="H149">
        <v>25</v>
      </c>
      <c r="I149" s="4">
        <v>44235</v>
      </c>
      <c r="J149" s="3">
        <v>198243</v>
      </c>
      <c r="K149" s="43">
        <v>0.31</v>
      </c>
      <c r="L149" t="s">
        <v>132</v>
      </c>
      <c r="M149" t="s">
        <v>158</v>
      </c>
    </row>
    <row r="150" spans="1:13" x14ac:dyDescent="0.3">
      <c r="A150" t="s">
        <v>476</v>
      </c>
      <c r="B150" t="s">
        <v>477</v>
      </c>
      <c r="C150" t="s">
        <v>304</v>
      </c>
      <c r="D150" t="s">
        <v>173</v>
      </c>
      <c r="E150" t="s">
        <v>129</v>
      </c>
      <c r="F150" t="s">
        <v>130</v>
      </c>
      <c r="G150" t="s">
        <v>186</v>
      </c>
      <c r="H150">
        <v>42</v>
      </c>
      <c r="I150" s="4">
        <v>43062</v>
      </c>
      <c r="J150" s="3">
        <v>96023</v>
      </c>
      <c r="K150" s="43">
        <v>0</v>
      </c>
      <c r="L150" t="s">
        <v>132</v>
      </c>
      <c r="M150" t="s">
        <v>158</v>
      </c>
    </row>
    <row r="151" spans="1:13" x14ac:dyDescent="0.3">
      <c r="A151" t="s">
        <v>478</v>
      </c>
      <c r="B151" t="s">
        <v>479</v>
      </c>
      <c r="C151" t="s">
        <v>147</v>
      </c>
      <c r="D151" t="s">
        <v>181</v>
      </c>
      <c r="E151" t="s">
        <v>129</v>
      </c>
      <c r="F151" t="s">
        <v>130</v>
      </c>
      <c r="G151" t="s">
        <v>140</v>
      </c>
      <c r="H151">
        <v>34</v>
      </c>
      <c r="I151" s="4">
        <v>41085</v>
      </c>
      <c r="J151" s="3">
        <v>83066</v>
      </c>
      <c r="K151" s="43">
        <v>0</v>
      </c>
      <c r="L151" t="s">
        <v>132</v>
      </c>
      <c r="M151" t="s">
        <v>141</v>
      </c>
    </row>
    <row r="152" spans="1:13" x14ac:dyDescent="0.3">
      <c r="A152" t="s">
        <v>480</v>
      </c>
      <c r="B152" t="s">
        <v>481</v>
      </c>
      <c r="C152" t="s">
        <v>204</v>
      </c>
      <c r="D152" t="s">
        <v>192</v>
      </c>
      <c r="E152" t="s">
        <v>129</v>
      </c>
      <c r="F152" t="s">
        <v>130</v>
      </c>
      <c r="G152" t="s">
        <v>186</v>
      </c>
      <c r="H152">
        <v>48</v>
      </c>
      <c r="I152" s="4">
        <v>41773</v>
      </c>
      <c r="J152" s="3">
        <v>61216</v>
      </c>
      <c r="K152" s="43">
        <v>0</v>
      </c>
      <c r="L152" t="s">
        <v>132</v>
      </c>
      <c r="M152" t="s">
        <v>133</v>
      </c>
    </row>
    <row r="153" spans="1:13" x14ac:dyDescent="0.3">
      <c r="A153" t="s">
        <v>482</v>
      </c>
      <c r="B153" t="s">
        <v>483</v>
      </c>
      <c r="C153" t="s">
        <v>127</v>
      </c>
      <c r="D153" t="s">
        <v>163</v>
      </c>
      <c r="E153" t="s">
        <v>154</v>
      </c>
      <c r="F153" t="s">
        <v>148</v>
      </c>
      <c r="G153" t="s">
        <v>140</v>
      </c>
      <c r="H153">
        <v>33</v>
      </c>
      <c r="I153" s="4">
        <v>41315</v>
      </c>
      <c r="J153" s="3">
        <v>144231</v>
      </c>
      <c r="K153" s="43">
        <v>0.14000000000000001</v>
      </c>
      <c r="L153" t="s">
        <v>132</v>
      </c>
      <c r="M153" t="s">
        <v>189</v>
      </c>
    </row>
    <row r="154" spans="1:13" x14ac:dyDescent="0.3">
      <c r="A154" t="s">
        <v>484</v>
      </c>
      <c r="B154" t="s">
        <v>485</v>
      </c>
      <c r="C154" t="s">
        <v>304</v>
      </c>
      <c r="D154" t="s">
        <v>173</v>
      </c>
      <c r="E154" t="s">
        <v>145</v>
      </c>
      <c r="F154" t="s">
        <v>148</v>
      </c>
      <c r="G154" t="s">
        <v>186</v>
      </c>
      <c r="H154">
        <v>36</v>
      </c>
      <c r="I154" s="4">
        <v>39912</v>
      </c>
      <c r="J154" s="3">
        <v>60055</v>
      </c>
      <c r="K154" s="43">
        <v>0</v>
      </c>
      <c r="L154" t="s">
        <v>132</v>
      </c>
      <c r="M154" t="s">
        <v>133</v>
      </c>
    </row>
    <row r="155" spans="1:13" x14ac:dyDescent="0.3">
      <c r="A155" t="s">
        <v>486</v>
      </c>
      <c r="B155" t="s">
        <v>487</v>
      </c>
      <c r="C155" t="s">
        <v>180</v>
      </c>
      <c r="D155" t="s">
        <v>128</v>
      </c>
      <c r="E155" t="s">
        <v>154</v>
      </c>
      <c r="F155" t="s">
        <v>130</v>
      </c>
      <c r="G155" t="s">
        <v>149</v>
      </c>
      <c r="H155">
        <v>53</v>
      </c>
      <c r="I155" s="4">
        <v>39568</v>
      </c>
      <c r="J155" s="3">
        <v>182202</v>
      </c>
      <c r="K155" s="43">
        <v>0.3</v>
      </c>
      <c r="L155" t="s">
        <v>132</v>
      </c>
      <c r="M155" t="s">
        <v>164</v>
      </c>
    </row>
    <row r="156" spans="1:13" x14ac:dyDescent="0.3">
      <c r="A156" t="s">
        <v>488</v>
      </c>
      <c r="B156" t="s">
        <v>489</v>
      </c>
      <c r="C156" t="s">
        <v>153</v>
      </c>
      <c r="D156" t="s">
        <v>192</v>
      </c>
      <c r="E156" t="s">
        <v>139</v>
      </c>
      <c r="F156" t="s">
        <v>148</v>
      </c>
      <c r="G156" t="s">
        <v>140</v>
      </c>
      <c r="H156">
        <v>43</v>
      </c>
      <c r="I156" s="4">
        <v>38748</v>
      </c>
      <c r="J156" s="3">
        <v>117518</v>
      </c>
      <c r="K156" s="43">
        <v>7.0000000000000007E-2</v>
      </c>
      <c r="L156" t="s">
        <v>132</v>
      </c>
      <c r="M156" t="s">
        <v>133</v>
      </c>
    </row>
    <row r="157" spans="1:13" x14ac:dyDescent="0.3">
      <c r="A157" t="s">
        <v>490</v>
      </c>
      <c r="B157" t="s">
        <v>491</v>
      </c>
      <c r="C157" t="s">
        <v>153</v>
      </c>
      <c r="D157" t="s">
        <v>181</v>
      </c>
      <c r="E157" t="s">
        <v>145</v>
      </c>
      <c r="F157" t="s">
        <v>148</v>
      </c>
      <c r="G157" t="s">
        <v>140</v>
      </c>
      <c r="H157">
        <v>38</v>
      </c>
      <c r="I157" s="4">
        <v>39544</v>
      </c>
      <c r="J157" s="3">
        <v>126856</v>
      </c>
      <c r="K157" s="43">
        <v>0.06</v>
      </c>
      <c r="L157" t="s">
        <v>132</v>
      </c>
      <c r="M157" t="s">
        <v>189</v>
      </c>
    </row>
    <row r="158" spans="1:13" x14ac:dyDescent="0.3">
      <c r="A158" t="s">
        <v>492</v>
      </c>
      <c r="B158" t="s">
        <v>493</v>
      </c>
      <c r="C158" t="s">
        <v>137</v>
      </c>
      <c r="D158" t="s">
        <v>192</v>
      </c>
      <c r="E158" t="s">
        <v>129</v>
      </c>
      <c r="F158" t="s">
        <v>130</v>
      </c>
      <c r="G158" t="s">
        <v>149</v>
      </c>
      <c r="H158">
        <v>45</v>
      </c>
      <c r="I158" s="4">
        <v>37316</v>
      </c>
      <c r="J158" s="3">
        <v>165181</v>
      </c>
      <c r="K158" s="43">
        <v>0.16</v>
      </c>
      <c r="L158" t="s">
        <v>132</v>
      </c>
      <c r="M158" t="s">
        <v>133</v>
      </c>
    </row>
    <row r="159" spans="1:13" x14ac:dyDescent="0.3">
      <c r="A159" t="s">
        <v>494</v>
      </c>
      <c r="B159" t="s">
        <v>495</v>
      </c>
      <c r="C159" t="s">
        <v>127</v>
      </c>
      <c r="D159" t="s">
        <v>163</v>
      </c>
      <c r="E159" t="s">
        <v>145</v>
      </c>
      <c r="F159" t="s">
        <v>130</v>
      </c>
      <c r="G159" t="s">
        <v>140</v>
      </c>
      <c r="H159">
        <v>55</v>
      </c>
      <c r="I159" s="4">
        <v>40552</v>
      </c>
      <c r="J159" s="3">
        <v>138521</v>
      </c>
      <c r="K159" s="43">
        <v>0.1</v>
      </c>
      <c r="L159" t="s">
        <v>132</v>
      </c>
      <c r="M159" t="s">
        <v>158</v>
      </c>
    </row>
    <row r="160" spans="1:13" x14ac:dyDescent="0.3">
      <c r="A160" t="s">
        <v>496</v>
      </c>
      <c r="B160" t="s">
        <v>497</v>
      </c>
      <c r="C160" t="s">
        <v>209</v>
      </c>
      <c r="D160" t="s">
        <v>128</v>
      </c>
      <c r="E160" t="s">
        <v>154</v>
      </c>
      <c r="F160" t="s">
        <v>130</v>
      </c>
      <c r="G160" t="s">
        <v>131</v>
      </c>
      <c r="H160">
        <v>39</v>
      </c>
      <c r="I160" s="4">
        <v>43229</v>
      </c>
      <c r="J160" s="3">
        <v>73317</v>
      </c>
      <c r="K160" s="43">
        <v>0</v>
      </c>
      <c r="L160" t="s">
        <v>132</v>
      </c>
      <c r="M160" t="s">
        <v>158</v>
      </c>
    </row>
    <row r="161" spans="1:13" x14ac:dyDescent="0.3">
      <c r="A161" t="s">
        <v>498</v>
      </c>
      <c r="B161" t="s">
        <v>499</v>
      </c>
      <c r="C161" t="s">
        <v>420</v>
      </c>
      <c r="D161" t="s">
        <v>128</v>
      </c>
      <c r="E161" t="s">
        <v>139</v>
      </c>
      <c r="F161" t="s">
        <v>130</v>
      </c>
      <c r="G161" t="s">
        <v>149</v>
      </c>
      <c r="H161">
        <v>40</v>
      </c>
      <c r="I161" s="4">
        <v>41451</v>
      </c>
      <c r="J161" s="3">
        <v>69096</v>
      </c>
      <c r="K161" s="43">
        <v>0</v>
      </c>
      <c r="L161" t="s">
        <v>132</v>
      </c>
      <c r="M161" t="s">
        <v>133</v>
      </c>
    </row>
    <row r="162" spans="1:13" x14ac:dyDescent="0.3">
      <c r="A162" t="s">
        <v>500</v>
      </c>
      <c r="B162" t="s">
        <v>501</v>
      </c>
      <c r="C162" t="s">
        <v>304</v>
      </c>
      <c r="D162" t="s">
        <v>173</v>
      </c>
      <c r="E162" t="s">
        <v>154</v>
      </c>
      <c r="F162" t="s">
        <v>148</v>
      </c>
      <c r="G162" t="s">
        <v>186</v>
      </c>
      <c r="H162">
        <v>64</v>
      </c>
      <c r="I162" s="4">
        <v>33875</v>
      </c>
      <c r="J162" s="3">
        <v>70778</v>
      </c>
      <c r="K162" s="43">
        <v>0</v>
      </c>
      <c r="L162" t="s">
        <v>132</v>
      </c>
      <c r="M162" t="s">
        <v>164</v>
      </c>
    </row>
    <row r="163" spans="1:13" x14ac:dyDescent="0.3">
      <c r="A163" t="s">
        <v>502</v>
      </c>
      <c r="B163" t="s">
        <v>503</v>
      </c>
      <c r="C163" t="s">
        <v>137</v>
      </c>
      <c r="D163" t="s">
        <v>169</v>
      </c>
      <c r="E163" t="s">
        <v>139</v>
      </c>
      <c r="F163" t="s">
        <v>130</v>
      </c>
      <c r="G163" t="s">
        <v>186</v>
      </c>
      <c r="H163">
        <v>65</v>
      </c>
      <c r="I163" s="4">
        <v>38130</v>
      </c>
      <c r="J163" s="3">
        <v>153938</v>
      </c>
      <c r="K163" s="43">
        <v>0.2</v>
      </c>
      <c r="L163" t="s">
        <v>132</v>
      </c>
      <c r="M163" t="s">
        <v>150</v>
      </c>
    </row>
    <row r="164" spans="1:13" x14ac:dyDescent="0.3">
      <c r="A164" t="s">
        <v>504</v>
      </c>
      <c r="B164" t="s">
        <v>505</v>
      </c>
      <c r="C164" t="s">
        <v>304</v>
      </c>
      <c r="D164" t="s">
        <v>173</v>
      </c>
      <c r="E164" t="s">
        <v>154</v>
      </c>
      <c r="F164" t="s">
        <v>148</v>
      </c>
      <c r="G164" t="s">
        <v>140</v>
      </c>
      <c r="H164">
        <v>50</v>
      </c>
      <c r="I164" s="4">
        <v>43447</v>
      </c>
      <c r="J164" s="3">
        <v>63098</v>
      </c>
      <c r="K164" s="43">
        <v>0</v>
      </c>
      <c r="L164" t="s">
        <v>132</v>
      </c>
      <c r="M164" t="s">
        <v>189</v>
      </c>
    </row>
    <row r="165" spans="1:13" x14ac:dyDescent="0.3">
      <c r="A165" t="s">
        <v>506</v>
      </c>
      <c r="B165" t="s">
        <v>507</v>
      </c>
      <c r="C165" t="s">
        <v>127</v>
      </c>
      <c r="D165" t="s">
        <v>169</v>
      </c>
      <c r="E165" t="s">
        <v>145</v>
      </c>
      <c r="F165" t="s">
        <v>130</v>
      </c>
      <c r="G165" t="s">
        <v>131</v>
      </c>
      <c r="H165">
        <v>55</v>
      </c>
      <c r="I165" s="4">
        <v>38301</v>
      </c>
      <c r="J165" s="3">
        <v>142318</v>
      </c>
      <c r="K165" s="43">
        <v>0.14000000000000001</v>
      </c>
      <c r="L165" t="s">
        <v>132</v>
      </c>
      <c r="M165" t="s">
        <v>141</v>
      </c>
    </row>
    <row r="166" spans="1:13" x14ac:dyDescent="0.3">
      <c r="A166" t="s">
        <v>508</v>
      </c>
      <c r="B166" t="s">
        <v>509</v>
      </c>
      <c r="C166" t="s">
        <v>252</v>
      </c>
      <c r="D166" t="s">
        <v>169</v>
      </c>
      <c r="E166" t="s">
        <v>145</v>
      </c>
      <c r="F166" t="s">
        <v>148</v>
      </c>
      <c r="G166" t="s">
        <v>131</v>
      </c>
      <c r="H166">
        <v>41</v>
      </c>
      <c r="I166" s="4">
        <v>38219</v>
      </c>
      <c r="J166" s="3">
        <v>49186</v>
      </c>
      <c r="K166" s="43">
        <v>0</v>
      </c>
      <c r="L166" t="s">
        <v>132</v>
      </c>
      <c r="M166" t="s">
        <v>164</v>
      </c>
    </row>
    <row r="167" spans="1:13" x14ac:dyDescent="0.3">
      <c r="A167" t="s">
        <v>510</v>
      </c>
      <c r="B167" t="s">
        <v>511</v>
      </c>
      <c r="C167" t="s">
        <v>180</v>
      </c>
      <c r="D167" t="s">
        <v>169</v>
      </c>
      <c r="E167" t="s">
        <v>129</v>
      </c>
      <c r="F167" t="s">
        <v>130</v>
      </c>
      <c r="G167" t="s">
        <v>131</v>
      </c>
      <c r="H167">
        <v>34</v>
      </c>
      <c r="I167" s="4">
        <v>43673</v>
      </c>
      <c r="J167" s="3">
        <v>220937</v>
      </c>
      <c r="K167" s="43">
        <v>0.38</v>
      </c>
      <c r="L167" t="s">
        <v>132</v>
      </c>
      <c r="M167" t="s">
        <v>164</v>
      </c>
    </row>
    <row r="168" spans="1:13" x14ac:dyDescent="0.3">
      <c r="A168" t="s">
        <v>512</v>
      </c>
      <c r="B168" t="s">
        <v>513</v>
      </c>
      <c r="C168" t="s">
        <v>137</v>
      </c>
      <c r="D168" t="s">
        <v>128</v>
      </c>
      <c r="E168" t="s">
        <v>139</v>
      </c>
      <c r="F168" t="s">
        <v>130</v>
      </c>
      <c r="G168" t="s">
        <v>149</v>
      </c>
      <c r="H168">
        <v>47</v>
      </c>
      <c r="I168" s="4">
        <v>41208</v>
      </c>
      <c r="J168" s="3">
        <v>183156</v>
      </c>
      <c r="K168" s="43">
        <v>0.3</v>
      </c>
      <c r="L168" t="s">
        <v>132</v>
      </c>
      <c r="M168" t="s">
        <v>133</v>
      </c>
    </row>
    <row r="169" spans="1:13" x14ac:dyDescent="0.3">
      <c r="A169" t="s">
        <v>514</v>
      </c>
      <c r="B169" t="s">
        <v>515</v>
      </c>
      <c r="C169" t="s">
        <v>180</v>
      </c>
      <c r="D169" t="s">
        <v>128</v>
      </c>
      <c r="E169" t="s">
        <v>139</v>
      </c>
      <c r="F169" t="s">
        <v>130</v>
      </c>
      <c r="G169" t="s">
        <v>186</v>
      </c>
      <c r="H169">
        <v>32</v>
      </c>
      <c r="I169" s="4">
        <v>44034</v>
      </c>
      <c r="J169" s="3">
        <v>192749</v>
      </c>
      <c r="K169" s="43">
        <v>0.31</v>
      </c>
      <c r="L169" t="s">
        <v>132</v>
      </c>
      <c r="M169" t="s">
        <v>141</v>
      </c>
    </row>
    <row r="170" spans="1:13" x14ac:dyDescent="0.3">
      <c r="A170" t="s">
        <v>516</v>
      </c>
      <c r="B170" t="s">
        <v>517</v>
      </c>
      <c r="C170" t="s">
        <v>127</v>
      </c>
      <c r="D170" t="s">
        <v>128</v>
      </c>
      <c r="E170" t="s">
        <v>145</v>
      </c>
      <c r="F170" t="s">
        <v>130</v>
      </c>
      <c r="G170" t="s">
        <v>149</v>
      </c>
      <c r="H170">
        <v>39</v>
      </c>
      <c r="I170" s="4">
        <v>42819</v>
      </c>
      <c r="J170" s="3">
        <v>135325</v>
      </c>
      <c r="K170" s="43">
        <v>0.14000000000000001</v>
      </c>
      <c r="L170" t="s">
        <v>132</v>
      </c>
      <c r="M170" t="s">
        <v>150</v>
      </c>
    </row>
    <row r="171" spans="1:13" x14ac:dyDescent="0.3">
      <c r="A171" t="s">
        <v>518</v>
      </c>
      <c r="B171" t="s">
        <v>519</v>
      </c>
      <c r="C171" t="s">
        <v>147</v>
      </c>
      <c r="D171" t="s">
        <v>192</v>
      </c>
      <c r="E171" t="s">
        <v>139</v>
      </c>
      <c r="F171" t="s">
        <v>130</v>
      </c>
      <c r="G171" t="s">
        <v>140</v>
      </c>
      <c r="H171">
        <v>26</v>
      </c>
      <c r="I171" s="4">
        <v>43752</v>
      </c>
      <c r="J171" s="3">
        <v>79356</v>
      </c>
      <c r="K171" s="43">
        <v>0</v>
      </c>
      <c r="L171" t="s">
        <v>132</v>
      </c>
      <c r="M171" t="s">
        <v>150</v>
      </c>
    </row>
    <row r="172" spans="1:13" x14ac:dyDescent="0.3">
      <c r="A172" t="s">
        <v>520</v>
      </c>
      <c r="B172" t="s">
        <v>521</v>
      </c>
      <c r="C172" t="s">
        <v>309</v>
      </c>
      <c r="D172" t="s">
        <v>173</v>
      </c>
      <c r="E172" t="s">
        <v>145</v>
      </c>
      <c r="F172" t="s">
        <v>148</v>
      </c>
      <c r="G172" t="s">
        <v>131</v>
      </c>
      <c r="H172">
        <v>40</v>
      </c>
      <c r="I172" s="4">
        <v>38540</v>
      </c>
      <c r="J172" s="3">
        <v>74412</v>
      </c>
      <c r="K172" s="43">
        <v>0</v>
      </c>
      <c r="L172" t="s">
        <v>132</v>
      </c>
      <c r="M172" t="s">
        <v>133</v>
      </c>
    </row>
    <row r="173" spans="1:13" x14ac:dyDescent="0.3">
      <c r="A173" t="s">
        <v>522</v>
      </c>
      <c r="B173" t="s">
        <v>523</v>
      </c>
      <c r="C173" t="s">
        <v>137</v>
      </c>
      <c r="D173" t="s">
        <v>163</v>
      </c>
      <c r="E173" t="s">
        <v>129</v>
      </c>
      <c r="F173" t="s">
        <v>130</v>
      </c>
      <c r="G173" t="s">
        <v>149</v>
      </c>
      <c r="H173">
        <v>58</v>
      </c>
      <c r="I173" s="4">
        <v>37755</v>
      </c>
      <c r="J173" s="3">
        <v>173071</v>
      </c>
      <c r="K173" s="43">
        <v>0.28999999999999998</v>
      </c>
      <c r="L173" t="s">
        <v>132</v>
      </c>
      <c r="M173" t="s">
        <v>189</v>
      </c>
    </row>
    <row r="174" spans="1:13" x14ac:dyDescent="0.3">
      <c r="A174" t="s">
        <v>524</v>
      </c>
      <c r="B174" t="s">
        <v>525</v>
      </c>
      <c r="C174" t="s">
        <v>243</v>
      </c>
      <c r="D174" t="s">
        <v>173</v>
      </c>
      <c r="E174" t="s">
        <v>129</v>
      </c>
      <c r="F174" t="s">
        <v>130</v>
      </c>
      <c r="G174" t="s">
        <v>140</v>
      </c>
      <c r="H174">
        <v>58</v>
      </c>
      <c r="I174" s="4">
        <v>34999</v>
      </c>
      <c r="J174" s="3">
        <v>70189</v>
      </c>
      <c r="K174" s="43">
        <v>0</v>
      </c>
      <c r="L174" t="s">
        <v>132</v>
      </c>
      <c r="M174" t="s">
        <v>189</v>
      </c>
    </row>
    <row r="175" spans="1:13" x14ac:dyDescent="0.3">
      <c r="A175" t="s">
        <v>526</v>
      </c>
      <c r="B175" t="s">
        <v>527</v>
      </c>
      <c r="C175" t="s">
        <v>180</v>
      </c>
      <c r="D175" t="s">
        <v>192</v>
      </c>
      <c r="E175" t="s">
        <v>129</v>
      </c>
      <c r="F175" t="s">
        <v>130</v>
      </c>
      <c r="G175" t="s">
        <v>186</v>
      </c>
      <c r="H175">
        <v>42</v>
      </c>
      <c r="I175" s="4">
        <v>41528</v>
      </c>
      <c r="J175" s="3">
        <v>181452</v>
      </c>
      <c r="K175" s="43">
        <v>0.3</v>
      </c>
      <c r="L175" t="s">
        <v>132</v>
      </c>
      <c r="M175" t="s">
        <v>189</v>
      </c>
    </row>
    <row r="176" spans="1:13" x14ac:dyDescent="0.3">
      <c r="A176" t="s">
        <v>528</v>
      </c>
      <c r="B176" t="s">
        <v>529</v>
      </c>
      <c r="C176" t="s">
        <v>234</v>
      </c>
      <c r="D176" t="s">
        <v>169</v>
      </c>
      <c r="E176" t="s">
        <v>139</v>
      </c>
      <c r="F176" t="s">
        <v>148</v>
      </c>
      <c r="G176" t="s">
        <v>140</v>
      </c>
      <c r="H176">
        <v>26</v>
      </c>
      <c r="I176" s="4">
        <v>44267</v>
      </c>
      <c r="J176" s="3">
        <v>70369</v>
      </c>
      <c r="K176" s="43">
        <v>0</v>
      </c>
      <c r="L176" t="s">
        <v>132</v>
      </c>
      <c r="M176" t="s">
        <v>133</v>
      </c>
    </row>
    <row r="177" spans="1:13" x14ac:dyDescent="0.3">
      <c r="A177" t="s">
        <v>530</v>
      </c>
      <c r="B177" t="s">
        <v>531</v>
      </c>
      <c r="C177" t="s">
        <v>137</v>
      </c>
      <c r="D177" t="s">
        <v>138</v>
      </c>
      <c r="E177" t="s">
        <v>129</v>
      </c>
      <c r="F177" t="s">
        <v>148</v>
      </c>
      <c r="G177" t="s">
        <v>149</v>
      </c>
      <c r="H177">
        <v>64</v>
      </c>
      <c r="I177" s="4">
        <v>35187</v>
      </c>
      <c r="J177" s="3">
        <v>189933</v>
      </c>
      <c r="K177" s="43">
        <v>0.23</v>
      </c>
      <c r="L177" t="s">
        <v>132</v>
      </c>
      <c r="M177" t="s">
        <v>158</v>
      </c>
    </row>
    <row r="178" spans="1:13" x14ac:dyDescent="0.3">
      <c r="A178" t="s">
        <v>155</v>
      </c>
      <c r="B178" t="s">
        <v>532</v>
      </c>
      <c r="C178" t="s">
        <v>246</v>
      </c>
      <c r="D178" t="s">
        <v>173</v>
      </c>
      <c r="E178" t="s">
        <v>139</v>
      </c>
      <c r="F178" t="s">
        <v>148</v>
      </c>
      <c r="G178" t="s">
        <v>140</v>
      </c>
      <c r="H178">
        <v>38</v>
      </c>
      <c r="I178" s="4">
        <v>40360</v>
      </c>
      <c r="J178" s="3">
        <v>78237</v>
      </c>
      <c r="K178" s="43">
        <v>0</v>
      </c>
      <c r="L178" t="s">
        <v>132</v>
      </c>
      <c r="M178" t="s">
        <v>150</v>
      </c>
    </row>
    <row r="179" spans="1:13" x14ac:dyDescent="0.3">
      <c r="A179" t="s">
        <v>533</v>
      </c>
      <c r="B179" t="s">
        <v>534</v>
      </c>
      <c r="C179" t="s">
        <v>147</v>
      </c>
      <c r="D179" t="s">
        <v>192</v>
      </c>
      <c r="E179" t="s">
        <v>154</v>
      </c>
      <c r="F179" t="s">
        <v>148</v>
      </c>
      <c r="G179" t="s">
        <v>131</v>
      </c>
      <c r="H179">
        <v>43</v>
      </c>
      <c r="I179" s="4">
        <v>38093</v>
      </c>
      <c r="J179" s="3">
        <v>94246</v>
      </c>
      <c r="K179" s="43">
        <v>0</v>
      </c>
      <c r="L179" t="s">
        <v>132</v>
      </c>
      <c r="M179" t="s">
        <v>164</v>
      </c>
    </row>
    <row r="180" spans="1:13" x14ac:dyDescent="0.3">
      <c r="A180" t="s">
        <v>320</v>
      </c>
      <c r="B180" t="s">
        <v>535</v>
      </c>
      <c r="C180" t="s">
        <v>347</v>
      </c>
      <c r="D180" t="s">
        <v>128</v>
      </c>
      <c r="E180" t="s">
        <v>145</v>
      </c>
      <c r="F180" t="s">
        <v>130</v>
      </c>
      <c r="G180" t="s">
        <v>149</v>
      </c>
      <c r="H180">
        <v>34</v>
      </c>
      <c r="I180" s="4">
        <v>42512</v>
      </c>
      <c r="J180" s="3">
        <v>44614</v>
      </c>
      <c r="K180" s="43">
        <v>0</v>
      </c>
      <c r="L180" t="s">
        <v>132</v>
      </c>
      <c r="M180" t="s">
        <v>158</v>
      </c>
    </row>
    <row r="181" spans="1:13" x14ac:dyDescent="0.3">
      <c r="A181" t="s">
        <v>536</v>
      </c>
      <c r="B181" t="s">
        <v>537</v>
      </c>
      <c r="C181" t="s">
        <v>147</v>
      </c>
      <c r="D181" t="s">
        <v>163</v>
      </c>
      <c r="E181" t="s">
        <v>154</v>
      </c>
      <c r="F181" t="s">
        <v>130</v>
      </c>
      <c r="G181" t="s">
        <v>186</v>
      </c>
      <c r="H181">
        <v>41</v>
      </c>
      <c r="I181" s="4">
        <v>42533</v>
      </c>
      <c r="J181" s="3">
        <v>70165</v>
      </c>
      <c r="K181" s="43">
        <v>0</v>
      </c>
      <c r="L181" t="s">
        <v>132</v>
      </c>
      <c r="M181" t="s">
        <v>189</v>
      </c>
    </row>
    <row r="182" spans="1:13" x14ac:dyDescent="0.3">
      <c r="A182" t="s">
        <v>538</v>
      </c>
      <c r="B182" t="s">
        <v>539</v>
      </c>
      <c r="C182" t="s">
        <v>127</v>
      </c>
      <c r="D182" t="s">
        <v>181</v>
      </c>
      <c r="E182" t="s">
        <v>139</v>
      </c>
      <c r="F182" t="s">
        <v>148</v>
      </c>
      <c r="G182" t="s">
        <v>140</v>
      </c>
      <c r="H182">
        <v>30</v>
      </c>
      <c r="I182" s="4">
        <v>44030</v>
      </c>
      <c r="J182" s="3">
        <v>148485</v>
      </c>
      <c r="K182" s="43">
        <v>0.15</v>
      </c>
      <c r="L182" t="s">
        <v>132</v>
      </c>
      <c r="M182" t="s">
        <v>158</v>
      </c>
    </row>
    <row r="183" spans="1:13" x14ac:dyDescent="0.3">
      <c r="A183" t="s">
        <v>540</v>
      </c>
      <c r="B183" t="s">
        <v>541</v>
      </c>
      <c r="C183" t="s">
        <v>214</v>
      </c>
      <c r="D183" t="s">
        <v>128</v>
      </c>
      <c r="E183" t="s">
        <v>145</v>
      </c>
      <c r="F183" t="s">
        <v>130</v>
      </c>
      <c r="G183" t="s">
        <v>149</v>
      </c>
      <c r="H183">
        <v>58</v>
      </c>
      <c r="I183" s="4">
        <v>38521</v>
      </c>
      <c r="J183" s="3">
        <v>86089</v>
      </c>
      <c r="K183" s="43">
        <v>0</v>
      </c>
      <c r="L183" t="s">
        <v>132</v>
      </c>
      <c r="M183" t="s">
        <v>141</v>
      </c>
    </row>
    <row r="184" spans="1:13" x14ac:dyDescent="0.3">
      <c r="A184" t="s">
        <v>542</v>
      </c>
      <c r="B184" t="s">
        <v>543</v>
      </c>
      <c r="C184" t="s">
        <v>255</v>
      </c>
      <c r="D184" t="s">
        <v>173</v>
      </c>
      <c r="E184" t="s">
        <v>129</v>
      </c>
      <c r="F184" t="s">
        <v>148</v>
      </c>
      <c r="G184" t="s">
        <v>186</v>
      </c>
      <c r="H184">
        <v>54</v>
      </c>
      <c r="I184" s="4">
        <v>39382</v>
      </c>
      <c r="J184" s="3">
        <v>106313</v>
      </c>
      <c r="K184" s="43">
        <v>0.15</v>
      </c>
      <c r="L184" t="s">
        <v>132</v>
      </c>
      <c r="M184" t="s">
        <v>141</v>
      </c>
    </row>
    <row r="185" spans="1:13" x14ac:dyDescent="0.3">
      <c r="A185" t="s">
        <v>544</v>
      </c>
      <c r="B185" t="s">
        <v>545</v>
      </c>
      <c r="C185" t="s">
        <v>147</v>
      </c>
      <c r="D185" t="s">
        <v>163</v>
      </c>
      <c r="E185" t="s">
        <v>139</v>
      </c>
      <c r="F185" t="s">
        <v>148</v>
      </c>
      <c r="G185" t="s">
        <v>140</v>
      </c>
      <c r="H185">
        <v>27</v>
      </c>
      <c r="I185" s="4">
        <v>44482</v>
      </c>
      <c r="J185" s="3">
        <v>74077</v>
      </c>
      <c r="K185" s="43">
        <v>0</v>
      </c>
      <c r="L185" t="s">
        <v>132</v>
      </c>
      <c r="M185" t="s">
        <v>133</v>
      </c>
    </row>
    <row r="186" spans="1:13" x14ac:dyDescent="0.3">
      <c r="A186" t="s">
        <v>546</v>
      </c>
      <c r="B186" t="s">
        <v>547</v>
      </c>
      <c r="C186" t="s">
        <v>153</v>
      </c>
      <c r="D186" t="s">
        <v>169</v>
      </c>
      <c r="E186" t="s">
        <v>145</v>
      </c>
      <c r="F186" t="s">
        <v>130</v>
      </c>
      <c r="G186" t="s">
        <v>140</v>
      </c>
      <c r="H186">
        <v>31</v>
      </c>
      <c r="I186" s="4">
        <v>44214</v>
      </c>
      <c r="J186" s="3">
        <v>104162</v>
      </c>
      <c r="K186" s="43">
        <v>7.0000000000000007E-2</v>
      </c>
      <c r="L186" t="s">
        <v>132</v>
      </c>
      <c r="M186" t="s">
        <v>164</v>
      </c>
    </row>
    <row r="187" spans="1:13" x14ac:dyDescent="0.3">
      <c r="A187" t="s">
        <v>548</v>
      </c>
      <c r="B187" t="s">
        <v>549</v>
      </c>
      <c r="C187" t="s">
        <v>304</v>
      </c>
      <c r="D187" t="s">
        <v>173</v>
      </c>
      <c r="E187" t="s">
        <v>129</v>
      </c>
      <c r="F187" t="s">
        <v>130</v>
      </c>
      <c r="G187" t="s">
        <v>149</v>
      </c>
      <c r="H187">
        <v>55</v>
      </c>
      <c r="I187" s="4">
        <v>41525</v>
      </c>
      <c r="J187" s="3">
        <v>73248</v>
      </c>
      <c r="K187" s="43">
        <v>0</v>
      </c>
      <c r="L187" t="s">
        <v>132</v>
      </c>
      <c r="M187" t="s">
        <v>189</v>
      </c>
    </row>
    <row r="188" spans="1:13" x14ac:dyDescent="0.3">
      <c r="A188" t="s">
        <v>550</v>
      </c>
      <c r="B188" t="s">
        <v>551</v>
      </c>
      <c r="C188" t="s">
        <v>147</v>
      </c>
      <c r="D188" t="s">
        <v>163</v>
      </c>
      <c r="E188" t="s">
        <v>145</v>
      </c>
      <c r="F188" t="s">
        <v>148</v>
      </c>
      <c r="G188" t="s">
        <v>131</v>
      </c>
      <c r="H188">
        <v>51</v>
      </c>
      <c r="I188" s="4">
        <v>44113</v>
      </c>
      <c r="J188" s="3">
        <v>91853</v>
      </c>
      <c r="K188" s="43">
        <v>0</v>
      </c>
      <c r="L188" t="s">
        <v>132</v>
      </c>
      <c r="M188" t="s">
        <v>141</v>
      </c>
    </row>
    <row r="189" spans="1:13" x14ac:dyDescent="0.3">
      <c r="A189" t="s">
        <v>552</v>
      </c>
      <c r="B189" t="s">
        <v>553</v>
      </c>
      <c r="C189" t="s">
        <v>137</v>
      </c>
      <c r="D189" t="s">
        <v>138</v>
      </c>
      <c r="E189" t="s">
        <v>139</v>
      </c>
      <c r="F189" t="s">
        <v>148</v>
      </c>
      <c r="G189" t="s">
        <v>140</v>
      </c>
      <c r="H189">
        <v>25</v>
      </c>
      <c r="I189" s="4">
        <v>43844</v>
      </c>
      <c r="J189" s="3">
        <v>168014</v>
      </c>
      <c r="K189" s="43">
        <v>0.27</v>
      </c>
      <c r="L189" t="s">
        <v>132</v>
      </c>
      <c r="M189" t="s">
        <v>141</v>
      </c>
    </row>
    <row r="190" spans="1:13" x14ac:dyDescent="0.3">
      <c r="A190" t="s">
        <v>554</v>
      </c>
      <c r="B190" t="s">
        <v>555</v>
      </c>
      <c r="C190" t="s">
        <v>309</v>
      </c>
      <c r="D190" t="s">
        <v>173</v>
      </c>
      <c r="E190" t="s">
        <v>154</v>
      </c>
      <c r="F190" t="s">
        <v>130</v>
      </c>
      <c r="G190" t="s">
        <v>140</v>
      </c>
      <c r="H190">
        <v>37</v>
      </c>
      <c r="I190" s="4">
        <v>42995</v>
      </c>
      <c r="J190" s="3">
        <v>70770</v>
      </c>
      <c r="K190" s="43">
        <v>0</v>
      </c>
      <c r="L190" t="s">
        <v>132</v>
      </c>
      <c r="M190" t="s">
        <v>158</v>
      </c>
    </row>
    <row r="191" spans="1:13" x14ac:dyDescent="0.3">
      <c r="A191" t="s">
        <v>556</v>
      </c>
      <c r="B191" t="s">
        <v>557</v>
      </c>
      <c r="C191" t="s">
        <v>234</v>
      </c>
      <c r="D191" t="s">
        <v>169</v>
      </c>
      <c r="E191" t="s">
        <v>154</v>
      </c>
      <c r="F191" t="s">
        <v>148</v>
      </c>
      <c r="G191" t="s">
        <v>140</v>
      </c>
      <c r="H191">
        <v>62</v>
      </c>
      <c r="I191" s="4">
        <v>38271</v>
      </c>
      <c r="J191" s="3">
        <v>50825</v>
      </c>
      <c r="K191" s="43">
        <v>0</v>
      </c>
      <c r="L191" t="s">
        <v>132</v>
      </c>
      <c r="M191" t="s">
        <v>133</v>
      </c>
    </row>
    <row r="192" spans="1:13" x14ac:dyDescent="0.3">
      <c r="A192" t="s">
        <v>558</v>
      </c>
      <c r="B192" t="s">
        <v>559</v>
      </c>
      <c r="C192" t="s">
        <v>127</v>
      </c>
      <c r="D192" t="s">
        <v>169</v>
      </c>
      <c r="E192" t="s">
        <v>129</v>
      </c>
      <c r="F192" t="s">
        <v>130</v>
      </c>
      <c r="G192" t="s">
        <v>149</v>
      </c>
      <c r="H192">
        <v>64</v>
      </c>
      <c r="I192" s="4">
        <v>37962</v>
      </c>
      <c r="J192" s="3">
        <v>125807</v>
      </c>
      <c r="K192" s="43">
        <v>0.15</v>
      </c>
      <c r="L192" t="s">
        <v>132</v>
      </c>
      <c r="M192" t="s">
        <v>141</v>
      </c>
    </row>
    <row r="193" spans="1:13" x14ac:dyDescent="0.3">
      <c r="A193" t="s">
        <v>560</v>
      </c>
      <c r="B193" t="s">
        <v>561</v>
      </c>
      <c r="C193" t="s">
        <v>157</v>
      </c>
      <c r="D193" t="s">
        <v>192</v>
      </c>
      <c r="E193" t="s">
        <v>139</v>
      </c>
      <c r="F193" t="s">
        <v>148</v>
      </c>
      <c r="G193" t="s">
        <v>149</v>
      </c>
      <c r="H193">
        <v>25</v>
      </c>
      <c r="I193" s="4">
        <v>44405</v>
      </c>
      <c r="J193" s="3">
        <v>46845</v>
      </c>
      <c r="K193" s="43">
        <v>0</v>
      </c>
      <c r="L193" t="s">
        <v>132</v>
      </c>
      <c r="M193" t="s">
        <v>158</v>
      </c>
    </row>
    <row r="194" spans="1:13" x14ac:dyDescent="0.3">
      <c r="A194" t="s">
        <v>562</v>
      </c>
      <c r="B194" t="s">
        <v>563</v>
      </c>
      <c r="C194" t="s">
        <v>564</v>
      </c>
      <c r="D194" t="s">
        <v>128</v>
      </c>
      <c r="E194" t="s">
        <v>154</v>
      </c>
      <c r="F194" t="s">
        <v>130</v>
      </c>
      <c r="G194" t="s">
        <v>140</v>
      </c>
      <c r="H194">
        <v>40</v>
      </c>
      <c r="I194" s="4">
        <v>40522</v>
      </c>
      <c r="J194" s="3">
        <v>97807</v>
      </c>
      <c r="K194" s="43">
        <v>0</v>
      </c>
      <c r="L194" t="s">
        <v>132</v>
      </c>
      <c r="M194" t="s">
        <v>141</v>
      </c>
    </row>
    <row r="195" spans="1:13" x14ac:dyDescent="0.3">
      <c r="A195" t="s">
        <v>565</v>
      </c>
      <c r="B195" t="s">
        <v>566</v>
      </c>
      <c r="C195" t="s">
        <v>234</v>
      </c>
      <c r="D195" t="s">
        <v>169</v>
      </c>
      <c r="E195" t="s">
        <v>145</v>
      </c>
      <c r="F195" t="s">
        <v>148</v>
      </c>
      <c r="G195" t="s">
        <v>186</v>
      </c>
      <c r="H195">
        <v>31</v>
      </c>
      <c r="I195" s="4">
        <v>42347</v>
      </c>
      <c r="J195" s="3">
        <v>73854</v>
      </c>
      <c r="K195" s="43">
        <v>0</v>
      </c>
      <c r="L195" t="s">
        <v>132</v>
      </c>
      <c r="M195" t="s">
        <v>133</v>
      </c>
    </row>
    <row r="196" spans="1:13" x14ac:dyDescent="0.3">
      <c r="A196" t="s">
        <v>567</v>
      </c>
      <c r="B196" t="s">
        <v>568</v>
      </c>
      <c r="C196" t="s">
        <v>127</v>
      </c>
      <c r="D196" t="s">
        <v>163</v>
      </c>
      <c r="E196" t="s">
        <v>145</v>
      </c>
      <c r="F196" t="s">
        <v>148</v>
      </c>
      <c r="G196" t="s">
        <v>149</v>
      </c>
      <c r="H196">
        <v>45</v>
      </c>
      <c r="I196" s="4">
        <v>39063</v>
      </c>
      <c r="J196" s="3">
        <v>149537</v>
      </c>
      <c r="K196" s="43">
        <v>0.14000000000000001</v>
      </c>
      <c r="L196" t="s">
        <v>132</v>
      </c>
      <c r="M196" t="s">
        <v>133</v>
      </c>
    </row>
    <row r="197" spans="1:13" x14ac:dyDescent="0.3">
      <c r="A197" t="s">
        <v>569</v>
      </c>
      <c r="B197" t="s">
        <v>570</v>
      </c>
      <c r="C197" t="s">
        <v>127</v>
      </c>
      <c r="D197" t="s">
        <v>192</v>
      </c>
      <c r="E197" t="s">
        <v>145</v>
      </c>
      <c r="F197" t="s">
        <v>130</v>
      </c>
      <c r="G197" t="s">
        <v>140</v>
      </c>
      <c r="H197">
        <v>49</v>
      </c>
      <c r="I197" s="4">
        <v>41379</v>
      </c>
      <c r="J197" s="3">
        <v>128303</v>
      </c>
      <c r="K197" s="43">
        <v>0.15</v>
      </c>
      <c r="L197" t="s">
        <v>132</v>
      </c>
      <c r="M197" t="s">
        <v>150</v>
      </c>
    </row>
    <row r="198" spans="1:13" x14ac:dyDescent="0.3">
      <c r="A198" t="s">
        <v>571</v>
      </c>
      <c r="B198" t="s">
        <v>572</v>
      </c>
      <c r="C198" t="s">
        <v>366</v>
      </c>
      <c r="D198" t="s">
        <v>128</v>
      </c>
      <c r="E198" t="s">
        <v>139</v>
      </c>
      <c r="F198" t="s">
        <v>148</v>
      </c>
      <c r="G198" t="s">
        <v>131</v>
      </c>
      <c r="H198">
        <v>46</v>
      </c>
      <c r="I198" s="4">
        <v>38513</v>
      </c>
      <c r="J198" s="3">
        <v>67374</v>
      </c>
      <c r="K198" s="43">
        <v>0</v>
      </c>
      <c r="L198" t="s">
        <v>132</v>
      </c>
      <c r="M198" t="s">
        <v>164</v>
      </c>
    </row>
    <row r="199" spans="1:13" x14ac:dyDescent="0.3">
      <c r="A199" t="s">
        <v>573</v>
      </c>
      <c r="B199" t="s">
        <v>574</v>
      </c>
      <c r="C199" t="s">
        <v>153</v>
      </c>
      <c r="D199" t="s">
        <v>163</v>
      </c>
      <c r="E199" t="s">
        <v>139</v>
      </c>
      <c r="F199" t="s">
        <v>148</v>
      </c>
      <c r="G199" t="s">
        <v>149</v>
      </c>
      <c r="H199">
        <v>40</v>
      </c>
      <c r="I199" s="4">
        <v>43147</v>
      </c>
      <c r="J199" s="3">
        <v>120905</v>
      </c>
      <c r="K199" s="43">
        <v>0.05</v>
      </c>
      <c r="L199" t="s">
        <v>132</v>
      </c>
      <c r="M199" t="s">
        <v>133</v>
      </c>
    </row>
    <row r="200" spans="1:13" x14ac:dyDescent="0.3">
      <c r="A200" t="s">
        <v>575</v>
      </c>
      <c r="B200" t="s">
        <v>576</v>
      </c>
      <c r="C200" t="s">
        <v>180</v>
      </c>
      <c r="D200" t="s">
        <v>138</v>
      </c>
      <c r="E200" t="s">
        <v>145</v>
      </c>
      <c r="F200" t="s">
        <v>130</v>
      </c>
      <c r="G200" t="s">
        <v>140</v>
      </c>
      <c r="H200">
        <v>48</v>
      </c>
      <c r="I200" s="4">
        <v>43253</v>
      </c>
      <c r="J200" s="3">
        <v>231567</v>
      </c>
      <c r="K200" s="43">
        <v>0.36</v>
      </c>
      <c r="L200" t="s">
        <v>132</v>
      </c>
      <c r="M200" t="s">
        <v>133</v>
      </c>
    </row>
    <row r="201" spans="1:13" x14ac:dyDescent="0.3">
      <c r="A201" t="s">
        <v>577</v>
      </c>
      <c r="B201" t="s">
        <v>578</v>
      </c>
      <c r="C201" t="s">
        <v>180</v>
      </c>
      <c r="D201" t="s">
        <v>128</v>
      </c>
      <c r="E201" t="s">
        <v>129</v>
      </c>
      <c r="F201" t="s">
        <v>148</v>
      </c>
      <c r="G201" t="s">
        <v>149</v>
      </c>
      <c r="H201">
        <v>31</v>
      </c>
      <c r="I201" s="4">
        <v>42197</v>
      </c>
      <c r="J201" s="3">
        <v>215388</v>
      </c>
      <c r="K201" s="43">
        <v>0.33</v>
      </c>
      <c r="L201" t="s">
        <v>132</v>
      </c>
      <c r="M201" t="s">
        <v>158</v>
      </c>
    </row>
    <row r="202" spans="1:13" x14ac:dyDescent="0.3">
      <c r="A202" t="s">
        <v>579</v>
      </c>
      <c r="B202" t="s">
        <v>580</v>
      </c>
      <c r="C202" t="s">
        <v>127</v>
      </c>
      <c r="D202" t="s">
        <v>192</v>
      </c>
      <c r="E202" t="s">
        <v>139</v>
      </c>
      <c r="F202" t="s">
        <v>130</v>
      </c>
      <c r="G202" t="s">
        <v>149</v>
      </c>
      <c r="H202">
        <v>30</v>
      </c>
      <c r="I202" s="4">
        <v>42168</v>
      </c>
      <c r="J202" s="3">
        <v>127972</v>
      </c>
      <c r="K202" s="43">
        <v>0.11</v>
      </c>
      <c r="L202" t="s">
        <v>132</v>
      </c>
      <c r="M202" t="s">
        <v>133</v>
      </c>
    </row>
    <row r="203" spans="1:13" x14ac:dyDescent="0.3">
      <c r="A203" t="s">
        <v>581</v>
      </c>
      <c r="B203" t="s">
        <v>582</v>
      </c>
      <c r="C203" t="s">
        <v>249</v>
      </c>
      <c r="D203" t="s">
        <v>173</v>
      </c>
      <c r="E203" t="s">
        <v>154</v>
      </c>
      <c r="F203" t="s">
        <v>130</v>
      </c>
      <c r="G203" t="s">
        <v>149</v>
      </c>
      <c r="H203">
        <v>55</v>
      </c>
      <c r="I203" s="4">
        <v>34915</v>
      </c>
      <c r="J203" s="3">
        <v>80701</v>
      </c>
      <c r="K203" s="43">
        <v>0</v>
      </c>
      <c r="L203" t="s">
        <v>132</v>
      </c>
      <c r="M203" t="s">
        <v>141</v>
      </c>
    </row>
    <row r="204" spans="1:13" x14ac:dyDescent="0.3">
      <c r="A204" t="s">
        <v>352</v>
      </c>
      <c r="B204" t="s">
        <v>583</v>
      </c>
      <c r="C204" t="s">
        <v>229</v>
      </c>
      <c r="D204" t="s">
        <v>173</v>
      </c>
      <c r="E204" t="s">
        <v>154</v>
      </c>
      <c r="F204" t="s">
        <v>130</v>
      </c>
      <c r="G204" t="s">
        <v>140</v>
      </c>
      <c r="H204">
        <v>45</v>
      </c>
      <c r="I204" s="4">
        <v>43635</v>
      </c>
      <c r="J204" s="3">
        <v>88045</v>
      </c>
      <c r="K204" s="43">
        <v>0</v>
      </c>
      <c r="L204" t="s">
        <v>132</v>
      </c>
      <c r="M204" t="s">
        <v>141</v>
      </c>
    </row>
    <row r="205" spans="1:13" x14ac:dyDescent="0.3">
      <c r="A205" t="s">
        <v>584</v>
      </c>
      <c r="B205" t="s">
        <v>585</v>
      </c>
      <c r="C205" t="s">
        <v>144</v>
      </c>
      <c r="D205" t="s">
        <v>128</v>
      </c>
      <c r="E205" t="s">
        <v>139</v>
      </c>
      <c r="F205" t="s">
        <v>130</v>
      </c>
      <c r="G205" t="s">
        <v>131</v>
      </c>
      <c r="H205">
        <v>45</v>
      </c>
      <c r="I205" s="4">
        <v>43185</v>
      </c>
      <c r="J205" s="3">
        <v>86478</v>
      </c>
      <c r="K205" s="43">
        <v>0.06</v>
      </c>
      <c r="L205" t="s">
        <v>132</v>
      </c>
      <c r="M205" t="s">
        <v>164</v>
      </c>
    </row>
    <row r="206" spans="1:13" x14ac:dyDescent="0.3">
      <c r="A206" t="s">
        <v>586</v>
      </c>
      <c r="B206" t="s">
        <v>587</v>
      </c>
      <c r="C206" t="s">
        <v>180</v>
      </c>
      <c r="D206" t="s">
        <v>173</v>
      </c>
      <c r="E206" t="s">
        <v>145</v>
      </c>
      <c r="F206" t="s">
        <v>148</v>
      </c>
      <c r="G206" t="s">
        <v>140</v>
      </c>
      <c r="H206">
        <v>63</v>
      </c>
      <c r="I206" s="4">
        <v>42387</v>
      </c>
      <c r="J206" s="3">
        <v>180994</v>
      </c>
      <c r="K206" s="43">
        <v>0.39</v>
      </c>
      <c r="L206" t="s">
        <v>132</v>
      </c>
      <c r="M206" t="s">
        <v>133</v>
      </c>
    </row>
    <row r="207" spans="1:13" x14ac:dyDescent="0.3">
      <c r="A207" t="s">
        <v>588</v>
      </c>
      <c r="B207" t="s">
        <v>589</v>
      </c>
      <c r="C207" t="s">
        <v>204</v>
      </c>
      <c r="D207" t="s">
        <v>138</v>
      </c>
      <c r="E207" t="s">
        <v>129</v>
      </c>
      <c r="F207" t="s">
        <v>130</v>
      </c>
      <c r="G207" t="s">
        <v>149</v>
      </c>
      <c r="H207">
        <v>55</v>
      </c>
      <c r="I207" s="4">
        <v>39418</v>
      </c>
      <c r="J207" s="3">
        <v>64494</v>
      </c>
      <c r="K207" s="43">
        <v>0</v>
      </c>
      <c r="L207" t="s">
        <v>132</v>
      </c>
      <c r="M207" t="s">
        <v>189</v>
      </c>
    </row>
    <row r="208" spans="1:13" x14ac:dyDescent="0.3">
      <c r="A208" t="s">
        <v>590</v>
      </c>
      <c r="B208" t="s">
        <v>591</v>
      </c>
      <c r="C208" t="s">
        <v>294</v>
      </c>
      <c r="D208" t="s">
        <v>192</v>
      </c>
      <c r="E208" t="s">
        <v>145</v>
      </c>
      <c r="F208" t="s">
        <v>148</v>
      </c>
      <c r="G208" t="s">
        <v>131</v>
      </c>
      <c r="H208">
        <v>47</v>
      </c>
      <c r="I208" s="4">
        <v>37550</v>
      </c>
      <c r="J208" s="3">
        <v>70122</v>
      </c>
      <c r="K208" s="43">
        <v>0</v>
      </c>
      <c r="L208" t="s">
        <v>132</v>
      </c>
      <c r="M208" t="s">
        <v>189</v>
      </c>
    </row>
    <row r="209" spans="1:13" x14ac:dyDescent="0.3">
      <c r="A209" t="s">
        <v>592</v>
      </c>
      <c r="B209" t="s">
        <v>593</v>
      </c>
      <c r="C209" t="s">
        <v>137</v>
      </c>
      <c r="D209" t="s">
        <v>163</v>
      </c>
      <c r="E209" t="s">
        <v>145</v>
      </c>
      <c r="F209" t="s">
        <v>148</v>
      </c>
      <c r="G209" t="s">
        <v>140</v>
      </c>
      <c r="H209">
        <v>29</v>
      </c>
      <c r="I209" s="4">
        <v>42785</v>
      </c>
      <c r="J209" s="3">
        <v>181854</v>
      </c>
      <c r="K209" s="43">
        <v>0.28999999999999998</v>
      </c>
      <c r="L209" t="s">
        <v>132</v>
      </c>
      <c r="M209" t="s">
        <v>133</v>
      </c>
    </row>
    <row r="210" spans="1:13" x14ac:dyDescent="0.3">
      <c r="A210" t="s">
        <v>594</v>
      </c>
      <c r="B210" t="s">
        <v>595</v>
      </c>
      <c r="C210" t="s">
        <v>252</v>
      </c>
      <c r="D210" t="s">
        <v>169</v>
      </c>
      <c r="E210" t="s">
        <v>139</v>
      </c>
      <c r="F210" t="s">
        <v>130</v>
      </c>
      <c r="G210" t="s">
        <v>186</v>
      </c>
      <c r="H210">
        <v>34</v>
      </c>
      <c r="I210" s="4">
        <v>42664</v>
      </c>
      <c r="J210" s="3">
        <v>52811</v>
      </c>
      <c r="K210" s="43">
        <v>0</v>
      </c>
      <c r="L210" t="s">
        <v>132</v>
      </c>
      <c r="M210" t="s">
        <v>158</v>
      </c>
    </row>
    <row r="211" spans="1:13" x14ac:dyDescent="0.3">
      <c r="A211" t="s">
        <v>596</v>
      </c>
      <c r="B211" t="s">
        <v>532</v>
      </c>
      <c r="C211" t="s">
        <v>437</v>
      </c>
      <c r="D211" t="s">
        <v>128</v>
      </c>
      <c r="E211" t="s">
        <v>145</v>
      </c>
      <c r="F211" t="s">
        <v>148</v>
      </c>
      <c r="G211" t="s">
        <v>131</v>
      </c>
      <c r="H211">
        <v>31</v>
      </c>
      <c r="I211" s="4">
        <v>42497</v>
      </c>
      <c r="J211" s="3">
        <v>71192</v>
      </c>
      <c r="K211" s="43">
        <v>0</v>
      </c>
      <c r="L211" t="s">
        <v>132</v>
      </c>
      <c r="M211" t="s">
        <v>164</v>
      </c>
    </row>
    <row r="212" spans="1:13" x14ac:dyDescent="0.3">
      <c r="A212" t="s">
        <v>597</v>
      </c>
      <c r="B212" t="s">
        <v>598</v>
      </c>
      <c r="C212" t="s">
        <v>137</v>
      </c>
      <c r="D212" t="s">
        <v>192</v>
      </c>
      <c r="E212" t="s">
        <v>145</v>
      </c>
      <c r="F212" t="s">
        <v>130</v>
      </c>
      <c r="G212" t="s">
        <v>186</v>
      </c>
      <c r="H212">
        <v>50</v>
      </c>
      <c r="I212" s="4">
        <v>43452</v>
      </c>
      <c r="J212" s="3">
        <v>155351</v>
      </c>
      <c r="K212" s="43">
        <v>0.2</v>
      </c>
      <c r="L212" t="s">
        <v>132</v>
      </c>
      <c r="M212" t="s">
        <v>133</v>
      </c>
    </row>
    <row r="213" spans="1:13" x14ac:dyDescent="0.3">
      <c r="A213" t="s">
        <v>599</v>
      </c>
      <c r="B213" t="s">
        <v>600</v>
      </c>
      <c r="C213" t="s">
        <v>366</v>
      </c>
      <c r="D213" t="s">
        <v>128</v>
      </c>
      <c r="E213" t="s">
        <v>145</v>
      </c>
      <c r="F213" t="s">
        <v>148</v>
      </c>
      <c r="G213" t="s">
        <v>140</v>
      </c>
      <c r="H213">
        <v>54</v>
      </c>
      <c r="I213" s="4">
        <v>34631</v>
      </c>
      <c r="J213" s="3">
        <v>87216</v>
      </c>
      <c r="K213" s="43">
        <v>0</v>
      </c>
      <c r="L213" t="s">
        <v>132</v>
      </c>
      <c r="M213" t="s">
        <v>158</v>
      </c>
    </row>
    <row r="214" spans="1:13" x14ac:dyDescent="0.3">
      <c r="A214" t="s">
        <v>601</v>
      </c>
      <c r="B214" t="s">
        <v>602</v>
      </c>
      <c r="C214" t="s">
        <v>347</v>
      </c>
      <c r="D214" t="s">
        <v>128</v>
      </c>
      <c r="E214" t="s">
        <v>154</v>
      </c>
      <c r="F214" t="s">
        <v>148</v>
      </c>
      <c r="G214" t="s">
        <v>140</v>
      </c>
      <c r="H214">
        <v>47</v>
      </c>
      <c r="I214" s="4">
        <v>43944</v>
      </c>
      <c r="J214" s="3">
        <v>50069</v>
      </c>
      <c r="K214" s="43">
        <v>0</v>
      </c>
      <c r="L214" t="s">
        <v>132</v>
      </c>
      <c r="M214" t="s">
        <v>133</v>
      </c>
    </row>
    <row r="215" spans="1:13" x14ac:dyDescent="0.3">
      <c r="A215" t="s">
        <v>603</v>
      </c>
      <c r="B215" t="s">
        <v>604</v>
      </c>
      <c r="C215" t="s">
        <v>137</v>
      </c>
      <c r="D215" t="s">
        <v>128</v>
      </c>
      <c r="E215" t="s">
        <v>139</v>
      </c>
      <c r="F215" t="s">
        <v>130</v>
      </c>
      <c r="G215" t="s">
        <v>140</v>
      </c>
      <c r="H215">
        <v>26</v>
      </c>
      <c r="I215" s="4">
        <v>44403</v>
      </c>
      <c r="J215" s="3">
        <v>151108</v>
      </c>
      <c r="K215" s="43">
        <v>0.22</v>
      </c>
      <c r="L215" t="s">
        <v>132</v>
      </c>
      <c r="M215" t="s">
        <v>150</v>
      </c>
    </row>
    <row r="216" spans="1:13" x14ac:dyDescent="0.3">
      <c r="A216" t="s">
        <v>605</v>
      </c>
      <c r="B216" t="s">
        <v>606</v>
      </c>
      <c r="C216" t="s">
        <v>144</v>
      </c>
      <c r="D216" t="s">
        <v>128</v>
      </c>
      <c r="E216" t="s">
        <v>145</v>
      </c>
      <c r="F216" t="s">
        <v>130</v>
      </c>
      <c r="G216" t="s">
        <v>149</v>
      </c>
      <c r="H216">
        <v>42</v>
      </c>
      <c r="I216" s="4">
        <v>38640</v>
      </c>
      <c r="J216" s="3">
        <v>67398</v>
      </c>
      <c r="K216" s="43">
        <v>7.0000000000000007E-2</v>
      </c>
      <c r="L216" t="s">
        <v>132</v>
      </c>
      <c r="M216" t="s">
        <v>150</v>
      </c>
    </row>
    <row r="217" spans="1:13" x14ac:dyDescent="0.3">
      <c r="A217" t="s">
        <v>607</v>
      </c>
      <c r="B217" t="s">
        <v>608</v>
      </c>
      <c r="C217" t="s">
        <v>309</v>
      </c>
      <c r="D217" t="s">
        <v>173</v>
      </c>
      <c r="E217" t="s">
        <v>129</v>
      </c>
      <c r="F217" t="s">
        <v>130</v>
      </c>
      <c r="G217" t="s">
        <v>186</v>
      </c>
      <c r="H217">
        <v>47</v>
      </c>
      <c r="I217" s="4">
        <v>42245</v>
      </c>
      <c r="J217" s="3">
        <v>68488</v>
      </c>
      <c r="K217" s="43">
        <v>0</v>
      </c>
      <c r="L217" t="s">
        <v>132</v>
      </c>
      <c r="M217" t="s">
        <v>133</v>
      </c>
    </row>
    <row r="218" spans="1:13" x14ac:dyDescent="0.3">
      <c r="A218" t="s">
        <v>609</v>
      </c>
      <c r="B218" t="s">
        <v>610</v>
      </c>
      <c r="C218" t="s">
        <v>229</v>
      </c>
      <c r="D218" t="s">
        <v>173</v>
      </c>
      <c r="E218" t="s">
        <v>145</v>
      </c>
      <c r="F218" t="s">
        <v>130</v>
      </c>
      <c r="G218" t="s">
        <v>186</v>
      </c>
      <c r="H218">
        <v>60</v>
      </c>
      <c r="I218" s="4">
        <v>35992</v>
      </c>
      <c r="J218" s="3">
        <v>92932</v>
      </c>
      <c r="K218" s="43">
        <v>0</v>
      </c>
      <c r="L218" t="s">
        <v>132</v>
      </c>
      <c r="M218" t="s">
        <v>189</v>
      </c>
    </row>
    <row r="219" spans="1:13" x14ac:dyDescent="0.3">
      <c r="A219" t="s">
        <v>611</v>
      </c>
      <c r="B219" t="s">
        <v>612</v>
      </c>
      <c r="C219" t="s">
        <v>157</v>
      </c>
      <c r="D219" t="s">
        <v>138</v>
      </c>
      <c r="E219" t="s">
        <v>154</v>
      </c>
      <c r="F219" t="s">
        <v>130</v>
      </c>
      <c r="G219" t="s">
        <v>186</v>
      </c>
      <c r="H219">
        <v>36</v>
      </c>
      <c r="I219" s="4">
        <v>39994</v>
      </c>
      <c r="J219" s="3">
        <v>43363</v>
      </c>
      <c r="K219" s="43">
        <v>0</v>
      </c>
      <c r="L219" t="s">
        <v>132</v>
      </c>
      <c r="M219" t="s">
        <v>164</v>
      </c>
    </row>
    <row r="220" spans="1:13" x14ac:dyDescent="0.3">
      <c r="A220" t="s">
        <v>613</v>
      </c>
      <c r="B220" t="s">
        <v>614</v>
      </c>
      <c r="C220" t="s">
        <v>180</v>
      </c>
      <c r="D220" t="s">
        <v>173</v>
      </c>
      <c r="E220" t="s">
        <v>129</v>
      </c>
      <c r="F220" t="s">
        <v>130</v>
      </c>
      <c r="G220" t="s">
        <v>140</v>
      </c>
      <c r="H220">
        <v>51</v>
      </c>
      <c r="I220" s="4">
        <v>35230</v>
      </c>
      <c r="J220" s="3">
        <v>200246</v>
      </c>
      <c r="K220" s="43">
        <v>0.34</v>
      </c>
      <c r="L220" t="s">
        <v>132</v>
      </c>
      <c r="M220" t="s">
        <v>189</v>
      </c>
    </row>
    <row r="221" spans="1:13" x14ac:dyDescent="0.3">
      <c r="A221" t="s">
        <v>476</v>
      </c>
      <c r="B221" t="s">
        <v>615</v>
      </c>
      <c r="C221" t="s">
        <v>180</v>
      </c>
      <c r="D221" t="s">
        <v>128</v>
      </c>
      <c r="E221" t="s">
        <v>154</v>
      </c>
      <c r="F221" t="s">
        <v>130</v>
      </c>
      <c r="G221" t="s">
        <v>140</v>
      </c>
      <c r="H221">
        <v>48</v>
      </c>
      <c r="I221" s="4">
        <v>42053</v>
      </c>
      <c r="J221" s="3">
        <v>194871</v>
      </c>
      <c r="K221" s="43">
        <v>0.35</v>
      </c>
      <c r="L221" t="s">
        <v>132</v>
      </c>
      <c r="M221" t="s">
        <v>189</v>
      </c>
    </row>
    <row r="222" spans="1:13" x14ac:dyDescent="0.3">
      <c r="A222" t="s">
        <v>616</v>
      </c>
      <c r="B222" t="s">
        <v>617</v>
      </c>
      <c r="C222" t="s">
        <v>214</v>
      </c>
      <c r="D222" t="s">
        <v>128</v>
      </c>
      <c r="E222" t="s">
        <v>145</v>
      </c>
      <c r="F222" t="s">
        <v>130</v>
      </c>
      <c r="G222" t="s">
        <v>186</v>
      </c>
      <c r="H222">
        <v>25</v>
      </c>
      <c r="I222" s="4">
        <v>44327</v>
      </c>
      <c r="J222" s="3">
        <v>83934</v>
      </c>
      <c r="K222" s="43">
        <v>0</v>
      </c>
      <c r="L222" t="s">
        <v>132</v>
      </c>
      <c r="M222" t="s">
        <v>158</v>
      </c>
    </row>
    <row r="223" spans="1:13" x14ac:dyDescent="0.3">
      <c r="A223" t="s">
        <v>618</v>
      </c>
      <c r="B223" t="s">
        <v>619</v>
      </c>
      <c r="C223" t="s">
        <v>137</v>
      </c>
      <c r="D223" t="s">
        <v>163</v>
      </c>
      <c r="E223" t="s">
        <v>129</v>
      </c>
      <c r="F223" t="s">
        <v>148</v>
      </c>
      <c r="G223" t="s">
        <v>140</v>
      </c>
      <c r="H223">
        <v>36</v>
      </c>
      <c r="I223" s="4">
        <v>42616</v>
      </c>
      <c r="J223" s="3">
        <v>150399</v>
      </c>
      <c r="K223" s="43">
        <v>0.28000000000000003</v>
      </c>
      <c r="L223" t="s">
        <v>132</v>
      </c>
      <c r="M223" t="s">
        <v>141</v>
      </c>
    </row>
    <row r="224" spans="1:13" x14ac:dyDescent="0.3">
      <c r="A224" t="s">
        <v>620</v>
      </c>
      <c r="B224" t="s">
        <v>621</v>
      </c>
      <c r="C224" t="s">
        <v>252</v>
      </c>
      <c r="D224" t="s">
        <v>169</v>
      </c>
      <c r="E224" t="s">
        <v>139</v>
      </c>
      <c r="F224" t="s">
        <v>148</v>
      </c>
      <c r="G224" t="s">
        <v>149</v>
      </c>
      <c r="H224">
        <v>57</v>
      </c>
      <c r="I224" s="4">
        <v>35548</v>
      </c>
      <c r="J224" s="3">
        <v>54051</v>
      </c>
      <c r="K224" s="43">
        <v>0</v>
      </c>
      <c r="L224" t="s">
        <v>132</v>
      </c>
      <c r="M224" t="s">
        <v>158</v>
      </c>
    </row>
    <row r="225" spans="1:13" x14ac:dyDescent="0.3">
      <c r="A225" t="s">
        <v>622</v>
      </c>
      <c r="B225" t="s">
        <v>623</v>
      </c>
      <c r="C225" t="s">
        <v>204</v>
      </c>
      <c r="D225" t="s">
        <v>181</v>
      </c>
      <c r="E225" t="s">
        <v>139</v>
      </c>
      <c r="F225" t="s">
        <v>148</v>
      </c>
      <c r="G225" t="s">
        <v>186</v>
      </c>
      <c r="H225">
        <v>37</v>
      </c>
      <c r="I225" s="4">
        <v>41363</v>
      </c>
      <c r="J225" s="3">
        <v>69570</v>
      </c>
      <c r="K225" s="43">
        <v>0</v>
      </c>
      <c r="L225" t="s">
        <v>132</v>
      </c>
      <c r="M225" t="s">
        <v>158</v>
      </c>
    </row>
    <row r="226" spans="1:13" x14ac:dyDescent="0.3">
      <c r="A226" t="s">
        <v>624</v>
      </c>
      <c r="B226" t="s">
        <v>625</v>
      </c>
      <c r="C226" t="s">
        <v>234</v>
      </c>
      <c r="D226" t="s">
        <v>169</v>
      </c>
      <c r="E226" t="s">
        <v>145</v>
      </c>
      <c r="F226" t="s">
        <v>148</v>
      </c>
      <c r="G226" t="s">
        <v>140</v>
      </c>
      <c r="H226">
        <v>49</v>
      </c>
      <c r="I226" s="4">
        <v>36979</v>
      </c>
      <c r="J226" s="3">
        <v>57606</v>
      </c>
      <c r="K226" s="43">
        <v>0</v>
      </c>
      <c r="L226" t="s">
        <v>132</v>
      </c>
      <c r="M226" t="s">
        <v>158</v>
      </c>
    </row>
    <row r="227" spans="1:13" x14ac:dyDescent="0.3">
      <c r="A227" t="s">
        <v>626</v>
      </c>
      <c r="B227" t="s">
        <v>627</v>
      </c>
      <c r="C227" t="s">
        <v>324</v>
      </c>
      <c r="D227" t="s">
        <v>128</v>
      </c>
      <c r="E227" t="s">
        <v>129</v>
      </c>
      <c r="F227" t="s">
        <v>130</v>
      </c>
      <c r="G227" t="s">
        <v>149</v>
      </c>
      <c r="H227">
        <v>51</v>
      </c>
      <c r="I227" s="4">
        <v>40964</v>
      </c>
      <c r="J227" s="3">
        <v>64170</v>
      </c>
      <c r="K227" s="43">
        <v>0</v>
      </c>
      <c r="L227" t="s">
        <v>132</v>
      </c>
      <c r="M227" t="s">
        <v>189</v>
      </c>
    </row>
    <row r="228" spans="1:13" x14ac:dyDescent="0.3">
      <c r="A228" t="s">
        <v>628</v>
      </c>
      <c r="B228" t="s">
        <v>629</v>
      </c>
      <c r="C228" t="s">
        <v>297</v>
      </c>
      <c r="D228" t="s">
        <v>169</v>
      </c>
      <c r="E228" t="s">
        <v>139</v>
      </c>
      <c r="F228" t="s">
        <v>148</v>
      </c>
      <c r="G228" t="s">
        <v>186</v>
      </c>
      <c r="H228">
        <v>56</v>
      </c>
      <c r="I228" s="4">
        <v>35816</v>
      </c>
      <c r="J228" s="3">
        <v>72303</v>
      </c>
      <c r="K228" s="43">
        <v>0</v>
      </c>
      <c r="L228" t="s">
        <v>132</v>
      </c>
      <c r="M228" t="s">
        <v>150</v>
      </c>
    </row>
    <row r="229" spans="1:13" x14ac:dyDescent="0.3">
      <c r="A229" t="s">
        <v>630</v>
      </c>
      <c r="B229" t="s">
        <v>631</v>
      </c>
      <c r="C229" t="s">
        <v>153</v>
      </c>
      <c r="D229" t="s">
        <v>192</v>
      </c>
      <c r="E229" t="s">
        <v>129</v>
      </c>
      <c r="F229" t="s">
        <v>148</v>
      </c>
      <c r="G229" t="s">
        <v>186</v>
      </c>
      <c r="H229">
        <v>36</v>
      </c>
      <c r="I229" s="4">
        <v>41116</v>
      </c>
      <c r="J229" s="3">
        <v>105891</v>
      </c>
      <c r="K229" s="43">
        <v>7.0000000000000007E-2</v>
      </c>
      <c r="L229" t="s">
        <v>132</v>
      </c>
      <c r="M229" t="s">
        <v>133</v>
      </c>
    </row>
    <row r="230" spans="1:13" x14ac:dyDescent="0.3">
      <c r="A230" t="s">
        <v>632</v>
      </c>
      <c r="B230" t="s">
        <v>633</v>
      </c>
      <c r="C230" t="s">
        <v>180</v>
      </c>
      <c r="D230" t="s">
        <v>181</v>
      </c>
      <c r="E230" t="s">
        <v>139</v>
      </c>
      <c r="F230" t="s">
        <v>148</v>
      </c>
      <c r="G230" t="s">
        <v>149</v>
      </c>
      <c r="H230">
        <v>38</v>
      </c>
      <c r="I230" s="4">
        <v>44433</v>
      </c>
      <c r="J230" s="3">
        <v>255230</v>
      </c>
      <c r="K230" s="43">
        <v>0.36</v>
      </c>
      <c r="L230" t="s">
        <v>132</v>
      </c>
      <c r="M230" t="s">
        <v>164</v>
      </c>
    </row>
    <row r="231" spans="1:13" x14ac:dyDescent="0.3">
      <c r="A231" t="s">
        <v>634</v>
      </c>
      <c r="B231" t="s">
        <v>635</v>
      </c>
      <c r="C231" t="s">
        <v>204</v>
      </c>
      <c r="D231" t="s">
        <v>138</v>
      </c>
      <c r="E231" t="s">
        <v>139</v>
      </c>
      <c r="F231" t="s">
        <v>130</v>
      </c>
      <c r="G231" t="s">
        <v>186</v>
      </c>
      <c r="H231">
        <v>53</v>
      </c>
      <c r="I231" s="4">
        <v>37296</v>
      </c>
      <c r="J231" s="3">
        <v>58605</v>
      </c>
      <c r="K231" s="43">
        <v>0</v>
      </c>
      <c r="L231" t="s">
        <v>132</v>
      </c>
      <c r="M231" t="s">
        <v>150</v>
      </c>
    </row>
    <row r="232" spans="1:13" x14ac:dyDescent="0.3">
      <c r="A232" t="s">
        <v>636</v>
      </c>
      <c r="B232" t="s">
        <v>637</v>
      </c>
      <c r="C232" t="s">
        <v>137</v>
      </c>
      <c r="D232" t="s">
        <v>173</v>
      </c>
      <c r="E232" t="s">
        <v>154</v>
      </c>
      <c r="F232" t="s">
        <v>130</v>
      </c>
      <c r="G232" t="s">
        <v>186</v>
      </c>
      <c r="H232">
        <v>60</v>
      </c>
      <c r="I232" s="4">
        <v>42739</v>
      </c>
      <c r="J232" s="3">
        <v>178502</v>
      </c>
      <c r="K232" s="43">
        <v>0.2</v>
      </c>
      <c r="L232" t="s">
        <v>132</v>
      </c>
      <c r="M232" t="s">
        <v>164</v>
      </c>
    </row>
    <row r="233" spans="1:13" x14ac:dyDescent="0.3">
      <c r="A233" t="s">
        <v>638</v>
      </c>
      <c r="B233" t="s">
        <v>639</v>
      </c>
      <c r="C233" t="s">
        <v>204</v>
      </c>
      <c r="D233" t="s">
        <v>138</v>
      </c>
      <c r="E233" t="s">
        <v>145</v>
      </c>
      <c r="F233" t="s">
        <v>148</v>
      </c>
      <c r="G233" t="s">
        <v>140</v>
      </c>
      <c r="H233">
        <v>30</v>
      </c>
      <c r="I233" s="4">
        <v>43542</v>
      </c>
      <c r="J233" s="3">
        <v>54714</v>
      </c>
      <c r="K233" s="43">
        <v>0</v>
      </c>
      <c r="L233" t="s">
        <v>132</v>
      </c>
      <c r="M233" t="s">
        <v>189</v>
      </c>
    </row>
    <row r="234" spans="1:13" x14ac:dyDescent="0.3">
      <c r="A234" t="s">
        <v>640</v>
      </c>
      <c r="B234" t="s">
        <v>641</v>
      </c>
      <c r="C234" t="s">
        <v>366</v>
      </c>
      <c r="D234" t="s">
        <v>128</v>
      </c>
      <c r="E234" t="s">
        <v>145</v>
      </c>
      <c r="F234" t="s">
        <v>130</v>
      </c>
      <c r="G234" t="s">
        <v>140</v>
      </c>
      <c r="H234">
        <v>65</v>
      </c>
      <c r="I234" s="4">
        <v>43234</v>
      </c>
      <c r="J234" s="3">
        <v>60985</v>
      </c>
      <c r="K234" s="43">
        <v>0</v>
      </c>
      <c r="L234" t="s">
        <v>132</v>
      </c>
      <c r="M234" t="s">
        <v>133</v>
      </c>
    </row>
    <row r="235" spans="1:13" x14ac:dyDescent="0.3">
      <c r="A235" t="s">
        <v>642</v>
      </c>
      <c r="B235" t="s">
        <v>643</v>
      </c>
      <c r="C235" t="s">
        <v>137</v>
      </c>
      <c r="D235" t="s">
        <v>173</v>
      </c>
      <c r="E235" t="s">
        <v>145</v>
      </c>
      <c r="F235" t="s">
        <v>148</v>
      </c>
      <c r="G235" t="s">
        <v>149</v>
      </c>
      <c r="H235">
        <v>53</v>
      </c>
      <c r="I235" s="4">
        <v>41204</v>
      </c>
      <c r="J235" s="3">
        <v>168510</v>
      </c>
      <c r="K235" s="43">
        <v>0.28999999999999998</v>
      </c>
      <c r="L235" t="s">
        <v>132</v>
      </c>
      <c r="M235" t="s">
        <v>133</v>
      </c>
    </row>
    <row r="236" spans="1:13" x14ac:dyDescent="0.3">
      <c r="A236" t="s">
        <v>644</v>
      </c>
      <c r="B236" t="s">
        <v>645</v>
      </c>
      <c r="C236" t="s">
        <v>209</v>
      </c>
      <c r="D236" t="s">
        <v>128</v>
      </c>
      <c r="E236" t="s">
        <v>129</v>
      </c>
      <c r="F236" t="s">
        <v>148</v>
      </c>
      <c r="G236" t="s">
        <v>140</v>
      </c>
      <c r="H236">
        <v>62</v>
      </c>
      <c r="I236" s="4">
        <v>36996</v>
      </c>
      <c r="J236" s="3">
        <v>80921</v>
      </c>
      <c r="K236" s="43">
        <v>0</v>
      </c>
      <c r="L236" t="s">
        <v>132</v>
      </c>
      <c r="M236" t="s">
        <v>189</v>
      </c>
    </row>
    <row r="237" spans="1:13" x14ac:dyDescent="0.3">
      <c r="A237" t="s">
        <v>646</v>
      </c>
      <c r="B237" t="s">
        <v>647</v>
      </c>
      <c r="C237" t="s">
        <v>255</v>
      </c>
      <c r="D237" t="s">
        <v>173</v>
      </c>
      <c r="E237" t="s">
        <v>129</v>
      </c>
      <c r="F237" t="s">
        <v>130</v>
      </c>
      <c r="G237" t="s">
        <v>140</v>
      </c>
      <c r="H237">
        <v>61</v>
      </c>
      <c r="I237" s="4">
        <v>40193</v>
      </c>
      <c r="J237" s="3">
        <v>98110</v>
      </c>
      <c r="K237" s="43">
        <v>0.13</v>
      </c>
      <c r="L237" t="s">
        <v>132</v>
      </c>
      <c r="M237" t="s">
        <v>141</v>
      </c>
    </row>
    <row r="238" spans="1:13" x14ac:dyDescent="0.3">
      <c r="A238" t="s">
        <v>648</v>
      </c>
      <c r="B238" t="s">
        <v>649</v>
      </c>
      <c r="C238" t="s">
        <v>366</v>
      </c>
      <c r="D238" t="s">
        <v>128</v>
      </c>
      <c r="E238" t="s">
        <v>139</v>
      </c>
      <c r="F238" t="s">
        <v>130</v>
      </c>
      <c r="G238" t="s">
        <v>140</v>
      </c>
      <c r="H238">
        <v>59</v>
      </c>
      <c r="I238" s="4">
        <v>43028</v>
      </c>
      <c r="J238" s="3">
        <v>86831</v>
      </c>
      <c r="K238" s="43">
        <v>0</v>
      </c>
      <c r="L238" t="s">
        <v>132</v>
      </c>
      <c r="M238" t="s">
        <v>150</v>
      </c>
    </row>
    <row r="239" spans="1:13" x14ac:dyDescent="0.3">
      <c r="A239" t="s">
        <v>650</v>
      </c>
      <c r="B239" t="s">
        <v>651</v>
      </c>
      <c r="C239" t="s">
        <v>137</v>
      </c>
      <c r="D239" t="s">
        <v>181</v>
      </c>
      <c r="E239" t="s">
        <v>145</v>
      </c>
      <c r="F239" t="s">
        <v>130</v>
      </c>
      <c r="G239" t="s">
        <v>149</v>
      </c>
      <c r="H239">
        <v>64</v>
      </c>
      <c r="I239" s="4">
        <v>40588</v>
      </c>
      <c r="J239" s="3">
        <v>171217</v>
      </c>
      <c r="K239" s="43">
        <v>0.19</v>
      </c>
      <c r="L239" t="s">
        <v>132</v>
      </c>
      <c r="M239" t="s">
        <v>133</v>
      </c>
    </row>
    <row r="240" spans="1:13" x14ac:dyDescent="0.3">
      <c r="A240" t="s">
        <v>652</v>
      </c>
      <c r="B240" t="s">
        <v>653</v>
      </c>
      <c r="C240" t="s">
        <v>153</v>
      </c>
      <c r="D240" t="s">
        <v>128</v>
      </c>
      <c r="E240" t="s">
        <v>129</v>
      </c>
      <c r="F240" t="s">
        <v>130</v>
      </c>
      <c r="G240" t="s">
        <v>140</v>
      </c>
      <c r="H240">
        <v>57</v>
      </c>
      <c r="I240" s="4">
        <v>43948</v>
      </c>
      <c r="J240" s="3">
        <v>103058</v>
      </c>
      <c r="K240" s="43">
        <v>7.0000000000000007E-2</v>
      </c>
      <c r="L240" t="s">
        <v>132</v>
      </c>
      <c r="M240" t="s">
        <v>189</v>
      </c>
    </row>
    <row r="241" spans="1:13" x14ac:dyDescent="0.3">
      <c r="A241" t="s">
        <v>654</v>
      </c>
      <c r="B241" t="s">
        <v>655</v>
      </c>
      <c r="C241" t="s">
        <v>153</v>
      </c>
      <c r="D241" t="s">
        <v>192</v>
      </c>
      <c r="E241" t="s">
        <v>139</v>
      </c>
      <c r="F241" t="s">
        <v>148</v>
      </c>
      <c r="G241" t="s">
        <v>149</v>
      </c>
      <c r="H241">
        <v>52</v>
      </c>
      <c r="I241" s="4">
        <v>41858</v>
      </c>
      <c r="J241" s="3">
        <v>117062</v>
      </c>
      <c r="K241" s="43">
        <v>7.0000000000000007E-2</v>
      </c>
      <c r="L241" t="s">
        <v>132</v>
      </c>
      <c r="M241" t="s">
        <v>150</v>
      </c>
    </row>
    <row r="242" spans="1:13" x14ac:dyDescent="0.3">
      <c r="A242" t="s">
        <v>656</v>
      </c>
      <c r="B242" t="s">
        <v>657</v>
      </c>
      <c r="C242" t="s">
        <v>127</v>
      </c>
      <c r="D242" t="s">
        <v>163</v>
      </c>
      <c r="E242" t="s">
        <v>139</v>
      </c>
      <c r="F242" t="s">
        <v>148</v>
      </c>
      <c r="G242" t="s">
        <v>186</v>
      </c>
      <c r="H242">
        <v>40</v>
      </c>
      <c r="I242" s="4">
        <v>43488</v>
      </c>
      <c r="J242" s="3">
        <v>159031</v>
      </c>
      <c r="K242" s="43">
        <v>0.1</v>
      </c>
      <c r="L242" t="s">
        <v>132</v>
      </c>
      <c r="M242" t="s">
        <v>158</v>
      </c>
    </row>
    <row r="243" spans="1:13" x14ac:dyDescent="0.3">
      <c r="A243" t="s">
        <v>658</v>
      </c>
      <c r="B243" t="s">
        <v>659</v>
      </c>
      <c r="C243" t="s">
        <v>324</v>
      </c>
      <c r="D243" t="s">
        <v>128</v>
      </c>
      <c r="E243" t="s">
        <v>139</v>
      </c>
      <c r="F243" t="s">
        <v>148</v>
      </c>
      <c r="G243" t="s">
        <v>140</v>
      </c>
      <c r="H243">
        <v>43</v>
      </c>
      <c r="I243" s="4">
        <v>42467</v>
      </c>
      <c r="J243" s="3">
        <v>67976</v>
      </c>
      <c r="K243" s="43">
        <v>0</v>
      </c>
      <c r="L243" t="s">
        <v>132</v>
      </c>
      <c r="M243" t="s">
        <v>133</v>
      </c>
    </row>
    <row r="244" spans="1:13" x14ac:dyDescent="0.3">
      <c r="A244" t="s">
        <v>660</v>
      </c>
      <c r="B244" t="s">
        <v>661</v>
      </c>
      <c r="C244" t="s">
        <v>204</v>
      </c>
      <c r="D244" t="s">
        <v>138</v>
      </c>
      <c r="E244" t="s">
        <v>139</v>
      </c>
      <c r="F244" t="s">
        <v>148</v>
      </c>
      <c r="G244" t="s">
        <v>140</v>
      </c>
      <c r="H244">
        <v>31</v>
      </c>
      <c r="I244" s="4">
        <v>44308</v>
      </c>
      <c r="J244" s="3">
        <v>74215</v>
      </c>
      <c r="K244" s="43">
        <v>0</v>
      </c>
      <c r="L244" t="s">
        <v>132</v>
      </c>
      <c r="M244" t="s">
        <v>150</v>
      </c>
    </row>
    <row r="245" spans="1:13" x14ac:dyDescent="0.3">
      <c r="A245" t="s">
        <v>538</v>
      </c>
      <c r="B245" t="s">
        <v>662</v>
      </c>
      <c r="C245" t="s">
        <v>127</v>
      </c>
      <c r="D245" t="s">
        <v>169</v>
      </c>
      <c r="E245" t="s">
        <v>139</v>
      </c>
      <c r="F245" t="s">
        <v>130</v>
      </c>
      <c r="G245" t="s">
        <v>140</v>
      </c>
      <c r="H245">
        <v>41</v>
      </c>
      <c r="I245" s="4">
        <v>39747</v>
      </c>
      <c r="J245" s="3">
        <v>131841</v>
      </c>
      <c r="K245" s="43">
        <v>0.13</v>
      </c>
      <c r="L245" t="s">
        <v>132</v>
      </c>
      <c r="M245" t="s">
        <v>189</v>
      </c>
    </row>
    <row r="246" spans="1:13" x14ac:dyDescent="0.3">
      <c r="A246" t="s">
        <v>663</v>
      </c>
      <c r="B246" t="s">
        <v>664</v>
      </c>
      <c r="C246" t="s">
        <v>127</v>
      </c>
      <c r="D246" t="s">
        <v>138</v>
      </c>
      <c r="E246" t="s">
        <v>154</v>
      </c>
      <c r="F246" t="s">
        <v>130</v>
      </c>
      <c r="G246" t="s">
        <v>149</v>
      </c>
      <c r="H246">
        <v>41</v>
      </c>
      <c r="I246" s="4">
        <v>38060</v>
      </c>
      <c r="J246" s="3">
        <v>155004</v>
      </c>
      <c r="K246" s="43">
        <v>0.12</v>
      </c>
      <c r="L246" t="s">
        <v>132</v>
      </c>
      <c r="M246" t="s">
        <v>164</v>
      </c>
    </row>
    <row r="247" spans="1:13" x14ac:dyDescent="0.3">
      <c r="A247" t="s">
        <v>665</v>
      </c>
      <c r="B247" t="s">
        <v>666</v>
      </c>
      <c r="C247" t="s">
        <v>347</v>
      </c>
      <c r="D247" t="s">
        <v>128</v>
      </c>
      <c r="E247" t="s">
        <v>145</v>
      </c>
      <c r="F247" t="s">
        <v>148</v>
      </c>
      <c r="G247" t="s">
        <v>149</v>
      </c>
      <c r="H247">
        <v>40</v>
      </c>
      <c r="I247" s="4">
        <v>39293</v>
      </c>
      <c r="J247" s="3">
        <v>41859</v>
      </c>
      <c r="K247" s="43">
        <v>0</v>
      </c>
      <c r="L247" t="s">
        <v>132</v>
      </c>
      <c r="M247" t="s">
        <v>133</v>
      </c>
    </row>
    <row r="248" spans="1:13" x14ac:dyDescent="0.3">
      <c r="A248" t="s">
        <v>667</v>
      </c>
      <c r="B248" t="s">
        <v>668</v>
      </c>
      <c r="C248" t="s">
        <v>201</v>
      </c>
      <c r="D248" t="s">
        <v>128</v>
      </c>
      <c r="E248" t="s">
        <v>145</v>
      </c>
      <c r="F248" t="s">
        <v>148</v>
      </c>
      <c r="G248" t="s">
        <v>131</v>
      </c>
      <c r="H248">
        <v>42</v>
      </c>
      <c r="I248" s="4">
        <v>38984</v>
      </c>
      <c r="J248" s="3">
        <v>52733</v>
      </c>
      <c r="K248" s="43">
        <v>0</v>
      </c>
      <c r="L248" t="s">
        <v>132</v>
      </c>
      <c r="M248" t="s">
        <v>141</v>
      </c>
    </row>
    <row r="249" spans="1:13" x14ac:dyDescent="0.3">
      <c r="A249" t="s">
        <v>669</v>
      </c>
      <c r="B249" t="s">
        <v>670</v>
      </c>
      <c r="C249" t="s">
        <v>180</v>
      </c>
      <c r="D249" t="s">
        <v>169</v>
      </c>
      <c r="E249" t="s">
        <v>154</v>
      </c>
      <c r="F249" t="s">
        <v>148</v>
      </c>
      <c r="G249" t="s">
        <v>149</v>
      </c>
      <c r="H249">
        <v>31</v>
      </c>
      <c r="I249" s="4">
        <v>42250</v>
      </c>
      <c r="J249" s="3">
        <v>250953</v>
      </c>
      <c r="K249" s="43">
        <v>0.34</v>
      </c>
      <c r="L249" t="s">
        <v>132</v>
      </c>
      <c r="M249" t="s">
        <v>189</v>
      </c>
    </row>
    <row r="250" spans="1:13" x14ac:dyDescent="0.3">
      <c r="A250" t="s">
        <v>391</v>
      </c>
      <c r="B250" t="s">
        <v>671</v>
      </c>
      <c r="C250" t="s">
        <v>127</v>
      </c>
      <c r="D250" t="s">
        <v>128</v>
      </c>
      <c r="E250" t="s">
        <v>154</v>
      </c>
      <c r="F250" t="s">
        <v>148</v>
      </c>
      <c r="G250" t="s">
        <v>140</v>
      </c>
      <c r="H250">
        <v>46</v>
      </c>
      <c r="I250" s="4">
        <v>38244</v>
      </c>
      <c r="J250" s="3">
        <v>130274</v>
      </c>
      <c r="K250" s="43">
        <v>0.11</v>
      </c>
      <c r="L250" t="s">
        <v>132</v>
      </c>
      <c r="M250" t="s">
        <v>141</v>
      </c>
    </row>
    <row r="251" spans="1:13" x14ac:dyDescent="0.3">
      <c r="A251" t="s">
        <v>672</v>
      </c>
      <c r="B251" t="s">
        <v>673</v>
      </c>
      <c r="C251" t="s">
        <v>127</v>
      </c>
      <c r="D251" t="s">
        <v>138</v>
      </c>
      <c r="E251" t="s">
        <v>129</v>
      </c>
      <c r="F251" t="s">
        <v>130</v>
      </c>
      <c r="G251" t="s">
        <v>140</v>
      </c>
      <c r="H251">
        <v>51</v>
      </c>
      <c r="I251" s="4">
        <v>38835</v>
      </c>
      <c r="J251" s="3">
        <v>150758</v>
      </c>
      <c r="K251" s="43">
        <v>0.13</v>
      </c>
      <c r="L251" t="s">
        <v>132</v>
      </c>
      <c r="M251" t="s">
        <v>141</v>
      </c>
    </row>
    <row r="252" spans="1:13" x14ac:dyDescent="0.3">
      <c r="A252" t="s">
        <v>674</v>
      </c>
      <c r="B252" t="s">
        <v>675</v>
      </c>
      <c r="C252" t="s">
        <v>564</v>
      </c>
      <c r="D252" t="s">
        <v>128</v>
      </c>
      <c r="E252" t="s">
        <v>154</v>
      </c>
      <c r="F252" t="s">
        <v>148</v>
      </c>
      <c r="G252" t="s">
        <v>131</v>
      </c>
      <c r="H252">
        <v>55</v>
      </c>
      <c r="I252" s="4">
        <v>35919</v>
      </c>
      <c r="J252" s="3">
        <v>62174</v>
      </c>
      <c r="K252" s="43">
        <v>0</v>
      </c>
      <c r="L252" t="s">
        <v>132</v>
      </c>
      <c r="M252" t="s">
        <v>141</v>
      </c>
    </row>
    <row r="253" spans="1:13" x14ac:dyDescent="0.3">
      <c r="A253" t="s">
        <v>676</v>
      </c>
      <c r="B253" t="s">
        <v>677</v>
      </c>
      <c r="C253" t="s">
        <v>204</v>
      </c>
      <c r="D253" t="s">
        <v>163</v>
      </c>
      <c r="E253" t="s">
        <v>145</v>
      </c>
      <c r="F253" t="s">
        <v>148</v>
      </c>
      <c r="G253" t="s">
        <v>140</v>
      </c>
      <c r="H253">
        <v>43</v>
      </c>
      <c r="I253" s="4">
        <v>43028</v>
      </c>
      <c r="J253" s="3">
        <v>56555</v>
      </c>
      <c r="K253" s="43">
        <v>0</v>
      </c>
      <c r="L253" t="s">
        <v>132</v>
      </c>
      <c r="M253" t="s">
        <v>150</v>
      </c>
    </row>
    <row r="254" spans="1:13" x14ac:dyDescent="0.3">
      <c r="A254" t="s">
        <v>678</v>
      </c>
      <c r="B254" t="s">
        <v>679</v>
      </c>
      <c r="C254" t="s">
        <v>204</v>
      </c>
      <c r="D254" t="s">
        <v>181</v>
      </c>
      <c r="E254" t="s">
        <v>145</v>
      </c>
      <c r="F254" t="s">
        <v>148</v>
      </c>
      <c r="G254" t="s">
        <v>140</v>
      </c>
      <c r="H254">
        <v>48</v>
      </c>
      <c r="I254" s="4">
        <v>38623</v>
      </c>
      <c r="J254" s="3">
        <v>74655</v>
      </c>
      <c r="K254" s="43">
        <v>0</v>
      </c>
      <c r="L254" t="s">
        <v>132</v>
      </c>
      <c r="M254" t="s">
        <v>164</v>
      </c>
    </row>
    <row r="255" spans="1:13" x14ac:dyDescent="0.3">
      <c r="A255" t="s">
        <v>680</v>
      </c>
      <c r="B255" t="s">
        <v>681</v>
      </c>
      <c r="C255" t="s">
        <v>324</v>
      </c>
      <c r="D255" t="s">
        <v>128</v>
      </c>
      <c r="E255" t="s">
        <v>154</v>
      </c>
      <c r="F255" t="s">
        <v>148</v>
      </c>
      <c r="G255" t="s">
        <v>140</v>
      </c>
      <c r="H255">
        <v>48</v>
      </c>
      <c r="I255" s="4">
        <v>37844</v>
      </c>
      <c r="J255" s="3">
        <v>93017</v>
      </c>
      <c r="K255" s="43">
        <v>0</v>
      </c>
      <c r="L255" t="s">
        <v>132</v>
      </c>
      <c r="M255" t="s">
        <v>133</v>
      </c>
    </row>
    <row r="256" spans="1:13" x14ac:dyDescent="0.3">
      <c r="A256" t="s">
        <v>682</v>
      </c>
      <c r="B256" t="s">
        <v>683</v>
      </c>
      <c r="C256" t="s">
        <v>246</v>
      </c>
      <c r="D256" t="s">
        <v>173</v>
      </c>
      <c r="E256" t="s">
        <v>129</v>
      </c>
      <c r="F256" t="s">
        <v>130</v>
      </c>
      <c r="G256" t="s">
        <v>140</v>
      </c>
      <c r="H256">
        <v>46</v>
      </c>
      <c r="I256" s="4">
        <v>39471</v>
      </c>
      <c r="J256" s="3">
        <v>91621</v>
      </c>
      <c r="K256" s="43">
        <v>0</v>
      </c>
      <c r="L256" t="s">
        <v>132</v>
      </c>
      <c r="M256" t="s">
        <v>141</v>
      </c>
    </row>
    <row r="257" spans="1:13" x14ac:dyDescent="0.3">
      <c r="A257" t="s">
        <v>684</v>
      </c>
      <c r="B257" t="s">
        <v>685</v>
      </c>
      <c r="C257" t="s">
        <v>147</v>
      </c>
      <c r="D257" t="s">
        <v>181</v>
      </c>
      <c r="E257" t="s">
        <v>129</v>
      </c>
      <c r="F257" t="s">
        <v>148</v>
      </c>
      <c r="G257" t="s">
        <v>186</v>
      </c>
      <c r="H257">
        <v>33</v>
      </c>
      <c r="I257" s="4">
        <v>41973</v>
      </c>
      <c r="J257" s="3">
        <v>91280</v>
      </c>
      <c r="K257" s="43">
        <v>0</v>
      </c>
      <c r="L257" t="s">
        <v>132</v>
      </c>
      <c r="M257" t="s">
        <v>158</v>
      </c>
    </row>
    <row r="258" spans="1:13" x14ac:dyDescent="0.3">
      <c r="A258" t="s">
        <v>686</v>
      </c>
      <c r="B258" t="s">
        <v>687</v>
      </c>
      <c r="C258" t="s">
        <v>252</v>
      </c>
      <c r="D258" t="s">
        <v>169</v>
      </c>
      <c r="E258" t="s">
        <v>145</v>
      </c>
      <c r="F258" t="s">
        <v>130</v>
      </c>
      <c r="G258" t="s">
        <v>131</v>
      </c>
      <c r="H258">
        <v>42</v>
      </c>
      <c r="I258" s="4">
        <v>44092</v>
      </c>
      <c r="J258" s="3">
        <v>47071</v>
      </c>
      <c r="K258" s="43">
        <v>0</v>
      </c>
      <c r="L258" t="s">
        <v>132</v>
      </c>
      <c r="M258" t="s">
        <v>189</v>
      </c>
    </row>
    <row r="259" spans="1:13" x14ac:dyDescent="0.3">
      <c r="A259" t="s">
        <v>688</v>
      </c>
      <c r="B259" t="s">
        <v>689</v>
      </c>
      <c r="C259" t="s">
        <v>690</v>
      </c>
      <c r="D259" t="s">
        <v>128</v>
      </c>
      <c r="E259" t="s">
        <v>145</v>
      </c>
      <c r="F259" t="s">
        <v>130</v>
      </c>
      <c r="G259" t="s">
        <v>140</v>
      </c>
      <c r="H259">
        <v>55</v>
      </c>
      <c r="I259" s="4">
        <v>40868</v>
      </c>
      <c r="J259" s="3">
        <v>81218</v>
      </c>
      <c r="K259" s="43">
        <v>0</v>
      </c>
      <c r="L259" t="s">
        <v>132</v>
      </c>
      <c r="M259" t="s">
        <v>141</v>
      </c>
    </row>
    <row r="260" spans="1:13" x14ac:dyDescent="0.3">
      <c r="A260" t="s">
        <v>691</v>
      </c>
      <c r="B260" t="s">
        <v>692</v>
      </c>
      <c r="C260" t="s">
        <v>294</v>
      </c>
      <c r="D260" t="s">
        <v>192</v>
      </c>
      <c r="E260" t="s">
        <v>145</v>
      </c>
      <c r="F260" t="s">
        <v>130</v>
      </c>
      <c r="G260" t="s">
        <v>140</v>
      </c>
      <c r="H260">
        <v>26</v>
      </c>
      <c r="I260" s="4">
        <v>44521</v>
      </c>
      <c r="J260" s="3">
        <v>63137</v>
      </c>
      <c r="K260" s="43">
        <v>0</v>
      </c>
      <c r="L260" t="s">
        <v>132</v>
      </c>
      <c r="M260" t="s">
        <v>141</v>
      </c>
    </row>
    <row r="261" spans="1:13" x14ac:dyDescent="0.3">
      <c r="A261" t="s">
        <v>693</v>
      </c>
      <c r="B261" t="s">
        <v>694</v>
      </c>
      <c r="C261" t="s">
        <v>229</v>
      </c>
      <c r="D261" t="s">
        <v>173</v>
      </c>
      <c r="E261" t="s">
        <v>129</v>
      </c>
      <c r="F261" t="s">
        <v>130</v>
      </c>
      <c r="G261" t="s">
        <v>149</v>
      </c>
      <c r="H261">
        <v>50</v>
      </c>
      <c r="I261" s="4">
        <v>41404</v>
      </c>
      <c r="J261" s="3">
        <v>79388</v>
      </c>
      <c r="K261" s="43">
        <v>0</v>
      </c>
      <c r="L261" t="s">
        <v>132</v>
      </c>
      <c r="M261" t="s">
        <v>164</v>
      </c>
    </row>
    <row r="262" spans="1:13" x14ac:dyDescent="0.3">
      <c r="A262" t="s">
        <v>695</v>
      </c>
      <c r="B262" t="s">
        <v>696</v>
      </c>
      <c r="C262" t="s">
        <v>564</v>
      </c>
      <c r="D262" t="s">
        <v>128</v>
      </c>
      <c r="E262" t="s">
        <v>145</v>
      </c>
      <c r="F262" t="s">
        <v>130</v>
      </c>
      <c r="G262" t="s">
        <v>140</v>
      </c>
      <c r="H262">
        <v>28</v>
      </c>
      <c r="I262" s="4">
        <v>43122</v>
      </c>
      <c r="J262" s="3">
        <v>68176</v>
      </c>
      <c r="K262" s="43">
        <v>0</v>
      </c>
      <c r="L262" t="s">
        <v>132</v>
      </c>
      <c r="M262" t="s">
        <v>133</v>
      </c>
    </row>
    <row r="263" spans="1:13" x14ac:dyDescent="0.3">
      <c r="A263" t="s">
        <v>691</v>
      </c>
      <c r="B263" t="s">
        <v>697</v>
      </c>
      <c r="C263" t="s">
        <v>127</v>
      </c>
      <c r="D263" t="s">
        <v>138</v>
      </c>
      <c r="E263" t="s">
        <v>129</v>
      </c>
      <c r="F263" t="s">
        <v>130</v>
      </c>
      <c r="G263" t="s">
        <v>186</v>
      </c>
      <c r="H263">
        <v>39</v>
      </c>
      <c r="I263" s="4">
        <v>43756</v>
      </c>
      <c r="J263" s="3">
        <v>122829</v>
      </c>
      <c r="K263" s="43">
        <v>0.11</v>
      </c>
      <c r="L263" t="s">
        <v>132</v>
      </c>
      <c r="M263" t="s">
        <v>141</v>
      </c>
    </row>
    <row r="264" spans="1:13" x14ac:dyDescent="0.3">
      <c r="A264" t="s">
        <v>504</v>
      </c>
      <c r="B264" t="s">
        <v>698</v>
      </c>
      <c r="C264" t="s">
        <v>147</v>
      </c>
      <c r="D264" t="s">
        <v>192</v>
      </c>
      <c r="E264" t="s">
        <v>129</v>
      </c>
      <c r="F264" t="s">
        <v>148</v>
      </c>
      <c r="G264" t="s">
        <v>149</v>
      </c>
      <c r="H264">
        <v>52</v>
      </c>
      <c r="I264" s="4">
        <v>34383</v>
      </c>
      <c r="J264" s="3">
        <v>99624</v>
      </c>
      <c r="K264" s="43">
        <v>0</v>
      </c>
      <c r="L264" t="s">
        <v>132</v>
      </c>
      <c r="M264" t="s">
        <v>133</v>
      </c>
    </row>
    <row r="265" spans="1:13" x14ac:dyDescent="0.3">
      <c r="A265" t="s">
        <v>699</v>
      </c>
      <c r="B265" t="s">
        <v>700</v>
      </c>
      <c r="C265" t="s">
        <v>153</v>
      </c>
      <c r="D265" t="s">
        <v>192</v>
      </c>
      <c r="E265" t="s">
        <v>139</v>
      </c>
      <c r="F265" t="s">
        <v>130</v>
      </c>
      <c r="G265" t="s">
        <v>149</v>
      </c>
      <c r="H265">
        <v>55</v>
      </c>
      <c r="I265" s="4">
        <v>41202</v>
      </c>
      <c r="J265" s="3">
        <v>108686</v>
      </c>
      <c r="K265" s="43">
        <v>0.06</v>
      </c>
      <c r="L265" t="s">
        <v>132</v>
      </c>
      <c r="M265" t="s">
        <v>189</v>
      </c>
    </row>
    <row r="266" spans="1:13" x14ac:dyDescent="0.3">
      <c r="A266" t="s">
        <v>701</v>
      </c>
      <c r="B266" t="s">
        <v>702</v>
      </c>
      <c r="C266" t="s">
        <v>249</v>
      </c>
      <c r="D266" t="s">
        <v>173</v>
      </c>
      <c r="E266" t="s">
        <v>145</v>
      </c>
      <c r="F266" t="s">
        <v>148</v>
      </c>
      <c r="G266" t="s">
        <v>140</v>
      </c>
      <c r="H266">
        <v>47</v>
      </c>
      <c r="I266" s="4">
        <v>36893</v>
      </c>
      <c r="J266" s="3">
        <v>120628</v>
      </c>
      <c r="K266" s="43">
        <v>0</v>
      </c>
      <c r="L266" t="s">
        <v>132</v>
      </c>
      <c r="M266" t="s">
        <v>141</v>
      </c>
    </row>
    <row r="267" spans="1:13" x14ac:dyDescent="0.3">
      <c r="A267" t="s">
        <v>703</v>
      </c>
      <c r="B267" t="s">
        <v>704</v>
      </c>
      <c r="C267" t="s">
        <v>137</v>
      </c>
      <c r="D267" t="s">
        <v>192</v>
      </c>
      <c r="E267" t="s">
        <v>139</v>
      </c>
      <c r="F267" t="s">
        <v>130</v>
      </c>
      <c r="G267" t="s">
        <v>140</v>
      </c>
      <c r="H267">
        <v>63</v>
      </c>
      <c r="I267" s="4">
        <v>43996</v>
      </c>
      <c r="J267" s="3">
        <v>181216</v>
      </c>
      <c r="K267" s="43">
        <v>0.27</v>
      </c>
      <c r="L267" t="s">
        <v>132</v>
      </c>
      <c r="M267" t="s">
        <v>189</v>
      </c>
    </row>
    <row r="268" spans="1:13" x14ac:dyDescent="0.3">
      <c r="A268" t="s">
        <v>705</v>
      </c>
      <c r="B268" t="s">
        <v>706</v>
      </c>
      <c r="C268" t="s">
        <v>157</v>
      </c>
      <c r="D268" t="s">
        <v>138</v>
      </c>
      <c r="E268" t="s">
        <v>154</v>
      </c>
      <c r="F268" t="s">
        <v>130</v>
      </c>
      <c r="G268" t="s">
        <v>140</v>
      </c>
      <c r="H268">
        <v>63</v>
      </c>
      <c r="I268" s="4">
        <v>40984</v>
      </c>
      <c r="J268" s="3">
        <v>46081</v>
      </c>
      <c r="K268" s="43">
        <v>0</v>
      </c>
      <c r="L268" t="s">
        <v>132</v>
      </c>
      <c r="M268" t="s">
        <v>141</v>
      </c>
    </row>
    <row r="269" spans="1:13" x14ac:dyDescent="0.3">
      <c r="A269" t="s">
        <v>707</v>
      </c>
      <c r="B269" t="s">
        <v>708</v>
      </c>
      <c r="C269" t="s">
        <v>127</v>
      </c>
      <c r="D269" t="s">
        <v>163</v>
      </c>
      <c r="E269" t="s">
        <v>154</v>
      </c>
      <c r="F269" t="s">
        <v>130</v>
      </c>
      <c r="G269" t="s">
        <v>140</v>
      </c>
      <c r="H269">
        <v>55</v>
      </c>
      <c r="I269" s="4">
        <v>38135</v>
      </c>
      <c r="J269" s="3">
        <v>159885</v>
      </c>
      <c r="K269" s="43">
        <v>0.12</v>
      </c>
      <c r="L269" t="s">
        <v>132</v>
      </c>
      <c r="M269" t="s">
        <v>189</v>
      </c>
    </row>
    <row r="270" spans="1:13" x14ac:dyDescent="0.3">
      <c r="A270" t="s">
        <v>709</v>
      </c>
      <c r="B270" t="s">
        <v>710</v>
      </c>
      <c r="C270" t="s">
        <v>137</v>
      </c>
      <c r="D270" t="s">
        <v>192</v>
      </c>
      <c r="E270" t="s">
        <v>145</v>
      </c>
      <c r="F270" t="s">
        <v>130</v>
      </c>
      <c r="G270" t="s">
        <v>140</v>
      </c>
      <c r="H270">
        <v>55</v>
      </c>
      <c r="I270" s="4">
        <v>35001</v>
      </c>
      <c r="J270" s="3">
        <v>153271</v>
      </c>
      <c r="K270" s="43">
        <v>0.15</v>
      </c>
      <c r="L270" t="s">
        <v>132</v>
      </c>
      <c r="M270" t="s">
        <v>164</v>
      </c>
    </row>
    <row r="271" spans="1:13" x14ac:dyDescent="0.3">
      <c r="A271" t="s">
        <v>711</v>
      </c>
      <c r="B271" t="s">
        <v>712</v>
      </c>
      <c r="C271" t="s">
        <v>153</v>
      </c>
      <c r="D271" t="s">
        <v>169</v>
      </c>
      <c r="E271" t="s">
        <v>145</v>
      </c>
      <c r="F271" t="s">
        <v>148</v>
      </c>
      <c r="G271" t="s">
        <v>149</v>
      </c>
      <c r="H271">
        <v>42</v>
      </c>
      <c r="I271" s="4">
        <v>40159</v>
      </c>
      <c r="J271" s="3">
        <v>114242</v>
      </c>
      <c r="K271" s="43">
        <v>0.08</v>
      </c>
      <c r="L271" t="s">
        <v>132</v>
      </c>
      <c r="M271" t="s">
        <v>150</v>
      </c>
    </row>
    <row r="272" spans="1:13" x14ac:dyDescent="0.3">
      <c r="A272" t="s">
        <v>713</v>
      </c>
      <c r="B272" t="s">
        <v>714</v>
      </c>
      <c r="C272" t="s">
        <v>309</v>
      </c>
      <c r="D272" t="s">
        <v>173</v>
      </c>
      <c r="E272" t="s">
        <v>145</v>
      </c>
      <c r="F272" t="s">
        <v>148</v>
      </c>
      <c r="G272" t="s">
        <v>186</v>
      </c>
      <c r="H272">
        <v>35</v>
      </c>
      <c r="I272" s="4">
        <v>42878</v>
      </c>
      <c r="J272" s="3">
        <v>65566</v>
      </c>
      <c r="K272" s="43">
        <v>0</v>
      </c>
      <c r="L272" t="s">
        <v>132</v>
      </c>
      <c r="M272" t="s">
        <v>133</v>
      </c>
    </row>
    <row r="273" spans="1:13" x14ac:dyDescent="0.3">
      <c r="A273" t="s">
        <v>715</v>
      </c>
      <c r="B273" t="s">
        <v>716</v>
      </c>
      <c r="C273" t="s">
        <v>157</v>
      </c>
      <c r="D273" t="s">
        <v>192</v>
      </c>
      <c r="E273" t="s">
        <v>154</v>
      </c>
      <c r="F273" t="s">
        <v>148</v>
      </c>
      <c r="G273" t="s">
        <v>140</v>
      </c>
      <c r="H273">
        <v>47</v>
      </c>
      <c r="I273" s="4">
        <v>41333</v>
      </c>
      <c r="J273" s="3">
        <v>54635</v>
      </c>
      <c r="K273" s="43">
        <v>0</v>
      </c>
      <c r="L273" t="s">
        <v>132</v>
      </c>
      <c r="M273" t="s">
        <v>141</v>
      </c>
    </row>
    <row r="274" spans="1:13" x14ac:dyDescent="0.3">
      <c r="A274" t="s">
        <v>717</v>
      </c>
      <c r="B274" t="s">
        <v>718</v>
      </c>
      <c r="C274" t="s">
        <v>270</v>
      </c>
      <c r="D274" t="s">
        <v>128</v>
      </c>
      <c r="E274" t="s">
        <v>154</v>
      </c>
      <c r="F274" t="s">
        <v>130</v>
      </c>
      <c r="G274" t="s">
        <v>140</v>
      </c>
      <c r="H274">
        <v>42</v>
      </c>
      <c r="I274" s="4">
        <v>43866</v>
      </c>
      <c r="J274" s="3">
        <v>96636</v>
      </c>
      <c r="K274" s="43">
        <v>0</v>
      </c>
      <c r="L274" t="s">
        <v>132</v>
      </c>
      <c r="M274" t="s">
        <v>189</v>
      </c>
    </row>
    <row r="275" spans="1:13" x14ac:dyDescent="0.3">
      <c r="A275" t="s">
        <v>719</v>
      </c>
      <c r="B275" t="s">
        <v>720</v>
      </c>
      <c r="C275" t="s">
        <v>324</v>
      </c>
      <c r="D275" t="s">
        <v>128</v>
      </c>
      <c r="E275" t="s">
        <v>145</v>
      </c>
      <c r="F275" t="s">
        <v>130</v>
      </c>
      <c r="G275" t="s">
        <v>131</v>
      </c>
      <c r="H275">
        <v>35</v>
      </c>
      <c r="I275" s="4">
        <v>41941</v>
      </c>
      <c r="J275" s="3">
        <v>91592</v>
      </c>
      <c r="K275" s="43">
        <v>0</v>
      </c>
      <c r="L275" t="s">
        <v>132</v>
      </c>
      <c r="M275" t="s">
        <v>141</v>
      </c>
    </row>
    <row r="276" spans="1:13" x14ac:dyDescent="0.3">
      <c r="A276" t="s">
        <v>721</v>
      </c>
      <c r="B276" t="s">
        <v>722</v>
      </c>
      <c r="C276" t="s">
        <v>180</v>
      </c>
      <c r="D276" t="s">
        <v>181</v>
      </c>
      <c r="E276" t="s">
        <v>154</v>
      </c>
      <c r="F276" t="s">
        <v>148</v>
      </c>
      <c r="G276" t="s">
        <v>149</v>
      </c>
      <c r="H276">
        <v>57</v>
      </c>
      <c r="I276" s="4">
        <v>42951</v>
      </c>
      <c r="J276" s="3">
        <v>183190</v>
      </c>
      <c r="K276" s="43">
        <v>0.36</v>
      </c>
      <c r="L276" t="s">
        <v>132</v>
      </c>
      <c r="M276" t="s">
        <v>141</v>
      </c>
    </row>
    <row r="277" spans="1:13" x14ac:dyDescent="0.3">
      <c r="A277" t="s">
        <v>723</v>
      </c>
      <c r="B277" t="s">
        <v>724</v>
      </c>
      <c r="C277" t="s">
        <v>157</v>
      </c>
      <c r="D277" t="s">
        <v>163</v>
      </c>
      <c r="E277" t="s">
        <v>139</v>
      </c>
      <c r="F277" t="s">
        <v>130</v>
      </c>
      <c r="G277" t="s">
        <v>140</v>
      </c>
      <c r="H277">
        <v>56</v>
      </c>
      <c r="I277" s="4">
        <v>43824</v>
      </c>
      <c r="J277" s="3">
        <v>54829</v>
      </c>
      <c r="K277" s="43">
        <v>0</v>
      </c>
      <c r="L277" t="s">
        <v>132</v>
      </c>
      <c r="M277" t="s">
        <v>150</v>
      </c>
    </row>
    <row r="278" spans="1:13" x14ac:dyDescent="0.3">
      <c r="A278" t="s">
        <v>725</v>
      </c>
      <c r="B278" t="s">
        <v>726</v>
      </c>
      <c r="C278" t="s">
        <v>153</v>
      </c>
      <c r="D278" t="s">
        <v>181</v>
      </c>
      <c r="E278" t="s">
        <v>139</v>
      </c>
      <c r="F278" t="s">
        <v>130</v>
      </c>
      <c r="G278" t="s">
        <v>149</v>
      </c>
      <c r="H278">
        <v>43</v>
      </c>
      <c r="I278" s="4">
        <v>38879</v>
      </c>
      <c r="J278" s="3">
        <v>117278</v>
      </c>
      <c r="K278" s="43">
        <v>0.09</v>
      </c>
      <c r="L278" t="s">
        <v>132</v>
      </c>
      <c r="M278" t="s">
        <v>158</v>
      </c>
    </row>
    <row r="279" spans="1:13" x14ac:dyDescent="0.3">
      <c r="A279" t="s">
        <v>727</v>
      </c>
      <c r="B279" t="s">
        <v>728</v>
      </c>
      <c r="C279" t="s">
        <v>437</v>
      </c>
      <c r="D279" t="s">
        <v>128</v>
      </c>
      <c r="E279" t="s">
        <v>145</v>
      </c>
      <c r="F279" t="s">
        <v>130</v>
      </c>
      <c r="G279" t="s">
        <v>140</v>
      </c>
      <c r="H279">
        <v>47</v>
      </c>
      <c r="I279" s="4">
        <v>43309</v>
      </c>
      <c r="J279" s="3">
        <v>87806</v>
      </c>
      <c r="K279" s="43">
        <v>0</v>
      </c>
      <c r="L279" t="s">
        <v>132</v>
      </c>
      <c r="M279" t="s">
        <v>133</v>
      </c>
    </row>
    <row r="280" spans="1:13" x14ac:dyDescent="0.3">
      <c r="A280" t="s">
        <v>729</v>
      </c>
      <c r="B280" t="s">
        <v>730</v>
      </c>
      <c r="C280" t="s">
        <v>304</v>
      </c>
      <c r="D280" t="s">
        <v>173</v>
      </c>
      <c r="E280" t="s">
        <v>129</v>
      </c>
      <c r="F280" t="s">
        <v>148</v>
      </c>
      <c r="G280" t="s">
        <v>140</v>
      </c>
      <c r="H280">
        <v>62</v>
      </c>
      <c r="I280" s="4">
        <v>40820</v>
      </c>
      <c r="J280" s="3">
        <v>63959</v>
      </c>
      <c r="K280" s="43">
        <v>0</v>
      </c>
      <c r="L280" t="s">
        <v>132</v>
      </c>
      <c r="M280" t="s">
        <v>133</v>
      </c>
    </row>
    <row r="281" spans="1:13" x14ac:dyDescent="0.3">
      <c r="A281" t="s">
        <v>731</v>
      </c>
      <c r="B281" t="s">
        <v>732</v>
      </c>
      <c r="C281" t="s">
        <v>147</v>
      </c>
      <c r="D281" t="s">
        <v>138</v>
      </c>
      <c r="E281" t="s">
        <v>145</v>
      </c>
      <c r="F281" t="s">
        <v>148</v>
      </c>
      <c r="G281" t="s">
        <v>140</v>
      </c>
      <c r="H281">
        <v>55</v>
      </c>
      <c r="I281" s="4">
        <v>37456</v>
      </c>
      <c r="J281" s="3">
        <v>77396</v>
      </c>
      <c r="K281" s="43">
        <v>0</v>
      </c>
      <c r="L281" t="s">
        <v>132</v>
      </c>
      <c r="M281" t="s">
        <v>158</v>
      </c>
    </row>
    <row r="282" spans="1:13" x14ac:dyDescent="0.3">
      <c r="A282" t="s">
        <v>733</v>
      </c>
      <c r="B282" t="s">
        <v>734</v>
      </c>
      <c r="C282" t="s">
        <v>147</v>
      </c>
      <c r="D282" t="s">
        <v>138</v>
      </c>
      <c r="E282" t="s">
        <v>139</v>
      </c>
      <c r="F282" t="s">
        <v>130</v>
      </c>
      <c r="G282" t="s">
        <v>149</v>
      </c>
      <c r="H282">
        <v>63</v>
      </c>
      <c r="I282" s="4">
        <v>36525</v>
      </c>
      <c r="J282" s="3">
        <v>89523</v>
      </c>
      <c r="K282" s="43">
        <v>0</v>
      </c>
      <c r="L282" t="s">
        <v>132</v>
      </c>
      <c r="M282" t="s">
        <v>150</v>
      </c>
    </row>
    <row r="283" spans="1:13" x14ac:dyDescent="0.3">
      <c r="A283" t="s">
        <v>735</v>
      </c>
      <c r="B283" t="s">
        <v>736</v>
      </c>
      <c r="C283" t="s">
        <v>180</v>
      </c>
      <c r="D283" t="s">
        <v>192</v>
      </c>
      <c r="E283" t="s">
        <v>145</v>
      </c>
      <c r="F283" t="s">
        <v>130</v>
      </c>
      <c r="G283" t="s">
        <v>131</v>
      </c>
      <c r="H283">
        <v>54</v>
      </c>
      <c r="I283" s="4">
        <v>36757</v>
      </c>
      <c r="J283" s="3">
        <v>222224</v>
      </c>
      <c r="K283" s="43">
        <v>0.38</v>
      </c>
      <c r="L283" t="s">
        <v>132</v>
      </c>
      <c r="M283" t="s">
        <v>189</v>
      </c>
    </row>
    <row r="284" spans="1:13" x14ac:dyDescent="0.3">
      <c r="A284" t="s">
        <v>737</v>
      </c>
      <c r="B284" t="s">
        <v>738</v>
      </c>
      <c r="C284" t="s">
        <v>127</v>
      </c>
      <c r="D284" t="s">
        <v>138</v>
      </c>
      <c r="E284" t="s">
        <v>129</v>
      </c>
      <c r="F284" t="s">
        <v>148</v>
      </c>
      <c r="G284" t="s">
        <v>149</v>
      </c>
      <c r="H284">
        <v>43</v>
      </c>
      <c r="I284" s="4">
        <v>44303</v>
      </c>
      <c r="J284" s="3">
        <v>146140</v>
      </c>
      <c r="K284" s="43">
        <v>0.15</v>
      </c>
      <c r="L284" t="s">
        <v>132</v>
      </c>
      <c r="M284" t="s">
        <v>133</v>
      </c>
    </row>
    <row r="285" spans="1:13" x14ac:dyDescent="0.3">
      <c r="A285" t="s">
        <v>739</v>
      </c>
      <c r="B285" t="s">
        <v>740</v>
      </c>
      <c r="C285" t="s">
        <v>255</v>
      </c>
      <c r="D285" t="s">
        <v>173</v>
      </c>
      <c r="E285" t="s">
        <v>139</v>
      </c>
      <c r="F285" t="s">
        <v>130</v>
      </c>
      <c r="G285" t="s">
        <v>140</v>
      </c>
      <c r="H285">
        <v>64</v>
      </c>
      <c r="I285" s="4">
        <v>34505</v>
      </c>
      <c r="J285" s="3">
        <v>109456</v>
      </c>
      <c r="K285" s="43">
        <v>0.1</v>
      </c>
      <c r="L285" t="s">
        <v>132</v>
      </c>
      <c r="M285" t="s">
        <v>141</v>
      </c>
    </row>
    <row r="286" spans="1:13" x14ac:dyDescent="0.3">
      <c r="A286" t="s">
        <v>590</v>
      </c>
      <c r="B286" t="s">
        <v>741</v>
      </c>
      <c r="C286" t="s">
        <v>144</v>
      </c>
      <c r="D286" t="s">
        <v>128</v>
      </c>
      <c r="E286" t="s">
        <v>129</v>
      </c>
      <c r="F286" t="s">
        <v>130</v>
      </c>
      <c r="G286" t="s">
        <v>140</v>
      </c>
      <c r="H286">
        <v>42</v>
      </c>
      <c r="I286" s="4">
        <v>38777</v>
      </c>
      <c r="J286" s="3">
        <v>97433</v>
      </c>
      <c r="K286" s="43">
        <v>0.05</v>
      </c>
      <c r="L286" t="s">
        <v>132</v>
      </c>
      <c r="M286" t="s">
        <v>133</v>
      </c>
    </row>
    <row r="287" spans="1:13" x14ac:dyDescent="0.3">
      <c r="A287" t="s">
        <v>742</v>
      </c>
      <c r="B287" t="s">
        <v>743</v>
      </c>
      <c r="C287" t="s">
        <v>147</v>
      </c>
      <c r="D287" t="s">
        <v>181</v>
      </c>
      <c r="E287" t="s">
        <v>154</v>
      </c>
      <c r="F287" t="s">
        <v>130</v>
      </c>
      <c r="G287" t="s">
        <v>186</v>
      </c>
      <c r="H287">
        <v>32</v>
      </c>
      <c r="I287" s="4">
        <v>41590</v>
      </c>
      <c r="J287" s="3">
        <v>88895</v>
      </c>
      <c r="K287" s="43">
        <v>0</v>
      </c>
      <c r="L287" t="s">
        <v>132</v>
      </c>
      <c r="M287" t="s">
        <v>141</v>
      </c>
    </row>
    <row r="288" spans="1:13" x14ac:dyDescent="0.3">
      <c r="A288" t="s">
        <v>744</v>
      </c>
      <c r="B288" t="s">
        <v>745</v>
      </c>
      <c r="C288" t="s">
        <v>252</v>
      </c>
      <c r="D288" t="s">
        <v>169</v>
      </c>
      <c r="E288" t="s">
        <v>129</v>
      </c>
      <c r="F288" t="s">
        <v>148</v>
      </c>
      <c r="G288" t="s">
        <v>149</v>
      </c>
      <c r="H288">
        <v>35</v>
      </c>
      <c r="I288" s="4">
        <v>40596</v>
      </c>
      <c r="J288" s="3">
        <v>43336</v>
      </c>
      <c r="K288" s="43">
        <v>0</v>
      </c>
      <c r="L288" t="s">
        <v>132</v>
      </c>
      <c r="M288" t="s">
        <v>164</v>
      </c>
    </row>
    <row r="289" spans="1:13" x14ac:dyDescent="0.3">
      <c r="A289" t="s">
        <v>746</v>
      </c>
      <c r="B289" t="s">
        <v>747</v>
      </c>
      <c r="C289" t="s">
        <v>127</v>
      </c>
      <c r="D289" t="s">
        <v>169</v>
      </c>
      <c r="E289" t="s">
        <v>154</v>
      </c>
      <c r="F289" t="s">
        <v>148</v>
      </c>
      <c r="G289" t="s">
        <v>186</v>
      </c>
      <c r="H289">
        <v>38</v>
      </c>
      <c r="I289" s="4">
        <v>40083</v>
      </c>
      <c r="J289" s="3">
        <v>127801</v>
      </c>
      <c r="K289" s="43">
        <v>0.15</v>
      </c>
      <c r="L289" t="s">
        <v>132</v>
      </c>
      <c r="M289" t="s">
        <v>150</v>
      </c>
    </row>
    <row r="290" spans="1:13" x14ac:dyDescent="0.3">
      <c r="A290" t="s">
        <v>748</v>
      </c>
      <c r="B290" t="s">
        <v>749</v>
      </c>
      <c r="C290" t="s">
        <v>437</v>
      </c>
      <c r="D290" t="s">
        <v>128</v>
      </c>
      <c r="E290" t="s">
        <v>154</v>
      </c>
      <c r="F290" t="s">
        <v>148</v>
      </c>
      <c r="G290" t="s">
        <v>131</v>
      </c>
      <c r="H290">
        <v>54</v>
      </c>
      <c r="I290" s="4">
        <v>36617</v>
      </c>
      <c r="J290" s="3">
        <v>76352</v>
      </c>
      <c r="K290" s="43">
        <v>0</v>
      </c>
      <c r="L290" t="s">
        <v>132</v>
      </c>
      <c r="M290" t="s">
        <v>164</v>
      </c>
    </row>
    <row r="291" spans="1:13" x14ac:dyDescent="0.3">
      <c r="A291" t="s">
        <v>750</v>
      </c>
      <c r="B291" t="s">
        <v>751</v>
      </c>
      <c r="C291" t="s">
        <v>180</v>
      </c>
      <c r="D291" t="s">
        <v>138</v>
      </c>
      <c r="E291" t="s">
        <v>154</v>
      </c>
      <c r="F291" t="s">
        <v>148</v>
      </c>
      <c r="G291" t="s">
        <v>140</v>
      </c>
      <c r="H291">
        <v>28</v>
      </c>
      <c r="I291" s="4">
        <v>43638</v>
      </c>
      <c r="J291" s="3">
        <v>250767</v>
      </c>
      <c r="K291" s="43">
        <v>0.38</v>
      </c>
      <c r="L291" t="s">
        <v>132</v>
      </c>
      <c r="M291" t="s">
        <v>133</v>
      </c>
    </row>
    <row r="292" spans="1:13" x14ac:dyDescent="0.3">
      <c r="A292" t="s">
        <v>752</v>
      </c>
      <c r="B292" t="s">
        <v>753</v>
      </c>
      <c r="C292" t="s">
        <v>180</v>
      </c>
      <c r="D292" t="s">
        <v>181</v>
      </c>
      <c r="E292" t="s">
        <v>154</v>
      </c>
      <c r="F292" t="s">
        <v>148</v>
      </c>
      <c r="G292" t="s">
        <v>140</v>
      </c>
      <c r="H292">
        <v>26</v>
      </c>
      <c r="I292" s="4">
        <v>44101</v>
      </c>
      <c r="J292" s="3">
        <v>223055</v>
      </c>
      <c r="K292" s="43">
        <v>0.3</v>
      </c>
      <c r="L292" t="s">
        <v>132</v>
      </c>
      <c r="M292" t="s">
        <v>189</v>
      </c>
    </row>
    <row r="293" spans="1:13" x14ac:dyDescent="0.3">
      <c r="A293" t="s">
        <v>754</v>
      </c>
      <c r="B293" t="s">
        <v>755</v>
      </c>
      <c r="C293" t="s">
        <v>304</v>
      </c>
      <c r="D293" t="s">
        <v>173</v>
      </c>
      <c r="E293" t="s">
        <v>145</v>
      </c>
      <c r="F293" t="s">
        <v>148</v>
      </c>
      <c r="G293" t="s">
        <v>140</v>
      </c>
      <c r="H293">
        <v>57</v>
      </c>
      <c r="I293" s="4">
        <v>43299</v>
      </c>
      <c r="J293" s="3">
        <v>71167</v>
      </c>
      <c r="K293" s="43">
        <v>0</v>
      </c>
      <c r="L293" t="s">
        <v>132</v>
      </c>
      <c r="M293" t="s">
        <v>189</v>
      </c>
    </row>
    <row r="294" spans="1:13" x14ac:dyDescent="0.3">
      <c r="A294" t="s">
        <v>756</v>
      </c>
      <c r="B294" t="s">
        <v>757</v>
      </c>
      <c r="C294" t="s">
        <v>214</v>
      </c>
      <c r="D294" t="s">
        <v>128</v>
      </c>
      <c r="E294" t="s">
        <v>139</v>
      </c>
      <c r="F294" t="s">
        <v>130</v>
      </c>
      <c r="G294" t="s">
        <v>140</v>
      </c>
      <c r="H294">
        <v>59</v>
      </c>
      <c r="I294" s="4">
        <v>40272</v>
      </c>
      <c r="J294" s="3">
        <v>76027</v>
      </c>
      <c r="K294" s="43">
        <v>0</v>
      </c>
      <c r="L294" t="s">
        <v>132</v>
      </c>
      <c r="M294" t="s">
        <v>133</v>
      </c>
    </row>
    <row r="295" spans="1:13" x14ac:dyDescent="0.3">
      <c r="A295" t="s">
        <v>758</v>
      </c>
      <c r="B295" t="s">
        <v>759</v>
      </c>
      <c r="C295" t="s">
        <v>204</v>
      </c>
      <c r="D295" t="s">
        <v>163</v>
      </c>
      <c r="E295" t="s">
        <v>145</v>
      </c>
      <c r="F295" t="s">
        <v>148</v>
      </c>
      <c r="G295" t="s">
        <v>131</v>
      </c>
      <c r="H295">
        <v>30</v>
      </c>
      <c r="I295" s="4">
        <v>44124</v>
      </c>
      <c r="J295" s="3">
        <v>67753</v>
      </c>
      <c r="K295" s="43">
        <v>0</v>
      </c>
      <c r="L295" t="s">
        <v>132</v>
      </c>
      <c r="M295" t="s">
        <v>150</v>
      </c>
    </row>
    <row r="296" spans="1:13" x14ac:dyDescent="0.3">
      <c r="A296" t="s">
        <v>760</v>
      </c>
      <c r="B296" t="s">
        <v>761</v>
      </c>
      <c r="C296" t="s">
        <v>144</v>
      </c>
      <c r="D296" t="s">
        <v>128</v>
      </c>
      <c r="E296" t="s">
        <v>154</v>
      </c>
      <c r="F296" t="s">
        <v>148</v>
      </c>
      <c r="G296" t="s">
        <v>131</v>
      </c>
      <c r="H296">
        <v>31</v>
      </c>
      <c r="I296" s="4">
        <v>42656</v>
      </c>
      <c r="J296" s="3">
        <v>63744</v>
      </c>
      <c r="K296" s="43">
        <v>0.08</v>
      </c>
      <c r="L296" t="s">
        <v>132</v>
      </c>
      <c r="M296" t="s">
        <v>164</v>
      </c>
    </row>
    <row r="297" spans="1:13" x14ac:dyDescent="0.3">
      <c r="A297" t="s">
        <v>762</v>
      </c>
      <c r="B297" t="s">
        <v>763</v>
      </c>
      <c r="C297" t="s">
        <v>127</v>
      </c>
      <c r="D297" t="s">
        <v>192</v>
      </c>
      <c r="E297" t="s">
        <v>154</v>
      </c>
      <c r="F297" t="s">
        <v>148</v>
      </c>
      <c r="G297" t="s">
        <v>131</v>
      </c>
      <c r="H297">
        <v>51</v>
      </c>
      <c r="I297" s="4">
        <v>36770</v>
      </c>
      <c r="J297" s="3">
        <v>157487</v>
      </c>
      <c r="K297" s="43">
        <v>0.12</v>
      </c>
      <c r="L297" t="s">
        <v>132</v>
      </c>
      <c r="M297" t="s">
        <v>150</v>
      </c>
    </row>
    <row r="298" spans="1:13" x14ac:dyDescent="0.3">
      <c r="A298" t="s">
        <v>764</v>
      </c>
      <c r="B298" t="s">
        <v>765</v>
      </c>
      <c r="C298" t="s">
        <v>437</v>
      </c>
      <c r="D298" t="s">
        <v>128</v>
      </c>
      <c r="E298" t="s">
        <v>129</v>
      </c>
      <c r="F298" t="s">
        <v>148</v>
      </c>
      <c r="G298" t="s">
        <v>149</v>
      </c>
      <c r="H298">
        <v>45</v>
      </c>
      <c r="I298" s="4">
        <v>40235</v>
      </c>
      <c r="J298" s="3">
        <v>90770</v>
      </c>
      <c r="K298" s="43">
        <v>0</v>
      </c>
      <c r="L298" t="s">
        <v>132</v>
      </c>
      <c r="M298" t="s">
        <v>189</v>
      </c>
    </row>
    <row r="299" spans="1:13" x14ac:dyDescent="0.3">
      <c r="A299" t="s">
        <v>766</v>
      </c>
      <c r="B299" t="s">
        <v>767</v>
      </c>
      <c r="C299" t="s">
        <v>157</v>
      </c>
      <c r="D299" t="s">
        <v>192</v>
      </c>
      <c r="E299" t="s">
        <v>139</v>
      </c>
      <c r="F299" t="s">
        <v>130</v>
      </c>
      <c r="G299" t="s">
        <v>149</v>
      </c>
      <c r="H299">
        <v>64</v>
      </c>
      <c r="I299" s="4">
        <v>38380</v>
      </c>
      <c r="J299" s="3">
        <v>55369</v>
      </c>
      <c r="K299" s="43">
        <v>0</v>
      </c>
      <c r="L299" t="s">
        <v>132</v>
      </c>
      <c r="M299" t="s">
        <v>150</v>
      </c>
    </row>
    <row r="300" spans="1:13" x14ac:dyDescent="0.3">
      <c r="A300" t="s">
        <v>768</v>
      </c>
      <c r="B300" t="s">
        <v>769</v>
      </c>
      <c r="C300" t="s">
        <v>137</v>
      </c>
      <c r="D300" t="s">
        <v>163</v>
      </c>
      <c r="E300" t="s">
        <v>139</v>
      </c>
      <c r="F300" t="s">
        <v>148</v>
      </c>
      <c r="G300" t="s">
        <v>140</v>
      </c>
      <c r="H300">
        <v>41</v>
      </c>
      <c r="I300" s="4">
        <v>41429</v>
      </c>
      <c r="J300" s="3">
        <v>167526</v>
      </c>
      <c r="K300" s="43">
        <v>0.26</v>
      </c>
      <c r="L300" t="s">
        <v>132</v>
      </c>
      <c r="M300" t="s">
        <v>158</v>
      </c>
    </row>
    <row r="301" spans="1:13" x14ac:dyDescent="0.3">
      <c r="A301" t="s">
        <v>770</v>
      </c>
      <c r="B301" t="s">
        <v>771</v>
      </c>
      <c r="C301" t="s">
        <v>180</v>
      </c>
      <c r="D301" t="s">
        <v>192</v>
      </c>
      <c r="E301" t="s">
        <v>139</v>
      </c>
      <c r="F301" t="s">
        <v>148</v>
      </c>
      <c r="G301" t="s">
        <v>149</v>
      </c>
      <c r="H301">
        <v>47</v>
      </c>
      <c r="I301" s="4">
        <v>42696</v>
      </c>
      <c r="J301" s="3">
        <v>253249</v>
      </c>
      <c r="K301" s="43">
        <v>0.31</v>
      </c>
      <c r="L301" t="s">
        <v>132</v>
      </c>
      <c r="M301" t="s">
        <v>164</v>
      </c>
    </row>
    <row r="302" spans="1:13" x14ac:dyDescent="0.3">
      <c r="A302" t="s">
        <v>472</v>
      </c>
      <c r="B302" t="s">
        <v>772</v>
      </c>
      <c r="C302" t="s">
        <v>180</v>
      </c>
      <c r="D302" t="s">
        <v>128</v>
      </c>
      <c r="E302" t="s">
        <v>154</v>
      </c>
      <c r="F302" t="s">
        <v>148</v>
      </c>
      <c r="G302" t="s">
        <v>140</v>
      </c>
      <c r="H302">
        <v>38</v>
      </c>
      <c r="I302" s="4">
        <v>42543</v>
      </c>
      <c r="J302" s="3">
        <v>249870</v>
      </c>
      <c r="K302" s="43">
        <v>0.34</v>
      </c>
      <c r="L302" t="s">
        <v>132</v>
      </c>
      <c r="M302" t="s">
        <v>141</v>
      </c>
    </row>
    <row r="303" spans="1:13" x14ac:dyDescent="0.3">
      <c r="A303" t="s">
        <v>773</v>
      </c>
      <c r="B303" t="s">
        <v>774</v>
      </c>
      <c r="C303" t="s">
        <v>324</v>
      </c>
      <c r="D303" t="s">
        <v>128</v>
      </c>
      <c r="E303" t="s">
        <v>145</v>
      </c>
      <c r="F303" t="s">
        <v>130</v>
      </c>
      <c r="G303" t="s">
        <v>131</v>
      </c>
      <c r="H303">
        <v>42</v>
      </c>
      <c r="I303" s="4">
        <v>40593</v>
      </c>
      <c r="J303" s="3">
        <v>72486</v>
      </c>
      <c r="K303" s="43">
        <v>0</v>
      </c>
      <c r="L303" t="s">
        <v>132</v>
      </c>
      <c r="M303" t="s">
        <v>133</v>
      </c>
    </row>
    <row r="304" spans="1:13" x14ac:dyDescent="0.3">
      <c r="A304" t="s">
        <v>775</v>
      </c>
      <c r="B304" t="s">
        <v>776</v>
      </c>
      <c r="C304" t="s">
        <v>252</v>
      </c>
      <c r="D304" t="s">
        <v>169</v>
      </c>
      <c r="E304" t="s">
        <v>145</v>
      </c>
      <c r="F304" t="s">
        <v>130</v>
      </c>
      <c r="G304" t="s">
        <v>186</v>
      </c>
      <c r="H304">
        <v>58</v>
      </c>
      <c r="I304" s="4">
        <v>40463</v>
      </c>
      <c r="J304" s="3">
        <v>43001</v>
      </c>
      <c r="K304" s="43">
        <v>0</v>
      </c>
      <c r="L304" t="s">
        <v>132</v>
      </c>
      <c r="M304" t="s">
        <v>164</v>
      </c>
    </row>
    <row r="305" spans="1:13" x14ac:dyDescent="0.3">
      <c r="A305" t="s">
        <v>262</v>
      </c>
      <c r="B305" t="s">
        <v>777</v>
      </c>
      <c r="C305" t="s">
        <v>144</v>
      </c>
      <c r="D305" t="s">
        <v>128</v>
      </c>
      <c r="E305" t="s">
        <v>145</v>
      </c>
      <c r="F305" t="s">
        <v>148</v>
      </c>
      <c r="G305" t="s">
        <v>186</v>
      </c>
      <c r="H305">
        <v>60</v>
      </c>
      <c r="I305" s="4">
        <v>36010</v>
      </c>
      <c r="J305" s="3">
        <v>85120</v>
      </c>
      <c r="K305" s="43">
        <v>0.09</v>
      </c>
      <c r="L305" t="s">
        <v>132</v>
      </c>
      <c r="M305" t="s">
        <v>133</v>
      </c>
    </row>
    <row r="306" spans="1:13" x14ac:dyDescent="0.3">
      <c r="A306" t="s">
        <v>778</v>
      </c>
      <c r="B306" t="s">
        <v>779</v>
      </c>
      <c r="C306" t="s">
        <v>252</v>
      </c>
      <c r="D306" t="s">
        <v>169</v>
      </c>
      <c r="E306" t="s">
        <v>145</v>
      </c>
      <c r="F306" t="s">
        <v>148</v>
      </c>
      <c r="G306" t="s">
        <v>186</v>
      </c>
      <c r="H306">
        <v>34</v>
      </c>
      <c r="I306" s="4">
        <v>42219</v>
      </c>
      <c r="J306" s="3">
        <v>52200</v>
      </c>
      <c r="K306" s="43">
        <v>0</v>
      </c>
      <c r="L306" t="s">
        <v>132</v>
      </c>
      <c r="M306" t="s">
        <v>189</v>
      </c>
    </row>
    <row r="307" spans="1:13" x14ac:dyDescent="0.3">
      <c r="A307" t="s">
        <v>780</v>
      </c>
      <c r="B307" t="s">
        <v>781</v>
      </c>
      <c r="C307" t="s">
        <v>127</v>
      </c>
      <c r="D307" t="s">
        <v>169</v>
      </c>
      <c r="E307" t="s">
        <v>154</v>
      </c>
      <c r="F307" t="s">
        <v>130</v>
      </c>
      <c r="G307" t="s">
        <v>140</v>
      </c>
      <c r="H307">
        <v>60</v>
      </c>
      <c r="I307" s="4">
        <v>39739</v>
      </c>
      <c r="J307" s="3">
        <v>150855</v>
      </c>
      <c r="K307" s="43">
        <v>0.11</v>
      </c>
      <c r="L307" t="s">
        <v>132</v>
      </c>
      <c r="M307" t="s">
        <v>150</v>
      </c>
    </row>
    <row r="308" spans="1:13" x14ac:dyDescent="0.3">
      <c r="A308" t="s">
        <v>782</v>
      </c>
      <c r="B308" t="s">
        <v>783</v>
      </c>
      <c r="C308" t="s">
        <v>209</v>
      </c>
      <c r="D308" t="s">
        <v>128</v>
      </c>
      <c r="E308" t="s">
        <v>145</v>
      </c>
      <c r="F308" t="s">
        <v>130</v>
      </c>
      <c r="G308" t="s">
        <v>186</v>
      </c>
      <c r="H308">
        <v>53</v>
      </c>
      <c r="I308" s="4">
        <v>38188</v>
      </c>
      <c r="J308" s="3">
        <v>65702</v>
      </c>
      <c r="K308" s="43">
        <v>0</v>
      </c>
      <c r="L308" t="s">
        <v>132</v>
      </c>
      <c r="M308" t="s">
        <v>189</v>
      </c>
    </row>
    <row r="309" spans="1:13" x14ac:dyDescent="0.3">
      <c r="A309" t="s">
        <v>784</v>
      </c>
      <c r="B309" t="s">
        <v>785</v>
      </c>
      <c r="C309" t="s">
        <v>127</v>
      </c>
      <c r="D309" t="s">
        <v>181</v>
      </c>
      <c r="E309" t="s">
        <v>129</v>
      </c>
      <c r="F309" t="s">
        <v>130</v>
      </c>
      <c r="G309" t="s">
        <v>149</v>
      </c>
      <c r="H309">
        <v>25</v>
      </c>
      <c r="I309" s="4">
        <v>43930</v>
      </c>
      <c r="J309" s="3">
        <v>157057</v>
      </c>
      <c r="K309" s="43">
        <v>0.1</v>
      </c>
      <c r="L309" t="s">
        <v>132</v>
      </c>
      <c r="M309" t="s">
        <v>189</v>
      </c>
    </row>
    <row r="310" spans="1:13" x14ac:dyDescent="0.3">
      <c r="A310" t="s">
        <v>786</v>
      </c>
      <c r="B310" t="s">
        <v>787</v>
      </c>
      <c r="C310" t="s">
        <v>153</v>
      </c>
      <c r="D310" t="s">
        <v>128</v>
      </c>
      <c r="E310" t="s">
        <v>129</v>
      </c>
      <c r="F310" t="s">
        <v>148</v>
      </c>
      <c r="G310" t="s">
        <v>140</v>
      </c>
      <c r="H310">
        <v>46</v>
      </c>
      <c r="I310" s="4">
        <v>44419</v>
      </c>
      <c r="J310" s="3">
        <v>127559</v>
      </c>
      <c r="K310" s="43">
        <v>0.1</v>
      </c>
      <c r="L310" t="s">
        <v>132</v>
      </c>
      <c r="M310" t="s">
        <v>164</v>
      </c>
    </row>
    <row r="311" spans="1:13" x14ac:dyDescent="0.3">
      <c r="A311" t="s">
        <v>788</v>
      </c>
      <c r="B311" t="s">
        <v>789</v>
      </c>
      <c r="C311" t="s">
        <v>243</v>
      </c>
      <c r="D311" t="s">
        <v>173</v>
      </c>
      <c r="E311" t="s">
        <v>154</v>
      </c>
      <c r="F311" t="s">
        <v>130</v>
      </c>
      <c r="G311" t="s">
        <v>140</v>
      </c>
      <c r="H311">
        <v>39</v>
      </c>
      <c r="I311" s="4">
        <v>43536</v>
      </c>
      <c r="J311" s="3">
        <v>62644</v>
      </c>
      <c r="K311" s="43">
        <v>0</v>
      </c>
      <c r="L311" t="s">
        <v>132</v>
      </c>
      <c r="M311" t="s">
        <v>133</v>
      </c>
    </row>
    <row r="312" spans="1:13" x14ac:dyDescent="0.3">
      <c r="A312" t="s">
        <v>790</v>
      </c>
      <c r="B312" t="s">
        <v>791</v>
      </c>
      <c r="C312" t="s">
        <v>147</v>
      </c>
      <c r="D312" t="s">
        <v>163</v>
      </c>
      <c r="E312" t="s">
        <v>145</v>
      </c>
      <c r="F312" t="s">
        <v>130</v>
      </c>
      <c r="G312" t="s">
        <v>140</v>
      </c>
      <c r="H312">
        <v>56</v>
      </c>
      <c r="I312" s="4">
        <v>43169</v>
      </c>
      <c r="J312" s="3">
        <v>90040</v>
      </c>
      <c r="K312" s="43">
        <v>0</v>
      </c>
      <c r="L312" t="s">
        <v>132</v>
      </c>
      <c r="M312" t="s">
        <v>141</v>
      </c>
    </row>
    <row r="313" spans="1:13" x14ac:dyDescent="0.3">
      <c r="A313" t="s">
        <v>792</v>
      </c>
      <c r="B313" t="s">
        <v>793</v>
      </c>
      <c r="C313" t="s">
        <v>180</v>
      </c>
      <c r="D313" t="s">
        <v>169</v>
      </c>
      <c r="E313" t="s">
        <v>139</v>
      </c>
      <c r="F313" t="s">
        <v>130</v>
      </c>
      <c r="G313" t="s">
        <v>149</v>
      </c>
      <c r="H313">
        <v>45</v>
      </c>
      <c r="I313" s="4">
        <v>44461</v>
      </c>
      <c r="J313" s="3">
        <v>201396</v>
      </c>
      <c r="K313" s="43">
        <v>0.32</v>
      </c>
      <c r="L313" t="s">
        <v>132</v>
      </c>
      <c r="M313" t="s">
        <v>158</v>
      </c>
    </row>
    <row r="314" spans="1:13" x14ac:dyDescent="0.3">
      <c r="A314" t="s">
        <v>794</v>
      </c>
      <c r="B314" t="s">
        <v>795</v>
      </c>
      <c r="C314" t="s">
        <v>324</v>
      </c>
      <c r="D314" t="s">
        <v>128</v>
      </c>
      <c r="E314" t="s">
        <v>154</v>
      </c>
      <c r="F314" t="s">
        <v>148</v>
      </c>
      <c r="G314" t="s">
        <v>131</v>
      </c>
      <c r="H314">
        <v>28</v>
      </c>
      <c r="I314" s="4">
        <v>43633</v>
      </c>
      <c r="J314" s="3">
        <v>65341</v>
      </c>
      <c r="K314" s="43">
        <v>0</v>
      </c>
      <c r="L314" t="s">
        <v>132</v>
      </c>
      <c r="M314" t="s">
        <v>158</v>
      </c>
    </row>
    <row r="315" spans="1:13" x14ac:dyDescent="0.3">
      <c r="A315" t="s">
        <v>796</v>
      </c>
      <c r="B315" t="s">
        <v>797</v>
      </c>
      <c r="C315" t="s">
        <v>127</v>
      </c>
      <c r="D315" t="s">
        <v>138</v>
      </c>
      <c r="E315" t="s">
        <v>154</v>
      </c>
      <c r="F315" t="s">
        <v>130</v>
      </c>
      <c r="G315" t="s">
        <v>131</v>
      </c>
      <c r="H315">
        <v>59</v>
      </c>
      <c r="I315" s="4">
        <v>43400</v>
      </c>
      <c r="J315" s="3">
        <v>139208</v>
      </c>
      <c r="K315" s="43">
        <v>0.11</v>
      </c>
      <c r="L315" t="s">
        <v>132</v>
      </c>
      <c r="M315" t="s">
        <v>164</v>
      </c>
    </row>
    <row r="316" spans="1:13" x14ac:dyDescent="0.3">
      <c r="A316" t="s">
        <v>798</v>
      </c>
      <c r="B316" t="s">
        <v>799</v>
      </c>
      <c r="C316" t="s">
        <v>153</v>
      </c>
      <c r="D316" t="s">
        <v>163</v>
      </c>
      <c r="E316" t="s">
        <v>139</v>
      </c>
      <c r="F316" t="s">
        <v>130</v>
      </c>
      <c r="G316" t="s">
        <v>186</v>
      </c>
      <c r="H316">
        <v>46</v>
      </c>
      <c r="I316" s="4">
        <v>40292</v>
      </c>
      <c r="J316" s="3">
        <v>102636</v>
      </c>
      <c r="K316" s="43">
        <v>0.06</v>
      </c>
      <c r="L316" t="s">
        <v>132</v>
      </c>
      <c r="M316" t="s">
        <v>133</v>
      </c>
    </row>
    <row r="317" spans="1:13" x14ac:dyDescent="0.3">
      <c r="A317" t="s">
        <v>800</v>
      </c>
      <c r="B317" t="s">
        <v>801</v>
      </c>
      <c r="C317" t="s">
        <v>201</v>
      </c>
      <c r="D317" t="s">
        <v>128</v>
      </c>
      <c r="E317" t="s">
        <v>129</v>
      </c>
      <c r="F317" t="s">
        <v>148</v>
      </c>
      <c r="G317" t="s">
        <v>140</v>
      </c>
      <c r="H317">
        <v>45</v>
      </c>
      <c r="I317" s="4">
        <v>43248</v>
      </c>
      <c r="J317" s="3">
        <v>49219</v>
      </c>
      <c r="K317" s="43">
        <v>0</v>
      </c>
      <c r="L317" t="s">
        <v>132</v>
      </c>
      <c r="M317" t="s">
        <v>189</v>
      </c>
    </row>
    <row r="318" spans="1:13" x14ac:dyDescent="0.3">
      <c r="A318" t="s">
        <v>802</v>
      </c>
      <c r="B318" t="s">
        <v>803</v>
      </c>
      <c r="C318" t="s">
        <v>137</v>
      </c>
      <c r="D318" t="s">
        <v>169</v>
      </c>
      <c r="E318" t="s">
        <v>145</v>
      </c>
      <c r="F318" t="s">
        <v>148</v>
      </c>
      <c r="G318" t="s">
        <v>140</v>
      </c>
      <c r="H318">
        <v>50</v>
      </c>
      <c r="I318" s="4">
        <v>44486</v>
      </c>
      <c r="J318" s="3">
        <v>172180</v>
      </c>
      <c r="K318" s="43">
        <v>0.3</v>
      </c>
      <c r="L318" t="s">
        <v>132</v>
      </c>
      <c r="M318" t="s">
        <v>189</v>
      </c>
    </row>
    <row r="319" spans="1:13" x14ac:dyDescent="0.3">
      <c r="A319" t="s">
        <v>227</v>
      </c>
      <c r="B319" t="s">
        <v>804</v>
      </c>
      <c r="C319" t="s">
        <v>153</v>
      </c>
      <c r="D319" t="s">
        <v>138</v>
      </c>
      <c r="E319" t="s">
        <v>154</v>
      </c>
      <c r="F319" t="s">
        <v>130</v>
      </c>
      <c r="G319" t="s">
        <v>140</v>
      </c>
      <c r="H319">
        <v>48</v>
      </c>
      <c r="I319" s="4">
        <v>36272</v>
      </c>
      <c r="J319" s="3">
        <v>102847</v>
      </c>
      <c r="K319" s="43">
        <v>0.05</v>
      </c>
      <c r="L319" t="s">
        <v>132</v>
      </c>
      <c r="M319" t="s">
        <v>141</v>
      </c>
    </row>
    <row r="320" spans="1:13" x14ac:dyDescent="0.3">
      <c r="A320" t="s">
        <v>805</v>
      </c>
      <c r="B320" t="s">
        <v>806</v>
      </c>
      <c r="C320" t="s">
        <v>180</v>
      </c>
      <c r="D320" t="s">
        <v>128</v>
      </c>
      <c r="E320" t="s">
        <v>145</v>
      </c>
      <c r="F320" t="s">
        <v>148</v>
      </c>
      <c r="G320" t="s">
        <v>140</v>
      </c>
      <c r="H320">
        <v>56</v>
      </c>
      <c r="I320" s="4">
        <v>38866</v>
      </c>
      <c r="J320" s="3">
        <v>228822</v>
      </c>
      <c r="K320" s="43">
        <v>0.36</v>
      </c>
      <c r="L320" t="s">
        <v>132</v>
      </c>
      <c r="M320" t="s">
        <v>158</v>
      </c>
    </row>
    <row r="321" spans="1:13" x14ac:dyDescent="0.3">
      <c r="A321" t="s">
        <v>807</v>
      </c>
      <c r="B321" t="s">
        <v>808</v>
      </c>
      <c r="C321" t="s">
        <v>157</v>
      </c>
      <c r="D321" t="s">
        <v>181</v>
      </c>
      <c r="E321" t="s">
        <v>145</v>
      </c>
      <c r="F321" t="s">
        <v>148</v>
      </c>
      <c r="G321" t="s">
        <v>140</v>
      </c>
      <c r="H321">
        <v>28</v>
      </c>
      <c r="I321" s="4">
        <v>44395</v>
      </c>
      <c r="J321" s="3">
        <v>43391</v>
      </c>
      <c r="K321" s="43">
        <v>0</v>
      </c>
      <c r="L321" t="s">
        <v>132</v>
      </c>
      <c r="M321" t="s">
        <v>189</v>
      </c>
    </row>
    <row r="322" spans="1:13" x14ac:dyDescent="0.3">
      <c r="A322" t="s">
        <v>809</v>
      </c>
      <c r="B322" t="s">
        <v>810</v>
      </c>
      <c r="C322" t="s">
        <v>180</v>
      </c>
      <c r="D322" t="s">
        <v>181</v>
      </c>
      <c r="E322" t="s">
        <v>154</v>
      </c>
      <c r="F322" t="s">
        <v>130</v>
      </c>
      <c r="G322" t="s">
        <v>149</v>
      </c>
      <c r="H322">
        <v>45</v>
      </c>
      <c r="I322" s="4">
        <v>42428</v>
      </c>
      <c r="J322" s="3">
        <v>211637</v>
      </c>
      <c r="K322" s="43">
        <v>0.31</v>
      </c>
      <c r="L322" t="s">
        <v>132</v>
      </c>
      <c r="M322" t="s">
        <v>141</v>
      </c>
    </row>
    <row r="323" spans="1:13" x14ac:dyDescent="0.3">
      <c r="A323" t="s">
        <v>273</v>
      </c>
      <c r="B323" t="s">
        <v>811</v>
      </c>
      <c r="C323" t="s">
        <v>144</v>
      </c>
      <c r="D323" t="s">
        <v>128</v>
      </c>
      <c r="E323" t="s">
        <v>145</v>
      </c>
      <c r="F323" t="s">
        <v>148</v>
      </c>
      <c r="G323" t="s">
        <v>140</v>
      </c>
      <c r="H323">
        <v>28</v>
      </c>
      <c r="I323" s="4">
        <v>44051</v>
      </c>
      <c r="J323" s="3">
        <v>73255</v>
      </c>
      <c r="K323" s="43">
        <v>0.09</v>
      </c>
      <c r="L323" t="s">
        <v>132</v>
      </c>
      <c r="M323" t="s">
        <v>150</v>
      </c>
    </row>
    <row r="324" spans="1:13" x14ac:dyDescent="0.3">
      <c r="A324" t="s">
        <v>812</v>
      </c>
      <c r="B324" t="s">
        <v>813</v>
      </c>
      <c r="C324" t="s">
        <v>153</v>
      </c>
      <c r="D324" t="s">
        <v>192</v>
      </c>
      <c r="E324" t="s">
        <v>154</v>
      </c>
      <c r="F324" t="s">
        <v>148</v>
      </c>
      <c r="G324" t="s">
        <v>140</v>
      </c>
      <c r="H324">
        <v>28</v>
      </c>
      <c r="I324" s="4">
        <v>44204</v>
      </c>
      <c r="J324" s="3">
        <v>108826</v>
      </c>
      <c r="K324" s="43">
        <v>0.1</v>
      </c>
      <c r="L324" t="s">
        <v>132</v>
      </c>
      <c r="M324" t="s">
        <v>158</v>
      </c>
    </row>
    <row r="325" spans="1:13" x14ac:dyDescent="0.3">
      <c r="A325" t="s">
        <v>814</v>
      </c>
      <c r="B325" t="s">
        <v>815</v>
      </c>
      <c r="C325" t="s">
        <v>564</v>
      </c>
      <c r="D325" t="s">
        <v>128</v>
      </c>
      <c r="E325" t="s">
        <v>139</v>
      </c>
      <c r="F325" t="s">
        <v>148</v>
      </c>
      <c r="G325" t="s">
        <v>140</v>
      </c>
      <c r="H325">
        <v>34</v>
      </c>
      <c r="I325" s="4">
        <v>42514</v>
      </c>
      <c r="J325" s="3">
        <v>94352</v>
      </c>
      <c r="K325" s="43">
        <v>0</v>
      </c>
      <c r="L325" t="s">
        <v>132</v>
      </c>
      <c r="M325" t="s">
        <v>158</v>
      </c>
    </row>
    <row r="326" spans="1:13" x14ac:dyDescent="0.3">
      <c r="A326" t="s">
        <v>816</v>
      </c>
      <c r="B326" t="s">
        <v>817</v>
      </c>
      <c r="C326" t="s">
        <v>690</v>
      </c>
      <c r="D326" t="s">
        <v>128</v>
      </c>
      <c r="E326" t="s">
        <v>129</v>
      </c>
      <c r="F326" t="s">
        <v>130</v>
      </c>
      <c r="G326" t="s">
        <v>186</v>
      </c>
      <c r="H326">
        <v>55</v>
      </c>
      <c r="I326" s="4">
        <v>34576</v>
      </c>
      <c r="J326" s="3">
        <v>73955</v>
      </c>
      <c r="K326" s="43">
        <v>0</v>
      </c>
      <c r="L326" t="s">
        <v>132</v>
      </c>
      <c r="M326" t="s">
        <v>150</v>
      </c>
    </row>
    <row r="327" spans="1:13" x14ac:dyDescent="0.3">
      <c r="A327" t="s">
        <v>818</v>
      </c>
      <c r="B327" t="s">
        <v>819</v>
      </c>
      <c r="C327" t="s">
        <v>437</v>
      </c>
      <c r="D327" t="s">
        <v>128</v>
      </c>
      <c r="E327" t="s">
        <v>145</v>
      </c>
      <c r="F327" t="s">
        <v>148</v>
      </c>
      <c r="G327" t="s">
        <v>149</v>
      </c>
      <c r="H327">
        <v>27</v>
      </c>
      <c r="I327" s="4">
        <v>44189</v>
      </c>
      <c r="J327" s="3">
        <v>92321</v>
      </c>
      <c r="K327" s="43">
        <v>0</v>
      </c>
      <c r="L327" t="s">
        <v>132</v>
      </c>
      <c r="M327" t="s">
        <v>141</v>
      </c>
    </row>
    <row r="328" spans="1:13" x14ac:dyDescent="0.3">
      <c r="A328" t="s">
        <v>820</v>
      </c>
      <c r="B328" t="s">
        <v>821</v>
      </c>
      <c r="C328" t="s">
        <v>144</v>
      </c>
      <c r="D328" t="s">
        <v>128</v>
      </c>
      <c r="E328" t="s">
        <v>129</v>
      </c>
      <c r="F328" t="s">
        <v>148</v>
      </c>
      <c r="G328" t="s">
        <v>140</v>
      </c>
      <c r="H328">
        <v>52</v>
      </c>
      <c r="I328" s="4">
        <v>41417</v>
      </c>
      <c r="J328" s="3">
        <v>99557</v>
      </c>
      <c r="K328" s="43">
        <v>0.09</v>
      </c>
      <c r="L328" t="s">
        <v>132</v>
      </c>
      <c r="M328" t="s">
        <v>133</v>
      </c>
    </row>
    <row r="329" spans="1:13" x14ac:dyDescent="0.3">
      <c r="A329" t="s">
        <v>822</v>
      </c>
      <c r="B329" t="s">
        <v>823</v>
      </c>
      <c r="C329" t="s">
        <v>246</v>
      </c>
      <c r="D329" t="s">
        <v>173</v>
      </c>
      <c r="E329" t="s">
        <v>139</v>
      </c>
      <c r="F329" t="s">
        <v>130</v>
      </c>
      <c r="G329" t="s">
        <v>140</v>
      </c>
      <c r="H329">
        <v>28</v>
      </c>
      <c r="I329" s="4">
        <v>43418</v>
      </c>
      <c r="J329" s="3">
        <v>115854</v>
      </c>
      <c r="K329" s="43">
        <v>0</v>
      </c>
      <c r="L329" t="s">
        <v>132</v>
      </c>
      <c r="M329" t="s">
        <v>150</v>
      </c>
    </row>
    <row r="330" spans="1:13" x14ac:dyDescent="0.3">
      <c r="A330" t="s">
        <v>824</v>
      </c>
      <c r="B330" t="s">
        <v>825</v>
      </c>
      <c r="C330" t="s">
        <v>690</v>
      </c>
      <c r="D330" t="s">
        <v>128</v>
      </c>
      <c r="E330" t="s">
        <v>145</v>
      </c>
      <c r="F330" t="s">
        <v>130</v>
      </c>
      <c r="G330" t="s">
        <v>186</v>
      </c>
      <c r="H330">
        <v>44</v>
      </c>
      <c r="I330" s="4">
        <v>40603</v>
      </c>
      <c r="J330" s="3">
        <v>82462</v>
      </c>
      <c r="K330" s="43">
        <v>0</v>
      </c>
      <c r="L330" t="s">
        <v>132</v>
      </c>
      <c r="M330" t="s">
        <v>164</v>
      </c>
    </row>
    <row r="331" spans="1:13" x14ac:dyDescent="0.3">
      <c r="A331" t="s">
        <v>826</v>
      </c>
      <c r="B331" t="s">
        <v>827</v>
      </c>
      <c r="C331" t="s">
        <v>180</v>
      </c>
      <c r="D331" t="s">
        <v>128</v>
      </c>
      <c r="E331" t="s">
        <v>129</v>
      </c>
      <c r="F331" t="s">
        <v>130</v>
      </c>
      <c r="G331" t="s">
        <v>140</v>
      </c>
      <c r="H331">
        <v>53</v>
      </c>
      <c r="I331" s="4">
        <v>40856</v>
      </c>
      <c r="J331" s="3">
        <v>198473</v>
      </c>
      <c r="K331" s="43">
        <v>0.32</v>
      </c>
      <c r="L331" t="s">
        <v>132</v>
      </c>
      <c r="M331" t="s">
        <v>158</v>
      </c>
    </row>
    <row r="332" spans="1:13" x14ac:dyDescent="0.3">
      <c r="A332" t="s">
        <v>828</v>
      </c>
      <c r="B332" t="s">
        <v>829</v>
      </c>
      <c r="C332" t="s">
        <v>127</v>
      </c>
      <c r="D332" t="s">
        <v>138</v>
      </c>
      <c r="E332" t="s">
        <v>154</v>
      </c>
      <c r="F332" t="s">
        <v>130</v>
      </c>
      <c r="G332" t="s">
        <v>149</v>
      </c>
      <c r="H332">
        <v>43</v>
      </c>
      <c r="I332" s="4">
        <v>39005</v>
      </c>
      <c r="J332" s="3">
        <v>153492</v>
      </c>
      <c r="K332" s="43">
        <v>0.11</v>
      </c>
      <c r="L332" t="s">
        <v>132</v>
      </c>
      <c r="M332" t="s">
        <v>141</v>
      </c>
    </row>
    <row r="333" spans="1:13" x14ac:dyDescent="0.3">
      <c r="A333" t="s">
        <v>830</v>
      </c>
      <c r="B333" t="s">
        <v>831</v>
      </c>
      <c r="C333" t="s">
        <v>180</v>
      </c>
      <c r="D333" t="s">
        <v>169</v>
      </c>
      <c r="E333" t="s">
        <v>154</v>
      </c>
      <c r="F333" t="s">
        <v>130</v>
      </c>
      <c r="G333" t="s">
        <v>131</v>
      </c>
      <c r="H333">
        <v>28</v>
      </c>
      <c r="I333" s="4">
        <v>43121</v>
      </c>
      <c r="J333" s="3">
        <v>208210</v>
      </c>
      <c r="K333" s="43">
        <v>0.3</v>
      </c>
      <c r="L333" t="s">
        <v>132</v>
      </c>
      <c r="M333" t="s">
        <v>133</v>
      </c>
    </row>
    <row r="334" spans="1:13" x14ac:dyDescent="0.3">
      <c r="A334" t="s">
        <v>832</v>
      </c>
      <c r="B334" t="s">
        <v>833</v>
      </c>
      <c r="C334" t="s">
        <v>147</v>
      </c>
      <c r="D334" t="s">
        <v>181</v>
      </c>
      <c r="E334" t="s">
        <v>154</v>
      </c>
      <c r="F334" t="s">
        <v>148</v>
      </c>
      <c r="G334" t="s">
        <v>140</v>
      </c>
      <c r="H334">
        <v>33</v>
      </c>
      <c r="I334" s="4">
        <v>42325</v>
      </c>
      <c r="J334" s="3">
        <v>91632</v>
      </c>
      <c r="K334" s="43">
        <v>0</v>
      </c>
      <c r="L334" t="s">
        <v>132</v>
      </c>
      <c r="M334" t="s">
        <v>150</v>
      </c>
    </row>
    <row r="335" spans="1:13" x14ac:dyDescent="0.3">
      <c r="A335" t="s">
        <v>834</v>
      </c>
      <c r="B335" t="s">
        <v>835</v>
      </c>
      <c r="C335" t="s">
        <v>270</v>
      </c>
      <c r="D335" t="s">
        <v>128</v>
      </c>
      <c r="E335" t="s">
        <v>154</v>
      </c>
      <c r="F335" t="s">
        <v>148</v>
      </c>
      <c r="G335" t="s">
        <v>149</v>
      </c>
      <c r="H335">
        <v>55</v>
      </c>
      <c r="I335" s="4">
        <v>34692</v>
      </c>
      <c r="J335" s="3">
        <v>99774</v>
      </c>
      <c r="K335" s="43">
        <v>0</v>
      </c>
      <c r="L335" t="s">
        <v>132</v>
      </c>
      <c r="M335" t="s">
        <v>164</v>
      </c>
    </row>
    <row r="336" spans="1:13" x14ac:dyDescent="0.3">
      <c r="A336" t="s">
        <v>836</v>
      </c>
      <c r="B336" t="s">
        <v>837</v>
      </c>
      <c r="C336" t="s">
        <v>153</v>
      </c>
      <c r="D336" t="s">
        <v>163</v>
      </c>
      <c r="E336" t="s">
        <v>139</v>
      </c>
      <c r="F336" t="s">
        <v>130</v>
      </c>
      <c r="G336" t="s">
        <v>140</v>
      </c>
      <c r="H336">
        <v>31</v>
      </c>
      <c r="I336" s="4">
        <v>41919</v>
      </c>
      <c r="J336" s="3">
        <v>114911</v>
      </c>
      <c r="K336" s="43">
        <v>7.0000000000000007E-2</v>
      </c>
      <c r="L336" t="s">
        <v>132</v>
      </c>
      <c r="M336" t="s">
        <v>141</v>
      </c>
    </row>
    <row r="337" spans="1:13" x14ac:dyDescent="0.3">
      <c r="A337" t="s">
        <v>838</v>
      </c>
      <c r="B337" t="s">
        <v>839</v>
      </c>
      <c r="C337" t="s">
        <v>255</v>
      </c>
      <c r="D337" t="s">
        <v>173</v>
      </c>
      <c r="E337" t="s">
        <v>154</v>
      </c>
      <c r="F337" t="s">
        <v>148</v>
      </c>
      <c r="G337" t="s">
        <v>186</v>
      </c>
      <c r="H337">
        <v>45</v>
      </c>
      <c r="I337" s="4">
        <v>43217</v>
      </c>
      <c r="J337" s="3">
        <v>115490</v>
      </c>
      <c r="K337" s="43">
        <v>0.12</v>
      </c>
      <c r="L337" t="s">
        <v>132</v>
      </c>
      <c r="M337" t="s">
        <v>141</v>
      </c>
    </row>
    <row r="338" spans="1:13" x14ac:dyDescent="0.3">
      <c r="A338" t="s">
        <v>840</v>
      </c>
      <c r="B338" t="s">
        <v>841</v>
      </c>
      <c r="C338" t="s">
        <v>137</v>
      </c>
      <c r="D338" t="s">
        <v>163</v>
      </c>
      <c r="E338" t="s">
        <v>139</v>
      </c>
      <c r="F338" t="s">
        <v>130</v>
      </c>
      <c r="G338" t="s">
        <v>149</v>
      </c>
      <c r="H338">
        <v>29</v>
      </c>
      <c r="I338" s="4">
        <v>42914</v>
      </c>
      <c r="J338" s="3">
        <v>197649</v>
      </c>
      <c r="K338" s="43">
        <v>0.2</v>
      </c>
      <c r="L338" t="s">
        <v>132</v>
      </c>
      <c r="M338" t="s">
        <v>189</v>
      </c>
    </row>
    <row r="339" spans="1:13" x14ac:dyDescent="0.3">
      <c r="A339" t="s">
        <v>302</v>
      </c>
      <c r="B339" t="s">
        <v>842</v>
      </c>
      <c r="C339" t="s">
        <v>204</v>
      </c>
      <c r="D339" t="s">
        <v>138</v>
      </c>
      <c r="E339" t="s">
        <v>139</v>
      </c>
      <c r="F339" t="s">
        <v>130</v>
      </c>
      <c r="G339" t="s">
        <v>140</v>
      </c>
      <c r="H339">
        <v>52</v>
      </c>
      <c r="I339" s="4">
        <v>43819</v>
      </c>
      <c r="J339" s="3">
        <v>61026</v>
      </c>
      <c r="K339" s="43">
        <v>0</v>
      </c>
      <c r="L339" t="s">
        <v>132</v>
      </c>
      <c r="M339" t="s">
        <v>150</v>
      </c>
    </row>
    <row r="340" spans="1:13" x14ac:dyDescent="0.3">
      <c r="A340" t="s">
        <v>843</v>
      </c>
      <c r="B340" t="s">
        <v>844</v>
      </c>
      <c r="C340" t="s">
        <v>172</v>
      </c>
      <c r="D340" t="s">
        <v>173</v>
      </c>
      <c r="E340" t="s">
        <v>139</v>
      </c>
      <c r="F340" t="s">
        <v>130</v>
      </c>
      <c r="G340" t="s">
        <v>140</v>
      </c>
      <c r="H340">
        <v>48</v>
      </c>
      <c r="I340" s="4">
        <v>41907</v>
      </c>
      <c r="J340" s="3">
        <v>96693</v>
      </c>
      <c r="K340" s="43">
        <v>0</v>
      </c>
      <c r="L340" t="s">
        <v>132</v>
      </c>
      <c r="M340" t="s">
        <v>141</v>
      </c>
    </row>
    <row r="341" spans="1:13" x14ac:dyDescent="0.3">
      <c r="A341" t="s">
        <v>845</v>
      </c>
      <c r="B341" t="s">
        <v>846</v>
      </c>
      <c r="C341" t="s">
        <v>304</v>
      </c>
      <c r="D341" t="s">
        <v>173</v>
      </c>
      <c r="E341" t="s">
        <v>139</v>
      </c>
      <c r="F341" t="s">
        <v>130</v>
      </c>
      <c r="G341" t="s">
        <v>186</v>
      </c>
      <c r="H341">
        <v>48</v>
      </c>
      <c r="I341" s="4">
        <v>39991</v>
      </c>
      <c r="J341" s="3">
        <v>82907</v>
      </c>
      <c r="K341" s="43">
        <v>0</v>
      </c>
      <c r="L341" t="s">
        <v>132</v>
      </c>
      <c r="M341" t="s">
        <v>133</v>
      </c>
    </row>
    <row r="342" spans="1:13" x14ac:dyDescent="0.3">
      <c r="A342" t="s">
        <v>847</v>
      </c>
      <c r="B342" t="s">
        <v>848</v>
      </c>
      <c r="C342" t="s">
        <v>229</v>
      </c>
      <c r="D342" t="s">
        <v>173</v>
      </c>
      <c r="E342" t="s">
        <v>129</v>
      </c>
      <c r="F342" t="s">
        <v>148</v>
      </c>
      <c r="G342" t="s">
        <v>186</v>
      </c>
      <c r="H342">
        <v>41</v>
      </c>
      <c r="I342" s="4">
        <v>40929</v>
      </c>
      <c r="J342" s="3">
        <v>94658</v>
      </c>
      <c r="K342" s="43">
        <v>0</v>
      </c>
      <c r="L342" t="s">
        <v>132</v>
      </c>
      <c r="M342" t="s">
        <v>158</v>
      </c>
    </row>
    <row r="343" spans="1:13" x14ac:dyDescent="0.3">
      <c r="A343" t="s">
        <v>849</v>
      </c>
      <c r="B343" t="s">
        <v>850</v>
      </c>
      <c r="C343" t="s">
        <v>234</v>
      </c>
      <c r="D343" t="s">
        <v>169</v>
      </c>
      <c r="E343" t="s">
        <v>145</v>
      </c>
      <c r="F343" t="s">
        <v>148</v>
      </c>
      <c r="G343" t="s">
        <v>131</v>
      </c>
      <c r="H343">
        <v>45</v>
      </c>
      <c r="I343" s="4">
        <v>42357</v>
      </c>
      <c r="J343" s="3">
        <v>51983</v>
      </c>
      <c r="K343" s="43">
        <v>0</v>
      </c>
      <c r="L343" t="s">
        <v>132</v>
      </c>
      <c r="M343" t="s">
        <v>189</v>
      </c>
    </row>
    <row r="344" spans="1:13" x14ac:dyDescent="0.3">
      <c r="A344" t="s">
        <v>851</v>
      </c>
      <c r="B344" t="s">
        <v>852</v>
      </c>
      <c r="C344" t="s">
        <v>127</v>
      </c>
      <c r="D344" t="s">
        <v>138</v>
      </c>
      <c r="E344" t="s">
        <v>154</v>
      </c>
      <c r="F344" t="s">
        <v>130</v>
      </c>
      <c r="G344" t="s">
        <v>186</v>
      </c>
      <c r="H344">
        <v>55</v>
      </c>
      <c r="I344" s="4">
        <v>42772</v>
      </c>
      <c r="J344" s="3">
        <v>144986</v>
      </c>
      <c r="K344" s="43">
        <v>0.12</v>
      </c>
      <c r="L344" t="s">
        <v>132</v>
      </c>
      <c r="M344" t="s">
        <v>150</v>
      </c>
    </row>
    <row r="345" spans="1:13" x14ac:dyDescent="0.3">
      <c r="A345" t="s">
        <v>853</v>
      </c>
      <c r="B345" t="s">
        <v>854</v>
      </c>
      <c r="C345" t="s">
        <v>294</v>
      </c>
      <c r="D345" t="s">
        <v>192</v>
      </c>
      <c r="E345" t="s">
        <v>139</v>
      </c>
      <c r="F345" t="s">
        <v>130</v>
      </c>
      <c r="G345" t="s">
        <v>149</v>
      </c>
      <c r="H345">
        <v>45</v>
      </c>
      <c r="I345" s="4">
        <v>36754</v>
      </c>
      <c r="J345" s="3">
        <v>60113</v>
      </c>
      <c r="K345" s="43">
        <v>0</v>
      </c>
      <c r="L345" t="s">
        <v>132</v>
      </c>
      <c r="M345" t="s">
        <v>141</v>
      </c>
    </row>
    <row r="346" spans="1:13" x14ac:dyDescent="0.3">
      <c r="A346" t="s">
        <v>855</v>
      </c>
      <c r="B346" t="s">
        <v>856</v>
      </c>
      <c r="C346" t="s">
        <v>204</v>
      </c>
      <c r="D346" t="s">
        <v>181</v>
      </c>
      <c r="E346" t="s">
        <v>145</v>
      </c>
      <c r="F346" t="s">
        <v>130</v>
      </c>
      <c r="G346" t="s">
        <v>140</v>
      </c>
      <c r="H346">
        <v>33</v>
      </c>
      <c r="I346" s="4">
        <v>43904</v>
      </c>
      <c r="J346" s="3">
        <v>68846</v>
      </c>
      <c r="K346" s="43">
        <v>0</v>
      </c>
      <c r="L346" t="s">
        <v>132</v>
      </c>
      <c r="M346" t="s">
        <v>141</v>
      </c>
    </row>
    <row r="347" spans="1:13" x14ac:dyDescent="0.3">
      <c r="A347" t="s">
        <v>474</v>
      </c>
      <c r="B347" t="s">
        <v>857</v>
      </c>
      <c r="C347" t="s">
        <v>564</v>
      </c>
      <c r="D347" t="s">
        <v>128</v>
      </c>
      <c r="E347" t="s">
        <v>154</v>
      </c>
      <c r="F347" t="s">
        <v>130</v>
      </c>
      <c r="G347" t="s">
        <v>186</v>
      </c>
      <c r="H347">
        <v>59</v>
      </c>
      <c r="I347" s="4">
        <v>41717</v>
      </c>
      <c r="J347" s="3">
        <v>90901</v>
      </c>
      <c r="K347" s="43">
        <v>0</v>
      </c>
      <c r="L347" t="s">
        <v>132</v>
      </c>
      <c r="M347" t="s">
        <v>133</v>
      </c>
    </row>
    <row r="348" spans="1:13" x14ac:dyDescent="0.3">
      <c r="A348" t="s">
        <v>858</v>
      </c>
      <c r="B348" t="s">
        <v>859</v>
      </c>
      <c r="C348" t="s">
        <v>153</v>
      </c>
      <c r="D348" t="s">
        <v>163</v>
      </c>
      <c r="E348" t="s">
        <v>154</v>
      </c>
      <c r="F348" t="s">
        <v>130</v>
      </c>
      <c r="G348" t="s">
        <v>149</v>
      </c>
      <c r="H348">
        <v>50</v>
      </c>
      <c r="I348" s="4">
        <v>41155</v>
      </c>
      <c r="J348" s="3">
        <v>102033</v>
      </c>
      <c r="K348" s="43">
        <v>0.08</v>
      </c>
      <c r="L348" t="s">
        <v>132</v>
      </c>
      <c r="M348" t="s">
        <v>164</v>
      </c>
    </row>
    <row r="349" spans="1:13" x14ac:dyDescent="0.3">
      <c r="A349" t="s">
        <v>860</v>
      </c>
      <c r="B349" t="s">
        <v>861</v>
      </c>
      <c r="C349" t="s">
        <v>137</v>
      </c>
      <c r="D349" t="s">
        <v>192</v>
      </c>
      <c r="E349" t="s">
        <v>145</v>
      </c>
      <c r="F349" t="s">
        <v>130</v>
      </c>
      <c r="G349" t="s">
        <v>140</v>
      </c>
      <c r="H349">
        <v>61</v>
      </c>
      <c r="I349" s="4">
        <v>44219</v>
      </c>
      <c r="J349" s="3">
        <v>151783</v>
      </c>
      <c r="K349" s="43">
        <v>0.26</v>
      </c>
      <c r="L349" t="s">
        <v>132</v>
      </c>
      <c r="M349" t="s">
        <v>133</v>
      </c>
    </row>
    <row r="350" spans="1:13" x14ac:dyDescent="0.3">
      <c r="A350" t="s">
        <v>862</v>
      </c>
      <c r="B350" t="s">
        <v>863</v>
      </c>
      <c r="C350" t="s">
        <v>137</v>
      </c>
      <c r="D350" t="s">
        <v>173</v>
      </c>
      <c r="E350" t="s">
        <v>154</v>
      </c>
      <c r="F350" t="s">
        <v>130</v>
      </c>
      <c r="G350" t="s">
        <v>186</v>
      </c>
      <c r="H350">
        <v>27</v>
      </c>
      <c r="I350" s="4">
        <v>43441</v>
      </c>
      <c r="J350" s="3">
        <v>170164</v>
      </c>
      <c r="K350" s="43">
        <v>0.17</v>
      </c>
      <c r="L350" t="s">
        <v>132</v>
      </c>
      <c r="M350" t="s">
        <v>164</v>
      </c>
    </row>
    <row r="351" spans="1:13" x14ac:dyDescent="0.3">
      <c r="A351" t="s">
        <v>864</v>
      </c>
      <c r="B351" t="s">
        <v>865</v>
      </c>
      <c r="C351" t="s">
        <v>127</v>
      </c>
      <c r="D351" t="s">
        <v>181</v>
      </c>
      <c r="E351" t="s">
        <v>139</v>
      </c>
      <c r="F351" t="s">
        <v>130</v>
      </c>
      <c r="G351" t="s">
        <v>149</v>
      </c>
      <c r="H351">
        <v>35</v>
      </c>
      <c r="I351" s="4">
        <v>41690</v>
      </c>
      <c r="J351" s="3">
        <v>155905</v>
      </c>
      <c r="K351" s="43">
        <v>0.14000000000000001</v>
      </c>
      <c r="L351" t="s">
        <v>132</v>
      </c>
      <c r="M351" t="s">
        <v>150</v>
      </c>
    </row>
    <row r="352" spans="1:13" x14ac:dyDescent="0.3">
      <c r="A352" t="s">
        <v>866</v>
      </c>
      <c r="B352" t="s">
        <v>867</v>
      </c>
      <c r="C352" t="s">
        <v>157</v>
      </c>
      <c r="D352" t="s">
        <v>192</v>
      </c>
      <c r="E352" t="s">
        <v>154</v>
      </c>
      <c r="F352" t="s">
        <v>148</v>
      </c>
      <c r="G352" t="s">
        <v>149</v>
      </c>
      <c r="H352">
        <v>40</v>
      </c>
      <c r="I352" s="4">
        <v>42721</v>
      </c>
      <c r="J352" s="3">
        <v>50733</v>
      </c>
      <c r="K352" s="43">
        <v>0</v>
      </c>
      <c r="L352" t="s">
        <v>132</v>
      </c>
      <c r="M352" t="s">
        <v>158</v>
      </c>
    </row>
    <row r="353" spans="1:13" x14ac:dyDescent="0.3">
      <c r="A353" t="s">
        <v>868</v>
      </c>
      <c r="B353" t="s">
        <v>869</v>
      </c>
      <c r="C353" t="s">
        <v>297</v>
      </c>
      <c r="D353" t="s">
        <v>169</v>
      </c>
      <c r="E353" t="s">
        <v>154</v>
      </c>
      <c r="F353" t="s">
        <v>130</v>
      </c>
      <c r="G353" t="s">
        <v>140</v>
      </c>
      <c r="H353">
        <v>30</v>
      </c>
      <c r="I353" s="4">
        <v>42761</v>
      </c>
      <c r="J353" s="3">
        <v>88663</v>
      </c>
      <c r="K353" s="43">
        <v>0</v>
      </c>
      <c r="L353" t="s">
        <v>132</v>
      </c>
      <c r="M353" t="s">
        <v>150</v>
      </c>
    </row>
    <row r="354" spans="1:13" x14ac:dyDescent="0.3">
      <c r="A354" t="s">
        <v>870</v>
      </c>
      <c r="B354" t="s">
        <v>871</v>
      </c>
      <c r="C354" t="s">
        <v>204</v>
      </c>
      <c r="D354" t="s">
        <v>192</v>
      </c>
      <c r="E354" t="s">
        <v>139</v>
      </c>
      <c r="F354" t="s">
        <v>148</v>
      </c>
      <c r="G354" t="s">
        <v>149</v>
      </c>
      <c r="H354">
        <v>55</v>
      </c>
      <c r="I354" s="4">
        <v>44410</v>
      </c>
      <c r="J354" s="3">
        <v>67130</v>
      </c>
      <c r="K354" s="43">
        <v>0</v>
      </c>
      <c r="L354" t="s">
        <v>132</v>
      </c>
      <c r="M354" t="s">
        <v>158</v>
      </c>
    </row>
    <row r="355" spans="1:13" x14ac:dyDescent="0.3">
      <c r="A355" t="s">
        <v>872</v>
      </c>
      <c r="B355" t="s">
        <v>873</v>
      </c>
      <c r="C355" t="s">
        <v>147</v>
      </c>
      <c r="D355" t="s">
        <v>138</v>
      </c>
      <c r="E355" t="s">
        <v>139</v>
      </c>
      <c r="F355" t="s">
        <v>130</v>
      </c>
      <c r="G355" t="s">
        <v>149</v>
      </c>
      <c r="H355">
        <v>33</v>
      </c>
      <c r="I355" s="4">
        <v>42285</v>
      </c>
      <c r="J355" s="3">
        <v>94876</v>
      </c>
      <c r="K355" s="43">
        <v>0</v>
      </c>
      <c r="L355" t="s">
        <v>132</v>
      </c>
      <c r="M355" t="s">
        <v>158</v>
      </c>
    </row>
    <row r="356" spans="1:13" x14ac:dyDescent="0.3">
      <c r="A356" t="s">
        <v>874</v>
      </c>
      <c r="B356" t="s">
        <v>875</v>
      </c>
      <c r="C356" t="s">
        <v>309</v>
      </c>
      <c r="D356" t="s">
        <v>173</v>
      </c>
      <c r="E356" t="s">
        <v>139</v>
      </c>
      <c r="F356" t="s">
        <v>148</v>
      </c>
      <c r="G356" t="s">
        <v>186</v>
      </c>
      <c r="H356">
        <v>62</v>
      </c>
      <c r="I356" s="4">
        <v>34616</v>
      </c>
      <c r="J356" s="3">
        <v>98230</v>
      </c>
      <c r="K356" s="43">
        <v>0</v>
      </c>
      <c r="L356" t="s">
        <v>132</v>
      </c>
      <c r="M356" t="s">
        <v>158</v>
      </c>
    </row>
    <row r="357" spans="1:13" x14ac:dyDescent="0.3">
      <c r="A357" t="s">
        <v>876</v>
      </c>
      <c r="B357" t="s">
        <v>877</v>
      </c>
      <c r="C357" t="s">
        <v>304</v>
      </c>
      <c r="D357" t="s">
        <v>173</v>
      </c>
      <c r="E357" t="s">
        <v>129</v>
      </c>
      <c r="F357" t="s">
        <v>130</v>
      </c>
      <c r="G357" t="s">
        <v>149</v>
      </c>
      <c r="H357">
        <v>36</v>
      </c>
      <c r="I357" s="4">
        <v>43448</v>
      </c>
      <c r="J357" s="3">
        <v>96757</v>
      </c>
      <c r="K357" s="43">
        <v>0</v>
      </c>
      <c r="L357" t="s">
        <v>132</v>
      </c>
      <c r="M357" t="s">
        <v>189</v>
      </c>
    </row>
    <row r="358" spans="1:13" x14ac:dyDescent="0.3">
      <c r="A358" t="s">
        <v>878</v>
      </c>
      <c r="B358" t="s">
        <v>879</v>
      </c>
      <c r="C358" t="s">
        <v>204</v>
      </c>
      <c r="D358" t="s">
        <v>181</v>
      </c>
      <c r="E358" t="s">
        <v>145</v>
      </c>
      <c r="F358" t="s">
        <v>148</v>
      </c>
      <c r="G358" t="s">
        <v>131</v>
      </c>
      <c r="H358">
        <v>35</v>
      </c>
      <c r="I358" s="4">
        <v>44015</v>
      </c>
      <c r="J358" s="3">
        <v>51513</v>
      </c>
      <c r="K358" s="43">
        <v>0</v>
      </c>
      <c r="L358" t="s">
        <v>132</v>
      </c>
      <c r="M358" t="s">
        <v>189</v>
      </c>
    </row>
    <row r="359" spans="1:13" x14ac:dyDescent="0.3">
      <c r="A359" t="s">
        <v>880</v>
      </c>
      <c r="B359" t="s">
        <v>881</v>
      </c>
      <c r="C359" t="s">
        <v>180</v>
      </c>
      <c r="D359" t="s">
        <v>181</v>
      </c>
      <c r="E359" t="s">
        <v>154</v>
      </c>
      <c r="F359" t="s">
        <v>148</v>
      </c>
      <c r="G359" t="s">
        <v>149</v>
      </c>
      <c r="H359">
        <v>60</v>
      </c>
      <c r="I359" s="4">
        <v>39109</v>
      </c>
      <c r="J359" s="3">
        <v>234311</v>
      </c>
      <c r="K359" s="43">
        <v>0.37</v>
      </c>
      <c r="L359" t="s">
        <v>132</v>
      </c>
      <c r="M359" t="s">
        <v>158</v>
      </c>
    </row>
    <row r="360" spans="1:13" x14ac:dyDescent="0.3">
      <c r="A360" t="s">
        <v>882</v>
      </c>
      <c r="B360" t="s">
        <v>883</v>
      </c>
      <c r="C360" t="s">
        <v>127</v>
      </c>
      <c r="D360" t="s">
        <v>169</v>
      </c>
      <c r="E360" t="s">
        <v>139</v>
      </c>
      <c r="F360" t="s">
        <v>130</v>
      </c>
      <c r="G360" t="s">
        <v>186</v>
      </c>
      <c r="H360">
        <v>45</v>
      </c>
      <c r="I360" s="4">
        <v>40685</v>
      </c>
      <c r="J360" s="3">
        <v>152353</v>
      </c>
      <c r="K360" s="43">
        <v>0.14000000000000001</v>
      </c>
      <c r="L360" t="s">
        <v>132</v>
      </c>
      <c r="M360" t="s">
        <v>133</v>
      </c>
    </row>
    <row r="361" spans="1:13" x14ac:dyDescent="0.3">
      <c r="A361" t="s">
        <v>884</v>
      </c>
      <c r="B361" t="s">
        <v>885</v>
      </c>
      <c r="C361" t="s">
        <v>127</v>
      </c>
      <c r="D361" t="s">
        <v>163</v>
      </c>
      <c r="E361" t="s">
        <v>139</v>
      </c>
      <c r="F361" t="s">
        <v>130</v>
      </c>
      <c r="G361" t="s">
        <v>140</v>
      </c>
      <c r="H361">
        <v>48</v>
      </c>
      <c r="I361" s="4">
        <v>40389</v>
      </c>
      <c r="J361" s="3">
        <v>124774</v>
      </c>
      <c r="K361" s="43">
        <v>0.12</v>
      </c>
      <c r="L361" t="s">
        <v>132</v>
      </c>
      <c r="M361" t="s">
        <v>150</v>
      </c>
    </row>
    <row r="362" spans="1:13" x14ac:dyDescent="0.3">
      <c r="A362" t="s">
        <v>886</v>
      </c>
      <c r="B362" t="s">
        <v>887</v>
      </c>
      <c r="C362" t="s">
        <v>127</v>
      </c>
      <c r="D362" t="s">
        <v>138</v>
      </c>
      <c r="E362" t="s">
        <v>139</v>
      </c>
      <c r="F362" t="s">
        <v>148</v>
      </c>
      <c r="G362" t="s">
        <v>186</v>
      </c>
      <c r="H362">
        <v>44</v>
      </c>
      <c r="I362" s="4">
        <v>43685</v>
      </c>
      <c r="J362" s="3">
        <v>130133</v>
      </c>
      <c r="K362" s="43">
        <v>0.15</v>
      </c>
      <c r="L362" t="s">
        <v>132</v>
      </c>
      <c r="M362" t="s">
        <v>164</v>
      </c>
    </row>
    <row r="363" spans="1:13" x14ac:dyDescent="0.3">
      <c r="A363" t="s">
        <v>888</v>
      </c>
      <c r="B363" t="s">
        <v>889</v>
      </c>
      <c r="C363" t="s">
        <v>249</v>
      </c>
      <c r="D363" t="s">
        <v>173</v>
      </c>
      <c r="E363" t="s">
        <v>129</v>
      </c>
      <c r="F363" t="s">
        <v>130</v>
      </c>
      <c r="G363" t="s">
        <v>149</v>
      </c>
      <c r="H363">
        <v>30</v>
      </c>
      <c r="I363" s="4">
        <v>42322</v>
      </c>
      <c r="J363" s="3">
        <v>77442</v>
      </c>
      <c r="K363" s="43">
        <v>0</v>
      </c>
      <c r="L363" t="s">
        <v>132</v>
      </c>
      <c r="M363" t="s">
        <v>189</v>
      </c>
    </row>
    <row r="364" spans="1:13" x14ac:dyDescent="0.3">
      <c r="A364" t="s">
        <v>890</v>
      </c>
      <c r="B364" t="s">
        <v>891</v>
      </c>
      <c r="C364" t="s">
        <v>420</v>
      </c>
      <c r="D364" t="s">
        <v>128</v>
      </c>
      <c r="E364" t="s">
        <v>145</v>
      </c>
      <c r="F364" t="s">
        <v>148</v>
      </c>
      <c r="G364" t="s">
        <v>140</v>
      </c>
      <c r="H364">
        <v>55</v>
      </c>
      <c r="I364" s="4">
        <v>41565</v>
      </c>
      <c r="J364" s="3">
        <v>70334</v>
      </c>
      <c r="K364" s="43">
        <v>0</v>
      </c>
      <c r="L364" t="s">
        <v>132</v>
      </c>
      <c r="M364" t="s">
        <v>158</v>
      </c>
    </row>
    <row r="365" spans="1:13" x14ac:dyDescent="0.3">
      <c r="A365" t="s">
        <v>892</v>
      </c>
      <c r="B365" t="s">
        <v>893</v>
      </c>
      <c r="C365" t="s">
        <v>229</v>
      </c>
      <c r="D365" t="s">
        <v>173</v>
      </c>
      <c r="E365" t="s">
        <v>129</v>
      </c>
      <c r="F365" t="s">
        <v>148</v>
      </c>
      <c r="G365" t="s">
        <v>149</v>
      </c>
      <c r="H365">
        <v>59</v>
      </c>
      <c r="I365" s="4">
        <v>40170</v>
      </c>
      <c r="J365" s="3">
        <v>78006</v>
      </c>
      <c r="K365" s="43">
        <v>0</v>
      </c>
      <c r="L365" t="s">
        <v>132</v>
      </c>
      <c r="M365" t="s">
        <v>158</v>
      </c>
    </row>
    <row r="366" spans="1:13" x14ac:dyDescent="0.3">
      <c r="A366" t="s">
        <v>894</v>
      </c>
      <c r="B366" t="s">
        <v>895</v>
      </c>
      <c r="C366" t="s">
        <v>137</v>
      </c>
      <c r="D366" t="s">
        <v>128</v>
      </c>
      <c r="E366" t="s">
        <v>145</v>
      </c>
      <c r="F366" t="s">
        <v>130</v>
      </c>
      <c r="G366" t="s">
        <v>186</v>
      </c>
      <c r="H366">
        <v>28</v>
      </c>
      <c r="I366" s="4">
        <v>44221</v>
      </c>
      <c r="J366" s="3">
        <v>160385</v>
      </c>
      <c r="K366" s="43">
        <v>0.23</v>
      </c>
      <c r="L366" t="s">
        <v>132</v>
      </c>
      <c r="M366" t="s">
        <v>158</v>
      </c>
    </row>
    <row r="367" spans="1:13" x14ac:dyDescent="0.3">
      <c r="A367" t="s">
        <v>896</v>
      </c>
      <c r="B367" t="s">
        <v>897</v>
      </c>
      <c r="C367" t="s">
        <v>180</v>
      </c>
      <c r="D367" t="s">
        <v>138</v>
      </c>
      <c r="E367" t="s">
        <v>154</v>
      </c>
      <c r="F367" t="s">
        <v>130</v>
      </c>
      <c r="G367" t="s">
        <v>140</v>
      </c>
      <c r="H367">
        <v>36</v>
      </c>
      <c r="I367" s="4">
        <v>41650</v>
      </c>
      <c r="J367" s="3">
        <v>202323</v>
      </c>
      <c r="K367" s="43">
        <v>0.39</v>
      </c>
      <c r="L367" t="s">
        <v>132</v>
      </c>
      <c r="M367" t="s">
        <v>141</v>
      </c>
    </row>
    <row r="368" spans="1:13" x14ac:dyDescent="0.3">
      <c r="A368" t="s">
        <v>898</v>
      </c>
      <c r="B368" t="s">
        <v>899</v>
      </c>
      <c r="C368" t="s">
        <v>137</v>
      </c>
      <c r="D368" t="s">
        <v>138</v>
      </c>
      <c r="E368" t="s">
        <v>139</v>
      </c>
      <c r="F368" t="s">
        <v>130</v>
      </c>
      <c r="G368" t="s">
        <v>149</v>
      </c>
      <c r="H368">
        <v>34</v>
      </c>
      <c r="I368" s="4">
        <v>44032</v>
      </c>
      <c r="J368" s="3">
        <v>184960</v>
      </c>
      <c r="K368" s="43">
        <v>0.18</v>
      </c>
      <c r="L368" t="s">
        <v>132</v>
      </c>
      <c r="M368" t="s">
        <v>133</v>
      </c>
    </row>
    <row r="369" spans="1:13" x14ac:dyDescent="0.3">
      <c r="A369" t="s">
        <v>900</v>
      </c>
      <c r="B369" t="s">
        <v>901</v>
      </c>
      <c r="C369" t="s">
        <v>180</v>
      </c>
      <c r="D369" t="s">
        <v>128</v>
      </c>
      <c r="E369" t="s">
        <v>145</v>
      </c>
      <c r="F369" t="s">
        <v>148</v>
      </c>
      <c r="G369" t="s">
        <v>149</v>
      </c>
      <c r="H369">
        <v>37</v>
      </c>
      <c r="I369" s="4">
        <v>40719</v>
      </c>
      <c r="J369" s="3">
        <v>221592</v>
      </c>
      <c r="K369" s="43">
        <v>0.31</v>
      </c>
      <c r="L369" t="s">
        <v>132</v>
      </c>
      <c r="M369" t="s">
        <v>189</v>
      </c>
    </row>
    <row r="370" spans="1:13" x14ac:dyDescent="0.3">
      <c r="A370" t="s">
        <v>902</v>
      </c>
      <c r="B370" t="s">
        <v>903</v>
      </c>
      <c r="C370" t="s">
        <v>234</v>
      </c>
      <c r="D370" t="s">
        <v>169</v>
      </c>
      <c r="E370" t="s">
        <v>145</v>
      </c>
      <c r="F370" t="s">
        <v>130</v>
      </c>
      <c r="G370" t="s">
        <v>149</v>
      </c>
      <c r="H370">
        <v>44</v>
      </c>
      <c r="I370" s="4">
        <v>39841</v>
      </c>
      <c r="J370" s="3">
        <v>53301</v>
      </c>
      <c r="K370" s="43">
        <v>0</v>
      </c>
      <c r="L370" t="s">
        <v>132</v>
      </c>
      <c r="M370" t="s">
        <v>133</v>
      </c>
    </row>
    <row r="371" spans="1:13" x14ac:dyDescent="0.3">
      <c r="A371" t="s">
        <v>904</v>
      </c>
      <c r="B371" t="s">
        <v>905</v>
      </c>
      <c r="C371" t="s">
        <v>270</v>
      </c>
      <c r="D371" t="s">
        <v>128</v>
      </c>
      <c r="E371" t="s">
        <v>154</v>
      </c>
      <c r="F371" t="s">
        <v>148</v>
      </c>
      <c r="G371" t="s">
        <v>149</v>
      </c>
      <c r="H371">
        <v>45</v>
      </c>
      <c r="I371" s="4">
        <v>36587</v>
      </c>
      <c r="J371" s="3">
        <v>91276</v>
      </c>
      <c r="K371" s="43">
        <v>0</v>
      </c>
      <c r="L371" t="s">
        <v>132</v>
      </c>
      <c r="M371" t="s">
        <v>133</v>
      </c>
    </row>
    <row r="372" spans="1:13" x14ac:dyDescent="0.3">
      <c r="A372" t="s">
        <v>906</v>
      </c>
      <c r="B372" t="s">
        <v>907</v>
      </c>
      <c r="C372" t="s">
        <v>127</v>
      </c>
      <c r="D372" t="s">
        <v>169</v>
      </c>
      <c r="E372" t="s">
        <v>129</v>
      </c>
      <c r="F372" t="s">
        <v>130</v>
      </c>
      <c r="G372" t="s">
        <v>149</v>
      </c>
      <c r="H372">
        <v>52</v>
      </c>
      <c r="I372" s="4">
        <v>42983</v>
      </c>
      <c r="J372" s="3">
        <v>140042</v>
      </c>
      <c r="K372" s="43">
        <v>0.13</v>
      </c>
      <c r="L372" t="s">
        <v>132</v>
      </c>
      <c r="M372" t="s">
        <v>164</v>
      </c>
    </row>
    <row r="373" spans="1:13" x14ac:dyDescent="0.3">
      <c r="A373" t="s">
        <v>333</v>
      </c>
      <c r="B373" t="s">
        <v>908</v>
      </c>
      <c r="C373" t="s">
        <v>157</v>
      </c>
      <c r="D373" t="s">
        <v>163</v>
      </c>
      <c r="E373" t="s">
        <v>145</v>
      </c>
      <c r="F373" t="s">
        <v>130</v>
      </c>
      <c r="G373" t="s">
        <v>149</v>
      </c>
      <c r="H373">
        <v>40</v>
      </c>
      <c r="I373" s="4">
        <v>43440</v>
      </c>
      <c r="J373" s="3">
        <v>57225</v>
      </c>
      <c r="K373" s="43">
        <v>0</v>
      </c>
      <c r="L373" t="s">
        <v>132</v>
      </c>
      <c r="M373" t="s">
        <v>189</v>
      </c>
    </row>
    <row r="374" spans="1:13" x14ac:dyDescent="0.3">
      <c r="A374" t="s">
        <v>909</v>
      </c>
      <c r="B374" t="s">
        <v>910</v>
      </c>
      <c r="C374" t="s">
        <v>153</v>
      </c>
      <c r="D374" t="s">
        <v>169</v>
      </c>
      <c r="E374" t="s">
        <v>139</v>
      </c>
      <c r="F374" t="s">
        <v>130</v>
      </c>
      <c r="G374" t="s">
        <v>186</v>
      </c>
      <c r="H374">
        <v>55</v>
      </c>
      <c r="I374" s="4">
        <v>40233</v>
      </c>
      <c r="J374" s="3">
        <v>102839</v>
      </c>
      <c r="K374" s="43">
        <v>0.05</v>
      </c>
      <c r="L374" t="s">
        <v>132</v>
      </c>
      <c r="M374" t="s">
        <v>158</v>
      </c>
    </row>
    <row r="375" spans="1:13" x14ac:dyDescent="0.3">
      <c r="A375" t="s">
        <v>911</v>
      </c>
      <c r="B375" t="s">
        <v>912</v>
      </c>
      <c r="C375" t="s">
        <v>137</v>
      </c>
      <c r="D375" t="s">
        <v>181</v>
      </c>
      <c r="E375" t="s">
        <v>129</v>
      </c>
      <c r="F375" t="s">
        <v>148</v>
      </c>
      <c r="G375" t="s">
        <v>149</v>
      </c>
      <c r="H375">
        <v>29</v>
      </c>
      <c r="I375" s="4">
        <v>44454</v>
      </c>
      <c r="J375" s="3">
        <v>199783</v>
      </c>
      <c r="K375" s="43">
        <v>0.21</v>
      </c>
      <c r="L375" t="s">
        <v>132</v>
      </c>
      <c r="M375" t="s">
        <v>141</v>
      </c>
    </row>
    <row r="376" spans="1:13" x14ac:dyDescent="0.3">
      <c r="A376" t="s">
        <v>913</v>
      </c>
      <c r="B376" t="s">
        <v>914</v>
      </c>
      <c r="C376" t="s">
        <v>153</v>
      </c>
      <c r="D376" t="s">
        <v>181</v>
      </c>
      <c r="E376" t="s">
        <v>154</v>
      </c>
      <c r="F376" t="s">
        <v>148</v>
      </c>
      <c r="G376" t="s">
        <v>140</v>
      </c>
      <c r="H376">
        <v>51</v>
      </c>
      <c r="I376" s="4">
        <v>35456</v>
      </c>
      <c r="J376" s="3">
        <v>104431</v>
      </c>
      <c r="K376" s="43">
        <v>7.0000000000000007E-2</v>
      </c>
      <c r="L376" t="s">
        <v>132</v>
      </c>
      <c r="M376" t="s">
        <v>150</v>
      </c>
    </row>
    <row r="377" spans="1:13" x14ac:dyDescent="0.3">
      <c r="A377" t="s">
        <v>915</v>
      </c>
      <c r="B377" t="s">
        <v>916</v>
      </c>
      <c r="C377" t="s">
        <v>252</v>
      </c>
      <c r="D377" t="s">
        <v>169</v>
      </c>
      <c r="E377" t="s">
        <v>139</v>
      </c>
      <c r="F377" t="s">
        <v>148</v>
      </c>
      <c r="G377" t="s">
        <v>140</v>
      </c>
      <c r="H377">
        <v>28</v>
      </c>
      <c r="I377" s="4">
        <v>44374</v>
      </c>
      <c r="J377" s="3">
        <v>48510</v>
      </c>
      <c r="K377" s="43">
        <v>0</v>
      </c>
      <c r="L377" t="s">
        <v>132</v>
      </c>
      <c r="M377" t="s">
        <v>141</v>
      </c>
    </row>
    <row r="378" spans="1:13" x14ac:dyDescent="0.3">
      <c r="A378" t="s">
        <v>917</v>
      </c>
      <c r="B378" t="s">
        <v>918</v>
      </c>
      <c r="C378" t="s">
        <v>229</v>
      </c>
      <c r="D378" t="s">
        <v>173</v>
      </c>
      <c r="E378" t="s">
        <v>139</v>
      </c>
      <c r="F378" t="s">
        <v>148</v>
      </c>
      <c r="G378" t="s">
        <v>131</v>
      </c>
      <c r="H378">
        <v>27</v>
      </c>
      <c r="I378" s="4">
        <v>43613</v>
      </c>
      <c r="J378" s="3">
        <v>70110</v>
      </c>
      <c r="K378" s="43">
        <v>0</v>
      </c>
      <c r="L378" t="s">
        <v>132</v>
      </c>
      <c r="M378" t="s">
        <v>158</v>
      </c>
    </row>
    <row r="379" spans="1:13" x14ac:dyDescent="0.3">
      <c r="A379" t="s">
        <v>919</v>
      </c>
      <c r="B379" t="s">
        <v>920</v>
      </c>
      <c r="C379" t="s">
        <v>127</v>
      </c>
      <c r="D379" t="s">
        <v>138</v>
      </c>
      <c r="E379" t="s">
        <v>129</v>
      </c>
      <c r="F379" t="s">
        <v>130</v>
      </c>
      <c r="G379" t="s">
        <v>186</v>
      </c>
      <c r="H379">
        <v>45</v>
      </c>
      <c r="I379" s="4">
        <v>42379</v>
      </c>
      <c r="J379" s="3">
        <v>149761</v>
      </c>
      <c r="K379" s="43">
        <v>0.12</v>
      </c>
      <c r="L379" t="s">
        <v>132</v>
      </c>
      <c r="M379" t="s">
        <v>189</v>
      </c>
    </row>
    <row r="380" spans="1:13" x14ac:dyDescent="0.3">
      <c r="A380" t="s">
        <v>921</v>
      </c>
      <c r="B380" t="s">
        <v>922</v>
      </c>
      <c r="C380" t="s">
        <v>153</v>
      </c>
      <c r="D380" t="s">
        <v>192</v>
      </c>
      <c r="E380" t="s">
        <v>139</v>
      </c>
      <c r="F380" t="s">
        <v>148</v>
      </c>
      <c r="G380" t="s">
        <v>140</v>
      </c>
      <c r="H380">
        <v>33</v>
      </c>
      <c r="I380" s="4">
        <v>41446</v>
      </c>
      <c r="J380" s="3">
        <v>119631</v>
      </c>
      <c r="K380" s="43">
        <v>0.06</v>
      </c>
      <c r="L380" t="s">
        <v>132</v>
      </c>
      <c r="M380" t="s">
        <v>150</v>
      </c>
    </row>
    <row r="381" spans="1:13" x14ac:dyDescent="0.3">
      <c r="A381" t="s">
        <v>923</v>
      </c>
      <c r="B381" t="s">
        <v>924</v>
      </c>
      <c r="C381" t="s">
        <v>180</v>
      </c>
      <c r="D381" t="s">
        <v>128</v>
      </c>
      <c r="E381" t="s">
        <v>129</v>
      </c>
      <c r="F381" t="s">
        <v>148</v>
      </c>
      <c r="G381" t="s">
        <v>149</v>
      </c>
      <c r="H381">
        <v>26</v>
      </c>
      <c r="I381" s="4">
        <v>43960</v>
      </c>
      <c r="J381" s="3">
        <v>256561</v>
      </c>
      <c r="K381" s="43">
        <v>0.39</v>
      </c>
      <c r="L381" t="s">
        <v>132</v>
      </c>
      <c r="M381" t="s">
        <v>164</v>
      </c>
    </row>
    <row r="382" spans="1:13" x14ac:dyDescent="0.3">
      <c r="A382" t="s">
        <v>925</v>
      </c>
      <c r="B382" t="s">
        <v>926</v>
      </c>
      <c r="C382" t="s">
        <v>564</v>
      </c>
      <c r="D382" t="s">
        <v>128</v>
      </c>
      <c r="E382" t="s">
        <v>139</v>
      </c>
      <c r="F382" t="s">
        <v>130</v>
      </c>
      <c r="G382" t="s">
        <v>186</v>
      </c>
      <c r="H382">
        <v>45</v>
      </c>
      <c r="I382" s="4">
        <v>43937</v>
      </c>
      <c r="J382" s="3">
        <v>66958</v>
      </c>
      <c r="K382" s="43">
        <v>0</v>
      </c>
      <c r="L382" t="s">
        <v>132</v>
      </c>
      <c r="M382" t="s">
        <v>158</v>
      </c>
    </row>
    <row r="383" spans="1:13" x14ac:dyDescent="0.3">
      <c r="A383" t="s">
        <v>258</v>
      </c>
      <c r="B383" t="s">
        <v>927</v>
      </c>
      <c r="C383" t="s">
        <v>214</v>
      </c>
      <c r="D383" t="s">
        <v>128</v>
      </c>
      <c r="E383" t="s">
        <v>154</v>
      </c>
      <c r="F383" t="s">
        <v>148</v>
      </c>
      <c r="G383" t="s">
        <v>140</v>
      </c>
      <c r="H383">
        <v>37</v>
      </c>
      <c r="I383" s="4">
        <v>39493</v>
      </c>
      <c r="J383" s="3">
        <v>71695</v>
      </c>
      <c r="K383" s="43">
        <v>0</v>
      </c>
      <c r="L383" t="s">
        <v>132</v>
      </c>
      <c r="M383" t="s">
        <v>150</v>
      </c>
    </row>
    <row r="384" spans="1:13" x14ac:dyDescent="0.3">
      <c r="A384" t="s">
        <v>886</v>
      </c>
      <c r="B384" t="s">
        <v>928</v>
      </c>
      <c r="C384" t="s">
        <v>157</v>
      </c>
      <c r="D384" t="s">
        <v>192</v>
      </c>
      <c r="E384" t="s">
        <v>139</v>
      </c>
      <c r="F384" t="s">
        <v>130</v>
      </c>
      <c r="G384" t="s">
        <v>140</v>
      </c>
      <c r="H384">
        <v>33</v>
      </c>
      <c r="I384" s="4">
        <v>41742</v>
      </c>
      <c r="J384" s="3">
        <v>46878</v>
      </c>
      <c r="K384" s="43">
        <v>0</v>
      </c>
      <c r="L384" t="s">
        <v>132</v>
      </c>
      <c r="M384" t="s">
        <v>158</v>
      </c>
    </row>
    <row r="385" spans="1:13" x14ac:dyDescent="0.3">
      <c r="A385" t="s">
        <v>929</v>
      </c>
      <c r="B385" t="s">
        <v>930</v>
      </c>
      <c r="C385" t="s">
        <v>157</v>
      </c>
      <c r="D385" t="s">
        <v>181</v>
      </c>
      <c r="E385" t="s">
        <v>139</v>
      </c>
      <c r="F385" t="s">
        <v>130</v>
      </c>
      <c r="G385" t="s">
        <v>140</v>
      </c>
      <c r="H385">
        <v>64</v>
      </c>
      <c r="I385" s="4">
        <v>37662</v>
      </c>
      <c r="J385" s="3">
        <v>57032</v>
      </c>
      <c r="K385" s="43">
        <v>0</v>
      </c>
      <c r="L385" t="s">
        <v>132</v>
      </c>
      <c r="M385" t="s">
        <v>158</v>
      </c>
    </row>
    <row r="386" spans="1:13" x14ac:dyDescent="0.3">
      <c r="A386" t="s">
        <v>134</v>
      </c>
      <c r="B386" t="s">
        <v>931</v>
      </c>
      <c r="C386" t="s">
        <v>157</v>
      </c>
      <c r="D386" t="s">
        <v>138</v>
      </c>
      <c r="E386" t="s">
        <v>145</v>
      </c>
      <c r="F386" t="s">
        <v>130</v>
      </c>
      <c r="G386" t="s">
        <v>140</v>
      </c>
      <c r="H386">
        <v>55</v>
      </c>
      <c r="I386" s="4">
        <v>44302</v>
      </c>
      <c r="J386" s="3">
        <v>48266</v>
      </c>
      <c r="K386" s="43">
        <v>0</v>
      </c>
      <c r="L386" t="s">
        <v>132</v>
      </c>
      <c r="M386" t="s">
        <v>141</v>
      </c>
    </row>
    <row r="387" spans="1:13" x14ac:dyDescent="0.3">
      <c r="A387" t="s">
        <v>932</v>
      </c>
      <c r="B387" t="s">
        <v>933</v>
      </c>
      <c r="C387" t="s">
        <v>180</v>
      </c>
      <c r="D387" t="s">
        <v>138</v>
      </c>
      <c r="E387" t="s">
        <v>129</v>
      </c>
      <c r="F387" t="s">
        <v>148</v>
      </c>
      <c r="G387" t="s">
        <v>186</v>
      </c>
      <c r="H387">
        <v>36</v>
      </c>
      <c r="I387" s="4">
        <v>43330</v>
      </c>
      <c r="J387" s="3">
        <v>223404</v>
      </c>
      <c r="K387" s="43">
        <v>0.32</v>
      </c>
      <c r="L387" t="s">
        <v>132</v>
      </c>
      <c r="M387" t="s">
        <v>189</v>
      </c>
    </row>
    <row r="388" spans="1:13" x14ac:dyDescent="0.3">
      <c r="A388" t="s">
        <v>934</v>
      </c>
      <c r="B388" t="s">
        <v>935</v>
      </c>
      <c r="C388" t="s">
        <v>324</v>
      </c>
      <c r="D388" t="s">
        <v>128</v>
      </c>
      <c r="E388" t="s">
        <v>139</v>
      </c>
      <c r="F388" t="s">
        <v>130</v>
      </c>
      <c r="G388" t="s">
        <v>149</v>
      </c>
      <c r="H388">
        <v>57</v>
      </c>
      <c r="I388" s="4">
        <v>41649</v>
      </c>
      <c r="J388" s="3">
        <v>74854</v>
      </c>
      <c r="K388" s="43">
        <v>0</v>
      </c>
      <c r="L388" t="s">
        <v>132</v>
      </c>
      <c r="M388" t="s">
        <v>133</v>
      </c>
    </row>
    <row r="389" spans="1:13" x14ac:dyDescent="0.3">
      <c r="A389" t="s">
        <v>936</v>
      </c>
      <c r="B389" t="s">
        <v>937</v>
      </c>
      <c r="C389" t="s">
        <v>180</v>
      </c>
      <c r="D389" t="s">
        <v>163</v>
      </c>
      <c r="E389" t="s">
        <v>139</v>
      </c>
      <c r="F389" t="s">
        <v>130</v>
      </c>
      <c r="G389" t="s">
        <v>140</v>
      </c>
      <c r="H389">
        <v>48</v>
      </c>
      <c r="I389" s="4">
        <v>39197</v>
      </c>
      <c r="J389" s="3">
        <v>217783</v>
      </c>
      <c r="K389" s="43">
        <v>0.36</v>
      </c>
      <c r="L389" t="s">
        <v>132</v>
      </c>
      <c r="M389" t="s">
        <v>133</v>
      </c>
    </row>
    <row r="390" spans="1:13" x14ac:dyDescent="0.3">
      <c r="A390" t="s">
        <v>938</v>
      </c>
      <c r="B390" t="s">
        <v>939</v>
      </c>
      <c r="C390" t="s">
        <v>204</v>
      </c>
      <c r="D390" t="s">
        <v>138</v>
      </c>
      <c r="E390" t="s">
        <v>145</v>
      </c>
      <c r="F390" t="s">
        <v>130</v>
      </c>
      <c r="G390" t="s">
        <v>140</v>
      </c>
      <c r="H390">
        <v>41</v>
      </c>
      <c r="I390" s="4">
        <v>39091</v>
      </c>
      <c r="J390" s="3">
        <v>50685</v>
      </c>
      <c r="K390" s="43">
        <v>0</v>
      </c>
      <c r="L390" t="s">
        <v>132</v>
      </c>
      <c r="M390" t="s">
        <v>189</v>
      </c>
    </row>
    <row r="391" spans="1:13" x14ac:dyDescent="0.3">
      <c r="A391" t="s">
        <v>940</v>
      </c>
      <c r="B391" t="s">
        <v>941</v>
      </c>
      <c r="C391" t="s">
        <v>204</v>
      </c>
      <c r="D391" t="s">
        <v>192</v>
      </c>
      <c r="E391" t="s">
        <v>129</v>
      </c>
      <c r="F391" t="s">
        <v>148</v>
      </c>
      <c r="G391" t="s">
        <v>149</v>
      </c>
      <c r="H391">
        <v>34</v>
      </c>
      <c r="I391" s="4">
        <v>43169</v>
      </c>
      <c r="J391" s="3">
        <v>58993</v>
      </c>
      <c r="K391" s="43">
        <v>0</v>
      </c>
      <c r="L391" t="s">
        <v>132</v>
      </c>
      <c r="M391" t="s">
        <v>164</v>
      </c>
    </row>
    <row r="392" spans="1:13" x14ac:dyDescent="0.3">
      <c r="A392" t="s">
        <v>942</v>
      </c>
      <c r="B392" t="s">
        <v>943</v>
      </c>
      <c r="C392" t="s">
        <v>249</v>
      </c>
      <c r="D392" t="s">
        <v>173</v>
      </c>
      <c r="E392" t="s">
        <v>154</v>
      </c>
      <c r="F392" t="s">
        <v>148</v>
      </c>
      <c r="G392" t="s">
        <v>140</v>
      </c>
      <c r="H392">
        <v>47</v>
      </c>
      <c r="I392" s="4">
        <v>43990</v>
      </c>
      <c r="J392" s="3">
        <v>115765</v>
      </c>
      <c r="K392" s="43">
        <v>0</v>
      </c>
      <c r="L392" t="s">
        <v>132</v>
      </c>
      <c r="M392" t="s">
        <v>158</v>
      </c>
    </row>
    <row r="393" spans="1:13" x14ac:dyDescent="0.3">
      <c r="A393" t="s">
        <v>944</v>
      </c>
      <c r="B393" t="s">
        <v>945</v>
      </c>
      <c r="C393" t="s">
        <v>137</v>
      </c>
      <c r="D393" t="s">
        <v>163</v>
      </c>
      <c r="E393" t="s">
        <v>145</v>
      </c>
      <c r="F393" t="s">
        <v>130</v>
      </c>
      <c r="G393" t="s">
        <v>149</v>
      </c>
      <c r="H393">
        <v>63</v>
      </c>
      <c r="I393" s="4">
        <v>39147</v>
      </c>
      <c r="J393" s="3">
        <v>193044</v>
      </c>
      <c r="K393" s="43">
        <v>0.15</v>
      </c>
      <c r="L393" t="s">
        <v>132</v>
      </c>
      <c r="M393" t="s">
        <v>158</v>
      </c>
    </row>
    <row r="394" spans="1:13" x14ac:dyDescent="0.3">
      <c r="A394" t="s">
        <v>946</v>
      </c>
      <c r="B394" t="s">
        <v>947</v>
      </c>
      <c r="C394" t="s">
        <v>157</v>
      </c>
      <c r="D394" t="s">
        <v>181</v>
      </c>
      <c r="E394" t="s">
        <v>129</v>
      </c>
      <c r="F394" t="s">
        <v>130</v>
      </c>
      <c r="G394" t="s">
        <v>131</v>
      </c>
      <c r="H394">
        <v>65</v>
      </c>
      <c r="I394" s="4">
        <v>40711</v>
      </c>
      <c r="J394" s="3">
        <v>56686</v>
      </c>
      <c r="K394" s="43">
        <v>0</v>
      </c>
      <c r="L394" t="s">
        <v>132</v>
      </c>
      <c r="M394" t="s">
        <v>133</v>
      </c>
    </row>
    <row r="395" spans="1:13" x14ac:dyDescent="0.3">
      <c r="A395" t="s">
        <v>948</v>
      </c>
      <c r="B395" t="s">
        <v>949</v>
      </c>
      <c r="C395" t="s">
        <v>127</v>
      </c>
      <c r="D395" t="s">
        <v>138</v>
      </c>
      <c r="E395" t="s">
        <v>145</v>
      </c>
      <c r="F395" t="s">
        <v>130</v>
      </c>
      <c r="G395" t="s">
        <v>131</v>
      </c>
      <c r="H395">
        <v>33</v>
      </c>
      <c r="I395" s="4">
        <v>43763</v>
      </c>
      <c r="J395" s="3">
        <v>131652</v>
      </c>
      <c r="K395" s="43">
        <v>0.11</v>
      </c>
      <c r="L395" t="s">
        <v>132</v>
      </c>
      <c r="M395" t="s">
        <v>133</v>
      </c>
    </row>
    <row r="396" spans="1:13" x14ac:dyDescent="0.3">
      <c r="A396" t="s">
        <v>950</v>
      </c>
      <c r="B396" t="s">
        <v>951</v>
      </c>
      <c r="C396" t="s">
        <v>137</v>
      </c>
      <c r="D396" t="s">
        <v>181</v>
      </c>
      <c r="E396" t="s">
        <v>145</v>
      </c>
      <c r="F396" t="s">
        <v>130</v>
      </c>
      <c r="G396" t="s">
        <v>131</v>
      </c>
      <c r="H396">
        <v>45</v>
      </c>
      <c r="I396" s="4">
        <v>39507</v>
      </c>
      <c r="J396" s="3">
        <v>150577</v>
      </c>
      <c r="K396" s="43">
        <v>0.25</v>
      </c>
      <c r="L396" t="s">
        <v>132</v>
      </c>
      <c r="M396" t="s">
        <v>158</v>
      </c>
    </row>
    <row r="397" spans="1:13" x14ac:dyDescent="0.3">
      <c r="A397" t="s">
        <v>300</v>
      </c>
      <c r="B397" t="s">
        <v>952</v>
      </c>
      <c r="C397" t="s">
        <v>564</v>
      </c>
      <c r="D397" t="s">
        <v>128</v>
      </c>
      <c r="E397" t="s">
        <v>145</v>
      </c>
      <c r="F397" t="s">
        <v>148</v>
      </c>
      <c r="G397" t="s">
        <v>149</v>
      </c>
      <c r="H397">
        <v>43</v>
      </c>
      <c r="I397" s="4">
        <v>42753</v>
      </c>
      <c r="J397" s="3">
        <v>86417</v>
      </c>
      <c r="K397" s="43">
        <v>0</v>
      </c>
      <c r="L397" t="s">
        <v>132</v>
      </c>
      <c r="M397" t="s">
        <v>141</v>
      </c>
    </row>
    <row r="398" spans="1:13" x14ac:dyDescent="0.3">
      <c r="A398" t="s">
        <v>953</v>
      </c>
      <c r="B398" t="s">
        <v>954</v>
      </c>
      <c r="C398" t="s">
        <v>324</v>
      </c>
      <c r="D398" t="s">
        <v>128</v>
      </c>
      <c r="E398" t="s">
        <v>129</v>
      </c>
      <c r="F398" t="s">
        <v>130</v>
      </c>
      <c r="G398" t="s">
        <v>149</v>
      </c>
      <c r="H398">
        <v>65</v>
      </c>
      <c r="I398" s="4">
        <v>37749</v>
      </c>
      <c r="J398" s="3">
        <v>96548</v>
      </c>
      <c r="K398" s="43">
        <v>0</v>
      </c>
      <c r="L398" t="s">
        <v>132</v>
      </c>
      <c r="M398" t="s">
        <v>164</v>
      </c>
    </row>
    <row r="399" spans="1:13" x14ac:dyDescent="0.3">
      <c r="A399" t="s">
        <v>955</v>
      </c>
      <c r="B399" t="s">
        <v>956</v>
      </c>
      <c r="C399" t="s">
        <v>204</v>
      </c>
      <c r="D399" t="s">
        <v>163</v>
      </c>
      <c r="E399" t="s">
        <v>139</v>
      </c>
      <c r="F399" t="s">
        <v>148</v>
      </c>
      <c r="G399" t="s">
        <v>149</v>
      </c>
      <c r="H399">
        <v>28</v>
      </c>
      <c r="I399" s="4">
        <v>43336</v>
      </c>
      <c r="J399" s="3">
        <v>61410</v>
      </c>
      <c r="K399" s="43">
        <v>0</v>
      </c>
      <c r="L399" t="s">
        <v>132</v>
      </c>
      <c r="M399" t="s">
        <v>150</v>
      </c>
    </row>
    <row r="400" spans="1:13" x14ac:dyDescent="0.3">
      <c r="A400" t="s">
        <v>957</v>
      </c>
      <c r="B400" t="s">
        <v>958</v>
      </c>
      <c r="C400" t="s">
        <v>153</v>
      </c>
      <c r="D400" t="s">
        <v>138</v>
      </c>
      <c r="E400" t="s">
        <v>139</v>
      </c>
      <c r="F400" t="s">
        <v>130</v>
      </c>
      <c r="G400" t="s">
        <v>131</v>
      </c>
      <c r="H400">
        <v>61</v>
      </c>
      <c r="I400" s="4">
        <v>40293</v>
      </c>
      <c r="J400" s="3">
        <v>110302</v>
      </c>
      <c r="K400" s="43">
        <v>0.06</v>
      </c>
      <c r="L400" t="s">
        <v>132</v>
      </c>
      <c r="M400" t="s">
        <v>158</v>
      </c>
    </row>
    <row r="401" spans="1:13" x14ac:dyDescent="0.3">
      <c r="A401" t="s">
        <v>959</v>
      </c>
      <c r="B401" t="s">
        <v>960</v>
      </c>
      <c r="C401" t="s">
        <v>137</v>
      </c>
      <c r="D401" t="s">
        <v>173</v>
      </c>
      <c r="E401" t="s">
        <v>139</v>
      </c>
      <c r="F401" t="s">
        <v>130</v>
      </c>
      <c r="G401" t="s">
        <v>131</v>
      </c>
      <c r="H401">
        <v>45</v>
      </c>
      <c r="I401" s="4">
        <v>43212</v>
      </c>
      <c r="J401" s="3">
        <v>187205</v>
      </c>
      <c r="K401" s="43">
        <v>0.24</v>
      </c>
      <c r="L401" t="s">
        <v>132</v>
      </c>
      <c r="M401" t="s">
        <v>189</v>
      </c>
    </row>
    <row r="402" spans="1:13" x14ac:dyDescent="0.3">
      <c r="A402" t="s">
        <v>961</v>
      </c>
      <c r="B402" t="s">
        <v>962</v>
      </c>
      <c r="C402" t="s">
        <v>147</v>
      </c>
      <c r="D402" t="s">
        <v>192</v>
      </c>
      <c r="E402" t="s">
        <v>154</v>
      </c>
      <c r="F402" t="s">
        <v>148</v>
      </c>
      <c r="G402" t="s">
        <v>140</v>
      </c>
      <c r="H402">
        <v>45</v>
      </c>
      <c r="I402" s="4">
        <v>40618</v>
      </c>
      <c r="J402" s="3">
        <v>81687</v>
      </c>
      <c r="K402" s="43">
        <v>0</v>
      </c>
      <c r="L402" t="s">
        <v>132</v>
      </c>
      <c r="M402" t="s">
        <v>150</v>
      </c>
    </row>
    <row r="403" spans="1:13" x14ac:dyDescent="0.3">
      <c r="A403" t="s">
        <v>963</v>
      </c>
      <c r="B403" t="s">
        <v>964</v>
      </c>
      <c r="C403" t="s">
        <v>180</v>
      </c>
      <c r="D403" t="s">
        <v>128</v>
      </c>
      <c r="E403" t="s">
        <v>139</v>
      </c>
      <c r="F403" t="s">
        <v>148</v>
      </c>
      <c r="G403" t="s">
        <v>186</v>
      </c>
      <c r="H403">
        <v>54</v>
      </c>
      <c r="I403" s="4">
        <v>40040</v>
      </c>
      <c r="J403" s="3">
        <v>241083</v>
      </c>
      <c r="K403" s="43">
        <v>0.39</v>
      </c>
      <c r="L403" t="s">
        <v>132</v>
      </c>
      <c r="M403" t="s">
        <v>189</v>
      </c>
    </row>
    <row r="404" spans="1:13" x14ac:dyDescent="0.3">
      <c r="A404" t="s">
        <v>965</v>
      </c>
      <c r="B404" t="s">
        <v>966</v>
      </c>
      <c r="C404" t="s">
        <v>180</v>
      </c>
      <c r="D404" t="s">
        <v>138</v>
      </c>
      <c r="E404" t="s">
        <v>139</v>
      </c>
      <c r="F404" t="s">
        <v>130</v>
      </c>
      <c r="G404" t="s">
        <v>131</v>
      </c>
      <c r="H404">
        <v>38</v>
      </c>
      <c r="I404" s="4">
        <v>43413</v>
      </c>
      <c r="J404" s="3">
        <v>223805</v>
      </c>
      <c r="K404" s="43">
        <v>0.36</v>
      </c>
      <c r="L404" t="s">
        <v>132</v>
      </c>
      <c r="M404" t="s">
        <v>141</v>
      </c>
    </row>
    <row r="405" spans="1:13" x14ac:dyDescent="0.3">
      <c r="A405" t="s">
        <v>967</v>
      </c>
      <c r="B405" t="s">
        <v>968</v>
      </c>
      <c r="C405" t="s">
        <v>137</v>
      </c>
      <c r="D405" t="s">
        <v>163</v>
      </c>
      <c r="E405" t="s">
        <v>154</v>
      </c>
      <c r="F405" t="s">
        <v>130</v>
      </c>
      <c r="G405" t="s">
        <v>140</v>
      </c>
      <c r="H405">
        <v>27</v>
      </c>
      <c r="I405" s="4">
        <v>44393</v>
      </c>
      <c r="J405" s="3">
        <v>161759</v>
      </c>
      <c r="K405" s="43">
        <v>0.16</v>
      </c>
      <c r="L405" t="s">
        <v>132</v>
      </c>
      <c r="M405" t="s">
        <v>158</v>
      </c>
    </row>
    <row r="406" spans="1:13" x14ac:dyDescent="0.3">
      <c r="A406" t="s">
        <v>969</v>
      </c>
      <c r="B406" t="s">
        <v>970</v>
      </c>
      <c r="C406" t="s">
        <v>144</v>
      </c>
      <c r="D406" t="s">
        <v>128</v>
      </c>
      <c r="E406" t="s">
        <v>129</v>
      </c>
      <c r="F406" t="s">
        <v>148</v>
      </c>
      <c r="G406" t="s">
        <v>131</v>
      </c>
      <c r="H406">
        <v>40</v>
      </c>
      <c r="I406" s="4">
        <v>43520</v>
      </c>
      <c r="J406" s="3">
        <v>95899</v>
      </c>
      <c r="K406" s="43">
        <v>0.1</v>
      </c>
      <c r="L406" t="s">
        <v>132</v>
      </c>
      <c r="M406" t="s">
        <v>189</v>
      </c>
    </row>
    <row r="407" spans="1:13" x14ac:dyDescent="0.3">
      <c r="A407" t="s">
        <v>971</v>
      </c>
      <c r="B407" t="s">
        <v>972</v>
      </c>
      <c r="C407" t="s">
        <v>147</v>
      </c>
      <c r="D407" t="s">
        <v>138</v>
      </c>
      <c r="E407" t="s">
        <v>154</v>
      </c>
      <c r="F407" t="s">
        <v>148</v>
      </c>
      <c r="G407" t="s">
        <v>149</v>
      </c>
      <c r="H407">
        <v>49</v>
      </c>
      <c r="I407" s="4">
        <v>43623</v>
      </c>
      <c r="J407" s="3">
        <v>80700</v>
      </c>
      <c r="K407" s="43">
        <v>0</v>
      </c>
      <c r="L407" t="s">
        <v>132</v>
      </c>
      <c r="M407" t="s">
        <v>189</v>
      </c>
    </row>
    <row r="408" spans="1:13" x14ac:dyDescent="0.3">
      <c r="A408" t="s">
        <v>973</v>
      </c>
      <c r="B408" t="s">
        <v>974</v>
      </c>
      <c r="C408" t="s">
        <v>204</v>
      </c>
      <c r="D408" t="s">
        <v>181</v>
      </c>
      <c r="E408" t="s">
        <v>154</v>
      </c>
      <c r="F408" t="s">
        <v>130</v>
      </c>
      <c r="G408" t="s">
        <v>140</v>
      </c>
      <c r="H408">
        <v>39</v>
      </c>
      <c r="I408" s="4">
        <v>42843</v>
      </c>
      <c r="J408" s="3">
        <v>58745</v>
      </c>
      <c r="K408" s="43">
        <v>0</v>
      </c>
      <c r="L408" t="s">
        <v>132</v>
      </c>
      <c r="M408" t="s">
        <v>164</v>
      </c>
    </row>
    <row r="409" spans="1:13" x14ac:dyDescent="0.3">
      <c r="A409" t="s">
        <v>975</v>
      </c>
      <c r="B409" t="s">
        <v>976</v>
      </c>
      <c r="C409" t="s">
        <v>214</v>
      </c>
      <c r="D409" t="s">
        <v>128</v>
      </c>
      <c r="E409" t="s">
        <v>154</v>
      </c>
      <c r="F409" t="s">
        <v>130</v>
      </c>
      <c r="G409" t="s">
        <v>149</v>
      </c>
      <c r="H409">
        <v>57</v>
      </c>
      <c r="I409" s="4">
        <v>33728</v>
      </c>
      <c r="J409" s="3">
        <v>76202</v>
      </c>
      <c r="K409" s="43">
        <v>0</v>
      </c>
      <c r="L409" t="s">
        <v>132</v>
      </c>
      <c r="M409" t="s">
        <v>164</v>
      </c>
    </row>
    <row r="410" spans="1:13" x14ac:dyDescent="0.3">
      <c r="A410" t="s">
        <v>977</v>
      </c>
      <c r="B410" t="s">
        <v>978</v>
      </c>
      <c r="C410" t="s">
        <v>180</v>
      </c>
      <c r="D410" t="s">
        <v>192</v>
      </c>
      <c r="E410" t="s">
        <v>139</v>
      </c>
      <c r="F410" t="s">
        <v>148</v>
      </c>
      <c r="G410" t="s">
        <v>131</v>
      </c>
      <c r="H410">
        <v>36</v>
      </c>
      <c r="I410" s="4">
        <v>43178</v>
      </c>
      <c r="J410" s="3">
        <v>195200</v>
      </c>
      <c r="K410" s="43">
        <v>0.36</v>
      </c>
      <c r="L410" t="s">
        <v>132</v>
      </c>
      <c r="M410" t="s">
        <v>164</v>
      </c>
    </row>
    <row r="411" spans="1:13" x14ac:dyDescent="0.3">
      <c r="A411" t="s">
        <v>979</v>
      </c>
      <c r="B411" t="s">
        <v>980</v>
      </c>
      <c r="C411" t="s">
        <v>270</v>
      </c>
      <c r="D411" t="s">
        <v>128</v>
      </c>
      <c r="E411" t="s">
        <v>145</v>
      </c>
      <c r="F411" t="s">
        <v>130</v>
      </c>
      <c r="G411" t="s">
        <v>140</v>
      </c>
      <c r="H411">
        <v>30</v>
      </c>
      <c r="I411" s="4">
        <v>43864</v>
      </c>
      <c r="J411" s="3">
        <v>94652</v>
      </c>
      <c r="K411" s="43">
        <v>0</v>
      </c>
      <c r="L411" t="s">
        <v>132</v>
      </c>
      <c r="M411" t="s">
        <v>133</v>
      </c>
    </row>
    <row r="412" spans="1:13" x14ac:dyDescent="0.3">
      <c r="A412" t="s">
        <v>981</v>
      </c>
      <c r="B412" t="s">
        <v>982</v>
      </c>
      <c r="C412" t="s">
        <v>214</v>
      </c>
      <c r="D412" t="s">
        <v>128</v>
      </c>
      <c r="E412" t="s">
        <v>145</v>
      </c>
      <c r="F412" t="s">
        <v>148</v>
      </c>
      <c r="G412" t="s">
        <v>131</v>
      </c>
      <c r="H412">
        <v>34</v>
      </c>
      <c r="I412" s="4">
        <v>42416</v>
      </c>
      <c r="J412" s="3">
        <v>63411</v>
      </c>
      <c r="K412" s="43">
        <v>0</v>
      </c>
      <c r="L412" t="s">
        <v>132</v>
      </c>
      <c r="M412" t="s">
        <v>158</v>
      </c>
    </row>
    <row r="413" spans="1:13" x14ac:dyDescent="0.3">
      <c r="A413" t="s">
        <v>983</v>
      </c>
      <c r="B413" t="s">
        <v>984</v>
      </c>
      <c r="C413" t="s">
        <v>172</v>
      </c>
      <c r="D413" t="s">
        <v>173</v>
      </c>
      <c r="E413" t="s">
        <v>145</v>
      </c>
      <c r="F413" t="s">
        <v>130</v>
      </c>
      <c r="G413" t="s">
        <v>131</v>
      </c>
      <c r="H413">
        <v>55</v>
      </c>
      <c r="I413" s="4">
        <v>44276</v>
      </c>
      <c r="J413" s="3">
        <v>95562</v>
      </c>
      <c r="K413" s="43">
        <v>0</v>
      </c>
      <c r="L413" t="s">
        <v>132</v>
      </c>
      <c r="M413" t="s">
        <v>141</v>
      </c>
    </row>
    <row r="414" spans="1:13" x14ac:dyDescent="0.3">
      <c r="A414" t="s">
        <v>985</v>
      </c>
      <c r="B414" t="s">
        <v>986</v>
      </c>
      <c r="C414" t="s">
        <v>147</v>
      </c>
      <c r="D414" t="s">
        <v>192</v>
      </c>
      <c r="E414" t="s">
        <v>129</v>
      </c>
      <c r="F414" t="s">
        <v>148</v>
      </c>
      <c r="G414" t="s">
        <v>140</v>
      </c>
      <c r="H414">
        <v>30</v>
      </c>
      <c r="I414" s="4">
        <v>43773</v>
      </c>
      <c r="J414" s="3">
        <v>96092</v>
      </c>
      <c r="K414" s="43">
        <v>0</v>
      </c>
      <c r="L414" t="s">
        <v>132</v>
      </c>
      <c r="M414" t="s">
        <v>164</v>
      </c>
    </row>
    <row r="415" spans="1:13" x14ac:dyDescent="0.3">
      <c r="A415" t="s">
        <v>987</v>
      </c>
      <c r="B415" t="s">
        <v>988</v>
      </c>
      <c r="C415" t="s">
        <v>180</v>
      </c>
      <c r="D415" t="s">
        <v>173</v>
      </c>
      <c r="E415" t="s">
        <v>145</v>
      </c>
      <c r="F415" t="s">
        <v>148</v>
      </c>
      <c r="G415" t="s">
        <v>149</v>
      </c>
      <c r="H415">
        <v>63</v>
      </c>
      <c r="I415" s="4">
        <v>41428</v>
      </c>
      <c r="J415" s="3">
        <v>254289</v>
      </c>
      <c r="K415" s="43">
        <v>0.39</v>
      </c>
      <c r="L415" t="s">
        <v>132</v>
      </c>
      <c r="M415" t="s">
        <v>141</v>
      </c>
    </row>
    <row r="416" spans="1:13" x14ac:dyDescent="0.3">
      <c r="A416" t="s">
        <v>989</v>
      </c>
      <c r="B416" t="s">
        <v>990</v>
      </c>
      <c r="C416" t="s">
        <v>144</v>
      </c>
      <c r="D416" t="s">
        <v>128</v>
      </c>
      <c r="E416" t="s">
        <v>129</v>
      </c>
      <c r="F416" t="s">
        <v>148</v>
      </c>
      <c r="G416" t="s">
        <v>140</v>
      </c>
      <c r="H416">
        <v>26</v>
      </c>
      <c r="I416" s="4">
        <v>43656</v>
      </c>
      <c r="J416" s="3">
        <v>69110</v>
      </c>
      <c r="K416" s="43">
        <v>0.05</v>
      </c>
      <c r="L416" t="s">
        <v>132</v>
      </c>
      <c r="M416" t="s">
        <v>141</v>
      </c>
    </row>
    <row r="417" spans="1:13" x14ac:dyDescent="0.3">
      <c r="A417" t="s">
        <v>991</v>
      </c>
      <c r="B417" t="s">
        <v>992</v>
      </c>
      <c r="C417" t="s">
        <v>180</v>
      </c>
      <c r="D417" t="s">
        <v>181</v>
      </c>
      <c r="E417" t="s">
        <v>139</v>
      </c>
      <c r="F417" t="s">
        <v>148</v>
      </c>
      <c r="G417" t="s">
        <v>140</v>
      </c>
      <c r="H417">
        <v>52</v>
      </c>
      <c r="I417" s="4">
        <v>37418</v>
      </c>
      <c r="J417" s="3">
        <v>236314</v>
      </c>
      <c r="K417" s="43">
        <v>0.34</v>
      </c>
      <c r="L417" t="s">
        <v>132</v>
      </c>
      <c r="M417" t="s">
        <v>158</v>
      </c>
    </row>
    <row r="418" spans="1:13" x14ac:dyDescent="0.3">
      <c r="A418" t="s">
        <v>993</v>
      </c>
      <c r="B418" t="s">
        <v>994</v>
      </c>
      <c r="C418" t="s">
        <v>157</v>
      </c>
      <c r="D418" t="s">
        <v>181</v>
      </c>
      <c r="E418" t="s">
        <v>154</v>
      </c>
      <c r="F418" t="s">
        <v>148</v>
      </c>
      <c r="G418" t="s">
        <v>186</v>
      </c>
      <c r="H418">
        <v>51</v>
      </c>
      <c r="I418" s="4">
        <v>39252</v>
      </c>
      <c r="J418" s="3">
        <v>45206</v>
      </c>
      <c r="K418" s="43">
        <v>0</v>
      </c>
      <c r="L418" t="s">
        <v>132</v>
      </c>
      <c r="M418" t="s">
        <v>189</v>
      </c>
    </row>
    <row r="419" spans="1:13" x14ac:dyDescent="0.3">
      <c r="A419" t="s">
        <v>995</v>
      </c>
      <c r="B419" t="s">
        <v>996</v>
      </c>
      <c r="C419" t="s">
        <v>180</v>
      </c>
      <c r="D419" t="s">
        <v>138</v>
      </c>
      <c r="E419" t="s">
        <v>129</v>
      </c>
      <c r="F419" t="s">
        <v>130</v>
      </c>
      <c r="G419" t="s">
        <v>149</v>
      </c>
      <c r="H419">
        <v>25</v>
      </c>
      <c r="I419" s="4">
        <v>44515</v>
      </c>
      <c r="J419" s="3">
        <v>210708</v>
      </c>
      <c r="K419" s="43">
        <v>0.33</v>
      </c>
      <c r="L419" t="s">
        <v>132</v>
      </c>
      <c r="M419" t="s">
        <v>141</v>
      </c>
    </row>
    <row r="420" spans="1:13" x14ac:dyDescent="0.3">
      <c r="A420" t="s">
        <v>997</v>
      </c>
      <c r="B420" t="s">
        <v>998</v>
      </c>
      <c r="C420" t="s">
        <v>324</v>
      </c>
      <c r="D420" t="s">
        <v>128</v>
      </c>
      <c r="E420" t="s">
        <v>154</v>
      </c>
      <c r="F420" t="s">
        <v>148</v>
      </c>
      <c r="G420" t="s">
        <v>186</v>
      </c>
      <c r="H420">
        <v>40</v>
      </c>
      <c r="I420" s="4">
        <v>44465</v>
      </c>
      <c r="J420" s="3">
        <v>87770</v>
      </c>
      <c r="K420" s="43">
        <v>0</v>
      </c>
      <c r="L420" t="s">
        <v>132</v>
      </c>
      <c r="M420" t="s">
        <v>164</v>
      </c>
    </row>
    <row r="421" spans="1:13" x14ac:dyDescent="0.3">
      <c r="A421" t="s">
        <v>999</v>
      </c>
      <c r="B421" t="s">
        <v>1000</v>
      </c>
      <c r="C421" t="s">
        <v>153</v>
      </c>
      <c r="D421" t="s">
        <v>163</v>
      </c>
      <c r="E421" t="s">
        <v>154</v>
      </c>
      <c r="F421" t="s">
        <v>130</v>
      </c>
      <c r="G421" t="s">
        <v>140</v>
      </c>
      <c r="H421">
        <v>38</v>
      </c>
      <c r="I421" s="4">
        <v>42228</v>
      </c>
      <c r="J421" s="3">
        <v>106858</v>
      </c>
      <c r="K421" s="43">
        <v>0.05</v>
      </c>
      <c r="L421" t="s">
        <v>132</v>
      </c>
      <c r="M421" t="s">
        <v>133</v>
      </c>
    </row>
    <row r="422" spans="1:13" x14ac:dyDescent="0.3">
      <c r="A422" t="s">
        <v>1001</v>
      </c>
      <c r="B422" t="s">
        <v>1002</v>
      </c>
      <c r="C422" t="s">
        <v>137</v>
      </c>
      <c r="D422" t="s">
        <v>169</v>
      </c>
      <c r="E422" t="s">
        <v>154</v>
      </c>
      <c r="F422" t="s">
        <v>148</v>
      </c>
      <c r="G422" t="s">
        <v>140</v>
      </c>
      <c r="H422">
        <v>60</v>
      </c>
      <c r="I422" s="4">
        <v>42108</v>
      </c>
      <c r="J422" s="3">
        <v>155788</v>
      </c>
      <c r="K422" s="43">
        <v>0.17</v>
      </c>
      <c r="L422" t="s">
        <v>132</v>
      </c>
      <c r="M422" t="s">
        <v>133</v>
      </c>
    </row>
    <row r="423" spans="1:13" x14ac:dyDescent="0.3">
      <c r="A423" t="s">
        <v>1003</v>
      </c>
      <c r="B423" t="s">
        <v>1004</v>
      </c>
      <c r="C423" t="s">
        <v>172</v>
      </c>
      <c r="D423" t="s">
        <v>173</v>
      </c>
      <c r="E423" t="s">
        <v>154</v>
      </c>
      <c r="F423" t="s">
        <v>148</v>
      </c>
      <c r="G423" t="s">
        <v>149</v>
      </c>
      <c r="H423">
        <v>28</v>
      </c>
      <c r="I423" s="4">
        <v>44548</v>
      </c>
      <c r="J423" s="3">
        <v>95670</v>
      </c>
      <c r="K423" s="43">
        <v>0</v>
      </c>
      <c r="L423" t="s">
        <v>132</v>
      </c>
      <c r="M423" t="s">
        <v>150</v>
      </c>
    </row>
    <row r="424" spans="1:13" x14ac:dyDescent="0.3">
      <c r="A424" t="s">
        <v>1005</v>
      </c>
      <c r="B424" t="s">
        <v>1006</v>
      </c>
      <c r="C424" t="s">
        <v>294</v>
      </c>
      <c r="D424" t="s">
        <v>192</v>
      </c>
      <c r="E424" t="s">
        <v>129</v>
      </c>
      <c r="F424" t="s">
        <v>130</v>
      </c>
      <c r="G424" t="s">
        <v>131</v>
      </c>
      <c r="H424">
        <v>65</v>
      </c>
      <c r="I424" s="4">
        <v>36798</v>
      </c>
      <c r="J424" s="3">
        <v>67837</v>
      </c>
      <c r="K424" s="43">
        <v>0</v>
      </c>
      <c r="L424" t="s">
        <v>132</v>
      </c>
      <c r="M424" t="s">
        <v>164</v>
      </c>
    </row>
    <row r="425" spans="1:13" x14ac:dyDescent="0.3">
      <c r="A425" t="s">
        <v>1007</v>
      </c>
      <c r="B425" t="s">
        <v>1008</v>
      </c>
      <c r="C425" t="s">
        <v>147</v>
      </c>
      <c r="D425" t="s">
        <v>192</v>
      </c>
      <c r="E425" t="s">
        <v>154</v>
      </c>
      <c r="F425" t="s">
        <v>130</v>
      </c>
      <c r="G425" t="s">
        <v>186</v>
      </c>
      <c r="H425">
        <v>52</v>
      </c>
      <c r="I425" s="4">
        <v>34623</v>
      </c>
      <c r="J425" s="3">
        <v>93103</v>
      </c>
      <c r="K425" s="43">
        <v>0</v>
      </c>
      <c r="L425" t="s">
        <v>132</v>
      </c>
      <c r="M425" t="s">
        <v>150</v>
      </c>
    </row>
    <row r="426" spans="1:13" x14ac:dyDescent="0.3">
      <c r="A426" t="s">
        <v>1009</v>
      </c>
      <c r="B426" t="s">
        <v>1010</v>
      </c>
      <c r="C426" t="s">
        <v>172</v>
      </c>
      <c r="D426" t="s">
        <v>173</v>
      </c>
      <c r="E426" t="s">
        <v>154</v>
      </c>
      <c r="F426" t="s">
        <v>130</v>
      </c>
      <c r="G426" t="s">
        <v>140</v>
      </c>
      <c r="H426">
        <v>56</v>
      </c>
      <c r="I426" s="4">
        <v>42291</v>
      </c>
      <c r="J426" s="3">
        <v>76272</v>
      </c>
      <c r="K426" s="43">
        <v>0</v>
      </c>
      <c r="L426" t="s">
        <v>132</v>
      </c>
      <c r="M426" t="s">
        <v>158</v>
      </c>
    </row>
    <row r="427" spans="1:13" x14ac:dyDescent="0.3">
      <c r="A427" t="s">
        <v>1011</v>
      </c>
      <c r="B427" t="s">
        <v>1012</v>
      </c>
      <c r="C427" t="s">
        <v>204</v>
      </c>
      <c r="D427" t="s">
        <v>138</v>
      </c>
      <c r="E427" t="s">
        <v>145</v>
      </c>
      <c r="F427" t="s">
        <v>130</v>
      </c>
      <c r="G427" t="s">
        <v>149</v>
      </c>
      <c r="H427">
        <v>48</v>
      </c>
      <c r="I427" s="4">
        <v>37796</v>
      </c>
      <c r="J427" s="3">
        <v>55760</v>
      </c>
      <c r="K427" s="43">
        <v>0</v>
      </c>
      <c r="L427" t="s">
        <v>132</v>
      </c>
      <c r="M427" t="s">
        <v>164</v>
      </c>
    </row>
    <row r="428" spans="1:13" x14ac:dyDescent="0.3">
      <c r="A428" t="s">
        <v>1013</v>
      </c>
      <c r="B428" t="s">
        <v>1014</v>
      </c>
      <c r="C428" t="s">
        <v>180</v>
      </c>
      <c r="D428" t="s">
        <v>163</v>
      </c>
      <c r="E428" t="s">
        <v>154</v>
      </c>
      <c r="F428" t="s">
        <v>130</v>
      </c>
      <c r="G428" t="s">
        <v>140</v>
      </c>
      <c r="H428">
        <v>36</v>
      </c>
      <c r="I428" s="4">
        <v>43843</v>
      </c>
      <c r="J428" s="3">
        <v>253294</v>
      </c>
      <c r="K428" s="43">
        <v>0.4</v>
      </c>
      <c r="L428" t="s">
        <v>132</v>
      </c>
      <c r="M428" t="s">
        <v>158</v>
      </c>
    </row>
    <row r="429" spans="1:13" x14ac:dyDescent="0.3">
      <c r="A429" t="s">
        <v>1015</v>
      </c>
      <c r="B429" t="s">
        <v>1016</v>
      </c>
      <c r="C429" t="s">
        <v>204</v>
      </c>
      <c r="D429" t="s">
        <v>138</v>
      </c>
      <c r="E429" t="s">
        <v>154</v>
      </c>
      <c r="F429" t="s">
        <v>148</v>
      </c>
      <c r="G429" t="s">
        <v>140</v>
      </c>
      <c r="H429">
        <v>60</v>
      </c>
      <c r="I429" s="4">
        <v>39310</v>
      </c>
      <c r="J429" s="3">
        <v>58671</v>
      </c>
      <c r="K429" s="43">
        <v>0</v>
      </c>
      <c r="L429" t="s">
        <v>132</v>
      </c>
      <c r="M429" t="s">
        <v>189</v>
      </c>
    </row>
    <row r="430" spans="1:13" x14ac:dyDescent="0.3">
      <c r="A430" t="s">
        <v>1017</v>
      </c>
      <c r="B430" t="s">
        <v>1018</v>
      </c>
      <c r="C430" t="s">
        <v>294</v>
      </c>
      <c r="D430" t="s">
        <v>192</v>
      </c>
      <c r="E430" t="s">
        <v>129</v>
      </c>
      <c r="F430" t="s">
        <v>130</v>
      </c>
      <c r="G430" t="s">
        <v>149</v>
      </c>
      <c r="H430">
        <v>40</v>
      </c>
      <c r="I430" s="4">
        <v>43175</v>
      </c>
      <c r="J430" s="3">
        <v>55457</v>
      </c>
      <c r="K430" s="43">
        <v>0</v>
      </c>
      <c r="L430" t="s">
        <v>132</v>
      </c>
      <c r="M430" t="s">
        <v>189</v>
      </c>
    </row>
    <row r="431" spans="1:13" x14ac:dyDescent="0.3">
      <c r="A431" t="s">
        <v>1019</v>
      </c>
      <c r="B431" t="s">
        <v>1020</v>
      </c>
      <c r="C431" t="s">
        <v>294</v>
      </c>
      <c r="D431" t="s">
        <v>192</v>
      </c>
      <c r="E431" t="s">
        <v>145</v>
      </c>
      <c r="F431" t="s">
        <v>130</v>
      </c>
      <c r="G431" t="s">
        <v>149</v>
      </c>
      <c r="H431">
        <v>63</v>
      </c>
      <c r="I431" s="4">
        <v>43004</v>
      </c>
      <c r="J431" s="3">
        <v>72340</v>
      </c>
      <c r="K431" s="43">
        <v>0</v>
      </c>
      <c r="L431" t="s">
        <v>132</v>
      </c>
      <c r="M431" t="s">
        <v>150</v>
      </c>
    </row>
    <row r="432" spans="1:13" x14ac:dyDescent="0.3">
      <c r="A432" t="s">
        <v>1021</v>
      </c>
      <c r="B432" t="s">
        <v>1022</v>
      </c>
      <c r="C432" t="s">
        <v>153</v>
      </c>
      <c r="D432" t="s">
        <v>181</v>
      </c>
      <c r="E432" t="s">
        <v>154</v>
      </c>
      <c r="F432" t="s">
        <v>130</v>
      </c>
      <c r="G432" t="s">
        <v>140</v>
      </c>
      <c r="H432">
        <v>29</v>
      </c>
      <c r="I432" s="4">
        <v>42676</v>
      </c>
      <c r="J432" s="3">
        <v>122054</v>
      </c>
      <c r="K432" s="43">
        <v>0.06</v>
      </c>
      <c r="L432" t="s">
        <v>132</v>
      </c>
      <c r="M432" t="s">
        <v>150</v>
      </c>
    </row>
    <row r="433" spans="1:13" x14ac:dyDescent="0.3">
      <c r="A433" t="s">
        <v>1023</v>
      </c>
      <c r="B433" t="s">
        <v>1024</v>
      </c>
      <c r="C433" t="s">
        <v>214</v>
      </c>
      <c r="D433" t="s">
        <v>128</v>
      </c>
      <c r="E433" t="s">
        <v>154</v>
      </c>
      <c r="F433" t="s">
        <v>130</v>
      </c>
      <c r="G433" t="s">
        <v>140</v>
      </c>
      <c r="H433">
        <v>53</v>
      </c>
      <c r="I433" s="4">
        <v>35543</v>
      </c>
      <c r="J433" s="3">
        <v>78153</v>
      </c>
      <c r="K433" s="43">
        <v>0</v>
      </c>
      <c r="L433" t="s">
        <v>132</v>
      </c>
      <c r="M433" t="s">
        <v>158</v>
      </c>
    </row>
    <row r="434" spans="1:13" x14ac:dyDescent="0.3">
      <c r="A434" t="s">
        <v>1025</v>
      </c>
      <c r="B434" t="s">
        <v>1026</v>
      </c>
      <c r="C434" t="s">
        <v>153</v>
      </c>
      <c r="D434" t="s">
        <v>138</v>
      </c>
      <c r="E434" t="s">
        <v>145</v>
      </c>
      <c r="F434" t="s">
        <v>130</v>
      </c>
      <c r="G434" t="s">
        <v>140</v>
      </c>
      <c r="H434">
        <v>37</v>
      </c>
      <c r="I434" s="4">
        <v>43935</v>
      </c>
      <c r="J434" s="3">
        <v>103524</v>
      </c>
      <c r="K434" s="43">
        <v>0.09</v>
      </c>
      <c r="L434" t="s">
        <v>132</v>
      </c>
      <c r="M434" t="s">
        <v>150</v>
      </c>
    </row>
    <row r="435" spans="1:13" x14ac:dyDescent="0.3">
      <c r="A435" t="s">
        <v>1027</v>
      </c>
      <c r="B435" t="s">
        <v>1028</v>
      </c>
      <c r="C435" t="s">
        <v>153</v>
      </c>
      <c r="D435" t="s">
        <v>128</v>
      </c>
      <c r="E435" t="s">
        <v>154</v>
      </c>
      <c r="F435" t="s">
        <v>148</v>
      </c>
      <c r="G435" t="s">
        <v>140</v>
      </c>
      <c r="H435">
        <v>30</v>
      </c>
      <c r="I435" s="4">
        <v>42952</v>
      </c>
      <c r="J435" s="3">
        <v>119906</v>
      </c>
      <c r="K435" s="43">
        <v>0.05</v>
      </c>
      <c r="L435" t="s">
        <v>132</v>
      </c>
      <c r="M435" t="s">
        <v>189</v>
      </c>
    </row>
    <row r="436" spans="1:13" x14ac:dyDescent="0.3">
      <c r="A436" t="s">
        <v>1029</v>
      </c>
      <c r="B436" t="s">
        <v>1030</v>
      </c>
      <c r="C436" t="s">
        <v>157</v>
      </c>
      <c r="D436" t="s">
        <v>181</v>
      </c>
      <c r="E436" t="s">
        <v>139</v>
      </c>
      <c r="F436" t="s">
        <v>130</v>
      </c>
      <c r="G436" t="s">
        <v>140</v>
      </c>
      <c r="H436">
        <v>28</v>
      </c>
      <c r="I436" s="4">
        <v>43847</v>
      </c>
      <c r="J436" s="3">
        <v>45061</v>
      </c>
      <c r="K436" s="43">
        <v>0</v>
      </c>
      <c r="L436" t="s">
        <v>132</v>
      </c>
      <c r="M436" t="s">
        <v>158</v>
      </c>
    </row>
    <row r="437" spans="1:13" x14ac:dyDescent="0.3">
      <c r="A437" t="s">
        <v>1031</v>
      </c>
      <c r="B437" t="s">
        <v>1032</v>
      </c>
      <c r="C437" t="s">
        <v>690</v>
      </c>
      <c r="D437" t="s">
        <v>128</v>
      </c>
      <c r="E437" t="s">
        <v>154</v>
      </c>
      <c r="F437" t="s">
        <v>148</v>
      </c>
      <c r="G437" t="s">
        <v>149</v>
      </c>
      <c r="H437">
        <v>51</v>
      </c>
      <c r="I437" s="4">
        <v>37638</v>
      </c>
      <c r="J437" s="3">
        <v>91399</v>
      </c>
      <c r="K437" s="43">
        <v>0</v>
      </c>
      <c r="L437" t="s">
        <v>132</v>
      </c>
      <c r="M437" t="s">
        <v>133</v>
      </c>
    </row>
    <row r="438" spans="1:13" x14ac:dyDescent="0.3">
      <c r="A438" t="s">
        <v>1033</v>
      </c>
      <c r="B438" t="s">
        <v>1034</v>
      </c>
      <c r="C438" t="s">
        <v>209</v>
      </c>
      <c r="D438" t="s">
        <v>128</v>
      </c>
      <c r="E438" t="s">
        <v>129</v>
      </c>
      <c r="F438" t="s">
        <v>148</v>
      </c>
      <c r="G438" t="s">
        <v>186</v>
      </c>
      <c r="H438">
        <v>28</v>
      </c>
      <c r="I438" s="4">
        <v>43006</v>
      </c>
      <c r="J438" s="3">
        <v>97336</v>
      </c>
      <c r="K438" s="43">
        <v>0</v>
      </c>
      <c r="L438" t="s">
        <v>132</v>
      </c>
      <c r="M438" t="s">
        <v>164</v>
      </c>
    </row>
    <row r="439" spans="1:13" x14ac:dyDescent="0.3">
      <c r="A439" t="s">
        <v>965</v>
      </c>
      <c r="B439" t="s">
        <v>1035</v>
      </c>
      <c r="C439" t="s">
        <v>127</v>
      </c>
      <c r="D439" t="s">
        <v>163</v>
      </c>
      <c r="E439" t="s">
        <v>154</v>
      </c>
      <c r="F439" t="s">
        <v>130</v>
      </c>
      <c r="G439" t="s">
        <v>131</v>
      </c>
      <c r="H439">
        <v>31</v>
      </c>
      <c r="I439" s="4">
        <v>42755</v>
      </c>
      <c r="J439" s="3">
        <v>124629</v>
      </c>
      <c r="K439" s="43">
        <v>0.1</v>
      </c>
      <c r="L439" t="s">
        <v>132</v>
      </c>
      <c r="M439" t="s">
        <v>189</v>
      </c>
    </row>
    <row r="440" spans="1:13" x14ac:dyDescent="0.3">
      <c r="A440" t="s">
        <v>1036</v>
      </c>
      <c r="B440" t="s">
        <v>1037</v>
      </c>
      <c r="C440" t="s">
        <v>180</v>
      </c>
      <c r="D440" t="s">
        <v>169</v>
      </c>
      <c r="E440" t="s">
        <v>139</v>
      </c>
      <c r="F440" t="s">
        <v>130</v>
      </c>
      <c r="G440" t="s">
        <v>140</v>
      </c>
      <c r="H440">
        <v>28</v>
      </c>
      <c r="I440" s="4">
        <v>44402</v>
      </c>
      <c r="J440" s="3">
        <v>231850</v>
      </c>
      <c r="K440" s="43">
        <v>0.39</v>
      </c>
      <c r="L440" t="s">
        <v>132</v>
      </c>
      <c r="M440" t="s">
        <v>158</v>
      </c>
    </row>
    <row r="441" spans="1:13" x14ac:dyDescent="0.3">
      <c r="A441" t="s">
        <v>1038</v>
      </c>
      <c r="B441" t="s">
        <v>1039</v>
      </c>
      <c r="C441" t="s">
        <v>153</v>
      </c>
      <c r="D441" t="s">
        <v>163</v>
      </c>
      <c r="E441" t="s">
        <v>129</v>
      </c>
      <c r="F441" t="s">
        <v>148</v>
      </c>
      <c r="G441" t="s">
        <v>186</v>
      </c>
      <c r="H441">
        <v>34</v>
      </c>
      <c r="I441" s="4">
        <v>43255</v>
      </c>
      <c r="J441" s="3">
        <v>128329</v>
      </c>
      <c r="K441" s="43">
        <v>0.08</v>
      </c>
      <c r="L441" t="s">
        <v>132</v>
      </c>
      <c r="M441" t="s">
        <v>150</v>
      </c>
    </row>
    <row r="442" spans="1:13" x14ac:dyDescent="0.3">
      <c r="A442" t="s">
        <v>1040</v>
      </c>
      <c r="B442" t="s">
        <v>1041</v>
      </c>
      <c r="C442" t="s">
        <v>127</v>
      </c>
      <c r="D442" t="s">
        <v>181</v>
      </c>
      <c r="E442" t="s">
        <v>145</v>
      </c>
      <c r="F442" t="s">
        <v>148</v>
      </c>
      <c r="G442" t="s">
        <v>149</v>
      </c>
      <c r="H442">
        <v>60</v>
      </c>
      <c r="I442" s="4">
        <v>44403</v>
      </c>
      <c r="J442" s="3">
        <v>121480</v>
      </c>
      <c r="K442" s="43">
        <v>0.14000000000000001</v>
      </c>
      <c r="L442" t="s">
        <v>132</v>
      </c>
      <c r="M442" t="s">
        <v>150</v>
      </c>
    </row>
    <row r="443" spans="1:13" x14ac:dyDescent="0.3">
      <c r="A443" t="s">
        <v>1042</v>
      </c>
      <c r="B443" t="s">
        <v>1043</v>
      </c>
      <c r="C443" t="s">
        <v>137</v>
      </c>
      <c r="D443" t="s">
        <v>169</v>
      </c>
      <c r="E443" t="s">
        <v>139</v>
      </c>
      <c r="F443" t="s">
        <v>130</v>
      </c>
      <c r="G443" t="s">
        <v>140</v>
      </c>
      <c r="H443">
        <v>41</v>
      </c>
      <c r="I443" s="4">
        <v>40319</v>
      </c>
      <c r="J443" s="3">
        <v>153275</v>
      </c>
      <c r="K443" s="43">
        <v>0.24</v>
      </c>
      <c r="L443" t="s">
        <v>132</v>
      </c>
      <c r="M443" t="s">
        <v>189</v>
      </c>
    </row>
    <row r="444" spans="1:13" x14ac:dyDescent="0.3">
      <c r="A444" t="s">
        <v>1044</v>
      </c>
      <c r="B444" t="s">
        <v>1045</v>
      </c>
      <c r="C444" t="s">
        <v>147</v>
      </c>
      <c r="D444" t="s">
        <v>192</v>
      </c>
      <c r="E444" t="s">
        <v>129</v>
      </c>
      <c r="F444" t="s">
        <v>130</v>
      </c>
      <c r="G444" t="s">
        <v>149</v>
      </c>
      <c r="H444">
        <v>62</v>
      </c>
      <c r="I444" s="4">
        <v>43969</v>
      </c>
      <c r="J444" s="3">
        <v>97830</v>
      </c>
      <c r="K444" s="43">
        <v>0</v>
      </c>
      <c r="L444" t="s">
        <v>132</v>
      </c>
      <c r="M444" t="s">
        <v>164</v>
      </c>
    </row>
    <row r="445" spans="1:13" x14ac:dyDescent="0.3">
      <c r="A445" t="s">
        <v>1046</v>
      </c>
      <c r="B445" t="s">
        <v>1047</v>
      </c>
      <c r="C445" t="s">
        <v>180</v>
      </c>
      <c r="D445" t="s">
        <v>181</v>
      </c>
      <c r="E445" t="s">
        <v>154</v>
      </c>
      <c r="F445" t="s">
        <v>130</v>
      </c>
      <c r="G445" t="s">
        <v>186</v>
      </c>
      <c r="H445">
        <v>47</v>
      </c>
      <c r="I445" s="4">
        <v>36232</v>
      </c>
      <c r="J445" s="3">
        <v>239394</v>
      </c>
      <c r="K445" s="43">
        <v>0.32</v>
      </c>
      <c r="L445" t="s">
        <v>132</v>
      </c>
      <c r="M445" t="s">
        <v>164</v>
      </c>
    </row>
    <row r="446" spans="1:13" x14ac:dyDescent="0.3">
      <c r="A446" t="s">
        <v>1048</v>
      </c>
      <c r="B446" t="s">
        <v>1049</v>
      </c>
      <c r="C446" t="s">
        <v>157</v>
      </c>
      <c r="D446" t="s">
        <v>163</v>
      </c>
      <c r="E446" t="s">
        <v>145</v>
      </c>
      <c r="F446" t="s">
        <v>130</v>
      </c>
      <c r="G446" t="s">
        <v>186</v>
      </c>
      <c r="H446">
        <v>33</v>
      </c>
      <c r="I446" s="4">
        <v>43247</v>
      </c>
      <c r="J446" s="3">
        <v>45049</v>
      </c>
      <c r="K446" s="43">
        <v>0</v>
      </c>
      <c r="L446" t="s">
        <v>132</v>
      </c>
      <c r="M446" t="s">
        <v>133</v>
      </c>
    </row>
    <row r="447" spans="1:13" x14ac:dyDescent="0.3">
      <c r="A447" t="s">
        <v>1050</v>
      </c>
      <c r="B447" t="s">
        <v>1051</v>
      </c>
      <c r="C447" t="s">
        <v>180</v>
      </c>
      <c r="D447" t="s">
        <v>138</v>
      </c>
      <c r="E447" t="s">
        <v>154</v>
      </c>
      <c r="F447" t="s">
        <v>130</v>
      </c>
      <c r="G447" t="s">
        <v>149</v>
      </c>
      <c r="H447">
        <v>54</v>
      </c>
      <c r="I447" s="4">
        <v>39330</v>
      </c>
      <c r="J447" s="3">
        <v>183239</v>
      </c>
      <c r="K447" s="43">
        <v>0.32</v>
      </c>
      <c r="L447" t="s">
        <v>132</v>
      </c>
      <c r="M447" t="s">
        <v>133</v>
      </c>
    </row>
    <row r="448" spans="1:13" x14ac:dyDescent="0.3">
      <c r="A448" t="s">
        <v>1052</v>
      </c>
      <c r="B448" t="s">
        <v>1053</v>
      </c>
      <c r="C448" t="s">
        <v>157</v>
      </c>
      <c r="D448" t="s">
        <v>163</v>
      </c>
      <c r="E448" t="s">
        <v>145</v>
      </c>
      <c r="F448" t="s">
        <v>130</v>
      </c>
      <c r="G448" t="s">
        <v>140</v>
      </c>
      <c r="H448">
        <v>28</v>
      </c>
      <c r="I448" s="4">
        <v>43610</v>
      </c>
      <c r="J448" s="3">
        <v>45819</v>
      </c>
      <c r="K448" s="43">
        <v>0</v>
      </c>
      <c r="L448" t="s">
        <v>132</v>
      </c>
      <c r="M448" t="s">
        <v>158</v>
      </c>
    </row>
    <row r="449" spans="1:13" x14ac:dyDescent="0.3">
      <c r="A449" t="s">
        <v>1054</v>
      </c>
      <c r="B449" t="s">
        <v>1055</v>
      </c>
      <c r="C449" t="s">
        <v>157</v>
      </c>
      <c r="D449" t="s">
        <v>163</v>
      </c>
      <c r="E449" t="s">
        <v>129</v>
      </c>
      <c r="F449" t="s">
        <v>130</v>
      </c>
      <c r="G449" t="s">
        <v>149</v>
      </c>
      <c r="H449">
        <v>54</v>
      </c>
      <c r="I449" s="4">
        <v>39080</v>
      </c>
      <c r="J449" s="3">
        <v>55518</v>
      </c>
      <c r="K449" s="43">
        <v>0</v>
      </c>
      <c r="L449" t="s">
        <v>132</v>
      </c>
      <c r="M449" t="s">
        <v>189</v>
      </c>
    </row>
    <row r="450" spans="1:13" x14ac:dyDescent="0.3">
      <c r="A450" t="s">
        <v>1056</v>
      </c>
      <c r="B450" t="s">
        <v>1057</v>
      </c>
      <c r="C450" t="s">
        <v>153</v>
      </c>
      <c r="D450" t="s">
        <v>181</v>
      </c>
      <c r="E450" t="s">
        <v>129</v>
      </c>
      <c r="F450" t="s">
        <v>130</v>
      </c>
      <c r="G450" t="s">
        <v>131</v>
      </c>
      <c r="H450">
        <v>55</v>
      </c>
      <c r="I450" s="4">
        <v>33958</v>
      </c>
      <c r="J450" s="3">
        <v>113950</v>
      </c>
      <c r="K450" s="43">
        <v>0.09</v>
      </c>
      <c r="L450" t="s">
        <v>132</v>
      </c>
      <c r="M450" t="s">
        <v>158</v>
      </c>
    </row>
    <row r="451" spans="1:13" x14ac:dyDescent="0.3">
      <c r="A451" t="s">
        <v>1058</v>
      </c>
      <c r="B451" t="s">
        <v>1059</v>
      </c>
      <c r="C451" t="s">
        <v>180</v>
      </c>
      <c r="D451" t="s">
        <v>181</v>
      </c>
      <c r="E451" t="s">
        <v>139</v>
      </c>
      <c r="F451" t="s">
        <v>130</v>
      </c>
      <c r="G451" t="s">
        <v>149</v>
      </c>
      <c r="H451">
        <v>52</v>
      </c>
      <c r="I451" s="4">
        <v>35886</v>
      </c>
      <c r="J451" s="3">
        <v>182035</v>
      </c>
      <c r="K451" s="43">
        <v>0.3</v>
      </c>
      <c r="L451" t="s">
        <v>132</v>
      </c>
      <c r="M451" t="s">
        <v>141</v>
      </c>
    </row>
    <row r="452" spans="1:13" x14ac:dyDescent="0.3">
      <c r="A452" t="s">
        <v>1060</v>
      </c>
      <c r="B452" t="s">
        <v>1061</v>
      </c>
      <c r="C452" t="s">
        <v>294</v>
      </c>
      <c r="D452" t="s">
        <v>192</v>
      </c>
      <c r="E452" t="s">
        <v>154</v>
      </c>
      <c r="F452" t="s">
        <v>130</v>
      </c>
      <c r="G452" t="s">
        <v>131</v>
      </c>
      <c r="H452">
        <v>26</v>
      </c>
      <c r="I452" s="4">
        <v>43698</v>
      </c>
      <c r="J452" s="3">
        <v>66084</v>
      </c>
      <c r="K452" s="43">
        <v>0</v>
      </c>
      <c r="L452" t="s">
        <v>132</v>
      </c>
      <c r="M452" t="s">
        <v>133</v>
      </c>
    </row>
    <row r="453" spans="1:13" x14ac:dyDescent="0.3">
      <c r="A453" t="s">
        <v>1062</v>
      </c>
      <c r="B453" t="s">
        <v>1063</v>
      </c>
      <c r="C453" t="s">
        <v>304</v>
      </c>
      <c r="D453" t="s">
        <v>173</v>
      </c>
      <c r="E453" t="s">
        <v>129</v>
      </c>
      <c r="F453" t="s">
        <v>130</v>
      </c>
      <c r="G453" t="s">
        <v>149</v>
      </c>
      <c r="H453">
        <v>63</v>
      </c>
      <c r="I453" s="4">
        <v>43227</v>
      </c>
      <c r="J453" s="3">
        <v>67987</v>
      </c>
      <c r="K453" s="43">
        <v>0</v>
      </c>
      <c r="L453" t="s">
        <v>132</v>
      </c>
      <c r="M453" t="s">
        <v>158</v>
      </c>
    </row>
    <row r="454" spans="1:13" x14ac:dyDescent="0.3">
      <c r="A454" t="s">
        <v>1064</v>
      </c>
      <c r="B454" t="s">
        <v>1065</v>
      </c>
      <c r="C454" t="s">
        <v>204</v>
      </c>
      <c r="D454" t="s">
        <v>181</v>
      </c>
      <c r="E454" t="s">
        <v>145</v>
      </c>
      <c r="F454" t="s">
        <v>148</v>
      </c>
      <c r="G454" t="s">
        <v>140</v>
      </c>
      <c r="H454">
        <v>65</v>
      </c>
      <c r="I454" s="4">
        <v>38584</v>
      </c>
      <c r="J454" s="3">
        <v>59833</v>
      </c>
      <c r="K454" s="43">
        <v>0</v>
      </c>
      <c r="L454" t="s">
        <v>132</v>
      </c>
      <c r="M454" t="s">
        <v>189</v>
      </c>
    </row>
    <row r="455" spans="1:13" x14ac:dyDescent="0.3">
      <c r="A455" t="s">
        <v>1066</v>
      </c>
      <c r="B455" t="s">
        <v>1067</v>
      </c>
      <c r="C455" t="s">
        <v>127</v>
      </c>
      <c r="D455" t="s">
        <v>181</v>
      </c>
      <c r="E455" t="s">
        <v>139</v>
      </c>
      <c r="F455" t="s">
        <v>148</v>
      </c>
      <c r="G455" t="s">
        <v>149</v>
      </c>
      <c r="H455">
        <v>45</v>
      </c>
      <c r="I455" s="4">
        <v>38453</v>
      </c>
      <c r="J455" s="3">
        <v>128468</v>
      </c>
      <c r="K455" s="43">
        <v>0.11</v>
      </c>
      <c r="L455" t="s">
        <v>132</v>
      </c>
      <c r="M455" t="s">
        <v>141</v>
      </c>
    </row>
    <row r="456" spans="1:13" x14ac:dyDescent="0.3">
      <c r="A456" t="s">
        <v>500</v>
      </c>
      <c r="B456" t="s">
        <v>1068</v>
      </c>
      <c r="C456" t="s">
        <v>153</v>
      </c>
      <c r="D456" t="s">
        <v>192</v>
      </c>
      <c r="E456" t="s">
        <v>154</v>
      </c>
      <c r="F456" t="s">
        <v>148</v>
      </c>
      <c r="G456" t="s">
        <v>131</v>
      </c>
      <c r="H456">
        <v>42</v>
      </c>
      <c r="I456" s="4">
        <v>40692</v>
      </c>
      <c r="J456" s="3">
        <v>102440</v>
      </c>
      <c r="K456" s="43">
        <v>0.06</v>
      </c>
      <c r="L456" t="s">
        <v>132</v>
      </c>
      <c r="M456" t="s">
        <v>141</v>
      </c>
    </row>
    <row r="457" spans="1:13" x14ac:dyDescent="0.3">
      <c r="A457" t="s">
        <v>1069</v>
      </c>
      <c r="B457" t="s">
        <v>1070</v>
      </c>
      <c r="C457" t="s">
        <v>180</v>
      </c>
      <c r="D457" t="s">
        <v>128</v>
      </c>
      <c r="E457" t="s">
        <v>139</v>
      </c>
      <c r="F457" t="s">
        <v>148</v>
      </c>
      <c r="G457" t="s">
        <v>131</v>
      </c>
      <c r="H457">
        <v>59</v>
      </c>
      <c r="I457" s="4">
        <v>40542</v>
      </c>
      <c r="J457" s="3">
        <v>246619</v>
      </c>
      <c r="K457" s="43">
        <v>0.36</v>
      </c>
      <c r="L457" t="s">
        <v>132</v>
      </c>
      <c r="M457" t="s">
        <v>158</v>
      </c>
    </row>
    <row r="458" spans="1:13" x14ac:dyDescent="0.3">
      <c r="A458" t="s">
        <v>1071</v>
      </c>
      <c r="B458" t="s">
        <v>1072</v>
      </c>
      <c r="C458" t="s">
        <v>153</v>
      </c>
      <c r="D458" t="s">
        <v>169</v>
      </c>
      <c r="E458" t="s">
        <v>154</v>
      </c>
      <c r="F458" t="s">
        <v>130</v>
      </c>
      <c r="G458" t="s">
        <v>186</v>
      </c>
      <c r="H458">
        <v>42</v>
      </c>
      <c r="I458" s="4">
        <v>43058</v>
      </c>
      <c r="J458" s="3">
        <v>101143</v>
      </c>
      <c r="K458" s="43">
        <v>0.06</v>
      </c>
      <c r="L458" t="s">
        <v>132</v>
      </c>
      <c r="M458" t="s">
        <v>158</v>
      </c>
    </row>
    <row r="459" spans="1:13" x14ac:dyDescent="0.3">
      <c r="A459" t="s">
        <v>1073</v>
      </c>
      <c r="B459" t="s">
        <v>1074</v>
      </c>
      <c r="C459" t="s">
        <v>243</v>
      </c>
      <c r="D459" t="s">
        <v>173</v>
      </c>
      <c r="E459" t="s">
        <v>139</v>
      </c>
      <c r="F459" t="s">
        <v>148</v>
      </c>
      <c r="G459" t="s">
        <v>140</v>
      </c>
      <c r="H459">
        <v>45</v>
      </c>
      <c r="I459" s="4">
        <v>42329</v>
      </c>
      <c r="J459" s="3">
        <v>87292</v>
      </c>
      <c r="K459" s="43">
        <v>0</v>
      </c>
      <c r="L459" t="s">
        <v>132</v>
      </c>
      <c r="M459" t="s">
        <v>189</v>
      </c>
    </row>
    <row r="460" spans="1:13" x14ac:dyDescent="0.3">
      <c r="A460" t="s">
        <v>965</v>
      </c>
      <c r="B460" t="s">
        <v>1075</v>
      </c>
      <c r="C460" t="s">
        <v>347</v>
      </c>
      <c r="D460" t="s">
        <v>128</v>
      </c>
      <c r="E460" t="s">
        <v>154</v>
      </c>
      <c r="F460" t="s">
        <v>148</v>
      </c>
      <c r="G460" t="s">
        <v>140</v>
      </c>
      <c r="H460">
        <v>51</v>
      </c>
      <c r="I460" s="4">
        <v>41697</v>
      </c>
      <c r="J460" s="3">
        <v>53929</v>
      </c>
      <c r="K460" s="43">
        <v>0</v>
      </c>
      <c r="L460" t="s">
        <v>132</v>
      </c>
      <c r="M460" t="s">
        <v>158</v>
      </c>
    </row>
    <row r="461" spans="1:13" x14ac:dyDescent="0.3">
      <c r="A461" t="s">
        <v>1076</v>
      </c>
      <c r="B461" t="s">
        <v>1077</v>
      </c>
      <c r="C461" t="s">
        <v>180</v>
      </c>
      <c r="D461" t="s">
        <v>163</v>
      </c>
      <c r="E461" t="s">
        <v>145</v>
      </c>
      <c r="F461" t="s">
        <v>130</v>
      </c>
      <c r="G461" t="s">
        <v>149</v>
      </c>
      <c r="H461">
        <v>38</v>
      </c>
      <c r="I461" s="4">
        <v>41256</v>
      </c>
      <c r="J461" s="3">
        <v>191571</v>
      </c>
      <c r="K461" s="43">
        <v>0.32</v>
      </c>
      <c r="L461" t="s">
        <v>132</v>
      </c>
      <c r="M461" t="s">
        <v>164</v>
      </c>
    </row>
    <row r="462" spans="1:13" x14ac:dyDescent="0.3">
      <c r="A462" t="s">
        <v>1078</v>
      </c>
      <c r="B462" t="s">
        <v>1079</v>
      </c>
      <c r="C462" t="s">
        <v>127</v>
      </c>
      <c r="D462" t="s">
        <v>163</v>
      </c>
      <c r="E462" t="s">
        <v>154</v>
      </c>
      <c r="F462" t="s">
        <v>130</v>
      </c>
      <c r="G462" t="s">
        <v>140</v>
      </c>
      <c r="H462">
        <v>62</v>
      </c>
      <c r="I462" s="4">
        <v>39843</v>
      </c>
      <c r="J462" s="3">
        <v>150555</v>
      </c>
      <c r="K462" s="43">
        <v>0.13</v>
      </c>
      <c r="L462" t="s">
        <v>132</v>
      </c>
      <c r="M462" t="s">
        <v>150</v>
      </c>
    </row>
    <row r="463" spans="1:13" x14ac:dyDescent="0.3">
      <c r="A463" t="s">
        <v>1080</v>
      </c>
      <c r="B463" t="s">
        <v>1081</v>
      </c>
      <c r="C463" t="s">
        <v>180</v>
      </c>
      <c r="D463" t="s">
        <v>138</v>
      </c>
      <c r="E463" t="s">
        <v>129</v>
      </c>
      <c r="F463" t="s">
        <v>148</v>
      </c>
      <c r="G463" t="s">
        <v>149</v>
      </c>
      <c r="H463">
        <v>52</v>
      </c>
      <c r="I463" s="4">
        <v>35576</v>
      </c>
      <c r="J463" s="3">
        <v>216999</v>
      </c>
      <c r="K463" s="43">
        <v>0.37</v>
      </c>
      <c r="L463" t="s">
        <v>132</v>
      </c>
      <c r="M463" t="s">
        <v>158</v>
      </c>
    </row>
    <row r="464" spans="1:13" x14ac:dyDescent="0.3">
      <c r="A464" t="s">
        <v>1082</v>
      </c>
      <c r="B464" t="s">
        <v>1083</v>
      </c>
      <c r="C464" t="s">
        <v>201</v>
      </c>
      <c r="D464" t="s">
        <v>128</v>
      </c>
      <c r="E464" t="s">
        <v>139</v>
      </c>
      <c r="F464" t="s">
        <v>148</v>
      </c>
      <c r="G464" t="s">
        <v>140</v>
      </c>
      <c r="H464">
        <v>38</v>
      </c>
      <c r="I464" s="4">
        <v>42113</v>
      </c>
      <c r="J464" s="3">
        <v>48762</v>
      </c>
      <c r="K464" s="43">
        <v>0</v>
      </c>
      <c r="L464" t="s">
        <v>132</v>
      </c>
      <c r="M464" t="s">
        <v>133</v>
      </c>
    </row>
    <row r="465" spans="1:13" x14ac:dyDescent="0.3">
      <c r="A465" t="s">
        <v>1084</v>
      </c>
      <c r="B465" t="s">
        <v>1085</v>
      </c>
      <c r="C465" t="s">
        <v>137</v>
      </c>
      <c r="D465" t="s">
        <v>181</v>
      </c>
      <c r="E465" t="s">
        <v>139</v>
      </c>
      <c r="F465" t="s">
        <v>148</v>
      </c>
      <c r="G465" t="s">
        <v>140</v>
      </c>
      <c r="H465">
        <v>32</v>
      </c>
      <c r="I465" s="4">
        <v>42702</v>
      </c>
      <c r="J465" s="3">
        <v>177443</v>
      </c>
      <c r="K465" s="43">
        <v>0.16</v>
      </c>
      <c r="L465" t="s">
        <v>132</v>
      </c>
      <c r="M465" t="s">
        <v>133</v>
      </c>
    </row>
    <row r="466" spans="1:13" x14ac:dyDescent="0.3">
      <c r="A466" t="s">
        <v>1086</v>
      </c>
      <c r="B466" t="s">
        <v>1087</v>
      </c>
      <c r="C466" t="s">
        <v>209</v>
      </c>
      <c r="D466" t="s">
        <v>128</v>
      </c>
      <c r="E466" t="s">
        <v>129</v>
      </c>
      <c r="F466" t="s">
        <v>130</v>
      </c>
      <c r="G466" t="s">
        <v>149</v>
      </c>
      <c r="H466">
        <v>36</v>
      </c>
      <c r="I466" s="4">
        <v>42489</v>
      </c>
      <c r="J466" s="3">
        <v>75862</v>
      </c>
      <c r="K466" s="43">
        <v>0</v>
      </c>
      <c r="L466" t="s">
        <v>132</v>
      </c>
      <c r="M466" t="s">
        <v>164</v>
      </c>
    </row>
    <row r="467" spans="1:13" x14ac:dyDescent="0.3">
      <c r="A467" t="s">
        <v>1088</v>
      </c>
      <c r="B467" t="s">
        <v>1089</v>
      </c>
      <c r="C467" t="s">
        <v>297</v>
      </c>
      <c r="D467" t="s">
        <v>169</v>
      </c>
      <c r="E467" t="s">
        <v>129</v>
      </c>
      <c r="F467" t="s">
        <v>130</v>
      </c>
      <c r="G467" t="s">
        <v>149</v>
      </c>
      <c r="H467">
        <v>45</v>
      </c>
      <c r="I467" s="4">
        <v>43581</v>
      </c>
      <c r="J467" s="3">
        <v>90870</v>
      </c>
      <c r="K467" s="43">
        <v>0</v>
      </c>
      <c r="L467" t="s">
        <v>132</v>
      </c>
      <c r="M467" t="s">
        <v>141</v>
      </c>
    </row>
    <row r="468" spans="1:13" x14ac:dyDescent="0.3">
      <c r="A468" t="s">
        <v>1090</v>
      </c>
      <c r="B468" t="s">
        <v>1091</v>
      </c>
      <c r="C468" t="s">
        <v>255</v>
      </c>
      <c r="D468" t="s">
        <v>173</v>
      </c>
      <c r="E468" t="s">
        <v>154</v>
      </c>
      <c r="F468" t="s">
        <v>130</v>
      </c>
      <c r="G468" t="s">
        <v>149</v>
      </c>
      <c r="H468">
        <v>32</v>
      </c>
      <c r="I468" s="4">
        <v>41977</v>
      </c>
      <c r="J468" s="3">
        <v>99202</v>
      </c>
      <c r="K468" s="43">
        <v>0.11</v>
      </c>
      <c r="L468" t="s">
        <v>132</v>
      </c>
      <c r="M468" t="s">
        <v>150</v>
      </c>
    </row>
    <row r="469" spans="1:13" x14ac:dyDescent="0.3">
      <c r="A469" t="s">
        <v>1092</v>
      </c>
      <c r="B469" t="s">
        <v>1093</v>
      </c>
      <c r="C469" t="s">
        <v>564</v>
      </c>
      <c r="D469" t="s">
        <v>128</v>
      </c>
      <c r="E469" t="s">
        <v>154</v>
      </c>
      <c r="F469" t="s">
        <v>148</v>
      </c>
      <c r="G469" t="s">
        <v>140</v>
      </c>
      <c r="H469">
        <v>54</v>
      </c>
      <c r="I469" s="4">
        <v>33785</v>
      </c>
      <c r="J469" s="3">
        <v>63196</v>
      </c>
      <c r="K469" s="43">
        <v>0</v>
      </c>
      <c r="L469" t="s">
        <v>132</v>
      </c>
      <c r="M469" t="s">
        <v>141</v>
      </c>
    </row>
    <row r="470" spans="1:13" x14ac:dyDescent="0.3">
      <c r="A470" t="s">
        <v>1094</v>
      </c>
      <c r="B470" t="s">
        <v>1095</v>
      </c>
      <c r="C470" t="s">
        <v>180</v>
      </c>
      <c r="D470" t="s">
        <v>181</v>
      </c>
      <c r="E470" t="s">
        <v>154</v>
      </c>
      <c r="F470" t="s">
        <v>148</v>
      </c>
      <c r="G470" t="s">
        <v>149</v>
      </c>
      <c r="H470">
        <v>45</v>
      </c>
      <c r="I470" s="4">
        <v>42271</v>
      </c>
      <c r="J470" s="3">
        <v>202680</v>
      </c>
      <c r="K470" s="43">
        <v>0.32</v>
      </c>
      <c r="L470" t="s">
        <v>132</v>
      </c>
      <c r="M470" t="s">
        <v>150</v>
      </c>
    </row>
    <row r="471" spans="1:13" x14ac:dyDescent="0.3">
      <c r="A471" t="s">
        <v>354</v>
      </c>
      <c r="B471" t="s">
        <v>1096</v>
      </c>
      <c r="C471" t="s">
        <v>137</v>
      </c>
      <c r="D471" t="s">
        <v>192</v>
      </c>
      <c r="E471" t="s">
        <v>145</v>
      </c>
      <c r="F471" t="s">
        <v>130</v>
      </c>
      <c r="G471" t="s">
        <v>131</v>
      </c>
      <c r="H471">
        <v>61</v>
      </c>
      <c r="I471" s="4">
        <v>35661</v>
      </c>
      <c r="J471" s="3">
        <v>159567</v>
      </c>
      <c r="K471" s="43">
        <v>0.28000000000000003</v>
      </c>
      <c r="L471" t="s">
        <v>132</v>
      </c>
      <c r="M471" t="s">
        <v>150</v>
      </c>
    </row>
    <row r="472" spans="1:13" x14ac:dyDescent="0.3">
      <c r="A472" t="s">
        <v>1097</v>
      </c>
      <c r="B472" t="s">
        <v>1098</v>
      </c>
      <c r="C472" t="s">
        <v>180</v>
      </c>
      <c r="D472" t="s">
        <v>169</v>
      </c>
      <c r="E472" t="s">
        <v>154</v>
      </c>
      <c r="F472" t="s">
        <v>148</v>
      </c>
      <c r="G472" t="s">
        <v>186</v>
      </c>
      <c r="H472">
        <v>62</v>
      </c>
      <c r="I472" s="4">
        <v>37484</v>
      </c>
      <c r="J472" s="3">
        <v>234594</v>
      </c>
      <c r="K472" s="43">
        <v>0.33</v>
      </c>
      <c r="L472" t="s">
        <v>132</v>
      </c>
      <c r="M472" t="s">
        <v>133</v>
      </c>
    </row>
    <row r="473" spans="1:13" x14ac:dyDescent="0.3">
      <c r="A473" t="s">
        <v>1099</v>
      </c>
      <c r="B473" t="s">
        <v>1100</v>
      </c>
      <c r="C473" t="s">
        <v>347</v>
      </c>
      <c r="D473" t="s">
        <v>128</v>
      </c>
      <c r="E473" t="s">
        <v>139</v>
      </c>
      <c r="F473" t="s">
        <v>148</v>
      </c>
      <c r="G473" t="s">
        <v>140</v>
      </c>
      <c r="H473">
        <v>48</v>
      </c>
      <c r="I473" s="4">
        <v>37298</v>
      </c>
      <c r="J473" s="3">
        <v>43080</v>
      </c>
      <c r="K473" s="43">
        <v>0</v>
      </c>
      <c r="L473" t="s">
        <v>132</v>
      </c>
      <c r="M473" t="s">
        <v>164</v>
      </c>
    </row>
    <row r="474" spans="1:13" x14ac:dyDescent="0.3">
      <c r="A474" t="s">
        <v>1101</v>
      </c>
      <c r="B474" t="s">
        <v>1102</v>
      </c>
      <c r="C474" t="s">
        <v>153</v>
      </c>
      <c r="D474" t="s">
        <v>181</v>
      </c>
      <c r="E474" t="s">
        <v>145</v>
      </c>
      <c r="F474" t="s">
        <v>130</v>
      </c>
      <c r="G474" t="s">
        <v>186</v>
      </c>
      <c r="H474">
        <v>29</v>
      </c>
      <c r="I474" s="4">
        <v>44325</v>
      </c>
      <c r="J474" s="3">
        <v>129541</v>
      </c>
      <c r="K474" s="43">
        <v>0.08</v>
      </c>
      <c r="L474" t="s">
        <v>132</v>
      </c>
      <c r="M474" t="s">
        <v>150</v>
      </c>
    </row>
    <row r="475" spans="1:13" x14ac:dyDescent="0.3">
      <c r="A475" t="s">
        <v>1103</v>
      </c>
      <c r="B475" t="s">
        <v>1104</v>
      </c>
      <c r="C475" t="s">
        <v>137</v>
      </c>
      <c r="D475" t="s">
        <v>192</v>
      </c>
      <c r="E475" t="s">
        <v>129</v>
      </c>
      <c r="F475" t="s">
        <v>148</v>
      </c>
      <c r="G475" t="s">
        <v>186</v>
      </c>
      <c r="H475">
        <v>39</v>
      </c>
      <c r="I475" s="4">
        <v>41635</v>
      </c>
      <c r="J475" s="3">
        <v>165756</v>
      </c>
      <c r="K475" s="43">
        <v>0.28000000000000003</v>
      </c>
      <c r="L475" t="s">
        <v>132</v>
      </c>
      <c r="M475" t="s">
        <v>189</v>
      </c>
    </row>
    <row r="476" spans="1:13" x14ac:dyDescent="0.3">
      <c r="A476" t="s">
        <v>1105</v>
      </c>
      <c r="B476" t="s">
        <v>1106</v>
      </c>
      <c r="C476" t="s">
        <v>127</v>
      </c>
      <c r="D476" t="s">
        <v>138</v>
      </c>
      <c r="E476" t="s">
        <v>139</v>
      </c>
      <c r="F476" t="s">
        <v>148</v>
      </c>
      <c r="G476" t="s">
        <v>149</v>
      </c>
      <c r="H476">
        <v>44</v>
      </c>
      <c r="I476" s="4">
        <v>40274</v>
      </c>
      <c r="J476" s="3">
        <v>142878</v>
      </c>
      <c r="K476" s="43">
        <v>0.12</v>
      </c>
      <c r="L476" t="s">
        <v>132</v>
      </c>
      <c r="M476" t="s">
        <v>189</v>
      </c>
    </row>
    <row r="477" spans="1:13" x14ac:dyDescent="0.3">
      <c r="A477" t="s">
        <v>1107</v>
      </c>
      <c r="B477" t="s">
        <v>1108</v>
      </c>
      <c r="C477" t="s">
        <v>137</v>
      </c>
      <c r="D477" t="s">
        <v>173</v>
      </c>
      <c r="E477" t="s">
        <v>145</v>
      </c>
      <c r="F477" t="s">
        <v>148</v>
      </c>
      <c r="G477" t="s">
        <v>140</v>
      </c>
      <c r="H477">
        <v>52</v>
      </c>
      <c r="I477" s="4">
        <v>39018</v>
      </c>
      <c r="J477" s="3">
        <v>187992</v>
      </c>
      <c r="K477" s="43">
        <v>0.28000000000000003</v>
      </c>
      <c r="L477" t="s">
        <v>132</v>
      </c>
      <c r="M477" t="s">
        <v>158</v>
      </c>
    </row>
    <row r="478" spans="1:13" x14ac:dyDescent="0.3">
      <c r="A478" t="s">
        <v>1109</v>
      </c>
      <c r="B478" t="s">
        <v>1110</v>
      </c>
      <c r="C478" t="s">
        <v>437</v>
      </c>
      <c r="D478" t="s">
        <v>128</v>
      </c>
      <c r="E478" t="s">
        <v>129</v>
      </c>
      <c r="F478" t="s">
        <v>148</v>
      </c>
      <c r="G478" t="s">
        <v>140</v>
      </c>
      <c r="H478">
        <v>48</v>
      </c>
      <c r="I478" s="4">
        <v>38987</v>
      </c>
      <c r="J478" s="3">
        <v>76505</v>
      </c>
      <c r="K478" s="43">
        <v>0</v>
      </c>
      <c r="L478" t="s">
        <v>132</v>
      </c>
      <c r="M478" t="s">
        <v>133</v>
      </c>
    </row>
    <row r="479" spans="1:13" x14ac:dyDescent="0.3">
      <c r="A479" t="s">
        <v>266</v>
      </c>
      <c r="B479" t="s">
        <v>1111</v>
      </c>
      <c r="C479" t="s">
        <v>180</v>
      </c>
      <c r="D479" t="s">
        <v>163</v>
      </c>
      <c r="E479" t="s">
        <v>139</v>
      </c>
      <c r="F479" t="s">
        <v>148</v>
      </c>
      <c r="G479" t="s">
        <v>140</v>
      </c>
      <c r="H479">
        <v>41</v>
      </c>
      <c r="I479" s="4">
        <v>41503</v>
      </c>
      <c r="J479" s="3">
        <v>235619</v>
      </c>
      <c r="K479" s="43">
        <v>0.3</v>
      </c>
      <c r="L479" t="s">
        <v>132</v>
      </c>
      <c r="M479" t="s">
        <v>133</v>
      </c>
    </row>
    <row r="480" spans="1:13" x14ac:dyDescent="0.3">
      <c r="A480" t="s">
        <v>190</v>
      </c>
      <c r="B480" t="s">
        <v>1112</v>
      </c>
      <c r="C480" t="s">
        <v>291</v>
      </c>
      <c r="D480" t="s">
        <v>128</v>
      </c>
      <c r="E480" t="s">
        <v>129</v>
      </c>
      <c r="F480" t="s">
        <v>148</v>
      </c>
      <c r="G480" t="s">
        <v>186</v>
      </c>
      <c r="H480">
        <v>48</v>
      </c>
      <c r="I480" s="4">
        <v>38560</v>
      </c>
      <c r="J480" s="3">
        <v>68987</v>
      </c>
      <c r="K480" s="43">
        <v>0</v>
      </c>
      <c r="L480" t="s">
        <v>132</v>
      </c>
      <c r="M480" t="s">
        <v>141</v>
      </c>
    </row>
    <row r="481" spans="1:13" x14ac:dyDescent="0.3">
      <c r="A481" t="s">
        <v>1113</v>
      </c>
      <c r="B481" t="s">
        <v>1114</v>
      </c>
      <c r="C481" t="s">
        <v>137</v>
      </c>
      <c r="D481" t="s">
        <v>173</v>
      </c>
      <c r="E481" t="s">
        <v>139</v>
      </c>
      <c r="F481" t="s">
        <v>148</v>
      </c>
      <c r="G481" t="s">
        <v>140</v>
      </c>
      <c r="H481">
        <v>41</v>
      </c>
      <c r="I481" s="4">
        <v>39156</v>
      </c>
      <c r="J481" s="3">
        <v>155926</v>
      </c>
      <c r="K481" s="43">
        <v>0.24</v>
      </c>
      <c r="L481" t="s">
        <v>132</v>
      </c>
      <c r="M481" t="s">
        <v>189</v>
      </c>
    </row>
    <row r="482" spans="1:13" x14ac:dyDescent="0.3">
      <c r="A482" t="s">
        <v>1115</v>
      </c>
      <c r="B482" t="s">
        <v>1116</v>
      </c>
      <c r="C482" t="s">
        <v>147</v>
      </c>
      <c r="D482" t="s">
        <v>163</v>
      </c>
      <c r="E482" t="s">
        <v>139</v>
      </c>
      <c r="F482" t="s">
        <v>148</v>
      </c>
      <c r="G482" t="s">
        <v>149</v>
      </c>
      <c r="H482">
        <v>54</v>
      </c>
      <c r="I482" s="4">
        <v>42494</v>
      </c>
      <c r="J482" s="3">
        <v>93668</v>
      </c>
      <c r="K482" s="43">
        <v>0</v>
      </c>
      <c r="L482" t="s">
        <v>132</v>
      </c>
      <c r="M482" t="s">
        <v>141</v>
      </c>
    </row>
    <row r="483" spans="1:13" x14ac:dyDescent="0.3">
      <c r="A483" t="s">
        <v>1117</v>
      </c>
      <c r="B483" t="s">
        <v>1118</v>
      </c>
      <c r="C483" t="s">
        <v>234</v>
      </c>
      <c r="D483" t="s">
        <v>169</v>
      </c>
      <c r="E483" t="s">
        <v>129</v>
      </c>
      <c r="F483" t="s">
        <v>148</v>
      </c>
      <c r="G483" t="s">
        <v>140</v>
      </c>
      <c r="H483">
        <v>38</v>
      </c>
      <c r="I483" s="4">
        <v>43798</v>
      </c>
      <c r="J483" s="3">
        <v>69647</v>
      </c>
      <c r="K483" s="43">
        <v>0</v>
      </c>
      <c r="L483" t="s">
        <v>132</v>
      </c>
      <c r="M483" t="s">
        <v>158</v>
      </c>
    </row>
    <row r="484" spans="1:13" x14ac:dyDescent="0.3">
      <c r="A484" t="s">
        <v>1119</v>
      </c>
      <c r="B484" t="s">
        <v>1120</v>
      </c>
      <c r="C484" t="s">
        <v>324</v>
      </c>
      <c r="D484" t="s">
        <v>128</v>
      </c>
      <c r="E484" t="s">
        <v>154</v>
      </c>
      <c r="F484" t="s">
        <v>148</v>
      </c>
      <c r="G484" t="s">
        <v>149</v>
      </c>
      <c r="H484">
        <v>57</v>
      </c>
      <c r="I484" s="4">
        <v>37798</v>
      </c>
      <c r="J484" s="3">
        <v>63318</v>
      </c>
      <c r="K484" s="43">
        <v>0</v>
      </c>
      <c r="L484" t="s">
        <v>132</v>
      </c>
      <c r="M484" t="s">
        <v>189</v>
      </c>
    </row>
    <row r="485" spans="1:13" x14ac:dyDescent="0.3">
      <c r="A485" t="s">
        <v>1121</v>
      </c>
      <c r="B485" t="s">
        <v>1122</v>
      </c>
      <c r="C485" t="s">
        <v>209</v>
      </c>
      <c r="D485" t="s">
        <v>128</v>
      </c>
      <c r="E485" t="s">
        <v>129</v>
      </c>
      <c r="F485" t="s">
        <v>130</v>
      </c>
      <c r="G485" t="s">
        <v>140</v>
      </c>
      <c r="H485">
        <v>49</v>
      </c>
      <c r="I485" s="4">
        <v>41703</v>
      </c>
      <c r="J485" s="3">
        <v>88777</v>
      </c>
      <c r="K485" s="43">
        <v>0</v>
      </c>
      <c r="L485" t="s">
        <v>132</v>
      </c>
      <c r="M485" t="s">
        <v>141</v>
      </c>
    </row>
    <row r="486" spans="1:13" x14ac:dyDescent="0.3">
      <c r="A486" t="s">
        <v>1123</v>
      </c>
      <c r="B486" t="s">
        <v>1124</v>
      </c>
      <c r="C486" t="s">
        <v>229</v>
      </c>
      <c r="D486" t="s">
        <v>173</v>
      </c>
      <c r="E486" t="s">
        <v>129</v>
      </c>
      <c r="F486" t="s">
        <v>130</v>
      </c>
      <c r="G486" t="s">
        <v>149</v>
      </c>
      <c r="H486">
        <v>45</v>
      </c>
      <c r="I486" s="4">
        <v>42117</v>
      </c>
      <c r="J486" s="3">
        <v>60017</v>
      </c>
      <c r="K486" s="43">
        <v>0</v>
      </c>
      <c r="L486" t="s">
        <v>132</v>
      </c>
      <c r="M486" t="s">
        <v>141</v>
      </c>
    </row>
    <row r="487" spans="1:13" x14ac:dyDescent="0.3">
      <c r="A487" t="s">
        <v>1125</v>
      </c>
      <c r="B487" t="s">
        <v>1126</v>
      </c>
      <c r="C487" t="s">
        <v>153</v>
      </c>
      <c r="D487" t="s">
        <v>169</v>
      </c>
      <c r="E487" t="s">
        <v>145</v>
      </c>
      <c r="F487" t="s">
        <v>148</v>
      </c>
      <c r="G487" t="s">
        <v>140</v>
      </c>
      <c r="H487">
        <v>64</v>
      </c>
      <c r="I487" s="4">
        <v>33964</v>
      </c>
      <c r="J487" s="3">
        <v>104668</v>
      </c>
      <c r="K487" s="43">
        <v>0.08</v>
      </c>
      <c r="L487" t="s">
        <v>132</v>
      </c>
      <c r="M487" t="s">
        <v>189</v>
      </c>
    </row>
    <row r="488" spans="1:13" x14ac:dyDescent="0.3">
      <c r="A488" t="s">
        <v>1127</v>
      </c>
      <c r="B488" t="s">
        <v>1128</v>
      </c>
      <c r="C488" t="s">
        <v>147</v>
      </c>
      <c r="D488" t="s">
        <v>192</v>
      </c>
      <c r="E488" t="s">
        <v>145</v>
      </c>
      <c r="F488" t="s">
        <v>130</v>
      </c>
      <c r="G488" t="s">
        <v>140</v>
      </c>
      <c r="H488">
        <v>53</v>
      </c>
      <c r="I488" s="4">
        <v>42952</v>
      </c>
      <c r="J488" s="3">
        <v>89769</v>
      </c>
      <c r="K488" s="43">
        <v>0</v>
      </c>
      <c r="L488" t="s">
        <v>132</v>
      </c>
      <c r="M488" t="s">
        <v>133</v>
      </c>
    </row>
    <row r="489" spans="1:13" x14ac:dyDescent="0.3">
      <c r="A489" t="s">
        <v>1129</v>
      </c>
      <c r="B489" t="s">
        <v>1130</v>
      </c>
      <c r="C489" t="s">
        <v>153</v>
      </c>
      <c r="D489" t="s">
        <v>192</v>
      </c>
      <c r="E489" t="s">
        <v>154</v>
      </c>
      <c r="F489" t="s">
        <v>130</v>
      </c>
      <c r="G489" t="s">
        <v>149</v>
      </c>
      <c r="H489">
        <v>27</v>
      </c>
      <c r="I489" s="4">
        <v>43358</v>
      </c>
      <c r="J489" s="3">
        <v>127616</v>
      </c>
      <c r="K489" s="43">
        <v>7.0000000000000007E-2</v>
      </c>
      <c r="L489" t="s">
        <v>132</v>
      </c>
      <c r="M489" t="s">
        <v>189</v>
      </c>
    </row>
    <row r="490" spans="1:13" x14ac:dyDescent="0.3">
      <c r="A490" t="s">
        <v>482</v>
      </c>
      <c r="B490" t="s">
        <v>1131</v>
      </c>
      <c r="C490" t="s">
        <v>153</v>
      </c>
      <c r="D490" t="s">
        <v>169</v>
      </c>
      <c r="E490" t="s">
        <v>154</v>
      </c>
      <c r="F490" t="s">
        <v>148</v>
      </c>
      <c r="G490" t="s">
        <v>140</v>
      </c>
      <c r="H490">
        <v>45</v>
      </c>
      <c r="I490" s="4">
        <v>41099</v>
      </c>
      <c r="J490" s="3">
        <v>109883</v>
      </c>
      <c r="K490" s="43">
        <v>7.0000000000000007E-2</v>
      </c>
      <c r="L490" t="s">
        <v>132</v>
      </c>
      <c r="M490" t="s">
        <v>189</v>
      </c>
    </row>
    <row r="491" spans="1:13" x14ac:dyDescent="0.3">
      <c r="A491" t="s">
        <v>1132</v>
      </c>
      <c r="B491" t="s">
        <v>1133</v>
      </c>
      <c r="C491" t="s">
        <v>127</v>
      </c>
      <c r="D491" t="s">
        <v>128</v>
      </c>
      <c r="E491" t="s">
        <v>139</v>
      </c>
      <c r="F491" t="s">
        <v>130</v>
      </c>
      <c r="G491" t="s">
        <v>140</v>
      </c>
      <c r="H491">
        <v>43</v>
      </c>
      <c r="I491" s="4">
        <v>42090</v>
      </c>
      <c r="J491" s="3">
        <v>120321</v>
      </c>
      <c r="K491" s="43">
        <v>0.12</v>
      </c>
      <c r="L491" t="s">
        <v>132</v>
      </c>
      <c r="M491" t="s">
        <v>164</v>
      </c>
    </row>
    <row r="492" spans="1:13" x14ac:dyDescent="0.3">
      <c r="A492" t="s">
        <v>1134</v>
      </c>
      <c r="B492" t="s">
        <v>1135</v>
      </c>
      <c r="C492" t="s">
        <v>201</v>
      </c>
      <c r="D492" t="s">
        <v>128</v>
      </c>
      <c r="E492" t="s">
        <v>145</v>
      </c>
      <c r="F492" t="s">
        <v>130</v>
      </c>
      <c r="G492" t="s">
        <v>186</v>
      </c>
      <c r="H492">
        <v>61</v>
      </c>
      <c r="I492" s="4">
        <v>41861</v>
      </c>
      <c r="J492" s="3">
        <v>57446</v>
      </c>
      <c r="K492" s="43">
        <v>0</v>
      </c>
      <c r="L492" t="s">
        <v>132</v>
      </c>
      <c r="M492" t="s">
        <v>150</v>
      </c>
    </row>
    <row r="493" spans="1:13" x14ac:dyDescent="0.3">
      <c r="A493" t="s">
        <v>1136</v>
      </c>
      <c r="B493" t="s">
        <v>1137</v>
      </c>
      <c r="C493" t="s">
        <v>137</v>
      </c>
      <c r="D493" t="s">
        <v>163</v>
      </c>
      <c r="E493" t="s">
        <v>129</v>
      </c>
      <c r="F493" t="s">
        <v>130</v>
      </c>
      <c r="G493" t="s">
        <v>140</v>
      </c>
      <c r="H493">
        <v>42</v>
      </c>
      <c r="I493" s="4">
        <v>39968</v>
      </c>
      <c r="J493" s="3">
        <v>174099</v>
      </c>
      <c r="K493" s="43">
        <v>0.26</v>
      </c>
      <c r="L493" t="s">
        <v>132</v>
      </c>
      <c r="M493" t="s">
        <v>164</v>
      </c>
    </row>
    <row r="494" spans="1:13" x14ac:dyDescent="0.3">
      <c r="A494" t="s">
        <v>1138</v>
      </c>
      <c r="B494" t="s">
        <v>1139</v>
      </c>
      <c r="C494" t="s">
        <v>127</v>
      </c>
      <c r="D494" t="s">
        <v>138</v>
      </c>
      <c r="E494" t="s">
        <v>145</v>
      </c>
      <c r="F494" t="s">
        <v>148</v>
      </c>
      <c r="G494" t="s">
        <v>149</v>
      </c>
      <c r="H494">
        <v>63</v>
      </c>
      <c r="I494" s="4">
        <v>37295</v>
      </c>
      <c r="J494" s="3">
        <v>128703</v>
      </c>
      <c r="K494" s="43">
        <v>0.13</v>
      </c>
      <c r="L494" t="s">
        <v>132</v>
      </c>
      <c r="M494" t="s">
        <v>164</v>
      </c>
    </row>
    <row r="495" spans="1:13" x14ac:dyDescent="0.3">
      <c r="A495" t="s">
        <v>1140</v>
      </c>
      <c r="B495" t="s">
        <v>1141</v>
      </c>
      <c r="C495" t="s">
        <v>243</v>
      </c>
      <c r="D495" t="s">
        <v>173</v>
      </c>
      <c r="E495" t="s">
        <v>154</v>
      </c>
      <c r="F495" t="s">
        <v>130</v>
      </c>
      <c r="G495" t="s">
        <v>140</v>
      </c>
      <c r="H495">
        <v>32</v>
      </c>
      <c r="I495" s="4">
        <v>42317</v>
      </c>
      <c r="J495" s="3">
        <v>65247</v>
      </c>
      <c r="K495" s="43">
        <v>0</v>
      </c>
      <c r="L495" t="s">
        <v>132</v>
      </c>
      <c r="M495" t="s">
        <v>150</v>
      </c>
    </row>
    <row r="496" spans="1:13" x14ac:dyDescent="0.3">
      <c r="A496" t="s">
        <v>1142</v>
      </c>
      <c r="B496" t="s">
        <v>1143</v>
      </c>
      <c r="C496" t="s">
        <v>153</v>
      </c>
      <c r="D496" t="s">
        <v>169</v>
      </c>
      <c r="E496" t="s">
        <v>129</v>
      </c>
      <c r="F496" t="s">
        <v>130</v>
      </c>
      <c r="G496" t="s">
        <v>140</v>
      </c>
      <c r="H496">
        <v>33</v>
      </c>
      <c r="I496" s="4">
        <v>41071</v>
      </c>
      <c r="J496" s="3">
        <v>118253</v>
      </c>
      <c r="K496" s="43">
        <v>0.08</v>
      </c>
      <c r="L496" t="s">
        <v>132</v>
      </c>
      <c r="M496" t="s">
        <v>164</v>
      </c>
    </row>
    <row r="497" spans="1:13" x14ac:dyDescent="0.3">
      <c r="A497" t="s">
        <v>1144</v>
      </c>
      <c r="B497" t="s">
        <v>1145</v>
      </c>
      <c r="C497" t="s">
        <v>153</v>
      </c>
      <c r="D497" t="s">
        <v>169</v>
      </c>
      <c r="E497" t="s">
        <v>154</v>
      </c>
      <c r="F497" t="s">
        <v>148</v>
      </c>
      <c r="G497" t="s">
        <v>149</v>
      </c>
      <c r="H497">
        <v>41</v>
      </c>
      <c r="I497" s="4">
        <v>43502</v>
      </c>
      <c r="J497" s="3">
        <v>126950</v>
      </c>
      <c r="K497" s="43">
        <v>0.1</v>
      </c>
      <c r="L497" t="s">
        <v>132</v>
      </c>
      <c r="M497" t="s">
        <v>141</v>
      </c>
    </row>
    <row r="498" spans="1:13" x14ac:dyDescent="0.3">
      <c r="A498" t="s">
        <v>1146</v>
      </c>
      <c r="B498" t="s">
        <v>1147</v>
      </c>
      <c r="C498" t="s">
        <v>209</v>
      </c>
      <c r="D498" t="s">
        <v>128</v>
      </c>
      <c r="E498" t="s">
        <v>145</v>
      </c>
      <c r="F498" t="s">
        <v>130</v>
      </c>
      <c r="G498" t="s">
        <v>149</v>
      </c>
      <c r="H498">
        <v>36</v>
      </c>
      <c r="I498" s="4">
        <v>41964</v>
      </c>
      <c r="J498" s="3">
        <v>97500</v>
      </c>
      <c r="K498" s="43">
        <v>0</v>
      </c>
      <c r="L498" t="s">
        <v>132</v>
      </c>
      <c r="M498" t="s">
        <v>158</v>
      </c>
    </row>
    <row r="499" spans="1:13" x14ac:dyDescent="0.3">
      <c r="A499" t="s">
        <v>1148</v>
      </c>
      <c r="B499" t="s">
        <v>1149</v>
      </c>
      <c r="C499" t="s">
        <v>294</v>
      </c>
      <c r="D499" t="s">
        <v>192</v>
      </c>
      <c r="E499" t="s">
        <v>145</v>
      </c>
      <c r="F499" t="s">
        <v>130</v>
      </c>
      <c r="G499" t="s">
        <v>149</v>
      </c>
      <c r="H499">
        <v>37</v>
      </c>
      <c r="I499" s="4">
        <v>42318</v>
      </c>
      <c r="J499" s="3">
        <v>64204</v>
      </c>
      <c r="K499" s="43">
        <v>0</v>
      </c>
      <c r="L499" t="s">
        <v>132</v>
      </c>
      <c r="M499" t="s">
        <v>189</v>
      </c>
    </row>
    <row r="500" spans="1:13" x14ac:dyDescent="0.3">
      <c r="A500" t="s">
        <v>1150</v>
      </c>
      <c r="B500" t="s">
        <v>897</v>
      </c>
      <c r="C500" t="s">
        <v>390</v>
      </c>
      <c r="D500" t="s">
        <v>192</v>
      </c>
      <c r="E500" t="s">
        <v>139</v>
      </c>
      <c r="F500" t="s">
        <v>130</v>
      </c>
      <c r="G500" t="s">
        <v>131</v>
      </c>
      <c r="H500">
        <v>60</v>
      </c>
      <c r="I500" s="4">
        <v>35641</v>
      </c>
      <c r="J500" s="3">
        <v>71677</v>
      </c>
      <c r="K500" s="43">
        <v>0</v>
      </c>
      <c r="L500" t="s">
        <v>132</v>
      </c>
      <c r="M500" t="s">
        <v>189</v>
      </c>
    </row>
    <row r="501" spans="1:13" x14ac:dyDescent="0.3">
      <c r="A501" t="s">
        <v>1151</v>
      </c>
      <c r="B501" t="s">
        <v>1152</v>
      </c>
      <c r="C501" t="s">
        <v>201</v>
      </c>
      <c r="D501" t="s">
        <v>128</v>
      </c>
      <c r="E501" t="s">
        <v>139</v>
      </c>
      <c r="F501" t="s">
        <v>148</v>
      </c>
      <c r="G501" t="s">
        <v>149</v>
      </c>
      <c r="H501">
        <v>61</v>
      </c>
      <c r="I501" s="4">
        <v>36793</v>
      </c>
      <c r="J501" s="3">
        <v>40063</v>
      </c>
      <c r="K501" s="43">
        <v>0</v>
      </c>
      <c r="L501" t="s">
        <v>132</v>
      </c>
      <c r="M501" t="s">
        <v>158</v>
      </c>
    </row>
    <row r="502" spans="1:13" x14ac:dyDescent="0.3">
      <c r="A502" t="s">
        <v>1153</v>
      </c>
      <c r="B502" t="s">
        <v>1154</v>
      </c>
      <c r="C502" t="s">
        <v>201</v>
      </c>
      <c r="D502" t="s">
        <v>128</v>
      </c>
      <c r="E502" t="s">
        <v>145</v>
      </c>
      <c r="F502" t="s">
        <v>130</v>
      </c>
      <c r="G502" t="s">
        <v>140</v>
      </c>
      <c r="H502">
        <v>55</v>
      </c>
      <c r="I502" s="4">
        <v>38107</v>
      </c>
      <c r="J502" s="3">
        <v>40124</v>
      </c>
      <c r="K502" s="43">
        <v>0</v>
      </c>
      <c r="L502" t="s">
        <v>132</v>
      </c>
      <c r="M502" t="s">
        <v>164</v>
      </c>
    </row>
    <row r="503" spans="1:13" x14ac:dyDescent="0.3">
      <c r="A503" t="s">
        <v>1155</v>
      </c>
      <c r="B503" t="s">
        <v>1156</v>
      </c>
      <c r="C503" t="s">
        <v>246</v>
      </c>
      <c r="D503" t="s">
        <v>173</v>
      </c>
      <c r="E503" t="s">
        <v>145</v>
      </c>
      <c r="F503" t="s">
        <v>148</v>
      </c>
      <c r="G503" t="s">
        <v>149</v>
      </c>
      <c r="H503">
        <v>57</v>
      </c>
      <c r="I503" s="4">
        <v>43157</v>
      </c>
      <c r="J503" s="3">
        <v>103183</v>
      </c>
      <c r="K503" s="43">
        <v>0</v>
      </c>
      <c r="L503" t="s">
        <v>132</v>
      </c>
      <c r="M503" t="s">
        <v>164</v>
      </c>
    </row>
    <row r="504" spans="1:13" x14ac:dyDescent="0.3">
      <c r="A504" t="s">
        <v>1157</v>
      </c>
      <c r="B504" t="s">
        <v>1158</v>
      </c>
      <c r="C504" t="s">
        <v>324</v>
      </c>
      <c r="D504" t="s">
        <v>128</v>
      </c>
      <c r="E504" t="s">
        <v>154</v>
      </c>
      <c r="F504" t="s">
        <v>148</v>
      </c>
      <c r="G504" t="s">
        <v>149</v>
      </c>
      <c r="H504">
        <v>54</v>
      </c>
      <c r="I504" s="4">
        <v>35961</v>
      </c>
      <c r="J504" s="3">
        <v>95239</v>
      </c>
      <c r="K504" s="43">
        <v>0</v>
      </c>
      <c r="L504" t="s">
        <v>132</v>
      </c>
      <c r="M504" t="s">
        <v>150</v>
      </c>
    </row>
    <row r="505" spans="1:13" x14ac:dyDescent="0.3">
      <c r="A505" t="s">
        <v>1159</v>
      </c>
      <c r="B505" t="s">
        <v>954</v>
      </c>
      <c r="C505" t="s">
        <v>309</v>
      </c>
      <c r="D505" t="s">
        <v>173</v>
      </c>
      <c r="E505" t="s">
        <v>145</v>
      </c>
      <c r="F505" t="s">
        <v>130</v>
      </c>
      <c r="G505" t="s">
        <v>149</v>
      </c>
      <c r="H505">
        <v>29</v>
      </c>
      <c r="I505" s="4">
        <v>43778</v>
      </c>
      <c r="J505" s="3">
        <v>75012</v>
      </c>
      <c r="K505" s="43">
        <v>0</v>
      </c>
      <c r="L505" t="s">
        <v>132</v>
      </c>
      <c r="M505" t="s">
        <v>141</v>
      </c>
    </row>
    <row r="506" spans="1:13" x14ac:dyDescent="0.3">
      <c r="A506" t="s">
        <v>1160</v>
      </c>
      <c r="B506" t="s">
        <v>1161</v>
      </c>
      <c r="C506" t="s">
        <v>157</v>
      </c>
      <c r="D506" t="s">
        <v>181</v>
      </c>
      <c r="E506" t="s">
        <v>154</v>
      </c>
      <c r="F506" t="s">
        <v>130</v>
      </c>
      <c r="G506" t="s">
        <v>149</v>
      </c>
      <c r="H506">
        <v>39</v>
      </c>
      <c r="I506" s="4">
        <v>41849</v>
      </c>
      <c r="J506" s="3">
        <v>40897</v>
      </c>
      <c r="K506" s="43">
        <v>0</v>
      </c>
      <c r="L506" t="s">
        <v>132</v>
      </c>
      <c r="M506" t="s">
        <v>133</v>
      </c>
    </row>
    <row r="507" spans="1:13" x14ac:dyDescent="0.3">
      <c r="A507" t="s">
        <v>448</v>
      </c>
      <c r="B507" t="s">
        <v>1162</v>
      </c>
      <c r="C507" t="s">
        <v>297</v>
      </c>
      <c r="D507" t="s">
        <v>169</v>
      </c>
      <c r="E507" t="s">
        <v>154</v>
      </c>
      <c r="F507" t="s">
        <v>148</v>
      </c>
      <c r="G507" t="s">
        <v>140</v>
      </c>
      <c r="H507">
        <v>46</v>
      </c>
      <c r="I507" s="4">
        <v>39133</v>
      </c>
      <c r="J507" s="3">
        <v>75579</v>
      </c>
      <c r="K507" s="43">
        <v>0</v>
      </c>
      <c r="L507" t="s">
        <v>132</v>
      </c>
      <c r="M507" t="s">
        <v>133</v>
      </c>
    </row>
    <row r="508" spans="1:13" x14ac:dyDescent="0.3">
      <c r="A508" t="s">
        <v>1163</v>
      </c>
      <c r="B508" t="s">
        <v>1164</v>
      </c>
      <c r="C508" t="s">
        <v>204</v>
      </c>
      <c r="D508" t="s">
        <v>192</v>
      </c>
      <c r="E508" t="s">
        <v>129</v>
      </c>
      <c r="F508" t="s">
        <v>148</v>
      </c>
      <c r="G508" t="s">
        <v>140</v>
      </c>
      <c r="H508">
        <v>37</v>
      </c>
      <c r="I508" s="4">
        <v>40291</v>
      </c>
      <c r="J508" s="3">
        <v>57531</v>
      </c>
      <c r="K508" s="43">
        <v>0</v>
      </c>
      <c r="L508" t="s">
        <v>132</v>
      </c>
      <c r="M508" t="s">
        <v>141</v>
      </c>
    </row>
    <row r="509" spans="1:13" x14ac:dyDescent="0.3">
      <c r="A509" t="s">
        <v>1165</v>
      </c>
      <c r="B509" t="s">
        <v>1166</v>
      </c>
      <c r="C509" t="s">
        <v>157</v>
      </c>
      <c r="D509" t="s">
        <v>138</v>
      </c>
      <c r="E509" t="s">
        <v>129</v>
      </c>
      <c r="F509" t="s">
        <v>148</v>
      </c>
      <c r="G509" t="s">
        <v>149</v>
      </c>
      <c r="H509">
        <v>46</v>
      </c>
      <c r="I509" s="4">
        <v>40657</v>
      </c>
      <c r="J509" s="3">
        <v>55894</v>
      </c>
      <c r="K509" s="43">
        <v>0</v>
      </c>
      <c r="L509" t="s">
        <v>132</v>
      </c>
      <c r="M509" t="s">
        <v>133</v>
      </c>
    </row>
    <row r="510" spans="1:13" x14ac:dyDescent="0.3">
      <c r="A510" t="s">
        <v>1167</v>
      </c>
      <c r="B510" t="s">
        <v>1168</v>
      </c>
      <c r="C510" t="s">
        <v>243</v>
      </c>
      <c r="D510" t="s">
        <v>173</v>
      </c>
      <c r="E510" t="s">
        <v>145</v>
      </c>
      <c r="F510" t="s">
        <v>130</v>
      </c>
      <c r="G510" t="s">
        <v>149</v>
      </c>
      <c r="H510">
        <v>42</v>
      </c>
      <c r="I510" s="4">
        <v>41026</v>
      </c>
      <c r="J510" s="3">
        <v>72903</v>
      </c>
      <c r="K510" s="43">
        <v>0</v>
      </c>
      <c r="L510" t="s">
        <v>132</v>
      </c>
      <c r="M510" t="s">
        <v>150</v>
      </c>
    </row>
    <row r="511" spans="1:13" x14ac:dyDescent="0.3">
      <c r="A511" t="s">
        <v>1169</v>
      </c>
      <c r="B511" t="s">
        <v>1170</v>
      </c>
      <c r="C511" t="s">
        <v>153</v>
      </c>
      <c r="D511" t="s">
        <v>138</v>
      </c>
      <c r="E511" t="s">
        <v>139</v>
      </c>
      <c r="F511" t="s">
        <v>148</v>
      </c>
      <c r="G511" t="s">
        <v>140</v>
      </c>
      <c r="H511">
        <v>60</v>
      </c>
      <c r="I511" s="4">
        <v>40344</v>
      </c>
      <c r="J511" s="3">
        <v>106578</v>
      </c>
      <c r="K511" s="43">
        <v>0.09</v>
      </c>
      <c r="L511" t="s">
        <v>132</v>
      </c>
      <c r="M511" t="s">
        <v>158</v>
      </c>
    </row>
    <row r="512" spans="1:13" x14ac:dyDescent="0.3">
      <c r="A512" t="s">
        <v>1171</v>
      </c>
      <c r="B512" t="s">
        <v>1172</v>
      </c>
      <c r="C512" t="s">
        <v>297</v>
      </c>
      <c r="D512" t="s">
        <v>169</v>
      </c>
      <c r="E512" t="s">
        <v>129</v>
      </c>
      <c r="F512" t="s">
        <v>130</v>
      </c>
      <c r="G512" t="s">
        <v>186</v>
      </c>
      <c r="H512">
        <v>52</v>
      </c>
      <c r="I512" s="4">
        <v>36416</v>
      </c>
      <c r="J512" s="3">
        <v>92994</v>
      </c>
      <c r="K512" s="43">
        <v>0</v>
      </c>
      <c r="L512" t="s">
        <v>132</v>
      </c>
      <c r="M512" t="s">
        <v>141</v>
      </c>
    </row>
    <row r="513" spans="1:13" x14ac:dyDescent="0.3">
      <c r="A513" t="s">
        <v>327</v>
      </c>
      <c r="B513" t="s">
        <v>1173</v>
      </c>
      <c r="C513" t="s">
        <v>270</v>
      </c>
      <c r="D513" t="s">
        <v>128</v>
      </c>
      <c r="E513" t="s">
        <v>129</v>
      </c>
      <c r="F513" t="s">
        <v>148</v>
      </c>
      <c r="G513" t="s">
        <v>140</v>
      </c>
      <c r="H513">
        <v>48</v>
      </c>
      <c r="I513" s="4">
        <v>40435</v>
      </c>
      <c r="J513" s="3">
        <v>99335</v>
      </c>
      <c r="K513" s="43">
        <v>0</v>
      </c>
      <c r="L513" t="s">
        <v>132</v>
      </c>
      <c r="M513" t="s">
        <v>150</v>
      </c>
    </row>
    <row r="514" spans="1:13" x14ac:dyDescent="0.3">
      <c r="A514" t="s">
        <v>1174</v>
      </c>
      <c r="B514" t="s">
        <v>1175</v>
      </c>
      <c r="C514" t="s">
        <v>127</v>
      </c>
      <c r="D514" t="s">
        <v>169</v>
      </c>
      <c r="E514" t="s">
        <v>145</v>
      </c>
      <c r="F514" t="s">
        <v>148</v>
      </c>
      <c r="G514" t="s">
        <v>140</v>
      </c>
      <c r="H514">
        <v>42</v>
      </c>
      <c r="I514" s="4">
        <v>41382</v>
      </c>
      <c r="J514" s="3">
        <v>131179</v>
      </c>
      <c r="K514" s="43">
        <v>0.15</v>
      </c>
      <c r="L514" t="s">
        <v>132</v>
      </c>
      <c r="M514" t="s">
        <v>189</v>
      </c>
    </row>
    <row r="515" spans="1:13" x14ac:dyDescent="0.3">
      <c r="A515" t="s">
        <v>1176</v>
      </c>
      <c r="B515" t="s">
        <v>1177</v>
      </c>
      <c r="C515" t="s">
        <v>180</v>
      </c>
      <c r="D515" t="s">
        <v>163</v>
      </c>
      <c r="E515" t="s">
        <v>145</v>
      </c>
      <c r="F515" t="s">
        <v>148</v>
      </c>
      <c r="G515" t="s">
        <v>149</v>
      </c>
      <c r="H515">
        <v>64</v>
      </c>
      <c r="I515" s="4">
        <v>41362</v>
      </c>
      <c r="J515" s="3">
        <v>252325</v>
      </c>
      <c r="K515" s="43">
        <v>0.4</v>
      </c>
      <c r="L515" t="s">
        <v>132</v>
      </c>
      <c r="M515" t="s">
        <v>189</v>
      </c>
    </row>
    <row r="516" spans="1:13" x14ac:dyDescent="0.3">
      <c r="A516" t="s">
        <v>1178</v>
      </c>
      <c r="B516" t="s">
        <v>1179</v>
      </c>
      <c r="C516" t="s">
        <v>204</v>
      </c>
      <c r="D516" t="s">
        <v>138</v>
      </c>
      <c r="E516" t="s">
        <v>129</v>
      </c>
      <c r="F516" t="s">
        <v>130</v>
      </c>
      <c r="G516" t="s">
        <v>140</v>
      </c>
      <c r="H516">
        <v>30</v>
      </c>
      <c r="I516" s="4">
        <v>42068</v>
      </c>
      <c r="J516" s="3">
        <v>52697</v>
      </c>
      <c r="K516" s="43">
        <v>0</v>
      </c>
      <c r="L516" t="s">
        <v>132</v>
      </c>
      <c r="M516" t="s">
        <v>133</v>
      </c>
    </row>
    <row r="517" spans="1:13" x14ac:dyDescent="0.3">
      <c r="A517" t="s">
        <v>1180</v>
      </c>
      <c r="B517" t="s">
        <v>1181</v>
      </c>
      <c r="C517" t="s">
        <v>180</v>
      </c>
      <c r="D517" t="s">
        <v>163</v>
      </c>
      <c r="E517" t="s">
        <v>154</v>
      </c>
      <c r="F517" t="s">
        <v>130</v>
      </c>
      <c r="G517" t="s">
        <v>149</v>
      </c>
      <c r="H517">
        <v>47</v>
      </c>
      <c r="I517" s="4">
        <v>44556</v>
      </c>
      <c r="J517" s="3">
        <v>243568</v>
      </c>
      <c r="K517" s="43">
        <v>0.33</v>
      </c>
      <c r="L517" t="s">
        <v>132</v>
      </c>
      <c r="M517" t="s">
        <v>164</v>
      </c>
    </row>
    <row r="518" spans="1:13" x14ac:dyDescent="0.3">
      <c r="A518" t="s">
        <v>892</v>
      </c>
      <c r="B518" t="s">
        <v>1182</v>
      </c>
      <c r="C518" t="s">
        <v>137</v>
      </c>
      <c r="D518" t="s">
        <v>192</v>
      </c>
      <c r="E518" t="s">
        <v>129</v>
      </c>
      <c r="F518" t="s">
        <v>148</v>
      </c>
      <c r="G518" t="s">
        <v>149</v>
      </c>
      <c r="H518">
        <v>49</v>
      </c>
      <c r="I518" s="4">
        <v>37092</v>
      </c>
      <c r="J518" s="3">
        <v>199176</v>
      </c>
      <c r="K518" s="43">
        <v>0.24</v>
      </c>
      <c r="L518" t="s">
        <v>132</v>
      </c>
      <c r="M518" t="s">
        <v>150</v>
      </c>
    </row>
    <row r="519" spans="1:13" x14ac:dyDescent="0.3">
      <c r="A519" t="s">
        <v>225</v>
      </c>
      <c r="B519" t="s">
        <v>1183</v>
      </c>
      <c r="C519" t="s">
        <v>214</v>
      </c>
      <c r="D519" t="s">
        <v>128</v>
      </c>
      <c r="E519" t="s">
        <v>139</v>
      </c>
      <c r="F519" t="s">
        <v>130</v>
      </c>
      <c r="G519" t="s">
        <v>149</v>
      </c>
      <c r="H519">
        <v>56</v>
      </c>
      <c r="I519" s="4">
        <v>35238</v>
      </c>
      <c r="J519" s="3">
        <v>82806</v>
      </c>
      <c r="K519" s="43">
        <v>0</v>
      </c>
      <c r="L519" t="s">
        <v>132</v>
      </c>
      <c r="M519" t="s">
        <v>133</v>
      </c>
    </row>
    <row r="520" spans="1:13" x14ac:dyDescent="0.3">
      <c r="A520" t="s">
        <v>1184</v>
      </c>
      <c r="B520" t="s">
        <v>1185</v>
      </c>
      <c r="C520" t="s">
        <v>137</v>
      </c>
      <c r="D520" t="s">
        <v>181</v>
      </c>
      <c r="E520" t="s">
        <v>139</v>
      </c>
      <c r="F520" t="s">
        <v>130</v>
      </c>
      <c r="G520" t="s">
        <v>149</v>
      </c>
      <c r="H520">
        <v>53</v>
      </c>
      <c r="I520" s="4">
        <v>35601</v>
      </c>
      <c r="J520" s="3">
        <v>164399</v>
      </c>
      <c r="K520" s="43">
        <v>0.25</v>
      </c>
      <c r="L520" t="s">
        <v>132</v>
      </c>
      <c r="M520" t="s">
        <v>133</v>
      </c>
    </row>
    <row r="521" spans="1:13" x14ac:dyDescent="0.3">
      <c r="A521" t="s">
        <v>1186</v>
      </c>
      <c r="B521" t="s">
        <v>1187</v>
      </c>
      <c r="C521" t="s">
        <v>127</v>
      </c>
      <c r="D521" t="s">
        <v>169</v>
      </c>
      <c r="E521" t="s">
        <v>145</v>
      </c>
      <c r="F521" t="s">
        <v>130</v>
      </c>
      <c r="G521" t="s">
        <v>149</v>
      </c>
      <c r="H521">
        <v>32</v>
      </c>
      <c r="I521" s="4">
        <v>42839</v>
      </c>
      <c r="J521" s="3">
        <v>154956</v>
      </c>
      <c r="K521" s="43">
        <v>0.13</v>
      </c>
      <c r="L521" t="s">
        <v>132</v>
      </c>
      <c r="M521" t="s">
        <v>150</v>
      </c>
    </row>
    <row r="522" spans="1:13" x14ac:dyDescent="0.3">
      <c r="A522" t="s">
        <v>1188</v>
      </c>
      <c r="B522" t="s">
        <v>1189</v>
      </c>
      <c r="C522" t="s">
        <v>127</v>
      </c>
      <c r="D522" t="s">
        <v>181</v>
      </c>
      <c r="E522" t="s">
        <v>145</v>
      </c>
      <c r="F522" t="s">
        <v>148</v>
      </c>
      <c r="G522" t="s">
        <v>149</v>
      </c>
      <c r="H522">
        <v>32</v>
      </c>
      <c r="I522" s="4">
        <v>42764</v>
      </c>
      <c r="J522" s="3">
        <v>143970</v>
      </c>
      <c r="K522" s="43">
        <v>0.12</v>
      </c>
      <c r="L522" t="s">
        <v>132</v>
      </c>
      <c r="M522" t="s">
        <v>133</v>
      </c>
    </row>
    <row r="523" spans="1:13" x14ac:dyDescent="0.3">
      <c r="A523" t="s">
        <v>1190</v>
      </c>
      <c r="B523" t="s">
        <v>1191</v>
      </c>
      <c r="C523" t="s">
        <v>147</v>
      </c>
      <c r="D523" t="s">
        <v>163</v>
      </c>
      <c r="E523" t="s">
        <v>139</v>
      </c>
      <c r="F523" t="s">
        <v>130</v>
      </c>
      <c r="G523" t="s">
        <v>140</v>
      </c>
      <c r="H523">
        <v>38</v>
      </c>
      <c r="I523" s="4">
        <v>44036</v>
      </c>
      <c r="J523" s="3">
        <v>89390</v>
      </c>
      <c r="K523" s="43">
        <v>0</v>
      </c>
      <c r="L523" t="s">
        <v>132</v>
      </c>
      <c r="M523" t="s">
        <v>133</v>
      </c>
    </row>
    <row r="524" spans="1:13" x14ac:dyDescent="0.3">
      <c r="A524" t="s">
        <v>1192</v>
      </c>
      <c r="B524" t="s">
        <v>1193</v>
      </c>
      <c r="C524" t="s">
        <v>366</v>
      </c>
      <c r="D524" t="s">
        <v>128</v>
      </c>
      <c r="E524" t="s">
        <v>145</v>
      </c>
      <c r="F524" t="s">
        <v>148</v>
      </c>
      <c r="G524" t="s">
        <v>140</v>
      </c>
      <c r="H524">
        <v>41</v>
      </c>
      <c r="I524" s="4">
        <v>43013</v>
      </c>
      <c r="J524" s="3">
        <v>67468</v>
      </c>
      <c r="K524" s="43">
        <v>0</v>
      </c>
      <c r="L524" t="s">
        <v>132</v>
      </c>
      <c r="M524" t="s">
        <v>158</v>
      </c>
    </row>
    <row r="525" spans="1:13" x14ac:dyDescent="0.3">
      <c r="A525" t="s">
        <v>1194</v>
      </c>
      <c r="B525" t="s">
        <v>1195</v>
      </c>
      <c r="C525" t="s">
        <v>147</v>
      </c>
      <c r="D525" t="s">
        <v>138</v>
      </c>
      <c r="E525" t="s">
        <v>145</v>
      </c>
      <c r="F525" t="s">
        <v>130</v>
      </c>
      <c r="G525" t="s">
        <v>149</v>
      </c>
      <c r="H525">
        <v>35</v>
      </c>
      <c r="I525" s="4">
        <v>43542</v>
      </c>
      <c r="J525" s="3">
        <v>74779</v>
      </c>
      <c r="K525" s="43">
        <v>0</v>
      </c>
      <c r="L525" t="s">
        <v>132</v>
      </c>
      <c r="M525" t="s">
        <v>150</v>
      </c>
    </row>
    <row r="526" spans="1:13" x14ac:dyDescent="0.3">
      <c r="A526" t="s">
        <v>538</v>
      </c>
      <c r="B526" t="s">
        <v>1196</v>
      </c>
      <c r="C526" t="s">
        <v>291</v>
      </c>
      <c r="D526" t="s">
        <v>128</v>
      </c>
      <c r="E526" t="s">
        <v>154</v>
      </c>
      <c r="F526" t="s">
        <v>130</v>
      </c>
      <c r="G526" t="s">
        <v>149</v>
      </c>
      <c r="H526">
        <v>29</v>
      </c>
      <c r="I526" s="4">
        <v>43048</v>
      </c>
      <c r="J526" s="3">
        <v>63985</v>
      </c>
      <c r="K526" s="43">
        <v>0</v>
      </c>
      <c r="L526" t="s">
        <v>132</v>
      </c>
      <c r="M526" t="s">
        <v>158</v>
      </c>
    </row>
    <row r="527" spans="1:13" x14ac:dyDescent="0.3">
      <c r="A527" t="s">
        <v>1197</v>
      </c>
      <c r="B527" t="s">
        <v>1198</v>
      </c>
      <c r="C527" t="s">
        <v>564</v>
      </c>
      <c r="D527" t="s">
        <v>128</v>
      </c>
      <c r="E527" t="s">
        <v>145</v>
      </c>
      <c r="F527" t="s">
        <v>130</v>
      </c>
      <c r="G527" t="s">
        <v>140</v>
      </c>
      <c r="H527">
        <v>64</v>
      </c>
      <c r="I527" s="4">
        <v>38176</v>
      </c>
      <c r="J527" s="3">
        <v>77903</v>
      </c>
      <c r="K527" s="43">
        <v>0</v>
      </c>
      <c r="L527" t="s">
        <v>132</v>
      </c>
      <c r="M527" t="s">
        <v>133</v>
      </c>
    </row>
    <row r="528" spans="1:13" x14ac:dyDescent="0.3">
      <c r="A528" t="s">
        <v>1199</v>
      </c>
      <c r="B528" t="s">
        <v>1200</v>
      </c>
      <c r="C528" t="s">
        <v>137</v>
      </c>
      <c r="D528" t="s">
        <v>181</v>
      </c>
      <c r="E528" t="s">
        <v>154</v>
      </c>
      <c r="F528" t="s">
        <v>148</v>
      </c>
      <c r="G528" t="s">
        <v>140</v>
      </c>
      <c r="H528">
        <v>33</v>
      </c>
      <c r="I528" s="4">
        <v>42898</v>
      </c>
      <c r="J528" s="3">
        <v>164396</v>
      </c>
      <c r="K528" s="43">
        <v>0.28999999999999998</v>
      </c>
      <c r="L528" t="s">
        <v>132</v>
      </c>
      <c r="M528" t="s">
        <v>189</v>
      </c>
    </row>
    <row r="529" spans="1:13" x14ac:dyDescent="0.3">
      <c r="A529" t="s">
        <v>1201</v>
      </c>
      <c r="B529" t="s">
        <v>1202</v>
      </c>
      <c r="C529" t="s">
        <v>690</v>
      </c>
      <c r="D529" t="s">
        <v>128</v>
      </c>
      <c r="E529" t="s">
        <v>154</v>
      </c>
      <c r="F529" t="s">
        <v>148</v>
      </c>
      <c r="G529" t="s">
        <v>149</v>
      </c>
      <c r="H529">
        <v>29</v>
      </c>
      <c r="I529" s="4">
        <v>44375</v>
      </c>
      <c r="J529" s="3">
        <v>71234</v>
      </c>
      <c r="K529" s="43">
        <v>0</v>
      </c>
      <c r="L529" t="s">
        <v>132</v>
      </c>
      <c r="M529" t="s">
        <v>133</v>
      </c>
    </row>
    <row r="530" spans="1:13" x14ac:dyDescent="0.3">
      <c r="A530" t="s">
        <v>1203</v>
      </c>
      <c r="B530" t="s">
        <v>1204</v>
      </c>
      <c r="C530" t="s">
        <v>153</v>
      </c>
      <c r="D530" t="s">
        <v>169</v>
      </c>
      <c r="E530" t="s">
        <v>139</v>
      </c>
      <c r="F530" t="s">
        <v>130</v>
      </c>
      <c r="G530" t="s">
        <v>149</v>
      </c>
      <c r="H530">
        <v>32</v>
      </c>
      <c r="I530" s="4">
        <v>42738</v>
      </c>
      <c r="J530" s="3">
        <v>101870</v>
      </c>
      <c r="K530" s="43">
        <v>0.1</v>
      </c>
      <c r="L530" t="s">
        <v>132</v>
      </c>
      <c r="M530" t="s">
        <v>150</v>
      </c>
    </row>
    <row r="531" spans="1:13" x14ac:dyDescent="0.3">
      <c r="A531" t="s">
        <v>1205</v>
      </c>
      <c r="B531" t="s">
        <v>1206</v>
      </c>
      <c r="C531" t="s">
        <v>157</v>
      </c>
      <c r="D531" t="s">
        <v>138</v>
      </c>
      <c r="E531" t="s">
        <v>145</v>
      </c>
      <c r="F531" t="s">
        <v>148</v>
      </c>
      <c r="G531" t="s">
        <v>149</v>
      </c>
      <c r="H531">
        <v>56</v>
      </c>
      <c r="I531" s="4">
        <v>38847</v>
      </c>
      <c r="J531" s="3">
        <v>41561</v>
      </c>
      <c r="K531" s="43">
        <v>0</v>
      </c>
      <c r="L531" t="s">
        <v>132</v>
      </c>
      <c r="M531" t="s">
        <v>164</v>
      </c>
    </row>
    <row r="532" spans="1:13" x14ac:dyDescent="0.3">
      <c r="A532" t="s">
        <v>1207</v>
      </c>
      <c r="B532" t="s">
        <v>1208</v>
      </c>
      <c r="C532" t="s">
        <v>127</v>
      </c>
      <c r="D532" t="s">
        <v>192</v>
      </c>
      <c r="E532" t="s">
        <v>145</v>
      </c>
      <c r="F532" t="s">
        <v>130</v>
      </c>
      <c r="G532" t="s">
        <v>186</v>
      </c>
      <c r="H532">
        <v>49</v>
      </c>
      <c r="I532" s="4">
        <v>35157</v>
      </c>
      <c r="J532" s="3">
        <v>157057</v>
      </c>
      <c r="K532" s="43">
        <v>0.12</v>
      </c>
      <c r="L532" t="s">
        <v>132</v>
      </c>
      <c r="M532" t="s">
        <v>158</v>
      </c>
    </row>
    <row r="533" spans="1:13" x14ac:dyDescent="0.3">
      <c r="A533" t="s">
        <v>1209</v>
      </c>
      <c r="B533" t="s">
        <v>1210</v>
      </c>
      <c r="C533" t="s">
        <v>209</v>
      </c>
      <c r="D533" t="s">
        <v>128</v>
      </c>
      <c r="E533" t="s">
        <v>139</v>
      </c>
      <c r="F533" t="s">
        <v>130</v>
      </c>
      <c r="G533" t="s">
        <v>140</v>
      </c>
      <c r="H533">
        <v>61</v>
      </c>
      <c r="I533" s="4">
        <v>38392</v>
      </c>
      <c r="J533" s="3">
        <v>64462</v>
      </c>
      <c r="K533" s="43">
        <v>0</v>
      </c>
      <c r="L533" t="s">
        <v>132</v>
      </c>
      <c r="M533" t="s">
        <v>141</v>
      </c>
    </row>
    <row r="534" spans="1:13" x14ac:dyDescent="0.3">
      <c r="A534" t="s">
        <v>1211</v>
      </c>
      <c r="B534" t="s">
        <v>1212</v>
      </c>
      <c r="C534" t="s">
        <v>229</v>
      </c>
      <c r="D534" t="s">
        <v>173</v>
      </c>
      <c r="E534" t="s">
        <v>154</v>
      </c>
      <c r="F534" t="s">
        <v>130</v>
      </c>
      <c r="G534" t="s">
        <v>140</v>
      </c>
      <c r="H534">
        <v>41</v>
      </c>
      <c r="I534" s="4">
        <v>38632</v>
      </c>
      <c r="J534" s="3">
        <v>79352</v>
      </c>
      <c r="K534" s="43">
        <v>0</v>
      </c>
      <c r="L534" t="s">
        <v>132</v>
      </c>
      <c r="M534" t="s">
        <v>133</v>
      </c>
    </row>
    <row r="535" spans="1:13" x14ac:dyDescent="0.3">
      <c r="A535" t="s">
        <v>1213</v>
      </c>
      <c r="B535" t="s">
        <v>1214</v>
      </c>
      <c r="C535" t="s">
        <v>127</v>
      </c>
      <c r="D535" t="s">
        <v>181</v>
      </c>
      <c r="E535" t="s">
        <v>139</v>
      </c>
      <c r="F535" t="s">
        <v>130</v>
      </c>
      <c r="G535" t="s">
        <v>140</v>
      </c>
      <c r="H535">
        <v>55</v>
      </c>
      <c r="I535" s="4">
        <v>36977</v>
      </c>
      <c r="J535" s="3">
        <v>157812</v>
      </c>
      <c r="K535" s="43">
        <v>0.11</v>
      </c>
      <c r="L535" t="s">
        <v>132</v>
      </c>
      <c r="M535" t="s">
        <v>158</v>
      </c>
    </row>
    <row r="536" spans="1:13" x14ac:dyDescent="0.3">
      <c r="A536" t="s">
        <v>1215</v>
      </c>
      <c r="B536" t="s">
        <v>1216</v>
      </c>
      <c r="C536" t="s">
        <v>229</v>
      </c>
      <c r="D536" t="s">
        <v>173</v>
      </c>
      <c r="E536" t="s">
        <v>154</v>
      </c>
      <c r="F536" t="s">
        <v>148</v>
      </c>
      <c r="G536" t="s">
        <v>140</v>
      </c>
      <c r="H536">
        <v>27</v>
      </c>
      <c r="I536" s="4">
        <v>43354</v>
      </c>
      <c r="J536" s="3">
        <v>80745</v>
      </c>
      <c r="K536" s="43">
        <v>0</v>
      </c>
      <c r="L536" t="s">
        <v>132</v>
      </c>
      <c r="M536" t="s">
        <v>141</v>
      </c>
    </row>
    <row r="537" spans="1:13" x14ac:dyDescent="0.3">
      <c r="A537" t="s">
        <v>1217</v>
      </c>
      <c r="B537" t="s">
        <v>1218</v>
      </c>
      <c r="C537" t="s">
        <v>324</v>
      </c>
      <c r="D537" t="s">
        <v>128</v>
      </c>
      <c r="E537" t="s">
        <v>145</v>
      </c>
      <c r="F537" t="s">
        <v>130</v>
      </c>
      <c r="G537" t="s">
        <v>140</v>
      </c>
      <c r="H537">
        <v>57</v>
      </c>
      <c r="I537" s="4">
        <v>35113</v>
      </c>
      <c r="J537" s="3">
        <v>75354</v>
      </c>
      <c r="K537" s="43">
        <v>0</v>
      </c>
      <c r="L537" t="s">
        <v>132</v>
      </c>
      <c r="M537" t="s">
        <v>164</v>
      </c>
    </row>
    <row r="538" spans="1:13" x14ac:dyDescent="0.3">
      <c r="A538" t="s">
        <v>1219</v>
      </c>
      <c r="B538" t="s">
        <v>1220</v>
      </c>
      <c r="C538" t="s">
        <v>255</v>
      </c>
      <c r="D538" t="s">
        <v>173</v>
      </c>
      <c r="E538" t="s">
        <v>129</v>
      </c>
      <c r="F538" t="s">
        <v>148</v>
      </c>
      <c r="G538" t="s">
        <v>186</v>
      </c>
      <c r="H538">
        <v>56</v>
      </c>
      <c r="I538" s="4">
        <v>43363</v>
      </c>
      <c r="J538" s="3">
        <v>78938</v>
      </c>
      <c r="K538" s="43">
        <v>0.14000000000000001</v>
      </c>
      <c r="L538" t="s">
        <v>132</v>
      </c>
      <c r="M538" t="s">
        <v>150</v>
      </c>
    </row>
    <row r="539" spans="1:13" x14ac:dyDescent="0.3">
      <c r="A539" t="s">
        <v>1221</v>
      </c>
      <c r="B539" t="s">
        <v>1222</v>
      </c>
      <c r="C539" t="s">
        <v>249</v>
      </c>
      <c r="D539" t="s">
        <v>173</v>
      </c>
      <c r="E539" t="s">
        <v>154</v>
      </c>
      <c r="F539" t="s">
        <v>148</v>
      </c>
      <c r="G539" t="s">
        <v>186</v>
      </c>
      <c r="H539">
        <v>59</v>
      </c>
      <c r="I539" s="4">
        <v>39701</v>
      </c>
      <c r="J539" s="3">
        <v>96313</v>
      </c>
      <c r="K539" s="43">
        <v>0</v>
      </c>
      <c r="L539" t="s">
        <v>132</v>
      </c>
      <c r="M539" t="s">
        <v>164</v>
      </c>
    </row>
    <row r="540" spans="1:13" x14ac:dyDescent="0.3">
      <c r="A540" t="s">
        <v>1223</v>
      </c>
      <c r="B540" t="s">
        <v>1224</v>
      </c>
      <c r="C540" t="s">
        <v>137</v>
      </c>
      <c r="D540" t="s">
        <v>173</v>
      </c>
      <c r="E540" t="s">
        <v>139</v>
      </c>
      <c r="F540" t="s">
        <v>148</v>
      </c>
      <c r="G540" t="s">
        <v>140</v>
      </c>
      <c r="H540">
        <v>45</v>
      </c>
      <c r="I540" s="4">
        <v>40511</v>
      </c>
      <c r="J540" s="3">
        <v>153767</v>
      </c>
      <c r="K540" s="43">
        <v>0.27</v>
      </c>
      <c r="L540" t="s">
        <v>132</v>
      </c>
      <c r="M540" t="s">
        <v>150</v>
      </c>
    </row>
    <row r="541" spans="1:13" x14ac:dyDescent="0.3">
      <c r="A541" t="s">
        <v>1225</v>
      </c>
      <c r="B541" t="s">
        <v>1226</v>
      </c>
      <c r="C541" t="s">
        <v>153</v>
      </c>
      <c r="D541" t="s">
        <v>181</v>
      </c>
      <c r="E541" t="s">
        <v>129</v>
      </c>
      <c r="F541" t="s">
        <v>130</v>
      </c>
      <c r="G541" t="s">
        <v>131</v>
      </c>
      <c r="H541">
        <v>42</v>
      </c>
      <c r="I541" s="4">
        <v>42266</v>
      </c>
      <c r="J541" s="3">
        <v>103423</v>
      </c>
      <c r="K541" s="43">
        <v>0.06</v>
      </c>
      <c r="L541" t="s">
        <v>132</v>
      </c>
      <c r="M541" t="s">
        <v>189</v>
      </c>
    </row>
    <row r="542" spans="1:13" x14ac:dyDescent="0.3">
      <c r="A542" t="s">
        <v>1227</v>
      </c>
      <c r="B542" t="s">
        <v>1228</v>
      </c>
      <c r="C542" t="s">
        <v>153</v>
      </c>
      <c r="D542" t="s">
        <v>169</v>
      </c>
      <c r="E542" t="s">
        <v>139</v>
      </c>
      <c r="F542" t="s">
        <v>130</v>
      </c>
      <c r="G542" t="s">
        <v>131</v>
      </c>
      <c r="H542">
        <v>33</v>
      </c>
      <c r="I542" s="4">
        <v>41507</v>
      </c>
      <c r="J542" s="3">
        <v>105390</v>
      </c>
      <c r="K542" s="43">
        <v>0.06</v>
      </c>
      <c r="L542" t="s">
        <v>132</v>
      </c>
      <c r="M542" t="s">
        <v>189</v>
      </c>
    </row>
    <row r="543" spans="1:13" x14ac:dyDescent="0.3">
      <c r="A543" t="s">
        <v>1229</v>
      </c>
      <c r="B543" t="s">
        <v>1230</v>
      </c>
      <c r="C543" t="s">
        <v>564</v>
      </c>
      <c r="D543" t="s">
        <v>128</v>
      </c>
      <c r="E543" t="s">
        <v>139</v>
      </c>
      <c r="F543" t="s">
        <v>130</v>
      </c>
      <c r="G543" t="s">
        <v>140</v>
      </c>
      <c r="H543">
        <v>45</v>
      </c>
      <c r="I543" s="4">
        <v>43042</v>
      </c>
      <c r="J543" s="3">
        <v>66660</v>
      </c>
      <c r="K543" s="43">
        <v>0</v>
      </c>
      <c r="L543" t="s">
        <v>132</v>
      </c>
      <c r="M543" t="s">
        <v>164</v>
      </c>
    </row>
    <row r="544" spans="1:13" x14ac:dyDescent="0.3">
      <c r="A544" t="s">
        <v>1231</v>
      </c>
      <c r="B544" t="s">
        <v>1232</v>
      </c>
      <c r="C544" t="s">
        <v>153</v>
      </c>
      <c r="D544" t="s">
        <v>169</v>
      </c>
      <c r="E544" t="s">
        <v>139</v>
      </c>
      <c r="F544" t="s">
        <v>148</v>
      </c>
      <c r="G544" t="s">
        <v>186</v>
      </c>
      <c r="H544">
        <v>59</v>
      </c>
      <c r="I544" s="4">
        <v>42165</v>
      </c>
      <c r="J544" s="3">
        <v>101985</v>
      </c>
      <c r="K544" s="43">
        <v>7.0000000000000007E-2</v>
      </c>
      <c r="L544" t="s">
        <v>132</v>
      </c>
      <c r="M544" t="s">
        <v>158</v>
      </c>
    </row>
    <row r="545" spans="1:13" x14ac:dyDescent="0.3">
      <c r="A545" t="s">
        <v>1233</v>
      </c>
      <c r="B545" t="s">
        <v>1234</v>
      </c>
      <c r="C545" t="s">
        <v>180</v>
      </c>
      <c r="D545" t="s">
        <v>138</v>
      </c>
      <c r="E545" t="s">
        <v>154</v>
      </c>
      <c r="F545" t="s">
        <v>148</v>
      </c>
      <c r="G545" t="s">
        <v>186</v>
      </c>
      <c r="H545">
        <v>29</v>
      </c>
      <c r="I545" s="4">
        <v>43439</v>
      </c>
      <c r="J545" s="3">
        <v>199504</v>
      </c>
      <c r="K545" s="43">
        <v>0.3</v>
      </c>
      <c r="L545" t="s">
        <v>132</v>
      </c>
      <c r="M545" t="s">
        <v>164</v>
      </c>
    </row>
    <row r="546" spans="1:13" x14ac:dyDescent="0.3">
      <c r="A546" t="s">
        <v>1235</v>
      </c>
      <c r="B546" t="s">
        <v>1236</v>
      </c>
      <c r="C546" t="s">
        <v>147</v>
      </c>
      <c r="D546" t="s">
        <v>163</v>
      </c>
      <c r="E546" t="s">
        <v>139</v>
      </c>
      <c r="F546" t="s">
        <v>148</v>
      </c>
      <c r="G546" t="s">
        <v>186</v>
      </c>
      <c r="H546">
        <v>62</v>
      </c>
      <c r="I546" s="4">
        <v>40591</v>
      </c>
      <c r="J546" s="3">
        <v>94422</v>
      </c>
      <c r="K546" s="43">
        <v>0</v>
      </c>
      <c r="L546" t="s">
        <v>132</v>
      </c>
      <c r="M546" t="s">
        <v>150</v>
      </c>
    </row>
    <row r="547" spans="1:13" x14ac:dyDescent="0.3">
      <c r="A547" t="s">
        <v>1237</v>
      </c>
      <c r="B547" t="s">
        <v>1238</v>
      </c>
      <c r="C547" t="s">
        <v>137</v>
      </c>
      <c r="D547" t="s">
        <v>192</v>
      </c>
      <c r="E547" t="s">
        <v>154</v>
      </c>
      <c r="F547" t="s">
        <v>148</v>
      </c>
      <c r="G547" t="s">
        <v>149</v>
      </c>
      <c r="H547">
        <v>31</v>
      </c>
      <c r="I547" s="4">
        <v>42184</v>
      </c>
      <c r="J547" s="3">
        <v>191026</v>
      </c>
      <c r="K547" s="43">
        <v>0.16</v>
      </c>
      <c r="L547" t="s">
        <v>132</v>
      </c>
      <c r="M547" t="s">
        <v>189</v>
      </c>
    </row>
    <row r="548" spans="1:13" x14ac:dyDescent="0.3">
      <c r="A548" t="s">
        <v>1239</v>
      </c>
      <c r="B548" t="s">
        <v>1240</v>
      </c>
      <c r="C548" t="s">
        <v>252</v>
      </c>
      <c r="D548" t="s">
        <v>169</v>
      </c>
      <c r="E548" t="s">
        <v>129</v>
      </c>
      <c r="F548" t="s">
        <v>130</v>
      </c>
      <c r="G548" t="s">
        <v>140</v>
      </c>
      <c r="H548">
        <v>56</v>
      </c>
      <c r="I548" s="4">
        <v>40045</v>
      </c>
      <c r="J548" s="3">
        <v>52800</v>
      </c>
      <c r="K548" s="43">
        <v>0</v>
      </c>
      <c r="L548" t="s">
        <v>132</v>
      </c>
      <c r="M548" t="s">
        <v>150</v>
      </c>
    </row>
    <row r="549" spans="1:13" x14ac:dyDescent="0.3">
      <c r="A549" t="s">
        <v>1241</v>
      </c>
      <c r="B549" t="s">
        <v>1242</v>
      </c>
      <c r="C549" t="s">
        <v>249</v>
      </c>
      <c r="D549" t="s">
        <v>173</v>
      </c>
      <c r="E549" t="s">
        <v>139</v>
      </c>
      <c r="F549" t="s">
        <v>148</v>
      </c>
      <c r="G549" t="s">
        <v>140</v>
      </c>
      <c r="H549">
        <v>54</v>
      </c>
      <c r="I549" s="4">
        <v>40517</v>
      </c>
      <c r="J549" s="3">
        <v>113982</v>
      </c>
      <c r="K549" s="43">
        <v>0</v>
      </c>
      <c r="L549" t="s">
        <v>132</v>
      </c>
      <c r="M549" t="s">
        <v>133</v>
      </c>
    </row>
    <row r="550" spans="1:13" x14ac:dyDescent="0.3">
      <c r="A550" t="s">
        <v>1243</v>
      </c>
      <c r="B550" t="s">
        <v>1244</v>
      </c>
      <c r="C550" t="s">
        <v>127</v>
      </c>
      <c r="D550" t="s">
        <v>169</v>
      </c>
      <c r="E550" t="s">
        <v>154</v>
      </c>
      <c r="F550" t="s">
        <v>148</v>
      </c>
      <c r="G550" t="s">
        <v>149</v>
      </c>
      <c r="H550">
        <v>45</v>
      </c>
      <c r="I550" s="4">
        <v>40305</v>
      </c>
      <c r="J550" s="3">
        <v>145093</v>
      </c>
      <c r="K550" s="43">
        <v>0.12</v>
      </c>
      <c r="L550" t="s">
        <v>132</v>
      </c>
      <c r="M550" t="s">
        <v>141</v>
      </c>
    </row>
    <row r="551" spans="1:13" x14ac:dyDescent="0.3">
      <c r="A551" t="s">
        <v>1245</v>
      </c>
      <c r="B551" t="s">
        <v>1246</v>
      </c>
      <c r="C551" t="s">
        <v>690</v>
      </c>
      <c r="D551" t="s">
        <v>128</v>
      </c>
      <c r="E551" t="s">
        <v>139</v>
      </c>
      <c r="F551" t="s">
        <v>130</v>
      </c>
      <c r="G551" t="s">
        <v>140</v>
      </c>
      <c r="H551">
        <v>26</v>
      </c>
      <c r="I551" s="4">
        <v>44266</v>
      </c>
      <c r="J551" s="3">
        <v>74170</v>
      </c>
      <c r="K551" s="43">
        <v>0</v>
      </c>
      <c r="L551" t="s">
        <v>132</v>
      </c>
      <c r="M551" t="s">
        <v>164</v>
      </c>
    </row>
    <row r="552" spans="1:13" x14ac:dyDescent="0.3">
      <c r="A552" t="s">
        <v>1247</v>
      </c>
      <c r="B552" t="s">
        <v>1248</v>
      </c>
      <c r="C552" t="s">
        <v>243</v>
      </c>
      <c r="D552" t="s">
        <v>173</v>
      </c>
      <c r="E552" t="s">
        <v>129</v>
      </c>
      <c r="F552" t="s">
        <v>148</v>
      </c>
      <c r="G552" t="s">
        <v>140</v>
      </c>
      <c r="H552">
        <v>59</v>
      </c>
      <c r="I552" s="4">
        <v>35153</v>
      </c>
      <c r="J552" s="3">
        <v>62605</v>
      </c>
      <c r="K552" s="43">
        <v>0</v>
      </c>
      <c r="L552" t="s">
        <v>132</v>
      </c>
      <c r="M552" t="s">
        <v>164</v>
      </c>
    </row>
    <row r="553" spans="1:13" x14ac:dyDescent="0.3">
      <c r="A553" t="s">
        <v>1249</v>
      </c>
      <c r="B553" t="s">
        <v>1250</v>
      </c>
      <c r="C553" t="s">
        <v>153</v>
      </c>
      <c r="D553" t="s">
        <v>128</v>
      </c>
      <c r="E553" t="s">
        <v>139</v>
      </c>
      <c r="F553" t="s">
        <v>130</v>
      </c>
      <c r="G553" t="s">
        <v>140</v>
      </c>
      <c r="H553">
        <v>51</v>
      </c>
      <c r="I553" s="4">
        <v>43903</v>
      </c>
      <c r="J553" s="3">
        <v>107195</v>
      </c>
      <c r="K553" s="43">
        <v>0.09</v>
      </c>
      <c r="L553" t="s">
        <v>132</v>
      </c>
      <c r="M553" t="s">
        <v>164</v>
      </c>
    </row>
    <row r="554" spans="1:13" x14ac:dyDescent="0.3">
      <c r="A554" t="s">
        <v>1190</v>
      </c>
      <c r="B554" t="s">
        <v>1251</v>
      </c>
      <c r="C554" t="s">
        <v>127</v>
      </c>
      <c r="D554" t="s">
        <v>181</v>
      </c>
      <c r="E554" t="s">
        <v>139</v>
      </c>
      <c r="F554" t="s">
        <v>148</v>
      </c>
      <c r="G554" t="s">
        <v>140</v>
      </c>
      <c r="H554">
        <v>45</v>
      </c>
      <c r="I554" s="4">
        <v>43111</v>
      </c>
      <c r="J554" s="3">
        <v>127422</v>
      </c>
      <c r="K554" s="43">
        <v>0.15</v>
      </c>
      <c r="L554" t="s">
        <v>132</v>
      </c>
      <c r="M554" t="s">
        <v>189</v>
      </c>
    </row>
    <row r="555" spans="1:13" x14ac:dyDescent="0.3">
      <c r="A555" t="s">
        <v>1252</v>
      </c>
      <c r="B555" t="s">
        <v>1253</v>
      </c>
      <c r="C555" t="s">
        <v>137</v>
      </c>
      <c r="D555" t="s">
        <v>163</v>
      </c>
      <c r="E555" t="s">
        <v>129</v>
      </c>
      <c r="F555" t="s">
        <v>130</v>
      </c>
      <c r="G555" t="s">
        <v>140</v>
      </c>
      <c r="H555">
        <v>35</v>
      </c>
      <c r="I555" s="4">
        <v>42912</v>
      </c>
      <c r="J555" s="3">
        <v>161269</v>
      </c>
      <c r="K555" s="43">
        <v>0.27</v>
      </c>
      <c r="L555" t="s">
        <v>132</v>
      </c>
      <c r="M555" t="s">
        <v>158</v>
      </c>
    </row>
    <row r="556" spans="1:13" x14ac:dyDescent="0.3">
      <c r="A556" t="s">
        <v>1254</v>
      </c>
      <c r="B556" t="s">
        <v>1255</v>
      </c>
      <c r="C556" t="s">
        <v>209</v>
      </c>
      <c r="D556" t="s">
        <v>128</v>
      </c>
      <c r="E556" t="s">
        <v>139</v>
      </c>
      <c r="F556" t="s">
        <v>148</v>
      </c>
      <c r="G556" t="s">
        <v>140</v>
      </c>
      <c r="H556">
        <v>61</v>
      </c>
      <c r="I556" s="4">
        <v>43703</v>
      </c>
      <c r="J556" s="3">
        <v>75780</v>
      </c>
      <c r="K556" s="43">
        <v>0</v>
      </c>
      <c r="L556" t="s">
        <v>132</v>
      </c>
      <c r="M556" t="s">
        <v>133</v>
      </c>
    </row>
    <row r="557" spans="1:13" x14ac:dyDescent="0.3">
      <c r="A557" t="s">
        <v>1256</v>
      </c>
      <c r="B557" t="s">
        <v>1257</v>
      </c>
      <c r="C557" t="s">
        <v>255</v>
      </c>
      <c r="D557" t="s">
        <v>173</v>
      </c>
      <c r="E557" t="s">
        <v>129</v>
      </c>
      <c r="F557" t="s">
        <v>148</v>
      </c>
      <c r="G557" t="s">
        <v>149</v>
      </c>
      <c r="H557">
        <v>60</v>
      </c>
      <c r="I557" s="4">
        <v>43146</v>
      </c>
      <c r="J557" s="3">
        <v>106079</v>
      </c>
      <c r="K557" s="43">
        <v>0.14000000000000001</v>
      </c>
      <c r="L557" t="s">
        <v>132</v>
      </c>
      <c r="M557" t="s">
        <v>164</v>
      </c>
    </row>
    <row r="558" spans="1:13" x14ac:dyDescent="0.3">
      <c r="A558" t="s">
        <v>1258</v>
      </c>
      <c r="B558" t="s">
        <v>1259</v>
      </c>
      <c r="C558" t="s">
        <v>270</v>
      </c>
      <c r="D558" t="s">
        <v>128</v>
      </c>
      <c r="E558" t="s">
        <v>154</v>
      </c>
      <c r="F558" t="s">
        <v>148</v>
      </c>
      <c r="G558" t="s">
        <v>186</v>
      </c>
      <c r="H558">
        <v>30</v>
      </c>
      <c r="I558" s="4">
        <v>42777</v>
      </c>
      <c r="J558" s="3">
        <v>92058</v>
      </c>
      <c r="K558" s="43">
        <v>0</v>
      </c>
      <c r="L558" t="s">
        <v>132</v>
      </c>
      <c r="M558" t="s">
        <v>164</v>
      </c>
    </row>
    <row r="559" spans="1:13" x14ac:dyDescent="0.3">
      <c r="A559" t="s">
        <v>1260</v>
      </c>
      <c r="B559" t="s">
        <v>1261</v>
      </c>
      <c r="C559" t="s">
        <v>243</v>
      </c>
      <c r="D559" t="s">
        <v>173</v>
      </c>
      <c r="E559" t="s">
        <v>145</v>
      </c>
      <c r="F559" t="s">
        <v>148</v>
      </c>
      <c r="G559" t="s">
        <v>149</v>
      </c>
      <c r="H559">
        <v>64</v>
      </c>
      <c r="I559" s="4">
        <v>43527</v>
      </c>
      <c r="J559" s="3">
        <v>67114</v>
      </c>
      <c r="K559" s="43">
        <v>0</v>
      </c>
      <c r="L559" t="s">
        <v>132</v>
      </c>
      <c r="M559" t="s">
        <v>150</v>
      </c>
    </row>
    <row r="560" spans="1:13" x14ac:dyDescent="0.3">
      <c r="A560" t="s">
        <v>1262</v>
      </c>
      <c r="B560" t="s">
        <v>1263</v>
      </c>
      <c r="C560" t="s">
        <v>234</v>
      </c>
      <c r="D560" t="s">
        <v>169</v>
      </c>
      <c r="E560" t="s">
        <v>145</v>
      </c>
      <c r="F560" t="s">
        <v>130</v>
      </c>
      <c r="G560" t="s">
        <v>140</v>
      </c>
      <c r="H560">
        <v>61</v>
      </c>
      <c r="I560" s="4">
        <v>40683</v>
      </c>
      <c r="J560" s="3">
        <v>64937</v>
      </c>
      <c r="K560" s="43">
        <v>0</v>
      </c>
      <c r="L560" t="s">
        <v>132</v>
      </c>
      <c r="M560" t="s">
        <v>150</v>
      </c>
    </row>
    <row r="561" spans="1:16" x14ac:dyDescent="0.3">
      <c r="A561" t="s">
        <v>1264</v>
      </c>
      <c r="B561" t="s">
        <v>1265</v>
      </c>
      <c r="C561" t="s">
        <v>153</v>
      </c>
      <c r="D561" t="s">
        <v>181</v>
      </c>
      <c r="E561" t="s">
        <v>145</v>
      </c>
      <c r="F561" t="s">
        <v>130</v>
      </c>
      <c r="G561" t="s">
        <v>186</v>
      </c>
      <c r="H561">
        <v>65</v>
      </c>
      <c r="I561" s="4">
        <v>38967</v>
      </c>
      <c r="J561" s="3">
        <v>127626</v>
      </c>
      <c r="K561" s="43">
        <v>0.1</v>
      </c>
      <c r="L561" t="s">
        <v>132</v>
      </c>
      <c r="M561" t="s">
        <v>158</v>
      </c>
    </row>
    <row r="562" spans="1:16" x14ac:dyDescent="0.3">
      <c r="A562" t="s">
        <v>1266</v>
      </c>
      <c r="B562" t="s">
        <v>1267</v>
      </c>
      <c r="C562" t="s">
        <v>366</v>
      </c>
      <c r="D562" t="s">
        <v>128</v>
      </c>
      <c r="E562" t="s">
        <v>154</v>
      </c>
      <c r="F562" t="s">
        <v>148</v>
      </c>
      <c r="G562" t="s">
        <v>131</v>
      </c>
      <c r="H562">
        <v>61</v>
      </c>
      <c r="I562" s="4">
        <v>38013</v>
      </c>
      <c r="J562" s="3">
        <v>88478</v>
      </c>
      <c r="K562" s="43">
        <v>0</v>
      </c>
      <c r="L562" t="s">
        <v>132</v>
      </c>
      <c r="M562" t="s">
        <v>164</v>
      </c>
    </row>
    <row r="563" spans="1:16" x14ac:dyDescent="0.3">
      <c r="A563" t="s">
        <v>1268</v>
      </c>
      <c r="B563" t="s">
        <v>1269</v>
      </c>
      <c r="C563" t="s">
        <v>127</v>
      </c>
      <c r="D563" t="s">
        <v>192</v>
      </c>
      <c r="E563" t="s">
        <v>139</v>
      </c>
      <c r="F563" t="s">
        <v>130</v>
      </c>
      <c r="G563" t="s">
        <v>131</v>
      </c>
      <c r="H563">
        <v>30</v>
      </c>
      <c r="I563" s="4">
        <v>42960</v>
      </c>
      <c r="J563" s="3">
        <v>154624</v>
      </c>
      <c r="K563" s="43">
        <v>0.15</v>
      </c>
      <c r="L563" t="s">
        <v>132</v>
      </c>
      <c r="M563" t="s">
        <v>164</v>
      </c>
    </row>
    <row r="564" spans="1:16" x14ac:dyDescent="0.3">
      <c r="A564" t="s">
        <v>1270</v>
      </c>
      <c r="B564" t="s">
        <v>1271</v>
      </c>
      <c r="C564" t="s">
        <v>127</v>
      </c>
      <c r="D564" t="s">
        <v>192</v>
      </c>
      <c r="E564" t="s">
        <v>129</v>
      </c>
      <c r="F564" t="s">
        <v>148</v>
      </c>
      <c r="G564" t="s">
        <v>140</v>
      </c>
      <c r="H564">
        <v>53</v>
      </c>
      <c r="I564" s="4">
        <v>41931</v>
      </c>
      <c r="J564" s="3">
        <v>159538</v>
      </c>
      <c r="K564" s="43">
        <v>0.11</v>
      </c>
      <c r="L564" t="s">
        <v>132</v>
      </c>
      <c r="M564" t="s">
        <v>158</v>
      </c>
    </row>
    <row r="565" spans="1:16" x14ac:dyDescent="0.3">
      <c r="A565" t="s">
        <v>1272</v>
      </c>
      <c r="B565" t="s">
        <v>1273</v>
      </c>
      <c r="C565" t="s">
        <v>137</v>
      </c>
      <c r="D565" t="s">
        <v>181</v>
      </c>
      <c r="E565" t="s">
        <v>139</v>
      </c>
      <c r="F565" t="s">
        <v>148</v>
      </c>
      <c r="G565" t="s">
        <v>140</v>
      </c>
      <c r="H565">
        <v>25</v>
      </c>
      <c r="I565" s="4">
        <v>44058</v>
      </c>
      <c r="J565" s="3">
        <v>172007</v>
      </c>
      <c r="K565" s="43">
        <v>0.26</v>
      </c>
      <c r="L565" t="s">
        <v>132</v>
      </c>
      <c r="M565" t="s">
        <v>158</v>
      </c>
    </row>
    <row r="566" spans="1:16" x14ac:dyDescent="0.3">
      <c r="A566" t="s">
        <v>1274</v>
      </c>
      <c r="B566" t="s">
        <v>1275</v>
      </c>
      <c r="C566" t="s">
        <v>137</v>
      </c>
      <c r="D566" t="s">
        <v>138</v>
      </c>
      <c r="E566" t="s">
        <v>154</v>
      </c>
      <c r="F566" t="s">
        <v>148</v>
      </c>
      <c r="G566" t="s">
        <v>140</v>
      </c>
      <c r="H566">
        <v>41</v>
      </c>
      <c r="I566" s="4">
        <v>43600</v>
      </c>
      <c r="J566" s="3">
        <v>174415</v>
      </c>
      <c r="K566" s="43">
        <v>0.23</v>
      </c>
      <c r="L566" t="s">
        <v>132</v>
      </c>
      <c r="M566" t="s">
        <v>158</v>
      </c>
    </row>
    <row r="567" spans="1:16" x14ac:dyDescent="0.3">
      <c r="A567" t="s">
        <v>1276</v>
      </c>
      <c r="B567" t="s">
        <v>1277</v>
      </c>
      <c r="C567" t="s">
        <v>234</v>
      </c>
      <c r="D567" t="s">
        <v>169</v>
      </c>
      <c r="E567" t="s">
        <v>139</v>
      </c>
      <c r="F567" t="s">
        <v>148</v>
      </c>
      <c r="G567" t="s">
        <v>149</v>
      </c>
      <c r="H567">
        <v>25</v>
      </c>
      <c r="I567" s="4">
        <v>44217</v>
      </c>
      <c r="J567" s="3">
        <v>67299</v>
      </c>
      <c r="K567" s="43">
        <v>0</v>
      </c>
      <c r="L567" t="s">
        <v>132</v>
      </c>
      <c r="M567" t="s">
        <v>150</v>
      </c>
    </row>
    <row r="568" spans="1:16" x14ac:dyDescent="0.3">
      <c r="A568" t="s">
        <v>1278</v>
      </c>
      <c r="B568" t="s">
        <v>1279</v>
      </c>
      <c r="C568" t="s">
        <v>347</v>
      </c>
      <c r="D568" t="s">
        <v>128</v>
      </c>
      <c r="E568" t="s">
        <v>129</v>
      </c>
      <c r="F568" t="s">
        <v>130</v>
      </c>
      <c r="G568" t="s">
        <v>140</v>
      </c>
      <c r="H568">
        <v>52</v>
      </c>
      <c r="I568" s="4">
        <v>38406</v>
      </c>
      <c r="J568" s="3">
        <v>45286</v>
      </c>
      <c r="K568" s="43">
        <v>0</v>
      </c>
      <c r="L568" t="s">
        <v>132</v>
      </c>
      <c r="M568" t="s">
        <v>141</v>
      </c>
    </row>
    <row r="569" spans="1:16" x14ac:dyDescent="0.3">
      <c r="A569" t="s">
        <v>1280</v>
      </c>
      <c r="B569" t="s">
        <v>1281</v>
      </c>
      <c r="C569" t="s">
        <v>137</v>
      </c>
      <c r="D569" t="s">
        <v>181</v>
      </c>
      <c r="E569" t="s">
        <v>129</v>
      </c>
      <c r="F569" t="s">
        <v>148</v>
      </c>
      <c r="G569" t="s">
        <v>140</v>
      </c>
      <c r="H569">
        <v>48</v>
      </c>
      <c r="I569" s="4">
        <v>39302</v>
      </c>
      <c r="J569" s="3">
        <v>194723</v>
      </c>
      <c r="K569" s="43">
        <v>0.25</v>
      </c>
      <c r="L569" t="s">
        <v>132</v>
      </c>
      <c r="M569" t="s">
        <v>150</v>
      </c>
      <c r="O569" s="47" t="s">
        <v>159</v>
      </c>
      <c r="P569" s="47" t="s">
        <v>160</v>
      </c>
    </row>
    <row r="570" spans="1:16" x14ac:dyDescent="0.3">
      <c r="A570" t="s">
        <v>1282</v>
      </c>
      <c r="B570" t="s">
        <v>1283</v>
      </c>
      <c r="C570" t="s">
        <v>437</v>
      </c>
      <c r="D570" t="s">
        <v>128</v>
      </c>
      <c r="E570" t="s">
        <v>145</v>
      </c>
      <c r="F570" t="s">
        <v>130</v>
      </c>
      <c r="G570" t="s">
        <v>140</v>
      </c>
      <c r="H570">
        <v>36</v>
      </c>
      <c r="I570" s="4">
        <v>40413</v>
      </c>
      <c r="J570" s="3">
        <v>61310</v>
      </c>
      <c r="K570" s="43">
        <v>0</v>
      </c>
      <c r="L570" t="s">
        <v>132</v>
      </c>
      <c r="M570" t="s">
        <v>150</v>
      </c>
      <c r="O570" s="36">
        <v>0</v>
      </c>
      <c r="P570" s="36">
        <v>1</v>
      </c>
    </row>
    <row r="571" spans="1:16" x14ac:dyDescent="0.3">
      <c r="A571" t="s">
        <v>1284</v>
      </c>
      <c r="B571" t="s">
        <v>1285</v>
      </c>
      <c r="C571" t="s">
        <v>252</v>
      </c>
      <c r="D571" t="s">
        <v>169</v>
      </c>
      <c r="E571" t="s">
        <v>139</v>
      </c>
      <c r="F571" t="s">
        <v>130</v>
      </c>
      <c r="G571" t="s">
        <v>149</v>
      </c>
      <c r="H571">
        <v>31</v>
      </c>
      <c r="I571" s="4">
        <v>43171</v>
      </c>
      <c r="J571" s="3">
        <v>47913</v>
      </c>
      <c r="K571" s="43">
        <v>0</v>
      </c>
      <c r="L571" t="s">
        <v>132</v>
      </c>
      <c r="M571" t="s">
        <v>133</v>
      </c>
      <c r="O571" s="36">
        <v>3</v>
      </c>
      <c r="P571" s="36">
        <v>3</v>
      </c>
    </row>
    <row r="572" spans="1:16" x14ac:dyDescent="0.3">
      <c r="A572" t="s">
        <v>1286</v>
      </c>
      <c r="B572" t="s">
        <v>1287</v>
      </c>
      <c r="C572" t="s">
        <v>252</v>
      </c>
      <c r="D572" t="s">
        <v>169</v>
      </c>
      <c r="E572" t="s">
        <v>139</v>
      </c>
      <c r="F572" t="s">
        <v>130</v>
      </c>
      <c r="G572" t="s">
        <v>149</v>
      </c>
      <c r="H572">
        <v>53</v>
      </c>
      <c r="I572" s="4">
        <v>42985</v>
      </c>
      <c r="J572" s="3">
        <v>46727</v>
      </c>
      <c r="K572" s="43">
        <v>0</v>
      </c>
      <c r="L572" t="s">
        <v>132</v>
      </c>
      <c r="M572" t="s">
        <v>189</v>
      </c>
      <c r="O572" s="36">
        <v>6</v>
      </c>
      <c r="P572" s="36">
        <v>4</v>
      </c>
    </row>
    <row r="573" spans="1:16" x14ac:dyDescent="0.3">
      <c r="A573" t="s">
        <v>1288</v>
      </c>
      <c r="B573" t="s">
        <v>1289</v>
      </c>
      <c r="C573" t="s">
        <v>127</v>
      </c>
      <c r="D573" t="s">
        <v>169</v>
      </c>
      <c r="E573" t="s">
        <v>139</v>
      </c>
      <c r="F573" t="s">
        <v>148</v>
      </c>
      <c r="G573" t="s">
        <v>149</v>
      </c>
      <c r="H573">
        <v>27</v>
      </c>
      <c r="I573" s="4">
        <v>44302</v>
      </c>
      <c r="J573" s="3">
        <v>133400</v>
      </c>
      <c r="K573" s="43">
        <v>0.11</v>
      </c>
      <c r="L573" t="s">
        <v>132</v>
      </c>
      <c r="M573" t="s">
        <v>150</v>
      </c>
      <c r="O573" s="36">
        <v>8</v>
      </c>
      <c r="P573" s="36">
        <v>5.5</v>
      </c>
    </row>
    <row r="574" spans="1:16" x14ac:dyDescent="0.3">
      <c r="A574" t="s">
        <v>1290</v>
      </c>
      <c r="B574" t="s">
        <v>1291</v>
      </c>
      <c r="C574" t="s">
        <v>564</v>
      </c>
      <c r="D574" t="s">
        <v>128</v>
      </c>
      <c r="E574" t="s">
        <v>139</v>
      </c>
      <c r="F574" t="s">
        <v>130</v>
      </c>
      <c r="G574" t="s">
        <v>149</v>
      </c>
      <c r="H574">
        <v>39</v>
      </c>
      <c r="I574" s="4">
        <v>43943</v>
      </c>
      <c r="J574" s="3">
        <v>90535</v>
      </c>
      <c r="K574" s="43">
        <v>0</v>
      </c>
      <c r="L574" t="s">
        <v>132</v>
      </c>
      <c r="M574" t="s">
        <v>158</v>
      </c>
      <c r="O574" s="36">
        <v>12</v>
      </c>
      <c r="P574" s="36">
        <v>8</v>
      </c>
    </row>
    <row r="575" spans="1:16" x14ac:dyDescent="0.3">
      <c r="A575" t="s">
        <v>1288</v>
      </c>
      <c r="B575" t="s">
        <v>1292</v>
      </c>
      <c r="C575" t="s">
        <v>234</v>
      </c>
      <c r="D575" t="s">
        <v>169</v>
      </c>
      <c r="E575" t="s">
        <v>154</v>
      </c>
      <c r="F575" t="s">
        <v>130</v>
      </c>
      <c r="G575" t="s">
        <v>149</v>
      </c>
      <c r="H575">
        <v>44</v>
      </c>
      <c r="I575" s="4">
        <v>38771</v>
      </c>
      <c r="J575" s="3">
        <v>63705</v>
      </c>
      <c r="K575" s="43">
        <v>0</v>
      </c>
      <c r="L575" t="s">
        <v>132</v>
      </c>
      <c r="M575" t="s">
        <v>158</v>
      </c>
      <c r="O575" s="36">
        <v>18</v>
      </c>
      <c r="P575" s="36">
        <v>9.5</v>
      </c>
    </row>
    <row r="576" spans="1:16" x14ac:dyDescent="0.3">
      <c r="A576" t="s">
        <v>1293</v>
      </c>
      <c r="B576" t="s">
        <v>1294</v>
      </c>
      <c r="C576" t="s">
        <v>180</v>
      </c>
      <c r="D576" t="s">
        <v>192</v>
      </c>
      <c r="E576" t="s">
        <v>154</v>
      </c>
      <c r="F576" t="s">
        <v>148</v>
      </c>
      <c r="G576" t="s">
        <v>186</v>
      </c>
      <c r="H576">
        <v>48</v>
      </c>
      <c r="I576" s="4">
        <v>36584</v>
      </c>
      <c r="J576" s="3">
        <v>258081</v>
      </c>
      <c r="K576" s="43">
        <v>0.3</v>
      </c>
      <c r="L576" t="s">
        <v>132</v>
      </c>
      <c r="M576" t="s">
        <v>141</v>
      </c>
      <c r="O576" s="36">
        <v>25</v>
      </c>
      <c r="P576" s="36">
        <v>10</v>
      </c>
    </row>
    <row r="577" spans="1:16" x14ac:dyDescent="0.3">
      <c r="A577" t="s">
        <v>1295</v>
      </c>
      <c r="B577" t="s">
        <v>1296</v>
      </c>
      <c r="C577" t="s">
        <v>252</v>
      </c>
      <c r="D577" t="s">
        <v>169</v>
      </c>
      <c r="E577" t="s">
        <v>129</v>
      </c>
      <c r="F577" t="s">
        <v>148</v>
      </c>
      <c r="G577" t="s">
        <v>131</v>
      </c>
      <c r="H577">
        <v>48</v>
      </c>
      <c r="I577" s="4">
        <v>44095</v>
      </c>
      <c r="J577" s="3">
        <v>54654</v>
      </c>
      <c r="K577" s="43">
        <v>0</v>
      </c>
      <c r="L577" t="s">
        <v>132</v>
      </c>
      <c r="M577" t="s">
        <v>150</v>
      </c>
      <c r="O577" s="36">
        <v>30</v>
      </c>
      <c r="P577" s="36">
        <v>15</v>
      </c>
    </row>
    <row r="578" spans="1:16" x14ac:dyDescent="0.3">
      <c r="A578" t="s">
        <v>1297</v>
      </c>
      <c r="B578" t="s">
        <v>1298</v>
      </c>
      <c r="C578" t="s">
        <v>157</v>
      </c>
      <c r="D578" t="s">
        <v>192</v>
      </c>
      <c r="E578" t="s">
        <v>145</v>
      </c>
      <c r="F578" t="s">
        <v>148</v>
      </c>
      <c r="G578" t="s">
        <v>140</v>
      </c>
      <c r="H578">
        <v>54</v>
      </c>
      <c r="I578" s="4">
        <v>36062</v>
      </c>
      <c r="J578" s="3">
        <v>58006</v>
      </c>
      <c r="K578" s="43">
        <v>0</v>
      </c>
      <c r="L578" t="s">
        <v>132</v>
      </c>
      <c r="M578" t="s">
        <v>133</v>
      </c>
    </row>
    <row r="579" spans="1:16" x14ac:dyDescent="0.3">
      <c r="A579" t="s">
        <v>1247</v>
      </c>
      <c r="B579" t="s">
        <v>1299</v>
      </c>
      <c r="C579" t="s">
        <v>137</v>
      </c>
      <c r="D579" t="s">
        <v>169</v>
      </c>
      <c r="E579" t="s">
        <v>139</v>
      </c>
      <c r="F579" t="s">
        <v>130</v>
      </c>
      <c r="G579" t="s">
        <v>149</v>
      </c>
      <c r="H579">
        <v>38</v>
      </c>
      <c r="I579" s="4">
        <v>39232</v>
      </c>
      <c r="J579" s="3">
        <v>198562</v>
      </c>
      <c r="K579" s="43">
        <v>0.22</v>
      </c>
      <c r="L579" t="s">
        <v>132</v>
      </c>
      <c r="M579" t="s">
        <v>133</v>
      </c>
    </row>
    <row r="580" spans="1:16" x14ac:dyDescent="0.3">
      <c r="A580" t="s">
        <v>1300</v>
      </c>
      <c r="B580" t="s">
        <v>1301</v>
      </c>
      <c r="C580" t="s">
        <v>294</v>
      </c>
      <c r="D580" t="s">
        <v>192</v>
      </c>
      <c r="E580" t="s">
        <v>129</v>
      </c>
      <c r="F580" t="s">
        <v>130</v>
      </c>
      <c r="G580" t="s">
        <v>131</v>
      </c>
      <c r="H580">
        <v>40</v>
      </c>
      <c r="I580" s="4">
        <v>39960</v>
      </c>
      <c r="J580" s="3">
        <v>62411</v>
      </c>
      <c r="K580" s="43">
        <v>0</v>
      </c>
      <c r="L580" t="s">
        <v>132</v>
      </c>
      <c r="M580" t="s">
        <v>158</v>
      </c>
    </row>
    <row r="581" spans="1:16" x14ac:dyDescent="0.3">
      <c r="A581" t="s">
        <v>1302</v>
      </c>
      <c r="B581" t="s">
        <v>1303</v>
      </c>
      <c r="C581" t="s">
        <v>255</v>
      </c>
      <c r="D581" t="s">
        <v>173</v>
      </c>
      <c r="E581" t="s">
        <v>129</v>
      </c>
      <c r="F581" t="s">
        <v>148</v>
      </c>
      <c r="G581" t="s">
        <v>149</v>
      </c>
      <c r="H581">
        <v>57</v>
      </c>
      <c r="I581" s="4">
        <v>33612</v>
      </c>
      <c r="J581" s="3">
        <v>111299</v>
      </c>
      <c r="K581" s="43">
        <v>0.12</v>
      </c>
      <c r="L581" t="s">
        <v>132</v>
      </c>
      <c r="M581" t="s">
        <v>158</v>
      </c>
    </row>
    <row r="582" spans="1:16" x14ac:dyDescent="0.3">
      <c r="A582" t="s">
        <v>1304</v>
      </c>
      <c r="B582" t="s">
        <v>1305</v>
      </c>
      <c r="C582" t="s">
        <v>157</v>
      </c>
      <c r="D582" t="s">
        <v>181</v>
      </c>
      <c r="E582" t="s">
        <v>129</v>
      </c>
      <c r="F582" t="s">
        <v>130</v>
      </c>
      <c r="G582" t="s">
        <v>140</v>
      </c>
      <c r="H582">
        <v>43</v>
      </c>
      <c r="I582" s="4">
        <v>43659</v>
      </c>
      <c r="J582" s="3">
        <v>41545</v>
      </c>
      <c r="K582" s="43">
        <v>0</v>
      </c>
      <c r="L582" t="s">
        <v>132</v>
      </c>
      <c r="M582" t="s">
        <v>158</v>
      </c>
    </row>
    <row r="583" spans="1:16" x14ac:dyDescent="0.3">
      <c r="A583" t="s">
        <v>1306</v>
      </c>
      <c r="B583" t="s">
        <v>1307</v>
      </c>
      <c r="C583" t="s">
        <v>291</v>
      </c>
      <c r="D583" t="s">
        <v>128</v>
      </c>
      <c r="E583" t="s">
        <v>145</v>
      </c>
      <c r="F583" t="s">
        <v>148</v>
      </c>
      <c r="G583" t="s">
        <v>186</v>
      </c>
      <c r="H583">
        <v>26</v>
      </c>
      <c r="I583" s="4">
        <v>43569</v>
      </c>
      <c r="J583" s="3">
        <v>74467</v>
      </c>
      <c r="K583" s="43">
        <v>0</v>
      </c>
      <c r="L583" t="s">
        <v>132</v>
      </c>
      <c r="M583" t="s">
        <v>189</v>
      </c>
    </row>
    <row r="584" spans="1:16" x14ac:dyDescent="0.3">
      <c r="A584" t="s">
        <v>1308</v>
      </c>
      <c r="B584" t="s">
        <v>1309</v>
      </c>
      <c r="C584" t="s">
        <v>153</v>
      </c>
      <c r="D584" t="s">
        <v>163</v>
      </c>
      <c r="E584" t="s">
        <v>129</v>
      </c>
      <c r="F584" t="s">
        <v>148</v>
      </c>
      <c r="G584" t="s">
        <v>140</v>
      </c>
      <c r="H584">
        <v>44</v>
      </c>
      <c r="I584" s="4">
        <v>37296</v>
      </c>
      <c r="J584" s="3">
        <v>117545</v>
      </c>
      <c r="K584" s="43">
        <v>0.06</v>
      </c>
      <c r="L584" t="s">
        <v>132</v>
      </c>
      <c r="M584" t="s">
        <v>150</v>
      </c>
    </row>
    <row r="585" spans="1:16" x14ac:dyDescent="0.3">
      <c r="A585" t="s">
        <v>1310</v>
      </c>
      <c r="B585" t="s">
        <v>1311</v>
      </c>
      <c r="C585" t="s">
        <v>153</v>
      </c>
      <c r="D585" t="s">
        <v>169</v>
      </c>
      <c r="E585" t="s">
        <v>139</v>
      </c>
      <c r="F585" t="s">
        <v>148</v>
      </c>
      <c r="G585" t="s">
        <v>149</v>
      </c>
      <c r="H585">
        <v>50</v>
      </c>
      <c r="I585" s="4">
        <v>40983</v>
      </c>
      <c r="J585" s="3">
        <v>117226</v>
      </c>
      <c r="K585" s="43">
        <v>0.08</v>
      </c>
      <c r="L585" t="s">
        <v>132</v>
      </c>
      <c r="M585" t="s">
        <v>150</v>
      </c>
    </row>
    <row r="586" spans="1:16" x14ac:dyDescent="0.3">
      <c r="A586" t="s">
        <v>1312</v>
      </c>
      <c r="B586" t="s">
        <v>1313</v>
      </c>
      <c r="C586" t="s">
        <v>157</v>
      </c>
      <c r="D586" t="s">
        <v>163</v>
      </c>
      <c r="E586" t="s">
        <v>154</v>
      </c>
      <c r="F586" t="s">
        <v>130</v>
      </c>
      <c r="G586" t="s">
        <v>186</v>
      </c>
      <c r="H586">
        <v>26</v>
      </c>
      <c r="I586" s="4">
        <v>43489</v>
      </c>
      <c r="J586" s="3">
        <v>55767</v>
      </c>
      <c r="K586" s="43">
        <v>0</v>
      </c>
      <c r="L586" t="s">
        <v>132</v>
      </c>
      <c r="M586" t="s">
        <v>150</v>
      </c>
    </row>
    <row r="587" spans="1:16" x14ac:dyDescent="0.3">
      <c r="A587" t="s">
        <v>1314</v>
      </c>
      <c r="B587" t="s">
        <v>1315</v>
      </c>
      <c r="C587" t="s">
        <v>204</v>
      </c>
      <c r="D587" t="s">
        <v>192</v>
      </c>
      <c r="E587" t="s">
        <v>145</v>
      </c>
      <c r="F587" t="s">
        <v>130</v>
      </c>
      <c r="G587" t="s">
        <v>140</v>
      </c>
      <c r="H587">
        <v>29</v>
      </c>
      <c r="I587" s="4">
        <v>42691</v>
      </c>
      <c r="J587" s="3">
        <v>60930</v>
      </c>
      <c r="K587" s="43">
        <v>0</v>
      </c>
      <c r="L587" t="s">
        <v>132</v>
      </c>
      <c r="M587" t="s">
        <v>164</v>
      </c>
    </row>
    <row r="588" spans="1:16" x14ac:dyDescent="0.3">
      <c r="A588" t="s">
        <v>1316</v>
      </c>
      <c r="B588" t="s">
        <v>1317</v>
      </c>
      <c r="C588" t="s">
        <v>270</v>
      </c>
      <c r="D588" t="s">
        <v>128</v>
      </c>
      <c r="E588" t="s">
        <v>145</v>
      </c>
      <c r="F588" t="s">
        <v>130</v>
      </c>
      <c r="G588" t="s">
        <v>149</v>
      </c>
      <c r="H588">
        <v>33</v>
      </c>
      <c r="I588" s="4">
        <v>43029</v>
      </c>
      <c r="J588" s="3">
        <v>69332</v>
      </c>
      <c r="K588" s="43">
        <v>0</v>
      </c>
      <c r="L588" t="s">
        <v>132</v>
      </c>
      <c r="M588" t="s">
        <v>189</v>
      </c>
    </row>
    <row r="589" spans="1:16" x14ac:dyDescent="0.3">
      <c r="A589" t="s">
        <v>1318</v>
      </c>
      <c r="B589" t="s">
        <v>1319</v>
      </c>
      <c r="C589" t="s">
        <v>390</v>
      </c>
      <c r="D589" t="s">
        <v>192</v>
      </c>
      <c r="E589" t="s">
        <v>154</v>
      </c>
      <c r="F589" t="s">
        <v>148</v>
      </c>
      <c r="G589" t="s">
        <v>149</v>
      </c>
      <c r="H589">
        <v>38</v>
      </c>
      <c r="I589" s="4">
        <v>40875</v>
      </c>
      <c r="J589" s="3">
        <v>74010</v>
      </c>
      <c r="K589" s="43">
        <v>0</v>
      </c>
      <c r="L589" t="s">
        <v>132</v>
      </c>
      <c r="M589" t="s">
        <v>141</v>
      </c>
    </row>
    <row r="590" spans="1:16" x14ac:dyDescent="0.3">
      <c r="A590" t="s">
        <v>1320</v>
      </c>
      <c r="B590" t="s">
        <v>1321</v>
      </c>
      <c r="C590" t="s">
        <v>390</v>
      </c>
      <c r="D590" t="s">
        <v>192</v>
      </c>
      <c r="E590" t="s">
        <v>139</v>
      </c>
      <c r="F590" t="s">
        <v>148</v>
      </c>
      <c r="G590" t="s">
        <v>140</v>
      </c>
      <c r="H590">
        <v>32</v>
      </c>
      <c r="I590" s="4">
        <v>43864</v>
      </c>
      <c r="J590" s="3">
        <v>96598</v>
      </c>
      <c r="K590" s="43">
        <v>0</v>
      </c>
      <c r="L590" t="s">
        <v>132</v>
      </c>
      <c r="M590" t="s">
        <v>150</v>
      </c>
    </row>
    <row r="591" spans="1:16" x14ac:dyDescent="0.3">
      <c r="A591" t="s">
        <v>1235</v>
      </c>
      <c r="B591" t="s">
        <v>1322</v>
      </c>
      <c r="C591" t="s">
        <v>153</v>
      </c>
      <c r="D591" t="s">
        <v>192</v>
      </c>
      <c r="E591" t="s">
        <v>139</v>
      </c>
      <c r="F591" t="s">
        <v>130</v>
      </c>
      <c r="G591" t="s">
        <v>149</v>
      </c>
      <c r="H591">
        <v>64</v>
      </c>
      <c r="I591" s="4">
        <v>37762</v>
      </c>
      <c r="J591" s="3">
        <v>106444</v>
      </c>
      <c r="K591" s="43">
        <v>0.05</v>
      </c>
      <c r="L591" t="s">
        <v>132</v>
      </c>
      <c r="M591" t="s">
        <v>150</v>
      </c>
    </row>
    <row r="592" spans="1:16" x14ac:dyDescent="0.3">
      <c r="A592" t="s">
        <v>1323</v>
      </c>
      <c r="B592" t="s">
        <v>1324</v>
      </c>
      <c r="C592" t="s">
        <v>137</v>
      </c>
      <c r="D592" t="s">
        <v>138</v>
      </c>
      <c r="E592" t="s">
        <v>154</v>
      </c>
      <c r="F592" t="s">
        <v>148</v>
      </c>
      <c r="G592" t="s">
        <v>186</v>
      </c>
      <c r="H592">
        <v>31</v>
      </c>
      <c r="I592" s="4">
        <v>42957</v>
      </c>
      <c r="J592" s="3">
        <v>156931</v>
      </c>
      <c r="K592" s="43">
        <v>0.28000000000000003</v>
      </c>
      <c r="L592" t="s">
        <v>132</v>
      </c>
      <c r="M592" t="s">
        <v>133</v>
      </c>
    </row>
    <row r="593" spans="1:13" x14ac:dyDescent="0.3">
      <c r="A593" t="s">
        <v>1325</v>
      </c>
      <c r="B593" t="s">
        <v>1326</v>
      </c>
      <c r="C593" t="s">
        <v>209</v>
      </c>
      <c r="D593" t="s">
        <v>128</v>
      </c>
      <c r="E593" t="s">
        <v>129</v>
      </c>
      <c r="F593" t="s">
        <v>130</v>
      </c>
      <c r="G593" t="s">
        <v>140</v>
      </c>
      <c r="H593">
        <v>45</v>
      </c>
      <c r="I593" s="4">
        <v>39908</v>
      </c>
      <c r="J593" s="3">
        <v>64505</v>
      </c>
      <c r="K593" s="43">
        <v>0</v>
      </c>
      <c r="L593" t="s">
        <v>132</v>
      </c>
      <c r="M593" t="s">
        <v>158</v>
      </c>
    </row>
    <row r="594" spans="1:13" x14ac:dyDescent="0.3">
      <c r="A594" t="s">
        <v>1327</v>
      </c>
      <c r="B594" t="s">
        <v>1328</v>
      </c>
      <c r="C594" t="s">
        <v>127</v>
      </c>
      <c r="D594" t="s">
        <v>169</v>
      </c>
      <c r="E594" t="s">
        <v>139</v>
      </c>
      <c r="F594" t="s">
        <v>130</v>
      </c>
      <c r="G594" t="s">
        <v>131</v>
      </c>
      <c r="H594">
        <v>25</v>
      </c>
      <c r="I594" s="4">
        <v>44272</v>
      </c>
      <c r="J594" s="3">
        <v>155080</v>
      </c>
      <c r="K594" s="43">
        <v>0.1</v>
      </c>
      <c r="L594" t="s">
        <v>132</v>
      </c>
      <c r="M594" t="s">
        <v>164</v>
      </c>
    </row>
    <row r="595" spans="1:13" x14ac:dyDescent="0.3">
      <c r="A595" t="s">
        <v>1329</v>
      </c>
      <c r="B595" t="s">
        <v>1330</v>
      </c>
      <c r="C595" t="s">
        <v>147</v>
      </c>
      <c r="D595" t="s">
        <v>192</v>
      </c>
      <c r="E595" t="s">
        <v>139</v>
      </c>
      <c r="F595" t="s">
        <v>148</v>
      </c>
      <c r="G595" t="s">
        <v>140</v>
      </c>
      <c r="H595">
        <v>31</v>
      </c>
      <c r="I595" s="4">
        <v>43325</v>
      </c>
      <c r="J595" s="3">
        <v>81828</v>
      </c>
      <c r="K595" s="43">
        <v>0</v>
      </c>
      <c r="L595" t="s">
        <v>132</v>
      </c>
      <c r="M595" t="s">
        <v>158</v>
      </c>
    </row>
    <row r="596" spans="1:13" x14ac:dyDescent="0.3">
      <c r="A596" t="s">
        <v>1331</v>
      </c>
      <c r="B596" t="s">
        <v>1332</v>
      </c>
      <c r="C596" t="s">
        <v>127</v>
      </c>
      <c r="D596" t="s">
        <v>128</v>
      </c>
      <c r="E596" t="s">
        <v>145</v>
      </c>
      <c r="F596" t="s">
        <v>148</v>
      </c>
      <c r="G596" t="s">
        <v>149</v>
      </c>
      <c r="H596">
        <v>46</v>
      </c>
      <c r="I596" s="4">
        <v>43085</v>
      </c>
      <c r="J596" s="3">
        <v>136716</v>
      </c>
      <c r="K596" s="43">
        <v>0.12</v>
      </c>
      <c r="L596" t="s">
        <v>132</v>
      </c>
      <c r="M596" t="s">
        <v>164</v>
      </c>
    </row>
    <row r="597" spans="1:13" x14ac:dyDescent="0.3">
      <c r="A597" t="s">
        <v>1333</v>
      </c>
      <c r="B597" t="s">
        <v>1334</v>
      </c>
      <c r="C597" t="s">
        <v>127</v>
      </c>
      <c r="D597" t="s">
        <v>192</v>
      </c>
      <c r="E597" t="s">
        <v>139</v>
      </c>
      <c r="F597" t="s">
        <v>148</v>
      </c>
      <c r="G597" t="s">
        <v>186</v>
      </c>
      <c r="H597">
        <v>54</v>
      </c>
      <c r="I597" s="4">
        <v>40836</v>
      </c>
      <c r="J597" s="3">
        <v>122644</v>
      </c>
      <c r="K597" s="43">
        <v>0.12</v>
      </c>
      <c r="L597" t="s">
        <v>132</v>
      </c>
      <c r="M597" t="s">
        <v>164</v>
      </c>
    </row>
    <row r="598" spans="1:13" x14ac:dyDescent="0.3">
      <c r="A598" t="s">
        <v>1335</v>
      </c>
      <c r="B598" t="s">
        <v>1336</v>
      </c>
      <c r="C598" t="s">
        <v>153</v>
      </c>
      <c r="D598" t="s">
        <v>192</v>
      </c>
      <c r="E598" t="s">
        <v>129</v>
      </c>
      <c r="F598" t="s">
        <v>130</v>
      </c>
      <c r="G598" t="s">
        <v>149</v>
      </c>
      <c r="H598">
        <v>50</v>
      </c>
      <c r="I598" s="4">
        <v>36653</v>
      </c>
      <c r="J598" s="3">
        <v>106428</v>
      </c>
      <c r="K598" s="43">
        <v>7.0000000000000007E-2</v>
      </c>
      <c r="L598" t="s">
        <v>132</v>
      </c>
      <c r="M598" t="s">
        <v>141</v>
      </c>
    </row>
    <row r="599" spans="1:13" x14ac:dyDescent="0.3">
      <c r="A599" t="s">
        <v>1337</v>
      </c>
      <c r="B599" t="s">
        <v>1338</v>
      </c>
      <c r="C599" t="s">
        <v>180</v>
      </c>
      <c r="D599" t="s">
        <v>138</v>
      </c>
      <c r="E599" t="s">
        <v>154</v>
      </c>
      <c r="F599" t="s">
        <v>148</v>
      </c>
      <c r="G599" t="s">
        <v>140</v>
      </c>
      <c r="H599">
        <v>36</v>
      </c>
      <c r="I599" s="4">
        <v>39830</v>
      </c>
      <c r="J599" s="3">
        <v>238236</v>
      </c>
      <c r="K599" s="43">
        <v>0.31</v>
      </c>
      <c r="L599" t="s">
        <v>132</v>
      </c>
      <c r="M599" t="s">
        <v>133</v>
      </c>
    </row>
    <row r="600" spans="1:13" x14ac:dyDescent="0.3">
      <c r="A600" t="s">
        <v>1339</v>
      </c>
      <c r="B600" t="s">
        <v>1340</v>
      </c>
      <c r="C600" t="s">
        <v>137</v>
      </c>
      <c r="D600" t="s">
        <v>138</v>
      </c>
      <c r="E600" t="s">
        <v>154</v>
      </c>
      <c r="F600" t="s">
        <v>130</v>
      </c>
      <c r="G600" t="s">
        <v>140</v>
      </c>
      <c r="H600">
        <v>64</v>
      </c>
      <c r="I600" s="4">
        <v>41264</v>
      </c>
      <c r="J600" s="3">
        <v>153253</v>
      </c>
      <c r="K600" s="43">
        <v>0.24</v>
      </c>
      <c r="L600" t="s">
        <v>132</v>
      </c>
      <c r="M600" t="s">
        <v>164</v>
      </c>
    </row>
    <row r="601" spans="1:13" x14ac:dyDescent="0.3">
      <c r="A601" t="s">
        <v>1341</v>
      </c>
      <c r="B601" t="s">
        <v>1342</v>
      </c>
      <c r="C601" t="s">
        <v>153</v>
      </c>
      <c r="D601" t="s">
        <v>163</v>
      </c>
      <c r="E601" t="s">
        <v>145</v>
      </c>
      <c r="F601" t="s">
        <v>130</v>
      </c>
      <c r="G601" t="s">
        <v>140</v>
      </c>
      <c r="H601">
        <v>34</v>
      </c>
      <c r="I601" s="4">
        <v>41915</v>
      </c>
      <c r="J601" s="3">
        <v>103707</v>
      </c>
      <c r="K601" s="43">
        <v>0.09</v>
      </c>
      <c r="L601" t="s">
        <v>132</v>
      </c>
      <c r="M601" t="s">
        <v>189</v>
      </c>
    </row>
    <row r="602" spans="1:13" x14ac:dyDescent="0.3">
      <c r="A602" t="s">
        <v>1343</v>
      </c>
      <c r="B602" t="s">
        <v>1344</v>
      </c>
      <c r="C602" t="s">
        <v>180</v>
      </c>
      <c r="D602" t="s">
        <v>163</v>
      </c>
      <c r="E602" t="s">
        <v>139</v>
      </c>
      <c r="F602" t="s">
        <v>130</v>
      </c>
      <c r="G602" t="s">
        <v>140</v>
      </c>
      <c r="H602">
        <v>41</v>
      </c>
      <c r="I602" s="4">
        <v>41130</v>
      </c>
      <c r="J602" s="3">
        <v>245360</v>
      </c>
      <c r="K602" s="43">
        <v>0.37</v>
      </c>
      <c r="L602" t="s">
        <v>132</v>
      </c>
      <c r="M602" t="s">
        <v>164</v>
      </c>
    </row>
    <row r="603" spans="1:13" x14ac:dyDescent="0.3">
      <c r="A603" t="s">
        <v>1345</v>
      </c>
      <c r="B603" t="s">
        <v>1346</v>
      </c>
      <c r="C603" t="s">
        <v>309</v>
      </c>
      <c r="D603" t="s">
        <v>173</v>
      </c>
      <c r="E603" t="s">
        <v>139</v>
      </c>
      <c r="F603" t="s">
        <v>148</v>
      </c>
      <c r="G603" t="s">
        <v>149</v>
      </c>
      <c r="H603">
        <v>25</v>
      </c>
      <c r="I603" s="4">
        <v>44385</v>
      </c>
      <c r="J603" s="3">
        <v>67275</v>
      </c>
      <c r="K603" s="43">
        <v>0</v>
      </c>
      <c r="L603" t="s">
        <v>132</v>
      </c>
      <c r="M603" t="s">
        <v>189</v>
      </c>
    </row>
    <row r="604" spans="1:13" x14ac:dyDescent="0.3">
      <c r="A604" t="s">
        <v>1347</v>
      </c>
      <c r="B604" t="s">
        <v>1348</v>
      </c>
      <c r="C604" t="s">
        <v>153</v>
      </c>
      <c r="D604" t="s">
        <v>128</v>
      </c>
      <c r="E604" t="s">
        <v>145</v>
      </c>
      <c r="F604" t="s">
        <v>148</v>
      </c>
      <c r="G604" t="s">
        <v>149</v>
      </c>
      <c r="H604">
        <v>45</v>
      </c>
      <c r="I604" s="4">
        <v>42026</v>
      </c>
      <c r="J604" s="3">
        <v>101288</v>
      </c>
      <c r="K604" s="43">
        <v>0.1</v>
      </c>
      <c r="L604" t="s">
        <v>132</v>
      </c>
      <c r="M604" t="s">
        <v>150</v>
      </c>
    </row>
    <row r="605" spans="1:13" x14ac:dyDescent="0.3">
      <c r="A605" t="s">
        <v>1349</v>
      </c>
      <c r="B605" t="s">
        <v>1350</v>
      </c>
      <c r="C605" t="s">
        <v>270</v>
      </c>
      <c r="D605" t="s">
        <v>128</v>
      </c>
      <c r="E605" t="s">
        <v>145</v>
      </c>
      <c r="F605" t="s">
        <v>130</v>
      </c>
      <c r="G605" t="s">
        <v>131</v>
      </c>
      <c r="H605">
        <v>37</v>
      </c>
      <c r="I605" s="4">
        <v>42487</v>
      </c>
      <c r="J605" s="3">
        <v>91400</v>
      </c>
      <c r="K605" s="43">
        <v>0</v>
      </c>
      <c r="L605" t="s">
        <v>132</v>
      </c>
      <c r="M605" t="s">
        <v>141</v>
      </c>
    </row>
    <row r="606" spans="1:13" x14ac:dyDescent="0.3">
      <c r="A606" t="s">
        <v>1351</v>
      </c>
      <c r="B606" t="s">
        <v>1352</v>
      </c>
      <c r="C606" t="s">
        <v>127</v>
      </c>
      <c r="D606" t="s">
        <v>169</v>
      </c>
      <c r="E606" t="s">
        <v>129</v>
      </c>
      <c r="F606" t="s">
        <v>148</v>
      </c>
      <c r="G606" t="s">
        <v>131</v>
      </c>
      <c r="H606">
        <v>42</v>
      </c>
      <c r="I606" s="4">
        <v>37914</v>
      </c>
      <c r="J606" s="3">
        <v>135558</v>
      </c>
      <c r="K606" s="43">
        <v>0.14000000000000001</v>
      </c>
      <c r="L606" t="s">
        <v>132</v>
      </c>
      <c r="M606" t="s">
        <v>150</v>
      </c>
    </row>
    <row r="607" spans="1:13" x14ac:dyDescent="0.3">
      <c r="A607" t="s">
        <v>1353</v>
      </c>
      <c r="B607" t="s">
        <v>982</v>
      </c>
      <c r="C607" t="s">
        <v>157</v>
      </c>
      <c r="D607" t="s">
        <v>163</v>
      </c>
      <c r="E607" t="s">
        <v>139</v>
      </c>
      <c r="F607" t="s">
        <v>148</v>
      </c>
      <c r="G607" t="s">
        <v>140</v>
      </c>
      <c r="H607">
        <v>49</v>
      </c>
      <c r="I607" s="4">
        <v>40894</v>
      </c>
      <c r="J607" s="3">
        <v>56878</v>
      </c>
      <c r="K607" s="43">
        <v>0</v>
      </c>
      <c r="L607" t="s">
        <v>132</v>
      </c>
      <c r="M607" t="s">
        <v>133</v>
      </c>
    </row>
    <row r="608" spans="1:13" x14ac:dyDescent="0.3">
      <c r="A608" t="s">
        <v>1354</v>
      </c>
      <c r="B608" t="s">
        <v>1355</v>
      </c>
      <c r="C608" t="s">
        <v>204</v>
      </c>
      <c r="D608" t="s">
        <v>192</v>
      </c>
      <c r="E608" t="s">
        <v>145</v>
      </c>
      <c r="F608" t="s">
        <v>148</v>
      </c>
      <c r="G608" t="s">
        <v>186</v>
      </c>
      <c r="H608">
        <v>39</v>
      </c>
      <c r="I608" s="4">
        <v>39229</v>
      </c>
      <c r="J608" s="3">
        <v>51234</v>
      </c>
      <c r="K608" s="43">
        <v>0</v>
      </c>
      <c r="L608" t="s">
        <v>132</v>
      </c>
      <c r="M608" t="s">
        <v>133</v>
      </c>
    </row>
    <row r="609" spans="1:13" x14ac:dyDescent="0.3">
      <c r="A609" t="s">
        <v>985</v>
      </c>
      <c r="B609" t="s">
        <v>1356</v>
      </c>
      <c r="C609" t="s">
        <v>180</v>
      </c>
      <c r="D609" t="s">
        <v>169</v>
      </c>
      <c r="E609" t="s">
        <v>139</v>
      </c>
      <c r="F609" t="s">
        <v>148</v>
      </c>
      <c r="G609" t="s">
        <v>149</v>
      </c>
      <c r="H609">
        <v>31</v>
      </c>
      <c r="I609" s="4">
        <v>42018</v>
      </c>
      <c r="J609" s="3">
        <v>230025</v>
      </c>
      <c r="K609" s="43">
        <v>0.34</v>
      </c>
      <c r="L609" t="s">
        <v>132</v>
      </c>
      <c r="M609" t="s">
        <v>150</v>
      </c>
    </row>
    <row r="610" spans="1:13" x14ac:dyDescent="0.3">
      <c r="A610" t="s">
        <v>1357</v>
      </c>
      <c r="B610" t="s">
        <v>1358</v>
      </c>
      <c r="C610" t="s">
        <v>157</v>
      </c>
      <c r="D610" t="s">
        <v>163</v>
      </c>
      <c r="E610" t="s">
        <v>145</v>
      </c>
      <c r="F610" t="s">
        <v>148</v>
      </c>
      <c r="G610" t="s">
        <v>149</v>
      </c>
      <c r="H610">
        <v>29</v>
      </c>
      <c r="I610" s="4">
        <v>42602</v>
      </c>
      <c r="J610" s="3">
        <v>58703</v>
      </c>
      <c r="K610" s="43">
        <v>0</v>
      </c>
      <c r="L610" t="s">
        <v>132</v>
      </c>
      <c r="M610" t="s">
        <v>189</v>
      </c>
    </row>
    <row r="611" spans="1:13" x14ac:dyDescent="0.3">
      <c r="A611" t="s">
        <v>1359</v>
      </c>
      <c r="B611" t="s">
        <v>1360</v>
      </c>
      <c r="C611" t="s">
        <v>153</v>
      </c>
      <c r="D611" t="s">
        <v>138</v>
      </c>
      <c r="E611" t="s">
        <v>145</v>
      </c>
      <c r="F611" t="s">
        <v>148</v>
      </c>
      <c r="G611" t="s">
        <v>140</v>
      </c>
      <c r="H611">
        <v>32</v>
      </c>
      <c r="I611" s="4">
        <v>43936</v>
      </c>
      <c r="J611" s="3">
        <v>126671</v>
      </c>
      <c r="K611" s="43">
        <v>0.09</v>
      </c>
      <c r="L611" t="s">
        <v>132</v>
      </c>
      <c r="M611" t="s">
        <v>158</v>
      </c>
    </row>
    <row r="612" spans="1:13" x14ac:dyDescent="0.3">
      <c r="A612" t="s">
        <v>1361</v>
      </c>
      <c r="B612" t="s">
        <v>1362</v>
      </c>
      <c r="C612" t="s">
        <v>294</v>
      </c>
      <c r="D612" t="s">
        <v>192</v>
      </c>
      <c r="E612" t="s">
        <v>129</v>
      </c>
      <c r="F612" t="s">
        <v>130</v>
      </c>
      <c r="G612" t="s">
        <v>149</v>
      </c>
      <c r="H612">
        <v>33</v>
      </c>
      <c r="I612" s="4">
        <v>44218</v>
      </c>
      <c r="J612" s="3">
        <v>56405</v>
      </c>
      <c r="K612" s="43">
        <v>0</v>
      </c>
      <c r="L612" t="s">
        <v>132</v>
      </c>
      <c r="M612" t="s">
        <v>141</v>
      </c>
    </row>
    <row r="613" spans="1:13" x14ac:dyDescent="0.3">
      <c r="A613" t="s">
        <v>1363</v>
      </c>
      <c r="B613" t="s">
        <v>1364</v>
      </c>
      <c r="C613" t="s">
        <v>204</v>
      </c>
      <c r="D613" t="s">
        <v>138</v>
      </c>
      <c r="E613" t="s">
        <v>145</v>
      </c>
      <c r="F613" t="s">
        <v>148</v>
      </c>
      <c r="G613" t="s">
        <v>186</v>
      </c>
      <c r="H613">
        <v>39</v>
      </c>
      <c r="I613" s="4">
        <v>39708</v>
      </c>
      <c r="J613" s="3">
        <v>62861</v>
      </c>
      <c r="K613" s="43">
        <v>0</v>
      </c>
      <c r="L613" t="s">
        <v>132</v>
      </c>
      <c r="M613" t="s">
        <v>133</v>
      </c>
    </row>
    <row r="614" spans="1:13" x14ac:dyDescent="0.3">
      <c r="A614" t="s">
        <v>1365</v>
      </c>
      <c r="B614" t="s">
        <v>1366</v>
      </c>
      <c r="C614" t="s">
        <v>127</v>
      </c>
      <c r="D614" t="s">
        <v>128</v>
      </c>
      <c r="E614" t="s">
        <v>145</v>
      </c>
      <c r="F614" t="s">
        <v>130</v>
      </c>
      <c r="G614" t="s">
        <v>149</v>
      </c>
      <c r="H614">
        <v>53</v>
      </c>
      <c r="I614" s="4">
        <v>35532</v>
      </c>
      <c r="J614" s="3">
        <v>154388</v>
      </c>
      <c r="K614" s="43">
        <v>0.1</v>
      </c>
      <c r="L614" t="s">
        <v>132</v>
      </c>
      <c r="M614" t="s">
        <v>133</v>
      </c>
    </row>
    <row r="615" spans="1:13" x14ac:dyDescent="0.3">
      <c r="A615" t="s">
        <v>1367</v>
      </c>
      <c r="B615" t="s">
        <v>1368</v>
      </c>
      <c r="C615" t="s">
        <v>137</v>
      </c>
      <c r="D615" t="s">
        <v>169</v>
      </c>
      <c r="E615" t="s">
        <v>145</v>
      </c>
      <c r="F615" t="s">
        <v>130</v>
      </c>
      <c r="G615" t="s">
        <v>140</v>
      </c>
      <c r="H615">
        <v>54</v>
      </c>
      <c r="I615" s="4">
        <v>34603</v>
      </c>
      <c r="J615" s="3">
        <v>162978</v>
      </c>
      <c r="K615" s="43">
        <v>0.17</v>
      </c>
      <c r="L615" t="s">
        <v>132</v>
      </c>
      <c r="M615" t="s">
        <v>158</v>
      </c>
    </row>
    <row r="616" spans="1:13" x14ac:dyDescent="0.3">
      <c r="A616" t="s">
        <v>1369</v>
      </c>
      <c r="B616" t="s">
        <v>1370</v>
      </c>
      <c r="C616" t="s">
        <v>564</v>
      </c>
      <c r="D616" t="s">
        <v>128</v>
      </c>
      <c r="E616" t="s">
        <v>139</v>
      </c>
      <c r="F616" t="s">
        <v>148</v>
      </c>
      <c r="G616" t="s">
        <v>186</v>
      </c>
      <c r="H616">
        <v>55</v>
      </c>
      <c r="I616" s="4">
        <v>34290</v>
      </c>
      <c r="J616" s="3">
        <v>80170</v>
      </c>
      <c r="K616" s="43">
        <v>0</v>
      </c>
      <c r="L616" t="s">
        <v>132</v>
      </c>
      <c r="M616" t="s">
        <v>158</v>
      </c>
    </row>
    <row r="617" spans="1:13" x14ac:dyDescent="0.3">
      <c r="A617" t="s">
        <v>860</v>
      </c>
      <c r="B617" t="s">
        <v>1371</v>
      </c>
      <c r="C617" t="s">
        <v>147</v>
      </c>
      <c r="D617" t="s">
        <v>163</v>
      </c>
      <c r="E617" t="s">
        <v>145</v>
      </c>
      <c r="F617" t="s">
        <v>130</v>
      </c>
      <c r="G617" t="s">
        <v>149</v>
      </c>
      <c r="H617">
        <v>44</v>
      </c>
      <c r="I617" s="4">
        <v>44314</v>
      </c>
      <c r="J617" s="3">
        <v>98520</v>
      </c>
      <c r="K617" s="43">
        <v>0</v>
      </c>
      <c r="L617" t="s">
        <v>132</v>
      </c>
      <c r="M617" t="s">
        <v>158</v>
      </c>
    </row>
    <row r="618" spans="1:13" x14ac:dyDescent="0.3">
      <c r="A618" t="s">
        <v>1372</v>
      </c>
      <c r="B618" t="s">
        <v>1373</v>
      </c>
      <c r="C618" t="s">
        <v>153</v>
      </c>
      <c r="D618" t="s">
        <v>138</v>
      </c>
      <c r="E618" t="s">
        <v>145</v>
      </c>
      <c r="F618" t="s">
        <v>148</v>
      </c>
      <c r="G618" t="s">
        <v>149</v>
      </c>
      <c r="H618">
        <v>52</v>
      </c>
      <c r="I618" s="4">
        <v>36523</v>
      </c>
      <c r="J618" s="3">
        <v>116527</v>
      </c>
      <c r="K618" s="43">
        <v>7.0000000000000007E-2</v>
      </c>
      <c r="L618" t="s">
        <v>132</v>
      </c>
      <c r="M618" t="s">
        <v>150</v>
      </c>
    </row>
    <row r="619" spans="1:13" x14ac:dyDescent="0.3">
      <c r="A619" t="s">
        <v>1229</v>
      </c>
      <c r="B619" t="s">
        <v>1374</v>
      </c>
      <c r="C619" t="s">
        <v>137</v>
      </c>
      <c r="D619" t="s">
        <v>192</v>
      </c>
      <c r="E619" t="s">
        <v>129</v>
      </c>
      <c r="F619" t="s">
        <v>148</v>
      </c>
      <c r="G619" t="s">
        <v>149</v>
      </c>
      <c r="H619">
        <v>27</v>
      </c>
      <c r="I619" s="4">
        <v>43776</v>
      </c>
      <c r="J619" s="3">
        <v>174607</v>
      </c>
      <c r="K619" s="43">
        <v>0.28999999999999998</v>
      </c>
      <c r="L619" t="s">
        <v>132</v>
      </c>
      <c r="M619" t="s">
        <v>189</v>
      </c>
    </row>
    <row r="620" spans="1:13" x14ac:dyDescent="0.3">
      <c r="A620" t="s">
        <v>1375</v>
      </c>
      <c r="B620" t="s">
        <v>1376</v>
      </c>
      <c r="C620" t="s">
        <v>204</v>
      </c>
      <c r="D620" t="s">
        <v>163</v>
      </c>
      <c r="E620" t="s">
        <v>129</v>
      </c>
      <c r="F620" t="s">
        <v>148</v>
      </c>
      <c r="G620" t="s">
        <v>186</v>
      </c>
      <c r="H620">
        <v>58</v>
      </c>
      <c r="I620" s="4">
        <v>38819</v>
      </c>
      <c r="J620" s="3">
        <v>64202</v>
      </c>
      <c r="K620" s="43">
        <v>0</v>
      </c>
      <c r="L620" t="s">
        <v>132</v>
      </c>
      <c r="M620" t="s">
        <v>189</v>
      </c>
    </row>
    <row r="621" spans="1:13" x14ac:dyDescent="0.3">
      <c r="A621" t="s">
        <v>1377</v>
      </c>
      <c r="B621" t="s">
        <v>1378</v>
      </c>
      <c r="C621" t="s">
        <v>366</v>
      </c>
      <c r="D621" t="s">
        <v>128</v>
      </c>
      <c r="E621" t="s">
        <v>139</v>
      </c>
      <c r="F621" t="s">
        <v>130</v>
      </c>
      <c r="G621" t="s">
        <v>186</v>
      </c>
      <c r="H621">
        <v>36</v>
      </c>
      <c r="I621" s="4">
        <v>42677</v>
      </c>
      <c r="J621" s="3">
        <v>94618</v>
      </c>
      <c r="K621" s="43">
        <v>0</v>
      </c>
      <c r="L621" t="s">
        <v>132</v>
      </c>
      <c r="M621" t="s">
        <v>189</v>
      </c>
    </row>
    <row r="622" spans="1:13" x14ac:dyDescent="0.3">
      <c r="A622" t="s">
        <v>1379</v>
      </c>
      <c r="B622" t="s">
        <v>1380</v>
      </c>
      <c r="C622" t="s">
        <v>137</v>
      </c>
      <c r="D622" t="s">
        <v>181</v>
      </c>
      <c r="E622" t="s">
        <v>129</v>
      </c>
      <c r="F622" t="s">
        <v>148</v>
      </c>
      <c r="G622" t="s">
        <v>140</v>
      </c>
      <c r="H622">
        <v>26</v>
      </c>
      <c r="I622" s="4">
        <v>43753</v>
      </c>
      <c r="J622" s="3">
        <v>151556</v>
      </c>
      <c r="K622" s="43">
        <v>0.2</v>
      </c>
      <c r="L622" t="s">
        <v>132</v>
      </c>
      <c r="M622" t="s">
        <v>158</v>
      </c>
    </row>
    <row r="623" spans="1:13" x14ac:dyDescent="0.3">
      <c r="A623" t="s">
        <v>1381</v>
      </c>
      <c r="B623" t="s">
        <v>1382</v>
      </c>
      <c r="C623" t="s">
        <v>309</v>
      </c>
      <c r="D623" t="s">
        <v>173</v>
      </c>
      <c r="E623" t="s">
        <v>129</v>
      </c>
      <c r="F623" t="s">
        <v>130</v>
      </c>
      <c r="G623" t="s">
        <v>149</v>
      </c>
      <c r="H623">
        <v>37</v>
      </c>
      <c r="I623" s="4">
        <v>43898</v>
      </c>
      <c r="J623" s="3">
        <v>80659</v>
      </c>
      <c r="K623" s="43">
        <v>0</v>
      </c>
      <c r="L623" t="s">
        <v>132</v>
      </c>
      <c r="M623" t="s">
        <v>150</v>
      </c>
    </row>
    <row r="624" spans="1:13" x14ac:dyDescent="0.3">
      <c r="A624" t="s">
        <v>1383</v>
      </c>
      <c r="B624" t="s">
        <v>1384</v>
      </c>
      <c r="C624" t="s">
        <v>437</v>
      </c>
      <c r="D624" t="s">
        <v>128</v>
      </c>
      <c r="E624" t="s">
        <v>129</v>
      </c>
      <c r="F624" t="s">
        <v>130</v>
      </c>
      <c r="G624" t="s">
        <v>140</v>
      </c>
      <c r="H624">
        <v>58</v>
      </c>
      <c r="I624" s="4">
        <v>42486</v>
      </c>
      <c r="J624" s="3">
        <v>72045</v>
      </c>
      <c r="K624" s="43">
        <v>0</v>
      </c>
      <c r="L624" t="s">
        <v>132</v>
      </c>
      <c r="M624" t="s">
        <v>150</v>
      </c>
    </row>
    <row r="625" spans="1:13" x14ac:dyDescent="0.3">
      <c r="A625" t="s">
        <v>1385</v>
      </c>
      <c r="B625" t="s">
        <v>1386</v>
      </c>
      <c r="C625" t="s">
        <v>366</v>
      </c>
      <c r="D625" t="s">
        <v>128</v>
      </c>
      <c r="E625" t="s">
        <v>129</v>
      </c>
      <c r="F625" t="s">
        <v>148</v>
      </c>
      <c r="G625" t="s">
        <v>140</v>
      </c>
      <c r="H625">
        <v>61</v>
      </c>
      <c r="I625" s="4">
        <v>42437</v>
      </c>
      <c r="J625" s="3">
        <v>96566</v>
      </c>
      <c r="K625" s="43">
        <v>0</v>
      </c>
      <c r="L625" t="s">
        <v>132</v>
      </c>
      <c r="M625" t="s">
        <v>189</v>
      </c>
    </row>
    <row r="626" spans="1:13" x14ac:dyDescent="0.3">
      <c r="A626" t="s">
        <v>1387</v>
      </c>
      <c r="B626" t="s">
        <v>1388</v>
      </c>
      <c r="C626" t="s">
        <v>347</v>
      </c>
      <c r="D626" t="s">
        <v>128</v>
      </c>
      <c r="E626" t="s">
        <v>129</v>
      </c>
      <c r="F626" t="s">
        <v>148</v>
      </c>
      <c r="G626" t="s">
        <v>186</v>
      </c>
      <c r="H626">
        <v>45</v>
      </c>
      <c r="I626" s="4">
        <v>37126</v>
      </c>
      <c r="J626" s="3">
        <v>54994</v>
      </c>
      <c r="K626" s="43">
        <v>0</v>
      </c>
      <c r="L626" t="s">
        <v>132</v>
      </c>
      <c r="M626" t="s">
        <v>189</v>
      </c>
    </row>
    <row r="627" spans="1:13" x14ac:dyDescent="0.3">
      <c r="A627" t="s">
        <v>1389</v>
      </c>
      <c r="B627" t="s">
        <v>1390</v>
      </c>
      <c r="C627" t="s">
        <v>437</v>
      </c>
      <c r="D627" t="s">
        <v>128</v>
      </c>
      <c r="E627" t="s">
        <v>154</v>
      </c>
      <c r="F627" t="s">
        <v>130</v>
      </c>
      <c r="G627" t="s">
        <v>140</v>
      </c>
      <c r="H627">
        <v>40</v>
      </c>
      <c r="I627" s="4">
        <v>40944</v>
      </c>
      <c r="J627" s="3">
        <v>61523</v>
      </c>
      <c r="K627" s="43">
        <v>0</v>
      </c>
      <c r="L627" t="s">
        <v>132</v>
      </c>
      <c r="M627" t="s">
        <v>189</v>
      </c>
    </row>
    <row r="628" spans="1:13" x14ac:dyDescent="0.3">
      <c r="A628" t="s">
        <v>1391</v>
      </c>
      <c r="B628" t="s">
        <v>1392</v>
      </c>
      <c r="C628" t="s">
        <v>180</v>
      </c>
      <c r="D628" t="s">
        <v>169</v>
      </c>
      <c r="E628" t="s">
        <v>154</v>
      </c>
      <c r="F628" t="s">
        <v>148</v>
      </c>
      <c r="G628" t="s">
        <v>131</v>
      </c>
      <c r="H628">
        <v>45</v>
      </c>
      <c r="I628" s="4">
        <v>40524</v>
      </c>
      <c r="J628" s="3">
        <v>190512</v>
      </c>
      <c r="K628" s="43">
        <v>0.32</v>
      </c>
      <c r="L628" t="s">
        <v>132</v>
      </c>
      <c r="M628" t="s">
        <v>189</v>
      </c>
    </row>
    <row r="629" spans="1:13" x14ac:dyDescent="0.3">
      <c r="A629" t="s">
        <v>640</v>
      </c>
      <c r="B629" t="s">
        <v>1393</v>
      </c>
      <c r="C629" t="s">
        <v>153</v>
      </c>
      <c r="D629" t="s">
        <v>163</v>
      </c>
      <c r="E629" t="s">
        <v>145</v>
      </c>
      <c r="F629" t="s">
        <v>148</v>
      </c>
      <c r="G629" t="s">
        <v>140</v>
      </c>
      <c r="H629">
        <v>57</v>
      </c>
      <c r="I629" s="4">
        <v>43484</v>
      </c>
      <c r="J629" s="3">
        <v>101577</v>
      </c>
      <c r="K629" s="43">
        <v>0.05</v>
      </c>
      <c r="L629" t="s">
        <v>132</v>
      </c>
      <c r="M629" t="s">
        <v>141</v>
      </c>
    </row>
    <row r="630" spans="1:13" x14ac:dyDescent="0.3">
      <c r="A630" t="s">
        <v>1394</v>
      </c>
      <c r="B630" t="s">
        <v>1395</v>
      </c>
      <c r="C630" t="s">
        <v>153</v>
      </c>
      <c r="D630" t="s">
        <v>163</v>
      </c>
      <c r="E630" t="s">
        <v>145</v>
      </c>
      <c r="F630" t="s">
        <v>130</v>
      </c>
      <c r="G630" t="s">
        <v>186</v>
      </c>
      <c r="H630">
        <v>44</v>
      </c>
      <c r="I630" s="4">
        <v>38642</v>
      </c>
      <c r="J630" s="3">
        <v>105223</v>
      </c>
      <c r="K630" s="43">
        <v>0.1</v>
      </c>
      <c r="L630" t="s">
        <v>132</v>
      </c>
      <c r="M630" t="s">
        <v>150</v>
      </c>
    </row>
    <row r="631" spans="1:13" x14ac:dyDescent="0.3">
      <c r="A631" t="s">
        <v>1169</v>
      </c>
      <c r="B631" t="s">
        <v>1396</v>
      </c>
      <c r="C631" t="s">
        <v>690</v>
      </c>
      <c r="D631" t="s">
        <v>128</v>
      </c>
      <c r="E631" t="s">
        <v>154</v>
      </c>
      <c r="F631" t="s">
        <v>148</v>
      </c>
      <c r="G631" t="s">
        <v>186</v>
      </c>
      <c r="H631">
        <v>48</v>
      </c>
      <c r="I631" s="4">
        <v>39635</v>
      </c>
      <c r="J631" s="3">
        <v>94815</v>
      </c>
      <c r="K631" s="43">
        <v>0</v>
      </c>
      <c r="L631" t="s">
        <v>132</v>
      </c>
      <c r="M631" t="s">
        <v>141</v>
      </c>
    </row>
    <row r="632" spans="1:13" x14ac:dyDescent="0.3">
      <c r="A632" t="s">
        <v>1397</v>
      </c>
      <c r="B632" t="s">
        <v>1398</v>
      </c>
      <c r="C632" t="s">
        <v>147</v>
      </c>
      <c r="D632" t="s">
        <v>181</v>
      </c>
      <c r="E632" t="s">
        <v>139</v>
      </c>
      <c r="F632" t="s">
        <v>130</v>
      </c>
      <c r="G632" t="s">
        <v>186</v>
      </c>
      <c r="H632">
        <v>35</v>
      </c>
      <c r="I632" s="4">
        <v>42745</v>
      </c>
      <c r="J632" s="3">
        <v>80622</v>
      </c>
      <c r="K632" s="43">
        <v>0</v>
      </c>
      <c r="L632" t="s">
        <v>132</v>
      </c>
      <c r="M632" t="s">
        <v>164</v>
      </c>
    </row>
    <row r="633" spans="1:13" x14ac:dyDescent="0.3">
      <c r="A633" t="s">
        <v>205</v>
      </c>
      <c r="B633" t="s">
        <v>1399</v>
      </c>
      <c r="C633" t="s">
        <v>180</v>
      </c>
      <c r="D633" t="s">
        <v>128</v>
      </c>
      <c r="E633" t="s">
        <v>139</v>
      </c>
      <c r="F633" t="s">
        <v>130</v>
      </c>
      <c r="G633" t="s">
        <v>149</v>
      </c>
      <c r="H633">
        <v>57</v>
      </c>
      <c r="I633" s="4">
        <v>42685</v>
      </c>
      <c r="J633" s="3">
        <v>246589</v>
      </c>
      <c r="K633" s="43">
        <v>0.33</v>
      </c>
      <c r="L633" t="s">
        <v>132</v>
      </c>
      <c r="M633" t="s">
        <v>150</v>
      </c>
    </row>
    <row r="634" spans="1:13" x14ac:dyDescent="0.3">
      <c r="A634" t="s">
        <v>1400</v>
      </c>
      <c r="B634" t="s">
        <v>1401</v>
      </c>
      <c r="C634" t="s">
        <v>127</v>
      </c>
      <c r="D634" t="s">
        <v>128</v>
      </c>
      <c r="E634" t="s">
        <v>129</v>
      </c>
      <c r="F634" t="s">
        <v>130</v>
      </c>
      <c r="G634" t="s">
        <v>140</v>
      </c>
      <c r="H634">
        <v>46</v>
      </c>
      <c r="I634" s="4">
        <v>37265</v>
      </c>
      <c r="J634" s="3">
        <v>148035</v>
      </c>
      <c r="K634" s="43">
        <v>0.14000000000000001</v>
      </c>
      <c r="L634" t="s">
        <v>132</v>
      </c>
      <c r="M634" t="s">
        <v>150</v>
      </c>
    </row>
    <row r="635" spans="1:13" x14ac:dyDescent="0.3">
      <c r="A635" t="s">
        <v>268</v>
      </c>
      <c r="B635" t="s">
        <v>1402</v>
      </c>
      <c r="C635" t="s">
        <v>137</v>
      </c>
      <c r="D635" t="s">
        <v>138</v>
      </c>
      <c r="E635" t="s">
        <v>154</v>
      </c>
      <c r="F635" t="s">
        <v>148</v>
      </c>
      <c r="G635" t="s">
        <v>149</v>
      </c>
      <c r="H635">
        <v>60</v>
      </c>
      <c r="I635" s="4">
        <v>42891</v>
      </c>
      <c r="J635" s="3">
        <v>158898</v>
      </c>
      <c r="K635" s="43">
        <v>0.18</v>
      </c>
      <c r="L635" t="s">
        <v>132</v>
      </c>
      <c r="M635" t="s">
        <v>158</v>
      </c>
    </row>
    <row r="636" spans="1:13" x14ac:dyDescent="0.3">
      <c r="A636" t="s">
        <v>1403</v>
      </c>
      <c r="B636" t="s">
        <v>1404</v>
      </c>
      <c r="C636" t="s">
        <v>137</v>
      </c>
      <c r="D636" t="s">
        <v>192</v>
      </c>
      <c r="E636" t="s">
        <v>139</v>
      </c>
      <c r="F636" t="s">
        <v>130</v>
      </c>
      <c r="G636" t="s">
        <v>140</v>
      </c>
      <c r="H636">
        <v>39</v>
      </c>
      <c r="I636" s="4">
        <v>39201</v>
      </c>
      <c r="J636" s="3">
        <v>171487</v>
      </c>
      <c r="K636" s="43">
        <v>0.23</v>
      </c>
      <c r="L636" t="s">
        <v>132</v>
      </c>
      <c r="M636" t="s">
        <v>150</v>
      </c>
    </row>
    <row r="637" spans="1:13" x14ac:dyDescent="0.3">
      <c r="A637" t="s">
        <v>1405</v>
      </c>
      <c r="B637" t="s">
        <v>1406</v>
      </c>
      <c r="C637" t="s">
        <v>180</v>
      </c>
      <c r="D637" t="s">
        <v>192</v>
      </c>
      <c r="E637" t="s">
        <v>145</v>
      </c>
      <c r="F637" t="s">
        <v>130</v>
      </c>
      <c r="G637" t="s">
        <v>186</v>
      </c>
      <c r="H637">
        <v>43</v>
      </c>
      <c r="I637" s="4">
        <v>42603</v>
      </c>
      <c r="J637" s="3">
        <v>258498</v>
      </c>
      <c r="K637" s="43">
        <v>0.35</v>
      </c>
      <c r="L637" t="s">
        <v>132</v>
      </c>
      <c r="M637" t="s">
        <v>189</v>
      </c>
    </row>
    <row r="638" spans="1:13" x14ac:dyDescent="0.3">
      <c r="A638" t="s">
        <v>1407</v>
      </c>
      <c r="B638" t="s">
        <v>1408</v>
      </c>
      <c r="C638" t="s">
        <v>127</v>
      </c>
      <c r="D638" t="s">
        <v>128</v>
      </c>
      <c r="E638" t="s">
        <v>129</v>
      </c>
      <c r="F638" t="s">
        <v>148</v>
      </c>
      <c r="G638" t="s">
        <v>149</v>
      </c>
      <c r="H638">
        <v>37</v>
      </c>
      <c r="I638" s="4">
        <v>40511</v>
      </c>
      <c r="J638" s="3">
        <v>146961</v>
      </c>
      <c r="K638" s="43">
        <v>0.11</v>
      </c>
      <c r="L638" t="s">
        <v>132</v>
      </c>
      <c r="M638" t="s">
        <v>189</v>
      </c>
    </row>
    <row r="639" spans="1:13" x14ac:dyDescent="0.3">
      <c r="A639" t="s">
        <v>1409</v>
      </c>
      <c r="B639" t="s">
        <v>1410</v>
      </c>
      <c r="C639" t="s">
        <v>214</v>
      </c>
      <c r="D639" t="s">
        <v>128</v>
      </c>
      <c r="E639" t="s">
        <v>145</v>
      </c>
      <c r="F639" t="s">
        <v>148</v>
      </c>
      <c r="G639" t="s">
        <v>140</v>
      </c>
      <c r="H639">
        <v>30</v>
      </c>
      <c r="I639" s="4">
        <v>42169</v>
      </c>
      <c r="J639" s="3">
        <v>67489</v>
      </c>
      <c r="K639" s="43">
        <v>0</v>
      </c>
      <c r="L639" t="s">
        <v>132</v>
      </c>
      <c r="M639" t="s">
        <v>141</v>
      </c>
    </row>
    <row r="640" spans="1:13" x14ac:dyDescent="0.3">
      <c r="A640" t="s">
        <v>1411</v>
      </c>
      <c r="B640" t="s">
        <v>1412</v>
      </c>
      <c r="C640" t="s">
        <v>137</v>
      </c>
      <c r="D640" t="s">
        <v>128</v>
      </c>
      <c r="E640" t="s">
        <v>145</v>
      </c>
      <c r="F640" t="s">
        <v>130</v>
      </c>
      <c r="G640" t="s">
        <v>140</v>
      </c>
      <c r="H640">
        <v>46</v>
      </c>
      <c r="I640" s="4">
        <v>43379</v>
      </c>
      <c r="J640" s="3">
        <v>166259</v>
      </c>
      <c r="K640" s="43">
        <v>0.17</v>
      </c>
      <c r="L640" t="s">
        <v>132</v>
      </c>
      <c r="M640" t="s">
        <v>141</v>
      </c>
    </row>
    <row r="641" spans="1:13" x14ac:dyDescent="0.3">
      <c r="A641" t="s">
        <v>1413</v>
      </c>
      <c r="B641" t="s">
        <v>1414</v>
      </c>
      <c r="C641" t="s">
        <v>347</v>
      </c>
      <c r="D641" t="s">
        <v>128</v>
      </c>
      <c r="E641" t="s">
        <v>154</v>
      </c>
      <c r="F641" t="s">
        <v>130</v>
      </c>
      <c r="G641" t="s">
        <v>149</v>
      </c>
      <c r="H641">
        <v>55</v>
      </c>
      <c r="I641" s="4">
        <v>39820</v>
      </c>
      <c r="J641" s="3">
        <v>47032</v>
      </c>
      <c r="K641" s="43">
        <v>0</v>
      </c>
      <c r="L641" t="s">
        <v>132</v>
      </c>
      <c r="M641" t="s">
        <v>189</v>
      </c>
    </row>
    <row r="642" spans="1:13" x14ac:dyDescent="0.3">
      <c r="A642" t="s">
        <v>1415</v>
      </c>
      <c r="B642" t="s">
        <v>1416</v>
      </c>
      <c r="C642" t="s">
        <v>147</v>
      </c>
      <c r="D642" t="s">
        <v>181</v>
      </c>
      <c r="E642" t="s">
        <v>139</v>
      </c>
      <c r="F642" t="s">
        <v>148</v>
      </c>
      <c r="G642" t="s">
        <v>140</v>
      </c>
      <c r="H642">
        <v>33</v>
      </c>
      <c r="I642" s="4">
        <v>42631</v>
      </c>
      <c r="J642" s="3">
        <v>98427</v>
      </c>
      <c r="K642" s="43">
        <v>0</v>
      </c>
      <c r="L642" t="s">
        <v>132</v>
      </c>
      <c r="M642" t="s">
        <v>189</v>
      </c>
    </row>
    <row r="643" spans="1:13" x14ac:dyDescent="0.3">
      <c r="A643" t="s">
        <v>1417</v>
      </c>
      <c r="B643" t="s">
        <v>1418</v>
      </c>
      <c r="C643" t="s">
        <v>137</v>
      </c>
      <c r="D643" t="s">
        <v>181</v>
      </c>
      <c r="E643" t="s">
        <v>139</v>
      </c>
      <c r="F643" t="s">
        <v>148</v>
      </c>
      <c r="G643" t="s">
        <v>149</v>
      </c>
      <c r="H643">
        <v>31</v>
      </c>
      <c r="I643" s="4">
        <v>43626</v>
      </c>
      <c r="J643" s="3">
        <v>176710</v>
      </c>
      <c r="K643" s="43">
        <v>0.15</v>
      </c>
      <c r="L643" t="s">
        <v>132</v>
      </c>
      <c r="M643" t="s">
        <v>158</v>
      </c>
    </row>
    <row r="644" spans="1:13" x14ac:dyDescent="0.3">
      <c r="A644" t="s">
        <v>1419</v>
      </c>
      <c r="B644" t="s">
        <v>1420</v>
      </c>
      <c r="C644" t="s">
        <v>180</v>
      </c>
      <c r="D644" t="s">
        <v>163</v>
      </c>
      <c r="E644" t="s">
        <v>154</v>
      </c>
      <c r="F644" t="s">
        <v>130</v>
      </c>
      <c r="G644" t="s">
        <v>149</v>
      </c>
      <c r="H644">
        <v>63</v>
      </c>
      <c r="I644" s="4">
        <v>44038</v>
      </c>
      <c r="J644" s="3">
        <v>216195</v>
      </c>
      <c r="K644" s="43">
        <v>0.31</v>
      </c>
      <c r="L644" t="s">
        <v>132</v>
      </c>
      <c r="M644" t="s">
        <v>158</v>
      </c>
    </row>
    <row r="645" spans="1:13" x14ac:dyDescent="0.3">
      <c r="A645" t="s">
        <v>1421</v>
      </c>
      <c r="B645" t="s">
        <v>1422</v>
      </c>
      <c r="C645" t="s">
        <v>214</v>
      </c>
      <c r="D645" t="s">
        <v>128</v>
      </c>
      <c r="E645" t="s">
        <v>145</v>
      </c>
      <c r="F645" t="s">
        <v>148</v>
      </c>
      <c r="G645" t="s">
        <v>149</v>
      </c>
      <c r="H645">
        <v>59</v>
      </c>
      <c r="I645" s="4">
        <v>35763</v>
      </c>
      <c r="J645" s="3">
        <v>99975</v>
      </c>
      <c r="K645" s="43">
        <v>0</v>
      </c>
      <c r="L645" t="s">
        <v>1423</v>
      </c>
      <c r="M645" t="s">
        <v>1424</v>
      </c>
    </row>
    <row r="646" spans="1:13" x14ac:dyDescent="0.3">
      <c r="A646" t="s">
        <v>1425</v>
      </c>
      <c r="B646" t="s">
        <v>1426</v>
      </c>
      <c r="C646" t="s">
        <v>294</v>
      </c>
      <c r="D646" t="s">
        <v>192</v>
      </c>
      <c r="E646" t="s">
        <v>154</v>
      </c>
      <c r="F646" t="s">
        <v>148</v>
      </c>
      <c r="G646" t="s">
        <v>149</v>
      </c>
      <c r="H646">
        <v>57</v>
      </c>
      <c r="I646" s="4">
        <v>42759</v>
      </c>
      <c r="J646" s="3">
        <v>50994</v>
      </c>
      <c r="K646" s="43">
        <v>0</v>
      </c>
      <c r="L646" t="s">
        <v>1423</v>
      </c>
      <c r="M646" t="s">
        <v>1424</v>
      </c>
    </row>
    <row r="647" spans="1:13" x14ac:dyDescent="0.3">
      <c r="A647" t="s">
        <v>1427</v>
      </c>
      <c r="B647" t="s">
        <v>1428</v>
      </c>
      <c r="C647" t="s">
        <v>127</v>
      </c>
      <c r="D647" t="s">
        <v>138</v>
      </c>
      <c r="E647" t="s">
        <v>129</v>
      </c>
      <c r="F647" t="s">
        <v>130</v>
      </c>
      <c r="G647" t="s">
        <v>149</v>
      </c>
      <c r="H647">
        <v>51</v>
      </c>
      <c r="I647" s="4">
        <v>44357</v>
      </c>
      <c r="J647" s="3">
        <v>146742</v>
      </c>
      <c r="K647" s="43">
        <v>0.1</v>
      </c>
      <c r="L647" t="s">
        <v>1423</v>
      </c>
      <c r="M647" t="s">
        <v>1429</v>
      </c>
    </row>
    <row r="648" spans="1:13" x14ac:dyDescent="0.3">
      <c r="A648" t="s">
        <v>1430</v>
      </c>
      <c r="B648" t="s">
        <v>1431</v>
      </c>
      <c r="C648" t="s">
        <v>137</v>
      </c>
      <c r="D648" t="s">
        <v>192</v>
      </c>
      <c r="E648" t="s">
        <v>129</v>
      </c>
      <c r="F648" t="s">
        <v>148</v>
      </c>
      <c r="G648" t="s">
        <v>149</v>
      </c>
      <c r="H648">
        <v>45</v>
      </c>
      <c r="I648" s="4">
        <v>37446</v>
      </c>
      <c r="J648" s="3">
        <v>166331</v>
      </c>
      <c r="K648" s="43">
        <v>0.18</v>
      </c>
      <c r="L648" t="s">
        <v>1423</v>
      </c>
      <c r="M648" t="s">
        <v>1424</v>
      </c>
    </row>
    <row r="649" spans="1:13" x14ac:dyDescent="0.3">
      <c r="A649" t="s">
        <v>1432</v>
      </c>
      <c r="B649" t="s">
        <v>1433</v>
      </c>
      <c r="C649" t="s">
        <v>180</v>
      </c>
      <c r="D649" t="s">
        <v>192</v>
      </c>
      <c r="E649" t="s">
        <v>139</v>
      </c>
      <c r="F649" t="s">
        <v>148</v>
      </c>
      <c r="G649" t="s">
        <v>149</v>
      </c>
      <c r="H649">
        <v>44</v>
      </c>
      <c r="I649" s="4">
        <v>41700</v>
      </c>
      <c r="J649" s="3">
        <v>207172</v>
      </c>
      <c r="K649" s="43">
        <v>0.31</v>
      </c>
      <c r="L649" t="s">
        <v>1423</v>
      </c>
      <c r="M649" t="s">
        <v>1424</v>
      </c>
    </row>
    <row r="650" spans="1:13" x14ac:dyDescent="0.3">
      <c r="A650" t="s">
        <v>1434</v>
      </c>
      <c r="B650" t="s">
        <v>1435</v>
      </c>
      <c r="C650" t="s">
        <v>255</v>
      </c>
      <c r="D650" t="s">
        <v>173</v>
      </c>
      <c r="E650" t="s">
        <v>139</v>
      </c>
      <c r="F650" t="s">
        <v>148</v>
      </c>
      <c r="G650" t="s">
        <v>149</v>
      </c>
      <c r="H650">
        <v>64</v>
      </c>
      <c r="I650" s="4">
        <v>35403</v>
      </c>
      <c r="J650" s="3">
        <v>99354</v>
      </c>
      <c r="K650" s="43">
        <v>0.12</v>
      </c>
      <c r="L650" t="s">
        <v>1423</v>
      </c>
      <c r="M650" t="s">
        <v>1436</v>
      </c>
    </row>
    <row r="651" spans="1:13" x14ac:dyDescent="0.3">
      <c r="A651" t="s">
        <v>1437</v>
      </c>
      <c r="B651" t="s">
        <v>1438</v>
      </c>
      <c r="C651" t="s">
        <v>180</v>
      </c>
      <c r="D651" t="s">
        <v>128</v>
      </c>
      <c r="E651" t="s">
        <v>154</v>
      </c>
      <c r="F651" t="s">
        <v>148</v>
      </c>
      <c r="G651" t="s">
        <v>149</v>
      </c>
      <c r="H651">
        <v>63</v>
      </c>
      <c r="I651" s="4">
        <v>41040</v>
      </c>
      <c r="J651" s="3">
        <v>231141</v>
      </c>
      <c r="K651" s="43">
        <v>0.34</v>
      </c>
      <c r="L651" t="s">
        <v>1423</v>
      </c>
      <c r="M651" t="s">
        <v>1436</v>
      </c>
    </row>
    <row r="652" spans="1:13" x14ac:dyDescent="0.3">
      <c r="A652" t="s">
        <v>1439</v>
      </c>
      <c r="B652" t="s">
        <v>1440</v>
      </c>
      <c r="C652" t="s">
        <v>294</v>
      </c>
      <c r="D652" t="s">
        <v>192</v>
      </c>
      <c r="E652" t="s">
        <v>139</v>
      </c>
      <c r="F652" t="s">
        <v>148</v>
      </c>
      <c r="G652" t="s">
        <v>149</v>
      </c>
      <c r="H652">
        <v>30</v>
      </c>
      <c r="I652" s="4">
        <v>42642</v>
      </c>
      <c r="J652" s="3">
        <v>59100</v>
      </c>
      <c r="K652" s="43">
        <v>0</v>
      </c>
      <c r="L652" t="s">
        <v>1423</v>
      </c>
      <c r="M652" t="s">
        <v>1424</v>
      </c>
    </row>
    <row r="653" spans="1:13" x14ac:dyDescent="0.3">
      <c r="A653" t="s">
        <v>1441</v>
      </c>
      <c r="B653" t="s">
        <v>1442</v>
      </c>
      <c r="C653" t="s">
        <v>172</v>
      </c>
      <c r="D653" t="s">
        <v>173</v>
      </c>
      <c r="E653" t="s">
        <v>145</v>
      </c>
      <c r="F653" t="s">
        <v>130</v>
      </c>
      <c r="G653" t="s">
        <v>149</v>
      </c>
      <c r="H653">
        <v>34</v>
      </c>
      <c r="I653" s="4">
        <v>43815</v>
      </c>
      <c r="J653" s="3">
        <v>99989</v>
      </c>
      <c r="K653" s="43">
        <v>0</v>
      </c>
      <c r="L653" t="s">
        <v>1423</v>
      </c>
      <c r="M653" t="s">
        <v>1443</v>
      </c>
    </row>
    <row r="654" spans="1:13" x14ac:dyDescent="0.3">
      <c r="A654" t="s">
        <v>1444</v>
      </c>
      <c r="B654" t="s">
        <v>1445</v>
      </c>
      <c r="C654" t="s">
        <v>297</v>
      </c>
      <c r="D654" t="s">
        <v>169</v>
      </c>
      <c r="E654" t="s">
        <v>139</v>
      </c>
      <c r="F654" t="s">
        <v>148</v>
      </c>
      <c r="G654" t="s">
        <v>149</v>
      </c>
      <c r="H654">
        <v>30</v>
      </c>
      <c r="I654" s="4">
        <v>42884</v>
      </c>
      <c r="J654" s="3">
        <v>86317</v>
      </c>
      <c r="K654" s="43">
        <v>0</v>
      </c>
      <c r="L654" t="s">
        <v>1423</v>
      </c>
      <c r="M654" t="s">
        <v>1443</v>
      </c>
    </row>
    <row r="655" spans="1:13" x14ac:dyDescent="0.3">
      <c r="A655" t="s">
        <v>1446</v>
      </c>
      <c r="B655" t="s">
        <v>1447</v>
      </c>
      <c r="C655" t="s">
        <v>294</v>
      </c>
      <c r="D655" t="s">
        <v>192</v>
      </c>
      <c r="E655" t="s">
        <v>139</v>
      </c>
      <c r="F655" t="s">
        <v>148</v>
      </c>
      <c r="G655" t="s">
        <v>149</v>
      </c>
      <c r="H655">
        <v>37</v>
      </c>
      <c r="I655" s="4">
        <v>41592</v>
      </c>
      <c r="J655" s="3">
        <v>56037</v>
      </c>
      <c r="K655" s="43">
        <v>0</v>
      </c>
      <c r="L655" t="s">
        <v>1423</v>
      </c>
      <c r="M655" t="s">
        <v>1429</v>
      </c>
    </row>
    <row r="656" spans="1:13" x14ac:dyDescent="0.3">
      <c r="A656" t="s">
        <v>1448</v>
      </c>
      <c r="B656" t="s">
        <v>1449</v>
      </c>
      <c r="C656" t="s">
        <v>127</v>
      </c>
      <c r="D656" t="s">
        <v>128</v>
      </c>
      <c r="E656" t="s">
        <v>145</v>
      </c>
      <c r="F656" t="s">
        <v>130</v>
      </c>
      <c r="G656" t="s">
        <v>149</v>
      </c>
      <c r="H656">
        <v>25</v>
      </c>
      <c r="I656" s="4">
        <v>44379</v>
      </c>
      <c r="J656" s="3">
        <v>125633</v>
      </c>
      <c r="K656" s="43">
        <v>0.11</v>
      </c>
      <c r="L656" t="s">
        <v>1423</v>
      </c>
      <c r="M656" t="s">
        <v>1436</v>
      </c>
    </row>
    <row r="657" spans="1:13" x14ac:dyDescent="0.3">
      <c r="A657" t="s">
        <v>1450</v>
      </c>
      <c r="B657" t="s">
        <v>1451</v>
      </c>
      <c r="C657" t="s">
        <v>127</v>
      </c>
      <c r="D657" t="s">
        <v>181</v>
      </c>
      <c r="E657" t="s">
        <v>129</v>
      </c>
      <c r="F657" t="s">
        <v>148</v>
      </c>
      <c r="G657" t="s">
        <v>149</v>
      </c>
      <c r="H657">
        <v>45</v>
      </c>
      <c r="I657" s="4">
        <v>44266</v>
      </c>
      <c r="J657" s="3">
        <v>135062</v>
      </c>
      <c r="K657" s="43">
        <v>0.15</v>
      </c>
      <c r="L657" t="s">
        <v>1423</v>
      </c>
      <c r="M657" t="s">
        <v>1443</v>
      </c>
    </row>
    <row r="658" spans="1:13" x14ac:dyDescent="0.3">
      <c r="A658" t="s">
        <v>1452</v>
      </c>
      <c r="B658" t="s">
        <v>1453</v>
      </c>
      <c r="C658" t="s">
        <v>304</v>
      </c>
      <c r="D658" t="s">
        <v>173</v>
      </c>
      <c r="E658" t="s">
        <v>129</v>
      </c>
      <c r="F658" t="s">
        <v>130</v>
      </c>
      <c r="G658" t="s">
        <v>149</v>
      </c>
      <c r="H658">
        <v>30</v>
      </c>
      <c r="I658" s="4">
        <v>42877</v>
      </c>
      <c r="J658" s="3">
        <v>86858</v>
      </c>
      <c r="K658" s="43">
        <v>0</v>
      </c>
      <c r="L658" t="s">
        <v>1423</v>
      </c>
      <c r="M658" t="s">
        <v>1424</v>
      </c>
    </row>
    <row r="659" spans="1:13" x14ac:dyDescent="0.3">
      <c r="A659" t="s">
        <v>1454</v>
      </c>
      <c r="B659" t="s">
        <v>1455</v>
      </c>
      <c r="C659" t="s">
        <v>144</v>
      </c>
      <c r="D659" t="s">
        <v>128</v>
      </c>
      <c r="E659" t="s">
        <v>145</v>
      </c>
      <c r="F659" t="s">
        <v>148</v>
      </c>
      <c r="G659" t="s">
        <v>149</v>
      </c>
      <c r="H659">
        <v>40</v>
      </c>
      <c r="I659" s="4">
        <v>39265</v>
      </c>
      <c r="J659" s="3">
        <v>93971</v>
      </c>
      <c r="K659" s="43">
        <v>0.08</v>
      </c>
      <c r="L659" t="s">
        <v>1423</v>
      </c>
      <c r="M659" t="s">
        <v>1424</v>
      </c>
    </row>
    <row r="660" spans="1:13" x14ac:dyDescent="0.3">
      <c r="A660" t="s">
        <v>1456</v>
      </c>
      <c r="B660" t="s">
        <v>1457</v>
      </c>
      <c r="C660" t="s">
        <v>252</v>
      </c>
      <c r="D660" t="s">
        <v>169</v>
      </c>
      <c r="E660" t="s">
        <v>145</v>
      </c>
      <c r="F660" t="s">
        <v>130</v>
      </c>
      <c r="G660" t="s">
        <v>149</v>
      </c>
      <c r="H660">
        <v>45</v>
      </c>
      <c r="I660" s="4">
        <v>37972</v>
      </c>
      <c r="J660" s="3">
        <v>48345</v>
      </c>
      <c r="K660" s="43">
        <v>0</v>
      </c>
      <c r="L660" t="s">
        <v>1423</v>
      </c>
      <c r="M660" t="s">
        <v>1443</v>
      </c>
    </row>
    <row r="661" spans="1:13" x14ac:dyDescent="0.3">
      <c r="A661" t="s">
        <v>1458</v>
      </c>
      <c r="B661" t="s">
        <v>1459</v>
      </c>
      <c r="C661" t="s">
        <v>137</v>
      </c>
      <c r="D661" t="s">
        <v>169</v>
      </c>
      <c r="E661" t="s">
        <v>145</v>
      </c>
      <c r="F661" t="s">
        <v>148</v>
      </c>
      <c r="G661" t="s">
        <v>149</v>
      </c>
      <c r="H661">
        <v>42</v>
      </c>
      <c r="I661" s="4">
        <v>41655</v>
      </c>
      <c r="J661" s="3">
        <v>152214</v>
      </c>
      <c r="K661" s="43">
        <v>0.3</v>
      </c>
      <c r="L661" t="s">
        <v>1423</v>
      </c>
      <c r="M661" t="s">
        <v>1436</v>
      </c>
    </row>
    <row r="662" spans="1:13" x14ac:dyDescent="0.3">
      <c r="A662" t="s">
        <v>1050</v>
      </c>
      <c r="B662" t="s">
        <v>1460</v>
      </c>
      <c r="C662" t="s">
        <v>153</v>
      </c>
      <c r="D662" t="s">
        <v>181</v>
      </c>
      <c r="E662" t="s">
        <v>129</v>
      </c>
      <c r="F662" t="s">
        <v>148</v>
      </c>
      <c r="G662" t="s">
        <v>149</v>
      </c>
      <c r="H662">
        <v>27</v>
      </c>
      <c r="I662" s="4">
        <v>43368</v>
      </c>
      <c r="J662" s="3">
        <v>114441</v>
      </c>
      <c r="K662" s="43">
        <v>0.1</v>
      </c>
      <c r="L662" t="s">
        <v>1423</v>
      </c>
      <c r="M662" t="s">
        <v>1424</v>
      </c>
    </row>
    <row r="663" spans="1:13" x14ac:dyDescent="0.3">
      <c r="A663" t="s">
        <v>1461</v>
      </c>
      <c r="B663" t="s">
        <v>1462</v>
      </c>
      <c r="C663" t="s">
        <v>127</v>
      </c>
      <c r="D663" t="s">
        <v>138</v>
      </c>
      <c r="E663" t="s">
        <v>139</v>
      </c>
      <c r="F663" t="s">
        <v>130</v>
      </c>
      <c r="G663" t="s">
        <v>149</v>
      </c>
      <c r="H663">
        <v>33</v>
      </c>
      <c r="I663" s="4">
        <v>43211</v>
      </c>
      <c r="J663" s="3">
        <v>140402</v>
      </c>
      <c r="K663" s="43">
        <v>0.15</v>
      </c>
      <c r="L663" t="s">
        <v>1423</v>
      </c>
      <c r="M663" t="s">
        <v>1436</v>
      </c>
    </row>
    <row r="664" spans="1:13" x14ac:dyDescent="0.3">
      <c r="A664" t="s">
        <v>1463</v>
      </c>
      <c r="B664" t="s">
        <v>240</v>
      </c>
      <c r="C664" t="s">
        <v>180</v>
      </c>
      <c r="D664" t="s">
        <v>138</v>
      </c>
      <c r="E664" t="s">
        <v>139</v>
      </c>
      <c r="F664" t="s">
        <v>130</v>
      </c>
      <c r="G664" t="s">
        <v>149</v>
      </c>
      <c r="H664">
        <v>54</v>
      </c>
      <c r="I664" s="4">
        <v>40734</v>
      </c>
      <c r="J664" s="3">
        <v>247022</v>
      </c>
      <c r="K664" s="43">
        <v>0.3</v>
      </c>
      <c r="L664" t="s">
        <v>1423</v>
      </c>
      <c r="M664" t="s">
        <v>1436</v>
      </c>
    </row>
    <row r="665" spans="1:13" x14ac:dyDescent="0.3">
      <c r="A665" t="s">
        <v>1464</v>
      </c>
      <c r="B665" t="s">
        <v>1465</v>
      </c>
      <c r="C665" t="s">
        <v>144</v>
      </c>
      <c r="D665" t="s">
        <v>128</v>
      </c>
      <c r="E665" t="s">
        <v>129</v>
      </c>
      <c r="F665" t="s">
        <v>148</v>
      </c>
      <c r="G665" t="s">
        <v>149</v>
      </c>
      <c r="H665">
        <v>28</v>
      </c>
      <c r="I665" s="4">
        <v>43977</v>
      </c>
      <c r="J665" s="3">
        <v>67925</v>
      </c>
      <c r="K665" s="43">
        <v>0.08</v>
      </c>
      <c r="L665" t="s">
        <v>1423</v>
      </c>
      <c r="M665" t="s">
        <v>1429</v>
      </c>
    </row>
    <row r="666" spans="1:13" x14ac:dyDescent="0.3">
      <c r="A666" t="s">
        <v>1466</v>
      </c>
      <c r="B666" t="s">
        <v>1467</v>
      </c>
      <c r="C666" t="s">
        <v>137</v>
      </c>
      <c r="D666" t="s">
        <v>169</v>
      </c>
      <c r="E666" t="s">
        <v>154</v>
      </c>
      <c r="F666" t="s">
        <v>130</v>
      </c>
      <c r="G666" t="s">
        <v>149</v>
      </c>
      <c r="H666">
        <v>27</v>
      </c>
      <c r="I666" s="4">
        <v>44250</v>
      </c>
      <c r="J666" s="3">
        <v>199041</v>
      </c>
      <c r="K666" s="43">
        <v>0.16</v>
      </c>
      <c r="L666" t="s">
        <v>1423</v>
      </c>
      <c r="M666" t="s">
        <v>1436</v>
      </c>
    </row>
    <row r="667" spans="1:13" x14ac:dyDescent="0.3">
      <c r="A667" t="s">
        <v>1468</v>
      </c>
      <c r="B667" t="s">
        <v>1469</v>
      </c>
      <c r="C667" t="s">
        <v>390</v>
      </c>
      <c r="D667" t="s">
        <v>192</v>
      </c>
      <c r="E667" t="s">
        <v>154</v>
      </c>
      <c r="F667" t="s">
        <v>130</v>
      </c>
      <c r="G667" t="s">
        <v>149</v>
      </c>
      <c r="H667">
        <v>41</v>
      </c>
      <c r="I667" s="4">
        <v>38398</v>
      </c>
      <c r="J667" s="3">
        <v>95372</v>
      </c>
      <c r="K667" s="43">
        <v>0</v>
      </c>
      <c r="L667" t="s">
        <v>1423</v>
      </c>
      <c r="M667" t="s">
        <v>1429</v>
      </c>
    </row>
    <row r="668" spans="1:13" x14ac:dyDescent="0.3">
      <c r="A668" t="s">
        <v>1470</v>
      </c>
      <c r="B668" t="s">
        <v>1471</v>
      </c>
      <c r="C668" t="s">
        <v>137</v>
      </c>
      <c r="D668" t="s">
        <v>128</v>
      </c>
      <c r="E668" t="s">
        <v>129</v>
      </c>
      <c r="F668" t="s">
        <v>130</v>
      </c>
      <c r="G668" t="s">
        <v>149</v>
      </c>
      <c r="H668">
        <v>29</v>
      </c>
      <c r="I668" s="4">
        <v>44052</v>
      </c>
      <c r="J668" s="3">
        <v>161203</v>
      </c>
      <c r="K668" s="43">
        <v>0.15</v>
      </c>
      <c r="L668" t="s">
        <v>1423</v>
      </c>
      <c r="M668" t="s">
        <v>1443</v>
      </c>
    </row>
    <row r="669" spans="1:13" x14ac:dyDescent="0.3">
      <c r="A669" t="s">
        <v>1472</v>
      </c>
      <c r="B669" t="s">
        <v>1473</v>
      </c>
      <c r="C669" t="s">
        <v>153</v>
      </c>
      <c r="D669" t="s">
        <v>138</v>
      </c>
      <c r="E669" t="s">
        <v>154</v>
      </c>
      <c r="F669" t="s">
        <v>148</v>
      </c>
      <c r="G669" t="s">
        <v>149</v>
      </c>
      <c r="H669">
        <v>39</v>
      </c>
      <c r="I669" s="4">
        <v>40192</v>
      </c>
      <c r="J669" s="3">
        <v>103504</v>
      </c>
      <c r="K669" s="43">
        <v>7.0000000000000007E-2</v>
      </c>
      <c r="L669" t="s">
        <v>1423</v>
      </c>
      <c r="M669" t="s">
        <v>1443</v>
      </c>
    </row>
    <row r="670" spans="1:13" x14ac:dyDescent="0.3">
      <c r="A670" t="s">
        <v>872</v>
      </c>
      <c r="B670" t="s">
        <v>1474</v>
      </c>
      <c r="C670" t="s">
        <v>157</v>
      </c>
      <c r="D670" t="s">
        <v>138</v>
      </c>
      <c r="E670" t="s">
        <v>154</v>
      </c>
      <c r="F670" t="s">
        <v>130</v>
      </c>
      <c r="G670" t="s">
        <v>149</v>
      </c>
      <c r="H670">
        <v>52</v>
      </c>
      <c r="I670" s="4">
        <v>43515</v>
      </c>
      <c r="J670" s="3">
        <v>55859</v>
      </c>
      <c r="K670" s="43">
        <v>0</v>
      </c>
      <c r="L670" t="s">
        <v>1423</v>
      </c>
      <c r="M670" t="s">
        <v>1436</v>
      </c>
    </row>
    <row r="671" spans="1:13" x14ac:dyDescent="0.3">
      <c r="A671" t="s">
        <v>1475</v>
      </c>
      <c r="B671" t="s">
        <v>1476</v>
      </c>
      <c r="C671" t="s">
        <v>147</v>
      </c>
      <c r="D671" t="s">
        <v>181</v>
      </c>
      <c r="E671" t="s">
        <v>154</v>
      </c>
      <c r="F671" t="s">
        <v>130</v>
      </c>
      <c r="G671" t="s">
        <v>149</v>
      </c>
      <c r="H671">
        <v>39</v>
      </c>
      <c r="I671" s="4">
        <v>39391</v>
      </c>
      <c r="J671" s="3">
        <v>99017</v>
      </c>
      <c r="K671" s="43">
        <v>0</v>
      </c>
      <c r="L671" t="s">
        <v>1423</v>
      </c>
      <c r="M671" t="s">
        <v>1436</v>
      </c>
    </row>
    <row r="672" spans="1:13" x14ac:dyDescent="0.3">
      <c r="A672" t="s">
        <v>1477</v>
      </c>
      <c r="B672" t="s">
        <v>1478</v>
      </c>
      <c r="C672" t="s">
        <v>243</v>
      </c>
      <c r="D672" t="s">
        <v>173</v>
      </c>
      <c r="E672" t="s">
        <v>139</v>
      </c>
      <c r="F672" t="s">
        <v>148</v>
      </c>
      <c r="G672" t="s">
        <v>149</v>
      </c>
      <c r="H672">
        <v>27</v>
      </c>
      <c r="I672" s="4">
        <v>43937</v>
      </c>
      <c r="J672" s="3">
        <v>71864</v>
      </c>
      <c r="K672" s="43">
        <v>0</v>
      </c>
      <c r="L672" t="s">
        <v>1423</v>
      </c>
      <c r="M672" t="s">
        <v>1443</v>
      </c>
    </row>
    <row r="673" spans="1:13" x14ac:dyDescent="0.3">
      <c r="A673" t="s">
        <v>1479</v>
      </c>
      <c r="B673" t="s">
        <v>1480</v>
      </c>
      <c r="C673" t="s">
        <v>180</v>
      </c>
      <c r="D673" t="s">
        <v>138</v>
      </c>
      <c r="E673" t="s">
        <v>154</v>
      </c>
      <c r="F673" t="s">
        <v>130</v>
      </c>
      <c r="G673" t="s">
        <v>149</v>
      </c>
      <c r="H673">
        <v>37</v>
      </c>
      <c r="I673" s="4">
        <v>40883</v>
      </c>
      <c r="J673" s="3">
        <v>225558</v>
      </c>
      <c r="K673" s="43">
        <v>0.33</v>
      </c>
      <c r="L673" t="s">
        <v>1423</v>
      </c>
      <c r="M673" t="s">
        <v>1429</v>
      </c>
    </row>
    <row r="674" spans="1:13" x14ac:dyDescent="0.3">
      <c r="A674" t="s">
        <v>1481</v>
      </c>
      <c r="B674" t="s">
        <v>1482</v>
      </c>
      <c r="C674" t="s">
        <v>157</v>
      </c>
      <c r="D674" t="s">
        <v>192</v>
      </c>
      <c r="E674" t="s">
        <v>129</v>
      </c>
      <c r="F674" t="s">
        <v>130</v>
      </c>
      <c r="G674" t="s">
        <v>149</v>
      </c>
      <c r="H674">
        <v>30</v>
      </c>
      <c r="I674" s="4">
        <v>44241</v>
      </c>
      <c r="J674" s="3">
        <v>48340</v>
      </c>
      <c r="K674" s="43">
        <v>0</v>
      </c>
      <c r="L674" t="s">
        <v>1423</v>
      </c>
      <c r="M674" t="s">
        <v>1436</v>
      </c>
    </row>
    <row r="675" spans="1:13" x14ac:dyDescent="0.3">
      <c r="A675" t="s">
        <v>1483</v>
      </c>
      <c r="B675" t="s">
        <v>1484</v>
      </c>
      <c r="C675" t="s">
        <v>180</v>
      </c>
      <c r="D675" t="s">
        <v>169</v>
      </c>
      <c r="E675" t="s">
        <v>145</v>
      </c>
      <c r="F675" t="s">
        <v>130</v>
      </c>
      <c r="G675" t="s">
        <v>149</v>
      </c>
      <c r="H675">
        <v>49</v>
      </c>
      <c r="I675" s="4">
        <v>37680</v>
      </c>
      <c r="J675" s="3">
        <v>211291</v>
      </c>
      <c r="K675" s="43">
        <v>0.37</v>
      </c>
      <c r="L675" t="s">
        <v>1423</v>
      </c>
      <c r="M675" t="s">
        <v>1424</v>
      </c>
    </row>
    <row r="676" spans="1:13" x14ac:dyDescent="0.3">
      <c r="A676" t="s">
        <v>1485</v>
      </c>
      <c r="B676" t="s">
        <v>1486</v>
      </c>
      <c r="C676" t="s">
        <v>229</v>
      </c>
      <c r="D676" t="s">
        <v>173</v>
      </c>
      <c r="E676" t="s">
        <v>139</v>
      </c>
      <c r="F676" t="s">
        <v>148</v>
      </c>
      <c r="G676" t="s">
        <v>149</v>
      </c>
      <c r="H676">
        <v>61</v>
      </c>
      <c r="I676" s="4">
        <v>37582</v>
      </c>
      <c r="J676" s="3">
        <v>80950</v>
      </c>
      <c r="K676" s="43">
        <v>0</v>
      </c>
      <c r="L676" t="s">
        <v>1423</v>
      </c>
      <c r="M676" t="s">
        <v>1424</v>
      </c>
    </row>
    <row r="677" spans="1:13" x14ac:dyDescent="0.3">
      <c r="A677" t="s">
        <v>919</v>
      </c>
      <c r="B677" t="s">
        <v>1487</v>
      </c>
      <c r="C677" t="s">
        <v>246</v>
      </c>
      <c r="D677" t="s">
        <v>173</v>
      </c>
      <c r="E677" t="s">
        <v>129</v>
      </c>
      <c r="F677" t="s">
        <v>130</v>
      </c>
      <c r="G677" t="s">
        <v>149</v>
      </c>
      <c r="H677">
        <v>46</v>
      </c>
      <c r="I677" s="4">
        <v>44206</v>
      </c>
      <c r="J677" s="3">
        <v>86538</v>
      </c>
      <c r="K677" s="43">
        <v>0</v>
      </c>
      <c r="L677" t="s">
        <v>1423</v>
      </c>
      <c r="M677" t="s">
        <v>1443</v>
      </c>
    </row>
    <row r="678" spans="1:13" x14ac:dyDescent="0.3">
      <c r="A678" t="s">
        <v>1488</v>
      </c>
      <c r="B678" t="s">
        <v>1489</v>
      </c>
      <c r="C678" t="s">
        <v>180</v>
      </c>
      <c r="D678" t="s">
        <v>169</v>
      </c>
      <c r="E678" t="s">
        <v>154</v>
      </c>
      <c r="F678" t="s">
        <v>130</v>
      </c>
      <c r="G678" t="s">
        <v>149</v>
      </c>
      <c r="H678">
        <v>61</v>
      </c>
      <c r="I678" s="4">
        <v>42804</v>
      </c>
      <c r="J678" s="3">
        <v>196951</v>
      </c>
      <c r="K678" s="43">
        <v>0.33</v>
      </c>
      <c r="L678" t="s">
        <v>1423</v>
      </c>
      <c r="M678" t="s">
        <v>1436</v>
      </c>
    </row>
    <row r="679" spans="1:13" x14ac:dyDescent="0.3">
      <c r="A679" t="s">
        <v>1490</v>
      </c>
      <c r="B679" t="s">
        <v>1491</v>
      </c>
      <c r="C679" t="s">
        <v>291</v>
      </c>
      <c r="D679" t="s">
        <v>128</v>
      </c>
      <c r="E679" t="s">
        <v>139</v>
      </c>
      <c r="F679" t="s">
        <v>148</v>
      </c>
      <c r="G679" t="s">
        <v>149</v>
      </c>
      <c r="H679">
        <v>45</v>
      </c>
      <c r="I679" s="4">
        <v>38613</v>
      </c>
      <c r="J679" s="3">
        <v>67686</v>
      </c>
      <c r="K679" s="43">
        <v>0</v>
      </c>
      <c r="L679" t="s">
        <v>1423</v>
      </c>
      <c r="M679" t="s">
        <v>1436</v>
      </c>
    </row>
    <row r="680" spans="1:13" x14ac:dyDescent="0.3">
      <c r="A680" t="s">
        <v>1492</v>
      </c>
      <c r="B680" t="s">
        <v>1493</v>
      </c>
      <c r="C680" t="s">
        <v>153</v>
      </c>
      <c r="D680" t="s">
        <v>169</v>
      </c>
      <c r="E680" t="s">
        <v>145</v>
      </c>
      <c r="F680" t="s">
        <v>148</v>
      </c>
      <c r="G680" t="s">
        <v>149</v>
      </c>
      <c r="H680">
        <v>55</v>
      </c>
      <c r="I680" s="4">
        <v>35019</v>
      </c>
      <c r="J680" s="3">
        <v>125936</v>
      </c>
      <c r="K680" s="43">
        <v>0.08</v>
      </c>
      <c r="L680" t="s">
        <v>1423</v>
      </c>
      <c r="M680" t="s">
        <v>1424</v>
      </c>
    </row>
    <row r="681" spans="1:13" x14ac:dyDescent="0.3">
      <c r="A681" t="s">
        <v>273</v>
      </c>
      <c r="B681" t="s">
        <v>1494</v>
      </c>
      <c r="C681" t="s">
        <v>564</v>
      </c>
      <c r="D681" t="s">
        <v>128</v>
      </c>
      <c r="E681" t="s">
        <v>129</v>
      </c>
      <c r="F681" t="s">
        <v>148</v>
      </c>
      <c r="G681" t="s">
        <v>149</v>
      </c>
      <c r="H681">
        <v>54</v>
      </c>
      <c r="I681" s="4">
        <v>41468</v>
      </c>
      <c r="J681" s="3">
        <v>83639</v>
      </c>
      <c r="K681" s="43">
        <v>0</v>
      </c>
      <c r="L681" t="s">
        <v>1423</v>
      </c>
      <c r="M681" t="s">
        <v>1436</v>
      </c>
    </row>
    <row r="682" spans="1:13" x14ac:dyDescent="0.3">
      <c r="A682" t="s">
        <v>1495</v>
      </c>
      <c r="B682" t="s">
        <v>1496</v>
      </c>
      <c r="C682" t="s">
        <v>204</v>
      </c>
      <c r="D682" t="s">
        <v>138</v>
      </c>
      <c r="E682" t="s">
        <v>129</v>
      </c>
      <c r="F682" t="s">
        <v>148</v>
      </c>
      <c r="G682" t="s">
        <v>149</v>
      </c>
      <c r="H682">
        <v>55</v>
      </c>
      <c r="I682" s="4">
        <v>41714</v>
      </c>
      <c r="J682" s="3">
        <v>74552</v>
      </c>
      <c r="K682" s="43">
        <v>0</v>
      </c>
      <c r="L682" t="s">
        <v>1423</v>
      </c>
      <c r="M682" t="s">
        <v>1443</v>
      </c>
    </row>
    <row r="683" spans="1:13" x14ac:dyDescent="0.3">
      <c r="A683" t="s">
        <v>1497</v>
      </c>
      <c r="B683" t="s">
        <v>1498</v>
      </c>
      <c r="C683" t="s">
        <v>366</v>
      </c>
      <c r="D683" t="s">
        <v>128</v>
      </c>
      <c r="E683" t="s">
        <v>145</v>
      </c>
      <c r="F683" t="s">
        <v>148</v>
      </c>
      <c r="G683" t="s">
        <v>149</v>
      </c>
      <c r="H683">
        <v>33</v>
      </c>
      <c r="I683" s="4">
        <v>44036</v>
      </c>
      <c r="J683" s="3">
        <v>69453</v>
      </c>
      <c r="K683" s="43">
        <v>0</v>
      </c>
      <c r="L683" t="s">
        <v>1423</v>
      </c>
      <c r="M683" t="s">
        <v>1443</v>
      </c>
    </row>
    <row r="684" spans="1:13" x14ac:dyDescent="0.3">
      <c r="A684" t="s">
        <v>1499</v>
      </c>
      <c r="B684" t="s">
        <v>1500</v>
      </c>
      <c r="C684" t="s">
        <v>180</v>
      </c>
      <c r="D684" t="s">
        <v>181</v>
      </c>
      <c r="E684" t="s">
        <v>139</v>
      </c>
      <c r="F684" t="s">
        <v>148</v>
      </c>
      <c r="G684" t="s">
        <v>149</v>
      </c>
      <c r="H684">
        <v>40</v>
      </c>
      <c r="I684" s="4">
        <v>39872</v>
      </c>
      <c r="J684" s="3">
        <v>242919</v>
      </c>
      <c r="K684" s="43">
        <v>0.31</v>
      </c>
      <c r="L684" t="s">
        <v>1423</v>
      </c>
      <c r="M684" t="s">
        <v>1424</v>
      </c>
    </row>
    <row r="685" spans="1:13" x14ac:dyDescent="0.3">
      <c r="A685" t="s">
        <v>1501</v>
      </c>
      <c r="B685" t="s">
        <v>1502</v>
      </c>
      <c r="C685" t="s">
        <v>214</v>
      </c>
      <c r="D685" t="s">
        <v>128</v>
      </c>
      <c r="E685" t="s">
        <v>129</v>
      </c>
      <c r="F685" t="s">
        <v>148</v>
      </c>
      <c r="G685" t="s">
        <v>149</v>
      </c>
      <c r="H685">
        <v>46</v>
      </c>
      <c r="I685" s="4">
        <v>44495</v>
      </c>
      <c r="J685" s="3">
        <v>94790</v>
      </c>
      <c r="K685" s="43">
        <v>0</v>
      </c>
      <c r="L685" t="s">
        <v>1423</v>
      </c>
      <c r="M685" t="s">
        <v>1424</v>
      </c>
    </row>
    <row r="686" spans="1:13" x14ac:dyDescent="0.3">
      <c r="A686" t="s">
        <v>1503</v>
      </c>
      <c r="B686" t="s">
        <v>1504</v>
      </c>
      <c r="C686" t="s">
        <v>180</v>
      </c>
      <c r="D686" t="s">
        <v>138</v>
      </c>
      <c r="E686" t="s">
        <v>139</v>
      </c>
      <c r="F686" t="s">
        <v>130</v>
      </c>
      <c r="G686" t="s">
        <v>149</v>
      </c>
      <c r="H686">
        <v>43</v>
      </c>
      <c r="I686" s="4">
        <v>38564</v>
      </c>
      <c r="J686" s="3">
        <v>249686</v>
      </c>
      <c r="K686" s="43">
        <v>0.31</v>
      </c>
      <c r="L686" t="s">
        <v>1423</v>
      </c>
      <c r="M686" t="s">
        <v>1424</v>
      </c>
    </row>
    <row r="687" spans="1:13" x14ac:dyDescent="0.3">
      <c r="A687" t="s">
        <v>1505</v>
      </c>
      <c r="B687" t="s">
        <v>1506</v>
      </c>
      <c r="C687" t="s">
        <v>147</v>
      </c>
      <c r="D687" t="s">
        <v>181</v>
      </c>
      <c r="E687" t="s">
        <v>139</v>
      </c>
      <c r="F687" t="s">
        <v>130</v>
      </c>
      <c r="G687" t="s">
        <v>149</v>
      </c>
      <c r="H687">
        <v>47</v>
      </c>
      <c r="I687" s="4">
        <v>42928</v>
      </c>
      <c r="J687" s="3">
        <v>70996</v>
      </c>
      <c r="K687" s="43">
        <v>0</v>
      </c>
      <c r="L687" t="s">
        <v>1423</v>
      </c>
      <c r="M687" t="s">
        <v>1443</v>
      </c>
    </row>
    <row r="688" spans="1:13" x14ac:dyDescent="0.3">
      <c r="A688" t="s">
        <v>1507</v>
      </c>
      <c r="B688" t="s">
        <v>1508</v>
      </c>
      <c r="C688" t="s">
        <v>291</v>
      </c>
      <c r="D688" t="s">
        <v>128</v>
      </c>
      <c r="E688" t="s">
        <v>145</v>
      </c>
      <c r="F688" t="s">
        <v>130</v>
      </c>
      <c r="G688" t="s">
        <v>149</v>
      </c>
      <c r="H688">
        <v>50</v>
      </c>
      <c r="I688" s="4">
        <v>36914</v>
      </c>
      <c r="J688" s="3">
        <v>97537</v>
      </c>
      <c r="K688" s="43">
        <v>0</v>
      </c>
      <c r="L688" t="s">
        <v>1423</v>
      </c>
      <c r="M688" t="s">
        <v>1443</v>
      </c>
    </row>
    <row r="689" spans="1:13" x14ac:dyDescent="0.3">
      <c r="A689" t="s">
        <v>1509</v>
      </c>
      <c r="B689" t="s">
        <v>1510</v>
      </c>
      <c r="C689" t="s">
        <v>690</v>
      </c>
      <c r="D689" t="s">
        <v>128</v>
      </c>
      <c r="E689" t="s">
        <v>129</v>
      </c>
      <c r="F689" t="s">
        <v>148</v>
      </c>
      <c r="G689" t="s">
        <v>149</v>
      </c>
      <c r="H689">
        <v>31</v>
      </c>
      <c r="I689" s="4">
        <v>44086</v>
      </c>
      <c r="J689" s="3">
        <v>96567</v>
      </c>
      <c r="K689" s="43">
        <v>0</v>
      </c>
      <c r="L689" t="s">
        <v>1423</v>
      </c>
      <c r="M689" t="s">
        <v>1429</v>
      </c>
    </row>
    <row r="690" spans="1:13" x14ac:dyDescent="0.3">
      <c r="A690" t="s">
        <v>193</v>
      </c>
      <c r="B690" t="s">
        <v>1511</v>
      </c>
      <c r="C690" t="s">
        <v>347</v>
      </c>
      <c r="D690" t="s">
        <v>128</v>
      </c>
      <c r="E690" t="s">
        <v>139</v>
      </c>
      <c r="F690" t="s">
        <v>148</v>
      </c>
      <c r="G690" t="s">
        <v>149</v>
      </c>
      <c r="H690">
        <v>47</v>
      </c>
      <c r="I690" s="4">
        <v>36229</v>
      </c>
      <c r="J690" s="3">
        <v>49404</v>
      </c>
      <c r="K690" s="43">
        <v>0</v>
      </c>
      <c r="L690" t="s">
        <v>1423</v>
      </c>
      <c r="M690" t="s">
        <v>1436</v>
      </c>
    </row>
    <row r="691" spans="1:13" x14ac:dyDescent="0.3">
      <c r="A691" t="s">
        <v>1512</v>
      </c>
      <c r="B691" t="s">
        <v>1513</v>
      </c>
      <c r="C691" t="s">
        <v>294</v>
      </c>
      <c r="D691" t="s">
        <v>192</v>
      </c>
      <c r="E691" t="s">
        <v>145</v>
      </c>
      <c r="F691" t="s">
        <v>130</v>
      </c>
      <c r="G691" t="s">
        <v>149</v>
      </c>
      <c r="H691">
        <v>46</v>
      </c>
      <c r="I691" s="4">
        <v>38066</v>
      </c>
      <c r="J691" s="3">
        <v>73004</v>
      </c>
      <c r="K691" s="43">
        <v>0</v>
      </c>
      <c r="L691" t="s">
        <v>1423</v>
      </c>
      <c r="M691" t="s">
        <v>1436</v>
      </c>
    </row>
    <row r="692" spans="1:13" x14ac:dyDescent="0.3">
      <c r="A692" t="s">
        <v>1514</v>
      </c>
      <c r="B692" t="s">
        <v>1515</v>
      </c>
      <c r="C692" t="s">
        <v>255</v>
      </c>
      <c r="D692" t="s">
        <v>173</v>
      </c>
      <c r="E692" t="s">
        <v>154</v>
      </c>
      <c r="F692" t="s">
        <v>148</v>
      </c>
      <c r="G692" t="s">
        <v>149</v>
      </c>
      <c r="H692">
        <v>57</v>
      </c>
      <c r="I692" s="4">
        <v>36275</v>
      </c>
      <c r="J692" s="3">
        <v>95061</v>
      </c>
      <c r="K692" s="43">
        <v>0.1</v>
      </c>
      <c r="L692" t="s">
        <v>1423</v>
      </c>
      <c r="M692" t="s">
        <v>1429</v>
      </c>
    </row>
    <row r="693" spans="1:13" x14ac:dyDescent="0.3">
      <c r="A693" t="s">
        <v>1516</v>
      </c>
      <c r="B693" t="s">
        <v>1517</v>
      </c>
      <c r="C693" t="s">
        <v>153</v>
      </c>
      <c r="D693" t="s">
        <v>192</v>
      </c>
      <c r="E693" t="s">
        <v>154</v>
      </c>
      <c r="F693" t="s">
        <v>148</v>
      </c>
      <c r="G693" t="s">
        <v>149</v>
      </c>
      <c r="H693">
        <v>28</v>
      </c>
      <c r="I693" s="4">
        <v>44274</v>
      </c>
      <c r="J693" s="3">
        <v>127543</v>
      </c>
      <c r="K693" s="43">
        <v>0.06</v>
      </c>
      <c r="L693" t="s">
        <v>1423</v>
      </c>
      <c r="M693" t="s">
        <v>1429</v>
      </c>
    </row>
    <row r="694" spans="1:13" x14ac:dyDescent="0.3">
      <c r="A694" t="s">
        <v>1518</v>
      </c>
      <c r="B694" t="s">
        <v>1519</v>
      </c>
      <c r="C694" t="s">
        <v>180</v>
      </c>
      <c r="D694" t="s">
        <v>192</v>
      </c>
      <c r="E694" t="s">
        <v>145</v>
      </c>
      <c r="F694" t="s">
        <v>130</v>
      </c>
      <c r="G694" t="s">
        <v>149</v>
      </c>
      <c r="H694">
        <v>36</v>
      </c>
      <c r="I694" s="4">
        <v>41692</v>
      </c>
      <c r="J694" s="3">
        <v>218530</v>
      </c>
      <c r="K694" s="43">
        <v>0.3</v>
      </c>
      <c r="L694" t="s">
        <v>1423</v>
      </c>
      <c r="M694" t="s">
        <v>1429</v>
      </c>
    </row>
    <row r="695" spans="1:13" x14ac:dyDescent="0.3">
      <c r="A695" t="s">
        <v>1520</v>
      </c>
      <c r="B695" t="s">
        <v>1521</v>
      </c>
      <c r="C695" t="s">
        <v>153</v>
      </c>
      <c r="D695" t="s">
        <v>169</v>
      </c>
      <c r="E695" t="s">
        <v>129</v>
      </c>
      <c r="F695" t="s">
        <v>148</v>
      </c>
      <c r="G695" t="s">
        <v>149</v>
      </c>
      <c r="H695">
        <v>48</v>
      </c>
      <c r="I695" s="4">
        <v>38168</v>
      </c>
      <c r="J695" s="3">
        <v>120660</v>
      </c>
      <c r="K695" s="43">
        <v>7.0000000000000007E-2</v>
      </c>
      <c r="L695" t="s">
        <v>1423</v>
      </c>
      <c r="M695" t="s">
        <v>1443</v>
      </c>
    </row>
    <row r="696" spans="1:13" x14ac:dyDescent="0.3">
      <c r="A696" t="s">
        <v>1522</v>
      </c>
      <c r="B696" t="s">
        <v>1523</v>
      </c>
      <c r="C696" t="s">
        <v>153</v>
      </c>
      <c r="D696" t="s">
        <v>128</v>
      </c>
      <c r="E696" t="s">
        <v>154</v>
      </c>
      <c r="F696" t="s">
        <v>148</v>
      </c>
      <c r="G696" t="s">
        <v>149</v>
      </c>
      <c r="H696">
        <v>51</v>
      </c>
      <c r="I696" s="4">
        <v>34388</v>
      </c>
      <c r="J696" s="3">
        <v>122802</v>
      </c>
      <c r="K696" s="43">
        <v>0.05</v>
      </c>
      <c r="L696" t="s">
        <v>1423</v>
      </c>
      <c r="M696" t="s">
        <v>1429</v>
      </c>
    </row>
    <row r="697" spans="1:13" x14ac:dyDescent="0.3">
      <c r="A697" t="s">
        <v>1524</v>
      </c>
      <c r="B697" t="s">
        <v>1525</v>
      </c>
      <c r="C697" t="s">
        <v>420</v>
      </c>
      <c r="D697" t="s">
        <v>128</v>
      </c>
      <c r="E697" t="s">
        <v>145</v>
      </c>
      <c r="F697" t="s">
        <v>130</v>
      </c>
      <c r="G697" t="s">
        <v>149</v>
      </c>
      <c r="H697">
        <v>48</v>
      </c>
      <c r="I697" s="4">
        <v>37855</v>
      </c>
      <c r="J697" s="3">
        <v>82017</v>
      </c>
      <c r="K697" s="43">
        <v>0</v>
      </c>
      <c r="L697" t="s">
        <v>1423</v>
      </c>
      <c r="M697" t="s">
        <v>1436</v>
      </c>
    </row>
    <row r="698" spans="1:13" x14ac:dyDescent="0.3">
      <c r="A698" t="s">
        <v>1526</v>
      </c>
      <c r="B698" t="s">
        <v>1527</v>
      </c>
      <c r="C698" t="s">
        <v>390</v>
      </c>
      <c r="D698" t="s">
        <v>192</v>
      </c>
      <c r="E698" t="s">
        <v>154</v>
      </c>
      <c r="F698" t="s">
        <v>130</v>
      </c>
      <c r="G698" t="s">
        <v>149</v>
      </c>
      <c r="H698">
        <v>40</v>
      </c>
      <c r="I698" s="4">
        <v>40563</v>
      </c>
      <c r="J698" s="3">
        <v>96719</v>
      </c>
      <c r="K698" s="43">
        <v>0</v>
      </c>
      <c r="L698" t="s">
        <v>1423</v>
      </c>
      <c r="M698" t="s">
        <v>1443</v>
      </c>
    </row>
    <row r="699" spans="1:13" x14ac:dyDescent="0.3">
      <c r="A699" t="s">
        <v>1528</v>
      </c>
      <c r="B699" t="s">
        <v>1529</v>
      </c>
      <c r="C699" t="s">
        <v>153</v>
      </c>
      <c r="D699" t="s">
        <v>138</v>
      </c>
      <c r="E699" t="s">
        <v>145</v>
      </c>
      <c r="F699" t="s">
        <v>148</v>
      </c>
      <c r="G699" t="s">
        <v>149</v>
      </c>
      <c r="H699">
        <v>64</v>
      </c>
      <c r="I699" s="4">
        <v>35996</v>
      </c>
      <c r="J699" s="3">
        <v>122753</v>
      </c>
      <c r="K699" s="43">
        <v>0.09</v>
      </c>
      <c r="L699" t="s">
        <v>1423</v>
      </c>
      <c r="M699" t="s">
        <v>1424</v>
      </c>
    </row>
    <row r="700" spans="1:13" x14ac:dyDescent="0.3">
      <c r="A700" t="s">
        <v>1530</v>
      </c>
      <c r="B700" t="s">
        <v>1531</v>
      </c>
      <c r="C700" t="s">
        <v>157</v>
      </c>
      <c r="D700" t="s">
        <v>163</v>
      </c>
      <c r="E700" t="s">
        <v>154</v>
      </c>
      <c r="F700" t="s">
        <v>148</v>
      </c>
      <c r="G700" t="s">
        <v>149</v>
      </c>
      <c r="H700">
        <v>28</v>
      </c>
      <c r="I700" s="4">
        <v>42867</v>
      </c>
      <c r="J700" s="3">
        <v>52069</v>
      </c>
      <c r="K700" s="43">
        <v>0</v>
      </c>
      <c r="L700" t="s">
        <v>1423</v>
      </c>
      <c r="M700" t="s">
        <v>1424</v>
      </c>
    </row>
    <row r="701" spans="1:13" x14ac:dyDescent="0.3">
      <c r="A701" t="s">
        <v>1532</v>
      </c>
      <c r="B701" t="s">
        <v>1533</v>
      </c>
      <c r="C701" t="s">
        <v>234</v>
      </c>
      <c r="D701" t="s">
        <v>169</v>
      </c>
      <c r="E701" t="s">
        <v>129</v>
      </c>
      <c r="F701" t="s">
        <v>148</v>
      </c>
      <c r="G701" t="s">
        <v>149</v>
      </c>
      <c r="H701">
        <v>41</v>
      </c>
      <c r="I701" s="4">
        <v>39379</v>
      </c>
      <c r="J701" s="3">
        <v>51630</v>
      </c>
      <c r="K701" s="43">
        <v>0</v>
      </c>
      <c r="L701" t="s">
        <v>1423</v>
      </c>
      <c r="M701" t="s">
        <v>1436</v>
      </c>
    </row>
    <row r="702" spans="1:13" x14ac:dyDescent="0.3">
      <c r="A702" t="s">
        <v>1534</v>
      </c>
      <c r="B702" t="s">
        <v>1535</v>
      </c>
      <c r="C702" t="s">
        <v>127</v>
      </c>
      <c r="D702" t="s">
        <v>163</v>
      </c>
      <c r="E702" t="s">
        <v>145</v>
      </c>
      <c r="F702" t="s">
        <v>130</v>
      </c>
      <c r="G702" t="s">
        <v>149</v>
      </c>
      <c r="H702">
        <v>49</v>
      </c>
      <c r="I702" s="4">
        <v>36983</v>
      </c>
      <c r="J702" s="3">
        <v>129124</v>
      </c>
      <c r="K702" s="43">
        <v>0.12</v>
      </c>
      <c r="L702" t="s">
        <v>1423</v>
      </c>
      <c r="M702" t="s">
        <v>1429</v>
      </c>
    </row>
    <row r="703" spans="1:13" x14ac:dyDescent="0.3">
      <c r="A703" t="s">
        <v>1536</v>
      </c>
      <c r="B703" t="s">
        <v>1537</v>
      </c>
      <c r="C703" t="s">
        <v>347</v>
      </c>
      <c r="D703" t="s">
        <v>128</v>
      </c>
      <c r="E703" t="s">
        <v>129</v>
      </c>
      <c r="F703" t="s">
        <v>148</v>
      </c>
      <c r="G703" t="s">
        <v>149</v>
      </c>
      <c r="H703">
        <v>43</v>
      </c>
      <c r="I703" s="4">
        <v>43224</v>
      </c>
      <c r="J703" s="3">
        <v>59888</v>
      </c>
      <c r="K703" s="43">
        <v>0</v>
      </c>
      <c r="L703" t="s">
        <v>1423</v>
      </c>
      <c r="M703" t="s">
        <v>1436</v>
      </c>
    </row>
    <row r="704" spans="1:13" x14ac:dyDescent="0.3">
      <c r="A704" t="s">
        <v>1538</v>
      </c>
      <c r="B704" t="s">
        <v>1539</v>
      </c>
      <c r="C704" t="s">
        <v>180</v>
      </c>
      <c r="D704" t="s">
        <v>128</v>
      </c>
      <c r="E704" t="s">
        <v>129</v>
      </c>
      <c r="F704" t="s">
        <v>148</v>
      </c>
      <c r="G704" t="s">
        <v>149</v>
      </c>
      <c r="H704">
        <v>40</v>
      </c>
      <c r="I704" s="4">
        <v>44143</v>
      </c>
      <c r="J704" s="3">
        <v>234469</v>
      </c>
      <c r="K704" s="43">
        <v>0.31</v>
      </c>
      <c r="L704" t="s">
        <v>1423</v>
      </c>
      <c r="M704" t="s">
        <v>1443</v>
      </c>
    </row>
    <row r="705" spans="1:13" x14ac:dyDescent="0.3">
      <c r="A705" t="s">
        <v>1540</v>
      </c>
      <c r="B705" t="s">
        <v>1541</v>
      </c>
      <c r="C705" t="s">
        <v>204</v>
      </c>
      <c r="D705" t="s">
        <v>138</v>
      </c>
      <c r="E705" t="s">
        <v>154</v>
      </c>
      <c r="F705" t="s">
        <v>148</v>
      </c>
      <c r="G705" t="s">
        <v>149</v>
      </c>
      <c r="H705">
        <v>52</v>
      </c>
      <c r="I705" s="4">
        <v>42992</v>
      </c>
      <c r="J705" s="3">
        <v>74449</v>
      </c>
      <c r="K705" s="43">
        <v>0</v>
      </c>
      <c r="L705" t="s">
        <v>1423</v>
      </c>
      <c r="M705" t="s">
        <v>1436</v>
      </c>
    </row>
    <row r="706" spans="1:13" x14ac:dyDescent="0.3">
      <c r="A706" t="s">
        <v>1542</v>
      </c>
      <c r="B706" t="s">
        <v>1543</v>
      </c>
      <c r="C706" t="s">
        <v>180</v>
      </c>
      <c r="D706" t="s">
        <v>173</v>
      </c>
      <c r="E706" t="s">
        <v>139</v>
      </c>
      <c r="F706" t="s">
        <v>148</v>
      </c>
      <c r="G706" t="s">
        <v>149</v>
      </c>
      <c r="H706">
        <v>47</v>
      </c>
      <c r="I706" s="4">
        <v>41071</v>
      </c>
      <c r="J706" s="3">
        <v>222941</v>
      </c>
      <c r="K706" s="43">
        <v>0.39</v>
      </c>
      <c r="L706" t="s">
        <v>1423</v>
      </c>
      <c r="M706" t="s">
        <v>1436</v>
      </c>
    </row>
    <row r="707" spans="1:13" x14ac:dyDescent="0.3">
      <c r="A707" t="s">
        <v>1544</v>
      </c>
      <c r="B707" t="s">
        <v>1545</v>
      </c>
      <c r="C707" t="s">
        <v>157</v>
      </c>
      <c r="D707" t="s">
        <v>181</v>
      </c>
      <c r="E707" t="s">
        <v>145</v>
      </c>
      <c r="F707" t="s">
        <v>130</v>
      </c>
      <c r="G707" t="s">
        <v>149</v>
      </c>
      <c r="H707">
        <v>65</v>
      </c>
      <c r="I707" s="4">
        <v>41543</v>
      </c>
      <c r="J707" s="3">
        <v>50341</v>
      </c>
      <c r="K707" s="43">
        <v>0</v>
      </c>
      <c r="L707" t="s">
        <v>1423</v>
      </c>
      <c r="M707" t="s">
        <v>1436</v>
      </c>
    </row>
    <row r="708" spans="1:13" x14ac:dyDescent="0.3">
      <c r="A708" t="s">
        <v>1546</v>
      </c>
      <c r="B708" t="s">
        <v>1547</v>
      </c>
      <c r="C708" t="s">
        <v>157</v>
      </c>
      <c r="D708" t="s">
        <v>181</v>
      </c>
      <c r="E708" t="s">
        <v>129</v>
      </c>
      <c r="F708" t="s">
        <v>130</v>
      </c>
      <c r="G708" t="s">
        <v>149</v>
      </c>
      <c r="H708">
        <v>40</v>
      </c>
      <c r="I708" s="4">
        <v>44251</v>
      </c>
      <c r="J708" s="3">
        <v>46833</v>
      </c>
      <c r="K708" s="43">
        <v>0</v>
      </c>
      <c r="L708" t="s">
        <v>1423</v>
      </c>
      <c r="M708" t="s">
        <v>1443</v>
      </c>
    </row>
    <row r="709" spans="1:13" x14ac:dyDescent="0.3">
      <c r="A709" t="s">
        <v>1548</v>
      </c>
      <c r="B709" t="s">
        <v>1549</v>
      </c>
      <c r="C709" t="s">
        <v>137</v>
      </c>
      <c r="D709" t="s">
        <v>138</v>
      </c>
      <c r="E709" t="s">
        <v>129</v>
      </c>
      <c r="F709" t="s">
        <v>130</v>
      </c>
      <c r="G709" t="s">
        <v>149</v>
      </c>
      <c r="H709">
        <v>63</v>
      </c>
      <c r="I709" s="4">
        <v>36826</v>
      </c>
      <c r="J709" s="3">
        <v>155320</v>
      </c>
      <c r="K709" s="43">
        <v>0.17</v>
      </c>
      <c r="L709" t="s">
        <v>1423</v>
      </c>
      <c r="M709" t="s">
        <v>1424</v>
      </c>
    </row>
    <row r="710" spans="1:13" x14ac:dyDescent="0.3">
      <c r="A710" t="s">
        <v>1550</v>
      </c>
      <c r="B710" t="s">
        <v>1551</v>
      </c>
      <c r="C710" t="s">
        <v>147</v>
      </c>
      <c r="D710" t="s">
        <v>163</v>
      </c>
      <c r="E710" t="s">
        <v>145</v>
      </c>
      <c r="F710" t="s">
        <v>148</v>
      </c>
      <c r="G710" t="s">
        <v>149</v>
      </c>
      <c r="H710">
        <v>40</v>
      </c>
      <c r="I710" s="4">
        <v>42384</v>
      </c>
      <c r="J710" s="3">
        <v>89984</v>
      </c>
      <c r="K710" s="43">
        <v>0</v>
      </c>
      <c r="L710" t="s">
        <v>1423</v>
      </c>
      <c r="M710" t="s">
        <v>1443</v>
      </c>
    </row>
    <row r="711" spans="1:13" x14ac:dyDescent="0.3">
      <c r="A711" t="s">
        <v>1552</v>
      </c>
      <c r="B711" t="s">
        <v>1553</v>
      </c>
      <c r="C711" t="s">
        <v>255</v>
      </c>
      <c r="D711" t="s">
        <v>173</v>
      </c>
      <c r="E711" t="s">
        <v>139</v>
      </c>
      <c r="F711" t="s">
        <v>130</v>
      </c>
      <c r="G711" t="s">
        <v>149</v>
      </c>
      <c r="H711">
        <v>65</v>
      </c>
      <c r="I711" s="4">
        <v>38792</v>
      </c>
      <c r="J711" s="3">
        <v>83756</v>
      </c>
      <c r="K711" s="43">
        <v>0.14000000000000001</v>
      </c>
      <c r="L711" t="s">
        <v>1423</v>
      </c>
      <c r="M711" t="s">
        <v>1429</v>
      </c>
    </row>
    <row r="712" spans="1:13" x14ac:dyDescent="0.3">
      <c r="A712" t="s">
        <v>1554</v>
      </c>
      <c r="B712" t="s">
        <v>1555</v>
      </c>
      <c r="C712" t="s">
        <v>137</v>
      </c>
      <c r="D712" t="s">
        <v>169</v>
      </c>
      <c r="E712" t="s">
        <v>154</v>
      </c>
      <c r="F712" t="s">
        <v>130</v>
      </c>
      <c r="G712" t="s">
        <v>149</v>
      </c>
      <c r="H712">
        <v>57</v>
      </c>
      <c r="I712" s="4">
        <v>42667</v>
      </c>
      <c r="J712" s="3">
        <v>176324</v>
      </c>
      <c r="K712" s="43">
        <v>0.23</v>
      </c>
      <c r="L712" t="s">
        <v>1423</v>
      </c>
      <c r="M712" t="s">
        <v>1429</v>
      </c>
    </row>
    <row r="713" spans="1:13" x14ac:dyDescent="0.3">
      <c r="A713" t="s">
        <v>1556</v>
      </c>
      <c r="B713" t="s">
        <v>1557</v>
      </c>
      <c r="C713" t="s">
        <v>690</v>
      </c>
      <c r="D713" t="s">
        <v>128</v>
      </c>
      <c r="E713" t="s">
        <v>154</v>
      </c>
      <c r="F713" t="s">
        <v>130</v>
      </c>
      <c r="G713" t="s">
        <v>149</v>
      </c>
      <c r="H713">
        <v>45</v>
      </c>
      <c r="I713" s="4">
        <v>40418</v>
      </c>
      <c r="J713" s="3">
        <v>82162</v>
      </c>
      <c r="K713" s="43">
        <v>0</v>
      </c>
      <c r="L713" t="s">
        <v>1423</v>
      </c>
      <c r="M713" t="s">
        <v>1436</v>
      </c>
    </row>
    <row r="714" spans="1:13" x14ac:dyDescent="0.3">
      <c r="A714" t="s">
        <v>1558</v>
      </c>
      <c r="B714" t="s">
        <v>1559</v>
      </c>
      <c r="C714" t="s">
        <v>294</v>
      </c>
      <c r="D714" t="s">
        <v>192</v>
      </c>
      <c r="E714" t="s">
        <v>139</v>
      </c>
      <c r="F714" t="s">
        <v>130</v>
      </c>
      <c r="G714" t="s">
        <v>149</v>
      </c>
      <c r="H714">
        <v>47</v>
      </c>
      <c r="I714" s="4">
        <v>42195</v>
      </c>
      <c r="J714" s="3">
        <v>63880</v>
      </c>
      <c r="K714" s="43">
        <v>0</v>
      </c>
      <c r="L714" t="s">
        <v>1423</v>
      </c>
      <c r="M714" t="s">
        <v>1424</v>
      </c>
    </row>
    <row r="715" spans="1:13" x14ac:dyDescent="0.3">
      <c r="A715" t="s">
        <v>1560</v>
      </c>
      <c r="B715" t="s">
        <v>1561</v>
      </c>
      <c r="C715" t="s">
        <v>127</v>
      </c>
      <c r="D715" t="s">
        <v>181</v>
      </c>
      <c r="E715" t="s">
        <v>154</v>
      </c>
      <c r="F715" t="s">
        <v>130</v>
      </c>
      <c r="G715" t="s">
        <v>149</v>
      </c>
      <c r="H715">
        <v>59</v>
      </c>
      <c r="I715" s="4">
        <v>39689</v>
      </c>
      <c r="J715" s="3">
        <v>157969</v>
      </c>
      <c r="K715" s="43">
        <v>0.1</v>
      </c>
      <c r="L715" t="s">
        <v>1423</v>
      </c>
      <c r="M715" t="s">
        <v>1424</v>
      </c>
    </row>
    <row r="716" spans="1:13" x14ac:dyDescent="0.3">
      <c r="A716" t="s">
        <v>1562</v>
      </c>
      <c r="B716" t="s">
        <v>1563</v>
      </c>
      <c r="C716" t="s">
        <v>127</v>
      </c>
      <c r="D716" t="s">
        <v>192</v>
      </c>
      <c r="E716" t="s">
        <v>145</v>
      </c>
      <c r="F716" t="s">
        <v>148</v>
      </c>
      <c r="G716" t="s">
        <v>149</v>
      </c>
      <c r="H716">
        <v>45</v>
      </c>
      <c r="I716" s="4">
        <v>39332</v>
      </c>
      <c r="J716" s="3">
        <v>151027</v>
      </c>
      <c r="K716" s="43">
        <v>0.1</v>
      </c>
      <c r="L716" t="s">
        <v>1423</v>
      </c>
      <c r="M716" t="s">
        <v>1429</v>
      </c>
    </row>
    <row r="717" spans="1:13" x14ac:dyDescent="0.3">
      <c r="A717" t="s">
        <v>1564</v>
      </c>
      <c r="B717" t="s">
        <v>1565</v>
      </c>
      <c r="C717" t="s">
        <v>153</v>
      </c>
      <c r="D717" t="s">
        <v>181</v>
      </c>
      <c r="E717" t="s">
        <v>154</v>
      </c>
      <c r="F717" t="s">
        <v>148</v>
      </c>
      <c r="G717" t="s">
        <v>149</v>
      </c>
      <c r="H717">
        <v>28</v>
      </c>
      <c r="I717" s="4">
        <v>43863</v>
      </c>
      <c r="J717" s="3">
        <v>115417</v>
      </c>
      <c r="K717" s="43">
        <v>0.06</v>
      </c>
      <c r="L717" t="s">
        <v>1423</v>
      </c>
      <c r="M717" t="s">
        <v>1429</v>
      </c>
    </row>
    <row r="718" spans="1:13" x14ac:dyDescent="0.3">
      <c r="A718" t="s">
        <v>1566</v>
      </c>
      <c r="B718" t="s">
        <v>1567</v>
      </c>
      <c r="C718" t="s">
        <v>347</v>
      </c>
      <c r="D718" t="s">
        <v>128</v>
      </c>
      <c r="E718" t="s">
        <v>129</v>
      </c>
      <c r="F718" t="s">
        <v>130</v>
      </c>
      <c r="G718" t="s">
        <v>149</v>
      </c>
      <c r="H718">
        <v>28</v>
      </c>
      <c r="I718" s="4">
        <v>43763</v>
      </c>
      <c r="J718" s="3">
        <v>50111</v>
      </c>
      <c r="K718" s="43">
        <v>0</v>
      </c>
      <c r="L718" t="s">
        <v>1423</v>
      </c>
      <c r="M718" t="s">
        <v>1443</v>
      </c>
    </row>
    <row r="719" spans="1:13" x14ac:dyDescent="0.3">
      <c r="A719" t="s">
        <v>1568</v>
      </c>
      <c r="B719" t="s">
        <v>1569</v>
      </c>
      <c r="C719" t="s">
        <v>137</v>
      </c>
      <c r="D719" t="s">
        <v>169</v>
      </c>
      <c r="E719" t="s">
        <v>139</v>
      </c>
      <c r="F719" t="s">
        <v>148</v>
      </c>
      <c r="G719" t="s">
        <v>149</v>
      </c>
      <c r="H719">
        <v>39</v>
      </c>
      <c r="I719" s="4">
        <v>39049</v>
      </c>
      <c r="J719" s="3">
        <v>161690</v>
      </c>
      <c r="K719" s="43">
        <v>0.28999999999999998</v>
      </c>
      <c r="L719" t="s">
        <v>1423</v>
      </c>
      <c r="M719" t="s">
        <v>1436</v>
      </c>
    </row>
    <row r="720" spans="1:13" x14ac:dyDescent="0.3">
      <c r="A720" t="s">
        <v>1570</v>
      </c>
      <c r="B720" t="s">
        <v>1571</v>
      </c>
      <c r="C720" t="s">
        <v>309</v>
      </c>
      <c r="D720" t="s">
        <v>173</v>
      </c>
      <c r="E720" t="s">
        <v>139</v>
      </c>
      <c r="F720" t="s">
        <v>130</v>
      </c>
      <c r="G720" t="s">
        <v>149</v>
      </c>
      <c r="H720">
        <v>35</v>
      </c>
      <c r="I720" s="4">
        <v>42776</v>
      </c>
      <c r="J720" s="3">
        <v>60132</v>
      </c>
      <c r="K720" s="43">
        <v>0</v>
      </c>
      <c r="L720" t="s">
        <v>1423</v>
      </c>
      <c r="M720" t="s">
        <v>1424</v>
      </c>
    </row>
    <row r="721" spans="1:13" x14ac:dyDescent="0.3">
      <c r="A721" t="s">
        <v>1572</v>
      </c>
      <c r="B721" t="s">
        <v>1573</v>
      </c>
      <c r="C721" t="s">
        <v>420</v>
      </c>
      <c r="D721" t="s">
        <v>128</v>
      </c>
      <c r="E721" t="s">
        <v>139</v>
      </c>
      <c r="F721" t="s">
        <v>148</v>
      </c>
      <c r="G721" t="s">
        <v>149</v>
      </c>
      <c r="H721">
        <v>31</v>
      </c>
      <c r="I721" s="4">
        <v>42780</v>
      </c>
      <c r="J721" s="3">
        <v>95963</v>
      </c>
      <c r="K721" s="43">
        <v>0</v>
      </c>
      <c r="L721" t="s">
        <v>1423</v>
      </c>
      <c r="M721" t="s">
        <v>1443</v>
      </c>
    </row>
    <row r="722" spans="1:13" x14ac:dyDescent="0.3">
      <c r="A722" t="s">
        <v>1574</v>
      </c>
      <c r="B722" t="s">
        <v>1575</v>
      </c>
      <c r="C722" t="s">
        <v>137</v>
      </c>
      <c r="D722" t="s">
        <v>169</v>
      </c>
      <c r="E722" t="s">
        <v>129</v>
      </c>
      <c r="F722" t="s">
        <v>148</v>
      </c>
      <c r="G722" t="s">
        <v>149</v>
      </c>
      <c r="H722">
        <v>37</v>
      </c>
      <c r="I722" s="4">
        <v>41048</v>
      </c>
      <c r="J722" s="3">
        <v>160280</v>
      </c>
      <c r="K722" s="43">
        <v>0.19</v>
      </c>
      <c r="L722" t="s">
        <v>1423</v>
      </c>
      <c r="M722" t="s">
        <v>1436</v>
      </c>
    </row>
    <row r="723" spans="1:13" x14ac:dyDescent="0.3">
      <c r="A723" t="s">
        <v>1576</v>
      </c>
      <c r="B723" t="s">
        <v>1577</v>
      </c>
      <c r="C723" t="s">
        <v>420</v>
      </c>
      <c r="D723" t="s">
        <v>128</v>
      </c>
      <c r="E723" t="s">
        <v>145</v>
      </c>
      <c r="F723" t="s">
        <v>130</v>
      </c>
      <c r="G723" t="s">
        <v>149</v>
      </c>
      <c r="H723">
        <v>30</v>
      </c>
      <c r="I723" s="4">
        <v>43553</v>
      </c>
      <c r="J723" s="3">
        <v>86774</v>
      </c>
      <c r="K723" s="43">
        <v>0</v>
      </c>
      <c r="L723" t="s">
        <v>1423</v>
      </c>
      <c r="M723" t="s">
        <v>1443</v>
      </c>
    </row>
    <row r="724" spans="1:13" x14ac:dyDescent="0.3">
      <c r="A724" t="s">
        <v>1578</v>
      </c>
      <c r="B724" t="s">
        <v>1579</v>
      </c>
      <c r="C724" t="s">
        <v>127</v>
      </c>
      <c r="D724" t="s">
        <v>138</v>
      </c>
      <c r="E724" t="s">
        <v>154</v>
      </c>
      <c r="F724" t="s">
        <v>130</v>
      </c>
      <c r="G724" t="s">
        <v>149</v>
      </c>
      <c r="H724">
        <v>48</v>
      </c>
      <c r="I724" s="4">
        <v>37144</v>
      </c>
      <c r="J724" s="3">
        <v>125730</v>
      </c>
      <c r="K724" s="43">
        <v>0.11</v>
      </c>
      <c r="L724" t="s">
        <v>1423</v>
      </c>
      <c r="M724" t="s">
        <v>1424</v>
      </c>
    </row>
    <row r="725" spans="1:13" x14ac:dyDescent="0.3">
      <c r="A725" t="s">
        <v>1580</v>
      </c>
      <c r="B725" t="s">
        <v>1581</v>
      </c>
      <c r="C725" t="s">
        <v>180</v>
      </c>
      <c r="D725" t="s">
        <v>169</v>
      </c>
      <c r="E725" t="s">
        <v>145</v>
      </c>
      <c r="F725" t="s">
        <v>130</v>
      </c>
      <c r="G725" t="s">
        <v>149</v>
      </c>
      <c r="H725">
        <v>52</v>
      </c>
      <c r="I725" s="4">
        <v>41113</v>
      </c>
      <c r="J725" s="3">
        <v>187048</v>
      </c>
      <c r="K725" s="43">
        <v>0.32</v>
      </c>
      <c r="L725" t="s">
        <v>1423</v>
      </c>
      <c r="M725" t="s">
        <v>1443</v>
      </c>
    </row>
    <row r="726" spans="1:13" x14ac:dyDescent="0.3">
      <c r="A726" t="s">
        <v>1582</v>
      </c>
      <c r="B726" t="s">
        <v>1583</v>
      </c>
      <c r="C726" t="s">
        <v>153</v>
      </c>
      <c r="D726" t="s">
        <v>163</v>
      </c>
      <c r="E726" t="s">
        <v>139</v>
      </c>
      <c r="F726" t="s">
        <v>148</v>
      </c>
      <c r="G726" t="s">
        <v>149</v>
      </c>
      <c r="H726">
        <v>63</v>
      </c>
      <c r="I726" s="4">
        <v>42214</v>
      </c>
      <c r="J726" s="3">
        <v>103724</v>
      </c>
      <c r="K726" s="43">
        <v>0.05</v>
      </c>
      <c r="L726" t="s">
        <v>1423</v>
      </c>
      <c r="M726" t="s">
        <v>1429</v>
      </c>
    </row>
    <row r="727" spans="1:13" x14ac:dyDescent="0.3">
      <c r="A727" t="s">
        <v>1584</v>
      </c>
      <c r="B727" t="s">
        <v>1585</v>
      </c>
      <c r="C727" t="s">
        <v>209</v>
      </c>
      <c r="D727" t="s">
        <v>128</v>
      </c>
      <c r="E727" t="s">
        <v>154</v>
      </c>
      <c r="F727" t="s">
        <v>130</v>
      </c>
      <c r="G727" t="s">
        <v>149</v>
      </c>
      <c r="H727">
        <v>45</v>
      </c>
      <c r="I727" s="4">
        <v>41511</v>
      </c>
      <c r="J727" s="3">
        <v>99169</v>
      </c>
      <c r="K727" s="43">
        <v>0</v>
      </c>
      <c r="L727" t="s">
        <v>1423</v>
      </c>
      <c r="M727" t="s">
        <v>1436</v>
      </c>
    </row>
    <row r="728" spans="1:13" x14ac:dyDescent="0.3">
      <c r="A728" t="s">
        <v>1586</v>
      </c>
      <c r="B728" t="s">
        <v>1587</v>
      </c>
      <c r="C728" t="s">
        <v>127</v>
      </c>
      <c r="D728" t="s">
        <v>163</v>
      </c>
      <c r="E728" t="s">
        <v>129</v>
      </c>
      <c r="F728" t="s">
        <v>130</v>
      </c>
      <c r="G728" t="s">
        <v>149</v>
      </c>
      <c r="H728">
        <v>55</v>
      </c>
      <c r="I728" s="4">
        <v>38888</v>
      </c>
      <c r="J728" s="3">
        <v>142628</v>
      </c>
      <c r="K728" s="43">
        <v>0.12</v>
      </c>
      <c r="L728" t="s">
        <v>1423</v>
      </c>
      <c r="M728" t="s">
        <v>1424</v>
      </c>
    </row>
    <row r="729" spans="1:13" x14ac:dyDescent="0.3">
      <c r="A729" t="s">
        <v>1588</v>
      </c>
      <c r="B729" t="s">
        <v>1589</v>
      </c>
      <c r="C729" t="s">
        <v>127</v>
      </c>
      <c r="D729" t="s">
        <v>128</v>
      </c>
      <c r="E729" t="s">
        <v>129</v>
      </c>
      <c r="F729" t="s">
        <v>130</v>
      </c>
      <c r="G729" t="s">
        <v>149</v>
      </c>
      <c r="H729">
        <v>60</v>
      </c>
      <c r="I729" s="4">
        <v>40383</v>
      </c>
      <c r="J729" s="3">
        <v>126911</v>
      </c>
      <c r="K729" s="43">
        <v>0.1</v>
      </c>
      <c r="L729" t="s">
        <v>1423</v>
      </c>
      <c r="M729" t="s">
        <v>1429</v>
      </c>
    </row>
    <row r="730" spans="1:13" x14ac:dyDescent="0.3">
      <c r="A730" t="s">
        <v>1590</v>
      </c>
      <c r="B730" t="s">
        <v>1591</v>
      </c>
      <c r="C730" t="s">
        <v>180</v>
      </c>
      <c r="D730" t="s">
        <v>192</v>
      </c>
      <c r="E730" t="s">
        <v>129</v>
      </c>
      <c r="F730" t="s">
        <v>148</v>
      </c>
      <c r="G730" t="s">
        <v>149</v>
      </c>
      <c r="H730">
        <v>56</v>
      </c>
      <c r="I730" s="4">
        <v>38042</v>
      </c>
      <c r="J730" s="3">
        <v>216949</v>
      </c>
      <c r="K730" s="43">
        <v>0.32</v>
      </c>
      <c r="L730" t="s">
        <v>1423</v>
      </c>
      <c r="M730" t="s">
        <v>1429</v>
      </c>
    </row>
    <row r="731" spans="1:13" x14ac:dyDescent="0.3">
      <c r="A731" t="s">
        <v>1592</v>
      </c>
      <c r="B731" t="s">
        <v>1593</v>
      </c>
      <c r="C731" t="s">
        <v>147</v>
      </c>
      <c r="D731" t="s">
        <v>181</v>
      </c>
      <c r="E731" t="s">
        <v>154</v>
      </c>
      <c r="F731" t="s">
        <v>130</v>
      </c>
      <c r="G731" t="s">
        <v>149</v>
      </c>
      <c r="H731">
        <v>46</v>
      </c>
      <c r="I731" s="4">
        <v>37271</v>
      </c>
      <c r="J731" s="3">
        <v>86510</v>
      </c>
      <c r="K731" s="43">
        <v>0</v>
      </c>
      <c r="L731" t="s">
        <v>1423</v>
      </c>
      <c r="M731" t="s">
        <v>1436</v>
      </c>
    </row>
    <row r="732" spans="1:13" x14ac:dyDescent="0.3">
      <c r="A732" t="s">
        <v>1594</v>
      </c>
      <c r="B732" t="s">
        <v>1595</v>
      </c>
      <c r="C732" t="s">
        <v>214</v>
      </c>
      <c r="D732" t="s">
        <v>128</v>
      </c>
      <c r="E732" t="s">
        <v>139</v>
      </c>
      <c r="F732" t="s">
        <v>130</v>
      </c>
      <c r="G732" t="s">
        <v>149</v>
      </c>
      <c r="H732">
        <v>49</v>
      </c>
      <c r="I732" s="4">
        <v>40431</v>
      </c>
      <c r="J732" s="3">
        <v>72826</v>
      </c>
      <c r="K732" s="43">
        <v>0</v>
      </c>
      <c r="L732" t="s">
        <v>1423</v>
      </c>
      <c r="M732" t="s">
        <v>1436</v>
      </c>
    </row>
    <row r="733" spans="1:13" x14ac:dyDescent="0.3">
      <c r="A733" t="s">
        <v>1596</v>
      </c>
      <c r="B733" t="s">
        <v>1597</v>
      </c>
      <c r="C733" t="s">
        <v>137</v>
      </c>
      <c r="D733" t="s">
        <v>163</v>
      </c>
      <c r="E733" t="s">
        <v>145</v>
      </c>
      <c r="F733" t="s">
        <v>148</v>
      </c>
      <c r="G733" t="s">
        <v>149</v>
      </c>
      <c r="H733">
        <v>55</v>
      </c>
      <c r="I733" s="4">
        <v>40340</v>
      </c>
      <c r="J733" s="3">
        <v>187389</v>
      </c>
      <c r="K733" s="43">
        <v>0.25</v>
      </c>
      <c r="L733" t="s">
        <v>1423</v>
      </c>
      <c r="M733" t="s">
        <v>1443</v>
      </c>
    </row>
    <row r="734" spans="1:13" x14ac:dyDescent="0.3">
      <c r="A734" t="s">
        <v>1598</v>
      </c>
      <c r="B734" t="s">
        <v>1599</v>
      </c>
      <c r="C734" t="s">
        <v>147</v>
      </c>
      <c r="D734" t="s">
        <v>163</v>
      </c>
      <c r="E734" t="s">
        <v>129</v>
      </c>
      <c r="F734" t="s">
        <v>148</v>
      </c>
      <c r="G734" t="s">
        <v>149</v>
      </c>
      <c r="H734">
        <v>34</v>
      </c>
      <c r="I734" s="4">
        <v>40750</v>
      </c>
      <c r="J734" s="3">
        <v>97231</v>
      </c>
      <c r="K734" s="43">
        <v>0</v>
      </c>
      <c r="L734" t="s">
        <v>1423</v>
      </c>
      <c r="M734" t="s">
        <v>1436</v>
      </c>
    </row>
    <row r="735" spans="1:13" x14ac:dyDescent="0.3">
      <c r="A735" t="s">
        <v>1600</v>
      </c>
      <c r="B735" t="s">
        <v>1601</v>
      </c>
      <c r="C735" t="s">
        <v>137</v>
      </c>
      <c r="D735" t="s">
        <v>181</v>
      </c>
      <c r="E735" t="s">
        <v>129</v>
      </c>
      <c r="F735" t="s">
        <v>148</v>
      </c>
      <c r="G735" t="s">
        <v>149</v>
      </c>
      <c r="H735">
        <v>49</v>
      </c>
      <c r="I735" s="4">
        <v>36210</v>
      </c>
      <c r="J735" s="3">
        <v>191807</v>
      </c>
      <c r="K735" s="43">
        <v>0.21</v>
      </c>
      <c r="L735" t="s">
        <v>1423</v>
      </c>
      <c r="M735" t="s">
        <v>1424</v>
      </c>
    </row>
    <row r="736" spans="1:13" x14ac:dyDescent="0.3">
      <c r="A736" t="s">
        <v>1602</v>
      </c>
      <c r="B736" t="s">
        <v>1603</v>
      </c>
      <c r="C736" t="s">
        <v>214</v>
      </c>
      <c r="D736" t="s">
        <v>128</v>
      </c>
      <c r="E736" t="s">
        <v>139</v>
      </c>
      <c r="F736" t="s">
        <v>148</v>
      </c>
      <c r="G736" t="s">
        <v>149</v>
      </c>
      <c r="H736">
        <v>42</v>
      </c>
      <c r="I736" s="4">
        <v>41813</v>
      </c>
      <c r="J736" s="3">
        <v>64677</v>
      </c>
      <c r="K736" s="43">
        <v>0</v>
      </c>
      <c r="L736" t="s">
        <v>1423</v>
      </c>
      <c r="M736" t="s">
        <v>1424</v>
      </c>
    </row>
    <row r="737" spans="1:13" x14ac:dyDescent="0.3">
      <c r="A737" t="s">
        <v>1604</v>
      </c>
      <c r="B737" t="s">
        <v>1605</v>
      </c>
      <c r="C737" t="s">
        <v>366</v>
      </c>
      <c r="D737" t="s">
        <v>128</v>
      </c>
      <c r="E737" t="s">
        <v>129</v>
      </c>
      <c r="F737" t="s">
        <v>148</v>
      </c>
      <c r="G737" t="s">
        <v>149</v>
      </c>
      <c r="H737">
        <v>37</v>
      </c>
      <c r="I737" s="4">
        <v>42922</v>
      </c>
      <c r="J737" s="3">
        <v>96331</v>
      </c>
      <c r="K737" s="43">
        <v>0</v>
      </c>
      <c r="L737" t="s">
        <v>1423</v>
      </c>
      <c r="M737" t="s">
        <v>1429</v>
      </c>
    </row>
    <row r="738" spans="1:13" x14ac:dyDescent="0.3">
      <c r="A738" t="s">
        <v>1606</v>
      </c>
      <c r="B738" t="s">
        <v>1607</v>
      </c>
      <c r="C738" t="s">
        <v>147</v>
      </c>
      <c r="D738" t="s">
        <v>181</v>
      </c>
      <c r="E738" t="s">
        <v>145</v>
      </c>
      <c r="F738" t="s">
        <v>148</v>
      </c>
      <c r="G738" t="s">
        <v>149</v>
      </c>
      <c r="H738">
        <v>51</v>
      </c>
      <c r="I738" s="4">
        <v>41013</v>
      </c>
      <c r="J738" s="3">
        <v>82300</v>
      </c>
      <c r="K738" s="43">
        <v>0</v>
      </c>
      <c r="L738" t="s">
        <v>1423</v>
      </c>
      <c r="M738" t="s">
        <v>1443</v>
      </c>
    </row>
    <row r="739" spans="1:13" x14ac:dyDescent="0.3">
      <c r="A739" t="s">
        <v>1608</v>
      </c>
      <c r="B739" t="s">
        <v>1609</v>
      </c>
      <c r="C739" t="s">
        <v>180</v>
      </c>
      <c r="D739" t="s">
        <v>173</v>
      </c>
      <c r="E739" t="s">
        <v>145</v>
      </c>
      <c r="F739" t="s">
        <v>130</v>
      </c>
      <c r="G739" t="s">
        <v>149</v>
      </c>
      <c r="H739">
        <v>50</v>
      </c>
      <c r="I739" s="4">
        <v>39734</v>
      </c>
      <c r="J739" s="3">
        <v>181801</v>
      </c>
      <c r="K739" s="43">
        <v>0.4</v>
      </c>
      <c r="L739" t="s">
        <v>1423</v>
      </c>
      <c r="M739" t="s">
        <v>1424</v>
      </c>
    </row>
    <row r="740" spans="1:13" x14ac:dyDescent="0.3">
      <c r="A740" t="s">
        <v>1610</v>
      </c>
      <c r="B740" t="s">
        <v>1611</v>
      </c>
      <c r="C740" t="s">
        <v>180</v>
      </c>
      <c r="D740" t="s">
        <v>173</v>
      </c>
      <c r="E740" t="s">
        <v>145</v>
      </c>
      <c r="F740" t="s">
        <v>130</v>
      </c>
      <c r="G740" t="s">
        <v>149</v>
      </c>
      <c r="H740">
        <v>55</v>
      </c>
      <c r="I740" s="4">
        <v>43345</v>
      </c>
      <c r="J740" s="3">
        <v>221465</v>
      </c>
      <c r="K740" s="43">
        <v>0.34</v>
      </c>
      <c r="L740" t="s">
        <v>1423</v>
      </c>
      <c r="M740" t="s">
        <v>1443</v>
      </c>
    </row>
    <row r="741" spans="1:13" x14ac:dyDescent="0.3">
      <c r="A741" t="s">
        <v>1612</v>
      </c>
      <c r="B741" t="s">
        <v>1613</v>
      </c>
      <c r="C741" t="s">
        <v>127</v>
      </c>
      <c r="D741" t="s">
        <v>181</v>
      </c>
      <c r="E741" t="s">
        <v>139</v>
      </c>
      <c r="F741" t="s">
        <v>130</v>
      </c>
      <c r="G741" t="s">
        <v>149</v>
      </c>
      <c r="H741">
        <v>31</v>
      </c>
      <c r="I741" s="4">
        <v>43695</v>
      </c>
      <c r="J741" s="3">
        <v>126353</v>
      </c>
      <c r="K741" s="43">
        <v>0.12</v>
      </c>
      <c r="L741" t="s">
        <v>1423</v>
      </c>
      <c r="M741" t="s">
        <v>1429</v>
      </c>
    </row>
    <row r="742" spans="1:13" x14ac:dyDescent="0.3">
      <c r="A742" t="s">
        <v>1614</v>
      </c>
      <c r="B742" t="s">
        <v>1615</v>
      </c>
      <c r="C742" t="s">
        <v>137</v>
      </c>
      <c r="D742" t="s">
        <v>163</v>
      </c>
      <c r="E742" t="s">
        <v>139</v>
      </c>
      <c r="F742" t="s">
        <v>130</v>
      </c>
      <c r="G742" t="s">
        <v>149</v>
      </c>
      <c r="H742">
        <v>55</v>
      </c>
      <c r="I742" s="4">
        <v>40468</v>
      </c>
      <c r="J742" s="3">
        <v>188727</v>
      </c>
      <c r="K742" s="43">
        <v>0.23</v>
      </c>
      <c r="L742" t="s">
        <v>1423</v>
      </c>
      <c r="M742" t="s">
        <v>1443</v>
      </c>
    </row>
    <row r="743" spans="1:13" x14ac:dyDescent="0.3">
      <c r="A743" t="s">
        <v>1616</v>
      </c>
      <c r="B743" t="s">
        <v>1617</v>
      </c>
      <c r="C743" t="s">
        <v>201</v>
      </c>
      <c r="D743" t="s">
        <v>128</v>
      </c>
      <c r="E743" t="s">
        <v>139</v>
      </c>
      <c r="F743" t="s">
        <v>130</v>
      </c>
      <c r="G743" t="s">
        <v>149</v>
      </c>
      <c r="H743">
        <v>39</v>
      </c>
      <c r="I743" s="4">
        <v>44153</v>
      </c>
      <c r="J743" s="3">
        <v>48415</v>
      </c>
      <c r="K743" s="43">
        <v>0</v>
      </c>
      <c r="L743" t="s">
        <v>1423</v>
      </c>
      <c r="M743" t="s">
        <v>1429</v>
      </c>
    </row>
    <row r="744" spans="1:13" x14ac:dyDescent="0.3">
      <c r="A744" t="s">
        <v>866</v>
      </c>
      <c r="B744" t="s">
        <v>1618</v>
      </c>
      <c r="C744" t="s">
        <v>127</v>
      </c>
      <c r="D744" t="s">
        <v>181</v>
      </c>
      <c r="E744" t="s">
        <v>129</v>
      </c>
      <c r="F744" t="s">
        <v>148</v>
      </c>
      <c r="G744" t="s">
        <v>149</v>
      </c>
      <c r="H744">
        <v>45</v>
      </c>
      <c r="I744" s="4">
        <v>37014</v>
      </c>
      <c r="J744" s="3">
        <v>147752</v>
      </c>
      <c r="K744" s="43">
        <v>0.12</v>
      </c>
      <c r="L744" t="s">
        <v>1423</v>
      </c>
      <c r="M744" t="s">
        <v>1429</v>
      </c>
    </row>
    <row r="745" spans="1:13" x14ac:dyDescent="0.3">
      <c r="A745" t="s">
        <v>1619</v>
      </c>
      <c r="B745" t="s">
        <v>1620</v>
      </c>
      <c r="C745" t="s">
        <v>127</v>
      </c>
      <c r="D745" t="s">
        <v>181</v>
      </c>
      <c r="E745" t="s">
        <v>145</v>
      </c>
      <c r="F745" t="s">
        <v>130</v>
      </c>
      <c r="G745" t="s">
        <v>149</v>
      </c>
      <c r="H745">
        <v>25</v>
      </c>
      <c r="I745" s="4">
        <v>44453</v>
      </c>
      <c r="J745" s="3">
        <v>136810</v>
      </c>
      <c r="K745" s="43">
        <v>0.14000000000000001</v>
      </c>
      <c r="L745" t="s">
        <v>1423</v>
      </c>
      <c r="M745" t="s">
        <v>1424</v>
      </c>
    </row>
    <row r="746" spans="1:13" x14ac:dyDescent="0.3">
      <c r="A746" t="s">
        <v>1621</v>
      </c>
      <c r="B746" t="s">
        <v>1622</v>
      </c>
      <c r="C746" t="s">
        <v>252</v>
      </c>
      <c r="D746" t="s">
        <v>169</v>
      </c>
      <c r="E746" t="s">
        <v>129</v>
      </c>
      <c r="F746" t="s">
        <v>130</v>
      </c>
      <c r="G746" t="s">
        <v>149</v>
      </c>
      <c r="H746">
        <v>45</v>
      </c>
      <c r="I746" s="4">
        <v>36755</v>
      </c>
      <c r="J746" s="3">
        <v>55563</v>
      </c>
      <c r="K746" s="43">
        <v>0</v>
      </c>
      <c r="L746" t="s">
        <v>1423</v>
      </c>
      <c r="M746" t="s">
        <v>1443</v>
      </c>
    </row>
    <row r="747" spans="1:13" x14ac:dyDescent="0.3">
      <c r="A747" t="s">
        <v>1623</v>
      </c>
      <c r="B747" t="s">
        <v>1624</v>
      </c>
      <c r="C747" t="s">
        <v>137</v>
      </c>
      <c r="D747" t="s">
        <v>128</v>
      </c>
      <c r="E747" t="s">
        <v>129</v>
      </c>
      <c r="F747" t="s">
        <v>130</v>
      </c>
      <c r="G747" t="s">
        <v>149</v>
      </c>
      <c r="H747">
        <v>52</v>
      </c>
      <c r="I747" s="4">
        <v>35109</v>
      </c>
      <c r="J747" s="3">
        <v>159724</v>
      </c>
      <c r="K747" s="43">
        <v>0.23</v>
      </c>
      <c r="L747" t="s">
        <v>1423</v>
      </c>
      <c r="M747" t="s">
        <v>1436</v>
      </c>
    </row>
    <row r="748" spans="1:13" x14ac:dyDescent="0.3">
      <c r="A748" t="s">
        <v>1625</v>
      </c>
      <c r="B748" t="s">
        <v>1626</v>
      </c>
      <c r="C748" t="s">
        <v>144</v>
      </c>
      <c r="D748" t="s">
        <v>128</v>
      </c>
      <c r="E748" t="s">
        <v>139</v>
      </c>
      <c r="F748" t="s">
        <v>148</v>
      </c>
      <c r="G748" t="s">
        <v>149</v>
      </c>
      <c r="H748">
        <v>53</v>
      </c>
      <c r="I748" s="4">
        <v>39487</v>
      </c>
      <c r="J748" s="3">
        <v>84193</v>
      </c>
      <c r="K748" s="43">
        <v>0.09</v>
      </c>
      <c r="L748" t="s">
        <v>1423</v>
      </c>
      <c r="M748" t="s">
        <v>1429</v>
      </c>
    </row>
    <row r="749" spans="1:13" x14ac:dyDescent="0.3">
      <c r="A749" t="s">
        <v>1409</v>
      </c>
      <c r="B749" t="s">
        <v>1627</v>
      </c>
      <c r="C749" t="s">
        <v>180</v>
      </c>
      <c r="D749" t="s">
        <v>128</v>
      </c>
      <c r="E749" t="s">
        <v>129</v>
      </c>
      <c r="F749" t="s">
        <v>148</v>
      </c>
      <c r="G749" t="s">
        <v>149</v>
      </c>
      <c r="H749">
        <v>35</v>
      </c>
      <c r="I749" s="4">
        <v>42166</v>
      </c>
      <c r="J749" s="3">
        <v>234723</v>
      </c>
      <c r="K749" s="43">
        <v>0.36</v>
      </c>
      <c r="L749" t="s">
        <v>1423</v>
      </c>
      <c r="M749" t="s">
        <v>1429</v>
      </c>
    </row>
    <row r="750" spans="1:13" x14ac:dyDescent="0.3">
      <c r="A750" t="s">
        <v>1628</v>
      </c>
      <c r="B750" t="s">
        <v>1629</v>
      </c>
      <c r="C750" t="s">
        <v>157</v>
      </c>
      <c r="D750" t="s">
        <v>163</v>
      </c>
      <c r="E750" t="s">
        <v>154</v>
      </c>
      <c r="F750" t="s">
        <v>130</v>
      </c>
      <c r="G750" t="s">
        <v>149</v>
      </c>
      <c r="H750">
        <v>27</v>
      </c>
      <c r="I750" s="4">
        <v>43701</v>
      </c>
      <c r="J750" s="3">
        <v>50809</v>
      </c>
      <c r="K750" s="43">
        <v>0</v>
      </c>
      <c r="L750" t="s">
        <v>1423</v>
      </c>
      <c r="M750" t="s">
        <v>1424</v>
      </c>
    </row>
    <row r="751" spans="1:13" x14ac:dyDescent="0.3">
      <c r="A751" t="s">
        <v>1630</v>
      </c>
      <c r="B751" t="s">
        <v>1631</v>
      </c>
      <c r="C751" t="s">
        <v>270</v>
      </c>
      <c r="D751" t="s">
        <v>128</v>
      </c>
      <c r="E751" t="s">
        <v>154</v>
      </c>
      <c r="F751" t="s">
        <v>130</v>
      </c>
      <c r="G751" t="s">
        <v>149</v>
      </c>
      <c r="H751">
        <v>53</v>
      </c>
      <c r="I751" s="4">
        <v>40744</v>
      </c>
      <c r="J751" s="3">
        <v>86173</v>
      </c>
      <c r="K751" s="43">
        <v>0</v>
      </c>
      <c r="L751" t="s">
        <v>1423</v>
      </c>
      <c r="M751" t="s">
        <v>1424</v>
      </c>
    </row>
    <row r="752" spans="1:13" x14ac:dyDescent="0.3">
      <c r="A752" t="s">
        <v>1367</v>
      </c>
      <c r="B752" t="s">
        <v>1632</v>
      </c>
      <c r="C752" t="s">
        <v>294</v>
      </c>
      <c r="D752" t="s">
        <v>192</v>
      </c>
      <c r="E752" t="s">
        <v>145</v>
      </c>
      <c r="F752" t="s">
        <v>148</v>
      </c>
      <c r="G752" t="s">
        <v>149</v>
      </c>
      <c r="H752">
        <v>35</v>
      </c>
      <c r="I752" s="4">
        <v>41516</v>
      </c>
      <c r="J752" s="3">
        <v>59646</v>
      </c>
      <c r="K752" s="43">
        <v>0</v>
      </c>
      <c r="L752" t="s">
        <v>1423</v>
      </c>
      <c r="M752" t="s">
        <v>1429</v>
      </c>
    </row>
    <row r="753" spans="1:13" x14ac:dyDescent="0.3">
      <c r="A753" t="s">
        <v>955</v>
      </c>
      <c r="B753" t="s">
        <v>1633</v>
      </c>
      <c r="C753" t="s">
        <v>137</v>
      </c>
      <c r="D753" t="s">
        <v>173</v>
      </c>
      <c r="E753" t="s">
        <v>139</v>
      </c>
      <c r="F753" t="s">
        <v>148</v>
      </c>
      <c r="G753" t="s">
        <v>149</v>
      </c>
      <c r="H753">
        <v>64</v>
      </c>
      <c r="I753" s="4">
        <v>34940</v>
      </c>
      <c r="J753" s="3">
        <v>158787</v>
      </c>
      <c r="K753" s="43">
        <v>0.18</v>
      </c>
      <c r="L753" t="s">
        <v>1423</v>
      </c>
      <c r="M753" t="s">
        <v>1443</v>
      </c>
    </row>
    <row r="754" spans="1:13" x14ac:dyDescent="0.3">
      <c r="A754" t="s">
        <v>1634</v>
      </c>
      <c r="B754" t="s">
        <v>1635</v>
      </c>
      <c r="C754" t="s">
        <v>172</v>
      </c>
      <c r="D754" t="s">
        <v>173</v>
      </c>
      <c r="E754" t="s">
        <v>129</v>
      </c>
      <c r="F754" t="s">
        <v>148</v>
      </c>
      <c r="G754" t="s">
        <v>149</v>
      </c>
      <c r="H754">
        <v>55</v>
      </c>
      <c r="I754" s="4">
        <v>43219</v>
      </c>
      <c r="J754" s="3">
        <v>83378</v>
      </c>
      <c r="K754" s="43">
        <v>0</v>
      </c>
      <c r="L754" t="s">
        <v>1423</v>
      </c>
      <c r="M754" t="s">
        <v>1436</v>
      </c>
    </row>
    <row r="755" spans="1:13" x14ac:dyDescent="0.3">
      <c r="A755" t="s">
        <v>1636</v>
      </c>
      <c r="B755" t="s">
        <v>1637</v>
      </c>
      <c r="C755" t="s">
        <v>137</v>
      </c>
      <c r="D755" t="s">
        <v>181</v>
      </c>
      <c r="E755" t="s">
        <v>154</v>
      </c>
      <c r="F755" t="s">
        <v>148</v>
      </c>
      <c r="G755" t="s">
        <v>149</v>
      </c>
      <c r="H755">
        <v>45</v>
      </c>
      <c r="I755" s="4">
        <v>38332</v>
      </c>
      <c r="J755" s="3">
        <v>168846</v>
      </c>
      <c r="K755" s="43">
        <v>0.24</v>
      </c>
      <c r="L755" t="s">
        <v>1423</v>
      </c>
      <c r="M755" t="s">
        <v>1424</v>
      </c>
    </row>
    <row r="756" spans="1:13" x14ac:dyDescent="0.3">
      <c r="A756" t="s">
        <v>1481</v>
      </c>
      <c r="B756" t="s">
        <v>1638</v>
      </c>
      <c r="C756" t="s">
        <v>229</v>
      </c>
      <c r="D756" t="s">
        <v>173</v>
      </c>
      <c r="E756" t="s">
        <v>145</v>
      </c>
      <c r="F756" t="s">
        <v>130</v>
      </c>
      <c r="G756" t="s">
        <v>149</v>
      </c>
      <c r="H756">
        <v>50</v>
      </c>
      <c r="I756" s="4">
        <v>37446</v>
      </c>
      <c r="J756" s="3">
        <v>92209</v>
      </c>
      <c r="K756" s="43">
        <v>0</v>
      </c>
      <c r="L756" t="s">
        <v>1423</v>
      </c>
      <c r="M756" t="s">
        <v>1429</v>
      </c>
    </row>
    <row r="757" spans="1:13" x14ac:dyDescent="0.3">
      <c r="A757" t="s">
        <v>1639</v>
      </c>
      <c r="B757" t="s">
        <v>1640</v>
      </c>
      <c r="C757" t="s">
        <v>214</v>
      </c>
      <c r="D757" t="s">
        <v>128</v>
      </c>
      <c r="E757" t="s">
        <v>129</v>
      </c>
      <c r="F757" t="s">
        <v>148</v>
      </c>
      <c r="G757" t="s">
        <v>149</v>
      </c>
      <c r="H757">
        <v>37</v>
      </c>
      <c r="I757" s="4">
        <v>42405</v>
      </c>
      <c r="J757" s="3">
        <v>80055</v>
      </c>
      <c r="K757" s="43">
        <v>0</v>
      </c>
      <c r="L757" t="s">
        <v>1423</v>
      </c>
      <c r="M757" t="s">
        <v>1436</v>
      </c>
    </row>
    <row r="758" spans="1:13" x14ac:dyDescent="0.3">
      <c r="A758" t="s">
        <v>223</v>
      </c>
      <c r="B758" t="s">
        <v>1641</v>
      </c>
      <c r="C758" t="s">
        <v>297</v>
      </c>
      <c r="D758" t="s">
        <v>169</v>
      </c>
      <c r="E758" t="s">
        <v>129</v>
      </c>
      <c r="F758" t="s">
        <v>130</v>
      </c>
      <c r="G758" t="s">
        <v>149</v>
      </c>
      <c r="H758">
        <v>60</v>
      </c>
      <c r="I758" s="4">
        <v>38667</v>
      </c>
      <c r="J758" s="3">
        <v>78388</v>
      </c>
      <c r="K758" s="43">
        <v>0</v>
      </c>
      <c r="L758" t="s">
        <v>1423</v>
      </c>
      <c r="M758" t="s">
        <v>1424</v>
      </c>
    </row>
    <row r="759" spans="1:13" x14ac:dyDescent="0.3">
      <c r="A759" t="s">
        <v>605</v>
      </c>
      <c r="B759" t="s">
        <v>1642</v>
      </c>
      <c r="C759" t="s">
        <v>127</v>
      </c>
      <c r="D759" t="s">
        <v>181</v>
      </c>
      <c r="E759" t="s">
        <v>145</v>
      </c>
      <c r="F759" t="s">
        <v>148</v>
      </c>
      <c r="G759" t="s">
        <v>149</v>
      </c>
      <c r="H759">
        <v>63</v>
      </c>
      <c r="I759" s="4">
        <v>42064</v>
      </c>
      <c r="J759" s="3">
        <v>148321</v>
      </c>
      <c r="K759" s="43">
        <v>0.15</v>
      </c>
      <c r="L759" t="s">
        <v>1423</v>
      </c>
      <c r="M759" t="s">
        <v>1436</v>
      </c>
    </row>
    <row r="760" spans="1:13" x14ac:dyDescent="0.3">
      <c r="A760" t="s">
        <v>1643</v>
      </c>
      <c r="B760" t="s">
        <v>1644</v>
      </c>
      <c r="C760" t="s">
        <v>420</v>
      </c>
      <c r="D760" t="s">
        <v>128</v>
      </c>
      <c r="E760" t="s">
        <v>154</v>
      </c>
      <c r="F760" t="s">
        <v>130</v>
      </c>
      <c r="G760" t="s">
        <v>149</v>
      </c>
      <c r="H760">
        <v>60</v>
      </c>
      <c r="I760" s="4">
        <v>38027</v>
      </c>
      <c r="J760" s="3">
        <v>90258</v>
      </c>
      <c r="K760" s="43">
        <v>0</v>
      </c>
      <c r="L760" t="s">
        <v>1423</v>
      </c>
      <c r="M760" t="s">
        <v>1424</v>
      </c>
    </row>
    <row r="761" spans="1:13" x14ac:dyDescent="0.3">
      <c r="A761" t="s">
        <v>1645</v>
      </c>
      <c r="B761" t="s">
        <v>1646</v>
      </c>
      <c r="C761" t="s">
        <v>180</v>
      </c>
      <c r="D761" t="s">
        <v>181</v>
      </c>
      <c r="E761" t="s">
        <v>129</v>
      </c>
      <c r="F761" t="s">
        <v>148</v>
      </c>
      <c r="G761" t="s">
        <v>149</v>
      </c>
      <c r="H761">
        <v>39</v>
      </c>
      <c r="I761" s="4">
        <v>43804</v>
      </c>
      <c r="J761" s="3">
        <v>254057</v>
      </c>
      <c r="K761" s="43">
        <v>0.39</v>
      </c>
      <c r="L761" t="s">
        <v>1423</v>
      </c>
      <c r="M761" t="s">
        <v>1429</v>
      </c>
    </row>
    <row r="762" spans="1:13" x14ac:dyDescent="0.3">
      <c r="A762" t="s">
        <v>820</v>
      </c>
      <c r="B762" t="s">
        <v>1647</v>
      </c>
      <c r="C762" t="s">
        <v>137</v>
      </c>
      <c r="D762" t="s">
        <v>138</v>
      </c>
      <c r="E762" t="s">
        <v>154</v>
      </c>
      <c r="F762" t="s">
        <v>148</v>
      </c>
      <c r="G762" t="s">
        <v>149</v>
      </c>
      <c r="H762">
        <v>58</v>
      </c>
      <c r="I762" s="4">
        <v>39367</v>
      </c>
      <c r="J762" s="3">
        <v>162038</v>
      </c>
      <c r="K762" s="43">
        <v>0.24</v>
      </c>
      <c r="L762" t="s">
        <v>1423</v>
      </c>
      <c r="M762" t="s">
        <v>1424</v>
      </c>
    </row>
    <row r="763" spans="1:13" x14ac:dyDescent="0.3">
      <c r="A763" t="s">
        <v>1648</v>
      </c>
      <c r="B763" t="s">
        <v>1649</v>
      </c>
      <c r="C763" t="s">
        <v>366</v>
      </c>
      <c r="D763" t="s">
        <v>128</v>
      </c>
      <c r="E763" t="s">
        <v>145</v>
      </c>
      <c r="F763" t="s">
        <v>148</v>
      </c>
      <c r="G763" t="s">
        <v>149</v>
      </c>
      <c r="H763">
        <v>50</v>
      </c>
      <c r="I763" s="4">
        <v>36956</v>
      </c>
      <c r="J763" s="3">
        <v>73907</v>
      </c>
      <c r="K763" s="43">
        <v>0</v>
      </c>
      <c r="L763" t="s">
        <v>1423</v>
      </c>
      <c r="M763" t="s">
        <v>1429</v>
      </c>
    </row>
    <row r="764" spans="1:13" x14ac:dyDescent="0.3">
      <c r="A764" t="s">
        <v>1650</v>
      </c>
      <c r="B764" t="s">
        <v>1651</v>
      </c>
      <c r="C764" t="s">
        <v>157</v>
      </c>
      <c r="D764" t="s">
        <v>163</v>
      </c>
      <c r="E764" t="s">
        <v>154</v>
      </c>
      <c r="F764" t="s">
        <v>130</v>
      </c>
      <c r="G764" t="s">
        <v>149</v>
      </c>
      <c r="H764">
        <v>55</v>
      </c>
      <c r="I764" s="4">
        <v>40899</v>
      </c>
      <c r="J764" s="3">
        <v>54733</v>
      </c>
      <c r="K764" s="43">
        <v>0</v>
      </c>
      <c r="L764" t="s">
        <v>1423</v>
      </c>
      <c r="M764" t="s">
        <v>1424</v>
      </c>
    </row>
    <row r="765" spans="1:13" x14ac:dyDescent="0.3">
      <c r="A765" t="s">
        <v>1058</v>
      </c>
      <c r="B765" t="s">
        <v>1652</v>
      </c>
      <c r="C765" t="s">
        <v>147</v>
      </c>
      <c r="D765" t="s">
        <v>192</v>
      </c>
      <c r="E765" t="s">
        <v>139</v>
      </c>
      <c r="F765" t="s">
        <v>148</v>
      </c>
      <c r="G765" t="s">
        <v>149</v>
      </c>
      <c r="H765">
        <v>63</v>
      </c>
      <c r="I765" s="4">
        <v>43171</v>
      </c>
      <c r="J765" s="3">
        <v>73200</v>
      </c>
      <c r="K765" s="43">
        <v>0</v>
      </c>
      <c r="L765" t="s">
        <v>1423</v>
      </c>
      <c r="M765" t="s">
        <v>1429</v>
      </c>
    </row>
    <row r="766" spans="1:13" x14ac:dyDescent="0.3">
      <c r="A766" t="s">
        <v>1653</v>
      </c>
      <c r="B766" t="s">
        <v>531</v>
      </c>
      <c r="C766" t="s">
        <v>153</v>
      </c>
      <c r="D766" t="s">
        <v>138</v>
      </c>
      <c r="E766" t="s">
        <v>145</v>
      </c>
      <c r="F766" t="s">
        <v>148</v>
      </c>
      <c r="G766" t="s">
        <v>149</v>
      </c>
      <c r="H766">
        <v>50</v>
      </c>
      <c r="I766" s="4">
        <v>43239</v>
      </c>
      <c r="J766" s="3">
        <v>106437</v>
      </c>
      <c r="K766" s="43">
        <v>7.0000000000000007E-2</v>
      </c>
      <c r="L766" t="s">
        <v>1423</v>
      </c>
      <c r="M766" t="s">
        <v>1424</v>
      </c>
    </row>
    <row r="767" spans="1:13" x14ac:dyDescent="0.3">
      <c r="A767" t="s">
        <v>1654</v>
      </c>
      <c r="B767" t="s">
        <v>1655</v>
      </c>
      <c r="C767" t="s">
        <v>204</v>
      </c>
      <c r="D767" t="s">
        <v>181</v>
      </c>
      <c r="E767" t="s">
        <v>145</v>
      </c>
      <c r="F767" t="s">
        <v>148</v>
      </c>
      <c r="G767" t="s">
        <v>149</v>
      </c>
      <c r="H767">
        <v>52</v>
      </c>
      <c r="I767" s="4">
        <v>36303</v>
      </c>
      <c r="J767" s="3">
        <v>68807</v>
      </c>
      <c r="K767" s="43">
        <v>0</v>
      </c>
      <c r="L767" t="s">
        <v>1423</v>
      </c>
      <c r="M767" t="s">
        <v>1443</v>
      </c>
    </row>
    <row r="768" spans="1:13" x14ac:dyDescent="0.3">
      <c r="A768" t="s">
        <v>1656</v>
      </c>
      <c r="B768" t="s">
        <v>1657</v>
      </c>
      <c r="C768" t="s">
        <v>229</v>
      </c>
      <c r="D768" t="s">
        <v>173</v>
      </c>
      <c r="E768" t="s">
        <v>139</v>
      </c>
      <c r="F768" t="s">
        <v>148</v>
      </c>
      <c r="G768" t="s">
        <v>149</v>
      </c>
      <c r="H768">
        <v>29</v>
      </c>
      <c r="I768" s="4">
        <v>44515</v>
      </c>
      <c r="J768" s="3">
        <v>91782</v>
      </c>
      <c r="K768" s="43">
        <v>0</v>
      </c>
      <c r="L768" t="s">
        <v>1423</v>
      </c>
      <c r="M768" t="s">
        <v>1424</v>
      </c>
    </row>
    <row r="769" spans="1:13" x14ac:dyDescent="0.3">
      <c r="A769" t="s">
        <v>1658</v>
      </c>
      <c r="B769" t="s">
        <v>1659</v>
      </c>
      <c r="C769" t="s">
        <v>234</v>
      </c>
      <c r="D769" t="s">
        <v>169</v>
      </c>
      <c r="E769" t="s">
        <v>154</v>
      </c>
      <c r="F769" t="s">
        <v>148</v>
      </c>
      <c r="G769" t="s">
        <v>149</v>
      </c>
      <c r="H769">
        <v>31</v>
      </c>
      <c r="I769" s="4">
        <v>43002</v>
      </c>
      <c r="J769" s="3">
        <v>71755</v>
      </c>
      <c r="K769" s="43">
        <v>0</v>
      </c>
      <c r="L769" t="s">
        <v>1423</v>
      </c>
      <c r="M769" t="s">
        <v>1424</v>
      </c>
    </row>
    <row r="770" spans="1:13" x14ac:dyDescent="0.3">
      <c r="A770" t="s">
        <v>1660</v>
      </c>
      <c r="B770" t="s">
        <v>1661</v>
      </c>
      <c r="C770" t="s">
        <v>153</v>
      </c>
      <c r="D770" t="s">
        <v>163</v>
      </c>
      <c r="E770" t="s">
        <v>154</v>
      </c>
      <c r="F770" t="s">
        <v>130</v>
      </c>
      <c r="G770" t="s">
        <v>149</v>
      </c>
      <c r="H770">
        <v>52</v>
      </c>
      <c r="I770" s="4">
        <v>44519</v>
      </c>
      <c r="J770" s="3">
        <v>111006</v>
      </c>
      <c r="K770" s="43">
        <v>0.08</v>
      </c>
      <c r="L770" t="s">
        <v>1423</v>
      </c>
      <c r="M770" t="s">
        <v>1424</v>
      </c>
    </row>
    <row r="771" spans="1:13" x14ac:dyDescent="0.3">
      <c r="A771" t="s">
        <v>1662</v>
      </c>
      <c r="B771" t="s">
        <v>1663</v>
      </c>
      <c r="C771" t="s">
        <v>137</v>
      </c>
      <c r="D771" t="s">
        <v>128</v>
      </c>
      <c r="E771" t="s">
        <v>129</v>
      </c>
      <c r="F771" t="s">
        <v>148</v>
      </c>
      <c r="G771" t="s">
        <v>149</v>
      </c>
      <c r="H771">
        <v>55</v>
      </c>
      <c r="I771" s="4">
        <v>39154</v>
      </c>
      <c r="J771" s="3">
        <v>184648</v>
      </c>
      <c r="K771" s="43">
        <v>0.24</v>
      </c>
      <c r="L771" t="s">
        <v>1423</v>
      </c>
      <c r="M771" t="s">
        <v>1429</v>
      </c>
    </row>
    <row r="772" spans="1:13" x14ac:dyDescent="0.3">
      <c r="A772" t="s">
        <v>1664</v>
      </c>
      <c r="B772" t="s">
        <v>1665</v>
      </c>
      <c r="C772" t="s">
        <v>309</v>
      </c>
      <c r="D772" t="s">
        <v>173</v>
      </c>
      <c r="E772" t="s">
        <v>145</v>
      </c>
      <c r="F772" t="s">
        <v>148</v>
      </c>
      <c r="G772" t="s">
        <v>149</v>
      </c>
      <c r="H772">
        <v>60</v>
      </c>
      <c r="I772" s="4">
        <v>39944</v>
      </c>
      <c r="J772" s="3">
        <v>62239</v>
      </c>
      <c r="K772" s="43">
        <v>0</v>
      </c>
      <c r="L772" t="s">
        <v>1423</v>
      </c>
      <c r="M772" t="s">
        <v>1436</v>
      </c>
    </row>
    <row r="773" spans="1:13" x14ac:dyDescent="0.3">
      <c r="A773" t="s">
        <v>1666</v>
      </c>
      <c r="B773" t="s">
        <v>1667</v>
      </c>
      <c r="C773" t="s">
        <v>153</v>
      </c>
      <c r="D773" t="s">
        <v>163</v>
      </c>
      <c r="E773" t="s">
        <v>139</v>
      </c>
      <c r="F773" t="s">
        <v>148</v>
      </c>
      <c r="G773" t="s">
        <v>149</v>
      </c>
      <c r="H773">
        <v>34</v>
      </c>
      <c r="I773" s="4">
        <v>40952</v>
      </c>
      <c r="J773" s="3">
        <v>118708</v>
      </c>
      <c r="K773" s="43">
        <v>7.0000000000000007E-2</v>
      </c>
      <c r="L773" t="s">
        <v>1423</v>
      </c>
      <c r="M773" t="s">
        <v>1429</v>
      </c>
    </row>
    <row r="774" spans="1:13" x14ac:dyDescent="0.3">
      <c r="A774" t="s">
        <v>1668</v>
      </c>
      <c r="B774" t="s">
        <v>1669</v>
      </c>
      <c r="C774" t="s">
        <v>147</v>
      </c>
      <c r="D774" t="s">
        <v>163</v>
      </c>
      <c r="E774" t="s">
        <v>139</v>
      </c>
      <c r="F774" t="s">
        <v>130</v>
      </c>
      <c r="G774" t="s">
        <v>149</v>
      </c>
      <c r="H774">
        <v>45</v>
      </c>
      <c r="I774" s="4">
        <v>43999</v>
      </c>
      <c r="J774" s="3">
        <v>89841</v>
      </c>
      <c r="K774" s="43">
        <v>0</v>
      </c>
      <c r="L774" t="s">
        <v>1423</v>
      </c>
      <c r="M774" t="s">
        <v>1436</v>
      </c>
    </row>
    <row r="775" spans="1:13" x14ac:dyDescent="0.3">
      <c r="A775" t="s">
        <v>1670</v>
      </c>
      <c r="B775" t="s">
        <v>1671</v>
      </c>
      <c r="C775" t="s">
        <v>180</v>
      </c>
      <c r="D775" t="s">
        <v>181</v>
      </c>
      <c r="E775" t="s">
        <v>154</v>
      </c>
      <c r="F775" t="s">
        <v>148</v>
      </c>
      <c r="G775" t="s">
        <v>149</v>
      </c>
      <c r="H775">
        <v>41</v>
      </c>
      <c r="I775" s="4">
        <v>41916</v>
      </c>
      <c r="J775" s="3">
        <v>257194</v>
      </c>
      <c r="K775" s="43">
        <v>0.35</v>
      </c>
      <c r="L775" t="s">
        <v>1423</v>
      </c>
      <c r="M775" t="s">
        <v>1424</v>
      </c>
    </row>
    <row r="776" spans="1:13" x14ac:dyDescent="0.3">
      <c r="A776" t="s">
        <v>1672</v>
      </c>
      <c r="B776" t="s">
        <v>1673</v>
      </c>
      <c r="C776" t="s">
        <v>229</v>
      </c>
      <c r="D776" t="s">
        <v>173</v>
      </c>
      <c r="E776" t="s">
        <v>129</v>
      </c>
      <c r="F776" t="s">
        <v>148</v>
      </c>
      <c r="G776" t="s">
        <v>149</v>
      </c>
      <c r="H776">
        <v>55</v>
      </c>
      <c r="I776" s="4">
        <v>40663</v>
      </c>
      <c r="J776" s="3">
        <v>89419</v>
      </c>
      <c r="K776" s="43">
        <v>0</v>
      </c>
      <c r="L776" t="s">
        <v>1423</v>
      </c>
      <c r="M776" t="s">
        <v>1429</v>
      </c>
    </row>
    <row r="777" spans="1:13" x14ac:dyDescent="0.3">
      <c r="A777" t="s">
        <v>1674</v>
      </c>
      <c r="B777" t="s">
        <v>1675</v>
      </c>
      <c r="C777" t="s">
        <v>137</v>
      </c>
      <c r="D777" t="s">
        <v>138</v>
      </c>
      <c r="E777" t="s">
        <v>154</v>
      </c>
      <c r="F777" t="s">
        <v>130</v>
      </c>
      <c r="G777" t="s">
        <v>149</v>
      </c>
      <c r="H777">
        <v>53</v>
      </c>
      <c r="I777" s="4">
        <v>37304</v>
      </c>
      <c r="J777" s="3">
        <v>179494</v>
      </c>
      <c r="K777" s="43">
        <v>0.2</v>
      </c>
      <c r="L777" t="s">
        <v>1423</v>
      </c>
      <c r="M777" t="s">
        <v>1424</v>
      </c>
    </row>
    <row r="778" spans="1:13" x14ac:dyDescent="0.3">
      <c r="A778" t="s">
        <v>1676</v>
      </c>
      <c r="B778" t="s">
        <v>1677</v>
      </c>
      <c r="C778" t="s">
        <v>243</v>
      </c>
      <c r="D778" t="s">
        <v>173</v>
      </c>
      <c r="E778" t="s">
        <v>145</v>
      </c>
      <c r="F778" t="s">
        <v>148</v>
      </c>
      <c r="G778" t="s">
        <v>149</v>
      </c>
      <c r="H778">
        <v>60</v>
      </c>
      <c r="I778" s="4">
        <v>33890</v>
      </c>
      <c r="J778" s="3">
        <v>88213</v>
      </c>
      <c r="K778" s="43">
        <v>0</v>
      </c>
      <c r="L778" t="s">
        <v>1423</v>
      </c>
      <c r="M778" t="s">
        <v>1424</v>
      </c>
    </row>
    <row r="779" spans="1:13" x14ac:dyDescent="0.3">
      <c r="A779" t="s">
        <v>707</v>
      </c>
      <c r="B779" t="s">
        <v>1678</v>
      </c>
      <c r="C779" t="s">
        <v>137</v>
      </c>
      <c r="D779" t="s">
        <v>181</v>
      </c>
      <c r="E779" t="s">
        <v>154</v>
      </c>
      <c r="F779" t="s">
        <v>130</v>
      </c>
      <c r="G779" t="s">
        <v>149</v>
      </c>
      <c r="H779">
        <v>36</v>
      </c>
      <c r="I779" s="4">
        <v>40434</v>
      </c>
      <c r="J779" s="3">
        <v>157070</v>
      </c>
      <c r="K779" s="43">
        <v>0.28000000000000003</v>
      </c>
      <c r="L779" t="s">
        <v>1423</v>
      </c>
      <c r="M779" t="s">
        <v>1424</v>
      </c>
    </row>
    <row r="780" spans="1:13" x14ac:dyDescent="0.3">
      <c r="A780" t="s">
        <v>1679</v>
      </c>
      <c r="B780" t="s">
        <v>1680</v>
      </c>
      <c r="C780" t="s">
        <v>153</v>
      </c>
      <c r="D780" t="s">
        <v>181</v>
      </c>
      <c r="E780" t="s">
        <v>145</v>
      </c>
      <c r="F780" t="s">
        <v>130</v>
      </c>
      <c r="G780" t="s">
        <v>149</v>
      </c>
      <c r="H780">
        <v>64</v>
      </c>
      <c r="I780" s="4">
        <v>43729</v>
      </c>
      <c r="J780" s="3">
        <v>108780</v>
      </c>
      <c r="K780" s="43">
        <v>0.06</v>
      </c>
      <c r="L780" t="s">
        <v>1423</v>
      </c>
      <c r="M780" t="s">
        <v>1429</v>
      </c>
    </row>
    <row r="781" spans="1:13" x14ac:dyDescent="0.3">
      <c r="A781" t="s">
        <v>1681</v>
      </c>
      <c r="B781" t="s">
        <v>1682</v>
      </c>
      <c r="C781" t="s">
        <v>137</v>
      </c>
      <c r="D781" t="s">
        <v>173</v>
      </c>
      <c r="E781" t="s">
        <v>139</v>
      </c>
      <c r="F781" t="s">
        <v>130</v>
      </c>
      <c r="G781" t="s">
        <v>149</v>
      </c>
      <c r="H781">
        <v>46</v>
      </c>
      <c r="I781" s="4">
        <v>44125</v>
      </c>
      <c r="J781" s="3">
        <v>151853</v>
      </c>
      <c r="K781" s="43">
        <v>0.16</v>
      </c>
      <c r="L781" t="s">
        <v>1423</v>
      </c>
      <c r="M781" t="s">
        <v>1443</v>
      </c>
    </row>
    <row r="782" spans="1:13" x14ac:dyDescent="0.3">
      <c r="A782" t="s">
        <v>1683</v>
      </c>
      <c r="B782" t="s">
        <v>1684</v>
      </c>
      <c r="C782" t="s">
        <v>294</v>
      </c>
      <c r="D782" t="s">
        <v>192</v>
      </c>
      <c r="E782" t="s">
        <v>145</v>
      </c>
      <c r="F782" t="s">
        <v>130</v>
      </c>
      <c r="G782" t="s">
        <v>149</v>
      </c>
      <c r="H782">
        <v>62</v>
      </c>
      <c r="I782" s="4">
        <v>38977</v>
      </c>
      <c r="J782" s="3">
        <v>64669</v>
      </c>
      <c r="K782" s="43">
        <v>0</v>
      </c>
      <c r="L782" t="s">
        <v>1423</v>
      </c>
      <c r="M782" t="s">
        <v>1424</v>
      </c>
    </row>
    <row r="783" spans="1:13" x14ac:dyDescent="0.3">
      <c r="A783" t="s">
        <v>1685</v>
      </c>
      <c r="B783" t="s">
        <v>1686</v>
      </c>
      <c r="C783" t="s">
        <v>204</v>
      </c>
      <c r="D783" t="s">
        <v>181</v>
      </c>
      <c r="E783" t="s">
        <v>129</v>
      </c>
      <c r="F783" t="s">
        <v>148</v>
      </c>
      <c r="G783" t="s">
        <v>149</v>
      </c>
      <c r="H783">
        <v>65</v>
      </c>
      <c r="I783" s="4">
        <v>37181</v>
      </c>
      <c r="J783" s="3">
        <v>74631</v>
      </c>
      <c r="K783" s="43">
        <v>0</v>
      </c>
      <c r="L783" t="s">
        <v>1423</v>
      </c>
      <c r="M783" t="s">
        <v>1424</v>
      </c>
    </row>
    <row r="784" spans="1:13" x14ac:dyDescent="0.3">
      <c r="A784" t="s">
        <v>1687</v>
      </c>
      <c r="B784" t="s">
        <v>1688</v>
      </c>
      <c r="C784" t="s">
        <v>255</v>
      </c>
      <c r="D784" t="s">
        <v>173</v>
      </c>
      <c r="E784" t="s">
        <v>139</v>
      </c>
      <c r="F784" t="s">
        <v>148</v>
      </c>
      <c r="G784" t="s">
        <v>149</v>
      </c>
      <c r="H784">
        <v>46</v>
      </c>
      <c r="I784" s="4">
        <v>40836</v>
      </c>
      <c r="J784" s="3">
        <v>114250</v>
      </c>
      <c r="K784" s="43">
        <v>0.14000000000000001</v>
      </c>
      <c r="L784" t="s">
        <v>1423</v>
      </c>
      <c r="M784" t="s">
        <v>1443</v>
      </c>
    </row>
    <row r="785" spans="1:13" x14ac:dyDescent="0.3">
      <c r="A785" t="s">
        <v>1689</v>
      </c>
      <c r="B785" t="s">
        <v>1690</v>
      </c>
      <c r="C785" t="s">
        <v>153</v>
      </c>
      <c r="D785" t="s">
        <v>128</v>
      </c>
      <c r="E785" t="s">
        <v>154</v>
      </c>
      <c r="F785" t="s">
        <v>148</v>
      </c>
      <c r="G785" t="s">
        <v>149</v>
      </c>
      <c r="H785">
        <v>60</v>
      </c>
      <c r="I785" s="4">
        <v>36554</v>
      </c>
      <c r="J785" s="3">
        <v>109059</v>
      </c>
      <c r="K785" s="43">
        <v>7.0000000000000007E-2</v>
      </c>
      <c r="L785" t="s">
        <v>1423</v>
      </c>
      <c r="M785" t="s">
        <v>1443</v>
      </c>
    </row>
    <row r="786" spans="1:13" x14ac:dyDescent="0.3">
      <c r="A786" t="s">
        <v>1691</v>
      </c>
      <c r="B786" t="s">
        <v>1692</v>
      </c>
      <c r="C786" t="s">
        <v>137</v>
      </c>
      <c r="D786" t="s">
        <v>181</v>
      </c>
      <c r="E786" t="s">
        <v>154</v>
      </c>
      <c r="F786" t="s">
        <v>148</v>
      </c>
      <c r="G786" t="s">
        <v>149</v>
      </c>
      <c r="H786">
        <v>45</v>
      </c>
      <c r="I786" s="4">
        <v>39519</v>
      </c>
      <c r="J786" s="3">
        <v>186138</v>
      </c>
      <c r="K786" s="43">
        <v>0.28000000000000003</v>
      </c>
      <c r="L786" t="s">
        <v>1423</v>
      </c>
      <c r="M786" t="s">
        <v>1424</v>
      </c>
    </row>
    <row r="787" spans="1:13" x14ac:dyDescent="0.3">
      <c r="A787" t="s">
        <v>174</v>
      </c>
      <c r="B787" t="s">
        <v>1693</v>
      </c>
      <c r="C787" t="s">
        <v>127</v>
      </c>
      <c r="D787" t="s">
        <v>192</v>
      </c>
      <c r="E787" t="s">
        <v>145</v>
      </c>
      <c r="F787" t="s">
        <v>130</v>
      </c>
      <c r="G787" t="s">
        <v>149</v>
      </c>
      <c r="H787">
        <v>46</v>
      </c>
      <c r="I787" s="4">
        <v>38046</v>
      </c>
      <c r="J787" s="3">
        <v>158897</v>
      </c>
      <c r="K787" s="43">
        <v>0.1</v>
      </c>
      <c r="L787" t="s">
        <v>1423</v>
      </c>
      <c r="M787" t="s">
        <v>1424</v>
      </c>
    </row>
    <row r="788" spans="1:13" x14ac:dyDescent="0.3">
      <c r="A788" t="s">
        <v>1231</v>
      </c>
      <c r="B788" t="s">
        <v>1694</v>
      </c>
      <c r="C788" t="s">
        <v>147</v>
      </c>
      <c r="D788" t="s">
        <v>181</v>
      </c>
      <c r="E788" t="s">
        <v>154</v>
      </c>
      <c r="F788" t="s">
        <v>148</v>
      </c>
      <c r="G788" t="s">
        <v>149</v>
      </c>
      <c r="H788">
        <v>40</v>
      </c>
      <c r="I788" s="4">
        <v>41904</v>
      </c>
      <c r="J788" s="3">
        <v>73779</v>
      </c>
      <c r="K788" s="43">
        <v>0</v>
      </c>
      <c r="L788" t="s">
        <v>1423</v>
      </c>
      <c r="M788" t="s">
        <v>1424</v>
      </c>
    </row>
    <row r="789" spans="1:13" x14ac:dyDescent="0.3">
      <c r="A789" t="s">
        <v>1695</v>
      </c>
      <c r="B789" t="s">
        <v>1696</v>
      </c>
      <c r="C789" t="s">
        <v>153</v>
      </c>
      <c r="D789" t="s">
        <v>192</v>
      </c>
      <c r="E789" t="s">
        <v>139</v>
      </c>
      <c r="F789" t="s">
        <v>130</v>
      </c>
      <c r="G789" t="s">
        <v>149</v>
      </c>
      <c r="H789">
        <v>45</v>
      </c>
      <c r="I789" s="4">
        <v>40836</v>
      </c>
      <c r="J789" s="3">
        <v>123640</v>
      </c>
      <c r="K789" s="43">
        <v>7.0000000000000007E-2</v>
      </c>
      <c r="L789" t="s">
        <v>1423</v>
      </c>
      <c r="M789" t="s">
        <v>1429</v>
      </c>
    </row>
    <row r="790" spans="1:13" x14ac:dyDescent="0.3">
      <c r="A790" t="s">
        <v>1697</v>
      </c>
      <c r="B790" t="s">
        <v>1698</v>
      </c>
      <c r="C790" t="s">
        <v>137</v>
      </c>
      <c r="D790" t="s">
        <v>181</v>
      </c>
      <c r="E790" t="s">
        <v>145</v>
      </c>
      <c r="F790" t="s">
        <v>130</v>
      </c>
      <c r="G790" t="s">
        <v>149</v>
      </c>
      <c r="H790">
        <v>35</v>
      </c>
      <c r="I790" s="4">
        <v>42800</v>
      </c>
      <c r="J790" s="3">
        <v>171426</v>
      </c>
      <c r="K790" s="43">
        <v>0.15</v>
      </c>
      <c r="L790" t="s">
        <v>1423</v>
      </c>
      <c r="M790" t="s">
        <v>1436</v>
      </c>
    </row>
    <row r="791" spans="1:13" x14ac:dyDescent="0.3">
      <c r="A791" t="s">
        <v>1699</v>
      </c>
      <c r="B791" t="s">
        <v>1700</v>
      </c>
      <c r="C791" t="s">
        <v>204</v>
      </c>
      <c r="D791" t="s">
        <v>192</v>
      </c>
      <c r="E791" t="s">
        <v>139</v>
      </c>
      <c r="F791" t="s">
        <v>130</v>
      </c>
      <c r="G791" t="s">
        <v>149</v>
      </c>
      <c r="H791">
        <v>60</v>
      </c>
      <c r="I791" s="4">
        <v>41647</v>
      </c>
      <c r="J791" s="3">
        <v>51877</v>
      </c>
      <c r="K791" s="43">
        <v>0</v>
      </c>
      <c r="L791" t="s">
        <v>1423</v>
      </c>
      <c r="M791" t="s">
        <v>1436</v>
      </c>
    </row>
    <row r="792" spans="1:13" x14ac:dyDescent="0.3">
      <c r="A792" t="s">
        <v>1701</v>
      </c>
      <c r="B792" t="s">
        <v>1702</v>
      </c>
      <c r="C792" t="s">
        <v>147</v>
      </c>
      <c r="D792" t="s">
        <v>163</v>
      </c>
      <c r="E792" t="s">
        <v>145</v>
      </c>
      <c r="F792" t="s">
        <v>130</v>
      </c>
      <c r="G792" t="s">
        <v>149</v>
      </c>
      <c r="H792">
        <v>43</v>
      </c>
      <c r="I792" s="4">
        <v>41662</v>
      </c>
      <c r="J792" s="3">
        <v>92940</v>
      </c>
      <c r="K792" s="43">
        <v>0</v>
      </c>
      <c r="L792" t="s">
        <v>1423</v>
      </c>
      <c r="M792" t="s">
        <v>1443</v>
      </c>
    </row>
    <row r="793" spans="1:13" x14ac:dyDescent="0.3">
      <c r="A793" t="s">
        <v>1576</v>
      </c>
      <c r="B793" t="s">
        <v>1703</v>
      </c>
      <c r="C793" t="s">
        <v>153</v>
      </c>
      <c r="D793" t="s">
        <v>169</v>
      </c>
      <c r="E793" t="s">
        <v>139</v>
      </c>
      <c r="F793" t="s">
        <v>148</v>
      </c>
      <c r="G793" t="s">
        <v>149</v>
      </c>
      <c r="H793">
        <v>54</v>
      </c>
      <c r="I793" s="4">
        <v>35500</v>
      </c>
      <c r="J793" s="3">
        <v>128136</v>
      </c>
      <c r="K793" s="43">
        <v>0.05</v>
      </c>
      <c r="L793" t="s">
        <v>1423</v>
      </c>
      <c r="M793" t="s">
        <v>1436</v>
      </c>
    </row>
    <row r="794" spans="1:13" x14ac:dyDescent="0.3">
      <c r="A794" t="s">
        <v>1704</v>
      </c>
      <c r="B794" t="s">
        <v>1705</v>
      </c>
      <c r="C794" t="s">
        <v>204</v>
      </c>
      <c r="D794" t="s">
        <v>138</v>
      </c>
      <c r="E794" t="s">
        <v>145</v>
      </c>
      <c r="F794" t="s">
        <v>130</v>
      </c>
      <c r="G794" t="s">
        <v>149</v>
      </c>
      <c r="H794">
        <v>45</v>
      </c>
      <c r="I794" s="4">
        <v>42711</v>
      </c>
      <c r="J794" s="3">
        <v>71454</v>
      </c>
      <c r="K794" s="43">
        <v>0</v>
      </c>
      <c r="L794" t="s">
        <v>1423</v>
      </c>
      <c r="M794" t="s">
        <v>1429</v>
      </c>
    </row>
    <row r="795" spans="1:13" x14ac:dyDescent="0.3">
      <c r="A795" t="s">
        <v>1706</v>
      </c>
      <c r="B795" t="s">
        <v>1707</v>
      </c>
      <c r="C795" t="s">
        <v>204</v>
      </c>
      <c r="D795" t="s">
        <v>192</v>
      </c>
      <c r="E795" t="s">
        <v>139</v>
      </c>
      <c r="F795" t="s">
        <v>148</v>
      </c>
      <c r="G795" t="s">
        <v>149</v>
      </c>
      <c r="H795">
        <v>31</v>
      </c>
      <c r="I795" s="4">
        <v>43878</v>
      </c>
      <c r="J795" s="3">
        <v>67171</v>
      </c>
      <c r="K795" s="43">
        <v>0</v>
      </c>
      <c r="L795" t="s">
        <v>1423</v>
      </c>
      <c r="M795" t="s">
        <v>1424</v>
      </c>
    </row>
    <row r="796" spans="1:13" x14ac:dyDescent="0.3">
      <c r="A796" t="s">
        <v>1708</v>
      </c>
      <c r="B796" t="s">
        <v>1709</v>
      </c>
      <c r="C796" t="s">
        <v>204</v>
      </c>
      <c r="D796" t="s">
        <v>192</v>
      </c>
      <c r="E796" t="s">
        <v>129</v>
      </c>
      <c r="F796" t="s">
        <v>148</v>
      </c>
      <c r="G796" t="s">
        <v>149</v>
      </c>
      <c r="H796">
        <v>41</v>
      </c>
      <c r="I796" s="4">
        <v>40333</v>
      </c>
      <c r="J796" s="3">
        <v>72425</v>
      </c>
      <c r="K796" s="43">
        <v>0</v>
      </c>
      <c r="L796" t="s">
        <v>1423</v>
      </c>
      <c r="M796" t="s">
        <v>1436</v>
      </c>
    </row>
    <row r="797" spans="1:13" x14ac:dyDescent="0.3">
      <c r="A797" t="s">
        <v>1710</v>
      </c>
      <c r="B797" t="s">
        <v>1711</v>
      </c>
      <c r="C797" t="s">
        <v>137</v>
      </c>
      <c r="D797" t="s">
        <v>128</v>
      </c>
      <c r="E797" t="s">
        <v>145</v>
      </c>
      <c r="F797" t="s">
        <v>130</v>
      </c>
      <c r="G797" t="s">
        <v>149</v>
      </c>
      <c r="H797">
        <v>27</v>
      </c>
      <c r="I797" s="4">
        <v>43103</v>
      </c>
      <c r="J797" s="3">
        <v>167100</v>
      </c>
      <c r="K797" s="43">
        <v>0.2</v>
      </c>
      <c r="L797" t="s">
        <v>1423</v>
      </c>
      <c r="M797" t="s">
        <v>1443</v>
      </c>
    </row>
    <row r="798" spans="1:13" x14ac:dyDescent="0.3">
      <c r="A798" t="s">
        <v>1556</v>
      </c>
      <c r="B798" t="s">
        <v>1712</v>
      </c>
      <c r="C798" t="s">
        <v>157</v>
      </c>
      <c r="D798" t="s">
        <v>138</v>
      </c>
      <c r="E798" t="s">
        <v>139</v>
      </c>
      <c r="F798" t="s">
        <v>130</v>
      </c>
      <c r="G798" t="s">
        <v>149</v>
      </c>
      <c r="H798">
        <v>62</v>
      </c>
      <c r="I798" s="4">
        <v>37519</v>
      </c>
      <c r="J798" s="3">
        <v>49738</v>
      </c>
      <c r="K798" s="43">
        <v>0</v>
      </c>
      <c r="L798" t="s">
        <v>1423</v>
      </c>
      <c r="M798" t="s">
        <v>1436</v>
      </c>
    </row>
    <row r="799" spans="1:13" x14ac:dyDescent="0.3">
      <c r="A799" t="s">
        <v>1713</v>
      </c>
      <c r="B799" t="s">
        <v>1714</v>
      </c>
      <c r="C799" t="s">
        <v>137</v>
      </c>
      <c r="D799" t="s">
        <v>138</v>
      </c>
      <c r="E799" t="s">
        <v>129</v>
      </c>
      <c r="F799" t="s">
        <v>130</v>
      </c>
      <c r="G799" t="s">
        <v>149</v>
      </c>
      <c r="H799">
        <v>27</v>
      </c>
      <c r="I799" s="4">
        <v>43977</v>
      </c>
      <c r="J799" s="3">
        <v>153628</v>
      </c>
      <c r="K799" s="43">
        <v>0.28999999999999998</v>
      </c>
      <c r="L799" t="s">
        <v>1423</v>
      </c>
      <c r="M799" t="s">
        <v>1424</v>
      </c>
    </row>
    <row r="800" spans="1:13" x14ac:dyDescent="0.3">
      <c r="A800" t="s">
        <v>1715</v>
      </c>
      <c r="B800" t="s">
        <v>1716</v>
      </c>
      <c r="C800" t="s">
        <v>127</v>
      </c>
      <c r="D800" t="s">
        <v>192</v>
      </c>
      <c r="E800" t="s">
        <v>145</v>
      </c>
      <c r="F800" t="s">
        <v>148</v>
      </c>
      <c r="G800" t="s">
        <v>149</v>
      </c>
      <c r="H800">
        <v>25</v>
      </c>
      <c r="I800" s="4">
        <v>44362</v>
      </c>
      <c r="J800" s="3">
        <v>142731</v>
      </c>
      <c r="K800" s="43">
        <v>0.11</v>
      </c>
      <c r="L800" t="s">
        <v>1423</v>
      </c>
      <c r="M800" t="s">
        <v>1429</v>
      </c>
    </row>
    <row r="801" spans="1:13" x14ac:dyDescent="0.3">
      <c r="A801" t="s">
        <v>1717</v>
      </c>
      <c r="B801" t="s">
        <v>1718</v>
      </c>
      <c r="C801" t="s">
        <v>153</v>
      </c>
      <c r="D801" t="s">
        <v>181</v>
      </c>
      <c r="E801" t="s">
        <v>145</v>
      </c>
      <c r="F801" t="s">
        <v>130</v>
      </c>
      <c r="G801" t="s">
        <v>149</v>
      </c>
      <c r="H801">
        <v>50</v>
      </c>
      <c r="I801" s="4">
        <v>40979</v>
      </c>
      <c r="J801" s="3">
        <v>108134</v>
      </c>
      <c r="K801" s="43">
        <v>0.1</v>
      </c>
      <c r="L801" t="s">
        <v>1423</v>
      </c>
      <c r="M801" t="s">
        <v>1429</v>
      </c>
    </row>
    <row r="802" spans="1:13" x14ac:dyDescent="0.3">
      <c r="A802" t="s">
        <v>268</v>
      </c>
      <c r="B802" t="s">
        <v>1719</v>
      </c>
      <c r="C802" t="s">
        <v>137</v>
      </c>
      <c r="D802" t="s">
        <v>163</v>
      </c>
      <c r="E802" t="s">
        <v>139</v>
      </c>
      <c r="F802" t="s">
        <v>148</v>
      </c>
      <c r="G802" t="s">
        <v>149</v>
      </c>
      <c r="H802">
        <v>35</v>
      </c>
      <c r="I802" s="4">
        <v>42963</v>
      </c>
      <c r="J802" s="3">
        <v>181356</v>
      </c>
      <c r="K802" s="43">
        <v>0.23</v>
      </c>
      <c r="L802" t="s">
        <v>1423</v>
      </c>
      <c r="M802" t="s">
        <v>1436</v>
      </c>
    </row>
    <row r="803" spans="1:13" x14ac:dyDescent="0.3">
      <c r="A803" t="s">
        <v>1720</v>
      </c>
      <c r="B803" t="s">
        <v>1721</v>
      </c>
      <c r="C803" t="s">
        <v>137</v>
      </c>
      <c r="D803" t="s">
        <v>181</v>
      </c>
      <c r="E803" t="s">
        <v>139</v>
      </c>
      <c r="F803" t="s">
        <v>130</v>
      </c>
      <c r="G803" t="s">
        <v>149</v>
      </c>
      <c r="H803">
        <v>28</v>
      </c>
      <c r="I803" s="4">
        <v>43810</v>
      </c>
      <c r="J803" s="3">
        <v>182321</v>
      </c>
      <c r="K803" s="43">
        <v>0.28000000000000003</v>
      </c>
      <c r="L803" t="s">
        <v>1423</v>
      </c>
      <c r="M803" t="s">
        <v>1436</v>
      </c>
    </row>
    <row r="804" spans="1:13" x14ac:dyDescent="0.3">
      <c r="A804" t="s">
        <v>1722</v>
      </c>
      <c r="B804" t="s">
        <v>1723</v>
      </c>
      <c r="C804" t="s">
        <v>153</v>
      </c>
      <c r="D804" t="s">
        <v>138</v>
      </c>
      <c r="E804" t="s">
        <v>154</v>
      </c>
      <c r="F804" t="s">
        <v>148</v>
      </c>
      <c r="G804" t="s">
        <v>149</v>
      </c>
      <c r="H804">
        <v>52</v>
      </c>
      <c r="I804" s="4">
        <v>40091</v>
      </c>
      <c r="J804" s="3">
        <v>122890</v>
      </c>
      <c r="K804" s="43">
        <v>7.0000000000000007E-2</v>
      </c>
      <c r="L804" t="s">
        <v>1423</v>
      </c>
      <c r="M804" t="s">
        <v>1429</v>
      </c>
    </row>
    <row r="805" spans="1:13" x14ac:dyDescent="0.3">
      <c r="A805" t="s">
        <v>1724</v>
      </c>
      <c r="B805" t="s">
        <v>1725</v>
      </c>
      <c r="C805" t="s">
        <v>153</v>
      </c>
      <c r="D805" t="s">
        <v>169</v>
      </c>
      <c r="E805" t="s">
        <v>154</v>
      </c>
      <c r="F805" t="s">
        <v>148</v>
      </c>
      <c r="G805" t="s">
        <v>149</v>
      </c>
      <c r="H805">
        <v>48</v>
      </c>
      <c r="I805" s="4">
        <v>42201</v>
      </c>
      <c r="J805" s="3">
        <v>110565</v>
      </c>
      <c r="K805" s="43">
        <v>0.09</v>
      </c>
      <c r="L805" t="s">
        <v>1423</v>
      </c>
      <c r="M805" t="s">
        <v>1436</v>
      </c>
    </row>
    <row r="806" spans="1:13" x14ac:dyDescent="0.3">
      <c r="A806" t="s">
        <v>1726</v>
      </c>
      <c r="B806" t="s">
        <v>1727</v>
      </c>
      <c r="C806" t="s">
        <v>309</v>
      </c>
      <c r="D806" t="s">
        <v>173</v>
      </c>
      <c r="E806" t="s">
        <v>139</v>
      </c>
      <c r="F806" t="s">
        <v>130</v>
      </c>
      <c r="G806" t="s">
        <v>149</v>
      </c>
      <c r="H806">
        <v>51</v>
      </c>
      <c r="I806" s="4">
        <v>42777</v>
      </c>
      <c r="J806" s="3">
        <v>87036</v>
      </c>
      <c r="K806" s="43">
        <v>0</v>
      </c>
      <c r="L806" t="s">
        <v>1423</v>
      </c>
      <c r="M806" t="s">
        <v>1424</v>
      </c>
    </row>
    <row r="807" spans="1:13" x14ac:dyDescent="0.3">
      <c r="A807" t="s">
        <v>1728</v>
      </c>
      <c r="B807" t="s">
        <v>1729</v>
      </c>
      <c r="C807" t="s">
        <v>147</v>
      </c>
      <c r="D807" t="s">
        <v>181</v>
      </c>
      <c r="E807" t="s">
        <v>154</v>
      </c>
      <c r="F807" t="s">
        <v>148</v>
      </c>
      <c r="G807" t="s">
        <v>149</v>
      </c>
      <c r="H807">
        <v>45</v>
      </c>
      <c r="I807" s="4">
        <v>39347</v>
      </c>
      <c r="J807" s="3">
        <v>92293</v>
      </c>
      <c r="K807" s="43">
        <v>0</v>
      </c>
      <c r="L807" t="s">
        <v>1423</v>
      </c>
      <c r="M807" t="s">
        <v>1443</v>
      </c>
    </row>
    <row r="808" spans="1:13" x14ac:dyDescent="0.3">
      <c r="A808" t="s">
        <v>1730</v>
      </c>
      <c r="B808" t="s">
        <v>1731</v>
      </c>
      <c r="C808" t="s">
        <v>309</v>
      </c>
      <c r="D808" t="s">
        <v>173</v>
      </c>
      <c r="E808" t="s">
        <v>139</v>
      </c>
      <c r="F808" t="s">
        <v>130</v>
      </c>
      <c r="G808" t="s">
        <v>149</v>
      </c>
      <c r="H808">
        <v>48</v>
      </c>
      <c r="I808" s="4">
        <v>41032</v>
      </c>
      <c r="J808" s="3">
        <v>65340</v>
      </c>
      <c r="K808" s="43">
        <v>0</v>
      </c>
      <c r="L808" t="s">
        <v>1423</v>
      </c>
      <c r="M808" t="s">
        <v>1429</v>
      </c>
    </row>
    <row r="809" spans="1:13" x14ac:dyDescent="0.3">
      <c r="A809" t="s">
        <v>1732</v>
      </c>
      <c r="B809" t="s">
        <v>1733</v>
      </c>
      <c r="C809" t="s">
        <v>249</v>
      </c>
      <c r="D809" t="s">
        <v>173</v>
      </c>
      <c r="E809" t="s">
        <v>129</v>
      </c>
      <c r="F809" t="s">
        <v>130</v>
      </c>
      <c r="G809" t="s">
        <v>149</v>
      </c>
      <c r="H809">
        <v>40</v>
      </c>
      <c r="I809" s="4">
        <v>42622</v>
      </c>
      <c r="J809" s="3">
        <v>109680</v>
      </c>
      <c r="K809" s="43">
        <v>0</v>
      </c>
      <c r="L809" t="s">
        <v>1423</v>
      </c>
      <c r="M809" t="s">
        <v>1443</v>
      </c>
    </row>
    <row r="810" spans="1:13" x14ac:dyDescent="0.3">
      <c r="A810" t="s">
        <v>1734</v>
      </c>
      <c r="B810" t="s">
        <v>1735</v>
      </c>
      <c r="C810" t="s">
        <v>147</v>
      </c>
      <c r="D810" t="s">
        <v>181</v>
      </c>
      <c r="E810" t="s">
        <v>145</v>
      </c>
      <c r="F810" t="s">
        <v>148</v>
      </c>
      <c r="G810" t="s">
        <v>149</v>
      </c>
      <c r="H810">
        <v>63</v>
      </c>
      <c r="I810" s="4">
        <v>42778</v>
      </c>
      <c r="J810" s="3">
        <v>77629</v>
      </c>
      <c r="K810" s="43">
        <v>0</v>
      </c>
      <c r="L810" t="s">
        <v>1423</v>
      </c>
      <c r="M810" t="s">
        <v>1436</v>
      </c>
    </row>
    <row r="811" spans="1:13" x14ac:dyDescent="0.3">
      <c r="A811" t="s">
        <v>1736</v>
      </c>
      <c r="B811" t="s">
        <v>1737</v>
      </c>
      <c r="C811" t="s">
        <v>127</v>
      </c>
      <c r="D811" t="s">
        <v>169</v>
      </c>
      <c r="E811" t="s">
        <v>145</v>
      </c>
      <c r="F811" t="s">
        <v>148</v>
      </c>
      <c r="G811" t="s">
        <v>149</v>
      </c>
      <c r="H811">
        <v>62</v>
      </c>
      <c r="I811" s="4">
        <v>43061</v>
      </c>
      <c r="J811" s="3">
        <v>138808</v>
      </c>
      <c r="K811" s="43">
        <v>0.15</v>
      </c>
      <c r="L811" t="s">
        <v>1423</v>
      </c>
      <c r="M811" t="s">
        <v>1424</v>
      </c>
    </row>
    <row r="812" spans="1:13" x14ac:dyDescent="0.3">
      <c r="A812" t="s">
        <v>1372</v>
      </c>
      <c r="B812" t="s">
        <v>1738</v>
      </c>
      <c r="C812" t="s">
        <v>137</v>
      </c>
      <c r="D812" t="s">
        <v>163</v>
      </c>
      <c r="E812" t="s">
        <v>154</v>
      </c>
      <c r="F812" t="s">
        <v>130</v>
      </c>
      <c r="G812" t="s">
        <v>149</v>
      </c>
      <c r="H812">
        <v>60</v>
      </c>
      <c r="I812" s="4">
        <v>38121</v>
      </c>
      <c r="J812" s="3">
        <v>186378</v>
      </c>
      <c r="K812" s="43">
        <v>0.26</v>
      </c>
      <c r="L812" t="s">
        <v>1423</v>
      </c>
      <c r="M812" t="s">
        <v>1424</v>
      </c>
    </row>
    <row r="813" spans="1:13" x14ac:dyDescent="0.3">
      <c r="A813" t="s">
        <v>1739</v>
      </c>
      <c r="B813" t="s">
        <v>1740</v>
      </c>
      <c r="C813" t="s">
        <v>297</v>
      </c>
      <c r="D813" t="s">
        <v>169</v>
      </c>
      <c r="E813" t="s">
        <v>145</v>
      </c>
      <c r="F813" t="s">
        <v>130</v>
      </c>
      <c r="G813" t="s">
        <v>149</v>
      </c>
      <c r="H813">
        <v>63</v>
      </c>
      <c r="I813" s="4">
        <v>39204</v>
      </c>
      <c r="J813" s="3">
        <v>72805</v>
      </c>
      <c r="K813" s="43">
        <v>0</v>
      </c>
      <c r="L813" t="s">
        <v>1423</v>
      </c>
      <c r="M813" t="s">
        <v>1429</v>
      </c>
    </row>
    <row r="814" spans="1:13" x14ac:dyDescent="0.3">
      <c r="A814" t="s">
        <v>1741</v>
      </c>
      <c r="B814" t="s">
        <v>1742</v>
      </c>
      <c r="C814" t="s">
        <v>390</v>
      </c>
      <c r="D814" t="s">
        <v>192</v>
      </c>
      <c r="E814" t="s">
        <v>129</v>
      </c>
      <c r="F814" t="s">
        <v>130</v>
      </c>
      <c r="G814" t="s">
        <v>149</v>
      </c>
      <c r="H814">
        <v>46</v>
      </c>
      <c r="I814" s="4">
        <v>44213</v>
      </c>
      <c r="J814" s="3">
        <v>72131</v>
      </c>
      <c r="K814" s="43">
        <v>0</v>
      </c>
      <c r="L814" t="s">
        <v>1423</v>
      </c>
      <c r="M814" t="s">
        <v>1429</v>
      </c>
    </row>
    <row r="815" spans="1:13" x14ac:dyDescent="0.3">
      <c r="A815" t="s">
        <v>1743</v>
      </c>
      <c r="B815" t="s">
        <v>1744</v>
      </c>
      <c r="C815" t="s">
        <v>252</v>
      </c>
      <c r="D815" t="s">
        <v>169</v>
      </c>
      <c r="E815" t="s">
        <v>145</v>
      </c>
      <c r="F815" t="s">
        <v>130</v>
      </c>
      <c r="G815" t="s">
        <v>149</v>
      </c>
      <c r="H815">
        <v>25</v>
      </c>
      <c r="I815" s="4">
        <v>44270</v>
      </c>
      <c r="J815" s="3">
        <v>47974</v>
      </c>
      <c r="K815" s="43">
        <v>0</v>
      </c>
      <c r="L815" t="s">
        <v>1423</v>
      </c>
      <c r="M815" t="s">
        <v>1424</v>
      </c>
    </row>
    <row r="816" spans="1:13" x14ac:dyDescent="0.3">
      <c r="A816" t="s">
        <v>1745</v>
      </c>
      <c r="B816" t="s">
        <v>1746</v>
      </c>
      <c r="C816" t="s">
        <v>249</v>
      </c>
      <c r="D816" t="s">
        <v>173</v>
      </c>
      <c r="E816" t="s">
        <v>145</v>
      </c>
      <c r="F816" t="s">
        <v>130</v>
      </c>
      <c r="G816" t="s">
        <v>149</v>
      </c>
      <c r="H816">
        <v>45</v>
      </c>
      <c r="I816" s="4">
        <v>38057</v>
      </c>
      <c r="J816" s="3">
        <v>109422</v>
      </c>
      <c r="K816" s="43">
        <v>0</v>
      </c>
      <c r="L816" t="s">
        <v>1423</v>
      </c>
      <c r="M816" t="s">
        <v>1424</v>
      </c>
    </row>
    <row r="817" spans="1:13" x14ac:dyDescent="0.3">
      <c r="A817" t="s">
        <v>1304</v>
      </c>
      <c r="B817" t="s">
        <v>1747</v>
      </c>
      <c r="C817" t="s">
        <v>201</v>
      </c>
      <c r="D817" t="s">
        <v>128</v>
      </c>
      <c r="E817" t="s">
        <v>145</v>
      </c>
      <c r="F817" t="s">
        <v>148</v>
      </c>
      <c r="G817" t="s">
        <v>149</v>
      </c>
      <c r="H817">
        <v>25</v>
      </c>
      <c r="I817" s="4">
        <v>44213</v>
      </c>
      <c r="J817" s="3">
        <v>41844</v>
      </c>
      <c r="K817" s="43">
        <v>0</v>
      </c>
      <c r="L817" t="s">
        <v>1423</v>
      </c>
      <c r="M817" t="s">
        <v>1424</v>
      </c>
    </row>
    <row r="818" spans="1:13" x14ac:dyDescent="0.3">
      <c r="A818" t="s">
        <v>1748</v>
      </c>
      <c r="B818" t="s">
        <v>1749</v>
      </c>
      <c r="C818" t="s">
        <v>204</v>
      </c>
      <c r="D818" t="s">
        <v>163</v>
      </c>
      <c r="E818" t="s">
        <v>129</v>
      </c>
      <c r="F818" t="s">
        <v>148</v>
      </c>
      <c r="G818" t="s">
        <v>149</v>
      </c>
      <c r="H818">
        <v>43</v>
      </c>
      <c r="I818" s="4">
        <v>41680</v>
      </c>
      <c r="J818" s="3">
        <v>58875</v>
      </c>
      <c r="K818" s="43">
        <v>0</v>
      </c>
      <c r="L818" t="s">
        <v>1423</v>
      </c>
      <c r="M818" t="s">
        <v>1443</v>
      </c>
    </row>
    <row r="819" spans="1:13" x14ac:dyDescent="0.3">
      <c r="A819" t="s">
        <v>1750</v>
      </c>
      <c r="B819" t="s">
        <v>1751</v>
      </c>
      <c r="C819" t="s">
        <v>204</v>
      </c>
      <c r="D819" t="s">
        <v>192</v>
      </c>
      <c r="E819" t="s">
        <v>154</v>
      </c>
      <c r="F819" t="s">
        <v>130</v>
      </c>
      <c r="G819" t="s">
        <v>149</v>
      </c>
      <c r="H819">
        <v>42</v>
      </c>
      <c r="I819" s="4">
        <v>40307</v>
      </c>
      <c r="J819" s="3">
        <v>67743</v>
      </c>
      <c r="K819" s="43">
        <v>0</v>
      </c>
      <c r="L819" t="s">
        <v>1423</v>
      </c>
      <c r="M819" t="s">
        <v>1436</v>
      </c>
    </row>
    <row r="820" spans="1:13" x14ac:dyDescent="0.3">
      <c r="A820" t="s">
        <v>1752</v>
      </c>
      <c r="B820" t="s">
        <v>1753</v>
      </c>
      <c r="C820" t="s">
        <v>366</v>
      </c>
      <c r="D820" t="s">
        <v>128</v>
      </c>
      <c r="E820" t="s">
        <v>145</v>
      </c>
      <c r="F820" t="s">
        <v>130</v>
      </c>
      <c r="G820" t="s">
        <v>149</v>
      </c>
      <c r="H820">
        <v>33</v>
      </c>
      <c r="I820" s="4">
        <v>41819</v>
      </c>
      <c r="J820" s="3">
        <v>96366</v>
      </c>
      <c r="K820" s="43">
        <v>0</v>
      </c>
      <c r="L820" t="s">
        <v>1423</v>
      </c>
      <c r="M820" t="s">
        <v>1443</v>
      </c>
    </row>
    <row r="821" spans="1:13" x14ac:dyDescent="0.3">
      <c r="A821" t="s">
        <v>1754</v>
      </c>
      <c r="B821" t="s">
        <v>1755</v>
      </c>
      <c r="C821" t="s">
        <v>153</v>
      </c>
      <c r="D821" t="s">
        <v>138</v>
      </c>
      <c r="E821" t="s">
        <v>129</v>
      </c>
      <c r="F821" t="s">
        <v>130</v>
      </c>
      <c r="G821" t="s">
        <v>149</v>
      </c>
      <c r="H821">
        <v>37</v>
      </c>
      <c r="I821" s="4">
        <v>42605</v>
      </c>
      <c r="J821" s="3">
        <v>124928</v>
      </c>
      <c r="K821" s="43">
        <v>0.06</v>
      </c>
      <c r="L821" t="s">
        <v>1423</v>
      </c>
      <c r="M821" t="s">
        <v>1424</v>
      </c>
    </row>
    <row r="822" spans="1:13" x14ac:dyDescent="0.3">
      <c r="A822" t="s">
        <v>1756</v>
      </c>
      <c r="B822" t="s">
        <v>1757</v>
      </c>
      <c r="C822" t="s">
        <v>137</v>
      </c>
      <c r="D822" t="s">
        <v>138</v>
      </c>
      <c r="E822" t="s">
        <v>129</v>
      </c>
      <c r="F822" t="s">
        <v>130</v>
      </c>
      <c r="G822" t="s">
        <v>149</v>
      </c>
      <c r="H822">
        <v>25</v>
      </c>
      <c r="I822" s="4">
        <v>44303</v>
      </c>
      <c r="J822" s="3">
        <v>186870</v>
      </c>
      <c r="K822" s="43">
        <v>0.2</v>
      </c>
      <c r="L822" t="s">
        <v>1423</v>
      </c>
      <c r="M822" t="s">
        <v>1429</v>
      </c>
    </row>
    <row r="823" spans="1:13" x14ac:dyDescent="0.3">
      <c r="A823" t="s">
        <v>423</v>
      </c>
      <c r="B823" t="s">
        <v>1758</v>
      </c>
      <c r="C823" t="s">
        <v>157</v>
      </c>
      <c r="D823" t="s">
        <v>138</v>
      </c>
      <c r="E823" t="s">
        <v>154</v>
      </c>
      <c r="F823" t="s">
        <v>148</v>
      </c>
      <c r="G823" t="s">
        <v>149</v>
      </c>
      <c r="H823">
        <v>37</v>
      </c>
      <c r="I823" s="4">
        <v>42317</v>
      </c>
      <c r="J823" s="3">
        <v>45369</v>
      </c>
      <c r="K823" s="43">
        <v>0</v>
      </c>
      <c r="L823" t="s">
        <v>1423</v>
      </c>
      <c r="M823" t="s">
        <v>1436</v>
      </c>
    </row>
    <row r="824" spans="1:13" x14ac:dyDescent="0.3">
      <c r="A824" t="s">
        <v>1759</v>
      </c>
      <c r="B824" t="s">
        <v>1760</v>
      </c>
      <c r="C824" t="s">
        <v>147</v>
      </c>
      <c r="D824" t="s">
        <v>192</v>
      </c>
      <c r="E824" t="s">
        <v>139</v>
      </c>
      <c r="F824" t="s">
        <v>148</v>
      </c>
      <c r="G824" t="s">
        <v>149</v>
      </c>
      <c r="H824">
        <v>59</v>
      </c>
      <c r="I824" s="4">
        <v>35502</v>
      </c>
      <c r="J824" s="3">
        <v>83685</v>
      </c>
      <c r="K824" s="43">
        <v>0</v>
      </c>
      <c r="L824" t="s">
        <v>1423</v>
      </c>
      <c r="M824" t="s">
        <v>1436</v>
      </c>
    </row>
    <row r="825" spans="1:13" x14ac:dyDescent="0.3">
      <c r="A825" t="s">
        <v>1761</v>
      </c>
      <c r="B825" t="s">
        <v>1762</v>
      </c>
      <c r="C825" t="s">
        <v>144</v>
      </c>
      <c r="D825" t="s">
        <v>128</v>
      </c>
      <c r="E825" t="s">
        <v>139</v>
      </c>
      <c r="F825" t="s">
        <v>148</v>
      </c>
      <c r="G825" t="s">
        <v>149</v>
      </c>
      <c r="H825">
        <v>35</v>
      </c>
      <c r="I825" s="4">
        <v>42493</v>
      </c>
      <c r="J825" s="3">
        <v>73899</v>
      </c>
      <c r="K825" s="43">
        <v>0.05</v>
      </c>
      <c r="L825" t="s">
        <v>1423</v>
      </c>
      <c r="M825" t="s">
        <v>1443</v>
      </c>
    </row>
    <row r="826" spans="1:13" x14ac:dyDescent="0.3">
      <c r="A826" t="s">
        <v>1763</v>
      </c>
      <c r="B826" t="s">
        <v>1764</v>
      </c>
      <c r="C826" t="s">
        <v>153</v>
      </c>
      <c r="D826" t="s">
        <v>138</v>
      </c>
      <c r="E826" t="s">
        <v>154</v>
      </c>
      <c r="F826" t="s">
        <v>148</v>
      </c>
      <c r="G826" t="s">
        <v>149</v>
      </c>
      <c r="H826">
        <v>63</v>
      </c>
      <c r="I826" s="4">
        <v>38096</v>
      </c>
      <c r="J826" s="3">
        <v>122487</v>
      </c>
      <c r="K826" s="43">
        <v>0.08</v>
      </c>
      <c r="L826" t="s">
        <v>1423</v>
      </c>
      <c r="M826" t="s">
        <v>1429</v>
      </c>
    </row>
    <row r="827" spans="1:13" x14ac:dyDescent="0.3">
      <c r="A827" t="s">
        <v>1765</v>
      </c>
      <c r="B827" t="s">
        <v>1766</v>
      </c>
      <c r="C827" t="s">
        <v>153</v>
      </c>
      <c r="D827" t="s">
        <v>128</v>
      </c>
      <c r="E827" t="s">
        <v>129</v>
      </c>
      <c r="F827" t="s">
        <v>130</v>
      </c>
      <c r="G827" t="s">
        <v>149</v>
      </c>
      <c r="H827">
        <v>55</v>
      </c>
      <c r="I827" s="4">
        <v>38391</v>
      </c>
      <c r="J827" s="3">
        <v>115145</v>
      </c>
      <c r="K827" s="43">
        <v>0.05</v>
      </c>
      <c r="L827" t="s">
        <v>1423</v>
      </c>
      <c r="M827" t="s">
        <v>1424</v>
      </c>
    </row>
    <row r="828" spans="1:13" x14ac:dyDescent="0.3">
      <c r="A828" t="s">
        <v>1767</v>
      </c>
      <c r="B828" t="s">
        <v>1768</v>
      </c>
      <c r="C828" t="s">
        <v>127</v>
      </c>
      <c r="D828" t="s">
        <v>138</v>
      </c>
      <c r="E828" t="s">
        <v>139</v>
      </c>
      <c r="F828" t="s">
        <v>130</v>
      </c>
      <c r="G828" t="s">
        <v>149</v>
      </c>
      <c r="H828">
        <v>37</v>
      </c>
      <c r="I828" s="4">
        <v>40657</v>
      </c>
      <c r="J828" s="3">
        <v>131183</v>
      </c>
      <c r="K828" s="43">
        <v>0.14000000000000001</v>
      </c>
      <c r="L828" t="s">
        <v>1423</v>
      </c>
      <c r="M828" t="s">
        <v>1429</v>
      </c>
    </row>
    <row r="829" spans="1:13" x14ac:dyDescent="0.3">
      <c r="A829" t="s">
        <v>729</v>
      </c>
      <c r="B829" t="s">
        <v>1769</v>
      </c>
      <c r="C829" t="s">
        <v>214</v>
      </c>
      <c r="D829" t="s">
        <v>128</v>
      </c>
      <c r="E829" t="s">
        <v>145</v>
      </c>
      <c r="F829" t="s">
        <v>130</v>
      </c>
      <c r="G829" t="s">
        <v>149</v>
      </c>
      <c r="H829">
        <v>45</v>
      </c>
      <c r="I829" s="4">
        <v>37445</v>
      </c>
      <c r="J829" s="3">
        <v>92655</v>
      </c>
      <c r="K829" s="43">
        <v>0</v>
      </c>
      <c r="L829" t="s">
        <v>1423</v>
      </c>
      <c r="M829" t="s">
        <v>1443</v>
      </c>
    </row>
    <row r="830" spans="1:13" x14ac:dyDescent="0.3">
      <c r="A830" t="s">
        <v>1770</v>
      </c>
      <c r="B830" t="s">
        <v>1771</v>
      </c>
      <c r="C830" t="s">
        <v>172</v>
      </c>
      <c r="D830" t="s">
        <v>173</v>
      </c>
      <c r="E830" t="s">
        <v>154</v>
      </c>
      <c r="F830" t="s">
        <v>130</v>
      </c>
      <c r="G830" t="s">
        <v>149</v>
      </c>
      <c r="H830">
        <v>25</v>
      </c>
      <c r="I830" s="4">
        <v>44370</v>
      </c>
      <c r="J830" s="3">
        <v>86464</v>
      </c>
      <c r="K830" s="43">
        <v>0</v>
      </c>
      <c r="L830" t="s">
        <v>1423</v>
      </c>
      <c r="M830" t="s">
        <v>1429</v>
      </c>
    </row>
    <row r="831" spans="1:13" x14ac:dyDescent="0.3">
      <c r="A831" t="s">
        <v>1772</v>
      </c>
      <c r="B831" t="s">
        <v>1773</v>
      </c>
      <c r="C831" t="s">
        <v>270</v>
      </c>
      <c r="D831" t="s">
        <v>128</v>
      </c>
      <c r="E831" t="s">
        <v>145</v>
      </c>
      <c r="F831" t="s">
        <v>130</v>
      </c>
      <c r="G831" t="s">
        <v>149</v>
      </c>
      <c r="H831">
        <v>50</v>
      </c>
      <c r="I831" s="4">
        <v>44445</v>
      </c>
      <c r="J831" s="3">
        <v>83418</v>
      </c>
      <c r="K831" s="43">
        <v>0</v>
      </c>
      <c r="L831" t="s">
        <v>1423</v>
      </c>
      <c r="M831" t="s">
        <v>1429</v>
      </c>
    </row>
    <row r="832" spans="1:13" x14ac:dyDescent="0.3">
      <c r="A832" t="s">
        <v>314</v>
      </c>
      <c r="B832" t="s">
        <v>1774</v>
      </c>
      <c r="C832" t="s">
        <v>252</v>
      </c>
      <c r="D832" t="s">
        <v>169</v>
      </c>
      <c r="E832" t="s">
        <v>139</v>
      </c>
      <c r="F832" t="s">
        <v>148</v>
      </c>
      <c r="G832" t="s">
        <v>149</v>
      </c>
      <c r="H832">
        <v>58</v>
      </c>
      <c r="I832" s="4">
        <v>41810</v>
      </c>
      <c r="J832" s="3">
        <v>41728</v>
      </c>
      <c r="K832" s="43">
        <v>0</v>
      </c>
      <c r="L832" t="s">
        <v>1423</v>
      </c>
      <c r="M832" t="s">
        <v>1424</v>
      </c>
    </row>
    <row r="833" spans="1:13" x14ac:dyDescent="0.3">
      <c r="A833" t="s">
        <v>1775</v>
      </c>
      <c r="B833" t="s">
        <v>1776</v>
      </c>
      <c r="C833" t="s">
        <v>294</v>
      </c>
      <c r="D833" t="s">
        <v>192</v>
      </c>
      <c r="E833" t="s">
        <v>129</v>
      </c>
      <c r="F833" t="s">
        <v>130</v>
      </c>
      <c r="G833" t="s">
        <v>149</v>
      </c>
      <c r="H833">
        <v>54</v>
      </c>
      <c r="I833" s="4">
        <v>44271</v>
      </c>
      <c r="J833" s="3">
        <v>56239</v>
      </c>
      <c r="K833" s="43">
        <v>0</v>
      </c>
      <c r="L833" t="s">
        <v>1423</v>
      </c>
      <c r="M833" t="s">
        <v>1424</v>
      </c>
    </row>
    <row r="834" spans="1:13" x14ac:dyDescent="0.3">
      <c r="A834" t="s">
        <v>1308</v>
      </c>
      <c r="B834" t="s">
        <v>1777</v>
      </c>
      <c r="C834" t="s">
        <v>137</v>
      </c>
      <c r="D834" t="s">
        <v>181</v>
      </c>
      <c r="E834" t="s">
        <v>154</v>
      </c>
      <c r="F834" t="s">
        <v>148</v>
      </c>
      <c r="G834" t="s">
        <v>149</v>
      </c>
      <c r="H834">
        <v>49</v>
      </c>
      <c r="I834" s="4">
        <v>41816</v>
      </c>
      <c r="J834" s="3">
        <v>153961</v>
      </c>
      <c r="K834" s="43">
        <v>0.25</v>
      </c>
      <c r="L834" t="s">
        <v>1423</v>
      </c>
      <c r="M834" t="s">
        <v>1429</v>
      </c>
    </row>
    <row r="835" spans="1:13" x14ac:dyDescent="0.3">
      <c r="A835" t="s">
        <v>1685</v>
      </c>
      <c r="B835" t="s">
        <v>1778</v>
      </c>
      <c r="C835" t="s">
        <v>366</v>
      </c>
      <c r="D835" t="s">
        <v>128</v>
      </c>
      <c r="E835" t="s">
        <v>139</v>
      </c>
      <c r="F835" t="s">
        <v>130</v>
      </c>
      <c r="G835" t="s">
        <v>149</v>
      </c>
      <c r="H835">
        <v>45</v>
      </c>
      <c r="I835" s="4">
        <v>39069</v>
      </c>
      <c r="J835" s="3">
        <v>68337</v>
      </c>
      <c r="K835" s="43">
        <v>0</v>
      </c>
      <c r="L835" t="s">
        <v>1423</v>
      </c>
      <c r="M835" t="s">
        <v>1424</v>
      </c>
    </row>
    <row r="836" spans="1:13" x14ac:dyDescent="0.3">
      <c r="A836" t="s">
        <v>1779</v>
      </c>
      <c r="B836" t="s">
        <v>1780</v>
      </c>
      <c r="C836" t="s">
        <v>127</v>
      </c>
      <c r="D836" t="s">
        <v>169</v>
      </c>
      <c r="E836" t="s">
        <v>129</v>
      </c>
      <c r="F836" t="s">
        <v>130</v>
      </c>
      <c r="G836" t="s">
        <v>149</v>
      </c>
      <c r="H836">
        <v>37</v>
      </c>
      <c r="I836" s="4">
        <v>40560</v>
      </c>
      <c r="J836" s="3">
        <v>131353</v>
      </c>
      <c r="K836" s="43">
        <v>0.11</v>
      </c>
      <c r="L836" t="s">
        <v>1423</v>
      </c>
      <c r="M836" t="s">
        <v>1429</v>
      </c>
    </row>
    <row r="837" spans="1:13" x14ac:dyDescent="0.3">
      <c r="A837" t="s">
        <v>1781</v>
      </c>
      <c r="B837" t="s">
        <v>1782</v>
      </c>
      <c r="C837" t="s">
        <v>420</v>
      </c>
      <c r="D837" t="s">
        <v>128</v>
      </c>
      <c r="E837" t="s">
        <v>145</v>
      </c>
      <c r="F837" t="s">
        <v>148</v>
      </c>
      <c r="G837" t="s">
        <v>149</v>
      </c>
      <c r="H837">
        <v>45</v>
      </c>
      <c r="I837" s="4">
        <v>40253</v>
      </c>
      <c r="J837" s="3">
        <v>88182</v>
      </c>
      <c r="K837" s="43">
        <v>0</v>
      </c>
      <c r="L837" t="s">
        <v>1423</v>
      </c>
      <c r="M837" t="s">
        <v>1443</v>
      </c>
    </row>
    <row r="838" spans="1:13" x14ac:dyDescent="0.3">
      <c r="A838" t="s">
        <v>1783</v>
      </c>
      <c r="B838" t="s">
        <v>1784</v>
      </c>
      <c r="C838" t="s">
        <v>204</v>
      </c>
      <c r="D838" t="s">
        <v>192</v>
      </c>
      <c r="E838" t="s">
        <v>129</v>
      </c>
      <c r="F838" t="s">
        <v>130</v>
      </c>
      <c r="G838" t="s">
        <v>149</v>
      </c>
      <c r="H838">
        <v>45</v>
      </c>
      <c r="I838" s="4">
        <v>43557</v>
      </c>
      <c r="J838" s="3">
        <v>52621</v>
      </c>
      <c r="K838" s="43">
        <v>0</v>
      </c>
      <c r="L838" t="s">
        <v>1423</v>
      </c>
      <c r="M838" t="s">
        <v>1436</v>
      </c>
    </row>
    <row r="839" spans="1:13" x14ac:dyDescent="0.3">
      <c r="A839" t="s">
        <v>1785</v>
      </c>
      <c r="B839" t="s">
        <v>1786</v>
      </c>
      <c r="C839" t="s">
        <v>144</v>
      </c>
      <c r="D839" t="s">
        <v>128</v>
      </c>
      <c r="E839" t="s">
        <v>139</v>
      </c>
      <c r="F839" t="s">
        <v>130</v>
      </c>
      <c r="G839" t="s">
        <v>149</v>
      </c>
      <c r="H839">
        <v>48</v>
      </c>
      <c r="I839" s="4">
        <v>41749</v>
      </c>
      <c r="J839" s="3">
        <v>91679</v>
      </c>
      <c r="K839" s="43">
        <v>7.0000000000000007E-2</v>
      </c>
      <c r="L839" t="s">
        <v>1423</v>
      </c>
      <c r="M839" t="s">
        <v>1424</v>
      </c>
    </row>
    <row r="840" spans="1:13" x14ac:dyDescent="0.3">
      <c r="A840" t="s">
        <v>1787</v>
      </c>
      <c r="B840" t="s">
        <v>1788</v>
      </c>
      <c r="C840" t="s">
        <v>137</v>
      </c>
      <c r="D840" t="s">
        <v>192</v>
      </c>
      <c r="E840" t="s">
        <v>154</v>
      </c>
      <c r="F840" t="s">
        <v>148</v>
      </c>
      <c r="G840" t="s">
        <v>149</v>
      </c>
      <c r="H840">
        <v>58</v>
      </c>
      <c r="I840" s="4">
        <v>33682</v>
      </c>
      <c r="J840" s="3">
        <v>199848</v>
      </c>
      <c r="K840" s="43">
        <v>0.16</v>
      </c>
      <c r="L840" t="s">
        <v>1423</v>
      </c>
      <c r="M840" t="s">
        <v>1424</v>
      </c>
    </row>
    <row r="841" spans="1:13" x14ac:dyDescent="0.3">
      <c r="A841" t="s">
        <v>1789</v>
      </c>
      <c r="B841" t="s">
        <v>1790</v>
      </c>
      <c r="C841" t="s">
        <v>291</v>
      </c>
      <c r="D841" t="s">
        <v>128</v>
      </c>
      <c r="E841" t="s">
        <v>145</v>
      </c>
      <c r="F841" t="s">
        <v>148</v>
      </c>
      <c r="G841" t="s">
        <v>149</v>
      </c>
      <c r="H841">
        <v>34</v>
      </c>
      <c r="I841" s="4">
        <v>43414</v>
      </c>
      <c r="J841" s="3">
        <v>61944</v>
      </c>
      <c r="K841" s="43">
        <v>0</v>
      </c>
      <c r="L841" t="s">
        <v>1423</v>
      </c>
      <c r="M841" t="s">
        <v>1429</v>
      </c>
    </row>
    <row r="842" spans="1:13" x14ac:dyDescent="0.3">
      <c r="A842" t="s">
        <v>1791</v>
      </c>
      <c r="B842" t="s">
        <v>1792</v>
      </c>
      <c r="C842" t="s">
        <v>147</v>
      </c>
      <c r="D842" t="s">
        <v>163</v>
      </c>
      <c r="E842" t="s">
        <v>129</v>
      </c>
      <c r="F842" t="s">
        <v>148</v>
      </c>
      <c r="G842" t="s">
        <v>149</v>
      </c>
      <c r="H842">
        <v>50</v>
      </c>
      <c r="I842" s="4">
        <v>40109</v>
      </c>
      <c r="J842" s="3">
        <v>79447</v>
      </c>
      <c r="K842" s="43">
        <v>0</v>
      </c>
      <c r="L842" t="s">
        <v>1423</v>
      </c>
      <c r="M842" t="s">
        <v>1429</v>
      </c>
    </row>
    <row r="843" spans="1:13" x14ac:dyDescent="0.3">
      <c r="A843" t="s">
        <v>1793</v>
      </c>
      <c r="B843" t="s">
        <v>1794</v>
      </c>
      <c r="C843" t="s">
        <v>153</v>
      </c>
      <c r="D843" t="s">
        <v>192</v>
      </c>
      <c r="E843" t="s">
        <v>129</v>
      </c>
      <c r="F843" t="s">
        <v>148</v>
      </c>
      <c r="G843" t="s">
        <v>149</v>
      </c>
      <c r="H843">
        <v>49</v>
      </c>
      <c r="I843" s="4">
        <v>41131</v>
      </c>
      <c r="J843" s="3">
        <v>109850</v>
      </c>
      <c r="K843" s="43">
        <v>7.0000000000000007E-2</v>
      </c>
      <c r="L843" t="s">
        <v>1423</v>
      </c>
      <c r="M843" t="s">
        <v>1436</v>
      </c>
    </row>
    <row r="844" spans="1:13" x14ac:dyDescent="0.3">
      <c r="A844" t="s">
        <v>388</v>
      </c>
      <c r="B844" t="s">
        <v>1139</v>
      </c>
      <c r="C844" t="s">
        <v>324</v>
      </c>
      <c r="D844" t="s">
        <v>128</v>
      </c>
      <c r="E844" t="s">
        <v>129</v>
      </c>
      <c r="F844" t="s">
        <v>148</v>
      </c>
      <c r="G844" t="s">
        <v>149</v>
      </c>
      <c r="H844">
        <v>55</v>
      </c>
      <c r="I844" s="4">
        <v>42683</v>
      </c>
      <c r="J844" s="3">
        <v>87851</v>
      </c>
      <c r="K844" s="43">
        <v>0</v>
      </c>
      <c r="L844" t="s">
        <v>1423</v>
      </c>
      <c r="M844" t="s">
        <v>1424</v>
      </c>
    </row>
    <row r="845" spans="1:13" x14ac:dyDescent="0.3">
      <c r="A845" t="s">
        <v>1795</v>
      </c>
      <c r="B845" t="s">
        <v>1796</v>
      </c>
      <c r="C845" t="s">
        <v>147</v>
      </c>
      <c r="D845" t="s">
        <v>181</v>
      </c>
      <c r="E845" t="s">
        <v>139</v>
      </c>
      <c r="F845" t="s">
        <v>148</v>
      </c>
      <c r="G845" t="s">
        <v>149</v>
      </c>
      <c r="H845">
        <v>55</v>
      </c>
      <c r="I845" s="4">
        <v>38909</v>
      </c>
      <c r="J845" s="3">
        <v>93343</v>
      </c>
      <c r="K845" s="43">
        <v>0</v>
      </c>
      <c r="L845" t="s">
        <v>1423</v>
      </c>
      <c r="M845" t="s">
        <v>1424</v>
      </c>
    </row>
    <row r="846" spans="1:13" x14ac:dyDescent="0.3">
      <c r="A846" t="s">
        <v>478</v>
      </c>
      <c r="B846" t="s">
        <v>1581</v>
      </c>
      <c r="C846" t="s">
        <v>127</v>
      </c>
      <c r="D846" t="s">
        <v>138</v>
      </c>
      <c r="E846" t="s">
        <v>145</v>
      </c>
      <c r="F846" t="s">
        <v>130</v>
      </c>
      <c r="G846" t="s">
        <v>149</v>
      </c>
      <c r="H846">
        <v>42</v>
      </c>
      <c r="I846" s="4">
        <v>40620</v>
      </c>
      <c r="J846" s="3">
        <v>150034</v>
      </c>
      <c r="K846" s="43">
        <v>0.12</v>
      </c>
      <c r="L846" t="s">
        <v>1423</v>
      </c>
      <c r="M846" t="s">
        <v>1436</v>
      </c>
    </row>
    <row r="847" spans="1:13" x14ac:dyDescent="0.3">
      <c r="A847" t="s">
        <v>1797</v>
      </c>
      <c r="B847" t="s">
        <v>1798</v>
      </c>
      <c r="C847" t="s">
        <v>172</v>
      </c>
      <c r="D847" t="s">
        <v>173</v>
      </c>
      <c r="E847" t="s">
        <v>129</v>
      </c>
      <c r="F847" t="s">
        <v>130</v>
      </c>
      <c r="G847" t="s">
        <v>149</v>
      </c>
      <c r="H847">
        <v>59</v>
      </c>
      <c r="I847" s="4">
        <v>36990</v>
      </c>
      <c r="J847" s="3">
        <v>119699</v>
      </c>
      <c r="K847" s="43">
        <v>0</v>
      </c>
      <c r="L847" t="s">
        <v>1423</v>
      </c>
      <c r="M847" t="s">
        <v>1429</v>
      </c>
    </row>
    <row r="848" spans="1:13" x14ac:dyDescent="0.3">
      <c r="A848" t="s">
        <v>1799</v>
      </c>
      <c r="B848" t="s">
        <v>1800</v>
      </c>
      <c r="C848" t="s">
        <v>127</v>
      </c>
      <c r="D848" t="s">
        <v>181</v>
      </c>
      <c r="E848" t="s">
        <v>154</v>
      </c>
      <c r="F848" t="s">
        <v>130</v>
      </c>
      <c r="G848" t="s">
        <v>149</v>
      </c>
      <c r="H848">
        <v>65</v>
      </c>
      <c r="I848" s="4">
        <v>36823</v>
      </c>
      <c r="J848" s="3">
        <v>149417</v>
      </c>
      <c r="K848" s="43">
        <v>0.13</v>
      </c>
      <c r="L848" t="s">
        <v>1423</v>
      </c>
      <c r="M848" t="s">
        <v>1443</v>
      </c>
    </row>
    <row r="849" spans="1:13" x14ac:dyDescent="0.3">
      <c r="A849" t="s">
        <v>1801</v>
      </c>
      <c r="B849" t="s">
        <v>1802</v>
      </c>
      <c r="C849" t="s">
        <v>690</v>
      </c>
      <c r="D849" t="s">
        <v>128</v>
      </c>
      <c r="E849" t="s">
        <v>139</v>
      </c>
      <c r="F849" t="s">
        <v>148</v>
      </c>
      <c r="G849" t="s">
        <v>149</v>
      </c>
      <c r="H849">
        <v>34</v>
      </c>
      <c r="I849" s="4">
        <v>43728</v>
      </c>
      <c r="J849" s="3">
        <v>94735</v>
      </c>
      <c r="K849" s="43">
        <v>0</v>
      </c>
      <c r="L849" t="s">
        <v>1423</v>
      </c>
      <c r="M849" t="s">
        <v>1436</v>
      </c>
    </row>
    <row r="850" spans="1:13" x14ac:dyDescent="0.3">
      <c r="A850" t="s">
        <v>1803</v>
      </c>
      <c r="B850" t="s">
        <v>1804</v>
      </c>
      <c r="C850" t="s">
        <v>127</v>
      </c>
      <c r="D850" t="s">
        <v>169</v>
      </c>
      <c r="E850" t="s">
        <v>139</v>
      </c>
      <c r="F850" t="s">
        <v>130</v>
      </c>
      <c r="G850" t="s">
        <v>149</v>
      </c>
      <c r="H850">
        <v>36</v>
      </c>
      <c r="I850" s="4">
        <v>40248</v>
      </c>
      <c r="J850" s="3">
        <v>134006</v>
      </c>
      <c r="K850" s="43">
        <v>0.13</v>
      </c>
      <c r="L850" t="s">
        <v>1423</v>
      </c>
      <c r="M850" t="s">
        <v>1436</v>
      </c>
    </row>
    <row r="851" spans="1:13" x14ac:dyDescent="0.3">
      <c r="A851" t="s">
        <v>1805</v>
      </c>
      <c r="B851" t="s">
        <v>1806</v>
      </c>
      <c r="C851" t="s">
        <v>153</v>
      </c>
      <c r="D851" t="s">
        <v>138</v>
      </c>
      <c r="E851" t="s">
        <v>154</v>
      </c>
      <c r="F851" t="s">
        <v>130</v>
      </c>
      <c r="G851" t="s">
        <v>149</v>
      </c>
      <c r="H851">
        <v>61</v>
      </c>
      <c r="I851" s="4">
        <v>40092</v>
      </c>
      <c r="J851" s="3">
        <v>103096</v>
      </c>
      <c r="K851" s="43">
        <v>7.0000000000000007E-2</v>
      </c>
      <c r="L851" t="s">
        <v>1423</v>
      </c>
      <c r="M851" t="s">
        <v>1436</v>
      </c>
    </row>
    <row r="852" spans="1:13" x14ac:dyDescent="0.3">
      <c r="A852" t="s">
        <v>1807</v>
      </c>
      <c r="B852" t="s">
        <v>1808</v>
      </c>
      <c r="C852" t="s">
        <v>144</v>
      </c>
      <c r="D852" t="s">
        <v>128</v>
      </c>
      <c r="E852" t="s">
        <v>139</v>
      </c>
      <c r="F852" t="s">
        <v>130</v>
      </c>
      <c r="G852" t="s">
        <v>149</v>
      </c>
      <c r="H852">
        <v>36</v>
      </c>
      <c r="I852" s="4">
        <v>41972</v>
      </c>
      <c r="J852" s="3">
        <v>88730</v>
      </c>
      <c r="K852" s="43">
        <v>0.08</v>
      </c>
      <c r="L852" t="s">
        <v>1423</v>
      </c>
      <c r="M852" t="s">
        <v>1424</v>
      </c>
    </row>
    <row r="853" spans="1:13" x14ac:dyDescent="0.3">
      <c r="A853" t="s">
        <v>836</v>
      </c>
      <c r="B853" t="s">
        <v>1809</v>
      </c>
      <c r="C853" t="s">
        <v>204</v>
      </c>
      <c r="D853" t="s">
        <v>163</v>
      </c>
      <c r="E853" t="s">
        <v>154</v>
      </c>
      <c r="F853" t="s">
        <v>148</v>
      </c>
      <c r="G853" t="s">
        <v>149</v>
      </c>
      <c r="H853">
        <v>49</v>
      </c>
      <c r="I853" s="4">
        <v>43671</v>
      </c>
      <c r="J853" s="3">
        <v>50883</v>
      </c>
      <c r="K853" s="43">
        <v>0</v>
      </c>
      <c r="L853" t="s">
        <v>1423</v>
      </c>
      <c r="M853" t="s">
        <v>1424</v>
      </c>
    </row>
    <row r="854" spans="1:13" x14ac:dyDescent="0.3">
      <c r="A854" t="s">
        <v>1810</v>
      </c>
      <c r="B854" t="s">
        <v>1811</v>
      </c>
      <c r="C854" t="s">
        <v>137</v>
      </c>
      <c r="D854" t="s">
        <v>169</v>
      </c>
      <c r="E854" t="s">
        <v>139</v>
      </c>
      <c r="F854" t="s">
        <v>148</v>
      </c>
      <c r="G854" t="s">
        <v>149</v>
      </c>
      <c r="H854">
        <v>47</v>
      </c>
      <c r="I854" s="4">
        <v>43772</v>
      </c>
      <c r="J854" s="3">
        <v>195385</v>
      </c>
      <c r="K854" s="43">
        <v>0.21</v>
      </c>
      <c r="L854" t="s">
        <v>1423</v>
      </c>
      <c r="M854" t="s">
        <v>1443</v>
      </c>
    </row>
    <row r="855" spans="1:13" x14ac:dyDescent="0.3">
      <c r="A855" t="s">
        <v>1812</v>
      </c>
      <c r="B855" t="s">
        <v>1813</v>
      </c>
      <c r="C855" t="s">
        <v>127</v>
      </c>
      <c r="D855" t="s">
        <v>181</v>
      </c>
      <c r="E855" t="s">
        <v>139</v>
      </c>
      <c r="F855" t="s">
        <v>148</v>
      </c>
      <c r="G855" t="s">
        <v>149</v>
      </c>
      <c r="H855">
        <v>52</v>
      </c>
      <c r="I855" s="4">
        <v>43255</v>
      </c>
      <c r="J855" s="3">
        <v>154884</v>
      </c>
      <c r="K855" s="43">
        <v>0.1</v>
      </c>
      <c r="L855" t="s">
        <v>1423</v>
      </c>
      <c r="M855" t="s">
        <v>1429</v>
      </c>
    </row>
    <row r="856" spans="1:13" x14ac:dyDescent="0.3">
      <c r="A856" t="s">
        <v>1814</v>
      </c>
      <c r="B856" t="s">
        <v>1815</v>
      </c>
      <c r="C856" t="s">
        <v>172</v>
      </c>
      <c r="D856" t="s">
        <v>173</v>
      </c>
      <c r="E856" t="s">
        <v>139</v>
      </c>
      <c r="F856" t="s">
        <v>130</v>
      </c>
      <c r="G856" t="s">
        <v>149</v>
      </c>
      <c r="H856">
        <v>37</v>
      </c>
      <c r="I856" s="4">
        <v>41318</v>
      </c>
      <c r="J856" s="3">
        <v>124827</v>
      </c>
      <c r="K856" s="43">
        <v>0</v>
      </c>
      <c r="L856" t="s">
        <v>1423</v>
      </c>
      <c r="M856" t="s">
        <v>1436</v>
      </c>
    </row>
    <row r="857" spans="1:13" x14ac:dyDescent="0.3">
      <c r="A857" t="s">
        <v>1816</v>
      </c>
      <c r="B857" t="s">
        <v>1817</v>
      </c>
      <c r="C857" t="s">
        <v>153</v>
      </c>
      <c r="D857" t="s">
        <v>163</v>
      </c>
      <c r="E857" t="s">
        <v>139</v>
      </c>
      <c r="F857" t="s">
        <v>130</v>
      </c>
      <c r="G857" t="s">
        <v>149</v>
      </c>
      <c r="H857">
        <v>25</v>
      </c>
      <c r="I857" s="4">
        <v>44545</v>
      </c>
      <c r="J857" s="3">
        <v>114893</v>
      </c>
      <c r="K857" s="43">
        <v>0.06</v>
      </c>
      <c r="L857" t="s">
        <v>1423</v>
      </c>
      <c r="M857" t="s">
        <v>1443</v>
      </c>
    </row>
    <row r="858" spans="1:13" x14ac:dyDescent="0.3">
      <c r="A858" t="s">
        <v>1818</v>
      </c>
      <c r="B858" t="s">
        <v>1819</v>
      </c>
      <c r="C858" t="s">
        <v>153</v>
      </c>
      <c r="D858" t="s">
        <v>181</v>
      </c>
      <c r="E858" t="s">
        <v>139</v>
      </c>
      <c r="F858" t="s">
        <v>148</v>
      </c>
      <c r="G858" t="s">
        <v>149</v>
      </c>
      <c r="H858">
        <v>49</v>
      </c>
      <c r="I858" s="4">
        <v>43240</v>
      </c>
      <c r="J858" s="3">
        <v>119397</v>
      </c>
      <c r="K858" s="43">
        <v>0.09</v>
      </c>
      <c r="L858" t="s">
        <v>1423</v>
      </c>
      <c r="M858" t="s">
        <v>1436</v>
      </c>
    </row>
    <row r="859" spans="1:13" x14ac:dyDescent="0.3">
      <c r="A859" t="s">
        <v>1820</v>
      </c>
      <c r="B859" t="s">
        <v>1821</v>
      </c>
      <c r="C859" t="s">
        <v>137</v>
      </c>
      <c r="D859" t="s">
        <v>192</v>
      </c>
      <c r="E859" t="s">
        <v>154</v>
      </c>
      <c r="F859" t="s">
        <v>130</v>
      </c>
      <c r="G859" t="s">
        <v>149</v>
      </c>
      <c r="H859">
        <v>25</v>
      </c>
      <c r="I859" s="4">
        <v>44549</v>
      </c>
      <c r="J859" s="3">
        <v>150666</v>
      </c>
      <c r="K859" s="43">
        <v>0.23</v>
      </c>
      <c r="L859" t="s">
        <v>1423</v>
      </c>
      <c r="M859" t="s">
        <v>1443</v>
      </c>
    </row>
    <row r="860" spans="1:13" x14ac:dyDescent="0.3">
      <c r="A860" t="s">
        <v>1822</v>
      </c>
      <c r="B860" t="s">
        <v>1823</v>
      </c>
      <c r="C860" t="s">
        <v>243</v>
      </c>
      <c r="D860" t="s">
        <v>173</v>
      </c>
      <c r="E860" t="s">
        <v>154</v>
      </c>
      <c r="F860" t="s">
        <v>130</v>
      </c>
      <c r="G860" t="s">
        <v>149</v>
      </c>
      <c r="H860">
        <v>45</v>
      </c>
      <c r="I860" s="4">
        <v>40967</v>
      </c>
      <c r="J860" s="3">
        <v>89659</v>
      </c>
      <c r="K860" s="43">
        <v>0</v>
      </c>
      <c r="L860" t="s">
        <v>1423</v>
      </c>
      <c r="M860" t="s">
        <v>1436</v>
      </c>
    </row>
    <row r="861" spans="1:13" x14ac:dyDescent="0.3">
      <c r="A861" t="s">
        <v>1824</v>
      </c>
      <c r="B861" t="s">
        <v>1825</v>
      </c>
      <c r="C861" t="s">
        <v>157</v>
      </c>
      <c r="D861" t="s">
        <v>138</v>
      </c>
      <c r="E861" t="s">
        <v>139</v>
      </c>
      <c r="F861" t="s">
        <v>130</v>
      </c>
      <c r="G861" t="s">
        <v>149</v>
      </c>
      <c r="H861">
        <v>44</v>
      </c>
      <c r="I861" s="4">
        <v>40329</v>
      </c>
      <c r="J861" s="3">
        <v>47387</v>
      </c>
      <c r="K861" s="43">
        <v>0</v>
      </c>
      <c r="L861" t="s">
        <v>1423</v>
      </c>
      <c r="M861" t="s">
        <v>1443</v>
      </c>
    </row>
    <row r="862" spans="1:13" x14ac:dyDescent="0.3">
      <c r="A862" t="s">
        <v>1826</v>
      </c>
      <c r="B862" t="s">
        <v>1827</v>
      </c>
      <c r="C862" t="s">
        <v>147</v>
      </c>
      <c r="D862" t="s">
        <v>138</v>
      </c>
      <c r="E862" t="s">
        <v>139</v>
      </c>
      <c r="F862" t="s">
        <v>130</v>
      </c>
      <c r="G862" t="s">
        <v>149</v>
      </c>
      <c r="H862">
        <v>33</v>
      </c>
      <c r="I862" s="4">
        <v>40936</v>
      </c>
      <c r="J862" s="3">
        <v>95960</v>
      </c>
      <c r="K862" s="43">
        <v>0</v>
      </c>
      <c r="L862" t="s">
        <v>1423</v>
      </c>
      <c r="M862" t="s">
        <v>1443</v>
      </c>
    </row>
    <row r="863" spans="1:13" x14ac:dyDescent="0.3">
      <c r="A863" t="s">
        <v>1828</v>
      </c>
      <c r="B863" t="s">
        <v>1829</v>
      </c>
      <c r="C863" t="s">
        <v>127</v>
      </c>
      <c r="D863" t="s">
        <v>128</v>
      </c>
      <c r="E863" t="s">
        <v>145</v>
      </c>
      <c r="F863" t="s">
        <v>148</v>
      </c>
      <c r="G863" t="s">
        <v>186</v>
      </c>
      <c r="H863">
        <v>56</v>
      </c>
      <c r="I863" s="4">
        <v>40917</v>
      </c>
      <c r="J863" s="3">
        <v>146140</v>
      </c>
      <c r="K863" s="43">
        <v>0.1</v>
      </c>
      <c r="L863" t="s">
        <v>1830</v>
      </c>
      <c r="M863" t="s">
        <v>1831</v>
      </c>
    </row>
    <row r="864" spans="1:13" x14ac:dyDescent="0.3">
      <c r="A864" t="s">
        <v>1832</v>
      </c>
      <c r="B864" t="s">
        <v>1833</v>
      </c>
      <c r="C864" t="s">
        <v>137</v>
      </c>
      <c r="D864" t="s">
        <v>128</v>
      </c>
      <c r="E864" t="s">
        <v>129</v>
      </c>
      <c r="F864" t="s">
        <v>148</v>
      </c>
      <c r="G864" t="s">
        <v>186</v>
      </c>
      <c r="H864">
        <v>59</v>
      </c>
      <c r="I864" s="4">
        <v>37400</v>
      </c>
      <c r="J864" s="3">
        <v>172787</v>
      </c>
      <c r="K864" s="43">
        <v>0.28000000000000003</v>
      </c>
      <c r="L864" t="s">
        <v>1830</v>
      </c>
      <c r="M864" t="s">
        <v>1834</v>
      </c>
    </row>
    <row r="865" spans="1:13" x14ac:dyDescent="0.3">
      <c r="A865" t="s">
        <v>1835</v>
      </c>
      <c r="B865" t="s">
        <v>1836</v>
      </c>
      <c r="C865" t="s">
        <v>229</v>
      </c>
      <c r="D865" t="s">
        <v>173</v>
      </c>
      <c r="E865" t="s">
        <v>154</v>
      </c>
      <c r="F865" t="s">
        <v>130</v>
      </c>
      <c r="G865" t="s">
        <v>186</v>
      </c>
      <c r="H865">
        <v>56</v>
      </c>
      <c r="I865" s="4">
        <v>38388</v>
      </c>
      <c r="J865" s="3">
        <v>98581</v>
      </c>
      <c r="K865" s="43">
        <v>0</v>
      </c>
      <c r="L865" t="s">
        <v>1830</v>
      </c>
      <c r="M865" t="s">
        <v>1834</v>
      </c>
    </row>
    <row r="866" spans="1:13" x14ac:dyDescent="0.3">
      <c r="A866" t="s">
        <v>1837</v>
      </c>
      <c r="B866" t="s">
        <v>1838</v>
      </c>
      <c r="C866" t="s">
        <v>157</v>
      </c>
      <c r="D866" t="s">
        <v>138</v>
      </c>
      <c r="E866" t="s">
        <v>145</v>
      </c>
      <c r="F866" t="s">
        <v>148</v>
      </c>
      <c r="G866" t="s">
        <v>186</v>
      </c>
      <c r="H866">
        <v>65</v>
      </c>
      <c r="I866" s="4">
        <v>38123</v>
      </c>
      <c r="J866" s="3">
        <v>55499</v>
      </c>
      <c r="K866" s="43">
        <v>0</v>
      </c>
      <c r="L866" t="s">
        <v>1830</v>
      </c>
      <c r="M866" t="s">
        <v>1831</v>
      </c>
    </row>
    <row r="867" spans="1:13" x14ac:dyDescent="0.3">
      <c r="A867" t="s">
        <v>1839</v>
      </c>
      <c r="B867" t="s">
        <v>1840</v>
      </c>
      <c r="C867" t="s">
        <v>209</v>
      </c>
      <c r="D867" t="s">
        <v>128</v>
      </c>
      <c r="E867" t="s">
        <v>154</v>
      </c>
      <c r="F867" t="s">
        <v>130</v>
      </c>
      <c r="G867" t="s">
        <v>186</v>
      </c>
      <c r="H867">
        <v>57</v>
      </c>
      <c r="I867" s="4">
        <v>34337</v>
      </c>
      <c r="J867" s="3">
        <v>82872</v>
      </c>
      <c r="K867" s="43">
        <v>0</v>
      </c>
      <c r="L867" t="s">
        <v>1830</v>
      </c>
      <c r="M867" t="s">
        <v>1831</v>
      </c>
    </row>
    <row r="868" spans="1:13" x14ac:dyDescent="0.3">
      <c r="A868" t="s">
        <v>1841</v>
      </c>
      <c r="B868" t="s">
        <v>1842</v>
      </c>
      <c r="C868" t="s">
        <v>127</v>
      </c>
      <c r="D868" t="s">
        <v>128</v>
      </c>
      <c r="E868" t="s">
        <v>154</v>
      </c>
      <c r="F868" t="s">
        <v>130</v>
      </c>
      <c r="G868" t="s">
        <v>186</v>
      </c>
      <c r="H868">
        <v>55</v>
      </c>
      <c r="I868" s="4">
        <v>38945</v>
      </c>
      <c r="J868" s="3">
        <v>159044</v>
      </c>
      <c r="K868" s="43">
        <v>0.1</v>
      </c>
      <c r="L868" t="s">
        <v>1830</v>
      </c>
      <c r="M868" t="s">
        <v>1831</v>
      </c>
    </row>
    <row r="869" spans="1:13" x14ac:dyDescent="0.3">
      <c r="A869" t="s">
        <v>1843</v>
      </c>
      <c r="B869" t="s">
        <v>1844</v>
      </c>
      <c r="C869" t="s">
        <v>147</v>
      </c>
      <c r="D869" t="s">
        <v>163</v>
      </c>
      <c r="E869" t="s">
        <v>145</v>
      </c>
      <c r="F869" t="s">
        <v>130</v>
      </c>
      <c r="G869" t="s">
        <v>186</v>
      </c>
      <c r="H869">
        <v>44</v>
      </c>
      <c r="I869" s="4">
        <v>43467</v>
      </c>
      <c r="J869" s="3">
        <v>74691</v>
      </c>
      <c r="K869" s="43">
        <v>0</v>
      </c>
      <c r="L869" t="s">
        <v>1830</v>
      </c>
      <c r="M869" t="s">
        <v>1831</v>
      </c>
    </row>
    <row r="870" spans="1:13" x14ac:dyDescent="0.3">
      <c r="A870" t="s">
        <v>1845</v>
      </c>
      <c r="B870" t="s">
        <v>1846</v>
      </c>
      <c r="C870" t="s">
        <v>153</v>
      </c>
      <c r="D870" t="s">
        <v>163</v>
      </c>
      <c r="E870" t="s">
        <v>139</v>
      </c>
      <c r="F870" t="s">
        <v>130</v>
      </c>
      <c r="G870" t="s">
        <v>186</v>
      </c>
      <c r="H870">
        <v>38</v>
      </c>
      <c r="I870" s="4">
        <v>44516</v>
      </c>
      <c r="J870" s="3">
        <v>109812</v>
      </c>
      <c r="K870" s="43">
        <v>0.09</v>
      </c>
      <c r="L870" t="s">
        <v>1830</v>
      </c>
      <c r="M870" t="s">
        <v>1831</v>
      </c>
    </row>
    <row r="871" spans="1:13" x14ac:dyDescent="0.3">
      <c r="A871" t="s">
        <v>1847</v>
      </c>
      <c r="B871" t="s">
        <v>1848</v>
      </c>
      <c r="C871" t="s">
        <v>180</v>
      </c>
      <c r="D871" t="s">
        <v>181</v>
      </c>
      <c r="E871" t="s">
        <v>129</v>
      </c>
      <c r="F871" t="s">
        <v>148</v>
      </c>
      <c r="G871" t="s">
        <v>186</v>
      </c>
      <c r="H871">
        <v>57</v>
      </c>
      <c r="I871" s="4">
        <v>37828</v>
      </c>
      <c r="J871" s="3">
        <v>206624</v>
      </c>
      <c r="K871" s="43">
        <v>0.4</v>
      </c>
      <c r="L871" t="s">
        <v>1830</v>
      </c>
      <c r="M871" t="s">
        <v>1849</v>
      </c>
    </row>
    <row r="872" spans="1:13" x14ac:dyDescent="0.3">
      <c r="A872" t="s">
        <v>1850</v>
      </c>
      <c r="B872" t="s">
        <v>1851</v>
      </c>
      <c r="C872" t="s">
        <v>201</v>
      </c>
      <c r="D872" t="s">
        <v>128</v>
      </c>
      <c r="E872" t="s">
        <v>145</v>
      </c>
      <c r="F872" t="s">
        <v>148</v>
      </c>
      <c r="G872" t="s">
        <v>186</v>
      </c>
      <c r="H872">
        <v>36</v>
      </c>
      <c r="I872" s="4">
        <v>40535</v>
      </c>
      <c r="J872" s="3">
        <v>53215</v>
      </c>
      <c r="K872" s="43">
        <v>0</v>
      </c>
      <c r="L872" t="s">
        <v>1830</v>
      </c>
      <c r="M872" t="s">
        <v>1849</v>
      </c>
    </row>
    <row r="873" spans="1:13" x14ac:dyDescent="0.3">
      <c r="A873" t="s">
        <v>1852</v>
      </c>
      <c r="B873" t="s">
        <v>1853</v>
      </c>
      <c r="C873" t="s">
        <v>137</v>
      </c>
      <c r="D873" t="s">
        <v>173</v>
      </c>
      <c r="E873" t="s">
        <v>129</v>
      </c>
      <c r="F873" t="s">
        <v>130</v>
      </c>
      <c r="G873" t="s">
        <v>186</v>
      </c>
      <c r="H873">
        <v>30</v>
      </c>
      <c r="I873" s="4">
        <v>42512</v>
      </c>
      <c r="J873" s="3">
        <v>189702</v>
      </c>
      <c r="K873" s="43">
        <v>0.28000000000000003</v>
      </c>
      <c r="L873" t="s">
        <v>1830</v>
      </c>
      <c r="M873" t="s">
        <v>1831</v>
      </c>
    </row>
    <row r="874" spans="1:13" x14ac:dyDescent="0.3">
      <c r="A874" t="s">
        <v>1854</v>
      </c>
      <c r="B874" t="s">
        <v>1855</v>
      </c>
      <c r="C874" t="s">
        <v>270</v>
      </c>
      <c r="D874" t="s">
        <v>128</v>
      </c>
      <c r="E874" t="s">
        <v>154</v>
      </c>
      <c r="F874" t="s">
        <v>130</v>
      </c>
      <c r="G874" t="s">
        <v>186</v>
      </c>
      <c r="H874">
        <v>41</v>
      </c>
      <c r="I874" s="4">
        <v>39931</v>
      </c>
      <c r="J874" s="3">
        <v>69803</v>
      </c>
      <c r="K874" s="43">
        <v>0</v>
      </c>
      <c r="L874" t="s">
        <v>1830</v>
      </c>
      <c r="M874" t="s">
        <v>1831</v>
      </c>
    </row>
    <row r="875" spans="1:13" x14ac:dyDescent="0.3">
      <c r="A875" t="s">
        <v>378</v>
      </c>
      <c r="B875" t="s">
        <v>1856</v>
      </c>
      <c r="C875" t="s">
        <v>366</v>
      </c>
      <c r="D875" t="s">
        <v>128</v>
      </c>
      <c r="E875" t="s">
        <v>154</v>
      </c>
      <c r="F875" t="s">
        <v>130</v>
      </c>
      <c r="G875" t="s">
        <v>186</v>
      </c>
      <c r="H875">
        <v>48</v>
      </c>
      <c r="I875" s="4">
        <v>43650</v>
      </c>
      <c r="J875" s="3">
        <v>76588</v>
      </c>
      <c r="K875" s="43">
        <v>0</v>
      </c>
      <c r="L875" t="s">
        <v>1830</v>
      </c>
      <c r="M875" t="s">
        <v>1834</v>
      </c>
    </row>
    <row r="876" spans="1:13" x14ac:dyDescent="0.3">
      <c r="A876" t="s">
        <v>1857</v>
      </c>
      <c r="B876" t="s">
        <v>1858</v>
      </c>
      <c r="C876" t="s">
        <v>204</v>
      </c>
      <c r="D876" t="s">
        <v>138</v>
      </c>
      <c r="E876" t="s">
        <v>154</v>
      </c>
      <c r="F876" t="s">
        <v>130</v>
      </c>
      <c r="G876" t="s">
        <v>186</v>
      </c>
      <c r="H876">
        <v>26</v>
      </c>
      <c r="I876" s="4">
        <v>43578</v>
      </c>
      <c r="J876" s="3">
        <v>59817</v>
      </c>
      <c r="K876" s="43">
        <v>0</v>
      </c>
      <c r="L876" t="s">
        <v>1830</v>
      </c>
      <c r="M876" t="s">
        <v>1849</v>
      </c>
    </row>
    <row r="877" spans="1:13" x14ac:dyDescent="0.3">
      <c r="A877" t="s">
        <v>1859</v>
      </c>
      <c r="B877" t="s">
        <v>1860</v>
      </c>
      <c r="C877" t="s">
        <v>366</v>
      </c>
      <c r="D877" t="s">
        <v>128</v>
      </c>
      <c r="E877" t="s">
        <v>145</v>
      </c>
      <c r="F877" t="s">
        <v>130</v>
      </c>
      <c r="G877" t="s">
        <v>186</v>
      </c>
      <c r="H877">
        <v>32</v>
      </c>
      <c r="I877" s="4">
        <v>44474</v>
      </c>
      <c r="J877" s="3">
        <v>88072</v>
      </c>
      <c r="K877" s="43">
        <v>0</v>
      </c>
      <c r="L877" t="s">
        <v>1830</v>
      </c>
      <c r="M877" t="s">
        <v>1849</v>
      </c>
    </row>
    <row r="878" spans="1:13" x14ac:dyDescent="0.3">
      <c r="A878" t="s">
        <v>1861</v>
      </c>
      <c r="B878" t="s">
        <v>1862</v>
      </c>
      <c r="C878" t="s">
        <v>147</v>
      </c>
      <c r="D878" t="s">
        <v>138</v>
      </c>
      <c r="E878" t="s">
        <v>145</v>
      </c>
      <c r="F878" t="s">
        <v>130</v>
      </c>
      <c r="G878" t="s">
        <v>186</v>
      </c>
      <c r="H878">
        <v>60</v>
      </c>
      <c r="I878" s="4">
        <v>39137</v>
      </c>
      <c r="J878" s="3">
        <v>71699</v>
      </c>
      <c r="K878" s="43">
        <v>0</v>
      </c>
      <c r="L878" t="s">
        <v>1830</v>
      </c>
      <c r="M878" t="s">
        <v>1831</v>
      </c>
    </row>
    <row r="879" spans="1:13" x14ac:dyDescent="0.3">
      <c r="A879" t="s">
        <v>1863</v>
      </c>
      <c r="B879" t="s">
        <v>1864</v>
      </c>
      <c r="C879" t="s">
        <v>243</v>
      </c>
      <c r="D879" t="s">
        <v>173</v>
      </c>
      <c r="E879" t="s">
        <v>139</v>
      </c>
      <c r="F879" t="s">
        <v>148</v>
      </c>
      <c r="G879" t="s">
        <v>186</v>
      </c>
      <c r="H879">
        <v>46</v>
      </c>
      <c r="I879" s="4">
        <v>36331</v>
      </c>
      <c r="J879" s="3">
        <v>96997</v>
      </c>
      <c r="K879" s="43">
        <v>0</v>
      </c>
      <c r="L879" t="s">
        <v>1830</v>
      </c>
      <c r="M879" t="s">
        <v>1849</v>
      </c>
    </row>
    <row r="880" spans="1:13" x14ac:dyDescent="0.3">
      <c r="A880" t="s">
        <v>1865</v>
      </c>
      <c r="B880" t="s">
        <v>1866</v>
      </c>
      <c r="C880" t="s">
        <v>180</v>
      </c>
      <c r="D880" t="s">
        <v>173</v>
      </c>
      <c r="E880" t="s">
        <v>154</v>
      </c>
      <c r="F880" t="s">
        <v>130</v>
      </c>
      <c r="G880" t="s">
        <v>186</v>
      </c>
      <c r="H880">
        <v>28</v>
      </c>
      <c r="I880" s="4">
        <v>42922</v>
      </c>
      <c r="J880" s="3">
        <v>240488</v>
      </c>
      <c r="K880" s="43">
        <v>0.4</v>
      </c>
      <c r="L880" t="s">
        <v>1830</v>
      </c>
      <c r="M880" t="s">
        <v>1834</v>
      </c>
    </row>
    <row r="881" spans="1:13" x14ac:dyDescent="0.3">
      <c r="A881" t="s">
        <v>1867</v>
      </c>
      <c r="B881" t="s">
        <v>1868</v>
      </c>
      <c r="C881" t="s">
        <v>180</v>
      </c>
      <c r="D881" t="s">
        <v>192</v>
      </c>
      <c r="E881" t="s">
        <v>129</v>
      </c>
      <c r="F881" t="s">
        <v>148</v>
      </c>
      <c r="G881" t="s">
        <v>186</v>
      </c>
      <c r="H881">
        <v>39</v>
      </c>
      <c r="I881" s="4">
        <v>40778</v>
      </c>
      <c r="J881" s="3">
        <v>249506</v>
      </c>
      <c r="K881" s="43">
        <v>0.3</v>
      </c>
      <c r="L881" t="s">
        <v>1830</v>
      </c>
      <c r="M881" t="s">
        <v>1834</v>
      </c>
    </row>
    <row r="882" spans="1:13" x14ac:dyDescent="0.3">
      <c r="A882" t="s">
        <v>1869</v>
      </c>
      <c r="B882" t="s">
        <v>1870</v>
      </c>
      <c r="C882" t="s">
        <v>243</v>
      </c>
      <c r="D882" t="s">
        <v>173</v>
      </c>
      <c r="E882" t="s">
        <v>145</v>
      </c>
      <c r="F882" t="s">
        <v>148</v>
      </c>
      <c r="G882" t="s">
        <v>186</v>
      </c>
      <c r="H882">
        <v>45</v>
      </c>
      <c r="I882" s="4">
        <v>37313</v>
      </c>
      <c r="J882" s="3">
        <v>75819</v>
      </c>
      <c r="K882" s="43">
        <v>0</v>
      </c>
      <c r="L882" t="s">
        <v>1830</v>
      </c>
      <c r="M882" t="s">
        <v>1849</v>
      </c>
    </row>
    <row r="883" spans="1:13" x14ac:dyDescent="0.3">
      <c r="A883" t="s">
        <v>1871</v>
      </c>
      <c r="B883" t="s">
        <v>1872</v>
      </c>
      <c r="C883" t="s">
        <v>147</v>
      </c>
      <c r="D883" t="s">
        <v>192</v>
      </c>
      <c r="E883" t="s">
        <v>139</v>
      </c>
      <c r="F883" t="s">
        <v>148</v>
      </c>
      <c r="G883" t="s">
        <v>186</v>
      </c>
      <c r="H883">
        <v>61</v>
      </c>
      <c r="I883" s="4">
        <v>42858</v>
      </c>
      <c r="J883" s="3">
        <v>90855</v>
      </c>
      <c r="K883" s="43">
        <v>0</v>
      </c>
      <c r="L883" t="s">
        <v>1830</v>
      </c>
      <c r="M883" t="s">
        <v>1849</v>
      </c>
    </row>
    <row r="884" spans="1:13" x14ac:dyDescent="0.3">
      <c r="A884" t="s">
        <v>1873</v>
      </c>
      <c r="B884" t="s">
        <v>1874</v>
      </c>
      <c r="C884" t="s">
        <v>209</v>
      </c>
      <c r="D884" t="s">
        <v>128</v>
      </c>
      <c r="E884" t="s">
        <v>145</v>
      </c>
      <c r="F884" t="s">
        <v>148</v>
      </c>
      <c r="G884" t="s">
        <v>186</v>
      </c>
      <c r="H884">
        <v>47</v>
      </c>
      <c r="I884" s="4">
        <v>36233</v>
      </c>
      <c r="J884" s="3">
        <v>92897</v>
      </c>
      <c r="K884" s="43">
        <v>0</v>
      </c>
      <c r="L884" t="s">
        <v>1830</v>
      </c>
      <c r="M884" t="s">
        <v>1849</v>
      </c>
    </row>
    <row r="885" spans="1:13" x14ac:dyDescent="0.3">
      <c r="A885" t="s">
        <v>577</v>
      </c>
      <c r="B885" t="s">
        <v>1875</v>
      </c>
      <c r="C885" t="s">
        <v>297</v>
      </c>
      <c r="D885" t="s">
        <v>169</v>
      </c>
      <c r="E885" t="s">
        <v>145</v>
      </c>
      <c r="F885" t="s">
        <v>130</v>
      </c>
      <c r="G885" t="s">
        <v>186</v>
      </c>
      <c r="H885">
        <v>45</v>
      </c>
      <c r="I885" s="4">
        <v>39437</v>
      </c>
      <c r="J885" s="3">
        <v>93840</v>
      </c>
      <c r="K885" s="43">
        <v>0</v>
      </c>
      <c r="L885" t="s">
        <v>1830</v>
      </c>
      <c r="M885" t="s">
        <v>1831</v>
      </c>
    </row>
    <row r="886" spans="1:13" x14ac:dyDescent="0.3">
      <c r="A886" t="s">
        <v>1876</v>
      </c>
      <c r="B886" t="s">
        <v>1877</v>
      </c>
      <c r="C886" t="s">
        <v>690</v>
      </c>
      <c r="D886" t="s">
        <v>128</v>
      </c>
      <c r="E886" t="s">
        <v>129</v>
      </c>
      <c r="F886" t="s">
        <v>148</v>
      </c>
      <c r="G886" t="s">
        <v>186</v>
      </c>
      <c r="H886">
        <v>29</v>
      </c>
      <c r="I886" s="4">
        <v>43753</v>
      </c>
      <c r="J886" s="3">
        <v>66819</v>
      </c>
      <c r="K886" s="43">
        <v>0</v>
      </c>
      <c r="L886" t="s">
        <v>1830</v>
      </c>
      <c r="M886" t="s">
        <v>1834</v>
      </c>
    </row>
    <row r="887" spans="1:13" x14ac:dyDescent="0.3">
      <c r="A887" t="s">
        <v>1878</v>
      </c>
      <c r="B887" t="s">
        <v>1879</v>
      </c>
      <c r="C887" t="s">
        <v>157</v>
      </c>
      <c r="D887" t="s">
        <v>181</v>
      </c>
      <c r="E887" t="s">
        <v>139</v>
      </c>
      <c r="F887" t="s">
        <v>148</v>
      </c>
      <c r="G887" t="s">
        <v>186</v>
      </c>
      <c r="H887">
        <v>38</v>
      </c>
      <c r="I887" s="4">
        <v>42492</v>
      </c>
      <c r="J887" s="3">
        <v>50784</v>
      </c>
      <c r="K887" s="43">
        <v>0</v>
      </c>
      <c r="L887" t="s">
        <v>1830</v>
      </c>
      <c r="M887" t="s">
        <v>1834</v>
      </c>
    </row>
    <row r="888" spans="1:13" x14ac:dyDescent="0.3">
      <c r="A888" t="s">
        <v>632</v>
      </c>
      <c r="B888" t="s">
        <v>1880</v>
      </c>
      <c r="C888" t="s">
        <v>127</v>
      </c>
      <c r="D888" t="s">
        <v>169</v>
      </c>
      <c r="E888" t="s">
        <v>129</v>
      </c>
      <c r="F888" t="s">
        <v>148</v>
      </c>
      <c r="G888" t="s">
        <v>186</v>
      </c>
      <c r="H888">
        <v>29</v>
      </c>
      <c r="I888" s="4">
        <v>43594</v>
      </c>
      <c r="J888" s="3">
        <v>125828</v>
      </c>
      <c r="K888" s="43">
        <v>0.15</v>
      </c>
      <c r="L888" t="s">
        <v>1830</v>
      </c>
      <c r="M888" t="s">
        <v>1849</v>
      </c>
    </row>
    <row r="889" spans="1:13" x14ac:dyDescent="0.3">
      <c r="A889" t="s">
        <v>1881</v>
      </c>
      <c r="B889" t="s">
        <v>1882</v>
      </c>
      <c r="C889" t="s">
        <v>157</v>
      </c>
      <c r="D889" t="s">
        <v>181</v>
      </c>
      <c r="E889" t="s">
        <v>145</v>
      </c>
      <c r="F889" t="s">
        <v>148</v>
      </c>
      <c r="G889" t="s">
        <v>186</v>
      </c>
      <c r="H889">
        <v>30</v>
      </c>
      <c r="I889" s="4">
        <v>43272</v>
      </c>
      <c r="J889" s="3">
        <v>56154</v>
      </c>
      <c r="K889" s="43">
        <v>0</v>
      </c>
      <c r="L889" t="s">
        <v>1830</v>
      </c>
      <c r="M889" t="s">
        <v>1849</v>
      </c>
    </row>
    <row r="890" spans="1:13" x14ac:dyDescent="0.3">
      <c r="A890" t="s">
        <v>1883</v>
      </c>
      <c r="B890" t="s">
        <v>1884</v>
      </c>
      <c r="C890" t="s">
        <v>294</v>
      </c>
      <c r="D890" t="s">
        <v>192</v>
      </c>
      <c r="E890" t="s">
        <v>139</v>
      </c>
      <c r="F890" t="s">
        <v>130</v>
      </c>
      <c r="G890" t="s">
        <v>186</v>
      </c>
      <c r="H890">
        <v>45</v>
      </c>
      <c r="I890" s="4">
        <v>41769</v>
      </c>
      <c r="J890" s="3">
        <v>65047</v>
      </c>
      <c r="K890" s="43">
        <v>0</v>
      </c>
      <c r="L890" t="s">
        <v>1830</v>
      </c>
      <c r="M890" t="s">
        <v>1849</v>
      </c>
    </row>
    <row r="891" spans="1:13" x14ac:dyDescent="0.3">
      <c r="A891" t="s">
        <v>1885</v>
      </c>
      <c r="B891" t="s">
        <v>1886</v>
      </c>
      <c r="C891" t="s">
        <v>172</v>
      </c>
      <c r="D891" t="s">
        <v>173</v>
      </c>
      <c r="E891" t="s">
        <v>145</v>
      </c>
      <c r="F891" t="s">
        <v>148</v>
      </c>
      <c r="G891" t="s">
        <v>186</v>
      </c>
      <c r="H891">
        <v>40</v>
      </c>
      <c r="I891" s="4">
        <v>39506</v>
      </c>
      <c r="J891" s="3">
        <v>113987</v>
      </c>
      <c r="K891" s="43">
        <v>0</v>
      </c>
      <c r="L891" t="s">
        <v>1830</v>
      </c>
      <c r="M891" t="s">
        <v>1831</v>
      </c>
    </row>
    <row r="892" spans="1:13" x14ac:dyDescent="0.3">
      <c r="A892" t="s">
        <v>1887</v>
      </c>
      <c r="B892" t="s">
        <v>1888</v>
      </c>
      <c r="C892" t="s">
        <v>147</v>
      </c>
      <c r="D892" t="s">
        <v>138</v>
      </c>
      <c r="E892" t="s">
        <v>154</v>
      </c>
      <c r="F892" t="s">
        <v>148</v>
      </c>
      <c r="G892" t="s">
        <v>186</v>
      </c>
      <c r="H892">
        <v>46</v>
      </c>
      <c r="I892" s="4">
        <v>41294</v>
      </c>
      <c r="J892" s="3">
        <v>86061</v>
      </c>
      <c r="K892" s="43">
        <v>0</v>
      </c>
      <c r="L892" t="s">
        <v>1830</v>
      </c>
      <c r="M892" t="s">
        <v>1834</v>
      </c>
    </row>
    <row r="893" spans="1:13" x14ac:dyDescent="0.3">
      <c r="A893" t="s">
        <v>1889</v>
      </c>
      <c r="B893" t="s">
        <v>1890</v>
      </c>
      <c r="C893" t="s">
        <v>180</v>
      </c>
      <c r="D893" t="s">
        <v>163</v>
      </c>
      <c r="E893" t="s">
        <v>154</v>
      </c>
      <c r="F893" t="s">
        <v>130</v>
      </c>
      <c r="G893" t="s">
        <v>186</v>
      </c>
      <c r="H893">
        <v>33</v>
      </c>
      <c r="I893" s="4">
        <v>44181</v>
      </c>
      <c r="J893" s="3">
        <v>258426</v>
      </c>
      <c r="K893" s="43">
        <v>0.4</v>
      </c>
      <c r="L893" t="s">
        <v>1830</v>
      </c>
      <c r="M893" t="s">
        <v>1834</v>
      </c>
    </row>
    <row r="894" spans="1:13" x14ac:dyDescent="0.3">
      <c r="A894" t="s">
        <v>1891</v>
      </c>
      <c r="B894" t="s">
        <v>1892</v>
      </c>
      <c r="C894" t="s">
        <v>127</v>
      </c>
      <c r="D894" t="s">
        <v>192</v>
      </c>
      <c r="E894" t="s">
        <v>154</v>
      </c>
      <c r="F894" t="s">
        <v>148</v>
      </c>
      <c r="G894" t="s">
        <v>186</v>
      </c>
      <c r="H894">
        <v>55</v>
      </c>
      <c r="I894" s="4">
        <v>41594</v>
      </c>
      <c r="J894" s="3">
        <v>124129</v>
      </c>
      <c r="K894" s="43">
        <v>0.15</v>
      </c>
      <c r="L894" t="s">
        <v>1830</v>
      </c>
      <c r="M894" t="s">
        <v>1849</v>
      </c>
    </row>
    <row r="895" spans="1:13" x14ac:dyDescent="0.3">
      <c r="A895" t="s">
        <v>1893</v>
      </c>
      <c r="B895" t="s">
        <v>1894</v>
      </c>
      <c r="C895" t="s">
        <v>137</v>
      </c>
      <c r="D895" t="s">
        <v>173</v>
      </c>
      <c r="E895" t="s">
        <v>129</v>
      </c>
      <c r="F895" t="s">
        <v>148</v>
      </c>
      <c r="G895" t="s">
        <v>186</v>
      </c>
      <c r="H895">
        <v>31</v>
      </c>
      <c r="I895" s="4">
        <v>44069</v>
      </c>
      <c r="J895" s="3">
        <v>189290</v>
      </c>
      <c r="K895" s="43">
        <v>0.22</v>
      </c>
      <c r="L895" t="s">
        <v>1830</v>
      </c>
      <c r="M895" t="s">
        <v>1849</v>
      </c>
    </row>
    <row r="896" spans="1:13" x14ac:dyDescent="0.3">
      <c r="A896" t="s">
        <v>1895</v>
      </c>
      <c r="B896" t="s">
        <v>1896</v>
      </c>
      <c r="C896" t="s">
        <v>127</v>
      </c>
      <c r="D896" t="s">
        <v>138</v>
      </c>
      <c r="E896" t="s">
        <v>145</v>
      </c>
      <c r="F896" t="s">
        <v>130</v>
      </c>
      <c r="G896" t="s">
        <v>186</v>
      </c>
      <c r="H896">
        <v>37</v>
      </c>
      <c r="I896" s="4">
        <v>41329</v>
      </c>
      <c r="J896" s="3">
        <v>157474</v>
      </c>
      <c r="K896" s="43">
        <v>0.11</v>
      </c>
      <c r="L896" t="s">
        <v>1830</v>
      </c>
      <c r="M896" t="s">
        <v>1834</v>
      </c>
    </row>
    <row r="897" spans="1:13" x14ac:dyDescent="0.3">
      <c r="A897" t="s">
        <v>1897</v>
      </c>
      <c r="B897" t="s">
        <v>1898</v>
      </c>
      <c r="C897" t="s">
        <v>180</v>
      </c>
      <c r="D897" t="s">
        <v>138</v>
      </c>
      <c r="E897" t="s">
        <v>154</v>
      </c>
      <c r="F897" t="s">
        <v>148</v>
      </c>
      <c r="G897" t="s">
        <v>186</v>
      </c>
      <c r="H897">
        <v>50</v>
      </c>
      <c r="I897" s="4">
        <v>38004</v>
      </c>
      <c r="J897" s="3">
        <v>247939</v>
      </c>
      <c r="K897" s="43">
        <v>0.35</v>
      </c>
      <c r="L897" t="s">
        <v>1830</v>
      </c>
      <c r="M897" t="s">
        <v>1834</v>
      </c>
    </row>
    <row r="898" spans="1:13" x14ac:dyDescent="0.3">
      <c r="A898" t="s">
        <v>1899</v>
      </c>
      <c r="B898" t="s">
        <v>1900</v>
      </c>
      <c r="C898" t="s">
        <v>137</v>
      </c>
      <c r="D898" t="s">
        <v>173</v>
      </c>
      <c r="E898" t="s">
        <v>139</v>
      </c>
      <c r="F898" t="s">
        <v>148</v>
      </c>
      <c r="G898" t="s">
        <v>186</v>
      </c>
      <c r="H898">
        <v>64</v>
      </c>
      <c r="I898" s="4">
        <v>42972</v>
      </c>
      <c r="J898" s="3">
        <v>169509</v>
      </c>
      <c r="K898" s="43">
        <v>0.18</v>
      </c>
      <c r="L898" t="s">
        <v>1830</v>
      </c>
      <c r="M898" t="s">
        <v>1831</v>
      </c>
    </row>
    <row r="899" spans="1:13" x14ac:dyDescent="0.3">
      <c r="A899" t="s">
        <v>1901</v>
      </c>
      <c r="B899" t="s">
        <v>1902</v>
      </c>
      <c r="C899" t="s">
        <v>255</v>
      </c>
      <c r="D899" t="s">
        <v>173</v>
      </c>
      <c r="E899" t="s">
        <v>139</v>
      </c>
      <c r="F899" t="s">
        <v>130</v>
      </c>
      <c r="G899" t="s">
        <v>186</v>
      </c>
      <c r="H899">
        <v>45</v>
      </c>
      <c r="I899" s="4">
        <v>41712</v>
      </c>
      <c r="J899" s="3">
        <v>113873</v>
      </c>
      <c r="K899" s="43">
        <v>0.11</v>
      </c>
      <c r="L899" t="s">
        <v>1830</v>
      </c>
      <c r="M899" t="s">
        <v>1834</v>
      </c>
    </row>
    <row r="900" spans="1:13" x14ac:dyDescent="0.3">
      <c r="A900" t="s">
        <v>1903</v>
      </c>
      <c r="B900" t="s">
        <v>1904</v>
      </c>
      <c r="C900" t="s">
        <v>297</v>
      </c>
      <c r="D900" t="s">
        <v>169</v>
      </c>
      <c r="E900" t="s">
        <v>145</v>
      </c>
      <c r="F900" t="s">
        <v>148</v>
      </c>
      <c r="G900" t="s">
        <v>186</v>
      </c>
      <c r="H900">
        <v>48</v>
      </c>
      <c r="I900" s="4">
        <v>38454</v>
      </c>
      <c r="J900" s="3">
        <v>87158</v>
      </c>
      <c r="K900" s="43">
        <v>0</v>
      </c>
      <c r="L900" t="s">
        <v>1830</v>
      </c>
      <c r="M900" t="s">
        <v>1831</v>
      </c>
    </row>
    <row r="901" spans="1:13" x14ac:dyDescent="0.3">
      <c r="A901" t="s">
        <v>1905</v>
      </c>
      <c r="B901" t="s">
        <v>1906</v>
      </c>
      <c r="C901" t="s">
        <v>180</v>
      </c>
      <c r="D901" t="s">
        <v>138</v>
      </c>
      <c r="E901" t="s">
        <v>154</v>
      </c>
      <c r="F901" t="s">
        <v>130</v>
      </c>
      <c r="G901" t="s">
        <v>186</v>
      </c>
      <c r="H901">
        <v>27</v>
      </c>
      <c r="I901" s="4">
        <v>44545</v>
      </c>
      <c r="J901" s="3">
        <v>255369</v>
      </c>
      <c r="K901" s="43">
        <v>0.33</v>
      </c>
      <c r="L901" t="s">
        <v>1830</v>
      </c>
      <c r="M901" t="s">
        <v>1849</v>
      </c>
    </row>
    <row r="902" spans="1:13" x14ac:dyDescent="0.3">
      <c r="A902" t="s">
        <v>283</v>
      </c>
      <c r="B902" t="s">
        <v>1907</v>
      </c>
      <c r="C902" t="s">
        <v>144</v>
      </c>
      <c r="D902" t="s">
        <v>128</v>
      </c>
      <c r="E902" t="s">
        <v>145</v>
      </c>
      <c r="F902" t="s">
        <v>130</v>
      </c>
      <c r="G902" t="s">
        <v>186</v>
      </c>
      <c r="H902">
        <v>32</v>
      </c>
      <c r="I902" s="4">
        <v>43010</v>
      </c>
      <c r="J902" s="3">
        <v>61886</v>
      </c>
      <c r="K902" s="43">
        <v>0.09</v>
      </c>
      <c r="L902" t="s">
        <v>1830</v>
      </c>
      <c r="M902" t="s">
        <v>1834</v>
      </c>
    </row>
    <row r="903" spans="1:13" x14ac:dyDescent="0.3">
      <c r="A903" t="s">
        <v>1908</v>
      </c>
      <c r="B903" t="s">
        <v>1909</v>
      </c>
      <c r="C903" t="s">
        <v>147</v>
      </c>
      <c r="D903" t="s">
        <v>163</v>
      </c>
      <c r="E903" t="s">
        <v>145</v>
      </c>
      <c r="F903" t="s">
        <v>148</v>
      </c>
      <c r="G903" t="s">
        <v>186</v>
      </c>
      <c r="H903">
        <v>38</v>
      </c>
      <c r="I903" s="4">
        <v>39634</v>
      </c>
      <c r="J903" s="3">
        <v>78056</v>
      </c>
      <c r="K903" s="43">
        <v>0</v>
      </c>
      <c r="L903" t="s">
        <v>1830</v>
      </c>
      <c r="M903" t="s">
        <v>1849</v>
      </c>
    </row>
    <row r="904" spans="1:13" x14ac:dyDescent="0.3">
      <c r="A904" t="s">
        <v>1910</v>
      </c>
      <c r="B904" t="s">
        <v>1911</v>
      </c>
      <c r="C904" t="s">
        <v>157</v>
      </c>
      <c r="D904" t="s">
        <v>163</v>
      </c>
      <c r="E904" t="s">
        <v>129</v>
      </c>
      <c r="F904" t="s">
        <v>130</v>
      </c>
      <c r="G904" t="s">
        <v>186</v>
      </c>
      <c r="H904">
        <v>55</v>
      </c>
      <c r="I904" s="4">
        <v>35242</v>
      </c>
      <c r="J904" s="3">
        <v>48687</v>
      </c>
      <c r="K904" s="43">
        <v>0</v>
      </c>
      <c r="L904" t="s">
        <v>1830</v>
      </c>
      <c r="M904" t="s">
        <v>1834</v>
      </c>
    </row>
    <row r="905" spans="1:13" x14ac:dyDescent="0.3">
      <c r="A905" t="s">
        <v>1912</v>
      </c>
      <c r="B905" t="s">
        <v>1913</v>
      </c>
      <c r="C905" t="s">
        <v>127</v>
      </c>
      <c r="D905" t="s">
        <v>181</v>
      </c>
      <c r="E905" t="s">
        <v>145</v>
      </c>
      <c r="F905" t="s">
        <v>130</v>
      </c>
      <c r="G905" t="s">
        <v>186</v>
      </c>
      <c r="H905">
        <v>45</v>
      </c>
      <c r="I905" s="4">
        <v>38218</v>
      </c>
      <c r="J905" s="3">
        <v>121065</v>
      </c>
      <c r="K905" s="43">
        <v>0.15</v>
      </c>
      <c r="L905" t="s">
        <v>1830</v>
      </c>
      <c r="M905" t="s">
        <v>1834</v>
      </c>
    </row>
    <row r="906" spans="1:13" x14ac:dyDescent="0.3">
      <c r="A906" t="s">
        <v>1914</v>
      </c>
      <c r="B906" t="s">
        <v>1915</v>
      </c>
      <c r="C906" t="s">
        <v>246</v>
      </c>
      <c r="D906" t="s">
        <v>173</v>
      </c>
      <c r="E906" t="s">
        <v>129</v>
      </c>
      <c r="F906" t="s">
        <v>148</v>
      </c>
      <c r="G906" t="s">
        <v>186</v>
      </c>
      <c r="H906">
        <v>52</v>
      </c>
      <c r="I906" s="4">
        <v>44022</v>
      </c>
      <c r="J906" s="3">
        <v>88272</v>
      </c>
      <c r="K906" s="43">
        <v>0</v>
      </c>
      <c r="L906" t="s">
        <v>1830</v>
      </c>
      <c r="M906" t="s">
        <v>1849</v>
      </c>
    </row>
    <row r="907" spans="1:13" x14ac:dyDescent="0.3">
      <c r="A907" t="s">
        <v>1916</v>
      </c>
      <c r="B907" t="s">
        <v>1917</v>
      </c>
      <c r="C907" t="s">
        <v>234</v>
      </c>
      <c r="D907" t="s">
        <v>169</v>
      </c>
      <c r="E907" t="s">
        <v>154</v>
      </c>
      <c r="F907" t="s">
        <v>130</v>
      </c>
      <c r="G907" t="s">
        <v>186</v>
      </c>
      <c r="H907">
        <v>31</v>
      </c>
      <c r="I907" s="4">
        <v>44297</v>
      </c>
      <c r="J907" s="3">
        <v>72235</v>
      </c>
      <c r="K907" s="43">
        <v>0</v>
      </c>
      <c r="L907" t="s">
        <v>1830</v>
      </c>
      <c r="M907" t="s">
        <v>1831</v>
      </c>
    </row>
    <row r="908" spans="1:13" x14ac:dyDescent="0.3">
      <c r="A908" t="s">
        <v>1918</v>
      </c>
      <c r="B908" t="s">
        <v>1919</v>
      </c>
      <c r="C908" t="s">
        <v>127</v>
      </c>
      <c r="D908" t="s">
        <v>138</v>
      </c>
      <c r="E908" t="s">
        <v>129</v>
      </c>
      <c r="F908" t="s">
        <v>148</v>
      </c>
      <c r="G908" t="s">
        <v>186</v>
      </c>
      <c r="H908">
        <v>31</v>
      </c>
      <c r="I908" s="4">
        <v>42266</v>
      </c>
      <c r="J908" s="3">
        <v>145846</v>
      </c>
      <c r="K908" s="43">
        <v>0.15</v>
      </c>
      <c r="L908" t="s">
        <v>1830</v>
      </c>
      <c r="M908" t="s">
        <v>1831</v>
      </c>
    </row>
    <row r="909" spans="1:13" x14ac:dyDescent="0.3">
      <c r="A909" t="s">
        <v>1920</v>
      </c>
      <c r="B909" t="s">
        <v>1921</v>
      </c>
      <c r="C909" t="s">
        <v>153</v>
      </c>
      <c r="D909" t="s">
        <v>169</v>
      </c>
      <c r="E909" t="s">
        <v>154</v>
      </c>
      <c r="F909" t="s">
        <v>148</v>
      </c>
      <c r="G909" t="s">
        <v>186</v>
      </c>
      <c r="H909">
        <v>46</v>
      </c>
      <c r="I909" s="4">
        <v>40810</v>
      </c>
      <c r="J909" s="3">
        <v>102167</v>
      </c>
      <c r="K909" s="43">
        <v>0.06</v>
      </c>
      <c r="L909" t="s">
        <v>1830</v>
      </c>
      <c r="M909" t="s">
        <v>1834</v>
      </c>
    </row>
    <row r="910" spans="1:13" x14ac:dyDescent="0.3">
      <c r="A910" t="s">
        <v>1922</v>
      </c>
      <c r="B910" t="s">
        <v>1923</v>
      </c>
      <c r="C910" t="s">
        <v>153</v>
      </c>
      <c r="D910" t="s">
        <v>138</v>
      </c>
      <c r="E910" t="s">
        <v>139</v>
      </c>
      <c r="F910" t="s">
        <v>130</v>
      </c>
      <c r="G910" t="s">
        <v>186</v>
      </c>
      <c r="H910">
        <v>55</v>
      </c>
      <c r="I910" s="4">
        <v>40297</v>
      </c>
      <c r="J910" s="3">
        <v>111038</v>
      </c>
      <c r="K910" s="43">
        <v>0.05</v>
      </c>
      <c r="L910" t="s">
        <v>1830</v>
      </c>
      <c r="M910" t="s">
        <v>1849</v>
      </c>
    </row>
    <row r="911" spans="1:13" x14ac:dyDescent="0.3">
      <c r="A911" t="s">
        <v>1924</v>
      </c>
      <c r="B911" t="s">
        <v>1925</v>
      </c>
      <c r="C911" t="s">
        <v>147</v>
      </c>
      <c r="D911" t="s">
        <v>163</v>
      </c>
      <c r="E911" t="s">
        <v>129</v>
      </c>
      <c r="F911" t="s">
        <v>148</v>
      </c>
      <c r="G911" t="s">
        <v>186</v>
      </c>
      <c r="H911">
        <v>58</v>
      </c>
      <c r="I911" s="4">
        <v>34592</v>
      </c>
      <c r="J911" s="3">
        <v>98769</v>
      </c>
      <c r="K911" s="43">
        <v>0</v>
      </c>
      <c r="L911" t="s">
        <v>1830</v>
      </c>
      <c r="M911" t="s">
        <v>1834</v>
      </c>
    </row>
    <row r="912" spans="1:13" x14ac:dyDescent="0.3">
      <c r="A912" t="s">
        <v>1926</v>
      </c>
      <c r="B912" t="s">
        <v>1927</v>
      </c>
      <c r="C912" t="s">
        <v>294</v>
      </c>
      <c r="D912" t="s">
        <v>192</v>
      </c>
      <c r="E912" t="s">
        <v>129</v>
      </c>
      <c r="F912" t="s">
        <v>130</v>
      </c>
      <c r="G912" t="s">
        <v>186</v>
      </c>
      <c r="H912">
        <v>29</v>
      </c>
      <c r="I912" s="4">
        <v>43239</v>
      </c>
      <c r="J912" s="3">
        <v>65334</v>
      </c>
      <c r="K912" s="43">
        <v>0</v>
      </c>
      <c r="L912" t="s">
        <v>1830</v>
      </c>
      <c r="M912" t="s">
        <v>1834</v>
      </c>
    </row>
    <row r="913" spans="1:13" x14ac:dyDescent="0.3">
      <c r="A913" t="s">
        <v>1928</v>
      </c>
      <c r="B913" t="s">
        <v>1929</v>
      </c>
      <c r="C913" t="s">
        <v>137</v>
      </c>
      <c r="D913" t="s">
        <v>173</v>
      </c>
      <c r="E913" t="s">
        <v>129</v>
      </c>
      <c r="F913" t="s">
        <v>130</v>
      </c>
      <c r="G913" t="s">
        <v>186</v>
      </c>
      <c r="H913">
        <v>59</v>
      </c>
      <c r="I913" s="4">
        <v>37726</v>
      </c>
      <c r="J913" s="3">
        <v>150699</v>
      </c>
      <c r="K913" s="43">
        <v>0.28999999999999998</v>
      </c>
      <c r="L913" t="s">
        <v>1830</v>
      </c>
      <c r="M913" t="s">
        <v>1849</v>
      </c>
    </row>
    <row r="914" spans="1:13" x14ac:dyDescent="0.3">
      <c r="A914" t="s">
        <v>1930</v>
      </c>
      <c r="B914" t="s">
        <v>1931</v>
      </c>
      <c r="C914" t="s">
        <v>204</v>
      </c>
      <c r="D914" t="s">
        <v>192</v>
      </c>
      <c r="E914" t="s">
        <v>145</v>
      </c>
      <c r="F914" t="s">
        <v>130</v>
      </c>
      <c r="G914" t="s">
        <v>186</v>
      </c>
      <c r="H914">
        <v>56</v>
      </c>
      <c r="I914" s="4">
        <v>33770</v>
      </c>
      <c r="J914" s="3">
        <v>59591</v>
      </c>
      <c r="K914" s="43">
        <v>0</v>
      </c>
      <c r="L914" t="s">
        <v>1830</v>
      </c>
      <c r="M914" t="s">
        <v>1849</v>
      </c>
    </row>
    <row r="915" spans="1:13" x14ac:dyDescent="0.3">
      <c r="A915" t="s">
        <v>1932</v>
      </c>
      <c r="B915" t="s">
        <v>1933</v>
      </c>
      <c r="C915" t="s">
        <v>137</v>
      </c>
      <c r="D915" t="s">
        <v>173</v>
      </c>
      <c r="E915" t="s">
        <v>129</v>
      </c>
      <c r="F915" t="s">
        <v>130</v>
      </c>
      <c r="G915" t="s">
        <v>186</v>
      </c>
      <c r="H915">
        <v>37</v>
      </c>
      <c r="I915" s="4">
        <v>39528</v>
      </c>
      <c r="J915" s="3">
        <v>156277</v>
      </c>
      <c r="K915" s="43">
        <v>0.22</v>
      </c>
      <c r="L915" t="s">
        <v>1830</v>
      </c>
      <c r="M915" t="s">
        <v>1831</v>
      </c>
    </row>
    <row r="916" spans="1:13" x14ac:dyDescent="0.3">
      <c r="A916" t="s">
        <v>1934</v>
      </c>
      <c r="B916" t="s">
        <v>1935</v>
      </c>
      <c r="C916" t="s">
        <v>243</v>
      </c>
      <c r="D916" t="s">
        <v>173</v>
      </c>
      <c r="E916" t="s">
        <v>129</v>
      </c>
      <c r="F916" t="s">
        <v>130</v>
      </c>
      <c r="G916" t="s">
        <v>186</v>
      </c>
      <c r="H916">
        <v>30</v>
      </c>
      <c r="I916" s="4">
        <v>43086</v>
      </c>
      <c r="J916" s="3">
        <v>87744</v>
      </c>
      <c r="K916" s="43">
        <v>0</v>
      </c>
      <c r="L916" t="s">
        <v>1830</v>
      </c>
      <c r="M916" t="s">
        <v>1849</v>
      </c>
    </row>
    <row r="917" spans="1:13" x14ac:dyDescent="0.3">
      <c r="A917" t="s">
        <v>1936</v>
      </c>
      <c r="B917" t="s">
        <v>1937</v>
      </c>
      <c r="C917" t="s">
        <v>147</v>
      </c>
      <c r="D917" t="s">
        <v>181</v>
      </c>
      <c r="E917" t="s">
        <v>145</v>
      </c>
      <c r="F917" t="s">
        <v>130</v>
      </c>
      <c r="G917" t="s">
        <v>186</v>
      </c>
      <c r="H917">
        <v>33</v>
      </c>
      <c r="I917" s="4">
        <v>41756</v>
      </c>
      <c r="J917" s="3">
        <v>75869</v>
      </c>
      <c r="K917" s="43">
        <v>0</v>
      </c>
      <c r="L917" t="s">
        <v>1830</v>
      </c>
      <c r="M917" t="s">
        <v>1849</v>
      </c>
    </row>
    <row r="918" spans="1:13" x14ac:dyDescent="0.3">
      <c r="A918" t="s">
        <v>1938</v>
      </c>
      <c r="B918" t="s">
        <v>1939</v>
      </c>
      <c r="C918" t="s">
        <v>243</v>
      </c>
      <c r="D918" t="s">
        <v>173</v>
      </c>
      <c r="E918" t="s">
        <v>139</v>
      </c>
      <c r="F918" t="s">
        <v>130</v>
      </c>
      <c r="G918" t="s">
        <v>186</v>
      </c>
      <c r="H918">
        <v>36</v>
      </c>
      <c r="I918" s="4">
        <v>42443</v>
      </c>
      <c r="J918" s="3">
        <v>85870</v>
      </c>
      <c r="K918" s="43">
        <v>0</v>
      </c>
      <c r="L918" t="s">
        <v>1830</v>
      </c>
      <c r="M918" t="s">
        <v>1849</v>
      </c>
    </row>
    <row r="919" spans="1:13" x14ac:dyDescent="0.3">
      <c r="A919" t="s">
        <v>1940</v>
      </c>
      <c r="B919" t="s">
        <v>1941</v>
      </c>
      <c r="C919" t="s">
        <v>153</v>
      </c>
      <c r="D919" t="s">
        <v>192</v>
      </c>
      <c r="E919" t="s">
        <v>139</v>
      </c>
      <c r="F919" t="s">
        <v>130</v>
      </c>
      <c r="G919" t="s">
        <v>186</v>
      </c>
      <c r="H919">
        <v>38</v>
      </c>
      <c r="I919" s="4">
        <v>42999</v>
      </c>
      <c r="J919" s="3">
        <v>119647</v>
      </c>
      <c r="K919" s="43">
        <v>0.09</v>
      </c>
      <c r="L919" t="s">
        <v>1830</v>
      </c>
      <c r="M919" t="s">
        <v>1849</v>
      </c>
    </row>
    <row r="920" spans="1:13" x14ac:dyDescent="0.3">
      <c r="A920" t="s">
        <v>1942</v>
      </c>
      <c r="B920" t="s">
        <v>1943</v>
      </c>
      <c r="C920" t="s">
        <v>127</v>
      </c>
      <c r="D920" t="s">
        <v>128</v>
      </c>
      <c r="E920" t="s">
        <v>129</v>
      </c>
      <c r="F920" t="s">
        <v>130</v>
      </c>
      <c r="G920" t="s">
        <v>186</v>
      </c>
      <c r="H920">
        <v>49</v>
      </c>
      <c r="I920" s="4">
        <v>38000</v>
      </c>
      <c r="J920" s="3">
        <v>125086</v>
      </c>
      <c r="K920" s="43">
        <v>0.1</v>
      </c>
      <c r="L920" t="s">
        <v>1830</v>
      </c>
      <c r="M920" t="s">
        <v>1849</v>
      </c>
    </row>
    <row r="921" spans="1:13" x14ac:dyDescent="0.3">
      <c r="A921" t="s">
        <v>1944</v>
      </c>
      <c r="B921" t="s">
        <v>1945</v>
      </c>
      <c r="C921" t="s">
        <v>137</v>
      </c>
      <c r="D921" t="s">
        <v>173</v>
      </c>
      <c r="E921" t="s">
        <v>154</v>
      </c>
      <c r="F921" t="s">
        <v>148</v>
      </c>
      <c r="G921" t="s">
        <v>186</v>
      </c>
      <c r="H921">
        <v>46</v>
      </c>
      <c r="I921" s="4">
        <v>41839</v>
      </c>
      <c r="J921" s="3">
        <v>173629</v>
      </c>
      <c r="K921" s="43">
        <v>0.21</v>
      </c>
      <c r="L921" t="s">
        <v>1830</v>
      </c>
      <c r="M921" t="s">
        <v>1849</v>
      </c>
    </row>
    <row r="922" spans="1:13" x14ac:dyDescent="0.3">
      <c r="A922" t="s">
        <v>1946</v>
      </c>
      <c r="B922" t="s">
        <v>1947</v>
      </c>
      <c r="C922" t="s">
        <v>157</v>
      </c>
      <c r="D922" t="s">
        <v>163</v>
      </c>
      <c r="E922" t="s">
        <v>154</v>
      </c>
      <c r="F922" t="s">
        <v>130</v>
      </c>
      <c r="G922" t="s">
        <v>186</v>
      </c>
      <c r="H922">
        <v>56</v>
      </c>
      <c r="I922" s="4">
        <v>34802</v>
      </c>
      <c r="J922" s="3">
        <v>50857</v>
      </c>
      <c r="K922" s="43">
        <v>0</v>
      </c>
      <c r="L922" t="s">
        <v>1830</v>
      </c>
      <c r="M922" t="s">
        <v>1831</v>
      </c>
    </row>
    <row r="923" spans="1:13" x14ac:dyDescent="0.3">
      <c r="A923" t="s">
        <v>1948</v>
      </c>
      <c r="B923" t="s">
        <v>1949</v>
      </c>
      <c r="C923" t="s">
        <v>229</v>
      </c>
      <c r="D923" t="s">
        <v>173</v>
      </c>
      <c r="E923" t="s">
        <v>154</v>
      </c>
      <c r="F923" t="s">
        <v>148</v>
      </c>
      <c r="G923" t="s">
        <v>186</v>
      </c>
      <c r="H923">
        <v>46</v>
      </c>
      <c r="I923" s="4">
        <v>38464</v>
      </c>
      <c r="J923" s="3">
        <v>96639</v>
      </c>
      <c r="K923" s="43">
        <v>0</v>
      </c>
      <c r="L923" t="s">
        <v>1830</v>
      </c>
      <c r="M923" t="s">
        <v>1834</v>
      </c>
    </row>
    <row r="924" spans="1:13" x14ac:dyDescent="0.3">
      <c r="A924" t="s">
        <v>1950</v>
      </c>
      <c r="B924" t="s">
        <v>1951</v>
      </c>
      <c r="C924" t="s">
        <v>137</v>
      </c>
      <c r="D924" t="s">
        <v>138</v>
      </c>
      <c r="E924" t="s">
        <v>129</v>
      </c>
      <c r="F924" t="s">
        <v>130</v>
      </c>
      <c r="G924" t="s">
        <v>186</v>
      </c>
      <c r="H924">
        <v>65</v>
      </c>
      <c r="I924" s="4">
        <v>39728</v>
      </c>
      <c r="J924" s="3">
        <v>170221</v>
      </c>
      <c r="K924" s="43">
        <v>0.15</v>
      </c>
      <c r="L924" t="s">
        <v>1830</v>
      </c>
      <c r="M924" t="s">
        <v>1831</v>
      </c>
    </row>
    <row r="925" spans="1:13" x14ac:dyDescent="0.3">
      <c r="A925" t="s">
        <v>1952</v>
      </c>
      <c r="B925" t="s">
        <v>1953</v>
      </c>
      <c r="C925" t="s">
        <v>137</v>
      </c>
      <c r="D925" t="s">
        <v>173</v>
      </c>
      <c r="E925" t="s">
        <v>154</v>
      </c>
      <c r="F925" t="s">
        <v>148</v>
      </c>
      <c r="G925" t="s">
        <v>186</v>
      </c>
      <c r="H925">
        <v>45</v>
      </c>
      <c r="I925" s="4">
        <v>39185</v>
      </c>
      <c r="J925" s="3">
        <v>189680</v>
      </c>
      <c r="K925" s="43">
        <v>0.23</v>
      </c>
      <c r="L925" t="s">
        <v>1830</v>
      </c>
      <c r="M925" t="s">
        <v>1849</v>
      </c>
    </row>
    <row r="926" spans="1:13" x14ac:dyDescent="0.3">
      <c r="A926" t="s">
        <v>1954</v>
      </c>
      <c r="B926" t="s">
        <v>1955</v>
      </c>
      <c r="C926" t="s">
        <v>137</v>
      </c>
      <c r="D926" t="s">
        <v>173</v>
      </c>
      <c r="E926" t="s">
        <v>154</v>
      </c>
      <c r="F926" t="s">
        <v>148</v>
      </c>
      <c r="G926" t="s">
        <v>186</v>
      </c>
      <c r="H926">
        <v>48</v>
      </c>
      <c r="I926" s="4">
        <v>43809</v>
      </c>
      <c r="J926" s="3">
        <v>183113</v>
      </c>
      <c r="K926" s="43">
        <v>0.24</v>
      </c>
      <c r="L926" t="s">
        <v>1830</v>
      </c>
      <c r="M926" t="s">
        <v>1834</v>
      </c>
    </row>
    <row r="927" spans="1:13" x14ac:dyDescent="0.3">
      <c r="A927" t="s">
        <v>1956</v>
      </c>
      <c r="B927" t="s">
        <v>1957</v>
      </c>
      <c r="C927" t="s">
        <v>147</v>
      </c>
      <c r="D927" t="s">
        <v>181</v>
      </c>
      <c r="E927" t="s">
        <v>129</v>
      </c>
      <c r="F927" t="s">
        <v>148</v>
      </c>
      <c r="G927" t="s">
        <v>186</v>
      </c>
      <c r="H927">
        <v>42</v>
      </c>
      <c r="I927" s="4">
        <v>42101</v>
      </c>
      <c r="J927" s="3">
        <v>99697</v>
      </c>
      <c r="K927" s="43">
        <v>0</v>
      </c>
      <c r="L927" t="s">
        <v>1830</v>
      </c>
      <c r="M927" t="s">
        <v>1834</v>
      </c>
    </row>
    <row r="928" spans="1:13" x14ac:dyDescent="0.3">
      <c r="A928" t="s">
        <v>1958</v>
      </c>
      <c r="B928" t="s">
        <v>1959</v>
      </c>
      <c r="C928" t="s">
        <v>243</v>
      </c>
      <c r="D928" t="s">
        <v>173</v>
      </c>
      <c r="E928" t="s">
        <v>139</v>
      </c>
      <c r="F928" t="s">
        <v>130</v>
      </c>
      <c r="G928" t="s">
        <v>186</v>
      </c>
      <c r="H928">
        <v>59</v>
      </c>
      <c r="I928" s="4">
        <v>41898</v>
      </c>
      <c r="J928" s="3">
        <v>69578</v>
      </c>
      <c r="K928" s="43">
        <v>0</v>
      </c>
      <c r="L928" t="s">
        <v>1830</v>
      </c>
      <c r="M928" t="s">
        <v>1834</v>
      </c>
    </row>
    <row r="929" spans="1:13" x14ac:dyDescent="0.3">
      <c r="A929" t="s">
        <v>1960</v>
      </c>
      <c r="B929" t="s">
        <v>1961</v>
      </c>
      <c r="C929" t="s">
        <v>243</v>
      </c>
      <c r="D929" t="s">
        <v>173</v>
      </c>
      <c r="E929" t="s">
        <v>139</v>
      </c>
      <c r="F929" t="s">
        <v>130</v>
      </c>
      <c r="G929" t="s">
        <v>186</v>
      </c>
      <c r="H929">
        <v>42</v>
      </c>
      <c r="I929" s="4">
        <v>44232</v>
      </c>
      <c r="J929" s="3">
        <v>65507</v>
      </c>
      <c r="K929" s="43">
        <v>0</v>
      </c>
      <c r="L929" t="s">
        <v>1830</v>
      </c>
      <c r="M929" t="s">
        <v>1831</v>
      </c>
    </row>
    <row r="930" spans="1:13" x14ac:dyDescent="0.3">
      <c r="A930" t="s">
        <v>1962</v>
      </c>
      <c r="B930" t="s">
        <v>1963</v>
      </c>
      <c r="C930" t="s">
        <v>153</v>
      </c>
      <c r="D930" t="s">
        <v>138</v>
      </c>
      <c r="E930" t="s">
        <v>129</v>
      </c>
      <c r="F930" t="s">
        <v>148</v>
      </c>
      <c r="G930" t="s">
        <v>186</v>
      </c>
      <c r="H930">
        <v>54</v>
      </c>
      <c r="I930" s="4">
        <v>35913</v>
      </c>
      <c r="J930" s="3">
        <v>108268</v>
      </c>
      <c r="K930" s="43">
        <v>0.09</v>
      </c>
      <c r="L930" t="s">
        <v>1830</v>
      </c>
      <c r="M930" t="s">
        <v>1849</v>
      </c>
    </row>
    <row r="931" spans="1:13" x14ac:dyDescent="0.3">
      <c r="A931" t="s">
        <v>1052</v>
      </c>
      <c r="B931" t="s">
        <v>1964</v>
      </c>
      <c r="C931" t="s">
        <v>147</v>
      </c>
      <c r="D931" t="s">
        <v>192</v>
      </c>
      <c r="E931" t="s">
        <v>129</v>
      </c>
      <c r="F931" t="s">
        <v>148</v>
      </c>
      <c r="G931" t="s">
        <v>186</v>
      </c>
      <c r="H931">
        <v>58</v>
      </c>
      <c r="I931" s="4">
        <v>39930</v>
      </c>
      <c r="J931" s="3">
        <v>76802</v>
      </c>
      <c r="K931" s="43">
        <v>0</v>
      </c>
      <c r="L931" t="s">
        <v>1830</v>
      </c>
      <c r="M931" t="s">
        <v>1831</v>
      </c>
    </row>
    <row r="932" spans="1:13" x14ac:dyDescent="0.3">
      <c r="A932" t="s">
        <v>1965</v>
      </c>
      <c r="B932" t="s">
        <v>1966</v>
      </c>
      <c r="C932" t="s">
        <v>147</v>
      </c>
      <c r="D932" t="s">
        <v>138</v>
      </c>
      <c r="E932" t="s">
        <v>154</v>
      </c>
      <c r="F932" t="s">
        <v>148</v>
      </c>
      <c r="G932" t="s">
        <v>186</v>
      </c>
      <c r="H932">
        <v>34</v>
      </c>
      <c r="I932" s="4">
        <v>41886</v>
      </c>
      <c r="J932" s="3">
        <v>95499</v>
      </c>
      <c r="K932" s="43">
        <v>0</v>
      </c>
      <c r="L932" t="s">
        <v>1830</v>
      </c>
      <c r="M932" t="s">
        <v>1849</v>
      </c>
    </row>
    <row r="933" spans="1:13" x14ac:dyDescent="0.3">
      <c r="A933" t="s">
        <v>1967</v>
      </c>
      <c r="B933" t="s">
        <v>1968</v>
      </c>
      <c r="C933" t="s">
        <v>147</v>
      </c>
      <c r="D933" t="s">
        <v>163</v>
      </c>
      <c r="E933" t="s">
        <v>129</v>
      </c>
      <c r="F933" t="s">
        <v>130</v>
      </c>
      <c r="G933" t="s">
        <v>186</v>
      </c>
      <c r="H933">
        <v>53</v>
      </c>
      <c r="I933" s="4">
        <v>38344</v>
      </c>
      <c r="J933" s="3">
        <v>90212</v>
      </c>
      <c r="K933" s="43">
        <v>0</v>
      </c>
      <c r="L933" t="s">
        <v>1830</v>
      </c>
      <c r="M933" t="s">
        <v>1849</v>
      </c>
    </row>
    <row r="934" spans="1:13" x14ac:dyDescent="0.3">
      <c r="A934" t="s">
        <v>1969</v>
      </c>
      <c r="B934" t="s">
        <v>1970</v>
      </c>
      <c r="C934" t="s">
        <v>309</v>
      </c>
      <c r="D934" t="s">
        <v>173</v>
      </c>
      <c r="E934" t="s">
        <v>145</v>
      </c>
      <c r="F934" t="s">
        <v>130</v>
      </c>
      <c r="G934" t="s">
        <v>186</v>
      </c>
      <c r="H934">
        <v>30</v>
      </c>
      <c r="I934" s="4">
        <v>42516</v>
      </c>
      <c r="J934" s="3">
        <v>91134</v>
      </c>
      <c r="K934" s="43">
        <v>0</v>
      </c>
      <c r="L934" t="s">
        <v>1830</v>
      </c>
      <c r="M934" t="s">
        <v>1849</v>
      </c>
    </row>
    <row r="935" spans="1:13" x14ac:dyDescent="0.3">
      <c r="A935" t="s">
        <v>1971</v>
      </c>
      <c r="B935" t="s">
        <v>1972</v>
      </c>
      <c r="C935" t="s">
        <v>390</v>
      </c>
      <c r="D935" t="s">
        <v>192</v>
      </c>
      <c r="E935" t="s">
        <v>139</v>
      </c>
      <c r="F935" t="s">
        <v>130</v>
      </c>
      <c r="G935" t="s">
        <v>186</v>
      </c>
      <c r="H935">
        <v>26</v>
      </c>
      <c r="I935" s="4">
        <v>44236</v>
      </c>
      <c r="J935" s="3">
        <v>87427</v>
      </c>
      <c r="K935" s="43">
        <v>0</v>
      </c>
      <c r="L935" t="s">
        <v>1830</v>
      </c>
      <c r="M935" t="s">
        <v>1849</v>
      </c>
    </row>
    <row r="936" spans="1:13" x14ac:dyDescent="0.3">
      <c r="A936" t="s">
        <v>1973</v>
      </c>
      <c r="B936" t="s">
        <v>1974</v>
      </c>
      <c r="C936" t="s">
        <v>204</v>
      </c>
      <c r="D936" t="s">
        <v>138</v>
      </c>
      <c r="E936" t="s">
        <v>145</v>
      </c>
      <c r="F936" t="s">
        <v>148</v>
      </c>
      <c r="G936" t="s">
        <v>186</v>
      </c>
      <c r="H936">
        <v>46</v>
      </c>
      <c r="I936" s="4">
        <v>42129</v>
      </c>
      <c r="J936" s="3">
        <v>64364</v>
      </c>
      <c r="K936" s="43">
        <v>0</v>
      </c>
      <c r="L936" t="s">
        <v>1830</v>
      </c>
      <c r="M936" t="s">
        <v>1849</v>
      </c>
    </row>
    <row r="937" spans="1:13" x14ac:dyDescent="0.3">
      <c r="A937" t="s">
        <v>1975</v>
      </c>
      <c r="B937" t="s">
        <v>1976</v>
      </c>
      <c r="C937" t="s">
        <v>147</v>
      </c>
      <c r="D937" t="s">
        <v>192</v>
      </c>
      <c r="E937" t="s">
        <v>145</v>
      </c>
      <c r="F937" t="s">
        <v>130</v>
      </c>
      <c r="G937" t="s">
        <v>186</v>
      </c>
      <c r="H937">
        <v>33</v>
      </c>
      <c r="I937" s="4">
        <v>41043</v>
      </c>
      <c r="J937" s="3">
        <v>88343</v>
      </c>
      <c r="K937" s="43">
        <v>0</v>
      </c>
      <c r="L937" t="s">
        <v>1830</v>
      </c>
      <c r="M937" t="s">
        <v>1834</v>
      </c>
    </row>
    <row r="938" spans="1:13" x14ac:dyDescent="0.3">
      <c r="A938" t="s">
        <v>1977</v>
      </c>
      <c r="B938" t="s">
        <v>1978</v>
      </c>
      <c r="C938" t="s">
        <v>564</v>
      </c>
      <c r="D938" t="s">
        <v>128</v>
      </c>
      <c r="E938" t="s">
        <v>139</v>
      </c>
      <c r="F938" t="s">
        <v>148</v>
      </c>
      <c r="G938" t="s">
        <v>186</v>
      </c>
      <c r="H938">
        <v>57</v>
      </c>
      <c r="I938" s="4">
        <v>41830</v>
      </c>
      <c r="J938" s="3">
        <v>66649</v>
      </c>
      <c r="K938" s="43">
        <v>0</v>
      </c>
      <c r="L938" t="s">
        <v>1830</v>
      </c>
      <c r="M938" t="s">
        <v>1834</v>
      </c>
    </row>
    <row r="939" spans="1:13" x14ac:dyDescent="0.3">
      <c r="A939" t="s">
        <v>1979</v>
      </c>
      <c r="B939" t="s">
        <v>1980</v>
      </c>
      <c r="C939" t="s">
        <v>127</v>
      </c>
      <c r="D939" t="s">
        <v>138</v>
      </c>
      <c r="E939" t="s">
        <v>145</v>
      </c>
      <c r="F939" t="s">
        <v>148</v>
      </c>
      <c r="G939" t="s">
        <v>186</v>
      </c>
      <c r="H939">
        <v>46</v>
      </c>
      <c r="I939" s="4">
        <v>40378</v>
      </c>
      <c r="J939" s="3">
        <v>134881</v>
      </c>
      <c r="K939" s="43">
        <v>0.15</v>
      </c>
      <c r="L939" t="s">
        <v>1830</v>
      </c>
      <c r="M939" t="s">
        <v>1831</v>
      </c>
    </row>
    <row r="940" spans="1:13" x14ac:dyDescent="0.3">
      <c r="A940" t="s">
        <v>1981</v>
      </c>
      <c r="B940" t="s">
        <v>1982</v>
      </c>
      <c r="C940" t="s">
        <v>153</v>
      </c>
      <c r="D940" t="s">
        <v>169</v>
      </c>
      <c r="E940" t="s">
        <v>145</v>
      </c>
      <c r="F940" t="s">
        <v>148</v>
      </c>
      <c r="G940" t="s">
        <v>186</v>
      </c>
      <c r="H940">
        <v>34</v>
      </c>
      <c r="I940" s="4">
        <v>41499</v>
      </c>
      <c r="J940" s="3">
        <v>113909</v>
      </c>
      <c r="K940" s="43">
        <v>0.06</v>
      </c>
      <c r="L940" t="s">
        <v>1830</v>
      </c>
      <c r="M940" t="s">
        <v>1834</v>
      </c>
    </row>
    <row r="941" spans="1:13" x14ac:dyDescent="0.3">
      <c r="A941" t="s">
        <v>1983</v>
      </c>
      <c r="B941" t="s">
        <v>1984</v>
      </c>
      <c r="C941" t="s">
        <v>180</v>
      </c>
      <c r="D941" t="s">
        <v>128</v>
      </c>
      <c r="E941" t="s">
        <v>145</v>
      </c>
      <c r="F941" t="s">
        <v>148</v>
      </c>
      <c r="G941" t="s">
        <v>186</v>
      </c>
      <c r="H941">
        <v>51</v>
      </c>
      <c r="I941" s="4">
        <v>37091</v>
      </c>
      <c r="J941" s="3">
        <v>247874</v>
      </c>
      <c r="K941" s="43">
        <v>0.33</v>
      </c>
      <c r="L941" t="s">
        <v>1830</v>
      </c>
      <c r="M941" t="s">
        <v>1831</v>
      </c>
    </row>
    <row r="942" spans="1:13" x14ac:dyDescent="0.3">
      <c r="A942" t="s">
        <v>1280</v>
      </c>
      <c r="B942" t="s">
        <v>1985</v>
      </c>
      <c r="C942" t="s">
        <v>690</v>
      </c>
      <c r="D942" t="s">
        <v>128</v>
      </c>
      <c r="E942" t="s">
        <v>154</v>
      </c>
      <c r="F942" t="s">
        <v>148</v>
      </c>
      <c r="G942" t="s">
        <v>186</v>
      </c>
      <c r="H942">
        <v>49</v>
      </c>
      <c r="I942" s="4">
        <v>42545</v>
      </c>
      <c r="J942" s="3">
        <v>68426</v>
      </c>
      <c r="K942" s="43">
        <v>0</v>
      </c>
      <c r="L942" t="s">
        <v>1830</v>
      </c>
      <c r="M942" t="s">
        <v>1834</v>
      </c>
    </row>
    <row r="943" spans="1:13" x14ac:dyDescent="0.3">
      <c r="A943" t="s">
        <v>1857</v>
      </c>
      <c r="B943" t="s">
        <v>1986</v>
      </c>
      <c r="C943" t="s">
        <v>234</v>
      </c>
      <c r="D943" t="s">
        <v>169</v>
      </c>
      <c r="E943" t="s">
        <v>129</v>
      </c>
      <c r="F943" t="s">
        <v>130</v>
      </c>
      <c r="G943" t="s">
        <v>186</v>
      </c>
      <c r="H943">
        <v>52</v>
      </c>
      <c r="I943" s="4">
        <v>44304</v>
      </c>
      <c r="J943" s="3">
        <v>50548</v>
      </c>
      <c r="K943" s="43">
        <v>0</v>
      </c>
      <c r="L943" t="s">
        <v>1830</v>
      </c>
      <c r="M943" t="s">
        <v>1849</v>
      </c>
    </row>
    <row r="944" spans="1:13" x14ac:dyDescent="0.3">
      <c r="A944" t="s">
        <v>1987</v>
      </c>
      <c r="B944" t="s">
        <v>1988</v>
      </c>
      <c r="C944" t="s">
        <v>204</v>
      </c>
      <c r="D944" t="s">
        <v>181</v>
      </c>
      <c r="E944" t="s">
        <v>129</v>
      </c>
      <c r="F944" t="s">
        <v>148</v>
      </c>
      <c r="G944" t="s">
        <v>186</v>
      </c>
      <c r="H944">
        <v>61</v>
      </c>
      <c r="I944" s="4">
        <v>39568</v>
      </c>
      <c r="J944" s="3">
        <v>69352</v>
      </c>
      <c r="K944" s="43">
        <v>0</v>
      </c>
      <c r="L944" t="s">
        <v>1830</v>
      </c>
      <c r="M944" t="s">
        <v>1834</v>
      </c>
    </row>
    <row r="945" spans="1:13" x14ac:dyDescent="0.3">
      <c r="A945" t="s">
        <v>1989</v>
      </c>
      <c r="B945" t="s">
        <v>1990</v>
      </c>
      <c r="C945" t="s">
        <v>229</v>
      </c>
      <c r="D945" t="s">
        <v>173</v>
      </c>
      <c r="E945" t="s">
        <v>139</v>
      </c>
      <c r="F945" t="s">
        <v>148</v>
      </c>
      <c r="G945" t="s">
        <v>186</v>
      </c>
      <c r="H945">
        <v>54</v>
      </c>
      <c r="I945" s="4">
        <v>41028</v>
      </c>
      <c r="J945" s="3">
        <v>96441</v>
      </c>
      <c r="K945" s="43">
        <v>0</v>
      </c>
      <c r="L945" t="s">
        <v>1830</v>
      </c>
      <c r="M945" t="s">
        <v>1849</v>
      </c>
    </row>
    <row r="946" spans="1:13" x14ac:dyDescent="0.3">
      <c r="A946" t="s">
        <v>1991</v>
      </c>
      <c r="B946" t="s">
        <v>1992</v>
      </c>
      <c r="C946" t="s">
        <v>144</v>
      </c>
      <c r="D946" t="s">
        <v>128</v>
      </c>
      <c r="E946" t="s">
        <v>154</v>
      </c>
      <c r="F946" t="s">
        <v>148</v>
      </c>
      <c r="G946" t="s">
        <v>186</v>
      </c>
      <c r="H946">
        <v>36</v>
      </c>
      <c r="I946" s="4">
        <v>44192</v>
      </c>
      <c r="J946" s="3">
        <v>70165</v>
      </c>
      <c r="K946" s="43">
        <v>7.0000000000000007E-2</v>
      </c>
      <c r="L946" t="s">
        <v>1830</v>
      </c>
      <c r="M946" t="s">
        <v>1831</v>
      </c>
    </row>
    <row r="947" spans="1:13" x14ac:dyDescent="0.3">
      <c r="A947" t="s">
        <v>1993</v>
      </c>
      <c r="B947" t="s">
        <v>1994</v>
      </c>
      <c r="C947" t="s">
        <v>204</v>
      </c>
      <c r="D947" t="s">
        <v>192</v>
      </c>
      <c r="E947" t="s">
        <v>154</v>
      </c>
      <c r="F947" t="s">
        <v>130</v>
      </c>
      <c r="G947" t="s">
        <v>186</v>
      </c>
      <c r="H947">
        <v>34</v>
      </c>
      <c r="I947" s="4">
        <v>41066</v>
      </c>
      <c r="J947" s="3">
        <v>72126</v>
      </c>
      <c r="K947" s="43">
        <v>0</v>
      </c>
      <c r="L947" t="s">
        <v>1830</v>
      </c>
      <c r="M947" t="s">
        <v>1831</v>
      </c>
    </row>
    <row r="948" spans="1:13" x14ac:dyDescent="0.3">
      <c r="A948" t="s">
        <v>1995</v>
      </c>
      <c r="B948" t="s">
        <v>1996</v>
      </c>
      <c r="C948" t="s">
        <v>127</v>
      </c>
      <c r="D948" t="s">
        <v>169</v>
      </c>
      <c r="E948" t="s">
        <v>154</v>
      </c>
      <c r="F948" t="s">
        <v>130</v>
      </c>
      <c r="G948" t="s">
        <v>186</v>
      </c>
      <c r="H948">
        <v>29</v>
      </c>
      <c r="I948" s="4">
        <v>44025</v>
      </c>
      <c r="J948" s="3">
        <v>141555</v>
      </c>
      <c r="K948" s="43">
        <v>0.11</v>
      </c>
      <c r="L948" t="s">
        <v>1830</v>
      </c>
      <c r="M948" t="s">
        <v>1831</v>
      </c>
    </row>
    <row r="949" spans="1:13" x14ac:dyDescent="0.3">
      <c r="A949" t="s">
        <v>1997</v>
      </c>
      <c r="B949" t="s">
        <v>1998</v>
      </c>
      <c r="C949" t="s">
        <v>297</v>
      </c>
      <c r="D949" t="s">
        <v>169</v>
      </c>
      <c r="E949" t="s">
        <v>129</v>
      </c>
      <c r="F949" t="s">
        <v>148</v>
      </c>
      <c r="G949" t="s">
        <v>186</v>
      </c>
      <c r="H949">
        <v>32</v>
      </c>
      <c r="I949" s="4">
        <v>44295</v>
      </c>
      <c r="J949" s="3">
        <v>70980</v>
      </c>
      <c r="K949" s="43">
        <v>0</v>
      </c>
      <c r="L949" t="s">
        <v>1830</v>
      </c>
      <c r="M949" t="s">
        <v>1834</v>
      </c>
    </row>
    <row r="950" spans="1:13" x14ac:dyDescent="0.3">
      <c r="A950" t="s">
        <v>1999</v>
      </c>
      <c r="B950" t="s">
        <v>2000</v>
      </c>
      <c r="C950" t="s">
        <v>157</v>
      </c>
      <c r="D950" t="s">
        <v>163</v>
      </c>
      <c r="E950" t="s">
        <v>145</v>
      </c>
      <c r="F950" t="s">
        <v>148</v>
      </c>
      <c r="G950" t="s">
        <v>186</v>
      </c>
      <c r="H950">
        <v>58</v>
      </c>
      <c r="I950" s="4">
        <v>40287</v>
      </c>
      <c r="J950" s="3">
        <v>56350</v>
      </c>
      <c r="K950" s="43">
        <v>0</v>
      </c>
      <c r="L950" t="s">
        <v>1830</v>
      </c>
      <c r="M950" t="s">
        <v>1834</v>
      </c>
    </row>
    <row r="951" spans="1:13" x14ac:dyDescent="0.3">
      <c r="A951" t="s">
        <v>2001</v>
      </c>
      <c r="B951" t="s">
        <v>2002</v>
      </c>
      <c r="C951" t="s">
        <v>127</v>
      </c>
      <c r="D951" t="s">
        <v>138</v>
      </c>
      <c r="E951" t="s">
        <v>154</v>
      </c>
      <c r="F951" t="s">
        <v>148</v>
      </c>
      <c r="G951" t="s">
        <v>186</v>
      </c>
      <c r="H951">
        <v>44</v>
      </c>
      <c r="I951" s="4">
        <v>39305</v>
      </c>
      <c r="J951" s="3">
        <v>126277</v>
      </c>
      <c r="K951" s="43">
        <v>0.13</v>
      </c>
      <c r="L951" t="s">
        <v>1830</v>
      </c>
      <c r="M951" t="s">
        <v>1831</v>
      </c>
    </row>
    <row r="952" spans="1:13" x14ac:dyDescent="0.3">
      <c r="A952" t="s">
        <v>2003</v>
      </c>
      <c r="B952" t="s">
        <v>2004</v>
      </c>
      <c r="C952" t="s">
        <v>147</v>
      </c>
      <c r="D952" t="s">
        <v>192</v>
      </c>
      <c r="E952" t="s">
        <v>145</v>
      </c>
      <c r="F952" t="s">
        <v>130</v>
      </c>
      <c r="G952" t="s">
        <v>186</v>
      </c>
      <c r="H952">
        <v>57</v>
      </c>
      <c r="I952" s="4">
        <v>39357</v>
      </c>
      <c r="J952" s="3">
        <v>98150</v>
      </c>
      <c r="K952" s="43">
        <v>0</v>
      </c>
      <c r="L952" t="s">
        <v>1830</v>
      </c>
      <c r="M952" t="s">
        <v>1834</v>
      </c>
    </row>
    <row r="953" spans="1:13" x14ac:dyDescent="0.3">
      <c r="A953" t="s">
        <v>2005</v>
      </c>
      <c r="B953" t="s">
        <v>2006</v>
      </c>
      <c r="C953" t="s">
        <v>347</v>
      </c>
      <c r="D953" t="s">
        <v>128</v>
      </c>
      <c r="E953" t="s">
        <v>145</v>
      </c>
      <c r="F953" t="s">
        <v>130</v>
      </c>
      <c r="G953" t="s">
        <v>186</v>
      </c>
      <c r="H953">
        <v>53</v>
      </c>
      <c r="I953" s="4">
        <v>38214</v>
      </c>
      <c r="J953" s="3">
        <v>44735</v>
      </c>
      <c r="K953" s="43">
        <v>0</v>
      </c>
      <c r="L953" t="s">
        <v>1830</v>
      </c>
      <c r="M953" t="s">
        <v>1831</v>
      </c>
    </row>
    <row r="954" spans="1:13" x14ac:dyDescent="0.3">
      <c r="A954" t="s">
        <v>482</v>
      </c>
      <c r="B954" t="s">
        <v>2007</v>
      </c>
      <c r="C954" t="s">
        <v>255</v>
      </c>
      <c r="D954" t="s">
        <v>173</v>
      </c>
      <c r="E954" t="s">
        <v>129</v>
      </c>
      <c r="F954" t="s">
        <v>130</v>
      </c>
      <c r="G954" t="s">
        <v>186</v>
      </c>
      <c r="H954">
        <v>37</v>
      </c>
      <c r="I954" s="4">
        <v>43461</v>
      </c>
      <c r="J954" s="3">
        <v>87359</v>
      </c>
      <c r="K954" s="43">
        <v>0.11</v>
      </c>
      <c r="L954" t="s">
        <v>1830</v>
      </c>
      <c r="M954" t="s">
        <v>1834</v>
      </c>
    </row>
    <row r="955" spans="1:13" x14ac:dyDescent="0.3">
      <c r="A955" t="s">
        <v>1225</v>
      </c>
      <c r="B955" t="s">
        <v>2008</v>
      </c>
      <c r="C955" t="s">
        <v>127</v>
      </c>
      <c r="D955" t="s">
        <v>163</v>
      </c>
      <c r="E955" t="s">
        <v>139</v>
      </c>
      <c r="F955" t="s">
        <v>130</v>
      </c>
      <c r="G955" t="s">
        <v>186</v>
      </c>
      <c r="H955">
        <v>28</v>
      </c>
      <c r="I955" s="4">
        <v>43652</v>
      </c>
      <c r="J955" s="3">
        <v>152036</v>
      </c>
      <c r="K955" s="43">
        <v>0.15</v>
      </c>
      <c r="L955" t="s">
        <v>1830</v>
      </c>
      <c r="M955" t="s">
        <v>1834</v>
      </c>
    </row>
    <row r="956" spans="1:13" x14ac:dyDescent="0.3">
      <c r="A956" t="s">
        <v>2009</v>
      </c>
      <c r="B956" t="s">
        <v>2010</v>
      </c>
      <c r="C956" t="s">
        <v>297</v>
      </c>
      <c r="D956" t="s">
        <v>169</v>
      </c>
      <c r="E956" t="s">
        <v>139</v>
      </c>
      <c r="F956" t="s">
        <v>130</v>
      </c>
      <c r="G956" t="s">
        <v>186</v>
      </c>
      <c r="H956">
        <v>45</v>
      </c>
      <c r="I956" s="4">
        <v>43581</v>
      </c>
      <c r="J956" s="3">
        <v>74891</v>
      </c>
      <c r="K956" s="43">
        <v>0</v>
      </c>
      <c r="L956" t="s">
        <v>1830</v>
      </c>
      <c r="M956" t="s">
        <v>1834</v>
      </c>
    </row>
    <row r="957" spans="1:13" x14ac:dyDescent="0.3">
      <c r="A957" t="s">
        <v>2011</v>
      </c>
      <c r="B957" t="s">
        <v>2012</v>
      </c>
      <c r="C957" t="s">
        <v>180</v>
      </c>
      <c r="D957" t="s">
        <v>181</v>
      </c>
      <c r="E957" t="s">
        <v>139</v>
      </c>
      <c r="F957" t="s">
        <v>148</v>
      </c>
      <c r="G957" t="s">
        <v>186</v>
      </c>
      <c r="H957">
        <v>44</v>
      </c>
      <c r="I957" s="4">
        <v>44283</v>
      </c>
      <c r="J957" s="3">
        <v>186033</v>
      </c>
      <c r="K957" s="43">
        <v>0.34</v>
      </c>
      <c r="L957" t="s">
        <v>1830</v>
      </c>
      <c r="M957" t="s">
        <v>1849</v>
      </c>
    </row>
    <row r="958" spans="1:13" x14ac:dyDescent="0.3">
      <c r="A958" t="s">
        <v>2013</v>
      </c>
      <c r="B958" t="s">
        <v>2014</v>
      </c>
      <c r="C958" t="s">
        <v>127</v>
      </c>
      <c r="D958" t="s">
        <v>181</v>
      </c>
      <c r="E958" t="s">
        <v>139</v>
      </c>
      <c r="F958" t="s">
        <v>130</v>
      </c>
      <c r="G958" t="s">
        <v>186</v>
      </c>
      <c r="H958">
        <v>29</v>
      </c>
      <c r="I958" s="4">
        <v>43966</v>
      </c>
      <c r="J958" s="3">
        <v>137106</v>
      </c>
      <c r="K958" s="43">
        <v>0.12</v>
      </c>
      <c r="L958" t="s">
        <v>1830</v>
      </c>
      <c r="M958" t="s">
        <v>1849</v>
      </c>
    </row>
    <row r="959" spans="1:13" x14ac:dyDescent="0.3">
      <c r="A959" t="s">
        <v>2015</v>
      </c>
      <c r="B959" t="s">
        <v>2016</v>
      </c>
      <c r="C959" t="s">
        <v>564</v>
      </c>
      <c r="D959" t="s">
        <v>128</v>
      </c>
      <c r="E959" t="s">
        <v>139</v>
      </c>
      <c r="F959" t="s">
        <v>130</v>
      </c>
      <c r="G959" t="s">
        <v>186</v>
      </c>
      <c r="H959">
        <v>43</v>
      </c>
      <c r="I959" s="4">
        <v>40290</v>
      </c>
      <c r="J959" s="3">
        <v>76912</v>
      </c>
      <c r="K959" s="43">
        <v>0</v>
      </c>
      <c r="L959" t="s">
        <v>1830</v>
      </c>
      <c r="M959" t="s">
        <v>1849</v>
      </c>
    </row>
    <row r="960" spans="1:13" x14ac:dyDescent="0.3">
      <c r="A960" t="s">
        <v>1235</v>
      </c>
      <c r="B960" t="s">
        <v>2017</v>
      </c>
      <c r="C960" t="s">
        <v>252</v>
      </c>
      <c r="D960" t="s">
        <v>169</v>
      </c>
      <c r="E960" t="s">
        <v>145</v>
      </c>
      <c r="F960" t="s">
        <v>130</v>
      </c>
      <c r="G960" t="s">
        <v>186</v>
      </c>
      <c r="H960">
        <v>45</v>
      </c>
      <c r="I960" s="4">
        <v>38639</v>
      </c>
      <c r="J960" s="3">
        <v>51404</v>
      </c>
      <c r="K960" s="43">
        <v>0</v>
      </c>
      <c r="L960" t="s">
        <v>1830</v>
      </c>
      <c r="M960" t="s">
        <v>1831</v>
      </c>
    </row>
    <row r="961" spans="1:13" x14ac:dyDescent="0.3">
      <c r="A961" t="s">
        <v>2018</v>
      </c>
      <c r="B961" t="s">
        <v>2019</v>
      </c>
      <c r="C961" t="s">
        <v>144</v>
      </c>
      <c r="D961" t="s">
        <v>128</v>
      </c>
      <c r="E961" t="s">
        <v>145</v>
      </c>
      <c r="F961" t="s">
        <v>130</v>
      </c>
      <c r="G961" t="s">
        <v>186</v>
      </c>
      <c r="H961">
        <v>46</v>
      </c>
      <c r="I961" s="4">
        <v>42849</v>
      </c>
      <c r="J961" s="3">
        <v>77461</v>
      </c>
      <c r="K961" s="43">
        <v>0.09</v>
      </c>
      <c r="L961" t="s">
        <v>1830</v>
      </c>
      <c r="M961" t="s">
        <v>1849</v>
      </c>
    </row>
    <row r="962" spans="1:13" x14ac:dyDescent="0.3">
      <c r="A962" t="s">
        <v>2020</v>
      </c>
      <c r="B962" t="s">
        <v>2021</v>
      </c>
      <c r="C962" t="s">
        <v>309</v>
      </c>
      <c r="D962" t="s">
        <v>173</v>
      </c>
      <c r="E962" t="s">
        <v>139</v>
      </c>
      <c r="F962" t="s">
        <v>148</v>
      </c>
      <c r="G962" t="s">
        <v>186</v>
      </c>
      <c r="H962">
        <v>54</v>
      </c>
      <c r="I962" s="4">
        <v>41237</v>
      </c>
      <c r="J962" s="3">
        <v>94407</v>
      </c>
      <c r="K962" s="43">
        <v>0</v>
      </c>
      <c r="L962" t="s">
        <v>1830</v>
      </c>
      <c r="M962" t="s">
        <v>1849</v>
      </c>
    </row>
    <row r="963" spans="1:13" x14ac:dyDescent="0.3">
      <c r="A963" t="s">
        <v>1207</v>
      </c>
      <c r="B963" t="s">
        <v>2022</v>
      </c>
      <c r="C963" t="s">
        <v>180</v>
      </c>
      <c r="D963" t="s">
        <v>169</v>
      </c>
      <c r="E963" t="s">
        <v>139</v>
      </c>
      <c r="F963" t="s">
        <v>130</v>
      </c>
      <c r="G963" t="s">
        <v>186</v>
      </c>
      <c r="H963">
        <v>45</v>
      </c>
      <c r="I963" s="4">
        <v>43521</v>
      </c>
      <c r="J963" s="3">
        <v>249801</v>
      </c>
      <c r="K963" s="43">
        <v>0.39</v>
      </c>
      <c r="L963" t="s">
        <v>1830</v>
      </c>
      <c r="M963" t="s">
        <v>1849</v>
      </c>
    </row>
    <row r="964" spans="1:13" x14ac:dyDescent="0.3">
      <c r="A964" t="s">
        <v>2023</v>
      </c>
      <c r="B964" t="s">
        <v>2024</v>
      </c>
      <c r="C964" t="s">
        <v>420</v>
      </c>
      <c r="D964" t="s">
        <v>128</v>
      </c>
      <c r="E964" t="s">
        <v>154</v>
      </c>
      <c r="F964" t="s">
        <v>148</v>
      </c>
      <c r="G964" t="s">
        <v>186</v>
      </c>
      <c r="H964">
        <v>39</v>
      </c>
      <c r="I964" s="4">
        <v>42664</v>
      </c>
      <c r="J964" s="3">
        <v>84297</v>
      </c>
      <c r="K964" s="43">
        <v>0</v>
      </c>
      <c r="L964" t="s">
        <v>1830</v>
      </c>
      <c r="M964" t="s">
        <v>1831</v>
      </c>
    </row>
    <row r="965" spans="1:13" x14ac:dyDescent="0.3">
      <c r="A965" t="s">
        <v>2025</v>
      </c>
      <c r="B965" t="s">
        <v>2026</v>
      </c>
      <c r="C965" t="s">
        <v>147</v>
      </c>
      <c r="D965" t="s">
        <v>192</v>
      </c>
      <c r="E965" t="s">
        <v>139</v>
      </c>
      <c r="F965" t="s">
        <v>130</v>
      </c>
      <c r="G965" t="s">
        <v>186</v>
      </c>
      <c r="H965">
        <v>53</v>
      </c>
      <c r="I965" s="4">
        <v>42744</v>
      </c>
      <c r="J965" s="3">
        <v>75769</v>
      </c>
      <c r="K965" s="43">
        <v>0</v>
      </c>
      <c r="L965" t="s">
        <v>1830</v>
      </c>
      <c r="M965" t="s">
        <v>1831</v>
      </c>
    </row>
    <row r="966" spans="1:13" x14ac:dyDescent="0.3">
      <c r="A966" t="s">
        <v>2027</v>
      </c>
      <c r="B966" t="s">
        <v>2028</v>
      </c>
      <c r="C966" t="s">
        <v>137</v>
      </c>
      <c r="D966" t="s">
        <v>173</v>
      </c>
      <c r="E966" t="s">
        <v>139</v>
      </c>
      <c r="F966" t="s">
        <v>148</v>
      </c>
      <c r="G966" t="s">
        <v>186</v>
      </c>
      <c r="H966">
        <v>40</v>
      </c>
      <c r="I966" s="4">
        <v>43868</v>
      </c>
      <c r="J966" s="3">
        <v>187187</v>
      </c>
      <c r="K966" s="43">
        <v>0.18</v>
      </c>
      <c r="L966" t="s">
        <v>1830</v>
      </c>
      <c r="M966" t="s">
        <v>1831</v>
      </c>
    </row>
    <row r="967" spans="1:13" x14ac:dyDescent="0.3">
      <c r="A967" t="s">
        <v>2029</v>
      </c>
      <c r="B967" t="s">
        <v>2030</v>
      </c>
      <c r="C967" t="s">
        <v>127</v>
      </c>
      <c r="D967" t="s">
        <v>192</v>
      </c>
      <c r="E967" t="s">
        <v>139</v>
      </c>
      <c r="F967" t="s">
        <v>130</v>
      </c>
      <c r="G967" t="s">
        <v>186</v>
      </c>
      <c r="H967">
        <v>45</v>
      </c>
      <c r="I967" s="4">
        <v>43305</v>
      </c>
      <c r="J967" s="3">
        <v>148991</v>
      </c>
      <c r="K967" s="43">
        <v>0.12</v>
      </c>
      <c r="L967" t="s">
        <v>1830</v>
      </c>
      <c r="M967" t="s">
        <v>1849</v>
      </c>
    </row>
    <row r="968" spans="1:13" x14ac:dyDescent="0.3">
      <c r="A968" t="s">
        <v>2031</v>
      </c>
      <c r="B968" t="s">
        <v>2032</v>
      </c>
      <c r="C968" t="s">
        <v>243</v>
      </c>
      <c r="D968" t="s">
        <v>173</v>
      </c>
      <c r="E968" t="s">
        <v>139</v>
      </c>
      <c r="F968" t="s">
        <v>130</v>
      </c>
      <c r="G968" t="s">
        <v>186</v>
      </c>
      <c r="H968">
        <v>52</v>
      </c>
      <c r="I968" s="4">
        <v>39532</v>
      </c>
      <c r="J968" s="3">
        <v>97398</v>
      </c>
      <c r="K968" s="43">
        <v>0</v>
      </c>
      <c r="L968" t="s">
        <v>1830</v>
      </c>
      <c r="M968" t="s">
        <v>1831</v>
      </c>
    </row>
    <row r="969" spans="1:13" x14ac:dyDescent="0.3">
      <c r="A969" t="s">
        <v>2033</v>
      </c>
      <c r="B969" t="s">
        <v>2034</v>
      </c>
      <c r="C969" t="s">
        <v>229</v>
      </c>
      <c r="D969" t="s">
        <v>173</v>
      </c>
      <c r="E969" t="s">
        <v>129</v>
      </c>
      <c r="F969" t="s">
        <v>148</v>
      </c>
      <c r="G969" t="s">
        <v>186</v>
      </c>
      <c r="H969">
        <v>27</v>
      </c>
      <c r="I969" s="4">
        <v>43371</v>
      </c>
      <c r="J969" s="3">
        <v>64247</v>
      </c>
      <c r="K969" s="43">
        <v>0</v>
      </c>
      <c r="L969" t="s">
        <v>1830</v>
      </c>
      <c r="M969" t="s">
        <v>1834</v>
      </c>
    </row>
    <row r="970" spans="1:13" x14ac:dyDescent="0.3">
      <c r="A970" t="s">
        <v>2035</v>
      </c>
      <c r="B970" t="s">
        <v>2036</v>
      </c>
      <c r="C970" t="s">
        <v>153</v>
      </c>
      <c r="D970" t="s">
        <v>138</v>
      </c>
      <c r="E970" t="s">
        <v>139</v>
      </c>
      <c r="F970" t="s">
        <v>130</v>
      </c>
      <c r="G970" t="s">
        <v>186</v>
      </c>
      <c r="H970">
        <v>51</v>
      </c>
      <c r="I970" s="4">
        <v>41439</v>
      </c>
      <c r="J970" s="3">
        <v>108221</v>
      </c>
      <c r="K970" s="43">
        <v>0.05</v>
      </c>
      <c r="L970" t="s">
        <v>1830</v>
      </c>
      <c r="M970" t="s">
        <v>1831</v>
      </c>
    </row>
    <row r="971" spans="1:13" x14ac:dyDescent="0.3">
      <c r="A971" t="s">
        <v>2037</v>
      </c>
      <c r="B971" t="s">
        <v>2038</v>
      </c>
      <c r="C971" t="s">
        <v>127</v>
      </c>
      <c r="D971" t="s">
        <v>169</v>
      </c>
      <c r="E971" t="s">
        <v>145</v>
      </c>
      <c r="F971" t="s">
        <v>148</v>
      </c>
      <c r="G971" t="s">
        <v>186</v>
      </c>
      <c r="H971">
        <v>41</v>
      </c>
      <c r="I971" s="4">
        <v>42365</v>
      </c>
      <c r="J971" s="3">
        <v>129903</v>
      </c>
      <c r="K971" s="43">
        <v>0.13</v>
      </c>
      <c r="L971" t="s">
        <v>1830</v>
      </c>
      <c r="M971" t="s">
        <v>1849</v>
      </c>
    </row>
    <row r="972" spans="1:13" x14ac:dyDescent="0.3">
      <c r="A972" t="s">
        <v>1127</v>
      </c>
      <c r="B972" t="s">
        <v>2039</v>
      </c>
      <c r="C972" t="s">
        <v>249</v>
      </c>
      <c r="D972" t="s">
        <v>173</v>
      </c>
      <c r="E972" t="s">
        <v>139</v>
      </c>
      <c r="F972" t="s">
        <v>130</v>
      </c>
      <c r="G972" t="s">
        <v>186</v>
      </c>
      <c r="H972">
        <v>29</v>
      </c>
      <c r="I972" s="4">
        <v>44099</v>
      </c>
      <c r="J972" s="3">
        <v>123588</v>
      </c>
      <c r="K972" s="43">
        <v>0</v>
      </c>
      <c r="L972" t="s">
        <v>1830</v>
      </c>
      <c r="M972" t="s">
        <v>1849</v>
      </c>
    </row>
    <row r="973" spans="1:13" x14ac:dyDescent="0.3">
      <c r="A973" t="s">
        <v>2040</v>
      </c>
      <c r="B973" t="s">
        <v>2041</v>
      </c>
      <c r="C973" t="s">
        <v>137</v>
      </c>
      <c r="D973" t="s">
        <v>192</v>
      </c>
      <c r="E973" t="s">
        <v>154</v>
      </c>
      <c r="F973" t="s">
        <v>148</v>
      </c>
      <c r="G973" t="s">
        <v>186</v>
      </c>
      <c r="H973">
        <v>52</v>
      </c>
      <c r="I973" s="4">
        <v>44099</v>
      </c>
      <c r="J973" s="3">
        <v>163143</v>
      </c>
      <c r="K973" s="43">
        <v>0.28000000000000003</v>
      </c>
      <c r="L973" t="s">
        <v>1830</v>
      </c>
      <c r="M973" t="s">
        <v>1849</v>
      </c>
    </row>
    <row r="974" spans="1:13" x14ac:dyDescent="0.3">
      <c r="A974" t="s">
        <v>2042</v>
      </c>
      <c r="B974" t="s">
        <v>2043</v>
      </c>
      <c r="C974" t="s">
        <v>255</v>
      </c>
      <c r="D974" t="s">
        <v>173</v>
      </c>
      <c r="E974" t="s">
        <v>145</v>
      </c>
      <c r="F974" t="s">
        <v>130</v>
      </c>
      <c r="G974" t="s">
        <v>186</v>
      </c>
      <c r="H974">
        <v>49</v>
      </c>
      <c r="I974" s="4">
        <v>42441</v>
      </c>
      <c r="J974" s="3">
        <v>100810</v>
      </c>
      <c r="K974" s="43">
        <v>0.12</v>
      </c>
      <c r="L974" t="s">
        <v>1830</v>
      </c>
      <c r="M974" t="s">
        <v>1834</v>
      </c>
    </row>
    <row r="975" spans="1:13" x14ac:dyDescent="0.3">
      <c r="A975" t="s">
        <v>2044</v>
      </c>
      <c r="B975" t="s">
        <v>2045</v>
      </c>
      <c r="C975" t="s">
        <v>347</v>
      </c>
      <c r="D975" t="s">
        <v>128</v>
      </c>
      <c r="E975" t="s">
        <v>129</v>
      </c>
      <c r="F975" t="s">
        <v>148</v>
      </c>
      <c r="G975" t="s">
        <v>186</v>
      </c>
      <c r="H975">
        <v>64</v>
      </c>
      <c r="I975" s="4">
        <v>44009</v>
      </c>
      <c r="J975" s="3">
        <v>40316</v>
      </c>
      <c r="K975" s="43">
        <v>0</v>
      </c>
      <c r="L975" t="s">
        <v>1830</v>
      </c>
      <c r="M975" t="s">
        <v>1831</v>
      </c>
    </row>
    <row r="976" spans="1:13" x14ac:dyDescent="0.3">
      <c r="A976" t="s">
        <v>2046</v>
      </c>
      <c r="B976" t="s">
        <v>2047</v>
      </c>
      <c r="C976" t="s">
        <v>270</v>
      </c>
      <c r="D976" t="s">
        <v>128</v>
      </c>
      <c r="E976" t="s">
        <v>145</v>
      </c>
      <c r="F976" t="s">
        <v>130</v>
      </c>
      <c r="G976" t="s">
        <v>186</v>
      </c>
      <c r="H976">
        <v>43</v>
      </c>
      <c r="I976" s="4">
        <v>39885</v>
      </c>
      <c r="J976" s="3">
        <v>62335</v>
      </c>
      <c r="K976" s="43">
        <v>0</v>
      </c>
      <c r="L976" t="s">
        <v>1830</v>
      </c>
      <c r="M976" t="s">
        <v>1831</v>
      </c>
    </row>
    <row r="977" spans="1:13" x14ac:dyDescent="0.3">
      <c r="A977" t="s">
        <v>2048</v>
      </c>
      <c r="B977" t="s">
        <v>2049</v>
      </c>
      <c r="C977" t="s">
        <v>172</v>
      </c>
      <c r="D977" t="s">
        <v>173</v>
      </c>
      <c r="E977" t="s">
        <v>154</v>
      </c>
      <c r="F977" t="s">
        <v>130</v>
      </c>
      <c r="G977" t="s">
        <v>186</v>
      </c>
      <c r="H977">
        <v>29</v>
      </c>
      <c r="I977" s="4">
        <v>43114</v>
      </c>
      <c r="J977" s="3">
        <v>80516</v>
      </c>
      <c r="K977" s="43">
        <v>0</v>
      </c>
      <c r="L977" t="s">
        <v>1830</v>
      </c>
      <c r="M977" t="s">
        <v>1849</v>
      </c>
    </row>
    <row r="978" spans="1:13" x14ac:dyDescent="0.3">
      <c r="A978" t="s">
        <v>2050</v>
      </c>
      <c r="B978" t="s">
        <v>2051</v>
      </c>
      <c r="C978" t="s">
        <v>127</v>
      </c>
      <c r="D978" t="s">
        <v>192</v>
      </c>
      <c r="E978" t="s">
        <v>154</v>
      </c>
      <c r="F978" t="s">
        <v>130</v>
      </c>
      <c r="G978" t="s">
        <v>186</v>
      </c>
      <c r="H978">
        <v>52</v>
      </c>
      <c r="I978" s="4">
        <v>38995</v>
      </c>
      <c r="J978" s="3">
        <v>147966</v>
      </c>
      <c r="K978" s="43">
        <v>0.11</v>
      </c>
      <c r="L978" t="s">
        <v>1830</v>
      </c>
      <c r="M978" t="s">
        <v>1834</v>
      </c>
    </row>
    <row r="979" spans="1:13" x14ac:dyDescent="0.3">
      <c r="A979" t="s">
        <v>2052</v>
      </c>
      <c r="B979" t="s">
        <v>2053</v>
      </c>
      <c r="C979" t="s">
        <v>180</v>
      </c>
      <c r="D979" t="s">
        <v>128</v>
      </c>
      <c r="E979" t="s">
        <v>129</v>
      </c>
      <c r="F979" t="s">
        <v>148</v>
      </c>
      <c r="G979" t="s">
        <v>186</v>
      </c>
      <c r="H979">
        <v>42</v>
      </c>
      <c r="I979" s="4">
        <v>40511</v>
      </c>
      <c r="J979" s="3">
        <v>186725</v>
      </c>
      <c r="K979" s="43">
        <v>0.32</v>
      </c>
      <c r="L979" t="s">
        <v>1830</v>
      </c>
      <c r="M979" t="s">
        <v>1831</v>
      </c>
    </row>
    <row r="980" spans="1:13" x14ac:dyDescent="0.3">
      <c r="A980" t="s">
        <v>396</v>
      </c>
      <c r="B980" t="s">
        <v>2054</v>
      </c>
      <c r="C980" t="s">
        <v>157</v>
      </c>
      <c r="D980" t="s">
        <v>192</v>
      </c>
      <c r="E980" t="s">
        <v>145</v>
      </c>
      <c r="F980" t="s">
        <v>148</v>
      </c>
      <c r="G980" t="s">
        <v>186</v>
      </c>
      <c r="H980">
        <v>26</v>
      </c>
      <c r="I980" s="4">
        <v>44257</v>
      </c>
      <c r="J980" s="3">
        <v>44732</v>
      </c>
      <c r="K980" s="43">
        <v>0</v>
      </c>
      <c r="L980" t="s">
        <v>1830</v>
      </c>
      <c r="M980" t="s">
        <v>1834</v>
      </c>
    </row>
    <row r="981" spans="1:13" x14ac:dyDescent="0.3">
      <c r="A981" t="s">
        <v>2055</v>
      </c>
      <c r="B981" t="s">
        <v>2056</v>
      </c>
      <c r="C981" t="s">
        <v>180</v>
      </c>
      <c r="D981" t="s">
        <v>181</v>
      </c>
      <c r="E981" t="s">
        <v>154</v>
      </c>
      <c r="F981" t="s">
        <v>130</v>
      </c>
      <c r="G981" t="s">
        <v>186</v>
      </c>
      <c r="H981">
        <v>32</v>
      </c>
      <c r="I981" s="4">
        <v>41675</v>
      </c>
      <c r="J981" s="3">
        <v>203445</v>
      </c>
      <c r="K981" s="43">
        <v>0.34</v>
      </c>
      <c r="L981" t="s">
        <v>1830</v>
      </c>
      <c r="M981" t="s">
        <v>1831</v>
      </c>
    </row>
    <row r="982" spans="1:13" x14ac:dyDescent="0.3">
      <c r="A982" t="s">
        <v>2057</v>
      </c>
      <c r="B982" t="s">
        <v>2058</v>
      </c>
      <c r="C982" t="s">
        <v>204</v>
      </c>
      <c r="D982" t="s">
        <v>138</v>
      </c>
      <c r="E982" t="s">
        <v>129</v>
      </c>
      <c r="F982" t="s">
        <v>130</v>
      </c>
      <c r="G982" t="s">
        <v>186</v>
      </c>
      <c r="H982">
        <v>25</v>
      </c>
      <c r="I982" s="4">
        <v>44024</v>
      </c>
      <c r="J982" s="3">
        <v>56565</v>
      </c>
      <c r="K982" s="43">
        <v>0</v>
      </c>
      <c r="L982" t="s">
        <v>1830</v>
      </c>
      <c r="M982" t="s">
        <v>1849</v>
      </c>
    </row>
    <row r="983" spans="1:13" x14ac:dyDescent="0.3">
      <c r="A983" t="s">
        <v>2059</v>
      </c>
      <c r="B983" t="s">
        <v>2060</v>
      </c>
      <c r="C983" t="s">
        <v>147</v>
      </c>
      <c r="D983" t="s">
        <v>192</v>
      </c>
      <c r="E983" t="s">
        <v>145</v>
      </c>
      <c r="F983" t="s">
        <v>148</v>
      </c>
      <c r="G983" t="s">
        <v>186</v>
      </c>
      <c r="H983">
        <v>51</v>
      </c>
      <c r="I983" s="4">
        <v>35852</v>
      </c>
      <c r="J983" s="3">
        <v>71111</v>
      </c>
      <c r="K983" s="43">
        <v>0</v>
      </c>
      <c r="L983" t="s">
        <v>1830</v>
      </c>
      <c r="M983" t="s">
        <v>1834</v>
      </c>
    </row>
    <row r="984" spans="1:13" x14ac:dyDescent="0.3">
      <c r="A984" t="s">
        <v>1013</v>
      </c>
      <c r="B984" t="s">
        <v>2061</v>
      </c>
      <c r="C984" t="s">
        <v>172</v>
      </c>
      <c r="D984" t="s">
        <v>173</v>
      </c>
      <c r="E984" t="s">
        <v>154</v>
      </c>
      <c r="F984" t="s">
        <v>130</v>
      </c>
      <c r="G984" t="s">
        <v>186</v>
      </c>
      <c r="H984">
        <v>47</v>
      </c>
      <c r="I984" s="4">
        <v>43375</v>
      </c>
      <c r="J984" s="3">
        <v>111404</v>
      </c>
      <c r="K984" s="43">
        <v>0</v>
      </c>
      <c r="L984" t="s">
        <v>1830</v>
      </c>
      <c r="M984" t="s">
        <v>1834</v>
      </c>
    </row>
    <row r="985" spans="1:13" x14ac:dyDescent="0.3">
      <c r="A985" t="s">
        <v>2062</v>
      </c>
      <c r="B985" t="s">
        <v>2063</v>
      </c>
      <c r="C985" t="s">
        <v>180</v>
      </c>
      <c r="D985" t="s">
        <v>181</v>
      </c>
      <c r="E985" t="s">
        <v>145</v>
      </c>
      <c r="F985" t="s">
        <v>130</v>
      </c>
      <c r="G985" t="s">
        <v>186</v>
      </c>
      <c r="H985">
        <v>37</v>
      </c>
      <c r="I985" s="4">
        <v>40745</v>
      </c>
      <c r="J985" s="3">
        <v>219474</v>
      </c>
      <c r="K985" s="43">
        <v>0.36</v>
      </c>
      <c r="L985" t="s">
        <v>1830</v>
      </c>
      <c r="M985" t="s">
        <v>1831</v>
      </c>
    </row>
    <row r="986" spans="1:13" x14ac:dyDescent="0.3">
      <c r="A986" t="s">
        <v>2064</v>
      </c>
      <c r="B986" t="s">
        <v>2065</v>
      </c>
      <c r="C986" t="s">
        <v>366</v>
      </c>
      <c r="D986" t="s">
        <v>128</v>
      </c>
      <c r="E986" t="s">
        <v>139</v>
      </c>
      <c r="F986" t="s">
        <v>130</v>
      </c>
      <c r="G986" t="s">
        <v>186</v>
      </c>
      <c r="H986">
        <v>36</v>
      </c>
      <c r="I986" s="4">
        <v>44217</v>
      </c>
      <c r="J986" s="3">
        <v>90333</v>
      </c>
      <c r="K986" s="43">
        <v>0</v>
      </c>
      <c r="L986" t="s">
        <v>1830</v>
      </c>
      <c r="M986" t="s">
        <v>1834</v>
      </c>
    </row>
    <row r="987" spans="1:13" x14ac:dyDescent="0.3">
      <c r="A987" t="s">
        <v>2066</v>
      </c>
      <c r="B987" t="s">
        <v>2067</v>
      </c>
      <c r="C987" t="s">
        <v>252</v>
      </c>
      <c r="D987" t="s">
        <v>169</v>
      </c>
      <c r="E987" t="s">
        <v>129</v>
      </c>
      <c r="F987" t="s">
        <v>130</v>
      </c>
      <c r="G987" t="s">
        <v>186</v>
      </c>
      <c r="H987">
        <v>62</v>
      </c>
      <c r="I987" s="4">
        <v>41748</v>
      </c>
      <c r="J987" s="3">
        <v>45295</v>
      </c>
      <c r="K987" s="43">
        <v>0</v>
      </c>
      <c r="L987" t="s">
        <v>1830</v>
      </c>
      <c r="M987" t="s">
        <v>1849</v>
      </c>
    </row>
    <row r="988" spans="1:13" x14ac:dyDescent="0.3">
      <c r="A988" t="s">
        <v>2068</v>
      </c>
      <c r="B988" t="s">
        <v>2069</v>
      </c>
      <c r="C988" t="s">
        <v>137</v>
      </c>
      <c r="D988" t="s">
        <v>192</v>
      </c>
      <c r="E988" t="s">
        <v>139</v>
      </c>
      <c r="F988" t="s">
        <v>130</v>
      </c>
      <c r="G988" t="s">
        <v>186</v>
      </c>
      <c r="H988">
        <v>27</v>
      </c>
      <c r="I988" s="4">
        <v>43397</v>
      </c>
      <c r="J988" s="3">
        <v>154973</v>
      </c>
      <c r="K988" s="43">
        <v>0.28999999999999998</v>
      </c>
      <c r="L988" t="s">
        <v>1830</v>
      </c>
      <c r="M988" t="s">
        <v>1849</v>
      </c>
    </row>
    <row r="989" spans="1:13" x14ac:dyDescent="0.3">
      <c r="A989" t="s">
        <v>2070</v>
      </c>
      <c r="B989" t="s">
        <v>2071</v>
      </c>
      <c r="C989" t="s">
        <v>137</v>
      </c>
      <c r="D989" t="s">
        <v>169</v>
      </c>
      <c r="E989" t="s">
        <v>139</v>
      </c>
      <c r="F989" t="s">
        <v>130</v>
      </c>
      <c r="G989" t="s">
        <v>186</v>
      </c>
      <c r="H989">
        <v>40</v>
      </c>
      <c r="I989" s="4">
        <v>44094</v>
      </c>
      <c r="J989" s="3">
        <v>198176</v>
      </c>
      <c r="K989" s="43">
        <v>0.17</v>
      </c>
      <c r="L989" t="s">
        <v>1830</v>
      </c>
      <c r="M989" t="s">
        <v>1831</v>
      </c>
    </row>
    <row r="990" spans="1:13" x14ac:dyDescent="0.3">
      <c r="A990" t="s">
        <v>2072</v>
      </c>
      <c r="B990" t="s">
        <v>2073</v>
      </c>
      <c r="C990" t="s">
        <v>204</v>
      </c>
      <c r="D990" t="s">
        <v>138</v>
      </c>
      <c r="E990" t="s">
        <v>129</v>
      </c>
      <c r="F990" t="s">
        <v>130</v>
      </c>
      <c r="G990" t="s">
        <v>186</v>
      </c>
      <c r="H990">
        <v>45</v>
      </c>
      <c r="I990" s="4">
        <v>41127</v>
      </c>
      <c r="J990" s="3">
        <v>58586</v>
      </c>
      <c r="K990" s="43">
        <v>0</v>
      </c>
      <c r="L990" t="s">
        <v>1830</v>
      </c>
      <c r="M990" t="s">
        <v>1849</v>
      </c>
    </row>
    <row r="991" spans="1:13" x14ac:dyDescent="0.3">
      <c r="A991" t="s">
        <v>2074</v>
      </c>
      <c r="B991" t="s">
        <v>2075</v>
      </c>
      <c r="C991" t="s">
        <v>137</v>
      </c>
      <c r="D991" t="s">
        <v>181</v>
      </c>
      <c r="E991" t="s">
        <v>129</v>
      </c>
      <c r="F991" t="s">
        <v>130</v>
      </c>
      <c r="G991" t="s">
        <v>186</v>
      </c>
      <c r="H991">
        <v>43</v>
      </c>
      <c r="I991" s="4">
        <v>41928</v>
      </c>
      <c r="J991" s="3">
        <v>171360</v>
      </c>
      <c r="K991" s="43">
        <v>0.23</v>
      </c>
      <c r="L991" t="s">
        <v>1830</v>
      </c>
      <c r="M991" t="s">
        <v>1831</v>
      </c>
    </row>
    <row r="992" spans="1:13" x14ac:dyDescent="0.3">
      <c r="A992" t="s">
        <v>2076</v>
      </c>
      <c r="B992" t="s">
        <v>2077</v>
      </c>
      <c r="C992" t="s">
        <v>255</v>
      </c>
      <c r="D992" t="s">
        <v>173</v>
      </c>
      <c r="E992" t="s">
        <v>139</v>
      </c>
      <c r="F992" t="s">
        <v>148</v>
      </c>
      <c r="G992" t="s">
        <v>186</v>
      </c>
      <c r="H992">
        <v>32</v>
      </c>
      <c r="I992" s="4">
        <v>44478</v>
      </c>
      <c r="J992" s="3">
        <v>102298</v>
      </c>
      <c r="K992" s="43">
        <v>0.13</v>
      </c>
      <c r="L992" t="s">
        <v>1830</v>
      </c>
      <c r="M992" t="s">
        <v>1834</v>
      </c>
    </row>
    <row r="993" spans="1:13" x14ac:dyDescent="0.3">
      <c r="A993" t="s">
        <v>2078</v>
      </c>
      <c r="B993" t="s">
        <v>2079</v>
      </c>
      <c r="C993" t="s">
        <v>127</v>
      </c>
      <c r="D993" t="s">
        <v>192</v>
      </c>
      <c r="E993" t="s">
        <v>154</v>
      </c>
      <c r="F993" t="s">
        <v>130</v>
      </c>
      <c r="G993" t="s">
        <v>186</v>
      </c>
      <c r="H993">
        <v>27</v>
      </c>
      <c r="I993" s="4">
        <v>43721</v>
      </c>
      <c r="J993" s="3">
        <v>133297</v>
      </c>
      <c r="K993" s="43">
        <v>0.13</v>
      </c>
      <c r="L993" t="s">
        <v>1830</v>
      </c>
      <c r="M993" t="s">
        <v>1834</v>
      </c>
    </row>
    <row r="994" spans="1:13" x14ac:dyDescent="0.3">
      <c r="A994" t="s">
        <v>2080</v>
      </c>
      <c r="B994" t="s">
        <v>2081</v>
      </c>
      <c r="C994" t="s">
        <v>153</v>
      </c>
      <c r="D994" t="s">
        <v>192</v>
      </c>
      <c r="E994" t="s">
        <v>154</v>
      </c>
      <c r="F994" t="s">
        <v>148</v>
      </c>
      <c r="G994" t="s">
        <v>186</v>
      </c>
      <c r="H994">
        <v>50</v>
      </c>
      <c r="I994" s="4">
        <v>41024</v>
      </c>
      <c r="J994" s="3">
        <v>113269</v>
      </c>
      <c r="K994" s="43">
        <v>0.09</v>
      </c>
      <c r="L994" t="s">
        <v>1830</v>
      </c>
      <c r="M994" t="s">
        <v>1849</v>
      </c>
    </row>
    <row r="995" spans="1:13" x14ac:dyDescent="0.3">
      <c r="A995" t="s">
        <v>292</v>
      </c>
      <c r="B995" t="s">
        <v>2082</v>
      </c>
      <c r="C995" t="s">
        <v>137</v>
      </c>
      <c r="D995" t="s">
        <v>169</v>
      </c>
      <c r="E995" t="s">
        <v>139</v>
      </c>
      <c r="F995" t="s">
        <v>130</v>
      </c>
      <c r="G995" t="s">
        <v>186</v>
      </c>
      <c r="H995">
        <v>52</v>
      </c>
      <c r="I995" s="4">
        <v>34209</v>
      </c>
      <c r="J995" s="3">
        <v>177443</v>
      </c>
      <c r="K995" s="43">
        <v>0.25</v>
      </c>
      <c r="L995" t="s">
        <v>1830</v>
      </c>
      <c r="M995" t="s">
        <v>1849</v>
      </c>
    </row>
    <row r="996" spans="1:13" x14ac:dyDescent="0.3">
      <c r="A996" t="s">
        <v>2083</v>
      </c>
      <c r="B996" t="s">
        <v>2084</v>
      </c>
      <c r="C996" t="s">
        <v>180</v>
      </c>
      <c r="D996" t="s">
        <v>169</v>
      </c>
      <c r="E996" t="s">
        <v>154</v>
      </c>
      <c r="F996" t="s">
        <v>148</v>
      </c>
      <c r="G996" t="s">
        <v>186</v>
      </c>
      <c r="H996">
        <v>44</v>
      </c>
      <c r="I996" s="4">
        <v>39335</v>
      </c>
      <c r="J996" s="3">
        <v>181247</v>
      </c>
      <c r="K996" s="43">
        <v>0.33</v>
      </c>
      <c r="L996" t="s">
        <v>1830</v>
      </c>
      <c r="M996" t="s">
        <v>1849</v>
      </c>
    </row>
    <row r="997" spans="1:13" x14ac:dyDescent="0.3">
      <c r="A997" t="s">
        <v>2085</v>
      </c>
      <c r="B997" t="s">
        <v>2086</v>
      </c>
      <c r="C997" t="s">
        <v>127</v>
      </c>
      <c r="D997" t="s">
        <v>128</v>
      </c>
      <c r="E997" t="s">
        <v>139</v>
      </c>
      <c r="F997" t="s">
        <v>148</v>
      </c>
      <c r="G997" t="s">
        <v>186</v>
      </c>
      <c r="H997">
        <v>33</v>
      </c>
      <c r="I997" s="4">
        <v>41267</v>
      </c>
      <c r="J997" s="3">
        <v>132544</v>
      </c>
      <c r="K997" s="43">
        <v>0.1</v>
      </c>
      <c r="L997" t="s">
        <v>1830</v>
      </c>
      <c r="M997" t="s">
        <v>1834</v>
      </c>
    </row>
    <row r="998" spans="1:13" x14ac:dyDescent="0.3">
      <c r="A998" t="s">
        <v>2087</v>
      </c>
      <c r="B998" t="s">
        <v>2088</v>
      </c>
      <c r="C998" t="s">
        <v>137</v>
      </c>
      <c r="D998" t="s">
        <v>169</v>
      </c>
      <c r="E998" t="s">
        <v>154</v>
      </c>
      <c r="F998" t="s">
        <v>130</v>
      </c>
      <c r="G998" t="s">
        <v>186</v>
      </c>
      <c r="H998">
        <v>53</v>
      </c>
      <c r="I998" s="4">
        <v>38919</v>
      </c>
      <c r="J998" s="3">
        <v>151246</v>
      </c>
      <c r="K998" s="43">
        <v>0.21</v>
      </c>
      <c r="L998" t="s">
        <v>1830</v>
      </c>
      <c r="M998" t="s">
        <v>1849</v>
      </c>
    </row>
    <row r="999" spans="1:13" x14ac:dyDescent="0.3">
      <c r="A999" t="s">
        <v>2089</v>
      </c>
      <c r="B999" t="s">
        <v>2090</v>
      </c>
      <c r="C999" t="s">
        <v>347</v>
      </c>
      <c r="D999" t="s">
        <v>128</v>
      </c>
      <c r="E999" t="s">
        <v>139</v>
      </c>
      <c r="F999" t="s">
        <v>148</v>
      </c>
      <c r="G999" t="s">
        <v>186</v>
      </c>
      <c r="H999">
        <v>29</v>
      </c>
      <c r="I999" s="4">
        <v>42509</v>
      </c>
      <c r="J999" s="3">
        <v>52693</v>
      </c>
      <c r="K999" s="43">
        <v>0</v>
      </c>
      <c r="L999" t="s">
        <v>1830</v>
      </c>
      <c r="M999" t="s">
        <v>1834</v>
      </c>
    </row>
    <row r="1000" spans="1:13" x14ac:dyDescent="0.3">
      <c r="A1000" t="s">
        <v>2091</v>
      </c>
      <c r="B1000" t="s">
        <v>2092</v>
      </c>
      <c r="C1000" t="s">
        <v>204</v>
      </c>
      <c r="D1000" t="s">
        <v>181</v>
      </c>
      <c r="E1000" t="s">
        <v>145</v>
      </c>
      <c r="F1000" t="s">
        <v>148</v>
      </c>
      <c r="G1000" t="s">
        <v>186</v>
      </c>
      <c r="H1000">
        <v>47</v>
      </c>
      <c r="I1000" s="4">
        <v>38684</v>
      </c>
      <c r="J1000" s="3">
        <v>62749</v>
      </c>
      <c r="K1000" s="43">
        <v>0</v>
      </c>
      <c r="L1000" t="s">
        <v>1830</v>
      </c>
      <c r="M1000" t="s">
        <v>1831</v>
      </c>
    </row>
    <row r="1001" spans="1:13" x14ac:dyDescent="0.3">
      <c r="A1001" t="s">
        <v>2093</v>
      </c>
      <c r="B1001" t="s">
        <v>2094</v>
      </c>
      <c r="C1001" t="s">
        <v>297</v>
      </c>
      <c r="D1001" t="s">
        <v>169</v>
      </c>
      <c r="E1001" t="s">
        <v>129</v>
      </c>
      <c r="F1001" t="s">
        <v>148</v>
      </c>
      <c r="G1001" t="s">
        <v>186</v>
      </c>
      <c r="H1001">
        <v>48</v>
      </c>
      <c r="I1001" s="4">
        <v>35907</v>
      </c>
      <c r="J1001" s="3">
        <v>85369</v>
      </c>
      <c r="K1001" s="43">
        <v>0</v>
      </c>
      <c r="L1001" t="s">
        <v>1830</v>
      </c>
      <c r="M1001" t="s">
        <v>1831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2F3E2-3106-4F14-BD38-F04EE311D812}">
  <dimension ref="E6:U19"/>
  <sheetViews>
    <sheetView workbookViewId="0">
      <selection activeCell="L15" sqref="L15"/>
    </sheetView>
  </sheetViews>
  <sheetFormatPr defaultRowHeight="14.4" x14ac:dyDescent="0.3"/>
  <cols>
    <col min="5" max="5" width="12.6640625" customWidth="1"/>
    <col min="11" max="11" width="12.109375" customWidth="1"/>
    <col min="21" max="21" width="12.21875" customWidth="1"/>
  </cols>
  <sheetData>
    <row r="6" spans="5:21" x14ac:dyDescent="0.3">
      <c r="E6" s="36" t="s">
        <v>78</v>
      </c>
      <c r="F6" s="37" t="s">
        <v>24</v>
      </c>
      <c r="G6" s="37" t="s">
        <v>84</v>
      </c>
      <c r="H6" s="37" t="s">
        <v>25</v>
      </c>
      <c r="I6" s="37" t="s">
        <v>82</v>
      </c>
      <c r="J6" s="37" t="s">
        <v>81</v>
      </c>
      <c r="K6" s="37" t="s">
        <v>80</v>
      </c>
      <c r="L6" s="37" t="s">
        <v>27</v>
      </c>
      <c r="M6" s="37" t="s">
        <v>85</v>
      </c>
    </row>
    <row r="7" spans="5:21" x14ac:dyDescent="0.3">
      <c r="E7" s="36" t="s">
        <v>86</v>
      </c>
      <c r="F7">
        <f ca="1">RANDBETWEEN(10,100)</f>
        <v>62</v>
      </c>
      <c r="G7">
        <f t="shared" ref="G7:M11" ca="1" si="0">RANDBETWEEN(10,100)</f>
        <v>34</v>
      </c>
      <c r="H7">
        <f t="shared" ca="1" si="0"/>
        <v>94</v>
      </c>
      <c r="I7">
        <f t="shared" ca="1" si="0"/>
        <v>89</v>
      </c>
      <c r="J7">
        <f t="shared" ca="1" si="0"/>
        <v>57</v>
      </c>
      <c r="K7">
        <f t="shared" ca="1" si="0"/>
        <v>33</v>
      </c>
      <c r="L7">
        <f t="shared" ca="1" si="0"/>
        <v>97</v>
      </c>
      <c r="M7">
        <f t="shared" ca="1" si="0"/>
        <v>98</v>
      </c>
    </row>
    <row r="8" spans="5:21" x14ac:dyDescent="0.3">
      <c r="E8" s="36" t="s">
        <v>87</v>
      </c>
      <c r="F8">
        <f t="shared" ref="F8:F11" ca="1" si="1">RANDBETWEEN(10,100)</f>
        <v>21</v>
      </c>
      <c r="G8">
        <f t="shared" ca="1" si="0"/>
        <v>14</v>
      </c>
      <c r="H8">
        <f t="shared" ca="1" si="0"/>
        <v>55</v>
      </c>
      <c r="I8">
        <f t="shared" ca="1" si="0"/>
        <v>65</v>
      </c>
      <c r="J8">
        <f t="shared" ca="1" si="0"/>
        <v>26</v>
      </c>
      <c r="K8">
        <f t="shared" ca="1" si="0"/>
        <v>26</v>
      </c>
      <c r="L8">
        <f t="shared" ca="1" si="0"/>
        <v>28</v>
      </c>
      <c r="M8">
        <f t="shared" ca="1" si="0"/>
        <v>66</v>
      </c>
      <c r="U8" s="36" t="s">
        <v>78</v>
      </c>
    </row>
    <row r="9" spans="5:21" x14ac:dyDescent="0.3">
      <c r="E9" s="36" t="s">
        <v>83</v>
      </c>
      <c r="F9">
        <f t="shared" ca="1" si="1"/>
        <v>21</v>
      </c>
      <c r="G9">
        <f t="shared" ca="1" si="0"/>
        <v>82</v>
      </c>
      <c r="H9">
        <f t="shared" ca="1" si="0"/>
        <v>35</v>
      </c>
      <c r="I9">
        <f t="shared" ca="1" si="0"/>
        <v>54</v>
      </c>
      <c r="J9">
        <f t="shared" ca="1" si="0"/>
        <v>60</v>
      </c>
      <c r="K9">
        <f t="shared" ca="1" si="0"/>
        <v>12</v>
      </c>
      <c r="L9">
        <f t="shared" ca="1" si="0"/>
        <v>87</v>
      </c>
      <c r="M9">
        <f t="shared" ca="1" si="0"/>
        <v>65</v>
      </c>
      <c r="U9" s="37" t="s">
        <v>24</v>
      </c>
    </row>
    <row r="10" spans="5:21" x14ac:dyDescent="0.3">
      <c r="E10" s="36" t="s">
        <v>88</v>
      </c>
      <c r="F10">
        <f t="shared" ca="1" si="1"/>
        <v>30</v>
      </c>
      <c r="G10">
        <f t="shared" ca="1" si="0"/>
        <v>19</v>
      </c>
      <c r="H10">
        <f t="shared" ca="1" si="0"/>
        <v>42</v>
      </c>
      <c r="I10">
        <f t="shared" ca="1" si="0"/>
        <v>27</v>
      </c>
      <c r="J10">
        <f t="shared" ca="1" si="0"/>
        <v>78</v>
      </c>
      <c r="K10">
        <f t="shared" ca="1" si="0"/>
        <v>77</v>
      </c>
      <c r="L10">
        <f t="shared" ca="1" si="0"/>
        <v>10</v>
      </c>
      <c r="M10">
        <f t="shared" ca="1" si="0"/>
        <v>53</v>
      </c>
      <c r="U10" s="37" t="s">
        <v>84</v>
      </c>
    </row>
    <row r="11" spans="5:21" x14ac:dyDescent="0.3">
      <c r="E11" s="36" t="s">
        <v>89</v>
      </c>
      <c r="F11">
        <f t="shared" ca="1" si="1"/>
        <v>66</v>
      </c>
      <c r="G11">
        <f t="shared" ca="1" si="0"/>
        <v>82</v>
      </c>
      <c r="H11">
        <f t="shared" ca="1" si="0"/>
        <v>54</v>
      </c>
      <c r="I11">
        <f t="shared" ca="1" si="0"/>
        <v>76</v>
      </c>
      <c r="J11">
        <f t="shared" ca="1" si="0"/>
        <v>46</v>
      </c>
      <c r="K11">
        <f t="shared" ca="1" si="0"/>
        <v>49</v>
      </c>
      <c r="L11">
        <f t="shared" ca="1" si="0"/>
        <v>96</v>
      </c>
      <c r="M11">
        <f t="shared" ca="1" si="0"/>
        <v>24</v>
      </c>
      <c r="U11" s="37" t="s">
        <v>25</v>
      </c>
    </row>
    <row r="12" spans="5:21" x14ac:dyDescent="0.3">
      <c r="U12" s="37" t="s">
        <v>82</v>
      </c>
    </row>
    <row r="13" spans="5:21" x14ac:dyDescent="0.3">
      <c r="U13" s="37" t="s">
        <v>81</v>
      </c>
    </row>
    <row r="14" spans="5:21" x14ac:dyDescent="0.3">
      <c r="U14" s="37" t="s">
        <v>80</v>
      </c>
    </row>
    <row r="15" spans="5:21" x14ac:dyDescent="0.3">
      <c r="U15" s="37" t="s">
        <v>27</v>
      </c>
    </row>
    <row r="16" spans="5:21" x14ac:dyDescent="0.3">
      <c r="U16" s="37" t="s">
        <v>85</v>
      </c>
    </row>
    <row r="17" spans="21:21" x14ac:dyDescent="0.3">
      <c r="U17" s="37" t="s">
        <v>79</v>
      </c>
    </row>
    <row r="18" spans="21:21" x14ac:dyDescent="0.3">
      <c r="U18" s="37" t="s">
        <v>28</v>
      </c>
    </row>
    <row r="19" spans="21:21" x14ac:dyDescent="0.3">
      <c r="U19" s="37" t="s">
        <v>26</v>
      </c>
    </row>
  </sheetData>
  <dataValidations count="1">
    <dataValidation type="list" allowBlank="1" showInputMessage="1" showErrorMessage="1" sqref="N6" xr:uid="{72E3DBC5-9A34-489E-90F3-7CEA11F52687}">
      <formula1>$U$8:$U$19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FDBA-E28D-4BA7-BB9D-1D6D2BDBF5BB}">
  <dimension ref="F4:K15"/>
  <sheetViews>
    <sheetView workbookViewId="0">
      <selection activeCell="I7" sqref="I7"/>
    </sheetView>
  </sheetViews>
  <sheetFormatPr defaultRowHeight="14.4" x14ac:dyDescent="0.3"/>
  <cols>
    <col min="6" max="6" width="16.88671875" customWidth="1"/>
    <col min="7" max="7" width="16.77734375" bestFit="1" customWidth="1"/>
    <col min="9" max="9" width="16.77734375" bestFit="1" customWidth="1"/>
  </cols>
  <sheetData>
    <row r="4" spans="6:11" x14ac:dyDescent="0.3">
      <c r="F4" s="74" t="s">
        <v>90</v>
      </c>
      <c r="G4" s="74"/>
      <c r="H4" s="74"/>
      <c r="I4" s="74"/>
      <c r="J4" s="74"/>
      <c r="K4" s="74"/>
    </row>
    <row r="5" spans="6:11" x14ac:dyDescent="0.3">
      <c r="F5" t="s">
        <v>44</v>
      </c>
    </row>
    <row r="7" spans="6:11" x14ac:dyDescent="0.3">
      <c r="F7" t="s">
        <v>91</v>
      </c>
      <c r="G7" s="38">
        <f ca="1">NOW()</f>
        <v>45560.99996238426</v>
      </c>
      <c r="I7" s="5">
        <f ca="1">NOW()</f>
        <v>45560.99996238426</v>
      </c>
    </row>
    <row r="9" spans="6:11" x14ac:dyDescent="0.3">
      <c r="F9" t="s">
        <v>92</v>
      </c>
      <c r="G9" s="5">
        <f ca="1">TODAY()</f>
        <v>45560</v>
      </c>
    </row>
    <row r="11" spans="6:11" x14ac:dyDescent="0.3">
      <c r="F11" t="s">
        <v>93</v>
      </c>
      <c r="G11">
        <f ca="1">DAY(G7)</f>
        <v>25</v>
      </c>
    </row>
    <row r="13" spans="6:11" x14ac:dyDescent="0.3">
      <c r="F13" t="s">
        <v>94</v>
      </c>
      <c r="G13">
        <f ca="1">MONTH(G7)</f>
        <v>9</v>
      </c>
    </row>
    <row r="15" spans="6:11" x14ac:dyDescent="0.3">
      <c r="F15" t="s">
        <v>95</v>
      </c>
      <c r="G15">
        <f ca="1">YEAR(G9)</f>
        <v>2024</v>
      </c>
    </row>
  </sheetData>
  <mergeCells count="1">
    <mergeCell ref="F4: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CB5EA-7B3E-4197-860C-37F819E513F7}">
  <dimension ref="B3:E15"/>
  <sheetViews>
    <sheetView workbookViewId="0">
      <selection activeCell="B3" sqref="B3:E15"/>
    </sheetView>
  </sheetViews>
  <sheetFormatPr defaultRowHeight="14.4" x14ac:dyDescent="0.3"/>
  <cols>
    <col min="2" max="2" width="11.109375" customWidth="1"/>
  </cols>
  <sheetData>
    <row r="3" spans="2:5" x14ac:dyDescent="0.3">
      <c r="B3" t="s">
        <v>94</v>
      </c>
      <c r="C3" t="s">
        <v>98</v>
      </c>
      <c r="D3" t="s">
        <v>97</v>
      </c>
      <c r="E3" t="s">
        <v>96</v>
      </c>
    </row>
    <row r="4" spans="2:5" x14ac:dyDescent="0.3">
      <c r="B4" t="s">
        <v>99</v>
      </c>
      <c r="C4" s="40">
        <f ca="1">RAND()</f>
        <v>0.4443878266318152</v>
      </c>
      <c r="D4" s="40">
        <f t="shared" ref="D4:E15" ca="1" si="0">RAND()</f>
        <v>0.81249865061159077</v>
      </c>
      <c r="E4" s="40">
        <f t="shared" ca="1" si="0"/>
        <v>0.23444106871619508</v>
      </c>
    </row>
    <row r="5" spans="2:5" x14ac:dyDescent="0.3">
      <c r="B5" t="s">
        <v>100</v>
      </c>
      <c r="C5" s="40">
        <f t="shared" ref="C5:C15" ca="1" si="1">RAND()</f>
        <v>0.20369173847387034</v>
      </c>
      <c r="D5" s="40">
        <f t="shared" ca="1" si="0"/>
        <v>0.89039514180712587</v>
      </c>
      <c r="E5" s="40">
        <f t="shared" ca="1" si="0"/>
        <v>0.66895143535630563</v>
      </c>
    </row>
    <row r="6" spans="2:5" x14ac:dyDescent="0.3">
      <c r="B6" t="s">
        <v>101</v>
      </c>
      <c r="C6" s="40">
        <f t="shared" ca="1" si="1"/>
        <v>0.65566497004849078</v>
      </c>
      <c r="D6" s="40">
        <f t="shared" ca="1" si="0"/>
        <v>0.86542593700976722</v>
      </c>
      <c r="E6" s="40">
        <f t="shared" ca="1" si="0"/>
        <v>0.56433589710421417</v>
      </c>
    </row>
    <row r="7" spans="2:5" x14ac:dyDescent="0.3">
      <c r="B7" t="s">
        <v>102</v>
      </c>
      <c r="C7" s="40">
        <f t="shared" ca="1" si="1"/>
        <v>0.22185305941429212</v>
      </c>
      <c r="D7" s="40">
        <f t="shared" ca="1" si="0"/>
        <v>0.35085373974938583</v>
      </c>
      <c r="E7" s="40">
        <f t="shared" ca="1" si="0"/>
        <v>0.57263276989363388</v>
      </c>
    </row>
    <row r="8" spans="2:5" x14ac:dyDescent="0.3">
      <c r="B8" t="s">
        <v>103</v>
      </c>
      <c r="C8" s="40">
        <f t="shared" ca="1" si="1"/>
        <v>0.5349179132042885</v>
      </c>
      <c r="D8" s="40">
        <f t="shared" ca="1" si="0"/>
        <v>3.446953727844293E-2</v>
      </c>
      <c r="E8" s="40">
        <f t="shared" ca="1" si="0"/>
        <v>1.7897124867490177E-2</v>
      </c>
    </row>
    <row r="9" spans="2:5" x14ac:dyDescent="0.3">
      <c r="B9" t="s">
        <v>104</v>
      </c>
      <c r="C9" s="40">
        <f t="shared" ca="1" si="1"/>
        <v>0.80490506563845521</v>
      </c>
      <c r="D9" s="40">
        <f t="shared" ca="1" si="0"/>
        <v>0.67139806160398929</v>
      </c>
      <c r="E9" s="40">
        <f t="shared" ca="1" si="0"/>
        <v>0.40294948033872413</v>
      </c>
    </row>
    <row r="10" spans="2:5" x14ac:dyDescent="0.3">
      <c r="B10" t="s">
        <v>105</v>
      </c>
      <c r="C10" s="40">
        <f t="shared" ca="1" si="1"/>
        <v>0.83944355336928056</v>
      </c>
      <c r="D10" s="40">
        <f t="shared" ca="1" si="0"/>
        <v>0.370511164963644</v>
      </c>
      <c r="E10" s="40">
        <f t="shared" ca="1" si="0"/>
        <v>0.23112100772821342</v>
      </c>
    </row>
    <row r="11" spans="2:5" x14ac:dyDescent="0.3">
      <c r="B11" t="s">
        <v>106</v>
      </c>
      <c r="C11" s="40">
        <f t="shared" ca="1" si="1"/>
        <v>0.15075649770312161</v>
      </c>
      <c r="D11" s="40">
        <f t="shared" ca="1" si="0"/>
        <v>0.71433512376751329</v>
      </c>
      <c r="E11" s="40">
        <f t="shared" ca="1" si="0"/>
        <v>0.66140861788469962</v>
      </c>
    </row>
    <row r="12" spans="2:5" x14ac:dyDescent="0.3">
      <c r="B12" t="s">
        <v>107</v>
      </c>
      <c r="C12" s="40">
        <f t="shared" ca="1" si="1"/>
        <v>0.70425106434677542</v>
      </c>
      <c r="D12" s="40">
        <f t="shared" ca="1" si="0"/>
        <v>0.19208819404499444</v>
      </c>
      <c r="E12" s="40">
        <f t="shared" ca="1" si="0"/>
        <v>0.22459534398827563</v>
      </c>
    </row>
    <row r="13" spans="2:5" x14ac:dyDescent="0.3">
      <c r="B13" t="s">
        <v>108</v>
      </c>
      <c r="C13" s="40">
        <f t="shared" ca="1" si="1"/>
        <v>0.2673692193166114</v>
      </c>
      <c r="D13" s="40">
        <f t="shared" ca="1" si="0"/>
        <v>0.83316236527739973</v>
      </c>
      <c r="E13" s="40">
        <f t="shared" ca="1" si="0"/>
        <v>0.23944525628572522</v>
      </c>
    </row>
    <row r="14" spans="2:5" x14ac:dyDescent="0.3">
      <c r="B14" t="s">
        <v>109</v>
      </c>
      <c r="C14" s="40">
        <f t="shared" ca="1" si="1"/>
        <v>0.75582268105486827</v>
      </c>
      <c r="D14" s="40">
        <f t="shared" ca="1" si="0"/>
        <v>0.49284041703251102</v>
      </c>
      <c r="E14" s="40">
        <f t="shared" ca="1" si="0"/>
        <v>0.75501959792067153</v>
      </c>
    </row>
    <row r="15" spans="2:5" x14ac:dyDescent="0.3">
      <c r="B15" t="s">
        <v>110</v>
      </c>
      <c r="C15" s="40">
        <f t="shared" ca="1" si="1"/>
        <v>0.26797161177392137</v>
      </c>
      <c r="D15" s="40">
        <f t="shared" ca="1" si="0"/>
        <v>0.99212057042082191</v>
      </c>
      <c r="E15" s="40">
        <f t="shared" ca="1" si="0"/>
        <v>0.1717567143181058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2C154-0A5D-4D98-BF81-3B8EA466C72A}">
  <dimension ref="C5:F17"/>
  <sheetViews>
    <sheetView topLeftCell="A4" workbookViewId="0">
      <selection activeCell="R22" sqref="R22"/>
    </sheetView>
  </sheetViews>
  <sheetFormatPr defaultRowHeight="14.4" x14ac:dyDescent="0.3"/>
  <sheetData>
    <row r="5" spans="3:6" x14ac:dyDescent="0.3">
      <c r="C5" t="s">
        <v>94</v>
      </c>
      <c r="D5" t="s">
        <v>98</v>
      </c>
      <c r="E5" t="s">
        <v>97</v>
      </c>
      <c r="F5" t="s">
        <v>96</v>
      </c>
    </row>
    <row r="6" spans="3:6" x14ac:dyDescent="0.3">
      <c r="C6" t="s">
        <v>99</v>
      </c>
      <c r="D6" s="40">
        <f ca="1">RAND()</f>
        <v>0.18649771435741402</v>
      </c>
      <c r="E6" s="40">
        <f t="shared" ref="E6:F17" ca="1" si="0">RAND()</f>
        <v>0.6545010169412645</v>
      </c>
      <c r="F6" s="40">
        <f t="shared" ca="1" si="0"/>
        <v>2.8070749149112784E-3</v>
      </c>
    </row>
    <row r="7" spans="3:6" x14ac:dyDescent="0.3">
      <c r="C7" t="s">
        <v>100</v>
      </c>
      <c r="D7" s="40">
        <f t="shared" ref="D7:D17" ca="1" si="1">RAND()</f>
        <v>0.85488896796756064</v>
      </c>
      <c r="E7" s="40">
        <f t="shared" ca="1" si="0"/>
        <v>0.65159370416502227</v>
      </c>
      <c r="F7" s="40">
        <f t="shared" ca="1" si="0"/>
        <v>0.34701653954664025</v>
      </c>
    </row>
    <row r="8" spans="3:6" x14ac:dyDescent="0.3">
      <c r="C8" t="s">
        <v>101</v>
      </c>
      <c r="D8" s="40">
        <f t="shared" ca="1" si="1"/>
        <v>9.5588920244636055E-2</v>
      </c>
      <c r="E8" s="40">
        <f t="shared" ca="1" si="0"/>
        <v>0.16079365301369342</v>
      </c>
      <c r="F8" s="40">
        <f t="shared" ca="1" si="0"/>
        <v>0.28164421706373965</v>
      </c>
    </row>
    <row r="9" spans="3:6" x14ac:dyDescent="0.3">
      <c r="C9" t="s">
        <v>102</v>
      </c>
      <c r="D9" s="40">
        <f t="shared" ca="1" si="1"/>
        <v>6.5598037657898067E-2</v>
      </c>
      <c r="E9" s="40">
        <f t="shared" ca="1" si="0"/>
        <v>0.92878668752792282</v>
      </c>
      <c r="F9" s="40">
        <f t="shared" ca="1" si="0"/>
        <v>0.92615989546949362</v>
      </c>
    </row>
    <row r="10" spans="3:6" x14ac:dyDescent="0.3">
      <c r="C10" t="s">
        <v>103</v>
      </c>
      <c r="D10" s="40">
        <f t="shared" ca="1" si="1"/>
        <v>9.3974119262895006E-2</v>
      </c>
      <c r="E10" s="40">
        <f t="shared" ca="1" si="0"/>
        <v>0.33979185781352927</v>
      </c>
      <c r="F10" s="40">
        <f t="shared" ca="1" si="0"/>
        <v>0.30913835678231694</v>
      </c>
    </row>
    <row r="11" spans="3:6" x14ac:dyDescent="0.3">
      <c r="C11" t="s">
        <v>104</v>
      </c>
      <c r="D11" s="40">
        <f t="shared" ca="1" si="1"/>
        <v>2.4008755427205597E-2</v>
      </c>
      <c r="E11" s="40">
        <f t="shared" ca="1" si="0"/>
        <v>0.92952299923256543</v>
      </c>
      <c r="F11" s="40">
        <f t="shared" ca="1" si="0"/>
        <v>0.33560793812728318</v>
      </c>
    </row>
    <row r="12" spans="3:6" x14ac:dyDescent="0.3">
      <c r="C12" t="s">
        <v>105</v>
      </c>
      <c r="D12" s="40">
        <f t="shared" ca="1" si="1"/>
        <v>0.87586101486253087</v>
      </c>
      <c r="E12" s="40">
        <f t="shared" ca="1" si="0"/>
        <v>0.52638188182657386</v>
      </c>
      <c r="F12" s="40">
        <f t="shared" ca="1" si="0"/>
        <v>0.88701531205388939</v>
      </c>
    </row>
    <row r="13" spans="3:6" x14ac:dyDescent="0.3">
      <c r="C13" t="s">
        <v>106</v>
      </c>
      <c r="D13" s="40">
        <f t="shared" ca="1" si="1"/>
        <v>0.42946676157935015</v>
      </c>
      <c r="E13" s="40">
        <f t="shared" ca="1" si="0"/>
        <v>0.40019127242537456</v>
      </c>
      <c r="F13" s="40">
        <f t="shared" ca="1" si="0"/>
        <v>0.41393103317157254</v>
      </c>
    </row>
    <row r="14" spans="3:6" x14ac:dyDescent="0.3">
      <c r="C14" t="s">
        <v>107</v>
      </c>
      <c r="D14" s="40">
        <f t="shared" ca="1" si="1"/>
        <v>0.28283167693493116</v>
      </c>
      <c r="E14" s="40">
        <f t="shared" ca="1" si="0"/>
        <v>0.81924465074716823</v>
      </c>
      <c r="F14" s="40">
        <f t="shared" ca="1" si="0"/>
        <v>0.2548210185650136</v>
      </c>
    </row>
    <row r="15" spans="3:6" x14ac:dyDescent="0.3">
      <c r="C15" t="s">
        <v>108</v>
      </c>
      <c r="D15" s="40">
        <f t="shared" ca="1" si="1"/>
        <v>0.86289825422016686</v>
      </c>
      <c r="E15" s="40">
        <f t="shared" ca="1" si="0"/>
        <v>0.65097686250794518</v>
      </c>
      <c r="F15" s="40">
        <f t="shared" ca="1" si="0"/>
        <v>0.13353786881997665</v>
      </c>
    </row>
    <row r="16" spans="3:6" x14ac:dyDescent="0.3">
      <c r="C16" t="s">
        <v>109</v>
      </c>
      <c r="D16" s="40">
        <f t="shared" ca="1" si="1"/>
        <v>0.11014036155418716</v>
      </c>
      <c r="E16" s="40">
        <f t="shared" ca="1" si="0"/>
        <v>0.52579353213885105</v>
      </c>
      <c r="F16" s="40">
        <f t="shared" ca="1" si="0"/>
        <v>0.9255652147446739</v>
      </c>
    </row>
    <row r="17" spans="3:6" x14ac:dyDescent="0.3">
      <c r="C17" t="s">
        <v>110</v>
      </c>
      <c r="D17" s="40">
        <f t="shared" ca="1" si="1"/>
        <v>0.21740450380730958</v>
      </c>
      <c r="E17" s="40">
        <f t="shared" ca="1" si="0"/>
        <v>0.63332547196017586</v>
      </c>
      <c r="F17" s="40">
        <f t="shared" ca="1" si="0"/>
        <v>0.35678867870721509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65BF-A8C7-47CB-8759-77FC4AF49798}">
  <dimension ref="B4:E16"/>
  <sheetViews>
    <sheetView workbookViewId="0">
      <selection activeCell="M12" sqref="M12:N12"/>
    </sheetView>
  </sheetViews>
  <sheetFormatPr defaultRowHeight="14.4" x14ac:dyDescent="0.3"/>
  <sheetData>
    <row r="4" spans="2:5" x14ac:dyDescent="0.3">
      <c r="B4" t="s">
        <v>94</v>
      </c>
      <c r="C4" t="s">
        <v>98</v>
      </c>
      <c r="D4" t="s">
        <v>97</v>
      </c>
      <c r="E4" t="s">
        <v>96</v>
      </c>
    </row>
    <row r="5" spans="2:5" x14ac:dyDescent="0.3">
      <c r="B5" t="s">
        <v>99</v>
      </c>
      <c r="C5" s="40">
        <f ca="1">RAND()</f>
        <v>0.33896487460476399</v>
      </c>
      <c r="D5" s="40">
        <f t="shared" ref="D5:E16" ca="1" si="0">RAND()</f>
        <v>0.25299191941990606</v>
      </c>
      <c r="E5" s="40">
        <f t="shared" ca="1" si="0"/>
        <v>0.26344756347828546</v>
      </c>
    </row>
    <row r="6" spans="2:5" x14ac:dyDescent="0.3">
      <c r="B6" t="s">
        <v>100</v>
      </c>
      <c r="C6" s="40">
        <f t="shared" ref="C6:C16" ca="1" si="1">RAND()</f>
        <v>6.524969982258344E-2</v>
      </c>
      <c r="D6" s="40">
        <f t="shared" ca="1" si="0"/>
        <v>0.21860761937426498</v>
      </c>
      <c r="E6" s="40">
        <f t="shared" ca="1" si="0"/>
        <v>4.4647502753748514E-3</v>
      </c>
    </row>
    <row r="7" spans="2:5" x14ac:dyDescent="0.3">
      <c r="B7" t="s">
        <v>101</v>
      </c>
      <c r="C7" s="40">
        <f t="shared" ca="1" si="1"/>
        <v>0.75213101447814479</v>
      </c>
      <c r="D7" s="40">
        <f t="shared" ca="1" si="0"/>
        <v>0.66495364928203649</v>
      </c>
      <c r="E7" s="40">
        <f t="shared" ca="1" si="0"/>
        <v>1.5538085854307937E-2</v>
      </c>
    </row>
    <row r="8" spans="2:5" x14ac:dyDescent="0.3">
      <c r="B8" t="s">
        <v>102</v>
      </c>
      <c r="C8" s="40">
        <f t="shared" ca="1" si="1"/>
        <v>0.84363002118237251</v>
      </c>
      <c r="D8" s="40">
        <f t="shared" ca="1" si="0"/>
        <v>0.35366893333719651</v>
      </c>
      <c r="E8" s="40">
        <f t="shared" ca="1" si="0"/>
        <v>0.43121245115664153</v>
      </c>
    </row>
    <row r="9" spans="2:5" x14ac:dyDescent="0.3">
      <c r="B9" t="s">
        <v>103</v>
      </c>
      <c r="C9" s="40">
        <f t="shared" ca="1" si="1"/>
        <v>0.82683817342462484</v>
      </c>
      <c r="D9" s="40">
        <f t="shared" ca="1" si="0"/>
        <v>0.98317260521559346</v>
      </c>
      <c r="E9" s="40">
        <f t="shared" ca="1" si="0"/>
        <v>0.57832238294924054</v>
      </c>
    </row>
    <row r="10" spans="2:5" x14ac:dyDescent="0.3">
      <c r="B10" t="s">
        <v>104</v>
      </c>
      <c r="C10" s="40">
        <f t="shared" ca="1" si="1"/>
        <v>0.73182598629101536</v>
      </c>
      <c r="D10" s="40">
        <f t="shared" ca="1" si="0"/>
        <v>4.0153120121752317E-2</v>
      </c>
      <c r="E10" s="40">
        <f t="shared" ca="1" si="0"/>
        <v>0.29885070783067502</v>
      </c>
    </row>
    <row r="11" spans="2:5" x14ac:dyDescent="0.3">
      <c r="B11" t="s">
        <v>105</v>
      </c>
      <c r="C11" s="40">
        <f t="shared" ca="1" si="1"/>
        <v>0.14290241703748985</v>
      </c>
      <c r="D11" s="40">
        <f t="shared" ca="1" si="0"/>
        <v>0.99173387019648662</v>
      </c>
      <c r="E11" s="40">
        <f t="shared" ca="1" si="0"/>
        <v>0.56224581479658609</v>
      </c>
    </row>
    <row r="12" spans="2:5" x14ac:dyDescent="0.3">
      <c r="B12" t="s">
        <v>106</v>
      </c>
      <c r="C12" s="40">
        <f t="shared" ca="1" si="1"/>
        <v>0.72081611864848061</v>
      </c>
      <c r="D12" s="40">
        <f t="shared" ca="1" si="0"/>
        <v>0.81253978998347409</v>
      </c>
      <c r="E12" s="40">
        <f t="shared" ca="1" si="0"/>
        <v>0.52750644372229183</v>
      </c>
    </row>
    <row r="13" spans="2:5" x14ac:dyDescent="0.3">
      <c r="B13" t="s">
        <v>107</v>
      </c>
      <c r="C13" s="40">
        <f t="shared" ca="1" si="1"/>
        <v>4.94466973326676E-2</v>
      </c>
      <c r="D13" s="40">
        <f t="shared" ca="1" si="0"/>
        <v>0.48618690047763979</v>
      </c>
      <c r="E13" s="40">
        <f t="shared" ca="1" si="0"/>
        <v>0.27529456416480769</v>
      </c>
    </row>
    <row r="14" spans="2:5" x14ac:dyDescent="0.3">
      <c r="B14" t="s">
        <v>108</v>
      </c>
      <c r="C14" s="40">
        <f t="shared" ca="1" si="1"/>
        <v>0.44346387819143973</v>
      </c>
      <c r="D14" s="40">
        <f t="shared" ca="1" si="0"/>
        <v>0.23814750409149354</v>
      </c>
      <c r="E14" s="40">
        <f t="shared" ca="1" si="0"/>
        <v>0.78513068642256034</v>
      </c>
    </row>
    <row r="15" spans="2:5" x14ac:dyDescent="0.3">
      <c r="B15" t="s">
        <v>109</v>
      </c>
      <c r="C15" s="40">
        <f t="shared" ca="1" si="1"/>
        <v>0.30345487628221834</v>
      </c>
      <c r="D15" s="40">
        <f t="shared" ca="1" si="0"/>
        <v>0.32791187880473249</v>
      </c>
      <c r="E15" s="40">
        <f t="shared" ca="1" si="0"/>
        <v>0.24209530696659287</v>
      </c>
    </row>
    <row r="16" spans="2:5" x14ac:dyDescent="0.3">
      <c r="B16" t="s">
        <v>110</v>
      </c>
      <c r="C16" s="40">
        <f t="shared" ca="1" si="1"/>
        <v>5.5058394910550645E-2</v>
      </c>
      <c r="D16" s="40">
        <f t="shared" ca="1" si="0"/>
        <v>0.58859598560443194</v>
      </c>
      <c r="E16" s="40">
        <f t="shared" ca="1" si="0"/>
        <v>0.45182297730584664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89CB-3C60-462E-93D5-A868AB6EC534}">
  <dimension ref="B5:E17"/>
  <sheetViews>
    <sheetView workbookViewId="0">
      <selection activeCell="B5" sqref="B5:E17"/>
    </sheetView>
  </sheetViews>
  <sheetFormatPr defaultRowHeight="14.4" x14ac:dyDescent="0.3"/>
  <sheetData>
    <row r="5" spans="2:5" ht="15.6" x14ac:dyDescent="0.3">
      <c r="B5" s="41" t="s">
        <v>94</v>
      </c>
      <c r="C5" s="41" t="s">
        <v>98</v>
      </c>
      <c r="D5" s="41" t="s">
        <v>97</v>
      </c>
      <c r="E5" s="41" t="s">
        <v>96</v>
      </c>
    </row>
    <row r="6" spans="2:5" ht="15.6" x14ac:dyDescent="0.3">
      <c r="B6" s="41" t="s">
        <v>99</v>
      </c>
      <c r="C6" s="42">
        <f ca="1">RAND()</f>
        <v>7.1093527769347631E-2</v>
      </c>
      <c r="D6" s="42">
        <f t="shared" ref="D6:E17" ca="1" si="0">RAND()</f>
        <v>0.53845744683216401</v>
      </c>
      <c r="E6" s="42">
        <f t="shared" ca="1" si="0"/>
        <v>0.61583330633965827</v>
      </c>
    </row>
    <row r="7" spans="2:5" ht="15.6" x14ac:dyDescent="0.3">
      <c r="B7" s="41" t="s">
        <v>100</v>
      </c>
      <c r="C7" s="42">
        <f t="shared" ref="C7:C17" ca="1" si="1">RAND()</f>
        <v>0.98312342004754183</v>
      </c>
      <c r="D7" s="42">
        <f t="shared" ca="1" si="0"/>
        <v>0.47611484796591186</v>
      </c>
      <c r="E7" s="42">
        <f t="shared" ca="1" si="0"/>
        <v>0.42474980701225828</v>
      </c>
    </row>
    <row r="8" spans="2:5" ht="15.6" x14ac:dyDescent="0.3">
      <c r="B8" s="41" t="s">
        <v>101</v>
      </c>
      <c r="C8" s="42">
        <f t="shared" ca="1" si="1"/>
        <v>0.43050326907551861</v>
      </c>
      <c r="D8" s="42">
        <f t="shared" ca="1" si="0"/>
        <v>0.92930704693646637</v>
      </c>
      <c r="E8" s="42">
        <f t="shared" ca="1" si="0"/>
        <v>0.54840996998194225</v>
      </c>
    </row>
    <row r="9" spans="2:5" ht="15.6" x14ac:dyDescent="0.3">
      <c r="B9" s="41" t="s">
        <v>102</v>
      </c>
      <c r="C9" s="42">
        <f t="shared" ca="1" si="1"/>
        <v>0.61344888773686468</v>
      </c>
      <c r="D9" s="42">
        <f t="shared" ca="1" si="0"/>
        <v>0.90764608576834971</v>
      </c>
      <c r="E9" s="42">
        <f t="shared" ca="1" si="0"/>
        <v>0.68350507996356424</v>
      </c>
    </row>
    <row r="10" spans="2:5" ht="15.6" x14ac:dyDescent="0.3">
      <c r="B10" s="41" t="s">
        <v>103</v>
      </c>
      <c r="C10" s="42">
        <f t="shared" ca="1" si="1"/>
        <v>0.26270481909047638</v>
      </c>
      <c r="D10" s="42">
        <f t="shared" ca="1" si="0"/>
        <v>0.58946849918550803</v>
      </c>
      <c r="E10" s="42">
        <f t="shared" ca="1" si="0"/>
        <v>0.41381693462768931</v>
      </c>
    </row>
    <row r="11" spans="2:5" ht="15.6" x14ac:dyDescent="0.3">
      <c r="B11" s="41" t="s">
        <v>104</v>
      </c>
      <c r="C11" s="42">
        <f t="shared" ca="1" si="1"/>
        <v>0.4385593739253808</v>
      </c>
      <c r="D11" s="42">
        <f t="shared" ca="1" si="0"/>
        <v>0.27468038427220287</v>
      </c>
      <c r="E11" s="42">
        <f t="shared" ca="1" si="0"/>
        <v>0.60830528104059245</v>
      </c>
    </row>
    <row r="12" spans="2:5" ht="15.6" x14ac:dyDescent="0.3">
      <c r="B12" s="41" t="s">
        <v>105</v>
      </c>
      <c r="C12" s="42">
        <f t="shared" ca="1" si="1"/>
        <v>0.21878135274769839</v>
      </c>
      <c r="D12" s="42">
        <f t="shared" ca="1" si="0"/>
        <v>9.3082960143739624E-2</v>
      </c>
      <c r="E12" s="42">
        <f t="shared" ca="1" si="0"/>
        <v>0.86252361507889075</v>
      </c>
    </row>
    <row r="13" spans="2:5" ht="15.6" x14ac:dyDescent="0.3">
      <c r="B13" s="41" t="s">
        <v>106</v>
      </c>
      <c r="C13" s="42">
        <f t="shared" ca="1" si="1"/>
        <v>0.74287849079565227</v>
      </c>
      <c r="D13" s="42">
        <f t="shared" ca="1" si="0"/>
        <v>0.57161584047579228</v>
      </c>
      <c r="E13" s="42">
        <f t="shared" ca="1" si="0"/>
        <v>0.97162183242667821</v>
      </c>
    </row>
    <row r="14" spans="2:5" ht="15.6" x14ac:dyDescent="0.3">
      <c r="B14" s="41" t="s">
        <v>107</v>
      </c>
      <c r="C14" s="42">
        <f t="shared" ca="1" si="1"/>
        <v>0.72353558696976916</v>
      </c>
      <c r="D14" s="42">
        <f t="shared" ca="1" si="0"/>
        <v>0.22131019556002163</v>
      </c>
      <c r="E14" s="42">
        <f t="shared" ca="1" si="0"/>
        <v>0.484971515218523</v>
      </c>
    </row>
    <row r="15" spans="2:5" ht="15.6" x14ac:dyDescent="0.3">
      <c r="B15" s="41" t="s">
        <v>108</v>
      </c>
      <c r="C15" s="42">
        <f t="shared" ca="1" si="1"/>
        <v>0.61547893635413331</v>
      </c>
      <c r="D15" s="42">
        <f t="shared" ca="1" si="0"/>
        <v>6.2601285009276419E-2</v>
      </c>
      <c r="E15" s="42">
        <f t="shared" ca="1" si="0"/>
        <v>0.38612962513268301</v>
      </c>
    </row>
    <row r="16" spans="2:5" ht="15.6" x14ac:dyDescent="0.3">
      <c r="B16" s="41" t="s">
        <v>109</v>
      </c>
      <c r="C16" s="42">
        <f t="shared" ca="1" si="1"/>
        <v>5.8388514934382352E-2</v>
      </c>
      <c r="D16" s="42">
        <f t="shared" ca="1" si="0"/>
        <v>0.1522544798780292</v>
      </c>
      <c r="E16" s="42">
        <f t="shared" ca="1" si="0"/>
        <v>0.23240519370954482</v>
      </c>
    </row>
    <row r="17" spans="2:5" ht="15.6" x14ac:dyDescent="0.3">
      <c r="B17" s="41" t="s">
        <v>110</v>
      </c>
      <c r="C17" s="42">
        <f t="shared" ca="1" si="1"/>
        <v>0.67150568967141899</v>
      </c>
      <c r="D17" s="42">
        <f t="shared" ca="1" si="0"/>
        <v>0.38118053253922435</v>
      </c>
      <c r="E17" s="42">
        <f t="shared" ca="1" si="0"/>
        <v>0.84758526140231383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E2926-94D1-4E4E-91A1-1556C2F403F2}">
  <dimension ref="B6:F19"/>
  <sheetViews>
    <sheetView workbookViewId="0">
      <selection activeCell="C6" sqref="C6:F18"/>
    </sheetView>
  </sheetViews>
  <sheetFormatPr defaultRowHeight="14.4" x14ac:dyDescent="0.3"/>
  <sheetData>
    <row r="6" spans="2:6" x14ac:dyDescent="0.3">
      <c r="C6" t="s">
        <v>94</v>
      </c>
      <c r="D6" t="s">
        <v>98</v>
      </c>
      <c r="E6" t="s">
        <v>97</v>
      </c>
      <c r="F6" t="s">
        <v>96</v>
      </c>
    </row>
    <row r="7" spans="2:6" x14ac:dyDescent="0.3">
      <c r="C7" t="s">
        <v>99</v>
      </c>
      <c r="D7" s="40">
        <f ca="1">RAND()</f>
        <v>1.2181638497634428E-2</v>
      </c>
      <c r="E7" s="40">
        <f t="shared" ref="E7:F18" ca="1" si="0">RAND()</f>
        <v>0.99549851690883917</v>
      </c>
      <c r="F7" s="40">
        <f t="shared" ca="1" si="0"/>
        <v>0.41413892229094929</v>
      </c>
    </row>
    <row r="8" spans="2:6" x14ac:dyDescent="0.3">
      <c r="B8" s="40"/>
      <c r="C8" t="s">
        <v>100</v>
      </c>
      <c r="D8" s="40">
        <f t="shared" ref="D8:D18" ca="1" si="1">RAND()</f>
        <v>0.43963956889416722</v>
      </c>
      <c r="E8" s="40">
        <f t="shared" ca="1" si="0"/>
        <v>0.45456488814133678</v>
      </c>
      <c r="F8" s="40">
        <f t="shared" ca="1" si="0"/>
        <v>0.59833983417829695</v>
      </c>
    </row>
    <row r="9" spans="2:6" x14ac:dyDescent="0.3">
      <c r="B9" s="40"/>
      <c r="C9" t="s">
        <v>101</v>
      </c>
      <c r="D9" s="40">
        <f t="shared" ca="1" si="1"/>
        <v>0.20496871796515603</v>
      </c>
      <c r="E9" s="40">
        <f t="shared" ca="1" si="0"/>
        <v>0.54376047962649232</v>
      </c>
      <c r="F9" s="40">
        <f t="shared" ca="1" si="0"/>
        <v>7.7245154092012491E-2</v>
      </c>
    </row>
    <row r="10" spans="2:6" x14ac:dyDescent="0.3">
      <c r="B10" s="40"/>
      <c r="C10" t="s">
        <v>102</v>
      </c>
      <c r="D10" s="40">
        <f t="shared" ca="1" si="1"/>
        <v>0.7076378841980091</v>
      </c>
      <c r="E10" s="40">
        <f t="shared" ca="1" si="0"/>
        <v>0.61571002740688408</v>
      </c>
      <c r="F10" s="40">
        <f t="shared" ca="1" si="0"/>
        <v>0.91616354555633039</v>
      </c>
    </row>
    <row r="11" spans="2:6" x14ac:dyDescent="0.3">
      <c r="B11" s="40"/>
      <c r="C11" t="s">
        <v>103</v>
      </c>
      <c r="D11" s="40">
        <f t="shared" ca="1" si="1"/>
        <v>0.30759230943459981</v>
      </c>
      <c r="E11" s="40">
        <f t="shared" ca="1" si="0"/>
        <v>0.60472825606175284</v>
      </c>
      <c r="F11" s="40">
        <f t="shared" ca="1" si="0"/>
        <v>0.97221705887255294</v>
      </c>
    </row>
    <row r="12" spans="2:6" x14ac:dyDescent="0.3">
      <c r="B12" s="40"/>
      <c r="C12" t="s">
        <v>104</v>
      </c>
      <c r="D12" s="40">
        <f t="shared" ca="1" si="1"/>
        <v>0.32385984991069683</v>
      </c>
      <c r="E12" s="40">
        <f t="shared" ca="1" si="0"/>
        <v>0.52240050358343049</v>
      </c>
      <c r="F12" s="40">
        <f t="shared" ca="1" si="0"/>
        <v>7.1453160200685151E-3</v>
      </c>
    </row>
    <row r="13" spans="2:6" x14ac:dyDescent="0.3">
      <c r="B13" s="40"/>
      <c r="C13" t="s">
        <v>105</v>
      </c>
      <c r="D13" s="40">
        <f t="shared" ca="1" si="1"/>
        <v>0.95208628228178271</v>
      </c>
      <c r="E13" s="40">
        <f t="shared" ca="1" si="0"/>
        <v>0.48904709753710307</v>
      </c>
      <c r="F13" s="40">
        <f t="shared" ca="1" si="0"/>
        <v>2.5378972455656013E-2</v>
      </c>
    </row>
    <row r="14" spans="2:6" x14ac:dyDescent="0.3">
      <c r="B14" s="40"/>
      <c r="C14" t="s">
        <v>106</v>
      </c>
      <c r="D14" s="40">
        <f t="shared" ca="1" si="1"/>
        <v>0.63114851275167494</v>
      </c>
      <c r="E14" s="40">
        <f t="shared" ca="1" si="0"/>
        <v>0.7889064995950309</v>
      </c>
      <c r="F14" s="40">
        <f t="shared" ca="1" si="0"/>
        <v>0.94108612308685446</v>
      </c>
    </row>
    <row r="15" spans="2:6" x14ac:dyDescent="0.3">
      <c r="B15" s="40"/>
      <c r="C15" t="s">
        <v>107</v>
      </c>
      <c r="D15" s="40">
        <f t="shared" ca="1" si="1"/>
        <v>0.31866728521463594</v>
      </c>
      <c r="E15" s="40">
        <f t="shared" ca="1" si="0"/>
        <v>0.79273797864403794</v>
      </c>
      <c r="F15" s="40">
        <f t="shared" ca="1" si="0"/>
        <v>0.59288021085342757</v>
      </c>
    </row>
    <row r="16" spans="2:6" x14ac:dyDescent="0.3">
      <c r="B16" s="40"/>
      <c r="C16" t="s">
        <v>108</v>
      </c>
      <c r="D16" s="40">
        <f t="shared" ca="1" si="1"/>
        <v>0.82005616277426541</v>
      </c>
      <c r="E16" s="40">
        <f t="shared" ca="1" si="0"/>
        <v>0.61389700249345991</v>
      </c>
      <c r="F16" s="40">
        <f t="shared" ca="1" si="0"/>
        <v>0.5406283339691299</v>
      </c>
    </row>
    <row r="17" spans="2:6" x14ac:dyDescent="0.3">
      <c r="B17" s="40"/>
      <c r="C17" t="s">
        <v>109</v>
      </c>
      <c r="D17" s="40">
        <f t="shared" ca="1" si="1"/>
        <v>0.31974456406268081</v>
      </c>
      <c r="E17" s="40">
        <f t="shared" ca="1" si="0"/>
        <v>0.99215918918322099</v>
      </c>
      <c r="F17" s="40">
        <f t="shared" ca="1" si="0"/>
        <v>0.66191409010949731</v>
      </c>
    </row>
    <row r="18" spans="2:6" x14ac:dyDescent="0.3">
      <c r="B18" s="40"/>
      <c r="C18" t="s">
        <v>110</v>
      </c>
      <c r="D18" s="40">
        <f t="shared" ca="1" si="1"/>
        <v>0.40484752660897971</v>
      </c>
      <c r="E18" s="40">
        <f t="shared" ca="1" si="0"/>
        <v>0.37104206058016054</v>
      </c>
      <c r="F18" s="40">
        <f t="shared" ca="1" si="0"/>
        <v>0.28317983454374551</v>
      </c>
    </row>
    <row r="19" spans="2:6" x14ac:dyDescent="0.3">
      <c r="B19" s="4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BDFDE-3E3A-4F1E-87B9-4867E31DBBEA}">
  <dimension ref="B5:E17"/>
  <sheetViews>
    <sheetView topLeftCell="D5" workbookViewId="0">
      <selection activeCell="B5" sqref="B5:E17"/>
    </sheetView>
  </sheetViews>
  <sheetFormatPr defaultRowHeight="14.4" x14ac:dyDescent="0.3"/>
  <sheetData>
    <row r="5" spans="2:5" x14ac:dyDescent="0.3">
      <c r="B5" t="s">
        <v>94</v>
      </c>
      <c r="C5" t="s">
        <v>98</v>
      </c>
      <c r="D5" t="s">
        <v>97</v>
      </c>
      <c r="E5" t="s">
        <v>96</v>
      </c>
    </row>
    <row r="6" spans="2:5" x14ac:dyDescent="0.3">
      <c r="B6" t="s">
        <v>99</v>
      </c>
      <c r="C6" s="40">
        <f ca="1">RAND()</f>
        <v>0.72527072415983096</v>
      </c>
      <c r="D6" s="40">
        <f t="shared" ref="D6:E17" ca="1" si="0">RAND()</f>
        <v>0.95985645766163896</v>
      </c>
      <c r="E6" s="40">
        <f t="shared" ca="1" si="0"/>
        <v>0.52208042322632209</v>
      </c>
    </row>
    <row r="7" spans="2:5" x14ac:dyDescent="0.3">
      <c r="B7" t="s">
        <v>100</v>
      </c>
      <c r="C7" s="40">
        <f t="shared" ref="C7:C17" ca="1" si="1">RAND()</f>
        <v>0.76558565982796978</v>
      </c>
      <c r="D7" s="40">
        <f t="shared" ca="1" si="0"/>
        <v>0.94978921969981978</v>
      </c>
      <c r="E7" s="40">
        <f t="shared" ca="1" si="0"/>
        <v>0.63078553929280978</v>
      </c>
    </row>
    <row r="8" spans="2:5" x14ac:dyDescent="0.3">
      <c r="B8" t="s">
        <v>101</v>
      </c>
      <c r="C8" s="40">
        <f t="shared" ca="1" si="1"/>
        <v>0.28996234955304767</v>
      </c>
      <c r="D8" s="40">
        <f t="shared" ca="1" si="0"/>
        <v>0.79337519826839786</v>
      </c>
      <c r="E8" s="40">
        <f t="shared" ca="1" si="0"/>
        <v>0.40434112998261873</v>
      </c>
    </row>
    <row r="9" spans="2:5" x14ac:dyDescent="0.3">
      <c r="B9" t="s">
        <v>102</v>
      </c>
      <c r="C9" s="40">
        <f t="shared" ca="1" si="1"/>
        <v>0.91219725609210112</v>
      </c>
      <c r="D9" s="40">
        <f t="shared" ca="1" si="0"/>
        <v>0.35019364501716288</v>
      </c>
      <c r="E9" s="40">
        <f t="shared" ca="1" si="0"/>
        <v>0.82326294389413013</v>
      </c>
    </row>
    <row r="10" spans="2:5" x14ac:dyDescent="0.3">
      <c r="B10" t="s">
        <v>103</v>
      </c>
      <c r="C10" s="40">
        <f t="shared" ca="1" si="1"/>
        <v>0.95315823484293705</v>
      </c>
      <c r="D10" s="40">
        <f t="shared" ca="1" si="0"/>
        <v>0.12163648739604793</v>
      </c>
      <c r="E10" s="40">
        <f t="shared" ca="1" si="0"/>
        <v>0.13913506486908644</v>
      </c>
    </row>
    <row r="11" spans="2:5" x14ac:dyDescent="0.3">
      <c r="B11" t="s">
        <v>104</v>
      </c>
      <c r="C11" s="40">
        <f t="shared" ca="1" si="1"/>
        <v>0.37590410738365332</v>
      </c>
      <c r="D11" s="40">
        <f t="shared" ca="1" si="0"/>
        <v>0.8577811013970954</v>
      </c>
      <c r="E11" s="40">
        <f t="shared" ca="1" si="0"/>
        <v>0.68161502249250328</v>
      </c>
    </row>
    <row r="12" spans="2:5" x14ac:dyDescent="0.3">
      <c r="B12" t="s">
        <v>105</v>
      </c>
      <c r="C12" s="40">
        <f t="shared" ca="1" si="1"/>
        <v>0.24674142318014469</v>
      </c>
      <c r="D12" s="40">
        <f t="shared" ca="1" si="0"/>
        <v>0.79429004041873563</v>
      </c>
      <c r="E12" s="40">
        <f t="shared" ca="1" si="0"/>
        <v>1.3245883853905349E-2</v>
      </c>
    </row>
    <row r="13" spans="2:5" x14ac:dyDescent="0.3">
      <c r="B13" t="s">
        <v>106</v>
      </c>
      <c r="C13" s="40">
        <f t="shared" ca="1" si="1"/>
        <v>5.7591175757853663E-2</v>
      </c>
      <c r="D13" s="40">
        <f t="shared" ca="1" si="0"/>
        <v>0.34596719953595834</v>
      </c>
      <c r="E13" s="40">
        <f t="shared" ca="1" si="0"/>
        <v>0.88052698722425671</v>
      </c>
    </row>
    <row r="14" spans="2:5" x14ac:dyDescent="0.3">
      <c r="B14" t="s">
        <v>107</v>
      </c>
      <c r="C14" s="40">
        <f t="shared" ca="1" si="1"/>
        <v>0.91533075920996687</v>
      </c>
      <c r="D14" s="40">
        <f t="shared" ca="1" si="0"/>
        <v>0.92633987898457482</v>
      </c>
      <c r="E14" s="40">
        <f t="shared" ca="1" si="0"/>
        <v>0.61845329237836177</v>
      </c>
    </row>
    <row r="15" spans="2:5" x14ac:dyDescent="0.3">
      <c r="B15" t="s">
        <v>108</v>
      </c>
      <c r="C15" s="40">
        <f t="shared" ca="1" si="1"/>
        <v>0.24454211761695788</v>
      </c>
      <c r="D15" s="40">
        <f t="shared" ca="1" si="0"/>
        <v>0.30476107129670549</v>
      </c>
      <c r="E15" s="40">
        <f t="shared" ca="1" si="0"/>
        <v>0.87988033626731965</v>
      </c>
    </row>
    <row r="16" spans="2:5" x14ac:dyDescent="0.3">
      <c r="B16" t="s">
        <v>109</v>
      </c>
      <c r="C16" s="40">
        <f t="shared" ca="1" si="1"/>
        <v>0.95600372331697703</v>
      </c>
      <c r="D16" s="40">
        <f t="shared" ca="1" si="0"/>
        <v>0.67454746803213728</v>
      </c>
      <c r="E16" s="40">
        <f t="shared" ca="1" si="0"/>
        <v>0.37756071277115499</v>
      </c>
    </row>
    <row r="17" spans="2:5" x14ac:dyDescent="0.3">
      <c r="B17" t="s">
        <v>110</v>
      </c>
      <c r="C17" s="40">
        <f t="shared" ca="1" si="1"/>
        <v>0.69113459745762817</v>
      </c>
      <c r="D17" s="40">
        <f t="shared" ca="1" si="0"/>
        <v>0.37091227573062513</v>
      </c>
      <c r="E17" s="40">
        <f t="shared" ca="1" si="0"/>
        <v>0.34602780012550705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2042-0203-4159-8227-0E568223B732}">
  <dimension ref="B8:E20"/>
  <sheetViews>
    <sheetView topLeftCell="A4" workbookViewId="0">
      <selection activeCell="H27" sqref="H27:H28"/>
    </sheetView>
  </sheetViews>
  <sheetFormatPr defaultRowHeight="14.4" x14ac:dyDescent="0.3"/>
  <sheetData>
    <row r="8" spans="2:5" x14ac:dyDescent="0.3">
      <c r="B8" t="s">
        <v>94</v>
      </c>
      <c r="C8" t="s">
        <v>98</v>
      </c>
      <c r="D8" t="s">
        <v>97</v>
      </c>
      <c r="E8" t="s">
        <v>96</v>
      </c>
    </row>
    <row r="9" spans="2:5" x14ac:dyDescent="0.3">
      <c r="B9" t="s">
        <v>99</v>
      </c>
      <c r="C9" s="40">
        <f ca="1">RAND()</f>
        <v>0.80058259987586056</v>
      </c>
      <c r="D9" s="40">
        <f t="shared" ref="D9:E20" ca="1" si="0">RAND()</f>
        <v>0.62344208657862976</v>
      </c>
      <c r="E9" s="40">
        <f t="shared" ca="1" si="0"/>
        <v>0.64416446446636422</v>
      </c>
    </row>
    <row r="10" spans="2:5" x14ac:dyDescent="0.3">
      <c r="B10" t="s">
        <v>100</v>
      </c>
      <c r="C10" s="40">
        <f t="shared" ref="C10:C20" ca="1" si="1">RAND()</f>
        <v>0.90726152832885831</v>
      </c>
      <c r="D10" s="40">
        <f t="shared" ca="1" si="0"/>
        <v>0.99091184520057163</v>
      </c>
      <c r="E10" s="40">
        <f t="shared" ca="1" si="0"/>
        <v>0.46545404918629518</v>
      </c>
    </row>
    <row r="11" spans="2:5" x14ac:dyDescent="0.3">
      <c r="B11" t="s">
        <v>101</v>
      </c>
      <c r="C11" s="40">
        <f t="shared" ca="1" si="1"/>
        <v>0.8721777351791169</v>
      </c>
      <c r="D11" s="40">
        <f t="shared" ca="1" si="0"/>
        <v>0.92043592344096181</v>
      </c>
      <c r="E11" s="40">
        <f t="shared" ca="1" si="0"/>
        <v>0.50223047175159918</v>
      </c>
    </row>
    <row r="12" spans="2:5" x14ac:dyDescent="0.3">
      <c r="B12" t="s">
        <v>102</v>
      </c>
      <c r="C12" s="40">
        <f t="shared" ca="1" si="1"/>
        <v>0.64175200287454615</v>
      </c>
      <c r="D12" s="40">
        <f t="shared" ca="1" si="0"/>
        <v>0.57234774467629734</v>
      </c>
      <c r="E12" s="40">
        <f t="shared" ca="1" si="0"/>
        <v>1.9542935950732643E-3</v>
      </c>
    </row>
    <row r="13" spans="2:5" x14ac:dyDescent="0.3">
      <c r="B13" t="s">
        <v>103</v>
      </c>
      <c r="C13" s="40">
        <f t="shared" ca="1" si="1"/>
        <v>0.68014418915557651</v>
      </c>
      <c r="D13" s="40">
        <f t="shared" ca="1" si="0"/>
        <v>0.12731088577594762</v>
      </c>
      <c r="E13" s="40">
        <f t="shared" ca="1" si="0"/>
        <v>0.20191992937565151</v>
      </c>
    </row>
    <row r="14" spans="2:5" x14ac:dyDescent="0.3">
      <c r="B14" t="s">
        <v>104</v>
      </c>
      <c r="C14" s="40">
        <f t="shared" ca="1" si="1"/>
        <v>0.31252994896690833</v>
      </c>
      <c r="D14" s="40">
        <f t="shared" ca="1" si="0"/>
        <v>0.77982534159541295</v>
      </c>
      <c r="E14" s="40">
        <f t="shared" ca="1" si="0"/>
        <v>3.2857289366137521E-2</v>
      </c>
    </row>
    <row r="15" spans="2:5" x14ac:dyDescent="0.3">
      <c r="B15" t="s">
        <v>105</v>
      </c>
      <c r="C15" s="40">
        <f t="shared" ca="1" si="1"/>
        <v>0.29538064905658834</v>
      </c>
      <c r="D15" s="40">
        <f t="shared" ca="1" si="0"/>
        <v>0.23590929900674651</v>
      </c>
      <c r="E15" s="40">
        <f t="shared" ca="1" si="0"/>
        <v>0.57076936642240972</v>
      </c>
    </row>
    <row r="16" spans="2:5" x14ac:dyDescent="0.3">
      <c r="B16" t="s">
        <v>106</v>
      </c>
      <c r="C16" s="40">
        <f t="shared" ca="1" si="1"/>
        <v>0.66678078759991277</v>
      </c>
      <c r="D16" s="40">
        <f t="shared" ca="1" si="0"/>
        <v>2.7587505693267733E-2</v>
      </c>
      <c r="E16" s="40">
        <f t="shared" ca="1" si="0"/>
        <v>0.90460501366462209</v>
      </c>
    </row>
    <row r="17" spans="2:5" x14ac:dyDescent="0.3">
      <c r="B17" t="s">
        <v>107</v>
      </c>
      <c r="C17" s="40">
        <f t="shared" ca="1" si="1"/>
        <v>0.83545441179666979</v>
      </c>
      <c r="D17" s="40">
        <f t="shared" ca="1" si="0"/>
        <v>0.49275555923617298</v>
      </c>
      <c r="E17" s="40">
        <f t="shared" ca="1" si="0"/>
        <v>0.77638628615924743</v>
      </c>
    </row>
    <row r="18" spans="2:5" x14ac:dyDescent="0.3">
      <c r="B18" t="s">
        <v>108</v>
      </c>
      <c r="C18" s="40">
        <f t="shared" ca="1" si="1"/>
        <v>0.14791054933078129</v>
      </c>
      <c r="D18" s="40">
        <f t="shared" ca="1" si="0"/>
        <v>0.76876037828320354</v>
      </c>
      <c r="E18" s="40">
        <f t="shared" ca="1" si="0"/>
        <v>0.54639238795863565</v>
      </c>
    </row>
    <row r="19" spans="2:5" x14ac:dyDescent="0.3">
      <c r="B19" t="s">
        <v>109</v>
      </c>
      <c r="C19" s="40">
        <f t="shared" ca="1" si="1"/>
        <v>0.32041900012255353</v>
      </c>
      <c r="D19" s="40">
        <f t="shared" ca="1" si="0"/>
        <v>3.2281697286332678E-2</v>
      </c>
      <c r="E19" s="40">
        <f t="shared" ca="1" si="0"/>
        <v>0.97643322604484561</v>
      </c>
    </row>
    <row r="20" spans="2:5" x14ac:dyDescent="0.3">
      <c r="B20" t="s">
        <v>110</v>
      </c>
      <c r="C20" s="40">
        <f t="shared" ca="1" si="1"/>
        <v>0.98897706222119997</v>
      </c>
      <c r="D20" s="40">
        <f t="shared" ca="1" si="0"/>
        <v>0.86691442497258897</v>
      </c>
      <c r="E20" s="40">
        <f t="shared" ca="1" si="0"/>
        <v>0.36594298452099683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F681C-8BF5-4CAB-B70C-C7FAA44F5693}">
  <dimension ref="C7:F19"/>
  <sheetViews>
    <sheetView workbookViewId="0">
      <selection activeCell="C7" sqref="C7:D19"/>
    </sheetView>
  </sheetViews>
  <sheetFormatPr defaultRowHeight="14.4" x14ac:dyDescent="0.3"/>
  <sheetData>
    <row r="7" spans="3:6" ht="15.6" x14ac:dyDescent="0.3">
      <c r="C7" s="41" t="s">
        <v>94</v>
      </c>
      <c r="D7" s="41" t="s">
        <v>98</v>
      </c>
      <c r="E7" s="41" t="s">
        <v>97</v>
      </c>
      <c r="F7" s="41" t="s">
        <v>96</v>
      </c>
    </row>
    <row r="8" spans="3:6" ht="15.6" x14ac:dyDescent="0.3">
      <c r="C8" s="41" t="s">
        <v>99</v>
      </c>
      <c r="D8" s="42">
        <f ca="1">RAND()</f>
        <v>0.33927179453284273</v>
      </c>
      <c r="E8" s="42">
        <f t="shared" ref="E8:F19" ca="1" si="0">RAND()</f>
        <v>0.65485350455640123</v>
      </c>
      <c r="F8" s="42">
        <f t="shared" ca="1" si="0"/>
        <v>0.84525756804299523</v>
      </c>
    </row>
    <row r="9" spans="3:6" ht="15.6" x14ac:dyDescent="0.3">
      <c r="C9" s="41" t="s">
        <v>100</v>
      </c>
      <c r="D9" s="42">
        <f t="shared" ref="D9:D19" ca="1" si="1">RAND()</f>
        <v>0.29442716018471571</v>
      </c>
      <c r="E9" s="42">
        <f t="shared" ca="1" si="0"/>
        <v>0.10622459061844636</v>
      </c>
      <c r="F9" s="42">
        <f t="shared" ca="1" si="0"/>
        <v>9.7336608334307462E-2</v>
      </c>
    </row>
    <row r="10" spans="3:6" ht="15.6" x14ac:dyDescent="0.3">
      <c r="C10" s="41" t="s">
        <v>101</v>
      </c>
      <c r="D10" s="42">
        <f t="shared" ca="1" si="1"/>
        <v>0.21654894105242628</v>
      </c>
      <c r="E10" s="42">
        <f t="shared" ca="1" si="0"/>
        <v>0.96055173004102479</v>
      </c>
      <c r="F10" s="42">
        <f t="shared" ca="1" si="0"/>
        <v>0.33272370737578816</v>
      </c>
    </row>
    <row r="11" spans="3:6" ht="15.6" x14ac:dyDescent="0.3">
      <c r="C11" s="41" t="s">
        <v>102</v>
      </c>
      <c r="D11" s="42">
        <f t="shared" ca="1" si="1"/>
        <v>0.35659133143027166</v>
      </c>
      <c r="E11" s="42">
        <f t="shared" ca="1" si="0"/>
        <v>0.27295544658855353</v>
      </c>
      <c r="F11" s="42">
        <f t="shared" ca="1" si="0"/>
        <v>0.88010909635718282</v>
      </c>
    </row>
    <row r="12" spans="3:6" ht="15.6" x14ac:dyDescent="0.3">
      <c r="C12" s="41" t="s">
        <v>103</v>
      </c>
      <c r="D12" s="42">
        <f t="shared" ca="1" si="1"/>
        <v>0.65732547578313794</v>
      </c>
      <c r="E12" s="42">
        <f t="shared" ca="1" si="0"/>
        <v>0.9404692452671074</v>
      </c>
      <c r="F12" s="42">
        <f t="shared" ca="1" si="0"/>
        <v>0.38402355708367997</v>
      </c>
    </row>
    <row r="13" spans="3:6" ht="15.6" x14ac:dyDescent="0.3">
      <c r="C13" s="41" t="s">
        <v>104</v>
      </c>
      <c r="D13" s="42">
        <f t="shared" ca="1" si="1"/>
        <v>0.25586187847551967</v>
      </c>
      <c r="E13" s="42">
        <f t="shared" ca="1" si="0"/>
        <v>0.89609295449853588</v>
      </c>
      <c r="F13" s="42">
        <f t="shared" ca="1" si="0"/>
        <v>0.61987423785326512</v>
      </c>
    </row>
    <row r="14" spans="3:6" ht="15.6" x14ac:dyDescent="0.3">
      <c r="C14" s="41" t="s">
        <v>105</v>
      </c>
      <c r="D14" s="42">
        <f t="shared" ca="1" si="1"/>
        <v>0.53410442976828965</v>
      </c>
      <c r="E14" s="42">
        <f t="shared" ca="1" si="0"/>
        <v>0.81471217131771867</v>
      </c>
      <c r="F14" s="42">
        <f t="shared" ca="1" si="0"/>
        <v>0.53822058681158658</v>
      </c>
    </row>
    <row r="15" spans="3:6" ht="15.6" x14ac:dyDescent="0.3">
      <c r="C15" s="41" t="s">
        <v>106</v>
      </c>
      <c r="D15" s="42">
        <f t="shared" ca="1" si="1"/>
        <v>0.31377134202581425</v>
      </c>
      <c r="E15" s="42">
        <f t="shared" ca="1" si="0"/>
        <v>0.11410908308810774</v>
      </c>
      <c r="F15" s="42">
        <f t="shared" ca="1" si="0"/>
        <v>0.14186503927019611</v>
      </c>
    </row>
    <row r="16" spans="3:6" ht="15.6" x14ac:dyDescent="0.3">
      <c r="C16" s="41" t="s">
        <v>107</v>
      </c>
      <c r="D16" s="42">
        <f t="shared" ca="1" si="1"/>
        <v>0.5787146119227522</v>
      </c>
      <c r="E16" s="42">
        <f t="shared" ca="1" si="0"/>
        <v>3.3885586746846053E-2</v>
      </c>
      <c r="F16" s="42">
        <f t="shared" ca="1" si="0"/>
        <v>0.24086724470461607</v>
      </c>
    </row>
    <row r="17" spans="3:6" ht="15.6" x14ac:dyDescent="0.3">
      <c r="C17" s="41" t="s">
        <v>108</v>
      </c>
      <c r="D17" s="42">
        <f t="shared" ca="1" si="1"/>
        <v>0.53225092858752099</v>
      </c>
      <c r="E17" s="42">
        <f t="shared" ca="1" si="0"/>
        <v>0.67442308727047728</v>
      </c>
      <c r="F17" s="42">
        <f t="shared" ca="1" si="0"/>
        <v>0.81990492612899579</v>
      </c>
    </row>
    <row r="18" spans="3:6" ht="15.6" x14ac:dyDescent="0.3">
      <c r="C18" s="41" t="s">
        <v>109</v>
      </c>
      <c r="D18" s="42">
        <f t="shared" ca="1" si="1"/>
        <v>0.90248820104355176</v>
      </c>
      <c r="E18" s="42">
        <f t="shared" ca="1" si="0"/>
        <v>0.26063392688271692</v>
      </c>
      <c r="F18" s="42">
        <f t="shared" ca="1" si="0"/>
        <v>0.49308768734901165</v>
      </c>
    </row>
    <row r="19" spans="3:6" ht="15.6" x14ac:dyDescent="0.3">
      <c r="C19" s="41" t="s">
        <v>110</v>
      </c>
      <c r="D19" s="42">
        <f t="shared" ca="1" si="1"/>
        <v>0.28217500303095788</v>
      </c>
      <c r="E19" s="42">
        <f t="shared" ca="1" si="0"/>
        <v>0.86372462642304404</v>
      </c>
      <c r="F19" s="42">
        <f t="shared" ca="1" si="0"/>
        <v>0.46308559974229002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2D2E0-B998-4D0B-A823-8F244AD91078}">
  <dimension ref="B7:E19"/>
  <sheetViews>
    <sheetView workbookViewId="0">
      <selection activeCell="C8" sqref="C8:C19"/>
    </sheetView>
  </sheetViews>
  <sheetFormatPr defaultRowHeight="14.4" x14ac:dyDescent="0.3"/>
  <sheetData>
    <row r="7" spans="2:5" x14ac:dyDescent="0.3">
      <c r="B7" t="s">
        <v>94</v>
      </c>
      <c r="C7" t="s">
        <v>111</v>
      </c>
    </row>
    <row r="8" spans="2:5" x14ac:dyDescent="0.3">
      <c r="B8" t="s">
        <v>99</v>
      </c>
      <c r="C8" s="40">
        <f ca="1">RAND()</f>
        <v>0.29628328566730766</v>
      </c>
      <c r="D8" s="40"/>
      <c r="E8" s="40"/>
    </row>
    <row r="9" spans="2:5" x14ac:dyDescent="0.3">
      <c r="B9" t="s">
        <v>100</v>
      </c>
      <c r="C9" s="40">
        <f t="shared" ref="C9:C19" ca="1" si="0">RAND()</f>
        <v>0.2918120906177134</v>
      </c>
      <c r="D9" s="40"/>
      <c r="E9" s="40"/>
    </row>
    <row r="10" spans="2:5" x14ac:dyDescent="0.3">
      <c r="B10" t="s">
        <v>101</v>
      </c>
      <c r="C10" s="40">
        <f t="shared" ca="1" si="0"/>
        <v>0.46592011197676519</v>
      </c>
      <c r="D10" s="40"/>
      <c r="E10" s="40"/>
    </row>
    <row r="11" spans="2:5" x14ac:dyDescent="0.3">
      <c r="B11" t="s">
        <v>102</v>
      </c>
      <c r="C11" s="40">
        <f t="shared" ca="1" si="0"/>
        <v>0.67005221480725818</v>
      </c>
      <c r="D11" s="40"/>
      <c r="E11" s="40"/>
    </row>
    <row r="12" spans="2:5" x14ac:dyDescent="0.3">
      <c r="B12" t="s">
        <v>103</v>
      </c>
      <c r="C12" s="40">
        <f t="shared" ca="1" si="0"/>
        <v>0.91221229598850861</v>
      </c>
      <c r="D12" s="40"/>
      <c r="E12" s="40"/>
    </row>
    <row r="13" spans="2:5" x14ac:dyDescent="0.3">
      <c r="B13" t="s">
        <v>104</v>
      </c>
      <c r="C13" s="40">
        <f t="shared" ca="1" si="0"/>
        <v>0.93208349408350977</v>
      </c>
      <c r="D13" s="40"/>
      <c r="E13" s="40"/>
    </row>
    <row r="14" spans="2:5" x14ac:dyDescent="0.3">
      <c r="B14" t="s">
        <v>105</v>
      </c>
      <c r="C14" s="40">
        <f t="shared" ca="1" si="0"/>
        <v>0.44810824587460474</v>
      </c>
      <c r="D14" s="40"/>
      <c r="E14" s="40"/>
    </row>
    <row r="15" spans="2:5" x14ac:dyDescent="0.3">
      <c r="B15" t="s">
        <v>106</v>
      </c>
      <c r="C15" s="40">
        <f t="shared" ca="1" si="0"/>
        <v>5.1984808862530762E-2</v>
      </c>
      <c r="D15" s="40"/>
      <c r="E15" s="40"/>
    </row>
    <row r="16" spans="2:5" x14ac:dyDescent="0.3">
      <c r="B16" t="s">
        <v>107</v>
      </c>
      <c r="C16" s="40">
        <f t="shared" ca="1" si="0"/>
        <v>0.20025556251695054</v>
      </c>
      <c r="D16" s="40"/>
      <c r="E16" s="40"/>
    </row>
    <row r="17" spans="2:5" x14ac:dyDescent="0.3">
      <c r="B17" t="s">
        <v>108</v>
      </c>
      <c r="C17" s="40">
        <f t="shared" ca="1" si="0"/>
        <v>0.70004283353660168</v>
      </c>
      <c r="D17" s="40"/>
      <c r="E17" s="40"/>
    </row>
    <row r="18" spans="2:5" x14ac:dyDescent="0.3">
      <c r="B18" t="s">
        <v>109</v>
      </c>
      <c r="C18" s="40">
        <f t="shared" ca="1" si="0"/>
        <v>0.3188747601208568</v>
      </c>
      <c r="D18" s="40"/>
      <c r="E18" s="40"/>
    </row>
    <row r="19" spans="2:5" x14ac:dyDescent="0.3">
      <c r="B19" t="s">
        <v>110</v>
      </c>
      <c r="C19" s="40">
        <f t="shared" ca="1" si="0"/>
        <v>0.16092213831542923</v>
      </c>
      <c r="D19" s="40"/>
      <c r="E19" s="4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1A55D-8D30-4E0E-89DD-9F77A45FB616}">
  <dimension ref="B3:Q19"/>
  <sheetViews>
    <sheetView topLeftCell="G1" workbookViewId="0">
      <selection activeCell="N21" sqref="N21"/>
    </sheetView>
  </sheetViews>
  <sheetFormatPr defaultRowHeight="14.4" x14ac:dyDescent="0.3"/>
  <sheetData>
    <row r="3" spans="2:17" ht="15.6" x14ac:dyDescent="0.3">
      <c r="B3" s="41" t="s">
        <v>94</v>
      </c>
      <c r="C3" s="41" t="s">
        <v>99</v>
      </c>
      <c r="D3" s="41" t="s">
        <v>100</v>
      </c>
      <c r="E3" s="41" t="s">
        <v>101</v>
      </c>
      <c r="F3" s="41" t="s">
        <v>102</v>
      </c>
      <c r="G3" s="41" t="s">
        <v>103</v>
      </c>
      <c r="H3" s="41" t="s">
        <v>104</v>
      </c>
      <c r="I3" s="41" t="s">
        <v>105</v>
      </c>
      <c r="J3" s="41" t="s">
        <v>106</v>
      </c>
      <c r="K3" s="41" t="s">
        <v>107</v>
      </c>
      <c r="L3" s="41" t="s">
        <v>108</v>
      </c>
      <c r="M3" s="41" t="s">
        <v>109</v>
      </c>
      <c r="N3" s="41" t="s">
        <v>110</v>
      </c>
    </row>
    <row r="4" spans="2:17" x14ac:dyDescent="0.3">
      <c r="O4" s="74"/>
      <c r="P4" s="74"/>
      <c r="Q4" s="74"/>
    </row>
    <row r="5" spans="2:17" x14ac:dyDescent="0.3">
      <c r="O5" s="74"/>
      <c r="P5" s="74"/>
      <c r="Q5" s="74"/>
    </row>
    <row r="6" spans="2:17" ht="15.6" x14ac:dyDescent="0.3">
      <c r="B6" s="41" t="s">
        <v>98</v>
      </c>
      <c r="C6" s="42">
        <f t="shared" ref="C6:N6" ca="1" si="0">RAND()</f>
        <v>2.2231287527573973E-2</v>
      </c>
      <c r="D6" s="42">
        <f t="shared" ca="1" si="0"/>
        <v>0.90767314022968548</v>
      </c>
      <c r="E6" s="42">
        <f t="shared" ca="1" si="0"/>
        <v>9.2288956279647061E-2</v>
      </c>
      <c r="F6" s="42">
        <f t="shared" ca="1" si="0"/>
        <v>7.6006604774001563E-3</v>
      </c>
      <c r="G6" s="42">
        <f t="shared" ca="1" si="0"/>
        <v>4.2745437613644022E-2</v>
      </c>
      <c r="H6" s="42">
        <f t="shared" ca="1" si="0"/>
        <v>0.14753706949123069</v>
      </c>
      <c r="I6" s="42">
        <f t="shared" ca="1" si="0"/>
        <v>0.66548123345797761</v>
      </c>
      <c r="J6" s="42">
        <f t="shared" ca="1" si="0"/>
        <v>0.58252303930904059</v>
      </c>
      <c r="K6" s="42">
        <f t="shared" ca="1" si="0"/>
        <v>0.82757761881073466</v>
      </c>
      <c r="L6" s="42">
        <f t="shared" ca="1" si="0"/>
        <v>0.21654659235389462</v>
      </c>
      <c r="M6" s="42">
        <f t="shared" ca="1" si="0"/>
        <v>0.39012307924169431</v>
      </c>
      <c r="N6" s="42">
        <f t="shared" ca="1" si="0"/>
        <v>0.53592332622292183</v>
      </c>
    </row>
    <row r="7" spans="2:17" ht="15.6" x14ac:dyDescent="0.3"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74"/>
      <c r="P7" s="74"/>
      <c r="Q7" s="74"/>
    </row>
    <row r="8" spans="2:17" ht="15.6" x14ac:dyDescent="0.3"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74"/>
      <c r="P8" s="74"/>
      <c r="Q8" s="74"/>
    </row>
    <row r="9" spans="2:17" ht="15.6" x14ac:dyDescent="0.3">
      <c r="B9" s="41" t="s">
        <v>97</v>
      </c>
      <c r="C9" s="42">
        <f t="shared" ref="C9:N9" ca="1" si="1">RAND()</f>
        <v>0.13554340169693646</v>
      </c>
      <c r="D9" s="42">
        <f t="shared" ca="1" si="1"/>
        <v>0.37300530507738705</v>
      </c>
      <c r="E9" s="42">
        <f t="shared" ca="1" si="1"/>
        <v>9.0827581820371983E-2</v>
      </c>
      <c r="F9" s="42">
        <f t="shared" ca="1" si="1"/>
        <v>0.56411690749574228</v>
      </c>
      <c r="G9" s="42">
        <f t="shared" ca="1" si="1"/>
        <v>0.12153178919110219</v>
      </c>
      <c r="H9" s="42">
        <f t="shared" ca="1" si="1"/>
        <v>8.5876808734595689E-2</v>
      </c>
      <c r="I9" s="42">
        <f t="shared" ca="1" si="1"/>
        <v>0.34722762481994196</v>
      </c>
      <c r="J9" s="42">
        <f t="shared" ca="1" si="1"/>
        <v>0.2570972297393439</v>
      </c>
      <c r="K9" s="42">
        <f t="shared" ca="1" si="1"/>
        <v>0.39082197056721923</v>
      </c>
      <c r="L9" s="42">
        <f t="shared" ca="1" si="1"/>
        <v>0.10143777605616189</v>
      </c>
      <c r="M9" s="42">
        <f t="shared" ca="1" si="1"/>
        <v>0.21051658294053466</v>
      </c>
      <c r="N9" s="42">
        <f t="shared" ca="1" si="1"/>
        <v>0.87490108053654114</v>
      </c>
    </row>
    <row r="10" spans="2:17" ht="15.6" x14ac:dyDescent="0.3"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74"/>
      <c r="P10" s="74"/>
      <c r="Q10" s="74"/>
    </row>
    <row r="11" spans="2:17" ht="15.6" x14ac:dyDescent="0.3">
      <c r="B11" s="41"/>
      <c r="C11" s="42"/>
      <c r="D11" s="42"/>
      <c r="E11" s="42"/>
      <c r="O11" s="74"/>
      <c r="P11" s="74"/>
      <c r="Q11" s="74"/>
    </row>
    <row r="12" spans="2:17" ht="15.6" x14ac:dyDescent="0.3">
      <c r="B12" s="41" t="s">
        <v>96</v>
      </c>
      <c r="C12" s="42">
        <f t="shared" ref="C12:M12" ca="1" si="2">RAND()</f>
        <v>0.98991664110177624</v>
      </c>
      <c r="D12" s="42">
        <f t="shared" ca="1" si="2"/>
        <v>0.47217527853324592</v>
      </c>
      <c r="E12" s="42">
        <f t="shared" ca="1" si="2"/>
        <v>0.41291708608014754</v>
      </c>
      <c r="F12" s="42">
        <f t="shared" ca="1" si="2"/>
        <v>0.52049576079970017</v>
      </c>
      <c r="G12" s="42">
        <f t="shared" ca="1" si="2"/>
        <v>0.59647047310484402</v>
      </c>
      <c r="H12" s="42">
        <f t="shared" ca="1" si="2"/>
        <v>0.35787492057310422</v>
      </c>
      <c r="I12" s="42">
        <f t="shared" ca="1" si="2"/>
        <v>0.91451903391447797</v>
      </c>
      <c r="J12" s="42">
        <f t="shared" ca="1" si="2"/>
        <v>0.70943529041787412</v>
      </c>
      <c r="K12" s="42">
        <f t="shared" ca="1" si="2"/>
        <v>0.21302595492953458</v>
      </c>
      <c r="L12" s="42">
        <f t="shared" ca="1" si="2"/>
        <v>0.91774369979719894</v>
      </c>
      <c r="M12" s="42">
        <f t="shared" ca="1" si="2"/>
        <v>0.40561564795865035</v>
      </c>
      <c r="N12" s="43">
        <v>0.98</v>
      </c>
    </row>
    <row r="13" spans="2:17" ht="15.6" x14ac:dyDescent="0.3">
      <c r="B13" s="41"/>
      <c r="C13" s="42"/>
      <c r="D13" s="42"/>
      <c r="E13" s="42"/>
    </row>
    <row r="14" spans="2:17" ht="15.6" x14ac:dyDescent="0.3">
      <c r="B14" s="41"/>
      <c r="C14" s="42"/>
      <c r="D14" s="42"/>
      <c r="E14" s="42"/>
    </row>
    <row r="15" spans="2:17" ht="15.6" x14ac:dyDescent="0.3">
      <c r="B15" s="41"/>
      <c r="C15" s="42"/>
      <c r="D15" s="42"/>
      <c r="E15" s="42"/>
    </row>
    <row r="16" spans="2:17" ht="15.6" x14ac:dyDescent="0.3">
      <c r="B16" s="41"/>
      <c r="C16" s="42"/>
      <c r="D16" s="42"/>
      <c r="E16" s="42"/>
    </row>
    <row r="17" spans="2:5" ht="15.6" x14ac:dyDescent="0.3">
      <c r="B17" s="41"/>
      <c r="C17" s="42"/>
      <c r="D17" s="42"/>
      <c r="E17" s="42"/>
    </row>
    <row r="18" spans="2:5" ht="15.6" x14ac:dyDescent="0.3">
      <c r="B18" s="41"/>
      <c r="C18" s="42"/>
      <c r="D18" s="42"/>
      <c r="E18" s="42"/>
    </row>
    <row r="19" spans="2:5" ht="15.6" x14ac:dyDescent="0.3">
      <c r="B19" s="41"/>
      <c r="C19" s="42"/>
      <c r="D19" s="42"/>
      <c r="E19" s="42"/>
    </row>
  </sheetData>
  <mergeCells count="3">
    <mergeCell ref="O4:Q5"/>
    <mergeCell ref="O7:Q8"/>
    <mergeCell ref="O10:Q11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xr2:uid="{32EA97D4-3598-49F4-AC37-D1524C76360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Sheet20!C12:N12</xm:f>
              <xm:sqref>O10</xm:sqref>
            </x14:sparkline>
          </x14:sparklines>
        </x14:sparklineGroup>
        <x14:sparklineGroup type="column" displayEmptyCellsAs="gap" xr2:uid="{476AF976-5101-4FA2-BFC6-B96FC85FC256}">
          <x14:colorSeries rgb="FF32323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Sheet20!C9:N9</xm:f>
              <xm:sqref>O7</xm:sqref>
            </x14:sparkline>
          </x14:sparklines>
        </x14:sparklineGroup>
        <x14:sparklineGroup displayEmptyCellsAs="gap" xr2:uid="{619376B2-F39C-4B90-BEA2-75A41A77CEC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Sheet20!C6:N6</xm:f>
              <xm:sqref>O4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5446-3AED-4B18-9716-FBAF5A90F126}">
  <dimension ref="D8:E20"/>
  <sheetViews>
    <sheetView workbookViewId="0">
      <selection activeCell="Q16" sqref="Q16"/>
    </sheetView>
  </sheetViews>
  <sheetFormatPr defaultRowHeight="14.4" x14ac:dyDescent="0.3"/>
  <sheetData>
    <row r="8" spans="4:5" ht="15.6" x14ac:dyDescent="0.3">
      <c r="D8" s="41" t="s">
        <v>94</v>
      </c>
      <c r="E8" s="41" t="s">
        <v>98</v>
      </c>
    </row>
    <row r="9" spans="4:5" ht="15.6" x14ac:dyDescent="0.3">
      <c r="D9" s="41" t="s">
        <v>99</v>
      </c>
      <c r="E9" s="42">
        <f ca="1">RAND()</f>
        <v>0.76684883172232365</v>
      </c>
    </row>
    <row r="10" spans="4:5" ht="15.6" x14ac:dyDescent="0.3">
      <c r="D10" s="41" t="s">
        <v>100</v>
      </c>
      <c r="E10" s="42">
        <f t="shared" ref="E10:E20" ca="1" si="0">RAND()</f>
        <v>0.2585747656534696</v>
      </c>
    </row>
    <row r="11" spans="4:5" ht="15.6" x14ac:dyDescent="0.3">
      <c r="D11" s="41" t="s">
        <v>101</v>
      </c>
      <c r="E11" s="42">
        <f t="shared" ca="1" si="0"/>
        <v>0.56314408373216662</v>
      </c>
    </row>
    <row r="12" spans="4:5" ht="15.6" x14ac:dyDescent="0.3">
      <c r="D12" s="41" t="s">
        <v>102</v>
      </c>
      <c r="E12" s="42">
        <f t="shared" ca="1" si="0"/>
        <v>0.29837625087650699</v>
      </c>
    </row>
    <row r="13" spans="4:5" ht="15.6" x14ac:dyDescent="0.3">
      <c r="D13" s="41" t="s">
        <v>103</v>
      </c>
      <c r="E13" s="42">
        <f t="shared" ca="1" si="0"/>
        <v>0.74924349510388066</v>
      </c>
    </row>
    <row r="14" spans="4:5" ht="15.6" x14ac:dyDescent="0.3">
      <c r="D14" s="41" t="s">
        <v>104</v>
      </c>
      <c r="E14" s="42">
        <f t="shared" ca="1" si="0"/>
        <v>0.57460855899078955</v>
      </c>
    </row>
    <row r="15" spans="4:5" ht="15.6" x14ac:dyDescent="0.3">
      <c r="D15" s="41" t="s">
        <v>105</v>
      </c>
      <c r="E15" s="42">
        <f t="shared" ca="1" si="0"/>
        <v>0.4712207462158996</v>
      </c>
    </row>
    <row r="16" spans="4:5" ht="15.6" x14ac:dyDescent="0.3">
      <c r="D16" s="41" t="s">
        <v>106</v>
      </c>
      <c r="E16" s="42">
        <f t="shared" ca="1" si="0"/>
        <v>0.58201326913257023</v>
      </c>
    </row>
    <row r="17" spans="4:5" ht="15.6" x14ac:dyDescent="0.3">
      <c r="D17" s="41" t="s">
        <v>107</v>
      </c>
      <c r="E17" s="42">
        <f t="shared" ca="1" si="0"/>
        <v>0.77318971530462555</v>
      </c>
    </row>
    <row r="18" spans="4:5" ht="15.6" x14ac:dyDescent="0.3">
      <c r="D18" s="41" t="s">
        <v>108</v>
      </c>
      <c r="E18" s="42">
        <f t="shared" ca="1" si="0"/>
        <v>0.85071199632586703</v>
      </c>
    </row>
    <row r="19" spans="4:5" ht="15.6" x14ac:dyDescent="0.3">
      <c r="D19" s="41" t="s">
        <v>109</v>
      </c>
      <c r="E19" s="42">
        <f t="shared" ca="1" si="0"/>
        <v>0.19857398242310087</v>
      </c>
    </row>
    <row r="20" spans="4:5" ht="15.6" x14ac:dyDescent="0.3">
      <c r="D20" s="41" t="s">
        <v>110</v>
      </c>
      <c r="E20" s="42">
        <f t="shared" ca="1" si="0"/>
        <v>6.7758995899097174E-2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00E8-D779-4742-8946-C40F368DA3EB}">
  <dimension ref="B4:C202"/>
  <sheetViews>
    <sheetView topLeftCell="B4" workbookViewId="0">
      <selection activeCell="B4" sqref="B1:C1048576"/>
    </sheetView>
  </sheetViews>
  <sheetFormatPr defaultRowHeight="14.4" x14ac:dyDescent="0.3"/>
  <cols>
    <col min="2" max="2" width="21.21875" customWidth="1"/>
    <col min="3" max="3" width="17.109375" customWidth="1"/>
  </cols>
  <sheetData>
    <row r="4" spans="2:3" x14ac:dyDescent="0.3">
      <c r="B4" s="78" t="s">
        <v>2095</v>
      </c>
      <c r="C4" s="78" t="s">
        <v>2096</v>
      </c>
    </row>
    <row r="5" spans="2:3" x14ac:dyDescent="0.3">
      <c r="B5" s="78" t="s">
        <v>2097</v>
      </c>
      <c r="C5" s="78">
        <v>824.55708100000004</v>
      </c>
    </row>
    <row r="6" spans="2:3" x14ac:dyDescent="0.3">
      <c r="B6" s="78" t="s">
        <v>2098</v>
      </c>
      <c r="C6" s="78">
        <v>70.137409520000006</v>
      </c>
    </row>
    <row r="7" spans="2:3" x14ac:dyDescent="0.3">
      <c r="B7" s="78" t="s">
        <v>2099</v>
      </c>
      <c r="C7" s="78">
        <v>947.54183809999995</v>
      </c>
    </row>
    <row r="8" spans="2:3" x14ac:dyDescent="0.3">
      <c r="B8" s="78" t="s">
        <v>2100</v>
      </c>
      <c r="C8" s="78">
        <v>647.22903810000003</v>
      </c>
    </row>
    <row r="9" spans="2:3" x14ac:dyDescent="0.3">
      <c r="B9" s="78" t="s">
        <v>2101</v>
      </c>
      <c r="C9" s="78">
        <v>2.1262333330000001</v>
      </c>
    </row>
    <row r="10" spans="2:3" x14ac:dyDescent="0.3">
      <c r="B10" s="78" t="s">
        <v>2102</v>
      </c>
      <c r="C10" s="78">
        <v>994.0292048</v>
      </c>
    </row>
    <row r="11" spans="2:3" x14ac:dyDescent="0.3">
      <c r="B11" s="78" t="s">
        <v>2103</v>
      </c>
      <c r="C11" s="78">
        <v>65.203480949999999</v>
      </c>
    </row>
    <row r="12" spans="2:3" x14ac:dyDescent="0.3">
      <c r="B12" s="78" t="s">
        <v>2104</v>
      </c>
      <c r="C12" s="78">
        <v>2.3552571430000002</v>
      </c>
    </row>
    <row r="13" spans="2:3" x14ac:dyDescent="0.3">
      <c r="B13" s="78" t="s">
        <v>2105</v>
      </c>
      <c r="C13" s="78">
        <v>563.62628099999995</v>
      </c>
    </row>
    <row r="14" spans="2:3" x14ac:dyDescent="0.3">
      <c r="B14" s="78" t="s">
        <v>2106</v>
      </c>
      <c r="C14" s="78">
        <v>201.9601476</v>
      </c>
    </row>
    <row r="15" spans="2:3" x14ac:dyDescent="0.3">
      <c r="B15" s="78" t="s">
        <v>2107</v>
      </c>
      <c r="C15" s="78">
        <v>226.296719</v>
      </c>
    </row>
    <row r="16" spans="2:3" x14ac:dyDescent="0.3">
      <c r="B16" s="78" t="s">
        <v>2108</v>
      </c>
      <c r="C16" s="78">
        <v>8.6067571429999994</v>
      </c>
    </row>
    <row r="17" spans="2:3" x14ac:dyDescent="0.3">
      <c r="B17" s="78" t="s">
        <v>2109</v>
      </c>
      <c r="C17" s="78">
        <v>41.606400000000001</v>
      </c>
    </row>
    <row r="18" spans="2:3" x14ac:dyDescent="0.3">
      <c r="B18" s="78" t="s">
        <v>2110</v>
      </c>
      <c r="C18" s="78">
        <v>3750.610205</v>
      </c>
    </row>
    <row r="19" spans="2:3" x14ac:dyDescent="0.3">
      <c r="B19" s="78" t="s">
        <v>2111</v>
      </c>
      <c r="C19" s="78">
        <v>6.5359619049999997</v>
      </c>
    </row>
    <row r="20" spans="2:3" x14ac:dyDescent="0.3">
      <c r="B20" s="78" t="s">
        <v>2112</v>
      </c>
      <c r="C20" s="78">
        <v>209.0039524</v>
      </c>
    </row>
    <row r="21" spans="2:3" x14ac:dyDescent="0.3">
      <c r="B21" s="78" t="s">
        <v>2113</v>
      </c>
      <c r="C21" s="78">
        <v>263.64245240000002</v>
      </c>
    </row>
    <row r="22" spans="2:3" x14ac:dyDescent="0.3">
      <c r="B22" s="78" t="s">
        <v>2114</v>
      </c>
      <c r="C22" s="78">
        <v>8.4798476189999992</v>
      </c>
    </row>
    <row r="23" spans="2:3" x14ac:dyDescent="0.3">
      <c r="B23" s="78" t="s">
        <v>2115</v>
      </c>
      <c r="C23" s="78">
        <v>248.0861524</v>
      </c>
    </row>
    <row r="24" spans="2:3" x14ac:dyDescent="0.3">
      <c r="B24" s="78" t="s">
        <v>2116</v>
      </c>
      <c r="C24" s="78">
        <v>18.183842859999999</v>
      </c>
    </row>
    <row r="25" spans="2:3" x14ac:dyDescent="0.3">
      <c r="B25" s="78" t="s">
        <v>2117</v>
      </c>
      <c r="C25" s="78">
        <v>258.13442379999998</v>
      </c>
    </row>
    <row r="26" spans="2:3" x14ac:dyDescent="0.3">
      <c r="B26" s="78" t="s">
        <v>2118</v>
      </c>
      <c r="C26" s="78">
        <v>81.240290479999999</v>
      </c>
    </row>
    <row r="27" spans="2:3" x14ac:dyDescent="0.3">
      <c r="B27" s="78" t="s">
        <v>2119</v>
      </c>
      <c r="C27" s="78">
        <v>48.94747143</v>
      </c>
    </row>
    <row r="28" spans="2:3" x14ac:dyDescent="0.3">
      <c r="B28" s="78" t="s">
        <v>1830</v>
      </c>
      <c r="C28" s="78">
        <v>4771.9531619999998</v>
      </c>
    </row>
    <row r="29" spans="2:3" x14ac:dyDescent="0.3">
      <c r="B29" s="78" t="s">
        <v>2120</v>
      </c>
      <c r="C29" s="78">
        <v>10.17699524</v>
      </c>
    </row>
    <row r="30" spans="2:3" x14ac:dyDescent="0.3">
      <c r="B30" s="78" t="s">
        <v>2121</v>
      </c>
      <c r="C30" s="78">
        <v>167.18493810000001</v>
      </c>
    </row>
    <row r="31" spans="2:3" x14ac:dyDescent="0.3">
      <c r="B31" s="78" t="s">
        <v>2122</v>
      </c>
      <c r="C31" s="78">
        <v>424.17823329999999</v>
      </c>
    </row>
    <row r="32" spans="2:3" x14ac:dyDescent="0.3">
      <c r="B32" s="78" t="s">
        <v>2123</v>
      </c>
      <c r="C32" s="78">
        <v>236.83169050000001</v>
      </c>
    </row>
    <row r="33" spans="2:3" x14ac:dyDescent="0.3">
      <c r="B33" s="78" t="s">
        <v>2124</v>
      </c>
      <c r="C33" s="78">
        <v>12.44478571</v>
      </c>
    </row>
    <row r="34" spans="2:3" x14ac:dyDescent="0.3">
      <c r="B34" s="78" t="s">
        <v>2125</v>
      </c>
      <c r="C34" s="78">
        <v>554.41893809999999</v>
      </c>
    </row>
    <row r="35" spans="2:3" x14ac:dyDescent="0.3">
      <c r="B35" s="78" t="s">
        <v>2126</v>
      </c>
      <c r="C35" s="78">
        <v>357.57596189999998</v>
      </c>
    </row>
    <row r="36" spans="2:3" x14ac:dyDescent="0.3">
      <c r="B36" s="78" t="s">
        <v>2127</v>
      </c>
      <c r="C36" s="78">
        <v>548.11382379999998</v>
      </c>
    </row>
    <row r="37" spans="2:3" x14ac:dyDescent="0.3">
      <c r="B37" s="78" t="s">
        <v>2128</v>
      </c>
      <c r="C37" s="78">
        <v>846.04447140000002</v>
      </c>
    </row>
    <row r="38" spans="2:3" x14ac:dyDescent="0.3">
      <c r="B38" s="78" t="s">
        <v>2129</v>
      </c>
      <c r="C38" s="78">
        <v>330.53091430000001</v>
      </c>
    </row>
    <row r="39" spans="2:3" x14ac:dyDescent="0.3">
      <c r="B39" s="78" t="s">
        <v>2130</v>
      </c>
      <c r="C39" s="78">
        <v>3.8893333330000002</v>
      </c>
    </row>
    <row r="40" spans="2:3" x14ac:dyDescent="0.3">
      <c r="B40" s="78" t="s">
        <v>2131</v>
      </c>
      <c r="C40" s="78">
        <v>420.50131429999999</v>
      </c>
    </row>
    <row r="41" spans="2:3" x14ac:dyDescent="0.3">
      <c r="B41" s="78" t="s">
        <v>2132</v>
      </c>
      <c r="C41" s="78">
        <v>158.81138569999999</v>
      </c>
    </row>
    <row r="42" spans="2:3" x14ac:dyDescent="0.3">
      <c r="B42" s="78" t="s">
        <v>2133</v>
      </c>
      <c r="C42" s="78">
        <v>13.55637143</v>
      </c>
    </row>
    <row r="43" spans="2:3" x14ac:dyDescent="0.3">
      <c r="B43" s="78" t="s">
        <v>2134</v>
      </c>
      <c r="C43" s="78">
        <v>559.48659999999995</v>
      </c>
    </row>
    <row r="44" spans="2:3" x14ac:dyDescent="0.3">
      <c r="B44" s="78" t="s">
        <v>2135</v>
      </c>
      <c r="C44" s="78">
        <v>1108.9659429999999</v>
      </c>
    </row>
    <row r="45" spans="2:3" x14ac:dyDescent="0.3">
      <c r="B45" s="78" t="s">
        <v>2136</v>
      </c>
      <c r="C45" s="78">
        <v>18.46925238</v>
      </c>
    </row>
    <row r="46" spans="2:3" x14ac:dyDescent="0.3">
      <c r="B46" s="78" t="s">
        <v>2137</v>
      </c>
      <c r="C46" s="78">
        <v>114.2534905</v>
      </c>
    </row>
    <row r="47" spans="2:3" x14ac:dyDescent="0.3">
      <c r="B47" s="78" t="s">
        <v>2138</v>
      </c>
      <c r="C47" s="78">
        <v>114.79582859999999</v>
      </c>
    </row>
    <row r="48" spans="2:3" x14ac:dyDescent="0.3">
      <c r="B48" s="78" t="s">
        <v>2139</v>
      </c>
      <c r="C48" s="78">
        <v>97.123728569999997</v>
      </c>
    </row>
    <row r="49" spans="2:3" x14ac:dyDescent="0.3">
      <c r="B49" s="78" t="s">
        <v>2140</v>
      </c>
      <c r="C49" s="78">
        <v>267.36883330000001</v>
      </c>
    </row>
    <row r="50" spans="2:3" x14ac:dyDescent="0.3">
      <c r="B50" s="78" t="s">
        <v>2141</v>
      </c>
      <c r="C50" s="78">
        <v>3.4515952379999999</v>
      </c>
    </row>
    <row r="51" spans="2:3" x14ac:dyDescent="0.3">
      <c r="B51" s="78" t="s">
        <v>2142</v>
      </c>
      <c r="C51" s="78">
        <v>27.544795239999999</v>
      </c>
    </row>
    <row r="52" spans="2:3" x14ac:dyDescent="0.3">
      <c r="B52" s="78" t="s">
        <v>2143</v>
      </c>
      <c r="C52" s="78">
        <v>248.2464143</v>
      </c>
    </row>
    <row r="53" spans="2:3" x14ac:dyDescent="0.3">
      <c r="B53" s="78" t="s">
        <v>2144</v>
      </c>
      <c r="C53" s="78">
        <v>584.69504759999995</v>
      </c>
    </row>
    <row r="54" spans="2:3" x14ac:dyDescent="0.3">
      <c r="B54" s="78" t="s">
        <v>2145</v>
      </c>
      <c r="C54" s="78">
        <v>1787.1824859999999</v>
      </c>
    </row>
    <row r="55" spans="2:3" x14ac:dyDescent="0.3">
      <c r="B55" s="78" t="s">
        <v>2146</v>
      </c>
      <c r="C55" s="78">
        <v>134.2017333</v>
      </c>
    </row>
    <row r="56" spans="2:3" x14ac:dyDescent="0.3">
      <c r="B56" s="78" t="s">
        <v>2147</v>
      </c>
      <c r="C56" s="78">
        <v>22.85559524</v>
      </c>
    </row>
    <row r="57" spans="2:3" x14ac:dyDescent="0.3">
      <c r="B57" s="78" t="s">
        <v>2148</v>
      </c>
      <c r="C57" s="78">
        <v>243.72274759999999</v>
      </c>
    </row>
    <row r="58" spans="2:3" x14ac:dyDescent="0.3">
      <c r="B58" s="78" t="s">
        <v>2149</v>
      </c>
      <c r="C58" s="78">
        <v>384.57850480000002</v>
      </c>
    </row>
    <row r="59" spans="2:3" x14ac:dyDescent="0.3">
      <c r="B59" s="78" t="s">
        <v>2150</v>
      </c>
      <c r="C59" s="78">
        <v>2200.9111760000001</v>
      </c>
    </row>
    <row r="60" spans="2:3" x14ac:dyDescent="0.3">
      <c r="B60" s="78" t="s">
        <v>2151</v>
      </c>
      <c r="C60" s="78">
        <v>141.49171430000001</v>
      </c>
    </row>
    <row r="61" spans="2:3" x14ac:dyDescent="0.3">
      <c r="B61" s="78" t="s">
        <v>2152</v>
      </c>
      <c r="C61" s="78">
        <v>30.136933330000002</v>
      </c>
    </row>
    <row r="62" spans="2:3" x14ac:dyDescent="0.3">
      <c r="B62" s="78" t="s">
        <v>2153</v>
      </c>
      <c r="C62" s="78">
        <v>79.407219049999995</v>
      </c>
    </row>
    <row r="63" spans="2:3" x14ac:dyDescent="0.3">
      <c r="B63" s="78" t="s">
        <v>2154</v>
      </c>
      <c r="C63" s="78">
        <v>29.469861900000001</v>
      </c>
    </row>
    <row r="64" spans="2:3" x14ac:dyDescent="0.3">
      <c r="B64" s="78" t="s">
        <v>2155</v>
      </c>
      <c r="C64" s="78">
        <v>25.248461899999999</v>
      </c>
    </row>
    <row r="65" spans="2:3" x14ac:dyDescent="0.3">
      <c r="B65" s="78" t="s">
        <v>2156</v>
      </c>
      <c r="C65" s="78">
        <v>2370.5784480000002</v>
      </c>
    </row>
    <row r="66" spans="2:3" x14ac:dyDescent="0.3">
      <c r="B66" s="78" t="s">
        <v>2157</v>
      </c>
      <c r="C66" s="78">
        <v>21.096276190000001</v>
      </c>
    </row>
    <row r="67" spans="2:3" x14ac:dyDescent="0.3">
      <c r="B67" s="78" t="s">
        <v>2158</v>
      </c>
      <c r="C67" s="78">
        <v>127.9493476</v>
      </c>
    </row>
    <row r="68" spans="2:3" x14ac:dyDescent="0.3">
      <c r="B68" s="78" t="s">
        <v>2159</v>
      </c>
      <c r="C68" s="78">
        <v>1480.52071</v>
      </c>
    </row>
    <row r="69" spans="2:3" x14ac:dyDescent="0.3">
      <c r="B69" s="78" t="s">
        <v>2160</v>
      </c>
      <c r="C69" s="78">
        <v>6.127080952</v>
      </c>
    </row>
    <row r="70" spans="2:3" x14ac:dyDescent="0.3">
      <c r="B70" s="78" t="s">
        <v>2161</v>
      </c>
      <c r="C70" s="78">
        <v>6.60247619</v>
      </c>
    </row>
    <row r="71" spans="2:3" x14ac:dyDescent="0.3">
      <c r="B71" s="78" t="s">
        <v>2162</v>
      </c>
      <c r="C71" s="78">
        <v>46.183361900000001</v>
      </c>
    </row>
    <row r="72" spans="2:3" x14ac:dyDescent="0.3">
      <c r="B72" s="78" t="s">
        <v>2163</v>
      </c>
      <c r="C72" s="78">
        <v>48.688623810000003</v>
      </c>
    </row>
    <row r="73" spans="2:3" x14ac:dyDescent="0.3">
      <c r="B73" s="78" t="s">
        <v>2164</v>
      </c>
      <c r="C73" s="78">
        <v>91.72812381</v>
      </c>
    </row>
    <row r="74" spans="2:3" x14ac:dyDescent="0.3">
      <c r="B74" s="78" t="s">
        <v>2165</v>
      </c>
      <c r="C74" s="78">
        <v>1917.0891429999999</v>
      </c>
    </row>
    <row r="75" spans="2:3" x14ac:dyDescent="0.3">
      <c r="B75" s="78" t="s">
        <v>2166</v>
      </c>
      <c r="C75" s="78">
        <v>664.65353330000005</v>
      </c>
    </row>
    <row r="76" spans="2:3" x14ac:dyDescent="0.3">
      <c r="B76" s="78" t="s">
        <v>2167</v>
      </c>
      <c r="C76" s="78">
        <v>249.6064476</v>
      </c>
    </row>
    <row r="77" spans="2:3" x14ac:dyDescent="0.3">
      <c r="B77" s="78" t="s">
        <v>2168</v>
      </c>
      <c r="C77" s="78">
        <v>2.6231952380000001</v>
      </c>
    </row>
    <row r="78" spans="2:3" x14ac:dyDescent="0.3">
      <c r="B78" s="78" t="s">
        <v>2169</v>
      </c>
      <c r="C78" s="78">
        <v>8.8646142860000001</v>
      </c>
    </row>
    <row r="79" spans="2:3" x14ac:dyDescent="0.3">
      <c r="B79" s="78" t="s">
        <v>2170</v>
      </c>
      <c r="C79" s="78">
        <v>3.9128142860000001</v>
      </c>
    </row>
    <row r="80" spans="2:3" x14ac:dyDescent="0.3">
      <c r="B80" s="78" t="s">
        <v>2171</v>
      </c>
      <c r="C80" s="78">
        <v>376.99623810000003</v>
      </c>
    </row>
    <row r="81" spans="2:3" x14ac:dyDescent="0.3">
      <c r="B81" s="78" t="s">
        <v>2172</v>
      </c>
      <c r="C81" s="78">
        <v>259.53231899999997</v>
      </c>
    </row>
    <row r="82" spans="2:3" x14ac:dyDescent="0.3">
      <c r="B82" s="78" t="s">
        <v>2173</v>
      </c>
      <c r="C82" s="78">
        <v>39.813933329999998</v>
      </c>
    </row>
    <row r="83" spans="2:3" x14ac:dyDescent="0.3">
      <c r="B83" s="78" t="s">
        <v>2174</v>
      </c>
      <c r="C83" s="78">
        <v>18.203642859999999</v>
      </c>
    </row>
    <row r="84" spans="2:3" x14ac:dyDescent="0.3">
      <c r="B84" s="78" t="s">
        <v>2175</v>
      </c>
      <c r="C84" s="78">
        <v>249.45776190000001</v>
      </c>
    </row>
    <row r="85" spans="2:3" x14ac:dyDescent="0.3">
      <c r="B85" s="78" t="s">
        <v>2176</v>
      </c>
      <c r="C85" s="78">
        <v>214.757419</v>
      </c>
    </row>
    <row r="86" spans="2:3" x14ac:dyDescent="0.3">
      <c r="B86" s="78" t="s">
        <v>2177</v>
      </c>
      <c r="C86" s="78">
        <v>221.6846238</v>
      </c>
    </row>
    <row r="87" spans="2:3" x14ac:dyDescent="0.3">
      <c r="B87" s="78" t="s">
        <v>2178</v>
      </c>
      <c r="C87" s="78">
        <v>7.8898428569999997</v>
      </c>
    </row>
    <row r="88" spans="2:3" x14ac:dyDescent="0.3">
      <c r="B88" s="78" t="s">
        <v>2179</v>
      </c>
      <c r="C88" s="78">
        <v>6152.6208049999996</v>
      </c>
    </row>
    <row r="89" spans="2:3" x14ac:dyDescent="0.3">
      <c r="B89" s="78" t="s">
        <v>2180</v>
      </c>
      <c r="C89" s="78">
        <v>1880.056652</v>
      </c>
    </row>
    <row r="90" spans="2:3" x14ac:dyDescent="0.3">
      <c r="B90" s="78" t="s">
        <v>2181</v>
      </c>
      <c r="C90" s="78">
        <v>836.33229519999998</v>
      </c>
    </row>
    <row r="91" spans="2:3" x14ac:dyDescent="0.3">
      <c r="B91" s="78" t="s">
        <v>2182</v>
      </c>
      <c r="C91" s="78">
        <v>110.45629049999999</v>
      </c>
    </row>
    <row r="92" spans="2:3" x14ac:dyDescent="0.3">
      <c r="B92" s="78" t="s">
        <v>2183</v>
      </c>
      <c r="C92" s="78">
        <v>187.10835710000001</v>
      </c>
    </row>
    <row r="93" spans="2:3" x14ac:dyDescent="0.3">
      <c r="B93" s="78" t="s">
        <v>2184</v>
      </c>
      <c r="C93" s="78">
        <v>1391.595767</v>
      </c>
    </row>
    <row r="94" spans="2:3" x14ac:dyDescent="0.3">
      <c r="B94" s="78" t="s">
        <v>2185</v>
      </c>
      <c r="C94" s="78">
        <v>68.190399999999997</v>
      </c>
    </row>
    <row r="95" spans="2:3" x14ac:dyDescent="0.3">
      <c r="B95" s="78" t="s">
        <v>2186</v>
      </c>
      <c r="C95" s="78">
        <v>2976.981252</v>
      </c>
    </row>
    <row r="96" spans="2:3" x14ac:dyDescent="0.3">
      <c r="B96" s="78" t="s">
        <v>2187</v>
      </c>
      <c r="C96" s="78">
        <v>215.23071899999999</v>
      </c>
    </row>
    <row r="97" spans="2:3" x14ac:dyDescent="0.3">
      <c r="B97" s="78" t="s">
        <v>2188</v>
      </c>
      <c r="C97" s="78">
        <v>401.5977714</v>
      </c>
    </row>
    <row r="98" spans="2:3" x14ac:dyDescent="0.3">
      <c r="B98" s="78" t="s">
        <v>2189</v>
      </c>
      <c r="C98" s="78">
        <v>1118.5302380000001</v>
      </c>
    </row>
    <row r="99" spans="2:3" x14ac:dyDescent="0.3">
      <c r="B99" s="78" t="s">
        <v>2190</v>
      </c>
      <c r="C99" s="78">
        <v>2.5801666669999999</v>
      </c>
    </row>
    <row r="100" spans="2:3" x14ac:dyDescent="0.3">
      <c r="B100" s="78" t="s">
        <v>2191</v>
      </c>
      <c r="C100" s="78">
        <v>103.8330857</v>
      </c>
    </row>
    <row r="101" spans="2:3" x14ac:dyDescent="0.3">
      <c r="B101" s="78" t="s">
        <v>2192</v>
      </c>
      <c r="C101" s="78">
        <v>139.14347620000001</v>
      </c>
    </row>
    <row r="102" spans="2:3" x14ac:dyDescent="0.3">
      <c r="B102" s="78" t="s">
        <v>2193</v>
      </c>
      <c r="C102" s="78">
        <v>43.911266670000003</v>
      </c>
    </row>
    <row r="103" spans="2:3" x14ac:dyDescent="0.3">
      <c r="B103" s="78" t="s">
        <v>2194</v>
      </c>
      <c r="C103" s="78">
        <v>148.02314759999999</v>
      </c>
    </row>
    <row r="104" spans="2:3" x14ac:dyDescent="0.3">
      <c r="B104" s="78" t="s">
        <v>2195</v>
      </c>
      <c r="C104" s="78">
        <v>47.977061900000002</v>
      </c>
    </row>
    <row r="105" spans="2:3" x14ac:dyDescent="0.3">
      <c r="B105" s="78" t="s">
        <v>2196</v>
      </c>
      <c r="C105" s="78">
        <v>105.50960480000001</v>
      </c>
    </row>
    <row r="106" spans="2:3" x14ac:dyDescent="0.3">
      <c r="B106" s="78" t="s">
        <v>2197</v>
      </c>
      <c r="C106" s="78">
        <v>155.38024290000001</v>
      </c>
    </row>
    <row r="107" spans="2:3" x14ac:dyDescent="0.3">
      <c r="B107" s="78" t="s">
        <v>2198</v>
      </c>
      <c r="C107" s="78">
        <v>64.638761900000006</v>
      </c>
    </row>
    <row r="108" spans="2:3" x14ac:dyDescent="0.3">
      <c r="B108" s="78" t="s">
        <v>2199</v>
      </c>
      <c r="C108" s="78">
        <v>13.401757140000001</v>
      </c>
    </row>
    <row r="109" spans="2:3" x14ac:dyDescent="0.3">
      <c r="B109" s="78" t="s">
        <v>2200</v>
      </c>
      <c r="C109" s="78">
        <v>569.0684</v>
      </c>
    </row>
    <row r="110" spans="2:3" x14ac:dyDescent="0.3">
      <c r="B110" s="78" t="s">
        <v>2201</v>
      </c>
      <c r="C110" s="78">
        <v>388.03623329999999</v>
      </c>
    </row>
    <row r="111" spans="2:3" x14ac:dyDescent="0.3">
      <c r="B111" s="78" t="s">
        <v>2202</v>
      </c>
      <c r="C111" s="78">
        <v>737.67082860000005</v>
      </c>
    </row>
    <row r="112" spans="2:3" x14ac:dyDescent="0.3">
      <c r="B112" s="78" t="s">
        <v>2203</v>
      </c>
      <c r="C112" s="78">
        <v>12.63197143</v>
      </c>
    </row>
    <row r="113" spans="2:3" x14ac:dyDescent="0.3">
      <c r="B113" s="78" t="s">
        <v>2204</v>
      </c>
      <c r="C113" s="78">
        <v>410.98966189999999</v>
      </c>
    </row>
    <row r="114" spans="2:3" x14ac:dyDescent="0.3">
      <c r="B114" s="78" t="s">
        <v>2205</v>
      </c>
      <c r="C114" s="78">
        <v>10.22220476</v>
      </c>
    </row>
    <row r="115" spans="2:3" x14ac:dyDescent="0.3">
      <c r="B115" s="78" t="s">
        <v>2206</v>
      </c>
      <c r="C115" s="78">
        <v>8.4097571430000002</v>
      </c>
    </row>
    <row r="116" spans="2:3" x14ac:dyDescent="0.3">
      <c r="B116" s="78" t="s">
        <v>2207</v>
      </c>
      <c r="C116" s="78">
        <v>95.360976190000002</v>
      </c>
    </row>
    <row r="117" spans="2:3" x14ac:dyDescent="0.3">
      <c r="B117" s="78" t="s">
        <v>2208</v>
      </c>
      <c r="C117" s="78">
        <v>29.67787143</v>
      </c>
    </row>
    <row r="118" spans="2:3" x14ac:dyDescent="0.3">
      <c r="B118" s="78" t="s">
        <v>2209</v>
      </c>
      <c r="C118" s="78">
        <v>5.5394857139999996</v>
      </c>
    </row>
    <row r="119" spans="2:3" x14ac:dyDescent="0.3">
      <c r="B119" s="78" t="s">
        <v>2210</v>
      </c>
      <c r="C119" s="78">
        <v>243.49540949999999</v>
      </c>
    </row>
    <row r="120" spans="2:3" x14ac:dyDescent="0.3">
      <c r="B120" s="78" t="s">
        <v>2211</v>
      </c>
      <c r="C120" s="78">
        <v>2818.3708430000001</v>
      </c>
    </row>
    <row r="121" spans="2:3" x14ac:dyDescent="0.3">
      <c r="B121" s="78" t="s">
        <v>2212</v>
      </c>
      <c r="C121" s="78">
        <v>12.56820476</v>
      </c>
    </row>
    <row r="122" spans="2:3" x14ac:dyDescent="0.3">
      <c r="B122" s="78" t="s">
        <v>2213</v>
      </c>
      <c r="C122" s="78">
        <v>69.925095240000005</v>
      </c>
    </row>
    <row r="123" spans="2:3" x14ac:dyDescent="0.3">
      <c r="B123" s="78" t="s">
        <v>2214</v>
      </c>
      <c r="C123" s="78">
        <v>14.74740476</v>
      </c>
    </row>
    <row r="124" spans="2:3" x14ac:dyDescent="0.3">
      <c r="B124" s="78" t="s">
        <v>2215</v>
      </c>
      <c r="C124" s="78">
        <v>811.01654759999997</v>
      </c>
    </row>
    <row r="125" spans="2:3" x14ac:dyDescent="0.3">
      <c r="B125" s="78" t="s">
        <v>2216</v>
      </c>
      <c r="C125" s="78">
        <v>617.32041900000002</v>
      </c>
    </row>
    <row r="126" spans="2:3" x14ac:dyDescent="0.3">
      <c r="B126" s="78" t="s">
        <v>2217</v>
      </c>
      <c r="C126" s="78">
        <v>1202.6836330000001</v>
      </c>
    </row>
    <row r="127" spans="2:3" x14ac:dyDescent="0.3">
      <c r="B127" s="78" t="s">
        <v>2218</v>
      </c>
      <c r="C127" s="78">
        <v>52.996361899999997</v>
      </c>
    </row>
    <row r="128" spans="2:3" x14ac:dyDescent="0.3">
      <c r="B128" s="78" t="s">
        <v>2219</v>
      </c>
      <c r="C128" s="78">
        <v>608.5328667</v>
      </c>
    </row>
    <row r="129" spans="2:3" x14ac:dyDescent="0.3">
      <c r="B129" s="78" t="s">
        <v>2220</v>
      </c>
      <c r="C129" s="78">
        <v>400.2124857</v>
      </c>
    </row>
    <row r="130" spans="2:3" x14ac:dyDescent="0.3">
      <c r="B130" s="78" t="s">
        <v>2221</v>
      </c>
      <c r="C130" s="78">
        <v>6.4502380949999996</v>
      </c>
    </row>
    <row r="131" spans="2:3" x14ac:dyDescent="0.3">
      <c r="B131" s="78" t="s">
        <v>2222</v>
      </c>
      <c r="C131" s="78">
        <v>107.3032714</v>
      </c>
    </row>
    <row r="132" spans="2:3" x14ac:dyDescent="0.3">
      <c r="B132" s="78" t="s">
        <v>2223</v>
      </c>
      <c r="C132" s="78">
        <v>145.107181</v>
      </c>
    </row>
    <row r="133" spans="2:3" x14ac:dyDescent="0.3">
      <c r="B133" s="78" t="s">
        <v>2224</v>
      </c>
      <c r="C133" s="78">
        <v>470.90922380000001</v>
      </c>
    </row>
    <row r="134" spans="2:3" x14ac:dyDescent="0.3">
      <c r="B134" s="78" t="s">
        <v>2225</v>
      </c>
      <c r="C134" s="78">
        <v>4319.2402860000002</v>
      </c>
    </row>
    <row r="135" spans="2:3" x14ac:dyDescent="0.3">
      <c r="B135" s="78" t="s">
        <v>2226</v>
      </c>
      <c r="C135" s="78">
        <v>49.494114289999999</v>
      </c>
    </row>
    <row r="136" spans="2:3" x14ac:dyDescent="0.3">
      <c r="B136" s="78" t="s">
        <v>2227</v>
      </c>
      <c r="C136" s="78">
        <v>123.4182524</v>
      </c>
    </row>
    <row r="137" spans="2:3" x14ac:dyDescent="0.3">
      <c r="B137" s="78" t="s">
        <v>2228</v>
      </c>
      <c r="C137" s="78">
        <v>272.19776669999999</v>
      </c>
    </row>
    <row r="138" spans="2:3" x14ac:dyDescent="0.3">
      <c r="B138" s="78" t="s">
        <v>2229</v>
      </c>
      <c r="C138" s="78">
        <v>125.20780480000001</v>
      </c>
    </row>
    <row r="139" spans="2:3" x14ac:dyDescent="0.3">
      <c r="B139" s="78" t="s">
        <v>2230</v>
      </c>
      <c r="C139" s="78">
        <v>4844.6306709999999</v>
      </c>
    </row>
    <row r="140" spans="2:3" x14ac:dyDescent="0.3">
      <c r="B140" s="78" t="s">
        <v>2231</v>
      </c>
      <c r="C140" s="78">
        <v>94.088714289999999</v>
      </c>
    </row>
    <row r="141" spans="2:3" x14ac:dyDescent="0.3">
      <c r="B141" s="78" t="s">
        <v>2232</v>
      </c>
      <c r="C141" s="78">
        <v>195.0461286</v>
      </c>
    </row>
    <row r="142" spans="2:3" x14ac:dyDescent="0.3">
      <c r="B142" s="78" t="s">
        <v>2233</v>
      </c>
      <c r="C142" s="78">
        <v>160.96466670000001</v>
      </c>
    </row>
    <row r="143" spans="2:3" x14ac:dyDescent="0.3">
      <c r="B143" s="78" t="s">
        <v>2234</v>
      </c>
      <c r="C143" s="78">
        <v>722.1225048</v>
      </c>
    </row>
    <row r="144" spans="2:3" x14ac:dyDescent="0.3">
      <c r="B144" s="78" t="s">
        <v>2235</v>
      </c>
      <c r="C144" s="78">
        <v>2425.6145809999998</v>
      </c>
    </row>
    <row r="145" spans="2:3" x14ac:dyDescent="0.3">
      <c r="B145" s="78" t="s">
        <v>2236</v>
      </c>
      <c r="C145" s="78">
        <v>878.42784759999995</v>
      </c>
    </row>
    <row r="146" spans="2:3" x14ac:dyDescent="0.3">
      <c r="B146" s="78" t="s">
        <v>2237</v>
      </c>
      <c r="C146" s="78">
        <v>16.13415238</v>
      </c>
    </row>
    <row r="147" spans="2:3" x14ac:dyDescent="0.3">
      <c r="B147" s="78" t="s">
        <v>2238</v>
      </c>
      <c r="C147" s="78">
        <v>235.21150950000001</v>
      </c>
    </row>
    <row r="148" spans="2:3" x14ac:dyDescent="0.3">
      <c r="B148" s="78" t="s">
        <v>2239</v>
      </c>
      <c r="C148" s="78">
        <v>76.144638099999995</v>
      </c>
    </row>
    <row r="149" spans="2:3" x14ac:dyDescent="0.3">
      <c r="B149" s="78" t="s">
        <v>2240</v>
      </c>
      <c r="C149" s="78">
        <v>88.498985709999999</v>
      </c>
    </row>
    <row r="150" spans="2:3" x14ac:dyDescent="0.3">
      <c r="B150" s="78" t="s">
        <v>2241</v>
      </c>
      <c r="C150" s="78">
        <v>19.8227619</v>
      </c>
    </row>
    <row r="151" spans="2:3" x14ac:dyDescent="0.3">
      <c r="B151" s="78" t="s">
        <v>2242</v>
      </c>
      <c r="C151" s="78">
        <v>1206.2797619999999</v>
      </c>
    </row>
    <row r="152" spans="2:3" x14ac:dyDescent="0.3">
      <c r="B152" s="78" t="s">
        <v>2243</v>
      </c>
      <c r="C152" s="78">
        <v>93.065504759999996</v>
      </c>
    </row>
    <row r="153" spans="2:3" x14ac:dyDescent="0.3">
      <c r="B153" s="78" t="s">
        <v>2244</v>
      </c>
      <c r="C153" s="78">
        <v>461.89375710000002</v>
      </c>
    </row>
    <row r="154" spans="2:3" x14ac:dyDescent="0.3">
      <c r="B154" s="78" t="s">
        <v>2245</v>
      </c>
      <c r="C154" s="78">
        <v>3194.490933</v>
      </c>
    </row>
    <row r="155" spans="2:3" x14ac:dyDescent="0.3">
      <c r="B155" s="78" t="s">
        <v>2246</v>
      </c>
      <c r="C155" s="78">
        <v>263.52598569999998</v>
      </c>
    </row>
    <row r="156" spans="2:3" x14ac:dyDescent="0.3">
      <c r="B156" s="78" t="s">
        <v>2247</v>
      </c>
      <c r="C156" s="78">
        <v>4.1899142859999996</v>
      </c>
    </row>
    <row r="157" spans="2:3" x14ac:dyDescent="0.3">
      <c r="B157" s="78" t="s">
        <v>2248</v>
      </c>
      <c r="C157" s="78">
        <v>2.6455761899999999</v>
      </c>
    </row>
    <row r="158" spans="2:3" x14ac:dyDescent="0.3">
      <c r="B158" s="78" t="s">
        <v>2249</v>
      </c>
      <c r="C158" s="78">
        <v>4.7304380950000002</v>
      </c>
    </row>
    <row r="159" spans="2:3" x14ac:dyDescent="0.3">
      <c r="B159" s="78" t="s">
        <v>2250</v>
      </c>
      <c r="C159" s="78">
        <v>4.7096190480000004</v>
      </c>
    </row>
    <row r="160" spans="2:3" x14ac:dyDescent="0.3">
      <c r="B160" s="78" t="s">
        <v>2251</v>
      </c>
      <c r="C160" s="78">
        <v>843.21510479999995</v>
      </c>
    </row>
    <row r="161" spans="2:3" x14ac:dyDescent="0.3">
      <c r="B161" s="78" t="s">
        <v>2252</v>
      </c>
      <c r="C161" s="78">
        <v>334.23336189999998</v>
      </c>
    </row>
    <row r="162" spans="2:3" x14ac:dyDescent="0.3">
      <c r="B162" s="78" t="s">
        <v>2253</v>
      </c>
      <c r="C162" s="78">
        <v>207.3558524</v>
      </c>
    </row>
    <row r="163" spans="2:3" x14ac:dyDescent="0.3">
      <c r="B163" s="78" t="s">
        <v>2254</v>
      </c>
      <c r="C163" s="78">
        <v>2.318509524</v>
      </c>
    </row>
    <row r="164" spans="2:3" x14ac:dyDescent="0.3">
      <c r="B164" s="78" t="s">
        <v>2255</v>
      </c>
      <c r="C164" s="78">
        <v>168.52876670000001</v>
      </c>
    </row>
    <row r="165" spans="2:3" x14ac:dyDescent="0.3">
      <c r="B165" s="78" t="s">
        <v>2256</v>
      </c>
      <c r="C165" s="78">
        <v>137.66150949999999</v>
      </c>
    </row>
    <row r="166" spans="2:3" x14ac:dyDescent="0.3">
      <c r="B166" s="78" t="s">
        <v>2257</v>
      </c>
      <c r="C166" s="78">
        <v>125.66344290000001</v>
      </c>
    </row>
    <row r="167" spans="2:3" x14ac:dyDescent="0.3">
      <c r="B167" s="78" t="s">
        <v>2258</v>
      </c>
      <c r="C167" s="78">
        <v>48.88467619</v>
      </c>
    </row>
    <row r="168" spans="2:3" x14ac:dyDescent="0.3">
      <c r="B168" s="78" t="s">
        <v>2259</v>
      </c>
      <c r="C168" s="78">
        <v>14.43665238</v>
      </c>
    </row>
    <row r="169" spans="2:3" x14ac:dyDescent="0.3">
      <c r="B169" s="78" t="s">
        <v>2260</v>
      </c>
      <c r="C169" s="78">
        <v>324.66709049999997</v>
      </c>
    </row>
    <row r="170" spans="2:3" x14ac:dyDescent="0.3">
      <c r="B170" s="78" t="s">
        <v>2261</v>
      </c>
      <c r="C170" s="78">
        <v>1096.823762</v>
      </c>
    </row>
    <row r="171" spans="2:3" x14ac:dyDescent="0.3">
      <c r="B171" s="78" t="s">
        <v>2262</v>
      </c>
      <c r="C171" s="78">
        <v>478.7804524</v>
      </c>
    </row>
    <row r="172" spans="2:3" x14ac:dyDescent="0.3">
      <c r="B172" s="78" t="s">
        <v>2263</v>
      </c>
      <c r="C172" s="78">
        <v>108.6313</v>
      </c>
    </row>
    <row r="173" spans="2:3" x14ac:dyDescent="0.3">
      <c r="B173" s="78" t="s">
        <v>2264</v>
      </c>
      <c r="C173" s="78">
        <v>915.95088569999996</v>
      </c>
    </row>
    <row r="174" spans="2:3" x14ac:dyDescent="0.3">
      <c r="B174" s="78" t="s">
        <v>2265</v>
      </c>
      <c r="C174" s="78">
        <v>13.31748571</v>
      </c>
    </row>
    <row r="175" spans="2:3" x14ac:dyDescent="0.3">
      <c r="B175" s="78" t="s">
        <v>2266</v>
      </c>
      <c r="C175" s="78">
        <v>231.29765710000001</v>
      </c>
    </row>
    <row r="176" spans="2:3" x14ac:dyDescent="0.3">
      <c r="B176" s="78" t="s">
        <v>2267</v>
      </c>
      <c r="C176" s="78">
        <v>193.77528570000001</v>
      </c>
    </row>
    <row r="177" spans="2:3" x14ac:dyDescent="0.3">
      <c r="B177" s="78" t="s">
        <v>2268</v>
      </c>
      <c r="C177" s="78">
        <v>450.13</v>
      </c>
    </row>
    <row r="178" spans="2:3" x14ac:dyDescent="0.3">
      <c r="B178" s="78" t="s">
        <v>2269</v>
      </c>
      <c r="C178" s="78">
        <v>201.3779476</v>
      </c>
    </row>
    <row r="179" spans="2:3" x14ac:dyDescent="0.3">
      <c r="B179" s="78" t="s">
        <v>2270</v>
      </c>
      <c r="C179" s="78">
        <v>1593.7362760000001</v>
      </c>
    </row>
    <row r="180" spans="2:3" x14ac:dyDescent="0.3">
      <c r="B180" s="78" t="s">
        <v>2271</v>
      </c>
      <c r="C180" s="78">
        <v>28.613119050000002</v>
      </c>
    </row>
    <row r="181" spans="2:3" x14ac:dyDescent="0.3">
      <c r="B181" s="78" t="s">
        <v>2272</v>
      </c>
      <c r="C181" s="78">
        <v>171.2555524</v>
      </c>
    </row>
    <row r="182" spans="2:3" x14ac:dyDescent="0.3">
      <c r="B182" s="78" t="s">
        <v>2273</v>
      </c>
      <c r="C182" s="78">
        <v>2.4416380950000001</v>
      </c>
    </row>
    <row r="183" spans="2:3" x14ac:dyDescent="0.3">
      <c r="B183" s="78" t="s">
        <v>2274</v>
      </c>
      <c r="C183" s="78">
        <v>32.130257139999998</v>
      </c>
    </row>
    <row r="184" spans="2:3" x14ac:dyDescent="0.3">
      <c r="B184" s="78" t="s">
        <v>2275</v>
      </c>
      <c r="C184" s="78">
        <v>263.39803330000001</v>
      </c>
    </row>
    <row r="185" spans="2:3" x14ac:dyDescent="0.3">
      <c r="B185" s="78" t="s">
        <v>2276</v>
      </c>
      <c r="C185" s="78">
        <v>1825.93929</v>
      </c>
    </row>
    <row r="186" spans="2:3" x14ac:dyDescent="0.3">
      <c r="B186" s="78" t="s">
        <v>2277</v>
      </c>
      <c r="C186" s="78">
        <v>129.2504429</v>
      </c>
    </row>
    <row r="187" spans="2:3" x14ac:dyDescent="0.3">
      <c r="B187" s="78" t="s">
        <v>2278</v>
      </c>
      <c r="C187" s="78">
        <v>887.07489050000004</v>
      </c>
    </row>
    <row r="188" spans="2:3" x14ac:dyDescent="0.3">
      <c r="B188" s="78" t="s">
        <v>2279</v>
      </c>
      <c r="C188" s="78">
        <v>990.03351429999998</v>
      </c>
    </row>
    <row r="189" spans="2:3" x14ac:dyDescent="0.3">
      <c r="B189" s="78" t="s">
        <v>2280</v>
      </c>
      <c r="C189" s="78">
        <v>314.65617140000001</v>
      </c>
    </row>
    <row r="190" spans="2:3" x14ac:dyDescent="0.3">
      <c r="B190" s="78" t="s">
        <v>2281</v>
      </c>
      <c r="C190" s="78">
        <v>1538.960495</v>
      </c>
    </row>
    <row r="191" spans="2:3" x14ac:dyDescent="0.3">
      <c r="B191" s="78" t="s">
        <v>2282</v>
      </c>
      <c r="C191" s="78">
        <v>1209.9614240000001</v>
      </c>
    </row>
    <row r="192" spans="2:3" x14ac:dyDescent="0.3">
      <c r="B192" s="78" t="s">
        <v>2283</v>
      </c>
      <c r="C192" s="78">
        <v>7522.5695480000004</v>
      </c>
    </row>
    <row r="193" spans="2:3" x14ac:dyDescent="0.3">
      <c r="B193" s="78" t="s">
        <v>2284</v>
      </c>
      <c r="C193" s="78">
        <v>2.3874095240000002</v>
      </c>
    </row>
    <row r="194" spans="2:3" x14ac:dyDescent="0.3">
      <c r="B194" s="78" t="s">
        <v>2285</v>
      </c>
      <c r="C194" s="78">
        <v>78.277109519999996</v>
      </c>
    </row>
    <row r="195" spans="2:3" x14ac:dyDescent="0.3">
      <c r="B195" s="78" t="s">
        <v>2286</v>
      </c>
      <c r="C195" s="78">
        <v>728.34982860000002</v>
      </c>
    </row>
    <row r="196" spans="2:3" x14ac:dyDescent="0.3">
      <c r="B196" s="78" t="s">
        <v>2287</v>
      </c>
      <c r="C196" s="78">
        <v>6.4661142859999998</v>
      </c>
    </row>
    <row r="197" spans="2:3" x14ac:dyDescent="0.3">
      <c r="B197" s="78" t="s">
        <v>2288</v>
      </c>
      <c r="C197" s="78">
        <v>693.53389519999996</v>
      </c>
    </row>
    <row r="198" spans="2:3" x14ac:dyDescent="0.3">
      <c r="B198" s="78" t="s">
        <v>2289</v>
      </c>
      <c r="C198" s="78">
        <v>2188.089919</v>
      </c>
    </row>
    <row r="199" spans="2:3" x14ac:dyDescent="0.3">
      <c r="B199" s="78" t="s">
        <v>2290</v>
      </c>
      <c r="C199" s="78">
        <v>627.76766190000001</v>
      </c>
    </row>
    <row r="200" spans="2:3" x14ac:dyDescent="0.3">
      <c r="B200" s="78" t="s">
        <v>2291</v>
      </c>
      <c r="C200" s="78">
        <v>369.15061429999997</v>
      </c>
    </row>
    <row r="201" spans="2:3" x14ac:dyDescent="0.3">
      <c r="B201" s="78" t="s">
        <v>2292</v>
      </c>
      <c r="C201" s="78">
        <v>310.09675240000001</v>
      </c>
    </row>
    <row r="202" spans="2:3" x14ac:dyDescent="0.3">
      <c r="B202" s="78" t="s">
        <v>2293</v>
      </c>
      <c r="C202" s="78">
        <v>549.78605570000002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D4E0-4D6B-42FD-A165-8A5CA1230FF9}">
  <dimension ref="A1"/>
  <sheetViews>
    <sheetView tabSelected="1" workbookViewId="0">
      <selection activeCell="B3" sqref="B3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charts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Sheet11</vt:lpstr>
      <vt:lpstr>Sheet22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madiyakhan4732@gmail.com</cp:lastModifiedBy>
  <dcterms:created xsi:type="dcterms:W3CDTF">2015-06-05T18:17:20Z</dcterms:created>
  <dcterms:modified xsi:type="dcterms:W3CDTF">2024-09-26T07:06:22Z</dcterms:modified>
</cp:coreProperties>
</file>