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jpeg" ContentType="image/jpeg"/>
  <Default Extension="JPG" ContentType="image/.jpg"/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<sst xmlns="http://schemas.openxmlformats.org/spreadsheetml/2006/main" count="231" uniqueCount="83">
  <si>
    <r>
      <rPr>
        <b/>
        <sz val="18"/>
        <rFont val="Microsoft YaHei"/>
        <charset val="134"/>
      </rPr>
      <t>智能化方案</t>
    </r>
    <r>
      <rPr>
        <b/>
        <sz val="11"/>
        <rFont val="Microsoft YaHei"/>
        <charset val="134"/>
      </rPr>
      <t>【米家智能家居、全屋网络覆盖】</t>
    </r>
  </si>
  <si>
    <t/>
  </si>
  <si>
    <r>
      <rPr>
        <b/>
        <sz val="12"/>
        <rFont val="Microsoft YaHei"/>
        <charset val="134"/>
      </rPr>
      <t xml:space="preserve">支持全屋智能设备联动 ，轻
</t>
    </r>
    <r>
      <rPr>
        <b/>
        <sz val="12"/>
        <rFont val="Microsoft YaHei"/>
        <charset val="134"/>
      </rPr>
      <t>享智能生活</t>
    </r>
  </si>
  <si>
    <r>
      <rPr>
        <b/>
        <sz val="15"/>
        <color rgb="FF5B9BD5"/>
        <rFont val="Microsoft YaHei"/>
        <charset val="134"/>
      </rPr>
      <t>设计理念</t>
    </r>
    <r>
      <rPr>
        <b/>
        <sz val="18"/>
        <rFont val="Microsoft YaHei"/>
        <charset val="134"/>
      </rPr>
      <t>：</t>
    </r>
    <r>
      <rPr>
        <b/>
        <sz val="12"/>
        <rFont val="Microsoft YaHei"/>
        <charset val="134"/>
      </rPr>
      <t>智能家居方面</t>
    </r>
    <r>
      <rPr>
        <b/>
        <sz val="11"/>
        <rFont val="Microsoft YaHei"/>
        <charset val="134"/>
      </rPr>
      <t xml:space="preserve">采用米家产品做的一套轻奢型智能家居系统 ，用小爱同学进行控制。客厅及主卧采用调光筒灯和灯带营造氛围，
</t>
    </r>
    <r>
      <rPr>
        <b/>
        <sz val="11"/>
        <rFont val="Microsoft YaHei"/>
        <charset val="134"/>
      </rPr>
      <t xml:space="preserve">其余区域可用语音或者场景进行简单的开关灯控制。窗帘暂定所有卧室及客厅区域做双轨道。其余部分根据客户要求优化。空调控制利用VRF网
</t>
    </r>
    <r>
      <rPr>
        <b/>
        <sz val="11"/>
        <rFont val="Microsoft YaHei"/>
        <charset val="134"/>
      </rPr>
      <t xml:space="preserve">关进行控制 ，全系列采用MESH协议产品 ，稳定高效 ，断网后支持本地执行。全屋网络采用AC+AP有线POE组网完成 ，采用AC为全千兆 ，AP
</t>
    </r>
    <r>
      <rPr>
        <b/>
        <sz val="11"/>
        <rFont val="Microsoft YaHei"/>
        <charset val="134"/>
      </rPr>
      <t>支持WI FI6,支持2.4G兼5G双频段。</t>
    </r>
  </si>
  <si>
    <r>
      <rPr>
        <b/>
        <sz val="15"/>
        <color rgb="FF5B9BD5"/>
        <rFont val="Microsoft YaHei"/>
        <charset val="134"/>
      </rPr>
      <t xml:space="preserve">功能
</t>
    </r>
    <r>
      <rPr>
        <b/>
        <sz val="15"/>
        <color rgb="FF5B9BD5"/>
        <rFont val="Microsoft YaHei"/>
        <charset val="134"/>
      </rPr>
      <t>介绍</t>
    </r>
  </si>
  <si>
    <r>
      <rPr>
        <b/>
        <sz val="14"/>
        <color rgb="FF305496"/>
        <rFont val="Microsoft YaHei"/>
        <charset val="134"/>
      </rPr>
      <t xml:space="preserve">语音功能 </t>
    </r>
    <r>
      <rPr>
        <b/>
        <sz val="14"/>
        <rFont val="Microsoft YaHei"/>
        <charset val="134"/>
      </rPr>
      <t xml:space="preserve">：通过各楼层分布的小爱家庭面板及小爱音箱PRO实现如 ，“小爱同学 ，执行会客模式 ，或者
</t>
    </r>
    <r>
      <rPr>
        <b/>
        <sz val="14"/>
        <rFont val="Microsoft YaHei"/>
        <charset val="134"/>
      </rPr>
      <t xml:space="preserve">开某个窗帘或者某个区域灯光” 。
</t>
    </r>
    <r>
      <rPr>
        <b/>
        <sz val="14"/>
        <color rgb="FF305496"/>
        <rFont val="Microsoft YaHei"/>
        <charset val="134"/>
      </rPr>
      <t xml:space="preserve">场景直达 </t>
    </r>
    <r>
      <rPr>
        <b/>
        <sz val="14"/>
        <rFont val="Microsoft YaHei"/>
        <charset val="134"/>
      </rPr>
      <t xml:space="preserve">：预设好智能设备的场景 ，只需按下对应按键 ，或者喊出对应场景。如睡眠模式 ，则关闭主卧灯
</t>
    </r>
    <r>
      <rPr>
        <b/>
        <sz val="14"/>
        <rFont val="Microsoft YaHei"/>
        <charset val="134"/>
      </rPr>
      <t xml:space="preserve">光 ，关闭双层电动窗帘 ，播放几分钟白噪音。执行会客模式 ，则将屋内灯光全部打开 ，调光区域亮度明
</t>
    </r>
    <r>
      <rPr>
        <b/>
        <sz val="14"/>
        <rFont val="Microsoft YaHei"/>
        <charset val="134"/>
      </rPr>
      <t xml:space="preserve">亮 ，色温3800K ，营造出迎接的氛围。拒绝日常重复性工作 ，真正的智能是简化生活。
</t>
    </r>
    <r>
      <rPr>
        <b/>
        <sz val="14"/>
        <color rgb="FF305496"/>
        <rFont val="Microsoft YaHei"/>
        <charset val="134"/>
      </rPr>
      <t>智能开关 ：</t>
    </r>
    <r>
      <rPr>
        <b/>
        <sz val="14"/>
        <rFont val="Microsoft YaHei"/>
        <charset val="134"/>
      </rPr>
      <t xml:space="preserve">所有开关智能化 ，每一路灯光都实现智能化控制。全开全关 ，仅客厅灯开 ，仅开氛围灯带等
</t>
    </r>
    <r>
      <rPr>
        <b/>
        <sz val="14"/>
        <rFont val="Microsoft YaHei"/>
        <charset val="134"/>
      </rPr>
      <t xml:space="preserve">均可实现。例如：在主卧就可以关闭公共区域所有灯光
</t>
    </r>
    <r>
      <rPr>
        <b/>
        <sz val="14"/>
        <color rgb="FF305496"/>
        <rFont val="Microsoft YaHei"/>
        <charset val="134"/>
      </rPr>
      <t xml:space="preserve">全屋窗帘 </t>
    </r>
    <r>
      <rPr>
        <b/>
        <sz val="14"/>
        <rFont val="Microsoft YaHei"/>
        <charset val="134"/>
      </rPr>
      <t xml:space="preserve">：客厅前后窗帘 ，卧室窗帘均可以语音单独开关 ，按键开关 ，或者随着场景变化。
</t>
    </r>
    <r>
      <rPr>
        <b/>
        <sz val="14"/>
        <color rgb="FF305496"/>
        <rFont val="Microsoft YaHei"/>
        <charset val="134"/>
      </rPr>
      <t xml:space="preserve">人体感应 </t>
    </r>
    <r>
      <rPr>
        <b/>
        <sz val="14"/>
        <rFont val="Microsoft YaHei"/>
        <charset val="134"/>
      </rPr>
      <t xml:space="preserve">：过道区域 ，入户区域均实现人来灯亮 ，无感化智能 ，也可以根据环境亮度触发灯光感应。  白天
</t>
    </r>
    <r>
      <rPr>
        <b/>
        <sz val="14"/>
        <rFont val="Microsoft YaHei"/>
        <charset val="134"/>
      </rPr>
      <t xml:space="preserve">人过不开灯 ，夜晚亮度低的情况下 ，有人起夜就开启灯光 ，并且无人时自动关灯
</t>
    </r>
    <r>
      <rPr>
        <b/>
        <sz val="14"/>
        <color rgb="FF305496"/>
        <rFont val="Microsoft YaHei"/>
        <charset val="134"/>
      </rPr>
      <t xml:space="preserve">氛围调光 </t>
    </r>
    <r>
      <rPr>
        <b/>
        <sz val="14"/>
        <rFont val="Microsoft YaHei"/>
        <charset val="134"/>
      </rPr>
      <t xml:space="preserve">：客厅区域 ，主卧房采用调光灯具 ，筒灯 ，灯带支持0-100亮度 ，2700K-6000K色温冷暖调
</t>
    </r>
    <r>
      <rPr>
        <b/>
        <sz val="14"/>
        <rFont val="Microsoft YaHei"/>
        <charset val="134"/>
      </rPr>
      <t xml:space="preserve">节 ，让温馨的家庭不止一个样。例如设置卧室的温馨模式 ，将卧室色调变为3000K暖色 ，亮度调整为
</t>
    </r>
    <r>
      <rPr>
        <b/>
        <sz val="14"/>
        <rFont val="Microsoft YaHei"/>
        <charset val="134"/>
      </rPr>
      <t xml:space="preserve">50% ，让人沐浴在温暖的灯光氛围内。设置睡前模式 ，可将灯光亮度调整为10%的昏暗灯光 ，  10分钟后
</t>
    </r>
    <r>
      <rPr>
        <b/>
        <sz val="14"/>
        <rFont val="Microsoft YaHei"/>
        <charset val="134"/>
      </rPr>
      <t xml:space="preserve">全关 ，营造舒适睡前氛围。客厅来客人或者打扫卫生 ，  日常活动时就全亮白光 ，休闲 ，观影等模式就暖色
</t>
    </r>
    <r>
      <rPr>
        <b/>
        <sz val="14"/>
        <rFont val="Microsoft YaHei"/>
        <charset val="134"/>
      </rPr>
      <t xml:space="preserve">偏暗等等
</t>
    </r>
    <r>
      <rPr>
        <b/>
        <sz val="14"/>
        <color rgb="FF305496"/>
        <rFont val="Microsoft YaHei"/>
        <charset val="134"/>
      </rPr>
      <t>空调控制 ：</t>
    </r>
    <r>
      <rPr>
        <b/>
        <sz val="14"/>
        <rFont val="Microsoft YaHei"/>
        <charset val="134"/>
      </rPr>
      <t xml:space="preserve">语音 ，手机远程都可以 ，还可以按照季节定好空调温度风量 ，一键 ，一句话就可以让全屋各区
</t>
    </r>
    <r>
      <rPr>
        <b/>
        <sz val="14"/>
        <rFont val="Microsoft YaHei"/>
        <charset val="134"/>
      </rPr>
      <t xml:space="preserve">域空调按照自己想要的温度风速执行。全开全关 ，  区域开区域关直接一次性搞定。
</t>
    </r>
    <r>
      <rPr>
        <b/>
        <sz val="14"/>
        <color rgb="FF305496"/>
        <rFont val="Microsoft YaHei"/>
        <charset val="134"/>
      </rPr>
      <t>模块化</t>
    </r>
    <r>
      <rPr>
        <b/>
        <sz val="14"/>
        <rFont val="Microsoft YaHei"/>
        <charset val="134"/>
      </rPr>
      <t>：后续想实现的功能 ，在选好产品后可以直接购买产品 ，加入米家一起联动。无需重新整理系统</t>
    </r>
  </si>
  <si>
    <t xml:space="preserve">联系人：小李        电话： 18008408984 </t>
  </si>
  <si>
    <r>
      <rPr>
        <sz val="12"/>
        <rFont val="Microsoft YaHei"/>
        <charset val="134"/>
      </rPr>
      <t>总价</t>
    </r>
  </si>
  <si>
    <r>
      <rPr>
        <b/>
        <sz val="12"/>
        <rFont val="Microsoft YaHei"/>
        <charset val="134"/>
      </rPr>
      <t>区域</t>
    </r>
  </si>
  <si>
    <r>
      <rPr>
        <b/>
        <sz val="12"/>
        <rFont val="Microsoft YaHei"/>
        <charset val="134"/>
      </rPr>
      <t>产品品类</t>
    </r>
  </si>
  <si>
    <r>
      <rPr>
        <b/>
        <sz val="12"/>
        <rFont val="Microsoft YaHei"/>
        <charset val="134"/>
      </rPr>
      <t>具体型号</t>
    </r>
  </si>
  <si>
    <r>
      <rPr>
        <b/>
        <sz val="12"/>
        <rFont val="Microsoft YaHei"/>
        <charset val="134"/>
      </rPr>
      <t>图样</t>
    </r>
  </si>
  <si>
    <r>
      <rPr>
        <b/>
        <sz val="12"/>
        <rFont val="Microsoft YaHei"/>
        <charset val="134"/>
      </rPr>
      <t>品牌</t>
    </r>
  </si>
  <si>
    <r>
      <rPr>
        <b/>
        <sz val="12"/>
        <rFont val="Microsoft YaHei"/>
        <charset val="134"/>
      </rPr>
      <t>单位</t>
    </r>
  </si>
  <si>
    <r>
      <rPr>
        <b/>
        <sz val="12"/>
        <rFont val="Microsoft YaHei"/>
        <charset val="134"/>
      </rPr>
      <t>数量</t>
    </r>
  </si>
  <si>
    <t>单价</t>
  </si>
  <si>
    <r>
      <rPr>
        <b/>
        <sz val="12"/>
        <rFont val="Microsoft YaHei"/>
        <charset val="134"/>
      </rPr>
      <t>合计</t>
    </r>
  </si>
  <si>
    <r>
      <rPr>
        <b/>
        <sz val="12"/>
        <rFont val="Microsoft YaHei"/>
        <charset val="134"/>
      </rPr>
      <t>产品介绍</t>
    </r>
  </si>
  <si>
    <t>开关类</t>
  </si>
  <si>
    <t>零火两键开关</t>
  </si>
  <si>
    <r>
      <rPr>
        <sz val="12"/>
        <rFont val="Microsoft YaHei"/>
        <charset val="134"/>
      </rPr>
      <t>mesh</t>
    </r>
  </si>
  <si>
    <t>天朗</t>
  </si>
  <si>
    <r>
      <rPr>
        <sz val="12"/>
        <rFont val="Microsoft YaHei"/>
        <charset val="134"/>
      </rPr>
      <t>个</t>
    </r>
  </si>
  <si>
    <t>1.2路灯光开关智能控制
2.智能联动、稳定安全、多
种控制方式</t>
  </si>
  <si>
    <t>零火三键开关</t>
  </si>
  <si>
    <t>mesh</t>
  </si>
  <si>
    <t>个</t>
  </si>
  <si>
    <r>
      <rPr>
        <sz val="12"/>
        <rFont val="Microsoft YaHei"/>
        <charset val="134"/>
      </rPr>
      <t xml:space="preserve">1.3路灯光开关智能控制
</t>
    </r>
    <r>
      <rPr>
        <sz val="12"/>
        <rFont val="Microsoft YaHei"/>
        <charset val="134"/>
      </rPr>
      <t xml:space="preserve">2.智能联动、稳定安全、多
</t>
    </r>
    <r>
      <rPr>
        <sz val="12"/>
        <rFont val="Microsoft YaHei"/>
        <charset val="134"/>
      </rPr>
      <t>种控制方式</t>
    </r>
  </si>
  <si>
    <t>零火四键开关</t>
  </si>
  <si>
    <t>1.3路灯光开关智能控制
2.智能联动、稳定安全、多
种控制方式</t>
  </si>
  <si>
    <t>三合一控制面板</t>
  </si>
  <si>
    <t>米家</t>
  </si>
  <si>
    <t>三合一控制器</t>
  </si>
  <si>
    <t>传感器+网关类</t>
  </si>
  <si>
    <t>人在传感器</t>
  </si>
  <si>
    <r>
      <rPr>
        <sz val="12"/>
        <rFont val="Microsoft YaHei"/>
        <charset val="134"/>
      </rPr>
      <t>人在传感</t>
    </r>
  </si>
  <si>
    <t>领普</t>
  </si>
  <si>
    <t xml:space="preserve">1.高精度、大范围感知人体
细微动作
2.毫米波雷达
3.超低功耗 </t>
  </si>
  <si>
    <t>空调网关</t>
  </si>
  <si>
    <t>vrf</t>
  </si>
  <si>
    <t>中弘</t>
  </si>
  <si>
    <t>蓝牙mesh协议，一拖5</t>
  </si>
  <si>
    <r>
      <rPr>
        <sz val="12"/>
        <rFont val="Microsoft YaHei"/>
        <charset val="134"/>
      </rPr>
      <t>小爱同学</t>
    </r>
  </si>
  <si>
    <r>
      <rPr>
        <sz val="12"/>
        <rFont val="Microsoft YaHei"/>
        <charset val="134"/>
      </rPr>
      <t>PRO</t>
    </r>
  </si>
  <si>
    <t>小米</t>
  </si>
  <si>
    <r>
      <rPr>
        <sz val="12"/>
        <rFont val="Microsoft YaHei"/>
        <charset val="134"/>
      </rPr>
      <t xml:space="preserve">1.智能家居语音交互平台，
</t>
    </r>
    <r>
      <rPr>
        <sz val="12"/>
        <rFont val="Microsoft YaHei"/>
        <charset val="134"/>
      </rPr>
      <t xml:space="preserve">红外家电控制
</t>
    </r>
    <r>
      <rPr>
        <sz val="12"/>
        <rFont val="Microsoft YaHei"/>
        <charset val="134"/>
      </rPr>
      <t xml:space="preserve">2.还可作为家庭背景音乐使
</t>
    </r>
    <r>
      <rPr>
        <sz val="12"/>
        <rFont val="Microsoft YaHei"/>
        <charset val="134"/>
      </rPr>
      <t>用</t>
    </r>
  </si>
  <si>
    <r>
      <rPr>
        <sz val="12"/>
        <rFont val="Microsoft YaHei"/>
        <charset val="134"/>
      </rPr>
      <t>小爱</t>
    </r>
    <r>
      <rPr>
        <sz val="12"/>
        <rFont val="Microsoft YaHei"/>
        <charset val="134"/>
      </rPr>
      <t>中控屏</t>
    </r>
  </si>
  <si>
    <t>语音功能+场景控制</t>
  </si>
  <si>
    <t>小米中枢网关</t>
  </si>
  <si>
    <t>网关</t>
  </si>
  <si>
    <r>
      <rPr>
        <sz val="12"/>
        <rFont val="Microsoft YaHei"/>
        <charset val="134"/>
      </rPr>
      <t>小米</t>
    </r>
  </si>
  <si>
    <t>设备连接中枢</t>
  </si>
  <si>
    <t>电动遮阳</t>
  </si>
  <si>
    <r>
      <rPr>
        <sz val="12"/>
        <rFont val="Microsoft YaHei"/>
        <charset val="134"/>
      </rPr>
      <t>窗帘电机</t>
    </r>
  </si>
  <si>
    <t>杜亚</t>
  </si>
  <si>
    <t xml:space="preserve">聪明贴心的窗帘管家【客厅，主卧，电动轨道 ， 3m
</t>
  </si>
  <si>
    <r>
      <rPr>
        <sz val="12"/>
        <rFont val="Microsoft YaHei"/>
        <charset val="134"/>
      </rPr>
      <t>窗帘</t>
    </r>
    <r>
      <rPr>
        <sz val="12"/>
        <rFont val="Microsoft YaHei"/>
        <charset val="134"/>
      </rPr>
      <t>轨道加长</t>
    </r>
  </si>
  <si>
    <t>佳丽斯</t>
  </si>
  <si>
    <t>米</t>
  </si>
  <si>
    <t>电动轨道加长</t>
  </si>
  <si>
    <t>灯光</t>
  </si>
  <si>
    <t>智能格栅灯型材</t>
  </si>
  <si>
    <t>JM</t>
  </si>
  <si>
    <t>即米</t>
  </si>
  <si>
    <t>暗装轨道型材，3米一根</t>
  </si>
  <si>
    <t>智能折叠格栅灯</t>
  </si>
  <si>
    <t>高显色，12W双色温调节</t>
  </si>
  <si>
    <t>智能格栅灯</t>
  </si>
  <si>
    <t>智能一体电源</t>
  </si>
  <si>
    <t>磁吸轨道内置电源200W</t>
  </si>
  <si>
    <t>智能射灯</t>
  </si>
  <si>
    <t>Q5</t>
  </si>
  <si>
    <t xml:space="preserve">高显色显色指数大于97，全光谱 ，六重防眩 </t>
  </si>
  <si>
    <t>双色温灯带</t>
  </si>
  <si>
    <t>双色温，客厅餐厅,主卧,显指大于95.包含灯具型材</t>
  </si>
  <si>
    <t>智能灯带驱动一体电源</t>
  </si>
  <si>
    <t>低压变压一体，240w</t>
  </si>
  <si>
    <t>低压变压一体，120w</t>
  </si>
  <si>
    <t>普通射灯</t>
  </si>
  <si>
    <r>
      <rPr>
        <b/>
        <sz val="12"/>
        <rFont val="Microsoft YaHei"/>
        <charset val="134"/>
      </rPr>
      <t>设备总计</t>
    </r>
  </si>
  <si>
    <t>安装调试费用【所有智能点位对接调试 ，开关2年保修 ，灯具保修3年。现场勘查 ，方案设
计定制，  50个以内自动化定制，  15个场景定制服务 ，服务费收取设备价值25%】</t>
  </si>
  <si>
    <r>
      <rPr>
        <sz val="12"/>
        <rFont val="Microsoft YaHei"/>
        <charset val="134"/>
      </rPr>
      <t>智能家居合计</t>
    </r>
  </si>
  <si>
    <r>
      <rPr>
        <b/>
        <sz val="12"/>
        <rFont val="Microsoft YaHei"/>
        <charset val="134"/>
      </rPr>
      <t>该方案为简单方案 ，后续根据要求细改增减。将配有详细的点位布置图 ，可直接落地。</t>
    </r>
    <r>
      <rPr>
        <b/>
        <sz val="14"/>
        <color rgb="FFFF0000"/>
        <rFont val="Microsoft YaHei"/>
        <charset val="134"/>
      </rPr>
      <t>注 ：为保证工程质量统一 ，此方案设计
布线需求由我方指导 ，  甲方施工团队施工 ，智能化类目较多 ，后续可按照业主要求进行增减 ，做方案定制化设计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</si>
</sst>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8">
    <font>
      <sz val="11"/>
      <color rgb="FF000000"/>
      <name val="Arial"/>
      <charset val="204"/>
    </font>
    <font>
      <sz val="11"/>
      <color rgb="FF000000"/>
      <name val="Arial"/>
      <charset val="134"/>
    </font>
    <font>
      <b/>
      <sz val="18"/>
      <name val="Microsoft YaHei"/>
      <charset val="134"/>
    </font>
    <font>
      <b/>
      <sz val="12"/>
      <color rgb="FF000000"/>
      <name val="Microsoft YaHei"/>
      <charset val="134"/>
    </font>
    <font>
      <b/>
      <sz val="11"/>
      <color rgb="FF000000"/>
      <name val="Microsoft YaHei"/>
      <charset val="134"/>
    </font>
    <font>
      <b/>
      <sz val="15"/>
      <color rgb="FF5B9BD5"/>
      <name val="Microsoft YaHei"/>
      <charset val="134"/>
    </font>
    <font>
      <b/>
      <sz val="14"/>
      <color rgb="FF000000"/>
      <name val="Microsoft YaHei"/>
      <charset val="134"/>
    </font>
    <font>
      <sz val="12"/>
      <name val="Microsoft YaHei"/>
      <charset val="134"/>
    </font>
    <font>
      <sz val="12"/>
      <color rgb="FF000000"/>
      <name val="Microsoft YaHei"/>
      <charset val="134"/>
    </font>
    <font>
      <b/>
      <sz val="12"/>
      <color rgb="FFFF0000"/>
      <name val="Microsoft YaHei"/>
      <charset val="134"/>
    </font>
    <font>
      <b/>
      <sz val="12"/>
      <name val="Microsoft YaHei"/>
      <charset val="134"/>
    </font>
    <font>
      <sz val="12"/>
      <color rgb="FF000000"/>
      <name val="Arial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Microsoft YaHei"/>
      <charset val="134"/>
    </font>
    <font>
      <b/>
      <sz val="14"/>
      <color rgb="FF305496"/>
      <name val="Microsoft YaHei"/>
      <charset val="134"/>
    </font>
    <font>
      <b/>
      <sz val="14"/>
      <name val="Microsoft YaHei"/>
      <charset val="134"/>
    </font>
    <font>
      <b/>
      <sz val="14"/>
      <color rgb="FFFF0000"/>
      <name val="Microsoft YaHe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5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7" borderId="9" applyNumberFormat="0" applyAlignment="0" applyProtection="0">
      <alignment vertical="center"/>
    </xf>
    <xf numFmtId="0" fontId="25" fillId="7" borderId="8" applyNumberFormat="0" applyAlignment="0" applyProtection="0">
      <alignment vertical="center"/>
    </xf>
    <xf numFmtId="0" fontId="26" fillId="8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59">
    <xf numFmtId="0" fontId="0" fillId="0" borderId="0" xfId="0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 indent="1"/>
    </xf>
    <xf numFmtId="176" fontId="8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3" xfId="0" applyNumberFormat="1" applyFill="1" applyBorder="1" applyAlignment="1">
      <alignment horizontal="left" vertical="top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left" vertical="top" wrapText="1"/>
    </xf>
    <xf numFmtId="0" fontId="8" fillId="0" borderId="1" xfId="0" applyNumberFormat="1" applyFont="1" applyFill="1" applyBorder="1" applyAlignment="1">
      <alignment horizontal="left" vertical="center" wrapText="1" indent="1"/>
    </xf>
    <xf numFmtId="176" fontId="8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left" vertical="center" wrapText="1"/>
    </xf>
    <xf numFmtId="0" fontId="8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11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 indent="1"/>
    </xf>
    <xf numFmtId="176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 indent="1"/>
    </xf>
    <xf numFmtId="0" fontId="0" fillId="0" borderId="4" xfId="0" applyNumberFormat="1" applyFill="1" applyBorder="1" applyAlignment="1">
      <alignment horizontal="left" vertical="top" wrapText="1"/>
    </xf>
    <xf numFmtId="0" fontId="0" fillId="0" borderId="1" xfId="0" applyNumberForma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left" vertical="center" wrapText="1"/>
    </xf>
    <xf numFmtId="0" fontId="0" fillId="0" borderId="4" xfId="0" applyBorder="1" applyAlignment="1">
      <alignment horizontal="center" vertical="top" wrapText="1"/>
    </xf>
    <xf numFmtId="0" fontId="1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76" fontId="8" fillId="4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76" fontId="8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9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wmf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13</xdr:col>
      <xdr:colOff>1096644</xdr:colOff>
      <xdr:row>0</xdr:row>
      <xdr:rowOff>76200</xdr:rowOff>
    </xdr:from>
    <xdr:ext cx="609600" cy="536575"/>
    <xdr:pic>
      <xdr:nvPicPr>
        <xdr:cNvPr id="2" name="image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8035" y="76200"/>
          <a:ext cx="609600" cy="5365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13970" cy="6185535"/>
    <xdr:sp>
      <xdr:nvSpPr>
        <xdr:cNvPr id="11" name="path"/>
        <xdr:cNvSpPr txBox="1"/>
      </xdr:nvSpPr>
      <xdr:spPr>
        <a:xfrm>
          <a:off x="0" y="35888295"/>
          <a:ext cx="13970" cy="6185535"/>
        </a:xfrm>
        <a:custGeom>
          <a:avLst/>
          <a:gdLst/>
          <a:ahLst/>
          <a:cxnLst/>
          <a:rect l="0" t="0" r="0" b="0"/>
          <a:pathLst>
            <a:path w="21" h="9938">
              <a:moveTo>
                <a:pt x="0" y="0"/>
              </a:moveTo>
              <a:lnTo>
                <a:pt x="21" y="0"/>
              </a:lnTo>
              <a:lnTo>
                <a:pt x="21" y="9938"/>
              </a:lnTo>
              <a:lnTo>
                <a:pt x="0" y="9938"/>
              </a:lnTo>
              <a:lnTo>
                <a:pt x="0" y="0"/>
              </a:lnTo>
              <a:close/>
            </a:path>
          </a:pathLst>
        </a:custGeom>
        <a:solidFill>
          <a:srgbClr val="000000">
            <a:alpha val="100000"/>
          </a:srgbClr>
        </a:solidFill>
        <a:ln cap="flat">
          <a:noFill/>
          <a:prstDash val="solid"/>
        </a:ln>
      </xdr:spPr>
    </xdr:sp>
    <xdr:clientData/>
  </xdr:oneCellAnchor>
  <xdr:twoCellAnchor editAs="oneCell">
    <xdr:from>
      <xdr:col>4</xdr:col>
      <xdr:colOff>323215</xdr:colOff>
      <xdr:row>9</xdr:row>
      <xdr:rowOff>170180</xdr:rowOff>
    </xdr:from>
    <xdr:to>
      <xdr:col>5</xdr:col>
      <xdr:colOff>610870</xdr:colOff>
      <xdr:row>9</xdr:row>
      <xdr:rowOff>1159510</xdr:rowOff>
    </xdr:to>
    <xdr:pic>
      <xdr:nvPicPr>
        <xdr:cNvPr id="5" name="图片 4" descr="6927e3569e2a1d069d417e621732a0f"/>
        <xdr:cNvPicPr>
          <a:picLocks noChangeAspect="1"/>
        </xdr:cNvPicPr>
      </xdr:nvPicPr>
      <xdr:blipFill>
        <a:blip r:embed="rId2"/>
        <a:srcRect l="21486" t="21754" r="20599" b="21927"/>
        <a:stretch>
          <a:fillRect/>
        </a:stretch>
      </xdr:blipFill>
      <xdr:spPr>
        <a:xfrm>
          <a:off x="3656965" y="11104245"/>
          <a:ext cx="1078230" cy="989330"/>
        </a:xfrm>
        <a:prstGeom prst="rect">
          <a:avLst/>
        </a:prstGeom>
      </xdr:spPr>
    </xdr:pic>
    <xdr:clientData/>
  </xdr:twoCellAnchor>
  <xdr:oneCellAnchor>
    <xdr:from>
      <xdr:col>4</xdr:col>
      <xdr:colOff>285750</xdr:colOff>
      <xdr:row>12</xdr:row>
      <xdr:rowOff>381635</xdr:rowOff>
    </xdr:from>
    <xdr:ext cx="989239" cy="761365"/>
    <xdr:pic>
      <xdr:nvPicPr>
        <xdr:cNvPr id="4" name="图片 3" descr="O1CN01LyYTEA1LgjDJLM4a7_!!2210531329-0-cib.310x310"/>
        <xdr:cNvPicPr>
          <a:picLocks noChangeAspect="1"/>
        </xdr:cNvPicPr>
      </xdr:nvPicPr>
      <xdr:blipFill>
        <a:blip r:embed="rId3"/>
        <a:srcRect l="24789" t="25581" r="22879" b="31977"/>
        <a:stretch>
          <a:fillRect/>
        </a:stretch>
      </xdr:blipFill>
      <xdr:spPr>
        <a:xfrm>
          <a:off x="3619500" y="14479905"/>
          <a:ext cx="988695" cy="761365"/>
        </a:xfrm>
        <a:prstGeom prst="rect">
          <a:avLst/>
        </a:prstGeom>
      </xdr:spPr>
    </xdr:pic>
    <xdr:clientData/>
  </xdr:oneCellAnchor>
  <xdr:oneCellAnchor>
    <xdr:from>
      <xdr:col>4</xdr:col>
      <xdr:colOff>332740</xdr:colOff>
      <xdr:row>8</xdr:row>
      <xdr:rowOff>262255</xdr:rowOff>
    </xdr:from>
    <xdr:ext cx="939074" cy="937260"/>
    <xdr:pic>
      <xdr:nvPicPr>
        <xdr:cNvPr id="19" name="图片 18" descr="8f45a16310929a6ed306330be8332ac"/>
        <xdr:cNvPicPr>
          <a:picLocks noChangeAspect="1"/>
        </xdr:cNvPicPr>
      </xdr:nvPicPr>
      <xdr:blipFill>
        <a:blip r:embed="rId4"/>
        <a:srcRect l="27681" t="26452" r="25767" b="27454"/>
        <a:stretch>
          <a:fillRect/>
        </a:stretch>
      </xdr:blipFill>
      <xdr:spPr>
        <a:xfrm>
          <a:off x="3666490" y="9822180"/>
          <a:ext cx="938530" cy="937260"/>
        </a:xfrm>
        <a:prstGeom prst="rect">
          <a:avLst/>
        </a:prstGeom>
      </xdr:spPr>
    </xdr:pic>
    <xdr:clientData/>
  </xdr:oneCellAnchor>
  <xdr:oneCellAnchor>
    <xdr:from>
      <xdr:col>4</xdr:col>
      <xdr:colOff>337275</xdr:colOff>
      <xdr:row>7</xdr:row>
      <xdr:rowOff>190499</xdr:rowOff>
    </xdr:from>
    <xdr:ext cx="994319" cy="1009650"/>
    <xdr:pic>
      <xdr:nvPicPr>
        <xdr:cNvPr id="22" name="图片 21" descr="54b20eb2668494894849a9c2d365327"/>
        <xdr:cNvPicPr>
          <a:picLocks noChangeAspect="1"/>
        </xdr:cNvPicPr>
      </xdr:nvPicPr>
      <xdr:blipFill>
        <a:blip r:embed="rId5"/>
        <a:srcRect l="28125" t="25671" r="25560" b="27227"/>
        <a:stretch>
          <a:fillRect/>
        </a:stretch>
      </xdr:blipFill>
      <xdr:spPr>
        <a:xfrm>
          <a:off x="3670935" y="8375650"/>
          <a:ext cx="993775" cy="1009650"/>
        </a:xfrm>
        <a:prstGeom prst="rect">
          <a:avLst/>
        </a:prstGeom>
      </xdr:spPr>
    </xdr:pic>
    <xdr:clientData/>
  </xdr:oneCellAnchor>
  <xdr:oneCellAnchor>
    <xdr:from>
      <xdr:col>4</xdr:col>
      <xdr:colOff>396875</xdr:colOff>
      <xdr:row>18</xdr:row>
      <xdr:rowOff>237490</xdr:rowOff>
    </xdr:from>
    <xdr:ext cx="797469" cy="843915"/>
    <xdr:pic>
      <xdr:nvPicPr>
        <xdr:cNvPr id="25" name="图片 2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730625" y="21391880"/>
          <a:ext cx="796925" cy="8439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4</xdr:col>
      <xdr:colOff>274954</xdr:colOff>
      <xdr:row>16</xdr:row>
      <xdr:rowOff>399415</xdr:rowOff>
    </xdr:from>
    <xdr:ext cx="983614" cy="443865"/>
    <xdr:pic>
      <xdr:nvPicPr>
        <xdr:cNvPr id="29" name="image15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8070" y="19843750"/>
          <a:ext cx="983615" cy="443865"/>
        </a:xfrm>
        <a:prstGeom prst="rect">
          <a:avLst/>
        </a:prstGeom>
      </xdr:spPr>
    </xdr:pic>
    <xdr:clientData/>
  </xdr:oneCellAnchor>
  <xdr:oneCellAnchor>
    <xdr:from>
      <xdr:col>4</xdr:col>
      <xdr:colOff>353785</xdr:colOff>
      <xdr:row>15</xdr:row>
      <xdr:rowOff>285750</xdr:rowOff>
    </xdr:from>
    <xdr:ext cx="900531" cy="908077"/>
    <xdr:pic>
      <xdr:nvPicPr>
        <xdr:cNvPr id="30" name="图片 2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687445" y="18406110"/>
          <a:ext cx="900430" cy="908050"/>
        </a:xfrm>
        <a:prstGeom prst="rect">
          <a:avLst/>
        </a:prstGeom>
      </xdr:spPr>
    </xdr:pic>
    <xdr:clientData/>
  </xdr:oneCellAnchor>
  <xdr:oneCellAnchor>
    <xdr:from>
      <xdr:col>4</xdr:col>
      <xdr:colOff>462280</xdr:colOff>
      <xdr:row>14</xdr:row>
      <xdr:rowOff>66040</xdr:rowOff>
    </xdr:from>
    <xdr:ext cx="763905" cy="1118870"/>
    <xdr:pic>
      <xdr:nvPicPr>
        <xdr:cNvPr id="31" name="image6"/>
        <xdr:cNvPicPr>
          <a:picLocks noChangeAspect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6030" y="16862425"/>
          <a:ext cx="763905" cy="1118870"/>
        </a:xfrm>
        <a:prstGeom prst="rect">
          <a:avLst/>
        </a:prstGeom>
      </xdr:spPr>
    </xdr:pic>
    <xdr:clientData/>
  </xdr:oneCellAnchor>
  <xdr:oneCellAnchor>
    <xdr:from>
      <xdr:col>4</xdr:col>
      <xdr:colOff>388620</xdr:colOff>
      <xdr:row>13</xdr:row>
      <xdr:rowOff>274955</xdr:rowOff>
    </xdr:from>
    <xdr:ext cx="871855" cy="734060"/>
    <xdr:pic>
      <xdr:nvPicPr>
        <xdr:cNvPr id="32" name="image4"/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2370" y="15747365"/>
          <a:ext cx="871855" cy="734060"/>
        </a:xfrm>
        <a:prstGeom prst="rect">
          <a:avLst/>
        </a:prstGeom>
      </xdr:spPr>
    </xdr:pic>
    <xdr:clientData/>
  </xdr:oneCellAnchor>
  <xdr:oneCellAnchor>
    <xdr:from>
      <xdr:col>4</xdr:col>
      <xdr:colOff>396875</xdr:colOff>
      <xdr:row>19</xdr:row>
      <xdr:rowOff>237490</xdr:rowOff>
    </xdr:from>
    <xdr:ext cx="797469" cy="843915"/>
    <xdr:pic>
      <xdr:nvPicPr>
        <xdr:cNvPr id="65" name="图片 6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730625" y="22715855"/>
          <a:ext cx="796925" cy="8439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4</xdr:col>
      <xdr:colOff>324938</xdr:colOff>
      <xdr:row>25</xdr:row>
      <xdr:rowOff>190500</xdr:rowOff>
    </xdr:from>
    <xdr:ext cx="992505" cy="702944"/>
    <xdr:pic>
      <xdr:nvPicPr>
        <xdr:cNvPr id="12" name="image13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8235" y="29455745"/>
          <a:ext cx="992505" cy="702310"/>
        </a:xfrm>
        <a:prstGeom prst="rect">
          <a:avLst/>
        </a:prstGeom>
      </xdr:spPr>
    </xdr:pic>
    <xdr:clientData/>
  </xdr:oneCellAnchor>
  <xdr:twoCellAnchor>
    <xdr:from>
      <xdr:col>5</xdr:col>
      <xdr:colOff>3175</xdr:colOff>
      <xdr:row>25</xdr:row>
      <xdr:rowOff>1164590</xdr:rowOff>
    </xdr:from>
    <xdr:to>
      <xdr:col>7</xdr:col>
      <xdr:colOff>34925</xdr:colOff>
      <xdr:row>25</xdr:row>
      <xdr:rowOff>1249045</xdr:rowOff>
    </xdr:to>
    <xdr:pic>
      <xdr:nvPicPr>
        <xdr:cNvPr id="13" name="Object 1"/>
        <xdr:cNvPicPr/>
      </xdr:nvPicPr>
      <xdr:blipFill>
        <a:blip r:embed="rId12"/>
        <a:stretch>
          <a:fillRect/>
        </a:stretch>
      </xdr:blipFill>
      <xdr:spPr>
        <a:xfrm>
          <a:off x="4127500" y="30429835"/>
          <a:ext cx="1450975" cy="84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3175</xdr:colOff>
      <xdr:row>25</xdr:row>
      <xdr:rowOff>1164590</xdr:rowOff>
    </xdr:from>
    <xdr:to>
      <xdr:col>7</xdr:col>
      <xdr:colOff>34925</xdr:colOff>
      <xdr:row>25</xdr:row>
      <xdr:rowOff>1249045</xdr:rowOff>
    </xdr:to>
    <xdr:pic>
      <xdr:nvPicPr>
        <xdr:cNvPr id="14" name="Object 5"/>
        <xdr:cNvPicPr/>
      </xdr:nvPicPr>
      <xdr:blipFill>
        <a:blip r:embed="rId12"/>
        <a:stretch>
          <a:fillRect/>
        </a:stretch>
      </xdr:blipFill>
      <xdr:spPr>
        <a:xfrm>
          <a:off x="4127500" y="30429835"/>
          <a:ext cx="1450975" cy="84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3175</xdr:colOff>
      <xdr:row>25</xdr:row>
      <xdr:rowOff>1164590</xdr:rowOff>
    </xdr:from>
    <xdr:to>
      <xdr:col>7</xdr:col>
      <xdr:colOff>34925</xdr:colOff>
      <xdr:row>25</xdr:row>
      <xdr:rowOff>1249045</xdr:rowOff>
    </xdr:to>
    <xdr:pic>
      <xdr:nvPicPr>
        <xdr:cNvPr id="15" name="Object 1"/>
        <xdr:cNvPicPr/>
      </xdr:nvPicPr>
      <xdr:blipFill>
        <a:blip r:embed="rId12"/>
        <a:stretch>
          <a:fillRect/>
        </a:stretch>
      </xdr:blipFill>
      <xdr:spPr>
        <a:xfrm>
          <a:off x="4127500" y="30429835"/>
          <a:ext cx="1450975" cy="84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3175</xdr:colOff>
      <xdr:row>25</xdr:row>
      <xdr:rowOff>1164590</xdr:rowOff>
    </xdr:from>
    <xdr:to>
      <xdr:col>7</xdr:col>
      <xdr:colOff>34925</xdr:colOff>
      <xdr:row>25</xdr:row>
      <xdr:rowOff>1249045</xdr:rowOff>
    </xdr:to>
    <xdr:pic>
      <xdr:nvPicPr>
        <xdr:cNvPr id="16" name="Object 5"/>
        <xdr:cNvPicPr/>
      </xdr:nvPicPr>
      <xdr:blipFill>
        <a:blip r:embed="rId12"/>
        <a:stretch>
          <a:fillRect/>
        </a:stretch>
      </xdr:blipFill>
      <xdr:spPr>
        <a:xfrm>
          <a:off x="4127500" y="30429835"/>
          <a:ext cx="1450975" cy="84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3175</xdr:colOff>
      <xdr:row>25</xdr:row>
      <xdr:rowOff>1164590</xdr:rowOff>
    </xdr:from>
    <xdr:to>
      <xdr:col>7</xdr:col>
      <xdr:colOff>34925</xdr:colOff>
      <xdr:row>29</xdr:row>
      <xdr:rowOff>1250315</xdr:rowOff>
    </xdr:to>
    <xdr:pic>
      <xdr:nvPicPr>
        <xdr:cNvPr id="17" name="Object 2"/>
        <xdr:cNvPicPr/>
      </xdr:nvPicPr>
      <xdr:blipFill>
        <a:blip r:embed="rId12"/>
        <a:stretch>
          <a:fillRect/>
        </a:stretch>
      </xdr:blipFill>
      <xdr:spPr>
        <a:xfrm>
          <a:off x="4127500" y="30429835"/>
          <a:ext cx="1450975" cy="545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254000</xdr:colOff>
      <xdr:row>21</xdr:row>
      <xdr:rowOff>182245</xdr:rowOff>
    </xdr:from>
    <xdr:to>
      <xdr:col>5</xdr:col>
      <xdr:colOff>436880</xdr:colOff>
      <xdr:row>21</xdr:row>
      <xdr:rowOff>1153160</xdr:rowOff>
    </xdr:to>
    <xdr:pic>
      <xdr:nvPicPr>
        <xdr:cNvPr id="18" name="ID_4CC2498B9D4B4D26AB7BEB453D73BEAF" descr="明装磁吸轨道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587750" y="24451310"/>
          <a:ext cx="973455" cy="970915"/>
        </a:xfrm>
        <a:prstGeom prst="rect">
          <a:avLst/>
        </a:prstGeom>
      </xdr:spPr>
    </xdr:pic>
    <xdr:clientData/>
  </xdr:twoCellAnchor>
  <xdr:twoCellAnchor editAs="oneCell">
    <xdr:from>
      <xdr:col>4</xdr:col>
      <xdr:colOff>63500</xdr:colOff>
      <xdr:row>23</xdr:row>
      <xdr:rowOff>258445</xdr:rowOff>
    </xdr:from>
    <xdr:to>
      <xdr:col>5</xdr:col>
      <xdr:colOff>749300</xdr:colOff>
      <xdr:row>23</xdr:row>
      <xdr:rowOff>858520</xdr:rowOff>
    </xdr:to>
    <xdr:pic>
      <xdr:nvPicPr>
        <xdr:cNvPr id="20" name="图片 1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397250" y="27025600"/>
          <a:ext cx="1476375" cy="600075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3175</xdr:colOff>
          <xdr:row>23</xdr:row>
          <xdr:rowOff>1164590</xdr:rowOff>
        </xdr:from>
        <xdr:to>
          <xdr:col>7</xdr:col>
          <xdr:colOff>34925</xdr:colOff>
          <xdr:row>24</xdr:row>
          <xdr:rowOff>506095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4127500" y="27931745"/>
              <a:ext cx="1450975" cy="5905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4</xdr:col>
      <xdr:colOff>44450</xdr:colOff>
      <xdr:row>24</xdr:row>
      <xdr:rowOff>220345</xdr:rowOff>
    </xdr:from>
    <xdr:to>
      <xdr:col>5</xdr:col>
      <xdr:colOff>721995</xdr:colOff>
      <xdr:row>24</xdr:row>
      <xdr:rowOff>1025525</xdr:rowOff>
    </xdr:to>
    <xdr:pic>
      <xdr:nvPicPr>
        <xdr:cNvPr id="23" name="ID_845422A4D6AD40EEB621A1843327CB98" descr="73c580696533be716e76a902c8ed22a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378200" y="28236545"/>
          <a:ext cx="1468120" cy="80518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3175</xdr:colOff>
          <xdr:row>22</xdr:row>
          <xdr:rowOff>1164590</xdr:rowOff>
        </xdr:from>
        <xdr:to>
          <xdr:col>7</xdr:col>
          <xdr:colOff>34925</xdr:colOff>
          <xdr:row>23</xdr:row>
          <xdr:rowOff>506095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4127500" y="26682700"/>
              <a:ext cx="1450975" cy="590550"/>
            </a:xfrm>
            <a:prstGeom prst="rect">
              <a:avLst/>
            </a:prstGeom>
          </xdr:spPr>
        </xdr:sp>
        <xdr:clientData/>
      </xdr:twoCellAnchor>
    </mc:Choice>
    <mc:Fallback/>
  </mc:AlternateContent>
  <xdr:oneCellAnchor>
    <xdr:from>
      <xdr:col>4</xdr:col>
      <xdr:colOff>366940</xdr:colOff>
      <xdr:row>26</xdr:row>
      <xdr:rowOff>381000</xdr:rowOff>
    </xdr:from>
    <xdr:ext cx="871764" cy="615950"/>
    <xdr:pic>
      <xdr:nvPicPr>
        <xdr:cNvPr id="21" name="ID_4A50A73565A04E528EA0E5FB90EFAA1F" descr="低压硅胶柔性灯带1"/>
        <xdr:cNvPicPr>
          <a:picLocks noChangeAspect="1"/>
        </xdr:cNvPicPr>
      </xdr:nvPicPr>
      <xdr:blipFill>
        <a:blip r:embed="rId16"/>
        <a:srcRect l="17751" t="26726" r="21023" b="30611"/>
        <a:stretch>
          <a:fillRect/>
        </a:stretch>
      </xdr:blipFill>
      <xdr:spPr>
        <a:xfrm>
          <a:off x="3700145" y="30896560"/>
          <a:ext cx="871855" cy="615950"/>
        </a:xfrm>
        <a:prstGeom prst="rect">
          <a:avLst/>
        </a:prstGeom>
      </xdr:spPr>
    </xdr:pic>
    <xdr:clientData/>
  </xdr:oneCellAnchor>
  <xdr:twoCellAnchor>
    <xdr:from>
      <xdr:col>5</xdr:col>
      <xdr:colOff>3175</xdr:colOff>
      <xdr:row>26</xdr:row>
      <xdr:rowOff>894715</xdr:rowOff>
    </xdr:from>
    <xdr:to>
      <xdr:col>7</xdr:col>
      <xdr:colOff>34925</xdr:colOff>
      <xdr:row>26</xdr:row>
      <xdr:rowOff>894715</xdr:rowOff>
    </xdr:to>
    <xdr:pic>
      <xdr:nvPicPr>
        <xdr:cNvPr id="24" name="Object 8"/>
        <xdr:cNvPicPr/>
      </xdr:nvPicPr>
      <xdr:blipFill>
        <a:blip r:embed="rId12"/>
        <a:stretch>
          <a:fillRect/>
        </a:stretch>
      </xdr:blipFill>
      <xdr:spPr>
        <a:xfrm>
          <a:off x="4127500" y="31410275"/>
          <a:ext cx="1450975" cy="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4</xdr:col>
      <xdr:colOff>353332</xdr:colOff>
      <xdr:row>28</xdr:row>
      <xdr:rowOff>542290</xdr:rowOff>
    </xdr:from>
    <xdr:ext cx="911134" cy="307975"/>
    <xdr:pic>
      <xdr:nvPicPr>
        <xdr:cNvPr id="26" name="ID_D2679C9408004A5B9CD829E908DBDD6C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686810" y="33806130"/>
          <a:ext cx="911225" cy="30797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4</xdr:col>
      <xdr:colOff>353332</xdr:colOff>
      <xdr:row>27</xdr:row>
      <xdr:rowOff>542290</xdr:rowOff>
    </xdr:from>
    <xdr:ext cx="911134" cy="307975"/>
    <xdr:pic>
      <xdr:nvPicPr>
        <xdr:cNvPr id="7" name="ID_D2679C9408004A5B9CD829E908DBDD6C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686810" y="32431990"/>
          <a:ext cx="911225" cy="30797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4</xdr:col>
      <xdr:colOff>324938</xdr:colOff>
      <xdr:row>29</xdr:row>
      <xdr:rowOff>190500</xdr:rowOff>
    </xdr:from>
    <xdr:ext cx="992505" cy="702944"/>
    <xdr:pic>
      <xdr:nvPicPr>
        <xdr:cNvPr id="34" name="image13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8235" y="34828480"/>
          <a:ext cx="992505" cy="702310"/>
        </a:xfrm>
        <a:prstGeom prst="rect">
          <a:avLst/>
        </a:prstGeom>
      </xdr:spPr>
    </xdr:pic>
    <xdr:clientData/>
  </xdr:oneCellAnchor>
  <xdr:twoCellAnchor>
    <xdr:from>
      <xdr:col>5</xdr:col>
      <xdr:colOff>3175</xdr:colOff>
      <xdr:row>29</xdr:row>
      <xdr:rowOff>1164590</xdr:rowOff>
    </xdr:from>
    <xdr:to>
      <xdr:col>7</xdr:col>
      <xdr:colOff>34925</xdr:colOff>
      <xdr:row>29</xdr:row>
      <xdr:rowOff>1249045</xdr:rowOff>
    </xdr:to>
    <xdr:pic>
      <xdr:nvPicPr>
        <xdr:cNvPr id="35" name="Object 1"/>
        <xdr:cNvPicPr/>
      </xdr:nvPicPr>
      <xdr:blipFill>
        <a:blip r:embed="rId12"/>
        <a:stretch>
          <a:fillRect/>
        </a:stretch>
      </xdr:blipFill>
      <xdr:spPr>
        <a:xfrm>
          <a:off x="4127500" y="35802570"/>
          <a:ext cx="1450975" cy="84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3175</xdr:colOff>
      <xdr:row>29</xdr:row>
      <xdr:rowOff>1164590</xdr:rowOff>
    </xdr:from>
    <xdr:to>
      <xdr:col>7</xdr:col>
      <xdr:colOff>34925</xdr:colOff>
      <xdr:row>29</xdr:row>
      <xdr:rowOff>1249045</xdr:rowOff>
    </xdr:to>
    <xdr:pic>
      <xdr:nvPicPr>
        <xdr:cNvPr id="36" name="Object 5"/>
        <xdr:cNvPicPr/>
      </xdr:nvPicPr>
      <xdr:blipFill>
        <a:blip r:embed="rId12"/>
        <a:stretch>
          <a:fillRect/>
        </a:stretch>
      </xdr:blipFill>
      <xdr:spPr>
        <a:xfrm>
          <a:off x="4127500" y="35802570"/>
          <a:ext cx="1450975" cy="84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3175</xdr:colOff>
      <xdr:row>29</xdr:row>
      <xdr:rowOff>1164590</xdr:rowOff>
    </xdr:from>
    <xdr:to>
      <xdr:col>7</xdr:col>
      <xdr:colOff>34925</xdr:colOff>
      <xdr:row>29</xdr:row>
      <xdr:rowOff>1249045</xdr:rowOff>
    </xdr:to>
    <xdr:pic>
      <xdr:nvPicPr>
        <xdr:cNvPr id="37" name="Object 1"/>
        <xdr:cNvPicPr/>
      </xdr:nvPicPr>
      <xdr:blipFill>
        <a:blip r:embed="rId12"/>
        <a:stretch>
          <a:fillRect/>
        </a:stretch>
      </xdr:blipFill>
      <xdr:spPr>
        <a:xfrm>
          <a:off x="4127500" y="35802570"/>
          <a:ext cx="1450975" cy="84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3175</xdr:colOff>
      <xdr:row>29</xdr:row>
      <xdr:rowOff>1164590</xdr:rowOff>
    </xdr:from>
    <xdr:to>
      <xdr:col>7</xdr:col>
      <xdr:colOff>34925</xdr:colOff>
      <xdr:row>29</xdr:row>
      <xdr:rowOff>1249045</xdr:rowOff>
    </xdr:to>
    <xdr:pic>
      <xdr:nvPicPr>
        <xdr:cNvPr id="38" name="Object 5"/>
        <xdr:cNvPicPr/>
      </xdr:nvPicPr>
      <xdr:blipFill>
        <a:blip r:embed="rId12"/>
        <a:stretch>
          <a:fillRect/>
        </a:stretch>
      </xdr:blipFill>
      <xdr:spPr>
        <a:xfrm>
          <a:off x="4127500" y="35802570"/>
          <a:ext cx="1450975" cy="84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487680</xdr:colOff>
      <xdr:row>10</xdr:row>
      <xdr:rowOff>402590</xdr:rowOff>
    </xdr:from>
    <xdr:to>
      <xdr:col>5</xdr:col>
      <xdr:colOff>398145</xdr:colOff>
      <xdr:row>10</xdr:row>
      <xdr:rowOff>1104900</xdr:rowOff>
    </xdr:to>
    <xdr:pic>
      <xdr:nvPicPr>
        <xdr:cNvPr id="3" name="图片 2" descr="84e2c2169116e1f222745baa76f4c6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3821430" y="12710795"/>
          <a:ext cx="701040" cy="702310"/>
        </a:xfrm>
        <a:prstGeom prst="rect">
          <a:avLst/>
        </a:prstGeom>
      </xdr:spPr>
    </xdr:pic>
    <xdr:clientData/>
  </xdr:twoCellAnchor>
  <xdr:twoCellAnchor editAs="oneCell">
    <xdr:from>
      <xdr:col>4</xdr:col>
      <xdr:colOff>295275</xdr:colOff>
      <xdr:row>22</xdr:row>
      <xdr:rowOff>257175</xdr:rowOff>
    </xdr:from>
    <xdr:to>
      <xdr:col>5</xdr:col>
      <xdr:colOff>499745</xdr:colOff>
      <xdr:row>22</xdr:row>
      <xdr:rowOff>974090</xdr:rowOff>
    </xdr:to>
    <xdr:pic>
      <xdr:nvPicPr>
        <xdr:cNvPr id="6" name="ID_213583CABF0F44059CBA6E8A7041C98B" descr="磁吸导轨射灯"/>
        <xdr:cNvPicPr>
          <a:picLocks noChangeAspect="1"/>
        </xdr:cNvPicPr>
      </xdr:nvPicPr>
      <xdr:blipFill>
        <a:blip r:embed="rId19"/>
        <a:srcRect t="13834" b="13726"/>
        <a:stretch>
          <a:fillRect/>
        </a:stretch>
      </xdr:blipFill>
      <xdr:spPr>
        <a:xfrm>
          <a:off x="3629025" y="25775285"/>
          <a:ext cx="995045" cy="716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oleObject" Target="../embeddings/oleObject2.bin"/><Relationship Id="rId4" Type="http://schemas.openxmlformats.org/officeDocument/2006/relationships/image" Target="../media/image12.w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tabSelected="1" zoomScale="70" zoomScaleNormal="70" topLeftCell="A28" workbookViewId="0">
      <selection activeCell="Q11" sqref="Q11"/>
    </sheetView>
  </sheetViews>
  <sheetFormatPr defaultColWidth="9" defaultRowHeight="13.8"/>
  <cols>
    <col min="1" max="1" width="9.25" customWidth="1"/>
    <col min="2" max="2" width="11.875" customWidth="1"/>
    <col min="3" max="3" width="10.75" customWidth="1"/>
    <col min="4" max="4" width="11.875" customWidth="1"/>
    <col min="5" max="5" width="10.375" customWidth="1"/>
    <col min="6" max="6" width="10.5" customWidth="1"/>
    <col min="7" max="7" width="8.125" customWidth="1"/>
    <col min="8" max="8" width="2.875" customWidth="1"/>
    <col min="9" max="9" width="4.625" customWidth="1"/>
    <col min="10" max="10" width="3" customWidth="1"/>
    <col min="11" max="11" width="7.5" customWidth="1"/>
    <col min="12" max="12" width="12.25" customWidth="1"/>
    <col min="13" max="13" width="9.625" customWidth="1"/>
    <col min="14" max="14" width="24" customWidth="1"/>
    <col min="15" max="15" width="12" customWidth="1"/>
  </cols>
  <sheetData>
    <row r="1" ht="54.2" customHeight="1" spans="1:15">
      <c r="A1" s="4" t="s">
        <v>0</v>
      </c>
      <c r="B1" s="5"/>
      <c r="C1" s="5" t="s">
        <v>1</v>
      </c>
      <c r="D1" s="5" t="s">
        <v>1</v>
      </c>
      <c r="E1" s="5" t="s">
        <v>1</v>
      </c>
      <c r="F1" s="5" t="s">
        <v>1</v>
      </c>
      <c r="G1" s="5" t="s">
        <v>1</v>
      </c>
      <c r="H1" s="5" t="s">
        <v>1</v>
      </c>
      <c r="I1" s="5" t="s">
        <v>1</v>
      </c>
      <c r="J1" s="5" t="s">
        <v>1</v>
      </c>
      <c r="K1" s="5" t="s">
        <v>1</v>
      </c>
      <c r="L1" s="5" t="s">
        <v>1</v>
      </c>
      <c r="M1" s="5" t="s">
        <v>1</v>
      </c>
      <c r="N1" s="6"/>
      <c r="O1" s="6" t="s">
        <v>1</v>
      </c>
    </row>
    <row r="2" ht="37.5" customHeight="1" spans="1:15">
      <c r="A2" s="5"/>
      <c r="B2" s="5"/>
      <c r="C2" s="5" t="s">
        <v>1</v>
      </c>
      <c r="D2" s="5" t="s">
        <v>1</v>
      </c>
      <c r="E2" s="5" t="s">
        <v>1</v>
      </c>
      <c r="F2" s="5" t="s">
        <v>1</v>
      </c>
      <c r="G2" s="5" t="s">
        <v>1</v>
      </c>
      <c r="H2" s="5" t="s">
        <v>1</v>
      </c>
      <c r="I2" s="5" t="s">
        <v>1</v>
      </c>
      <c r="J2" s="5" t="s">
        <v>1</v>
      </c>
      <c r="K2" s="5" t="s">
        <v>1</v>
      </c>
      <c r="L2" s="5" t="s">
        <v>1</v>
      </c>
      <c r="M2" s="5" t="s">
        <v>1</v>
      </c>
      <c r="N2" s="7" t="s">
        <v>2</v>
      </c>
      <c r="O2" s="7" t="s">
        <v>1</v>
      </c>
    </row>
    <row r="3" ht="75" customHeight="1" spans="1:15">
      <c r="A3" s="8" t="s">
        <v>3</v>
      </c>
      <c r="B3" s="6"/>
      <c r="C3" s="6" t="s">
        <v>1</v>
      </c>
      <c r="D3" s="6" t="s">
        <v>1</v>
      </c>
      <c r="E3" s="6" t="s">
        <v>1</v>
      </c>
      <c r="F3" s="6" t="s">
        <v>1</v>
      </c>
      <c r="G3" s="6" t="s">
        <v>1</v>
      </c>
      <c r="H3" s="6" t="s">
        <v>1</v>
      </c>
      <c r="I3" s="6" t="s">
        <v>1</v>
      </c>
      <c r="J3" s="6" t="s">
        <v>1</v>
      </c>
      <c r="K3" s="6" t="s">
        <v>1</v>
      </c>
      <c r="L3" s="6" t="s">
        <v>1</v>
      </c>
      <c r="M3" s="6" t="s">
        <v>1</v>
      </c>
      <c r="N3" s="6"/>
      <c r="O3" s="6" t="s">
        <v>1</v>
      </c>
    </row>
    <row r="4" ht="387" customHeight="1" spans="1:15">
      <c r="A4" s="9" t="s">
        <v>4</v>
      </c>
      <c r="B4" s="10" t="s">
        <v>5</v>
      </c>
      <c r="C4" s="10" t="s">
        <v>1</v>
      </c>
      <c r="D4" s="10" t="s">
        <v>1</v>
      </c>
      <c r="E4" s="10" t="s">
        <v>1</v>
      </c>
      <c r="F4" s="10" t="s">
        <v>1</v>
      </c>
      <c r="G4" s="10" t="s">
        <v>1</v>
      </c>
      <c r="H4" s="10" t="s">
        <v>1</v>
      </c>
      <c r="I4" s="10" t="s">
        <v>1</v>
      </c>
      <c r="J4" s="10" t="s">
        <v>1</v>
      </c>
      <c r="K4" s="10" t="s">
        <v>1</v>
      </c>
      <c r="L4" s="10" t="s">
        <v>1</v>
      </c>
      <c r="M4" s="10" t="s">
        <v>1</v>
      </c>
      <c r="N4" s="11"/>
      <c r="O4" s="11" t="s">
        <v>1</v>
      </c>
    </row>
    <row r="5" ht="32.65" customHeight="1" spans="1:15">
      <c r="A5" s="12" t="s">
        <v>6</v>
      </c>
      <c r="B5" s="13"/>
      <c r="C5" s="13" t="s">
        <v>1</v>
      </c>
      <c r="D5" s="13"/>
      <c r="E5" s="13"/>
      <c r="F5" s="13" t="s">
        <v>1</v>
      </c>
      <c r="G5" s="13"/>
      <c r="H5" s="13" t="s">
        <v>1</v>
      </c>
      <c r="I5" s="13"/>
      <c r="J5" s="13" t="s">
        <v>1</v>
      </c>
      <c r="K5" s="13"/>
      <c r="L5" s="13"/>
      <c r="M5" s="14" t="s">
        <v>7</v>
      </c>
      <c r="N5" s="15"/>
      <c r="O5" s="15">
        <v>13026</v>
      </c>
    </row>
    <row r="6" ht="29.1" customHeight="1" spans="1:15">
      <c r="A6" s="16" t="s">
        <v>8</v>
      </c>
      <c r="B6" s="17" t="s">
        <v>9</v>
      </c>
      <c r="C6" s="17" t="s">
        <v>1</v>
      </c>
      <c r="D6" s="17" t="s">
        <v>10</v>
      </c>
      <c r="E6" s="17" t="s">
        <v>11</v>
      </c>
      <c r="F6" s="17" t="s">
        <v>1</v>
      </c>
      <c r="G6" s="17" t="s">
        <v>12</v>
      </c>
      <c r="H6" s="17" t="s">
        <v>1</v>
      </c>
      <c r="I6" s="18" t="s">
        <v>13</v>
      </c>
      <c r="J6" s="18" t="s">
        <v>1</v>
      </c>
      <c r="K6" s="17" t="s">
        <v>14</v>
      </c>
      <c r="L6" s="19" t="s">
        <v>15</v>
      </c>
      <c r="M6" s="17" t="s">
        <v>16</v>
      </c>
      <c r="N6" s="17" t="s">
        <v>17</v>
      </c>
      <c r="O6" s="17" t="s">
        <v>1</v>
      </c>
    </row>
    <row r="7" ht="29.1" customHeight="1" spans="1:15">
      <c r="A7" s="20" t="s">
        <v>18</v>
      </c>
      <c r="B7" s="21"/>
      <c r="C7" s="21" t="s">
        <v>1</v>
      </c>
      <c r="D7" s="21"/>
      <c r="E7" s="21"/>
      <c r="F7" s="21" t="s">
        <v>1</v>
      </c>
      <c r="G7" s="21"/>
      <c r="H7" s="21" t="s">
        <v>1</v>
      </c>
      <c r="I7" s="21"/>
      <c r="J7" s="21" t="s">
        <v>1</v>
      </c>
      <c r="K7" s="21"/>
      <c r="L7" s="21"/>
      <c r="M7" s="21"/>
      <c r="N7" s="21"/>
      <c r="O7" s="21" t="s">
        <v>1</v>
      </c>
    </row>
    <row r="8" ht="108.2" customHeight="1" spans="1:15">
      <c r="A8" s="6"/>
      <c r="B8" s="22" t="s">
        <v>19</v>
      </c>
      <c r="C8" s="23" t="s">
        <v>1</v>
      </c>
      <c r="D8" s="23" t="s">
        <v>20</v>
      </c>
      <c r="E8" s="6"/>
      <c r="F8" s="6" t="s">
        <v>1</v>
      </c>
      <c r="G8" s="23" t="s">
        <v>21</v>
      </c>
      <c r="H8" s="23" t="s">
        <v>1</v>
      </c>
      <c r="I8" s="24" t="s">
        <v>22</v>
      </c>
      <c r="J8" s="24" t="s">
        <v>1</v>
      </c>
      <c r="K8" s="25">
        <v>3</v>
      </c>
      <c r="L8" s="25">
        <v>80</v>
      </c>
      <c r="M8" s="25">
        <f t="shared" ref="M8:M11" si="0">L8*K8</f>
        <v>240</v>
      </c>
      <c r="N8" s="26" t="s">
        <v>23</v>
      </c>
      <c r="O8" s="27" t="s">
        <v>1</v>
      </c>
    </row>
    <row r="9" ht="108.2" customHeight="1" spans="1:15">
      <c r="A9" s="6"/>
      <c r="B9" s="22" t="s">
        <v>24</v>
      </c>
      <c r="C9" s="23" t="s">
        <v>1</v>
      </c>
      <c r="D9" s="23" t="s">
        <v>25</v>
      </c>
      <c r="E9" s="6"/>
      <c r="F9" s="6" t="s">
        <v>1</v>
      </c>
      <c r="G9" s="23" t="s">
        <v>21</v>
      </c>
      <c r="H9" s="23" t="s">
        <v>1</v>
      </c>
      <c r="I9" s="24" t="s">
        <v>26</v>
      </c>
      <c r="J9" s="24" t="s">
        <v>1</v>
      </c>
      <c r="K9" s="25">
        <v>3</v>
      </c>
      <c r="L9" s="25">
        <v>85</v>
      </c>
      <c r="M9" s="25">
        <f t="shared" si="0"/>
        <v>255</v>
      </c>
      <c r="N9" s="27" t="s">
        <v>27</v>
      </c>
      <c r="O9" s="27" t="s">
        <v>1</v>
      </c>
    </row>
    <row r="10" ht="108.2" customHeight="1" spans="1:15">
      <c r="A10" s="6"/>
      <c r="B10" s="22" t="s">
        <v>28</v>
      </c>
      <c r="C10" s="23" t="s">
        <v>1</v>
      </c>
      <c r="D10" s="23" t="s">
        <v>20</v>
      </c>
      <c r="E10" s="6"/>
      <c r="F10" s="6" t="s">
        <v>1</v>
      </c>
      <c r="G10" s="23" t="s">
        <v>21</v>
      </c>
      <c r="H10" s="23" t="s">
        <v>1</v>
      </c>
      <c r="I10" s="24" t="s">
        <v>22</v>
      </c>
      <c r="J10" s="24" t="s">
        <v>1</v>
      </c>
      <c r="K10" s="25">
        <v>4</v>
      </c>
      <c r="L10" s="25">
        <v>160</v>
      </c>
      <c r="M10" s="25">
        <f t="shared" si="0"/>
        <v>640</v>
      </c>
      <c r="N10" s="26" t="s">
        <v>29</v>
      </c>
      <c r="O10" s="27" t="s">
        <v>1</v>
      </c>
    </row>
    <row r="11" s="1" customFormat="1" ht="104.2" customHeight="1" spans="1:15">
      <c r="A11" s="28"/>
      <c r="B11" s="29" t="s">
        <v>30</v>
      </c>
      <c r="C11" s="30" t="s">
        <v>1</v>
      </c>
      <c r="D11" s="29" t="s">
        <v>25</v>
      </c>
      <c r="E11" s="31"/>
      <c r="F11" s="31" t="s">
        <v>1</v>
      </c>
      <c r="G11" s="23" t="s">
        <v>31</v>
      </c>
      <c r="H11" s="23"/>
      <c r="I11" s="32" t="s">
        <v>22</v>
      </c>
      <c r="J11" s="32" t="s">
        <v>1</v>
      </c>
      <c r="K11" s="33">
        <v>3</v>
      </c>
      <c r="L11" s="33">
        <v>340</v>
      </c>
      <c r="M11" s="33">
        <f t="shared" si="0"/>
        <v>1020</v>
      </c>
      <c r="N11" s="34" t="s">
        <v>32</v>
      </c>
      <c r="O11" s="35" t="s">
        <v>1</v>
      </c>
    </row>
    <row r="12" ht="36.75" customHeight="1" spans="1:15">
      <c r="A12" s="20" t="s">
        <v>33</v>
      </c>
      <c r="B12" s="21"/>
      <c r="C12" s="21" t="s">
        <v>1</v>
      </c>
      <c r="D12" s="21"/>
      <c r="E12" s="21"/>
      <c r="F12" s="21" t="s">
        <v>1</v>
      </c>
      <c r="G12" s="21"/>
      <c r="H12" s="21" t="s">
        <v>1</v>
      </c>
      <c r="I12" s="21"/>
      <c r="J12" s="21" t="s">
        <v>1</v>
      </c>
      <c r="K12" s="21"/>
      <c r="L12" s="21"/>
      <c r="M12" s="21"/>
      <c r="N12" s="21"/>
      <c r="O12" s="21" t="s">
        <v>1</v>
      </c>
    </row>
    <row r="13" ht="108.2" customHeight="1" spans="1:15">
      <c r="A13" s="6"/>
      <c r="B13" s="22" t="s">
        <v>34</v>
      </c>
      <c r="C13" s="23" t="s">
        <v>1</v>
      </c>
      <c r="D13" s="23" t="s">
        <v>35</v>
      </c>
      <c r="E13" s="6"/>
      <c r="F13" s="6" t="s">
        <v>1</v>
      </c>
      <c r="G13" s="22" t="s">
        <v>36</v>
      </c>
      <c r="H13" s="23" t="s">
        <v>1</v>
      </c>
      <c r="I13" s="24" t="s">
        <v>22</v>
      </c>
      <c r="J13" s="24" t="s">
        <v>1</v>
      </c>
      <c r="K13" s="25">
        <v>5</v>
      </c>
      <c r="L13" s="25">
        <v>99</v>
      </c>
      <c r="M13" s="25">
        <f>L13*K13</f>
        <v>495</v>
      </c>
      <c r="N13" s="26" t="s">
        <v>37</v>
      </c>
      <c r="O13" s="27" t="s">
        <v>1</v>
      </c>
    </row>
    <row r="14" s="2" customFormat="1" ht="104.25" customHeight="1" spans="1:15">
      <c r="A14" s="20"/>
      <c r="B14" s="22" t="s">
        <v>38</v>
      </c>
      <c r="C14" s="23" t="s">
        <v>1</v>
      </c>
      <c r="D14" s="22" t="s">
        <v>39</v>
      </c>
      <c r="E14" s="36"/>
      <c r="F14" s="36" t="s">
        <v>1</v>
      </c>
      <c r="G14" s="22" t="s">
        <v>40</v>
      </c>
      <c r="H14" s="23" t="s">
        <v>1</v>
      </c>
      <c r="I14" s="24" t="s">
        <v>22</v>
      </c>
      <c r="J14" s="24" t="s">
        <v>1</v>
      </c>
      <c r="K14" s="25">
        <v>1</v>
      </c>
      <c r="L14" s="25">
        <v>820</v>
      </c>
      <c r="M14" s="25">
        <f>L14*K14</f>
        <v>820</v>
      </c>
      <c r="N14" s="26" t="s">
        <v>41</v>
      </c>
      <c r="O14" s="27" t="s">
        <v>1</v>
      </c>
    </row>
    <row r="15" s="3" customFormat="1" ht="104.25" customHeight="1" spans="1:15">
      <c r="A15" s="37"/>
      <c r="B15" s="38" t="s">
        <v>42</v>
      </c>
      <c r="C15" s="39"/>
      <c r="D15" s="40" t="s">
        <v>43</v>
      </c>
      <c r="E15" s="6"/>
      <c r="F15" s="6"/>
      <c r="G15" s="38" t="s">
        <v>44</v>
      </c>
      <c r="H15" s="38"/>
      <c r="I15" s="41" t="s">
        <v>26</v>
      </c>
      <c r="J15" s="41"/>
      <c r="K15" s="42">
        <v>1</v>
      </c>
      <c r="L15" s="42">
        <v>299</v>
      </c>
      <c r="M15" s="25">
        <f>L15*K15</f>
        <v>299</v>
      </c>
      <c r="N15" s="43" t="s">
        <v>45</v>
      </c>
      <c r="O15" s="11"/>
    </row>
    <row r="16" s="3" customFormat="1" ht="104.25" customHeight="1" spans="1:15">
      <c r="A16" s="37"/>
      <c r="B16" s="22" t="s">
        <v>46</v>
      </c>
      <c r="C16" s="39"/>
      <c r="D16" s="40" t="s">
        <v>43</v>
      </c>
      <c r="E16" s="6"/>
      <c r="F16" s="6"/>
      <c r="G16" s="38" t="s">
        <v>44</v>
      </c>
      <c r="H16" s="38"/>
      <c r="I16" s="41" t="s">
        <v>26</v>
      </c>
      <c r="J16" s="41"/>
      <c r="K16" s="42">
        <v>1</v>
      </c>
      <c r="L16" s="42">
        <v>399</v>
      </c>
      <c r="M16" s="25">
        <f>L16*K16</f>
        <v>399</v>
      </c>
      <c r="N16" s="44" t="s">
        <v>47</v>
      </c>
      <c r="O16" s="11"/>
    </row>
    <row r="17" ht="97.9" customHeight="1" spans="1:15">
      <c r="A17" s="45"/>
      <c r="B17" s="23" t="s">
        <v>48</v>
      </c>
      <c r="C17" s="5"/>
      <c r="D17" s="23" t="s">
        <v>49</v>
      </c>
      <c r="E17" s="6"/>
      <c r="F17" s="6"/>
      <c r="G17" s="23" t="s">
        <v>50</v>
      </c>
      <c r="H17" s="5"/>
      <c r="I17" s="23" t="s">
        <v>22</v>
      </c>
      <c r="J17" s="5"/>
      <c r="K17" s="25">
        <v>1</v>
      </c>
      <c r="L17" s="25">
        <v>300</v>
      </c>
      <c r="M17" s="25">
        <v>300</v>
      </c>
      <c r="N17" s="27" t="s">
        <v>51</v>
      </c>
      <c r="O17" s="11"/>
    </row>
    <row r="18" ht="36.75" customHeight="1" spans="1:15">
      <c r="A18" s="20" t="s">
        <v>52</v>
      </c>
      <c r="B18" s="21"/>
      <c r="C18" s="21" t="s">
        <v>1</v>
      </c>
      <c r="D18" s="21"/>
      <c r="E18" s="21"/>
      <c r="F18" s="21" t="s">
        <v>1</v>
      </c>
      <c r="G18" s="21"/>
      <c r="H18" s="21" t="s">
        <v>1</v>
      </c>
      <c r="I18" s="21"/>
      <c r="J18" s="21" t="s">
        <v>1</v>
      </c>
      <c r="K18" s="21"/>
      <c r="L18" s="21"/>
      <c r="M18" s="21"/>
      <c r="N18" s="21"/>
      <c r="O18" s="21" t="s">
        <v>1</v>
      </c>
    </row>
    <row r="19" s="3" customFormat="1" ht="104.25" customHeight="1" spans="1:15">
      <c r="A19" s="37"/>
      <c r="B19" s="38" t="s">
        <v>53</v>
      </c>
      <c r="C19" s="5"/>
      <c r="D19" s="38" t="s">
        <v>20</v>
      </c>
      <c r="E19" s="6"/>
      <c r="F19" s="6"/>
      <c r="G19" s="46" t="s">
        <v>54</v>
      </c>
      <c r="H19" s="38"/>
      <c r="I19" s="47" t="s">
        <v>26</v>
      </c>
      <c r="J19" s="41"/>
      <c r="K19" s="42">
        <v>3</v>
      </c>
      <c r="L19" s="42">
        <v>480</v>
      </c>
      <c r="M19" s="42">
        <f t="shared" ref="M19:M29" si="1">L19*K19</f>
        <v>1440</v>
      </c>
      <c r="N19" s="26" t="s">
        <v>55</v>
      </c>
      <c r="O19" s="11"/>
    </row>
    <row r="20" s="3" customFormat="1" ht="104.25" customHeight="1" spans="1:15">
      <c r="A20" s="37"/>
      <c r="B20" s="22" t="s">
        <v>56</v>
      </c>
      <c r="C20" s="5"/>
      <c r="D20" s="38" t="s">
        <v>20</v>
      </c>
      <c r="E20" s="6"/>
      <c r="F20" s="6"/>
      <c r="G20" s="46" t="s">
        <v>57</v>
      </c>
      <c r="H20" s="38"/>
      <c r="I20" s="47" t="s">
        <v>58</v>
      </c>
      <c r="J20" s="41"/>
      <c r="K20" s="42">
        <v>4</v>
      </c>
      <c r="L20" s="42">
        <v>60</v>
      </c>
      <c r="M20" s="42">
        <f t="shared" si="1"/>
        <v>240</v>
      </c>
      <c r="N20" s="26" t="s">
        <v>59</v>
      </c>
      <c r="O20" s="11"/>
    </row>
    <row r="21" customFormat="1" ht="36.75" customHeight="1" spans="1:15">
      <c r="A21" s="20" t="s">
        <v>60</v>
      </c>
      <c r="B21" s="21"/>
      <c r="C21" s="21" t="s">
        <v>1</v>
      </c>
      <c r="D21" s="21"/>
      <c r="E21" s="21"/>
      <c r="F21" s="21" t="s">
        <v>1</v>
      </c>
      <c r="G21" s="21"/>
      <c r="H21" s="21" t="s">
        <v>1</v>
      </c>
      <c r="I21" s="21"/>
      <c r="J21" s="21" t="s">
        <v>1</v>
      </c>
      <c r="K21" s="21"/>
      <c r="L21" s="21"/>
      <c r="M21" s="21"/>
      <c r="N21" s="21"/>
      <c r="O21" s="21" t="s">
        <v>1</v>
      </c>
    </row>
    <row r="22" s="1" customFormat="1" ht="98.35" customHeight="1" spans="1:15">
      <c r="A22" s="48"/>
      <c r="B22" s="29" t="s">
        <v>61</v>
      </c>
      <c r="C22" s="49"/>
      <c r="D22" s="29" t="s">
        <v>62</v>
      </c>
      <c r="E22" s="31"/>
      <c r="F22" s="31"/>
      <c r="G22" s="29" t="s">
        <v>63</v>
      </c>
      <c r="H22" s="49"/>
      <c r="I22" s="29" t="s">
        <v>58</v>
      </c>
      <c r="J22" s="49"/>
      <c r="K22" s="33">
        <v>6</v>
      </c>
      <c r="L22" s="33">
        <v>80</v>
      </c>
      <c r="M22" s="33">
        <f t="shared" si="1"/>
        <v>480</v>
      </c>
      <c r="N22" s="34" t="s">
        <v>64</v>
      </c>
      <c r="O22" s="50"/>
    </row>
    <row r="23" s="1" customFormat="1" ht="98.35" customHeight="1" spans="1:15">
      <c r="A23" s="48"/>
      <c r="B23" s="29" t="s">
        <v>65</v>
      </c>
      <c r="C23" s="49"/>
      <c r="D23" s="29" t="s">
        <v>62</v>
      </c>
      <c r="E23" s="31"/>
      <c r="F23" s="31"/>
      <c r="G23" s="29" t="s">
        <v>63</v>
      </c>
      <c r="H23" s="49"/>
      <c r="I23" s="30" t="s">
        <v>22</v>
      </c>
      <c r="J23" s="49"/>
      <c r="K23" s="33">
        <v>2</v>
      </c>
      <c r="L23" s="33">
        <v>165</v>
      </c>
      <c r="M23" s="33">
        <f t="shared" si="1"/>
        <v>330</v>
      </c>
      <c r="N23" s="34" t="s">
        <v>66</v>
      </c>
      <c r="O23" s="50"/>
    </row>
    <row r="24" s="1" customFormat="1" ht="98.35" customHeight="1" spans="1:15">
      <c r="A24" s="48"/>
      <c r="B24" s="29" t="s">
        <v>67</v>
      </c>
      <c r="C24" s="49"/>
      <c r="D24" s="29" t="s">
        <v>62</v>
      </c>
      <c r="E24" s="31"/>
      <c r="F24" s="31"/>
      <c r="G24" s="29" t="s">
        <v>63</v>
      </c>
      <c r="H24" s="49"/>
      <c r="I24" s="30" t="s">
        <v>22</v>
      </c>
      <c r="J24" s="49"/>
      <c r="K24" s="33">
        <v>4</v>
      </c>
      <c r="L24" s="33">
        <v>160</v>
      </c>
      <c r="M24" s="33">
        <f t="shared" si="1"/>
        <v>640</v>
      </c>
      <c r="N24" s="34" t="s">
        <v>66</v>
      </c>
      <c r="O24" s="50"/>
    </row>
    <row r="25" s="1" customFormat="1" ht="98.35" customHeight="1" spans="1:15">
      <c r="A25" s="48"/>
      <c r="B25" s="29" t="s">
        <v>68</v>
      </c>
      <c r="C25" s="49"/>
      <c r="D25" s="29" t="s">
        <v>62</v>
      </c>
      <c r="E25" s="31"/>
      <c r="F25" s="31"/>
      <c r="G25" s="29" t="s">
        <v>63</v>
      </c>
      <c r="H25" s="49"/>
      <c r="I25" s="30" t="s">
        <v>22</v>
      </c>
      <c r="J25" s="49"/>
      <c r="K25" s="33">
        <v>1</v>
      </c>
      <c r="L25" s="33">
        <v>102</v>
      </c>
      <c r="M25" s="33">
        <f t="shared" si="1"/>
        <v>102</v>
      </c>
      <c r="N25" s="34" t="s">
        <v>69</v>
      </c>
      <c r="O25" s="50"/>
    </row>
    <row r="26" customFormat="1" ht="98.45" customHeight="1" spans="1:15">
      <c r="A26" s="45"/>
      <c r="B26" s="22" t="s">
        <v>70</v>
      </c>
      <c r="C26" s="5"/>
      <c r="D26" s="22" t="s">
        <v>71</v>
      </c>
      <c r="E26" s="6"/>
      <c r="F26" s="6"/>
      <c r="G26" s="22" t="s">
        <v>63</v>
      </c>
      <c r="H26" s="5"/>
      <c r="I26" s="23" t="s">
        <v>22</v>
      </c>
      <c r="J26" s="5"/>
      <c r="K26" s="25">
        <v>36</v>
      </c>
      <c r="L26" s="25">
        <v>182</v>
      </c>
      <c r="M26" s="25">
        <f t="shared" si="1"/>
        <v>6552</v>
      </c>
      <c r="N26" s="26" t="s">
        <v>72</v>
      </c>
      <c r="O26" s="11"/>
    </row>
    <row r="27" customFormat="1" ht="108.2" customHeight="1" spans="1:15">
      <c r="A27" s="51"/>
      <c r="B27" s="22" t="s">
        <v>73</v>
      </c>
      <c r="C27" s="5"/>
      <c r="D27" s="5" t="s">
        <v>25</v>
      </c>
      <c r="E27" s="6"/>
      <c r="F27" s="6"/>
      <c r="G27" s="22" t="s">
        <v>63</v>
      </c>
      <c r="H27" s="5"/>
      <c r="I27" s="52" t="s">
        <v>58</v>
      </c>
      <c r="J27" s="5"/>
      <c r="K27" s="5">
        <v>40</v>
      </c>
      <c r="L27" s="5">
        <v>38</v>
      </c>
      <c r="M27" s="5">
        <f t="shared" si="1"/>
        <v>1520</v>
      </c>
      <c r="N27" s="26" t="s">
        <v>74</v>
      </c>
      <c r="O27" s="11"/>
    </row>
    <row r="28" customFormat="1" ht="108.2" customHeight="1" spans="1:15">
      <c r="A28" s="51"/>
      <c r="B28" s="22" t="s">
        <v>75</v>
      </c>
      <c r="C28" s="5"/>
      <c r="D28" s="5" t="s">
        <v>25</v>
      </c>
      <c r="E28" s="6"/>
      <c r="F28" s="6"/>
      <c r="G28" s="22" t="s">
        <v>63</v>
      </c>
      <c r="H28" s="5"/>
      <c r="I28" s="52" t="s">
        <v>26</v>
      </c>
      <c r="J28" s="5"/>
      <c r="K28" s="5">
        <v>1</v>
      </c>
      <c r="L28" s="5">
        <v>220</v>
      </c>
      <c r="M28" s="5">
        <f t="shared" ref="M28:M30" si="2">L28*K28</f>
        <v>220</v>
      </c>
      <c r="N28" s="26" t="s">
        <v>76</v>
      </c>
      <c r="O28" s="11"/>
    </row>
    <row r="29" customFormat="1" ht="108.2" customHeight="1" spans="1:15">
      <c r="A29" s="51"/>
      <c r="B29" s="22" t="s">
        <v>75</v>
      </c>
      <c r="C29" s="5"/>
      <c r="D29" s="5" t="s">
        <v>25</v>
      </c>
      <c r="E29" s="6"/>
      <c r="F29" s="6"/>
      <c r="G29" s="22" t="s">
        <v>63</v>
      </c>
      <c r="H29" s="5"/>
      <c r="I29" s="52" t="s">
        <v>26</v>
      </c>
      <c r="J29" s="5"/>
      <c r="K29" s="5">
        <v>3</v>
      </c>
      <c r="L29" s="5">
        <v>200</v>
      </c>
      <c r="M29" s="5">
        <f t="shared" si="2"/>
        <v>600</v>
      </c>
      <c r="N29" s="26" t="s">
        <v>77</v>
      </c>
      <c r="O29" s="11"/>
    </row>
    <row r="30" customFormat="1" ht="98.45" customHeight="1" spans="1:15">
      <c r="A30" s="45"/>
      <c r="B30" s="22" t="s">
        <v>78</v>
      </c>
      <c r="C30" s="5"/>
      <c r="D30" s="22" t="s">
        <v>71</v>
      </c>
      <c r="E30" s="6"/>
      <c r="F30" s="6"/>
      <c r="G30" s="22" t="s">
        <v>63</v>
      </c>
      <c r="H30" s="5"/>
      <c r="I30" s="23" t="s">
        <v>22</v>
      </c>
      <c r="J30" s="5"/>
      <c r="K30" s="25">
        <v>3</v>
      </c>
      <c r="L30" s="25">
        <v>109</v>
      </c>
      <c r="M30" s="25">
        <f t="shared" si="2"/>
        <v>327</v>
      </c>
      <c r="N30" s="26" t="s">
        <v>72</v>
      </c>
      <c r="O30" s="11"/>
    </row>
    <row r="31" ht="43.35" customHeight="1" spans="1:15">
      <c r="A31" s="53" t="s">
        <v>79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5">
        <f>SUM(M8:M30)</f>
        <v>16919</v>
      </c>
      <c r="N31" s="54"/>
      <c r="O31" s="54"/>
    </row>
    <row r="32" ht="37.5" customHeight="1" spans="1:15">
      <c r="A32" s="56" t="s">
        <v>80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8">
        <f>M31*0.25</f>
        <v>4229.75</v>
      </c>
      <c r="N32" s="57"/>
      <c r="O32" s="57"/>
    </row>
    <row r="33" ht="30" customHeight="1" spans="1:15">
      <c r="A33" s="14" t="s">
        <v>81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8">
        <f>SUM(M31:O32)</f>
        <v>21148.75</v>
      </c>
      <c r="N33" s="57"/>
      <c r="O33" s="57"/>
    </row>
    <row r="34" ht="66.6" customHeight="1" spans="1:15">
      <c r="A34" s="19" t="s">
        <v>82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</sheetData>
  <mergeCells count="123">
    <mergeCell ref="N1:O1"/>
    <mergeCell ref="N2:O2"/>
    <mergeCell ref="A3:O3"/>
    <mergeCell ref="B4:O4"/>
    <mergeCell ref="A5:L5"/>
    <mergeCell ref="N5:O5"/>
    <mergeCell ref="B6:C6"/>
    <mergeCell ref="E6:F6"/>
    <mergeCell ref="G6:H6"/>
    <mergeCell ref="I6:J6"/>
    <mergeCell ref="N6:O6"/>
    <mergeCell ref="A7:O7"/>
    <mergeCell ref="B8:C8"/>
    <mergeCell ref="E8:F8"/>
    <mergeCell ref="G8:H8"/>
    <mergeCell ref="I8:J8"/>
    <mergeCell ref="N8:O8"/>
    <mergeCell ref="B9:C9"/>
    <mergeCell ref="E9:F9"/>
    <mergeCell ref="G9:H9"/>
    <mergeCell ref="I9:J9"/>
    <mergeCell ref="N9:O9"/>
    <mergeCell ref="B10:C10"/>
    <mergeCell ref="E10:F10"/>
    <mergeCell ref="G10:H10"/>
    <mergeCell ref="I10:J10"/>
    <mergeCell ref="N10:O10"/>
    <mergeCell ref="B11:C11"/>
    <mergeCell ref="E11:F11"/>
    <mergeCell ref="G11:H11"/>
    <mergeCell ref="I11:J11"/>
    <mergeCell ref="N11:O11"/>
    <mergeCell ref="A12:O12"/>
    <mergeCell ref="B13:C13"/>
    <mergeCell ref="E13:F13"/>
    <mergeCell ref="G13:H13"/>
    <mergeCell ref="I13:J13"/>
    <mergeCell ref="N13:O13"/>
    <mergeCell ref="B14:C14"/>
    <mergeCell ref="E14:F14"/>
    <mergeCell ref="G14:H14"/>
    <mergeCell ref="I14:J14"/>
    <mergeCell ref="N14:O14"/>
    <mergeCell ref="B15:C15"/>
    <mergeCell ref="E15:F15"/>
    <mergeCell ref="G15:H15"/>
    <mergeCell ref="I15:J15"/>
    <mergeCell ref="N15:O15"/>
    <mergeCell ref="B16:C16"/>
    <mergeCell ref="E16:F16"/>
    <mergeCell ref="G16:H16"/>
    <mergeCell ref="I16:J16"/>
    <mergeCell ref="N16:O16"/>
    <mergeCell ref="B17:C17"/>
    <mergeCell ref="E17:F17"/>
    <mergeCell ref="G17:H17"/>
    <mergeCell ref="I17:J17"/>
    <mergeCell ref="N17:O17"/>
    <mergeCell ref="A18:O18"/>
    <mergeCell ref="B19:C19"/>
    <mergeCell ref="E19:F19"/>
    <mergeCell ref="G19:H19"/>
    <mergeCell ref="I19:J19"/>
    <mergeCell ref="N19:O19"/>
    <mergeCell ref="B20:C20"/>
    <mergeCell ref="E20:F20"/>
    <mergeCell ref="G20:H20"/>
    <mergeCell ref="I20:J20"/>
    <mergeCell ref="N20:O20"/>
    <mergeCell ref="A21:O21"/>
    <mergeCell ref="B22:C22"/>
    <mergeCell ref="E22:F22"/>
    <mergeCell ref="G22:H22"/>
    <mergeCell ref="I22:J22"/>
    <mergeCell ref="N22:O22"/>
    <mergeCell ref="B23:C23"/>
    <mergeCell ref="E23:F23"/>
    <mergeCell ref="G23:H23"/>
    <mergeCell ref="I23:J23"/>
    <mergeCell ref="N23:O23"/>
    <mergeCell ref="B24:C24"/>
    <mergeCell ref="E24:F24"/>
    <mergeCell ref="G24:H24"/>
    <mergeCell ref="I24:J24"/>
    <mergeCell ref="N24:O24"/>
    <mergeCell ref="B25:C25"/>
    <mergeCell ref="E25:F25"/>
    <mergeCell ref="G25:H25"/>
    <mergeCell ref="I25:J25"/>
    <mergeCell ref="N25:O25"/>
    <mergeCell ref="B26:C26"/>
    <mergeCell ref="E26:F26"/>
    <mergeCell ref="G26:H26"/>
    <mergeCell ref="I26:J26"/>
    <mergeCell ref="N26:O26"/>
    <mergeCell ref="B27:C27"/>
    <mergeCell ref="E27:F27"/>
    <mergeCell ref="G27:H27"/>
    <mergeCell ref="I27:J27"/>
    <mergeCell ref="N27:O27"/>
    <mergeCell ref="B28:C28"/>
    <mergeCell ref="E28:F28"/>
    <mergeCell ref="G28:H28"/>
    <mergeCell ref="I28:J28"/>
    <mergeCell ref="N28:O28"/>
    <mergeCell ref="B29:C29"/>
    <mergeCell ref="E29:F29"/>
    <mergeCell ref="G29:H29"/>
    <mergeCell ref="I29:J29"/>
    <mergeCell ref="N29:O29"/>
    <mergeCell ref="B30:C30"/>
    <mergeCell ref="E30:F30"/>
    <mergeCell ref="G30:H30"/>
    <mergeCell ref="I30:J30"/>
    <mergeCell ref="N30:O30"/>
    <mergeCell ref="A31:L31"/>
    <mergeCell ref="M31:O31"/>
    <mergeCell ref="A32:L32"/>
    <mergeCell ref="M32:O32"/>
    <mergeCell ref="A33:L33"/>
    <mergeCell ref="M33:O33"/>
    <mergeCell ref="A34:O34"/>
    <mergeCell ref="A1:M2"/>
  </mergeCells>
  <pageMargins left="0.699305555555556" right="0.699305555555556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1025" progId="StaticMetafile" r:id="rId3">
          <objectPr defaultSize="0" r:id="rId4">
            <anchor moveWithCells="1" sizeWithCells="1">
              <from>
                <xdr:col>5</xdr:col>
                <xdr:colOff>3175</xdr:colOff>
                <xdr:row>23</xdr:row>
                <xdr:rowOff>1164590</xdr:rowOff>
              </from>
              <to>
                <xdr:col>7</xdr:col>
                <xdr:colOff>34925</xdr:colOff>
                <xdr:row>24</xdr:row>
                <xdr:rowOff>506095</xdr:rowOff>
              </to>
            </anchor>
          </objectPr>
        </oleObject>
      </mc:Choice>
      <mc:Fallback>
        <oleObject shapeId="1025" progId="StaticMetafile" r:id="rId3"/>
      </mc:Fallback>
    </mc:AlternateContent>
    <mc:AlternateContent xmlns:mc="http://schemas.openxmlformats.org/markup-compatibility/2006">
      <mc:Choice Requires="x14">
        <oleObject shapeId="1026" progId="StaticMetafile" r:id="rId5">
          <objectPr defaultSize="0" r:id="rId4">
            <anchor moveWithCells="1" sizeWithCells="1">
              <from>
                <xdr:col>5</xdr:col>
                <xdr:colOff>3175</xdr:colOff>
                <xdr:row>22</xdr:row>
                <xdr:rowOff>1164590</xdr:rowOff>
              </from>
              <to>
                <xdr:col>7</xdr:col>
                <xdr:colOff>34925</xdr:colOff>
                <xdr:row>23</xdr:row>
                <xdr:rowOff>506095</xdr:rowOff>
              </to>
            </anchor>
          </objectPr>
        </oleObject>
      </mc:Choice>
      <mc:Fallback>
        <oleObject shapeId="1026" progId="StaticMetafile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iPad</dc:creator>
  <cp:lastModifiedBy>37.20℃</cp:lastModifiedBy>
  <dcterms:created xsi:type="dcterms:W3CDTF">2025-03-03T02:11:00Z</dcterms:created>
  <dcterms:modified xsi:type="dcterms:W3CDTF">2026-06-26T13:36:12Z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2025-03-03T02:11:58Z</vt:filetime>
  </property>
  <property fmtid="{D5CDD505-2E9C-101B-9397-08002B2CF9AE}" pid="4" name="ICV">
    <vt:lpwstr>0F71E23397624F5396E7ABC61AD2EB73_13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