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od1\Desktop\upload\simple reporting\Arhiv\app\"/>
    </mc:Choice>
  </mc:AlternateContent>
  <xr:revisionPtr revIDLastSave="0" documentId="8_{3A208292-6D3B-46E6-BFB7-DC7CDF947E6F}" xr6:coauthVersionLast="47" xr6:coauthVersionMax="47" xr10:uidLastSave="{00000000-0000-0000-0000-000000000000}"/>
  <bookViews>
    <workbookView xWindow="-120" yWindow="-120" windowWidth="29040" windowHeight="17640" xr2:uid="{39F06F93-F03E-4D5B-9054-81A47F56FA0A}"/>
  </bookViews>
  <sheets>
    <sheet name="report" sheetId="1" r:id="rId1"/>
    <sheet name="dropdown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13" i="1"/>
  <c r="I14" i="1"/>
  <c r="F7" i="1"/>
  <c r="F8" i="1" s="1"/>
  <c r="F9" i="1" s="1"/>
  <c r="F6" i="1"/>
  <c r="F12" i="1" l="1"/>
  <c r="I12" i="1" s="1"/>
  <c r="D7" i="1"/>
  <c r="G37" i="1"/>
  <c r="G43" i="1" l="1"/>
  <c r="G49" i="1"/>
  <c r="G40" i="1"/>
  <c r="G47" i="1"/>
  <c r="G39" i="1"/>
  <c r="G44" i="1"/>
  <c r="G42" i="1"/>
  <c r="G41" i="1"/>
  <c r="G46" i="1"/>
  <c r="G38" i="1"/>
  <c r="G50" i="1"/>
  <c r="G48" i="1"/>
  <c r="G45" i="1"/>
  <c r="G51" i="1"/>
  <c r="G30" i="1"/>
  <c r="G33" i="1"/>
  <c r="G14" i="1"/>
  <c r="G15" i="1"/>
  <c r="G31" i="1"/>
  <c r="G24" i="1"/>
  <c r="G17" i="1"/>
  <c r="G34" i="1"/>
  <c r="G22" i="1"/>
  <c r="G23" i="1"/>
  <c r="G16" i="1"/>
  <c r="G32" i="1"/>
  <c r="G25" i="1"/>
  <c r="G18" i="1"/>
  <c r="G26" i="1"/>
  <c r="G19" i="1"/>
  <c r="G27" i="1"/>
  <c r="G35" i="1"/>
  <c r="G36" i="1"/>
  <c r="G20" i="1"/>
  <c r="G28" i="1"/>
  <c r="G13" i="1"/>
  <c r="G21" i="1"/>
  <c r="G29" i="1"/>
  <c r="D6" i="1" l="1"/>
  <c r="D5" i="1"/>
  <c r="G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1DA1B-C4FE-4A30-829C-FE2BA60C8736}" keepAlive="1" name="Query - lookup skupine_kupcev" description="Connection to the 'lookup skupine_kupcev' query in the workbook." type="5" refreshedVersion="8" background="1" saveData="1">
    <dbPr connection="Provider=Microsoft.Mashup.OleDb.1;Data Source=$Workbook$;Location=&quot;lookup skupine_kupcev&quot;;Extended Properties=&quot;&quot;" command="SELECT * FROM [lookup skupine_kupcev]"/>
  </connection>
</connections>
</file>

<file path=xl/sharedStrings.xml><?xml version="1.0" encoding="utf-8"?>
<sst xmlns="http://schemas.openxmlformats.org/spreadsheetml/2006/main" count="51" uniqueCount="50">
  <si>
    <t>EGR</t>
  </si>
  <si>
    <t>April</t>
  </si>
  <si>
    <t>September</t>
  </si>
  <si>
    <t>November</t>
  </si>
  <si>
    <t>December</t>
  </si>
  <si>
    <t>Odsotnost</t>
  </si>
  <si>
    <t>Splošno</t>
  </si>
  <si>
    <t>porocilo</t>
  </si>
  <si>
    <t>month</t>
  </si>
  <si>
    <t>year</t>
  </si>
  <si>
    <t>hours</t>
  </si>
  <si>
    <t>hours w/o holidays</t>
  </si>
  <si>
    <t>reported hours</t>
  </si>
  <si>
    <t>reported percentage</t>
  </si>
  <si>
    <t>personal ID</t>
  </si>
  <si>
    <t>name and surname</t>
  </si>
  <si>
    <t>department</t>
  </si>
  <si>
    <t>reported on:</t>
  </si>
  <si>
    <t>Nr.</t>
  </si>
  <si>
    <t>Location</t>
  </si>
  <si>
    <t>Customer</t>
  </si>
  <si>
    <t>New customer</t>
  </si>
  <si>
    <t>Hours</t>
  </si>
  <si>
    <t>Percentage</t>
  </si>
  <si>
    <t>Comment</t>
  </si>
  <si>
    <t>Completed</t>
  </si>
  <si>
    <t>Reporting app</t>
  </si>
  <si>
    <t>Month</t>
  </si>
  <si>
    <t>Month-name</t>
  </si>
  <si>
    <t>Year</t>
  </si>
  <si>
    <t>Locations</t>
  </si>
  <si>
    <t>Period</t>
  </si>
  <si>
    <t>Hours - work</t>
  </si>
  <si>
    <t>Hours - total</t>
  </si>
  <si>
    <t>A</t>
  </si>
  <si>
    <t>B</t>
  </si>
  <si>
    <t>C</t>
  </si>
  <si>
    <t>D</t>
  </si>
  <si>
    <t>E</t>
  </si>
  <si>
    <t>F</t>
  </si>
  <si>
    <t>H</t>
  </si>
  <si>
    <t>G</t>
  </si>
  <si>
    <t>January</t>
  </si>
  <si>
    <t>February</t>
  </si>
  <si>
    <t>March</t>
  </si>
  <si>
    <t>May</t>
  </si>
  <si>
    <t>June</t>
  </si>
  <si>
    <t>July</t>
  </si>
  <si>
    <t>August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</si>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</sst>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poročano dne&quot;\ dd/mmm/yyyy"/>
    <numFmt numFmtId="166" formatCode="0.0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249946592608417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6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14" fontId="0" fillId="0" borderId="0" xfId="0" applyNumberFormat="1"/>
    <xf numFmtId="14" fontId="0" fillId="0" borderId="6" xfId="0" applyNumberFormat="1" applyBorder="1"/>
    <xf numFmtId="14" fontId="2" fillId="0" borderId="6" xfId="0" applyNumberFormat="1" applyFont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9" fontId="0" fillId="5" borderId="9" xfId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0" fillId="5" borderId="8" xfId="0" applyFill="1" applyBorder="1" applyAlignment="1" applyProtection="1">
      <alignment horizontal="left" vertical="center"/>
      <protection hidden="1"/>
    </xf>
    <xf numFmtId="0" fontId="0" fillId="5" borderId="9" xfId="0" applyFill="1" applyBorder="1" applyAlignment="1" applyProtection="1">
      <alignment horizontal="left" vertical="center"/>
      <protection hidden="1"/>
    </xf>
    <xf numFmtId="165" fontId="0" fillId="0" borderId="0" xfId="0" applyNumberFormat="1" applyAlignment="1" applyProtection="1">
      <alignment horizontal="right" indent="1"/>
      <protection hidden="1"/>
    </xf>
    <xf numFmtId="0" fontId="0" fillId="0" borderId="1" xfId="0" applyBorder="1" applyAlignment="1" applyProtection="1">
      <alignment horizontal="left" vertical="center" indent="1"/>
      <protection hidden="1"/>
    </xf>
    <xf numFmtId="0" fontId="0" fillId="0" borderId="0" xfId="0" applyAlignment="1" applyProtection="1">
      <alignment horizontal="right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left" vertical="center" wrapText="1"/>
      <protection hidden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" xfId="0" applyFill="1" applyBorder="1" applyAlignment="1" applyProtection="1">
      <alignment horizontal="left" vertical="center" wrapText="1" indent="1"/>
      <protection hidden="1"/>
    </xf>
    <xf numFmtId="0" fontId="7" fillId="6" borderId="0" xfId="2" applyAlignment="1" applyProtection="1">
      <alignment vertical="center"/>
      <protection hidden="1"/>
    </xf>
    <xf numFmtId="166" fontId="0" fillId="5" borderId="2" xfId="0" applyNumberForma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left" vertical="center" inden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right" vertical="center"/>
      <protection hidden="1"/>
    </xf>
    <xf numFmtId="0" fontId="2" fillId="3" borderId="1" xfId="0" applyFont="1" applyFill="1" applyBorder="1" applyAlignment="1" applyProtection="1">
      <alignment horizontal="left" vertical="center" indent="1"/>
      <protection hidden="1"/>
    </xf>
    <xf numFmtId="164" fontId="0" fillId="3" borderId="3" xfId="0" applyNumberFormat="1" applyFill="1" applyBorder="1" applyAlignment="1" applyProtection="1">
      <alignment horizontal="center" vertical="center"/>
      <protection hidden="1"/>
    </xf>
    <xf numFmtId="14" fontId="2" fillId="3" borderId="1" xfId="0" applyNumberFormat="1" applyFont="1" applyFill="1" applyBorder="1" applyAlignment="1" applyProtection="1">
      <alignment horizontal="left" vertical="center" indent="1"/>
      <protection hidden="1"/>
    </xf>
    <xf numFmtId="0" fontId="4" fillId="0" borderId="0" xfId="0" applyFont="1" applyProtection="1">
      <protection hidden="1"/>
    </xf>
    <xf numFmtId="0" fontId="0" fillId="4" borderId="8" xfId="0" applyFill="1" applyBorder="1" applyAlignment="1" applyProtection="1">
      <alignment horizontal="left" vertical="center"/>
      <protection locked="0"/>
    </xf>
    <xf numFmtId="0" fontId="0" fillId="4" borderId="9" xfId="0" applyFill="1" applyBorder="1" applyAlignment="1" applyProtection="1">
      <alignment horizontal="left" vertical="center"/>
      <protection locked="0"/>
    </xf>
    <xf numFmtId="166" fontId="0" fillId="4" borderId="2" xfId="0" applyNumberForma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 indent="1"/>
      <protection locked="0"/>
    </xf>
    <xf numFmtId="0" fontId="0" fillId="4" borderId="10" xfId="0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hidden="1"/>
    </xf>
    <xf numFmtId="164" fontId="5" fillId="7" borderId="5" xfId="0" applyNumberFormat="1" applyFont="1" applyFill="1" applyBorder="1" applyAlignment="1" applyProtection="1">
      <alignment horizontal="center" vertical="center"/>
      <protection locked="0"/>
    </xf>
    <xf numFmtId="9" fontId="2" fillId="8" borderId="4" xfId="1" applyFont="1" applyFill="1" applyBorder="1" applyAlignment="1" applyProtection="1">
      <alignment horizontal="center" vertical="center"/>
      <protection hidden="1"/>
    </xf>
    <xf numFmtId="0" fontId="0" fillId="2" borderId="11" xfId="0" applyFill="1" applyBorder="1" applyAlignment="1" applyProtection="1">
      <alignment vertical="center"/>
      <protection hidden="1"/>
    </xf>
    <xf numFmtId="0" fontId="0" fillId="2" borderId="12" xfId="0" applyFill="1" applyBorder="1" applyAlignment="1" applyProtection="1">
      <alignment horizontal="center" vertical="center" wrapText="1"/>
      <protection hidden="1"/>
    </xf>
    <xf numFmtId="0" fontId="0" fillId="2" borderId="11" xfId="0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left" vertical="top" indent="1"/>
      <protection hidden="1"/>
    </xf>
  </cellXfs>
  <cellStyles count="3">
    <cellStyle name="Neutral" xfId="2" builtinId="28"/>
    <cellStyle name="Normal" xfId="0" builtinId="0"/>
    <cellStyle name="Percent" xfId="1" builtinId="5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1847850</xdr:colOff>
          <xdr:row>0</xdr:row>
          <xdr:rowOff>66675</xdr:rowOff>
        </xdr:from>
        <xdr:to>
          <xdr:col>7</xdr:col>
          <xdr:colOff>2981325</xdr:colOff>
          <xdr:row>1</xdr:row>
          <xdr:rowOff>352425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Publish report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</xdr:row>
          <xdr:rowOff>19050</xdr:rowOff>
        </xdr:from>
        <xdr:to>
          <xdr:col>7</xdr:col>
          <xdr:colOff>1390650</xdr:colOff>
          <xdr:row>1</xdr:row>
          <xdr:rowOff>342900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Import old report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rad-fas1\skupno\KONTROLING\31%20ORODJA\01%20Poraba%20casa%20po%20kupcih\Arhiv\&#352;ifrant\&#352;ifrant%20-%20zaposle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gled"/>
      <sheetName val="data"/>
    </sheetNames>
    <sheetDataSet>
      <sheetData sheetId="0"/>
      <sheetData sheetId="1">
        <row r="1">
          <cell r="A1" t="str">
            <v>OSEBNA_ST</v>
          </cell>
          <cell r="B1" t="str">
            <v>PRIIMEK_IME</v>
          </cell>
          <cell r="C1" t="str">
            <v>DELOVNO_MESTO_ID</v>
          </cell>
          <cell r="D1" t="str">
            <v>DELOVNO_MESTO</v>
          </cell>
          <cell r="E1" t="str">
            <v>STROSKOVNO_MESTO_ID</v>
          </cell>
          <cell r="F1" t="str">
            <v>STROSKOVNO_MESTO</v>
          </cell>
        </row>
        <row r="2">
          <cell r="A2">
            <v>4</v>
          </cell>
          <cell r="B2" t="str">
            <v>MAUČEC Cveto</v>
          </cell>
          <cell r="C2" t="str">
            <v>68001</v>
          </cell>
          <cell r="D2" t="str">
            <v>Zahtevnejša strokovna dela IP</v>
          </cell>
          <cell r="E2" t="str">
            <v>930000</v>
          </cell>
          <cell r="F2" t="str">
            <v>PRODAJA</v>
          </cell>
        </row>
        <row r="3">
          <cell r="A3">
            <v>6</v>
          </cell>
          <cell r="B3" t="str">
            <v>GABERC Alojz</v>
          </cell>
          <cell r="C3" t="str">
            <v>67006</v>
          </cell>
          <cell r="D3" t="str">
            <v>Vodenje oddelka</v>
          </cell>
          <cell r="E3" t="str">
            <v>981000</v>
          </cell>
          <cell r="F3" t="str">
            <v>INFORMATIKA</v>
          </cell>
        </row>
        <row r="4">
          <cell r="A4">
            <v>7</v>
          </cell>
          <cell r="B4" t="str">
            <v>GABERC Dušan</v>
          </cell>
          <cell r="C4" t="str">
            <v>67001</v>
          </cell>
          <cell r="D4" t="str">
            <v>Informatik</v>
          </cell>
          <cell r="E4" t="str">
            <v>981000</v>
          </cell>
          <cell r="F4" t="str">
            <v>INFORMATIKA</v>
          </cell>
        </row>
        <row r="5">
          <cell r="A5">
            <v>10</v>
          </cell>
          <cell r="B5" t="str">
            <v>KEGEL Marjana</v>
          </cell>
          <cell r="C5" t="str">
            <v>65002</v>
          </cell>
          <cell r="D5" t="str">
            <v>Nadzor kakovosti</v>
          </cell>
          <cell r="E5" t="str">
            <v>832000</v>
          </cell>
          <cell r="F5" t="str">
            <v>PROCESNA KONTROLA</v>
          </cell>
        </row>
        <row r="6">
          <cell r="A6">
            <v>11</v>
          </cell>
          <cell r="B6" t="str">
            <v>SMRKE Marija</v>
          </cell>
          <cell r="C6" t="str">
            <v>63000</v>
          </cell>
          <cell r="D6" t="str">
            <v>Dela proizvodne kontrole</v>
          </cell>
          <cell r="E6" t="str">
            <v>302000</v>
          </cell>
          <cell r="F6" t="str">
            <v>KMB DELAVCI</v>
          </cell>
        </row>
        <row r="7">
          <cell r="A7">
            <v>12</v>
          </cell>
          <cell r="B7" t="str">
            <v>TRATNIK Terezija</v>
          </cell>
          <cell r="C7" t="str">
            <v>63000</v>
          </cell>
          <cell r="D7" t="str">
            <v>Dela proizvodne kontrole</v>
          </cell>
          <cell r="E7" t="str">
            <v>502000</v>
          </cell>
          <cell r="F7" t="str">
            <v>KMZ DELAVCI</v>
          </cell>
        </row>
        <row r="8">
          <cell r="A8">
            <v>13</v>
          </cell>
          <cell r="B8" t="str">
            <v>ŠMELC Tatjana</v>
          </cell>
          <cell r="C8" t="str">
            <v>64009</v>
          </cell>
          <cell r="D8" t="str">
            <v>Vodenje modula</v>
          </cell>
          <cell r="E8" t="str">
            <v>201000</v>
          </cell>
          <cell r="F8" t="str">
            <v>THT REŽIJA</v>
          </cell>
        </row>
        <row r="9">
          <cell r="A9">
            <v>19</v>
          </cell>
          <cell r="B9" t="str">
            <v>GIDER Sebastijan</v>
          </cell>
          <cell r="C9" t="str">
            <v>66005</v>
          </cell>
          <cell r="D9" t="str">
            <v>Referentska dela</v>
          </cell>
          <cell r="E9" t="str">
            <v>922000</v>
          </cell>
          <cell r="F9" t="str">
            <v>TEHNICNA NABAVA</v>
          </cell>
        </row>
        <row r="10">
          <cell r="A10">
            <v>20</v>
          </cell>
          <cell r="B10" t="str">
            <v>FRANC Vladica</v>
          </cell>
          <cell r="C10" t="str">
            <v>62001</v>
          </cell>
          <cell r="D10" t="str">
            <v>Proizvodna dela</v>
          </cell>
          <cell r="E10" t="str">
            <v>202000</v>
          </cell>
          <cell r="F10" t="str">
            <v>THT DELAVCI</v>
          </cell>
        </row>
        <row r="11">
          <cell r="A11">
            <v>24</v>
          </cell>
          <cell r="B11" t="str">
            <v>ŠMELC Sonja</v>
          </cell>
          <cell r="C11" t="str">
            <v>63000</v>
          </cell>
          <cell r="D11" t="str">
            <v>Dela proizvodne kontrole</v>
          </cell>
          <cell r="E11" t="str">
            <v>502000</v>
          </cell>
          <cell r="F11" t="str">
            <v>KMZ DELAVCI</v>
          </cell>
        </row>
        <row r="12">
          <cell r="A12">
            <v>28</v>
          </cell>
          <cell r="B12" t="str">
            <v>KREMPL Natalija</v>
          </cell>
          <cell r="C12" t="str">
            <v>64009</v>
          </cell>
          <cell r="D12" t="str">
            <v>Vodenje modula</v>
          </cell>
          <cell r="E12" t="str">
            <v>201000</v>
          </cell>
          <cell r="F12" t="str">
            <v>THT REŽIJA</v>
          </cell>
        </row>
        <row r="13">
          <cell r="A13">
            <v>33</v>
          </cell>
          <cell r="B13" t="str">
            <v>RECEK Marta</v>
          </cell>
          <cell r="C13" t="str">
            <v>63000</v>
          </cell>
          <cell r="D13" t="str">
            <v>Dela proizvodne kontrole</v>
          </cell>
          <cell r="E13" t="str">
            <v>302000</v>
          </cell>
          <cell r="F13" t="str">
            <v>KMB DELAVCI</v>
          </cell>
        </row>
        <row r="14">
          <cell r="A14">
            <v>35</v>
          </cell>
          <cell r="B14" t="str">
            <v>FEKONJA Janez</v>
          </cell>
          <cell r="C14" t="str">
            <v>63001</v>
          </cell>
          <cell r="D14" t="str">
            <v>Zahtevna proizvodna dela</v>
          </cell>
          <cell r="E14" t="str">
            <v>502000</v>
          </cell>
          <cell r="F14" t="str">
            <v>KMZ DELAVCI</v>
          </cell>
        </row>
        <row r="15">
          <cell r="A15">
            <v>40</v>
          </cell>
          <cell r="B15" t="str">
            <v>RANTAŠA Marija</v>
          </cell>
          <cell r="C15" t="str">
            <v>63001</v>
          </cell>
          <cell r="D15" t="str">
            <v>Zahtevna proizvodna dela</v>
          </cell>
          <cell r="E15" t="str">
            <v>502000</v>
          </cell>
          <cell r="F15" t="str">
            <v>KMZ DELAVCI</v>
          </cell>
        </row>
        <row r="16">
          <cell r="A16">
            <v>45</v>
          </cell>
          <cell r="B16" t="str">
            <v>BRAČIČ Jožef</v>
          </cell>
          <cell r="C16" t="str">
            <v>65006</v>
          </cell>
          <cell r="D16" t="str">
            <v>Najzahtevnejša proizvodna dela</v>
          </cell>
          <cell r="E16" t="str">
            <v>610000</v>
          </cell>
          <cell r="F16" t="str">
            <v>PROIZVODNA REŽIJA</v>
          </cell>
        </row>
        <row r="17">
          <cell r="A17">
            <v>47</v>
          </cell>
          <cell r="B17" t="str">
            <v>HABJANIČ Slavko</v>
          </cell>
          <cell r="C17" t="str">
            <v>65004</v>
          </cell>
          <cell r="D17" t="str">
            <v>Servisiranje elektronik</v>
          </cell>
          <cell r="E17" t="str">
            <v>830000</v>
          </cell>
          <cell r="F17" t="str">
            <v>SERVIS QS</v>
          </cell>
        </row>
        <row r="18">
          <cell r="A18">
            <v>63</v>
          </cell>
          <cell r="B18" t="str">
            <v>PETEK Boris</v>
          </cell>
          <cell r="C18" t="str">
            <v>65002</v>
          </cell>
          <cell r="D18" t="str">
            <v>Nadzor kakovosti</v>
          </cell>
          <cell r="E18" t="str">
            <v>833000</v>
          </cell>
          <cell r="F18" t="str">
            <v>VHODNA KONTROLA</v>
          </cell>
        </row>
        <row r="19">
          <cell r="A19">
            <v>64</v>
          </cell>
          <cell r="B19" t="str">
            <v>MARINIČ Darko</v>
          </cell>
          <cell r="C19" t="str">
            <v>67006</v>
          </cell>
          <cell r="D19" t="str">
            <v>Vodenje oddelka</v>
          </cell>
          <cell r="E19" t="str">
            <v>910000</v>
          </cell>
          <cell r="F19" t="str">
            <v>PROJEKTNA SKUPINA</v>
          </cell>
        </row>
        <row r="20">
          <cell r="A20">
            <v>69</v>
          </cell>
          <cell r="B20" t="str">
            <v>ŠERUGA Branko</v>
          </cell>
          <cell r="C20" t="str">
            <v>69000</v>
          </cell>
          <cell r="D20" t="str">
            <v>Direktor</v>
          </cell>
          <cell r="E20" t="str">
            <v>982000</v>
          </cell>
          <cell r="F20" t="str">
            <v>VODSTVO</v>
          </cell>
        </row>
        <row r="21">
          <cell r="A21">
            <v>73</v>
          </cell>
          <cell r="B21" t="str">
            <v>ZORJAN Janez</v>
          </cell>
          <cell r="C21" t="str">
            <v>63001</v>
          </cell>
          <cell r="D21" t="str">
            <v>Zahtevna proizvodna dela</v>
          </cell>
          <cell r="E21" t="str">
            <v>502000</v>
          </cell>
          <cell r="F21" t="str">
            <v>KMZ DELAVCI</v>
          </cell>
        </row>
        <row r="22">
          <cell r="A22">
            <v>78</v>
          </cell>
          <cell r="B22" t="str">
            <v>FLEISINGER Boris</v>
          </cell>
          <cell r="C22" t="str">
            <v>65006</v>
          </cell>
          <cell r="D22" t="str">
            <v>Najzahtevnejša proizvodna dela</v>
          </cell>
          <cell r="E22" t="str">
            <v>202000</v>
          </cell>
          <cell r="F22" t="str">
            <v>THT DELAVCI</v>
          </cell>
        </row>
        <row r="23">
          <cell r="A23">
            <v>80</v>
          </cell>
          <cell r="B23" t="str">
            <v>KERIČ Tomislav</v>
          </cell>
          <cell r="C23" t="str">
            <v>66010</v>
          </cell>
          <cell r="D23" t="str">
            <v>Vodenje skupine</v>
          </cell>
          <cell r="E23" t="str">
            <v>201000</v>
          </cell>
          <cell r="F23" t="str">
            <v>THT REŽIJA</v>
          </cell>
        </row>
        <row r="24">
          <cell r="A24">
            <v>81</v>
          </cell>
          <cell r="B24" t="str">
            <v>ŠTUHEC Andrej</v>
          </cell>
          <cell r="C24" t="str">
            <v>66010</v>
          </cell>
          <cell r="D24" t="str">
            <v>Vodenje skupine</v>
          </cell>
          <cell r="E24" t="str">
            <v>201000</v>
          </cell>
          <cell r="F24" t="str">
            <v>THT REŽIJA</v>
          </cell>
        </row>
        <row r="25">
          <cell r="A25">
            <v>82</v>
          </cell>
          <cell r="B25" t="str">
            <v>VRZEL Milan</v>
          </cell>
          <cell r="C25" t="str">
            <v>64006</v>
          </cell>
          <cell r="D25" t="str">
            <v>Skladiščna dela</v>
          </cell>
          <cell r="E25" t="str">
            <v>841000</v>
          </cell>
          <cell r="F25" t="str">
            <v>SKLADIŠCE MATERIALA</v>
          </cell>
        </row>
        <row r="26">
          <cell r="A26">
            <v>88</v>
          </cell>
          <cell r="B26" t="str">
            <v>KAJDIČ Ivan</v>
          </cell>
          <cell r="C26" t="str">
            <v>66006</v>
          </cell>
          <cell r="D26" t="str">
            <v>Strokovna dela</v>
          </cell>
          <cell r="E26" t="str">
            <v>983000</v>
          </cell>
          <cell r="F26" t="str">
            <v>EKOLOGIJA IN VZD</v>
          </cell>
        </row>
        <row r="27">
          <cell r="A27">
            <v>95</v>
          </cell>
          <cell r="B27" t="str">
            <v>KOVAČIČ Olga</v>
          </cell>
          <cell r="C27" t="str">
            <v>63001</v>
          </cell>
          <cell r="D27" t="str">
            <v>Zahtevna proizvodna dela</v>
          </cell>
          <cell r="E27" t="str">
            <v>302000</v>
          </cell>
          <cell r="F27" t="str">
            <v>KMB DELAVCI</v>
          </cell>
        </row>
        <row r="28">
          <cell r="A28">
            <v>97</v>
          </cell>
          <cell r="B28" t="str">
            <v>FERČEC Ana</v>
          </cell>
          <cell r="C28" t="str">
            <v>64004</v>
          </cell>
          <cell r="D28" t="str">
            <v>Zahtevnejša dela proizvodne kontrole</v>
          </cell>
          <cell r="E28" t="str">
            <v>202000</v>
          </cell>
          <cell r="F28" t="str">
            <v>THT DELAVCI</v>
          </cell>
        </row>
        <row r="29">
          <cell r="A29">
            <v>111</v>
          </cell>
          <cell r="B29" t="str">
            <v>HORVAT Zlatka</v>
          </cell>
          <cell r="C29" t="str">
            <v>62001</v>
          </cell>
          <cell r="D29" t="str">
            <v>Proizvodna dela</v>
          </cell>
          <cell r="E29" t="str">
            <v>502000</v>
          </cell>
          <cell r="F29" t="str">
            <v>KMZ DELAVCI</v>
          </cell>
        </row>
        <row r="30">
          <cell r="A30">
            <v>114</v>
          </cell>
          <cell r="B30" t="str">
            <v>BELAK Valerija</v>
          </cell>
          <cell r="C30" t="str">
            <v>64004</v>
          </cell>
          <cell r="D30" t="str">
            <v>Zahtevnejša dela proizvodne kontrole</v>
          </cell>
          <cell r="E30" t="str">
            <v>102000</v>
          </cell>
          <cell r="F30" t="str">
            <v>SMT DELAVCI</v>
          </cell>
        </row>
        <row r="31">
          <cell r="A31">
            <v>120</v>
          </cell>
          <cell r="B31" t="str">
            <v>ŠKROBAR Silva</v>
          </cell>
          <cell r="C31" t="str">
            <v>63000</v>
          </cell>
          <cell r="D31" t="str">
            <v>Dela proizvodne kontrole</v>
          </cell>
          <cell r="E31" t="str">
            <v>502000</v>
          </cell>
          <cell r="F31" t="str">
            <v>KMZ DELAVCI</v>
          </cell>
        </row>
        <row r="32">
          <cell r="A32">
            <v>129</v>
          </cell>
          <cell r="B32" t="str">
            <v>GORNJAK Mitja</v>
          </cell>
          <cell r="C32" t="str">
            <v>64006</v>
          </cell>
          <cell r="D32" t="str">
            <v>Skladiščna dela</v>
          </cell>
          <cell r="E32" t="str">
            <v>841000</v>
          </cell>
          <cell r="F32" t="str">
            <v>SKLADIŠCE MATERIALA</v>
          </cell>
        </row>
        <row r="33">
          <cell r="A33">
            <v>133</v>
          </cell>
          <cell r="B33" t="str">
            <v>POLIČ Drago</v>
          </cell>
          <cell r="C33" t="str">
            <v>66014</v>
          </cell>
          <cell r="D33" t="str">
            <v>Procesna tehnologija</v>
          </cell>
          <cell r="E33" t="str">
            <v>820000</v>
          </cell>
          <cell r="F33" t="str">
            <v>TEHNOLOGIJA</v>
          </cell>
        </row>
        <row r="34">
          <cell r="A34">
            <v>135</v>
          </cell>
          <cell r="B34" t="str">
            <v>PAJŽLAR Silvo</v>
          </cell>
          <cell r="C34" t="str">
            <v>67006</v>
          </cell>
          <cell r="D34" t="str">
            <v>Vodenje oddelka</v>
          </cell>
          <cell r="E34" t="str">
            <v>922000</v>
          </cell>
          <cell r="F34" t="str">
            <v>TEHNICNA NABAVA</v>
          </cell>
        </row>
        <row r="35">
          <cell r="A35">
            <v>137</v>
          </cell>
          <cell r="B35" t="str">
            <v>POLAK Pavla</v>
          </cell>
          <cell r="C35" t="str">
            <v>62001</v>
          </cell>
          <cell r="D35" t="str">
            <v>Proizvodna dela</v>
          </cell>
          <cell r="E35" t="str">
            <v>202000</v>
          </cell>
          <cell r="F35" t="str">
            <v>THT DELAVCI</v>
          </cell>
        </row>
        <row r="36">
          <cell r="A36">
            <v>140</v>
          </cell>
          <cell r="B36" t="str">
            <v>MAUKO Angela</v>
          </cell>
          <cell r="C36" t="str">
            <v>62001</v>
          </cell>
          <cell r="D36" t="str">
            <v>Proizvodna dela</v>
          </cell>
          <cell r="E36" t="str">
            <v>502000</v>
          </cell>
          <cell r="F36" t="str">
            <v>KMZ DELAVCI</v>
          </cell>
        </row>
        <row r="37">
          <cell r="A37">
            <v>144</v>
          </cell>
          <cell r="B37" t="str">
            <v>ZEMLJIČ Zdenka</v>
          </cell>
          <cell r="C37" t="str">
            <v>63001</v>
          </cell>
          <cell r="D37" t="str">
            <v>Zahtevna proizvodna dela</v>
          </cell>
          <cell r="E37" t="str">
            <v>101000</v>
          </cell>
          <cell r="F37" t="str">
            <v>SMT REŽIJA</v>
          </cell>
        </row>
        <row r="38">
          <cell r="A38">
            <v>145</v>
          </cell>
          <cell r="B38" t="str">
            <v>ŠKOFIČ Alenka</v>
          </cell>
          <cell r="C38" t="str">
            <v>62001</v>
          </cell>
          <cell r="D38" t="str">
            <v>Proizvodna dela</v>
          </cell>
          <cell r="E38" t="str">
            <v>302000</v>
          </cell>
          <cell r="F38" t="str">
            <v>KMB DELAVCI</v>
          </cell>
        </row>
        <row r="39">
          <cell r="A39">
            <v>147</v>
          </cell>
          <cell r="B39" t="str">
            <v>IVANEK Lidija</v>
          </cell>
          <cell r="C39" t="str">
            <v>66005</v>
          </cell>
          <cell r="D39" t="str">
            <v>Referentska dela</v>
          </cell>
          <cell r="E39" t="str">
            <v>920000</v>
          </cell>
          <cell r="F39" t="str">
            <v>NABAVA</v>
          </cell>
        </row>
        <row r="40">
          <cell r="A40">
            <v>148</v>
          </cell>
          <cell r="B40" t="str">
            <v>RIHTARIČ Milica</v>
          </cell>
          <cell r="C40" t="str">
            <v>63000</v>
          </cell>
          <cell r="D40" t="str">
            <v>Dela proizvodne kontrole</v>
          </cell>
          <cell r="E40" t="str">
            <v>502000</v>
          </cell>
          <cell r="F40" t="str">
            <v>KMZ DELAVCI</v>
          </cell>
        </row>
        <row r="41">
          <cell r="A41">
            <v>151</v>
          </cell>
          <cell r="B41" t="str">
            <v>LEBAR Valentina</v>
          </cell>
          <cell r="C41" t="str">
            <v>68003</v>
          </cell>
          <cell r="D41" t="str">
            <v>Vodenje oddelka IP</v>
          </cell>
          <cell r="E41" t="str">
            <v>921000</v>
          </cell>
          <cell r="F41" t="str">
            <v>CARINA IN ZUNANJA TRGOVINA</v>
          </cell>
        </row>
        <row r="42">
          <cell r="A42">
            <v>157</v>
          </cell>
          <cell r="B42" t="str">
            <v>CEHNAR Simona</v>
          </cell>
          <cell r="C42" t="str">
            <v>62001</v>
          </cell>
          <cell r="D42" t="str">
            <v>Proizvodna dela</v>
          </cell>
          <cell r="E42" t="str">
            <v>502000</v>
          </cell>
          <cell r="F42" t="str">
            <v>KMZ DELAVCI</v>
          </cell>
        </row>
        <row r="43">
          <cell r="A43">
            <v>185</v>
          </cell>
          <cell r="B43" t="str">
            <v>JUG Simon</v>
          </cell>
          <cell r="C43" t="str">
            <v>67006</v>
          </cell>
          <cell r="D43" t="str">
            <v>Vodenje oddelka</v>
          </cell>
          <cell r="E43" t="str">
            <v>820000</v>
          </cell>
          <cell r="F43" t="str">
            <v>TEHNOLOGIJA</v>
          </cell>
        </row>
        <row r="44">
          <cell r="A44">
            <v>188</v>
          </cell>
          <cell r="B44" t="str">
            <v>MIKL Milan</v>
          </cell>
          <cell r="C44" t="str">
            <v>66009</v>
          </cell>
          <cell r="D44" t="str">
            <v>Vodenje službe</v>
          </cell>
          <cell r="E44" t="str">
            <v>841000</v>
          </cell>
          <cell r="F44" t="str">
            <v>SKLADIŠCE MATERIALA</v>
          </cell>
        </row>
        <row r="45">
          <cell r="A45">
            <v>191</v>
          </cell>
          <cell r="B45" t="str">
            <v>HERMAN Anica</v>
          </cell>
          <cell r="C45" t="str">
            <v>62001</v>
          </cell>
          <cell r="D45" t="str">
            <v>Proizvodna dela</v>
          </cell>
          <cell r="E45" t="str">
            <v>202000</v>
          </cell>
          <cell r="F45" t="str">
            <v>THT DELAVCI</v>
          </cell>
        </row>
        <row r="46">
          <cell r="A46">
            <v>192</v>
          </cell>
          <cell r="B46" t="str">
            <v>ŠUMAK Brigita</v>
          </cell>
          <cell r="C46" t="str">
            <v>62001</v>
          </cell>
          <cell r="D46" t="str">
            <v>Proizvodna dela</v>
          </cell>
          <cell r="E46" t="str">
            <v>202000</v>
          </cell>
          <cell r="F46" t="str">
            <v>THT DELAVCI</v>
          </cell>
        </row>
        <row r="47">
          <cell r="A47">
            <v>193</v>
          </cell>
          <cell r="B47" t="str">
            <v>SEREC Robert</v>
          </cell>
          <cell r="C47" t="str">
            <v>66010</v>
          </cell>
          <cell r="D47" t="str">
            <v>Vodenje skupine</v>
          </cell>
          <cell r="E47" t="str">
            <v>101000</v>
          </cell>
          <cell r="F47" t="str">
            <v>SMT REŽIJA</v>
          </cell>
        </row>
        <row r="48">
          <cell r="A48">
            <v>194</v>
          </cell>
          <cell r="B48" t="str">
            <v>PUHAR Jožica</v>
          </cell>
          <cell r="C48" t="str">
            <v>62001</v>
          </cell>
          <cell r="D48" t="str">
            <v>Proizvodna dela</v>
          </cell>
          <cell r="E48" t="str">
            <v>202000</v>
          </cell>
          <cell r="F48" t="str">
            <v>THT DELAVCI</v>
          </cell>
        </row>
        <row r="49">
          <cell r="A49">
            <v>199</v>
          </cell>
          <cell r="B49" t="str">
            <v>KLEMENČIČ Klaudija</v>
          </cell>
          <cell r="C49" t="str">
            <v>62001</v>
          </cell>
          <cell r="D49" t="str">
            <v>Proizvodna dela</v>
          </cell>
          <cell r="E49" t="str">
            <v>502000</v>
          </cell>
          <cell r="F49" t="str">
            <v>KMZ DELAVCI</v>
          </cell>
        </row>
        <row r="50">
          <cell r="A50">
            <v>205</v>
          </cell>
          <cell r="B50" t="str">
            <v>KOLBL Marjeta</v>
          </cell>
          <cell r="C50" t="str">
            <v>62001</v>
          </cell>
          <cell r="D50" t="str">
            <v>Proizvodna dela</v>
          </cell>
          <cell r="E50" t="str">
            <v>202000</v>
          </cell>
          <cell r="F50" t="str">
            <v>THT DELAVCI</v>
          </cell>
        </row>
        <row r="51">
          <cell r="A51">
            <v>207</v>
          </cell>
          <cell r="B51" t="str">
            <v>ŽEMLIČ Marta</v>
          </cell>
          <cell r="C51" t="str">
            <v>63000</v>
          </cell>
          <cell r="D51" t="str">
            <v>Dela proizvodne kontrole</v>
          </cell>
          <cell r="E51" t="str">
            <v>502000</v>
          </cell>
          <cell r="F51" t="str">
            <v>KMZ DELAVCI</v>
          </cell>
        </row>
        <row r="52">
          <cell r="A52">
            <v>213</v>
          </cell>
          <cell r="B52" t="str">
            <v>MARINIČ Damjan</v>
          </cell>
          <cell r="C52" t="str">
            <v>66012</v>
          </cell>
          <cell r="D52" t="str">
            <v>Proizvodna tehnologija</v>
          </cell>
          <cell r="E52" t="str">
            <v>820000</v>
          </cell>
          <cell r="F52" t="str">
            <v>TEHNOLOGIJA</v>
          </cell>
        </row>
        <row r="53">
          <cell r="A53">
            <v>214</v>
          </cell>
          <cell r="B53" t="str">
            <v>BÜČEK Jože</v>
          </cell>
          <cell r="C53" t="str">
            <v>64009</v>
          </cell>
          <cell r="D53" t="str">
            <v>Vodenje modula</v>
          </cell>
          <cell r="E53" t="str">
            <v>501000</v>
          </cell>
          <cell r="F53" t="str">
            <v>KMZ REŽIJA
KM z zalivanjem</v>
          </cell>
        </row>
        <row r="54">
          <cell r="A54">
            <v>215</v>
          </cell>
          <cell r="B54" t="str">
            <v>MLINARIČ Silva</v>
          </cell>
          <cell r="C54" t="str">
            <v>62001</v>
          </cell>
          <cell r="D54" t="str">
            <v>Proizvodna dela</v>
          </cell>
          <cell r="E54" t="str">
            <v>202000</v>
          </cell>
          <cell r="F54" t="str">
            <v>THT DELAVCI</v>
          </cell>
        </row>
        <row r="55">
          <cell r="A55">
            <v>216</v>
          </cell>
          <cell r="B55" t="str">
            <v>VRZEL Marjana</v>
          </cell>
          <cell r="C55" t="str">
            <v>62001</v>
          </cell>
          <cell r="D55" t="str">
            <v>Proizvodna dela</v>
          </cell>
          <cell r="E55" t="str">
            <v>202000</v>
          </cell>
          <cell r="F55" t="str">
            <v>THT DELAVCI</v>
          </cell>
        </row>
        <row r="56">
          <cell r="A56">
            <v>221</v>
          </cell>
          <cell r="B56" t="str">
            <v>ANTONIČ Sabina</v>
          </cell>
          <cell r="C56" t="str">
            <v>62001</v>
          </cell>
          <cell r="D56" t="str">
            <v>Proizvodna dela</v>
          </cell>
          <cell r="E56" t="str">
            <v>202000</v>
          </cell>
          <cell r="F56" t="str">
            <v>THT DELAVCI</v>
          </cell>
        </row>
        <row r="57">
          <cell r="A57">
            <v>222</v>
          </cell>
          <cell r="B57" t="str">
            <v>ŠKRLEC Sabina</v>
          </cell>
          <cell r="C57" t="str">
            <v>62001</v>
          </cell>
          <cell r="D57" t="str">
            <v>Proizvodna dela</v>
          </cell>
          <cell r="E57" t="str">
            <v>202000</v>
          </cell>
          <cell r="F57" t="str">
            <v>THT DELAVCI</v>
          </cell>
        </row>
        <row r="58">
          <cell r="A58">
            <v>225</v>
          </cell>
          <cell r="B58" t="str">
            <v>HUSAR Miran</v>
          </cell>
          <cell r="C58" t="str">
            <v>66014</v>
          </cell>
          <cell r="D58" t="str">
            <v>Procesna tehnologija</v>
          </cell>
          <cell r="E58" t="str">
            <v>820000</v>
          </cell>
          <cell r="F58" t="str">
            <v>TEHNOLOGIJA</v>
          </cell>
        </row>
        <row r="59">
          <cell r="A59">
            <v>227</v>
          </cell>
          <cell r="B59" t="str">
            <v>LORBER Lidija</v>
          </cell>
          <cell r="C59" t="str">
            <v>62001</v>
          </cell>
          <cell r="D59" t="str">
            <v>Proizvodna dela</v>
          </cell>
          <cell r="E59" t="str">
            <v>502000</v>
          </cell>
          <cell r="F59" t="str">
            <v>KMZ DELAVCI</v>
          </cell>
        </row>
        <row r="60">
          <cell r="A60">
            <v>229</v>
          </cell>
          <cell r="B60" t="str">
            <v>ČASAR Natalija</v>
          </cell>
          <cell r="C60" t="str">
            <v>63000</v>
          </cell>
          <cell r="D60" t="str">
            <v>Dela proizvodne kontrole</v>
          </cell>
          <cell r="E60" t="str">
            <v>502000</v>
          </cell>
          <cell r="F60" t="str">
            <v>KMZ DELAVCI</v>
          </cell>
        </row>
        <row r="61">
          <cell r="A61">
            <v>230</v>
          </cell>
          <cell r="B61" t="str">
            <v>RITLOP Melita</v>
          </cell>
          <cell r="C61" t="str">
            <v>65001</v>
          </cell>
          <cell r="D61" t="str">
            <v>Knjigovodska dela</v>
          </cell>
          <cell r="E61" t="str">
            <v>980000</v>
          </cell>
          <cell r="F61" t="str">
            <v>FRS IN KONTROLING</v>
          </cell>
        </row>
        <row r="62">
          <cell r="A62">
            <v>232</v>
          </cell>
          <cell r="B62" t="str">
            <v>PUČKO Nina</v>
          </cell>
          <cell r="C62" t="str">
            <v>66006</v>
          </cell>
          <cell r="D62" t="str">
            <v>Strokovna dela</v>
          </cell>
          <cell r="E62" t="str">
            <v>920000</v>
          </cell>
          <cell r="F62" t="str">
            <v>NABAVA</v>
          </cell>
        </row>
        <row r="63">
          <cell r="A63">
            <v>239</v>
          </cell>
          <cell r="B63" t="str">
            <v>ŠADL Anica</v>
          </cell>
          <cell r="C63" t="str">
            <v>64004</v>
          </cell>
          <cell r="D63" t="str">
            <v>Zahtevnejša dela proizvodne kontrole</v>
          </cell>
          <cell r="E63" t="str">
            <v>102000</v>
          </cell>
          <cell r="F63" t="str">
            <v>SMT DELAVCI</v>
          </cell>
        </row>
        <row r="64">
          <cell r="A64">
            <v>242</v>
          </cell>
          <cell r="B64" t="str">
            <v>VUČINA Ivana</v>
          </cell>
          <cell r="C64" t="str">
            <v>63000</v>
          </cell>
          <cell r="D64" t="str">
            <v>Dela proizvodne kontrole</v>
          </cell>
          <cell r="E64" t="str">
            <v>402000</v>
          </cell>
          <cell r="F64" t="str">
            <v>KML DELAVCI</v>
          </cell>
        </row>
        <row r="65">
          <cell r="A65">
            <v>243</v>
          </cell>
          <cell r="B65" t="str">
            <v>SOVEC Boris</v>
          </cell>
          <cell r="C65" t="str">
            <v>66002</v>
          </cell>
          <cell r="D65" t="str">
            <v>Planska dela</v>
          </cell>
          <cell r="E65" t="str">
            <v>810000</v>
          </cell>
          <cell r="F65" t="str">
            <v>PLANSKA SLUŽBA</v>
          </cell>
        </row>
        <row r="66">
          <cell r="A66">
            <v>248</v>
          </cell>
          <cell r="B66" t="str">
            <v>GERGYEK Matejka</v>
          </cell>
          <cell r="C66" t="str">
            <v>64004</v>
          </cell>
          <cell r="D66" t="str">
            <v>Zahtevnejša dela proizvodne kontrole</v>
          </cell>
          <cell r="E66" t="str">
            <v>102000</v>
          </cell>
          <cell r="F66" t="str">
            <v>SMT DELAVCI</v>
          </cell>
        </row>
        <row r="67">
          <cell r="A67">
            <v>251</v>
          </cell>
          <cell r="B67" t="str">
            <v>GIDER Mojca</v>
          </cell>
          <cell r="C67" t="str">
            <v>63000</v>
          </cell>
          <cell r="D67" t="str">
            <v>Dela proizvodne kontrole</v>
          </cell>
          <cell r="E67" t="str">
            <v>302000</v>
          </cell>
          <cell r="F67" t="str">
            <v>KMB DELAVCI</v>
          </cell>
        </row>
        <row r="68">
          <cell r="A68">
            <v>254</v>
          </cell>
          <cell r="B68" t="str">
            <v>ŠKRLEC Monika</v>
          </cell>
          <cell r="C68" t="str">
            <v>62001</v>
          </cell>
          <cell r="D68" t="str">
            <v>Proizvodna dela</v>
          </cell>
          <cell r="E68" t="str">
            <v>202000</v>
          </cell>
          <cell r="F68" t="str">
            <v>THT DELAVCI</v>
          </cell>
        </row>
        <row r="69">
          <cell r="A69">
            <v>255</v>
          </cell>
          <cell r="B69" t="str">
            <v>KEŽMAN Karmen</v>
          </cell>
          <cell r="C69" t="str">
            <v>62001</v>
          </cell>
          <cell r="D69" t="str">
            <v>Proizvodna dela</v>
          </cell>
          <cell r="E69" t="str">
            <v>502000</v>
          </cell>
          <cell r="F69" t="str">
            <v>KMZ DELAVCI</v>
          </cell>
        </row>
        <row r="70">
          <cell r="A70">
            <v>258</v>
          </cell>
          <cell r="B70" t="str">
            <v>PLOJ Alojz</v>
          </cell>
          <cell r="C70" t="str">
            <v>65006</v>
          </cell>
          <cell r="D70" t="str">
            <v>Najzahtevnejša proizvodna dela</v>
          </cell>
          <cell r="E70" t="str">
            <v>202000</v>
          </cell>
          <cell r="F70" t="str">
            <v>THT DELAVCI</v>
          </cell>
        </row>
        <row r="71">
          <cell r="A71">
            <v>259</v>
          </cell>
          <cell r="B71" t="str">
            <v>KUMP Danijel</v>
          </cell>
          <cell r="C71" t="str">
            <v>64004</v>
          </cell>
          <cell r="D71" t="str">
            <v>Zahtevnejša dela proizvodne kontrole</v>
          </cell>
          <cell r="E71" t="str">
            <v>302000</v>
          </cell>
          <cell r="F71" t="str">
            <v>KMB DELAVCI</v>
          </cell>
        </row>
        <row r="72">
          <cell r="A72">
            <v>260</v>
          </cell>
          <cell r="B72" t="str">
            <v>BRUMEN Helena</v>
          </cell>
          <cell r="C72" t="str">
            <v>63000</v>
          </cell>
          <cell r="D72" t="str">
            <v>Dela proizvodne kontrole</v>
          </cell>
          <cell r="E72" t="str">
            <v>302000</v>
          </cell>
          <cell r="F72" t="str">
            <v>KMB DELAVCI</v>
          </cell>
        </row>
        <row r="73">
          <cell r="A73">
            <v>264</v>
          </cell>
          <cell r="B73" t="str">
            <v>CIMERMAN Martina</v>
          </cell>
          <cell r="C73" t="str">
            <v>66005</v>
          </cell>
          <cell r="D73" t="str">
            <v>Referentska dela</v>
          </cell>
          <cell r="E73" t="str">
            <v>920000</v>
          </cell>
          <cell r="F73" t="str">
            <v>NABAVA</v>
          </cell>
        </row>
        <row r="74">
          <cell r="A74">
            <v>270</v>
          </cell>
          <cell r="B74" t="str">
            <v>LIPIČ Damir</v>
          </cell>
          <cell r="C74" t="str">
            <v>67006</v>
          </cell>
          <cell r="D74" t="str">
            <v>Vodenje oddelka</v>
          </cell>
          <cell r="E74" t="str">
            <v>914000</v>
          </cell>
          <cell r="F74" t="str">
            <v>ZAGOTAVLJANJE KAKOVOSTI</v>
          </cell>
        </row>
        <row r="75">
          <cell r="A75">
            <v>271</v>
          </cell>
          <cell r="B75" t="str">
            <v>RUDENKO Sabina</v>
          </cell>
          <cell r="C75" t="str">
            <v>63000</v>
          </cell>
          <cell r="D75" t="str">
            <v>Dela proizvodne kontrole</v>
          </cell>
          <cell r="E75" t="str">
            <v>502000</v>
          </cell>
          <cell r="F75" t="str">
            <v>KMZ DELAVCI</v>
          </cell>
        </row>
        <row r="76">
          <cell r="A76">
            <v>274</v>
          </cell>
          <cell r="B76" t="str">
            <v>DUH Ksenija</v>
          </cell>
          <cell r="C76" t="str">
            <v>63000</v>
          </cell>
          <cell r="D76" t="str">
            <v>Dela proizvodne kontrole</v>
          </cell>
          <cell r="E76" t="str">
            <v>502000</v>
          </cell>
          <cell r="F76" t="str">
            <v>KMZ DELAVCI</v>
          </cell>
        </row>
        <row r="77">
          <cell r="A77">
            <v>279</v>
          </cell>
          <cell r="B77" t="str">
            <v>JURŠNIK Ivan</v>
          </cell>
          <cell r="C77" t="str">
            <v>65003</v>
          </cell>
          <cell r="D77" t="str">
            <v>Prevzem materiala</v>
          </cell>
          <cell r="E77" t="str">
            <v>841000</v>
          </cell>
          <cell r="F77" t="str">
            <v>SKLADIŠCE MATERIALA</v>
          </cell>
        </row>
        <row r="78">
          <cell r="A78">
            <v>285</v>
          </cell>
          <cell r="B78" t="str">
            <v>GERGORIČ Čedomir</v>
          </cell>
          <cell r="C78" t="str">
            <v>65006</v>
          </cell>
          <cell r="D78" t="str">
            <v>Najzahtevnejša proizvodna dela</v>
          </cell>
          <cell r="E78" t="str">
            <v>102000</v>
          </cell>
          <cell r="F78" t="str">
            <v>SMT DELAVCI</v>
          </cell>
        </row>
        <row r="79">
          <cell r="A79">
            <v>286</v>
          </cell>
          <cell r="B79" t="str">
            <v>BOKAN Jožef</v>
          </cell>
          <cell r="C79" t="str">
            <v>65007</v>
          </cell>
          <cell r="D79" t="str">
            <v>Vzdrževanje elektronskih naprav in strojev</v>
          </cell>
          <cell r="E79" t="str">
            <v>620000</v>
          </cell>
          <cell r="F79" t="str">
            <v>VZDRŽEVANJE</v>
          </cell>
        </row>
        <row r="80">
          <cell r="A80">
            <v>288</v>
          </cell>
          <cell r="B80" t="str">
            <v>KOUS Lidija</v>
          </cell>
          <cell r="C80" t="str">
            <v>62001</v>
          </cell>
          <cell r="D80" t="str">
            <v>Proizvodna dela</v>
          </cell>
          <cell r="E80" t="str">
            <v>202000</v>
          </cell>
          <cell r="F80" t="str">
            <v>THT DELAVCI</v>
          </cell>
        </row>
        <row r="81">
          <cell r="A81">
            <v>290</v>
          </cell>
          <cell r="B81" t="str">
            <v>BELŠAK Irena</v>
          </cell>
          <cell r="C81" t="str">
            <v>64004</v>
          </cell>
          <cell r="D81" t="str">
            <v>Zahtevnejša dela proizvodne kontrole</v>
          </cell>
          <cell r="E81" t="str">
            <v>102000</v>
          </cell>
          <cell r="F81" t="str">
            <v>SMT DELAVCI</v>
          </cell>
        </row>
        <row r="82">
          <cell r="A82">
            <v>296</v>
          </cell>
          <cell r="B82" t="str">
            <v>KRALJ Natalija</v>
          </cell>
          <cell r="C82" t="str">
            <v>63001</v>
          </cell>
          <cell r="D82" t="str">
            <v>Zahtevna proizvodna dela</v>
          </cell>
          <cell r="E82" t="str">
            <v>101000</v>
          </cell>
          <cell r="F82" t="str">
            <v>SMT REŽIJA</v>
          </cell>
        </row>
        <row r="83">
          <cell r="A83">
            <v>297</v>
          </cell>
          <cell r="B83" t="str">
            <v>KNIPLIČ Renata</v>
          </cell>
          <cell r="C83" t="str">
            <v>63000</v>
          </cell>
          <cell r="D83" t="str">
            <v>Dela proizvodne kontrole</v>
          </cell>
          <cell r="E83" t="str">
            <v>402000</v>
          </cell>
          <cell r="F83" t="str">
            <v>KML DELAVCI</v>
          </cell>
        </row>
        <row r="84">
          <cell r="A84">
            <v>304</v>
          </cell>
          <cell r="B84" t="str">
            <v>HAJDINJAK Albina</v>
          </cell>
          <cell r="C84" t="str">
            <v>64004</v>
          </cell>
          <cell r="D84" t="str">
            <v>Zahtevnejša dela proizvodne kontrole</v>
          </cell>
          <cell r="E84" t="str">
            <v>102000</v>
          </cell>
          <cell r="F84" t="str">
            <v>SMT DELAVCI</v>
          </cell>
        </row>
        <row r="85">
          <cell r="A85">
            <v>305</v>
          </cell>
          <cell r="B85" t="str">
            <v>MLINARIČ Nada</v>
          </cell>
          <cell r="C85" t="str">
            <v>64004</v>
          </cell>
          <cell r="D85" t="str">
            <v>Zahtevnejša dela proizvodne kontrole</v>
          </cell>
          <cell r="E85" t="str">
            <v>202000</v>
          </cell>
          <cell r="F85" t="str">
            <v>THT DELAVCI</v>
          </cell>
        </row>
        <row r="86">
          <cell r="A86">
            <v>308</v>
          </cell>
          <cell r="B86" t="str">
            <v>ŠTUHEC Suzana</v>
          </cell>
          <cell r="C86" t="str">
            <v>62001</v>
          </cell>
          <cell r="D86" t="str">
            <v>Proizvodna dela</v>
          </cell>
          <cell r="E86" t="str">
            <v>302000</v>
          </cell>
          <cell r="F86" t="str">
            <v>KMB DELAVCI</v>
          </cell>
        </row>
        <row r="87">
          <cell r="A87">
            <v>309</v>
          </cell>
          <cell r="B87" t="str">
            <v>KLEMENČIČ Helena</v>
          </cell>
          <cell r="C87" t="str">
            <v>62001</v>
          </cell>
          <cell r="D87" t="str">
            <v>Proizvodna dela</v>
          </cell>
          <cell r="E87" t="str">
            <v>402000</v>
          </cell>
          <cell r="F87" t="str">
            <v>KML DELAVCI</v>
          </cell>
        </row>
        <row r="88">
          <cell r="A88">
            <v>312</v>
          </cell>
          <cell r="B88" t="str">
            <v>ŽVAJKAR Sarita</v>
          </cell>
          <cell r="C88" t="str">
            <v>63001</v>
          </cell>
          <cell r="D88" t="str">
            <v>Zahtevna proizvodna dela</v>
          </cell>
          <cell r="E88" t="str">
            <v>502000</v>
          </cell>
          <cell r="F88" t="str">
            <v>KMZ DELAVCI</v>
          </cell>
        </row>
        <row r="89">
          <cell r="A89">
            <v>313</v>
          </cell>
          <cell r="B89" t="str">
            <v>KLOJČNIK Silva</v>
          </cell>
          <cell r="C89" t="str">
            <v>63000</v>
          </cell>
          <cell r="D89" t="str">
            <v>Dela proizvodne kontrole</v>
          </cell>
          <cell r="E89" t="str">
            <v>402000</v>
          </cell>
          <cell r="F89" t="str">
            <v>KML DELAVCI</v>
          </cell>
        </row>
        <row r="90">
          <cell r="A90">
            <v>314</v>
          </cell>
          <cell r="B90" t="str">
            <v>DIVJAK Petra</v>
          </cell>
          <cell r="C90" t="str">
            <v>63000</v>
          </cell>
          <cell r="D90" t="str">
            <v>Dela proizvodne kontrole</v>
          </cell>
          <cell r="E90" t="str">
            <v>402000</v>
          </cell>
          <cell r="F90" t="str">
            <v>KML DELAVCI</v>
          </cell>
        </row>
        <row r="91">
          <cell r="A91">
            <v>315</v>
          </cell>
          <cell r="B91" t="str">
            <v>HORVAT Jasmina</v>
          </cell>
          <cell r="C91" t="str">
            <v>64008</v>
          </cell>
          <cell r="D91" t="str">
            <v>Skrbnik proizvodne dokumentacije</v>
          </cell>
          <cell r="E91" t="str">
            <v>610000</v>
          </cell>
          <cell r="F91" t="str">
            <v>PROIZVODNA REŽIJA</v>
          </cell>
        </row>
        <row r="92">
          <cell r="A92">
            <v>318</v>
          </cell>
          <cell r="B92" t="str">
            <v>IDIČ Drago</v>
          </cell>
          <cell r="C92" t="str">
            <v>65006</v>
          </cell>
          <cell r="D92" t="str">
            <v>Najzahtevnejša proizvodna dela</v>
          </cell>
          <cell r="E92" t="str">
            <v>102000</v>
          </cell>
          <cell r="F92" t="str">
            <v>SMT DELAVCI</v>
          </cell>
        </row>
        <row r="93">
          <cell r="A93">
            <v>323</v>
          </cell>
          <cell r="B93" t="str">
            <v>KOTNIK Valerija</v>
          </cell>
          <cell r="C93" t="str">
            <v>64004</v>
          </cell>
          <cell r="D93" t="str">
            <v>Zahtevnejša dela proizvodne kontrole</v>
          </cell>
          <cell r="E93" t="str">
            <v>302000</v>
          </cell>
          <cell r="F93" t="str">
            <v>KMB DELAVCI</v>
          </cell>
        </row>
        <row r="94">
          <cell r="A94">
            <v>328</v>
          </cell>
          <cell r="B94" t="str">
            <v>HAJDINJAK Lidija</v>
          </cell>
          <cell r="C94" t="str">
            <v>64004</v>
          </cell>
          <cell r="D94" t="str">
            <v>Zahtevnejša dela proizvodne kontrole</v>
          </cell>
          <cell r="E94" t="str">
            <v>102000</v>
          </cell>
          <cell r="F94" t="str">
            <v>SMT DELAVCI</v>
          </cell>
        </row>
        <row r="95">
          <cell r="A95">
            <v>329</v>
          </cell>
          <cell r="B95" t="str">
            <v>ZIDAR Aleksandra</v>
          </cell>
          <cell r="C95" t="str">
            <v>63001</v>
          </cell>
          <cell r="D95" t="str">
            <v>Zahtevna proizvodna dela</v>
          </cell>
          <cell r="E95" t="str">
            <v>502000</v>
          </cell>
          <cell r="F95" t="str">
            <v>KMZ DELAVCI</v>
          </cell>
        </row>
        <row r="96">
          <cell r="A96">
            <v>333</v>
          </cell>
          <cell r="B96" t="str">
            <v>VRBANJŠČAK Milena</v>
          </cell>
          <cell r="C96" t="str">
            <v>64004</v>
          </cell>
          <cell r="D96" t="str">
            <v>Zahtevnejša dela proizvodne kontrole</v>
          </cell>
          <cell r="E96" t="str">
            <v>102000</v>
          </cell>
          <cell r="F96" t="str">
            <v>SMT DELAVCI</v>
          </cell>
        </row>
        <row r="97">
          <cell r="A97">
            <v>342</v>
          </cell>
          <cell r="B97" t="str">
            <v>FRČKO Tanja</v>
          </cell>
          <cell r="C97" t="str">
            <v>64004</v>
          </cell>
          <cell r="D97" t="str">
            <v>Zahtevnejša dela proizvodne kontrole</v>
          </cell>
          <cell r="E97" t="str">
            <v>102000</v>
          </cell>
          <cell r="F97" t="str">
            <v>SMT DELAVCI</v>
          </cell>
        </row>
        <row r="98">
          <cell r="A98">
            <v>345</v>
          </cell>
          <cell r="B98" t="str">
            <v>MIR Jožica</v>
          </cell>
          <cell r="C98" t="str">
            <v>63000</v>
          </cell>
          <cell r="D98" t="str">
            <v>Dela proizvodne kontrole</v>
          </cell>
          <cell r="E98" t="str">
            <v>302000</v>
          </cell>
          <cell r="F98" t="str">
            <v>KMB DELAVCI</v>
          </cell>
        </row>
        <row r="99">
          <cell r="A99">
            <v>347</v>
          </cell>
          <cell r="B99" t="str">
            <v>JAUŠOVEC Marjeta</v>
          </cell>
          <cell r="C99" t="str">
            <v>64004</v>
          </cell>
          <cell r="D99" t="str">
            <v>Zahtevnejša dela proizvodne kontrole</v>
          </cell>
          <cell r="E99" t="str">
            <v>202000</v>
          </cell>
          <cell r="F99" t="str">
            <v>THT DELAVCI</v>
          </cell>
        </row>
        <row r="100">
          <cell r="A100">
            <v>349</v>
          </cell>
          <cell r="B100" t="str">
            <v>NEPUŽLAN Cvetka</v>
          </cell>
          <cell r="C100" t="str">
            <v>62001</v>
          </cell>
          <cell r="D100" t="str">
            <v>Proizvodna dela</v>
          </cell>
          <cell r="E100" t="str">
            <v>302000</v>
          </cell>
          <cell r="F100" t="str">
            <v>KMB DELAVCI</v>
          </cell>
        </row>
        <row r="101">
          <cell r="A101">
            <v>350</v>
          </cell>
          <cell r="B101" t="str">
            <v>KRALJ Anita</v>
          </cell>
          <cell r="C101" t="str">
            <v>64004</v>
          </cell>
          <cell r="D101" t="str">
            <v>Zahtevnejša dela proizvodne kontrole</v>
          </cell>
          <cell r="E101" t="str">
            <v>202000</v>
          </cell>
          <cell r="F101" t="str">
            <v>THT DELAVCI</v>
          </cell>
        </row>
        <row r="102">
          <cell r="A102">
            <v>351</v>
          </cell>
          <cell r="B102" t="str">
            <v>PELCL Irena</v>
          </cell>
          <cell r="C102" t="str">
            <v>63001</v>
          </cell>
          <cell r="D102" t="str">
            <v>Zahtevna proizvodna dela</v>
          </cell>
          <cell r="E102" t="str">
            <v>502000</v>
          </cell>
          <cell r="F102" t="str">
            <v>KMZ DELAVCI</v>
          </cell>
        </row>
        <row r="103">
          <cell r="A103">
            <v>352</v>
          </cell>
          <cell r="B103" t="str">
            <v>KRESLIN Mateja</v>
          </cell>
          <cell r="C103" t="str">
            <v>65002</v>
          </cell>
          <cell r="D103" t="str">
            <v>Nadzor kakovosti</v>
          </cell>
          <cell r="E103" t="str">
            <v>832000</v>
          </cell>
          <cell r="F103" t="str">
            <v>PROCESNA KONTROLA</v>
          </cell>
        </row>
        <row r="104">
          <cell r="A104">
            <v>356</v>
          </cell>
          <cell r="B104" t="str">
            <v>MAČEK Andrej</v>
          </cell>
          <cell r="C104" t="str">
            <v>64006</v>
          </cell>
          <cell r="D104" t="str">
            <v>Skladiščna dela</v>
          </cell>
          <cell r="E104" t="str">
            <v>841000</v>
          </cell>
          <cell r="F104" t="str">
            <v>SKLADIŠCE MATERIALA</v>
          </cell>
        </row>
        <row r="105">
          <cell r="A105">
            <v>359</v>
          </cell>
          <cell r="B105" t="str">
            <v>MARINIČ Saška</v>
          </cell>
          <cell r="C105" t="str">
            <v>63001</v>
          </cell>
          <cell r="D105" t="str">
            <v>Zahtevna proizvodna dela</v>
          </cell>
          <cell r="E105" t="str">
            <v>502000</v>
          </cell>
          <cell r="F105" t="str">
            <v>KMZ DELAVCI</v>
          </cell>
        </row>
        <row r="106">
          <cell r="A106">
            <v>361</v>
          </cell>
          <cell r="B106" t="str">
            <v>DOBERŠEK Sabina</v>
          </cell>
          <cell r="C106" t="str">
            <v>66008</v>
          </cell>
          <cell r="D106" t="str">
            <v>Upravljanje matičnih podatkov</v>
          </cell>
          <cell r="E106" t="str">
            <v>910000</v>
          </cell>
          <cell r="F106" t="str">
            <v>PROJEKTNA SKUPINA</v>
          </cell>
        </row>
        <row r="107">
          <cell r="A107">
            <v>368</v>
          </cell>
          <cell r="B107" t="str">
            <v>ŠOŠTAREC Marjan</v>
          </cell>
          <cell r="C107" t="str">
            <v>65006</v>
          </cell>
          <cell r="D107" t="str">
            <v>Najzahtevnejša proizvodna dela</v>
          </cell>
          <cell r="E107" t="str">
            <v>102000</v>
          </cell>
          <cell r="F107" t="str">
            <v>SMT DELAVCI</v>
          </cell>
        </row>
        <row r="108">
          <cell r="A108">
            <v>371</v>
          </cell>
          <cell r="B108" t="str">
            <v>REBERNIK Lucija</v>
          </cell>
          <cell r="C108" t="str">
            <v>63000</v>
          </cell>
          <cell r="D108" t="str">
            <v>Dela proizvodne kontrole</v>
          </cell>
          <cell r="E108" t="str">
            <v>402000</v>
          </cell>
          <cell r="F108" t="str">
            <v>KML DELAVCI</v>
          </cell>
        </row>
        <row r="109">
          <cell r="A109">
            <v>373</v>
          </cell>
          <cell r="B109" t="str">
            <v>COPOT Tonček</v>
          </cell>
          <cell r="C109" t="str">
            <v>67018</v>
          </cell>
          <cell r="D109" t="str">
            <v>Inženir kakovosti</v>
          </cell>
          <cell r="E109" t="str">
            <v>914000</v>
          </cell>
          <cell r="F109" t="str">
            <v>ZAGOTAVLJANJE KAKOVOSTI</v>
          </cell>
        </row>
        <row r="110">
          <cell r="A110">
            <v>379</v>
          </cell>
          <cell r="B110" t="str">
            <v>MARINIČ Dominik</v>
          </cell>
          <cell r="C110" t="str">
            <v>65006</v>
          </cell>
          <cell r="D110" t="str">
            <v>Najzahtevnejša proizvodna dela</v>
          </cell>
          <cell r="E110" t="str">
            <v>102000</v>
          </cell>
          <cell r="F110" t="str">
            <v>SMT DELAVCI</v>
          </cell>
        </row>
        <row r="111">
          <cell r="A111">
            <v>384</v>
          </cell>
          <cell r="B111" t="str">
            <v>GROFELNIK Anita</v>
          </cell>
          <cell r="C111" t="str">
            <v>64004</v>
          </cell>
          <cell r="D111" t="str">
            <v>Zahtevnejša dela proizvodne kontrole</v>
          </cell>
          <cell r="E111" t="str">
            <v>102000</v>
          </cell>
          <cell r="F111" t="str">
            <v>SMT DELAVCI</v>
          </cell>
        </row>
        <row r="112">
          <cell r="A112">
            <v>389</v>
          </cell>
          <cell r="B112" t="str">
            <v>BUNDERLA Slavko</v>
          </cell>
          <cell r="C112" t="str">
            <v>66008</v>
          </cell>
          <cell r="D112" t="str">
            <v>Upravljanje matičnih podatkov</v>
          </cell>
          <cell r="E112" t="str">
            <v>910000</v>
          </cell>
          <cell r="F112" t="str">
            <v>PROJEKTNA SKUPINA</v>
          </cell>
        </row>
        <row r="113">
          <cell r="A113">
            <v>390</v>
          </cell>
          <cell r="B113" t="str">
            <v>BRATUŠA Boštjan</v>
          </cell>
          <cell r="C113" t="str">
            <v>66009</v>
          </cell>
          <cell r="D113" t="str">
            <v>Vodenje službe</v>
          </cell>
          <cell r="E113" t="str">
            <v>841000</v>
          </cell>
          <cell r="F113" t="str">
            <v>SKLADIŠCE MATERIALA</v>
          </cell>
        </row>
        <row r="114">
          <cell r="A114">
            <v>398</v>
          </cell>
          <cell r="B114" t="str">
            <v>ARCET Davorin</v>
          </cell>
          <cell r="C114" t="str">
            <v>66014</v>
          </cell>
          <cell r="D114" t="str">
            <v>Procesna tehnologija</v>
          </cell>
          <cell r="E114" t="str">
            <v>820000</v>
          </cell>
          <cell r="F114" t="str">
            <v>TEHNOLOGIJA</v>
          </cell>
        </row>
        <row r="115">
          <cell r="A115">
            <v>399</v>
          </cell>
          <cell r="B115" t="str">
            <v>ARCET Matej</v>
          </cell>
          <cell r="C115" t="str">
            <v>66014</v>
          </cell>
          <cell r="D115" t="str">
            <v>Procesna tehnologija</v>
          </cell>
          <cell r="E115" t="str">
            <v>820000</v>
          </cell>
          <cell r="F115" t="str">
            <v>TEHNOLOGIJA</v>
          </cell>
        </row>
        <row r="116">
          <cell r="A116">
            <v>402</v>
          </cell>
          <cell r="B116" t="str">
            <v>KAUČIČ Bonifacija</v>
          </cell>
          <cell r="C116" t="str">
            <v>66006</v>
          </cell>
          <cell r="D116" t="str">
            <v>Strokovna dela</v>
          </cell>
          <cell r="E116" t="str">
            <v>920000</v>
          </cell>
          <cell r="F116" t="str">
            <v>NABAVA</v>
          </cell>
        </row>
        <row r="117">
          <cell r="A117">
            <v>404</v>
          </cell>
          <cell r="B117" t="str">
            <v>LOVREC Damir</v>
          </cell>
          <cell r="C117" t="str">
            <v>67006</v>
          </cell>
          <cell r="D117" t="str">
            <v>Vodenje oddelka</v>
          </cell>
          <cell r="E117" t="str">
            <v>810000</v>
          </cell>
          <cell r="F117" t="str">
            <v>PLANSKA SLUŽBA</v>
          </cell>
        </row>
        <row r="118">
          <cell r="A118">
            <v>405</v>
          </cell>
          <cell r="B118" t="str">
            <v>KOROŠEC Mojca</v>
          </cell>
          <cell r="C118" t="str">
            <v>66002</v>
          </cell>
          <cell r="D118" t="str">
            <v>Planska dela</v>
          </cell>
          <cell r="E118" t="str">
            <v>810000</v>
          </cell>
          <cell r="F118" t="str">
            <v>PLANSKA SLUŽBA</v>
          </cell>
        </row>
        <row r="119">
          <cell r="A119">
            <v>407</v>
          </cell>
          <cell r="B119" t="str">
            <v>GUMILAR Slavka</v>
          </cell>
          <cell r="C119" t="str">
            <v>64004</v>
          </cell>
          <cell r="D119" t="str">
            <v>Zahtevnejša dela proizvodne kontrole</v>
          </cell>
          <cell r="E119" t="str">
            <v>202000</v>
          </cell>
          <cell r="F119" t="str">
            <v>THT DELAVCI</v>
          </cell>
        </row>
        <row r="120">
          <cell r="A120">
            <v>410</v>
          </cell>
          <cell r="B120" t="str">
            <v>BUČEK Danijela</v>
          </cell>
          <cell r="C120" t="str">
            <v>66007</v>
          </cell>
          <cell r="D120" t="str">
            <v>Tehnološka dela</v>
          </cell>
          <cell r="E120" t="str">
            <v>820000</v>
          </cell>
          <cell r="F120" t="str">
            <v>TEHNOLOGIJA</v>
          </cell>
        </row>
        <row r="121">
          <cell r="A121">
            <v>411</v>
          </cell>
          <cell r="B121" t="str">
            <v>LUKOVNJAK Milan</v>
          </cell>
          <cell r="C121" t="str">
            <v>65006</v>
          </cell>
          <cell r="D121" t="str">
            <v>Najzahtevnejša proizvodna dela</v>
          </cell>
          <cell r="E121" t="str">
            <v>202000</v>
          </cell>
          <cell r="F121" t="str">
            <v>THT DELAVCI</v>
          </cell>
        </row>
        <row r="122">
          <cell r="A122">
            <v>412</v>
          </cell>
          <cell r="B122" t="str">
            <v>KRAMBERGER Dejan</v>
          </cell>
          <cell r="C122" t="str">
            <v>66012</v>
          </cell>
          <cell r="D122" t="str">
            <v>Proizvodna tehnologija</v>
          </cell>
          <cell r="E122" t="str">
            <v>820000</v>
          </cell>
          <cell r="F122" t="str">
            <v>TEHNOLOGIJA</v>
          </cell>
        </row>
        <row r="123">
          <cell r="A123">
            <v>413</v>
          </cell>
          <cell r="B123" t="str">
            <v>BIBIČ Irena</v>
          </cell>
          <cell r="C123" t="str">
            <v>63000</v>
          </cell>
          <cell r="D123" t="str">
            <v>Dela proizvodne kontrole</v>
          </cell>
          <cell r="E123" t="str">
            <v>302000</v>
          </cell>
          <cell r="F123" t="str">
            <v>KMB DELAVCI</v>
          </cell>
        </row>
        <row r="124">
          <cell r="A124">
            <v>414</v>
          </cell>
          <cell r="B124" t="str">
            <v>WEISS Silva</v>
          </cell>
          <cell r="C124" t="str">
            <v>62001</v>
          </cell>
          <cell r="D124" t="str">
            <v>Proizvodna dela</v>
          </cell>
          <cell r="E124" t="str">
            <v>502000</v>
          </cell>
          <cell r="F124" t="str">
            <v>KMZ DELAVCI</v>
          </cell>
        </row>
        <row r="125">
          <cell r="A125">
            <v>415</v>
          </cell>
          <cell r="B125" t="str">
            <v>NOVAK Tatjana</v>
          </cell>
          <cell r="C125" t="str">
            <v>62001</v>
          </cell>
          <cell r="D125" t="str">
            <v>Proizvodna dela</v>
          </cell>
          <cell r="E125" t="str">
            <v>502000</v>
          </cell>
          <cell r="F125" t="str">
            <v>KMZ DELAVCI</v>
          </cell>
        </row>
        <row r="126">
          <cell r="A126">
            <v>416</v>
          </cell>
          <cell r="B126" t="str">
            <v>BORKO Mateja</v>
          </cell>
          <cell r="C126" t="str">
            <v>62001</v>
          </cell>
          <cell r="D126" t="str">
            <v>Proizvodna dela</v>
          </cell>
          <cell r="E126" t="str">
            <v>502000</v>
          </cell>
          <cell r="F126" t="str">
            <v>KMZ DELAVCI</v>
          </cell>
        </row>
        <row r="127">
          <cell r="A127">
            <v>417</v>
          </cell>
          <cell r="B127" t="str">
            <v>ŽINKOVIČ Srečko</v>
          </cell>
          <cell r="C127" t="str">
            <v>65006</v>
          </cell>
          <cell r="D127" t="str">
            <v>Najzahtevnejša proizvodna dela</v>
          </cell>
          <cell r="E127" t="str">
            <v>102000</v>
          </cell>
          <cell r="F127" t="str">
            <v>SMT DELAVCI</v>
          </cell>
        </row>
        <row r="128">
          <cell r="A128">
            <v>418</v>
          </cell>
          <cell r="B128" t="str">
            <v>VRBNJAK Anton</v>
          </cell>
          <cell r="C128" t="str">
            <v>64009</v>
          </cell>
          <cell r="D128" t="str">
            <v>Vodenje modula</v>
          </cell>
          <cell r="E128" t="str">
            <v>501000</v>
          </cell>
          <cell r="F128" t="str">
            <v>KMZ REŽIJA
KM z zalivanjem</v>
          </cell>
        </row>
        <row r="129">
          <cell r="A129">
            <v>423</v>
          </cell>
          <cell r="B129" t="str">
            <v>ŠMELC Suzana</v>
          </cell>
          <cell r="C129" t="str">
            <v>66005</v>
          </cell>
          <cell r="D129" t="str">
            <v>Referentska dela</v>
          </cell>
          <cell r="E129" t="str">
            <v>930000</v>
          </cell>
          <cell r="F129" t="str">
            <v>PRODAJA</v>
          </cell>
        </row>
        <row r="130">
          <cell r="A130">
            <v>427</v>
          </cell>
          <cell r="B130" t="str">
            <v>ŠMELC Borut</v>
          </cell>
          <cell r="C130" t="str">
            <v>65003</v>
          </cell>
          <cell r="D130" t="str">
            <v>Prevzem materiala</v>
          </cell>
          <cell r="E130" t="str">
            <v>841000</v>
          </cell>
          <cell r="F130" t="str">
            <v>SKLADIŠCE MATERIALA</v>
          </cell>
        </row>
        <row r="131">
          <cell r="A131">
            <v>430</v>
          </cell>
          <cell r="B131" t="str">
            <v>PETROVIČ Igor</v>
          </cell>
          <cell r="C131" t="str">
            <v>66014</v>
          </cell>
          <cell r="D131" t="str">
            <v>Procesna tehnologija</v>
          </cell>
          <cell r="E131" t="str">
            <v>820000</v>
          </cell>
          <cell r="F131" t="str">
            <v>TEHNOLOGIJA</v>
          </cell>
        </row>
        <row r="132">
          <cell r="A132">
            <v>437</v>
          </cell>
          <cell r="B132" t="str">
            <v>CUNK STOJKOVSKI Danijela</v>
          </cell>
          <cell r="C132" t="str">
            <v>63000</v>
          </cell>
          <cell r="D132" t="str">
            <v>Dela proizvodne kontrole</v>
          </cell>
          <cell r="E132" t="str">
            <v>302000</v>
          </cell>
          <cell r="F132" t="str">
            <v>KMB DELAVCI</v>
          </cell>
        </row>
        <row r="133">
          <cell r="A133">
            <v>444</v>
          </cell>
          <cell r="B133" t="str">
            <v>OSVALD Gordana</v>
          </cell>
          <cell r="C133" t="str">
            <v>66008</v>
          </cell>
          <cell r="D133" t="str">
            <v>Upravljanje matičnih podatkov</v>
          </cell>
          <cell r="E133" t="str">
            <v>910000</v>
          </cell>
          <cell r="F133" t="str">
            <v>PROJEKTNA SKUPINA</v>
          </cell>
        </row>
        <row r="134">
          <cell r="A134">
            <v>448</v>
          </cell>
          <cell r="B134" t="str">
            <v>JUG Tadej</v>
          </cell>
          <cell r="C134" t="str">
            <v>67010</v>
          </cell>
          <cell r="D134" t="str">
            <v>Vodenje razvojne skupine</v>
          </cell>
          <cell r="E134" t="str">
            <v>912000</v>
          </cell>
          <cell r="F134" t="str">
            <v>RAZVOJ KONTROLNIH PRIPRAV</v>
          </cell>
        </row>
        <row r="135">
          <cell r="A135">
            <v>454</v>
          </cell>
          <cell r="B135" t="str">
            <v>GIDER ZAMUDA Silvija</v>
          </cell>
          <cell r="C135" t="str">
            <v>66001</v>
          </cell>
          <cell r="D135" t="str">
            <v>Finančno računovodska dela</v>
          </cell>
          <cell r="E135" t="str">
            <v>980000</v>
          </cell>
          <cell r="F135" t="str">
            <v>FRS IN KONTROLING</v>
          </cell>
        </row>
        <row r="136">
          <cell r="A136">
            <v>455</v>
          </cell>
          <cell r="B136" t="str">
            <v>MAUKO Marko</v>
          </cell>
          <cell r="C136" t="str">
            <v>68001</v>
          </cell>
          <cell r="D136" t="str">
            <v>Zahtevnejša strokovna dela IP</v>
          </cell>
          <cell r="E136" t="str">
            <v>930000</v>
          </cell>
          <cell r="F136" t="str">
            <v>PRODAJA</v>
          </cell>
        </row>
        <row r="137">
          <cell r="A137">
            <v>456</v>
          </cell>
          <cell r="B137" t="str">
            <v>ŠLOSER Peter</v>
          </cell>
          <cell r="C137" t="str">
            <v>66009</v>
          </cell>
          <cell r="D137" t="str">
            <v>Vodenje službe</v>
          </cell>
          <cell r="E137" t="str">
            <v>842000</v>
          </cell>
          <cell r="F137" t="str">
            <v>SKLADIŠCE GOTOVIH IZDELKOV</v>
          </cell>
        </row>
        <row r="138">
          <cell r="A138">
            <v>457</v>
          </cell>
          <cell r="B138" t="str">
            <v>KAUČIČ Boštjan</v>
          </cell>
          <cell r="C138" t="str">
            <v>64006</v>
          </cell>
          <cell r="D138" t="str">
            <v>Skladiščna dela</v>
          </cell>
          <cell r="E138" t="str">
            <v>841000</v>
          </cell>
          <cell r="F138" t="str">
            <v>SKLADIŠCE MATERIALA</v>
          </cell>
        </row>
        <row r="139">
          <cell r="A139">
            <v>458</v>
          </cell>
          <cell r="B139" t="str">
            <v>ŽNIDARIČ Boštjan</v>
          </cell>
          <cell r="C139" t="str">
            <v>64006</v>
          </cell>
          <cell r="D139" t="str">
            <v>Skladiščna dela</v>
          </cell>
          <cell r="E139" t="str">
            <v>841000</v>
          </cell>
          <cell r="F139" t="str">
            <v>SKLADIŠCE MATERIALA</v>
          </cell>
        </row>
        <row r="140">
          <cell r="A140">
            <v>459</v>
          </cell>
          <cell r="B140" t="str">
            <v>KOKOL Jože</v>
          </cell>
          <cell r="C140" t="str">
            <v>64006</v>
          </cell>
          <cell r="D140" t="str">
            <v>Skladiščna dela</v>
          </cell>
          <cell r="E140" t="str">
            <v>841000</v>
          </cell>
          <cell r="F140" t="str">
            <v>SKLADIŠCE MATERIALA</v>
          </cell>
        </row>
        <row r="141">
          <cell r="A141">
            <v>460</v>
          </cell>
          <cell r="B141" t="str">
            <v>ŽNIDARIČ Matjaž</v>
          </cell>
          <cell r="C141" t="str">
            <v>67001</v>
          </cell>
          <cell r="D141" t="str">
            <v>Informatik</v>
          </cell>
          <cell r="E141" t="str">
            <v>981000</v>
          </cell>
          <cell r="F141" t="str">
            <v>INFORMATIKA</v>
          </cell>
        </row>
        <row r="142">
          <cell r="A142">
            <v>463</v>
          </cell>
          <cell r="B142" t="str">
            <v>TOPLAK Miha</v>
          </cell>
          <cell r="C142" t="str">
            <v>66013</v>
          </cell>
          <cell r="D142" t="str">
            <v>Vodenje izmene</v>
          </cell>
          <cell r="E142" t="str">
            <v>610000</v>
          </cell>
          <cell r="F142" t="str">
            <v>PROIZVODNA REŽIJA</v>
          </cell>
        </row>
        <row r="143">
          <cell r="A143">
            <v>468</v>
          </cell>
          <cell r="B143" t="str">
            <v>FRUMEN Dominik</v>
          </cell>
          <cell r="C143" t="str">
            <v>66012</v>
          </cell>
          <cell r="D143" t="str">
            <v>Proizvodna tehnologija</v>
          </cell>
          <cell r="E143" t="str">
            <v>820000</v>
          </cell>
          <cell r="F143" t="str">
            <v>TEHNOLOGIJA</v>
          </cell>
        </row>
        <row r="144">
          <cell r="A144">
            <v>470</v>
          </cell>
          <cell r="B144" t="str">
            <v>VUČAK Andrej</v>
          </cell>
          <cell r="C144" t="str">
            <v>67006</v>
          </cell>
          <cell r="D144" t="str">
            <v>Vodenje oddelka</v>
          </cell>
          <cell r="E144" t="str">
            <v>912000</v>
          </cell>
          <cell r="F144" t="str">
            <v>RAZVOJ KONTROLNIH PRIPRAV</v>
          </cell>
        </row>
        <row r="145">
          <cell r="A145">
            <v>471</v>
          </cell>
          <cell r="B145" t="str">
            <v>SOVEC Boštjan</v>
          </cell>
          <cell r="C145" t="str">
            <v>64006</v>
          </cell>
          <cell r="D145" t="str">
            <v>Skladiščna dela</v>
          </cell>
          <cell r="E145" t="str">
            <v>841000</v>
          </cell>
          <cell r="F145" t="str">
            <v>SKLADIŠCE MATERIALA</v>
          </cell>
        </row>
        <row r="146">
          <cell r="A146">
            <v>472</v>
          </cell>
          <cell r="B146" t="str">
            <v>HOZJAN Bojan</v>
          </cell>
          <cell r="C146" t="str">
            <v>68004</v>
          </cell>
          <cell r="D146" t="str">
            <v>Vodenje službe IP</v>
          </cell>
          <cell r="E146" t="str">
            <v>913000</v>
          </cell>
          <cell r="F146" t="str">
            <v>KONSTR. IN IZDELAVA DEL. SREDSTEV</v>
          </cell>
        </row>
        <row r="147">
          <cell r="A147">
            <v>474</v>
          </cell>
          <cell r="B147" t="str">
            <v>ROŠKAR Boris</v>
          </cell>
          <cell r="C147" t="str">
            <v>67010</v>
          </cell>
          <cell r="D147" t="str">
            <v>Vodenje razvojne skupine</v>
          </cell>
          <cell r="E147" t="str">
            <v>912000</v>
          </cell>
          <cell r="F147" t="str">
            <v>RAZVOJ KONTROLNIH PRIPRAV</v>
          </cell>
        </row>
        <row r="148">
          <cell r="A148">
            <v>483</v>
          </cell>
          <cell r="B148" t="str">
            <v>NOVAK Mihaela</v>
          </cell>
          <cell r="C148" t="str">
            <v>62001</v>
          </cell>
          <cell r="D148" t="str">
            <v>Proizvodna dela</v>
          </cell>
          <cell r="E148" t="str">
            <v>502000</v>
          </cell>
          <cell r="F148" t="str">
            <v>KMZ DELAVCI</v>
          </cell>
        </row>
        <row r="149">
          <cell r="A149">
            <v>490</v>
          </cell>
          <cell r="B149" t="str">
            <v>ŠINKO Renata</v>
          </cell>
          <cell r="C149" t="str">
            <v>62001</v>
          </cell>
          <cell r="D149" t="str">
            <v>Proizvodna dela</v>
          </cell>
          <cell r="E149" t="str">
            <v>302000</v>
          </cell>
          <cell r="F149" t="str">
            <v>KMB DELAVCI</v>
          </cell>
        </row>
        <row r="150">
          <cell r="A150">
            <v>494</v>
          </cell>
          <cell r="B150" t="str">
            <v>KLEMENČIČ Martina</v>
          </cell>
          <cell r="C150" t="str">
            <v>63001</v>
          </cell>
          <cell r="D150" t="str">
            <v>Zahtevna proizvodna dela</v>
          </cell>
          <cell r="E150" t="str">
            <v>101000</v>
          </cell>
          <cell r="F150" t="str">
            <v>SMT REŽIJA</v>
          </cell>
        </row>
        <row r="151">
          <cell r="A151">
            <v>497</v>
          </cell>
          <cell r="B151" t="str">
            <v>KOS Aleš</v>
          </cell>
          <cell r="C151" t="str">
            <v>65006</v>
          </cell>
          <cell r="D151" t="str">
            <v>Najzahtevnejša proizvodna dela</v>
          </cell>
          <cell r="E151" t="str">
            <v>102000</v>
          </cell>
          <cell r="F151" t="str">
            <v>SMT DELAVCI</v>
          </cell>
        </row>
        <row r="152">
          <cell r="A152">
            <v>500</v>
          </cell>
          <cell r="B152" t="str">
            <v>ŽÖKŠ Alojz</v>
          </cell>
          <cell r="C152" t="str">
            <v>65006</v>
          </cell>
          <cell r="D152" t="str">
            <v>Najzahtevnejša proizvodna dela</v>
          </cell>
          <cell r="E152" t="str">
            <v>102000</v>
          </cell>
          <cell r="F152" t="str">
            <v>SMT DELAVCI</v>
          </cell>
        </row>
        <row r="153">
          <cell r="A153">
            <v>503</v>
          </cell>
          <cell r="B153" t="str">
            <v>FLORJANIČ Lea</v>
          </cell>
          <cell r="C153" t="str">
            <v>63001</v>
          </cell>
          <cell r="D153" t="str">
            <v>Zahtevna proizvodna dela</v>
          </cell>
          <cell r="E153" t="str">
            <v>101000</v>
          </cell>
          <cell r="F153" t="str">
            <v>SMT REŽIJA</v>
          </cell>
        </row>
        <row r="154">
          <cell r="A154">
            <v>511</v>
          </cell>
          <cell r="B154" t="str">
            <v>STRNAD Zdenka</v>
          </cell>
          <cell r="C154" t="str">
            <v>63000</v>
          </cell>
          <cell r="D154" t="str">
            <v>Dela proizvodne kontrole</v>
          </cell>
          <cell r="E154" t="str">
            <v>402000</v>
          </cell>
          <cell r="F154" t="str">
            <v>KML DELAVCI</v>
          </cell>
        </row>
        <row r="155">
          <cell r="A155">
            <v>512</v>
          </cell>
          <cell r="B155" t="str">
            <v>RAJTER Petra</v>
          </cell>
          <cell r="C155" t="str">
            <v>63000</v>
          </cell>
          <cell r="D155" t="str">
            <v>Dela proizvodne kontrole</v>
          </cell>
          <cell r="E155" t="str">
            <v>302000</v>
          </cell>
          <cell r="F155" t="str">
            <v>KMB DELAVCI</v>
          </cell>
        </row>
        <row r="156">
          <cell r="A156">
            <v>518</v>
          </cell>
          <cell r="B156" t="str">
            <v>BELAK Tadeja</v>
          </cell>
          <cell r="C156" t="str">
            <v>63000</v>
          </cell>
          <cell r="D156" t="str">
            <v>Dela proizvodne kontrole</v>
          </cell>
          <cell r="E156" t="str">
            <v>402000</v>
          </cell>
          <cell r="F156" t="str">
            <v>KML DELAVCI</v>
          </cell>
        </row>
        <row r="157">
          <cell r="A157">
            <v>524</v>
          </cell>
          <cell r="B157" t="str">
            <v>JOVANOVIĆ Vesna</v>
          </cell>
          <cell r="C157" t="str">
            <v>63001</v>
          </cell>
          <cell r="D157" t="str">
            <v>Zahtevna proizvodna dela</v>
          </cell>
          <cell r="E157" t="str">
            <v>502000</v>
          </cell>
          <cell r="F157" t="str">
            <v>KMZ DELAVCI</v>
          </cell>
        </row>
        <row r="158">
          <cell r="A158">
            <v>533</v>
          </cell>
          <cell r="B158" t="str">
            <v>FRAS Mirko</v>
          </cell>
          <cell r="C158" t="str">
            <v>64002</v>
          </cell>
          <cell r="D158" t="str">
            <v>Transportna dela</v>
          </cell>
          <cell r="E158" t="str">
            <v>841000</v>
          </cell>
          <cell r="F158" t="str">
            <v>SKLADIŠCE MATERIALA</v>
          </cell>
        </row>
        <row r="159">
          <cell r="A159">
            <v>534</v>
          </cell>
          <cell r="B159" t="str">
            <v>NEMEC Boštjan</v>
          </cell>
          <cell r="C159" t="str">
            <v>68004</v>
          </cell>
          <cell r="D159" t="str">
            <v>Vodenje službe IP</v>
          </cell>
          <cell r="E159" t="str">
            <v>910000</v>
          </cell>
          <cell r="F159" t="str">
            <v>PROJEKTNA SKUPINA</v>
          </cell>
        </row>
        <row r="160">
          <cell r="A160">
            <v>546</v>
          </cell>
          <cell r="B160" t="str">
            <v>KOCBEK Klemen</v>
          </cell>
          <cell r="C160" t="str">
            <v>65009</v>
          </cell>
          <cell r="D160" t="str">
            <v>Mehansko in mehatronsko vzdrževanje</v>
          </cell>
          <cell r="E160" t="str">
            <v>620000</v>
          </cell>
          <cell r="F160" t="str">
            <v>VZDRŽEVANJE</v>
          </cell>
        </row>
        <row r="161">
          <cell r="A161">
            <v>547</v>
          </cell>
          <cell r="B161" t="str">
            <v>BOKAN Marina</v>
          </cell>
          <cell r="C161" t="str">
            <v>62001</v>
          </cell>
          <cell r="D161" t="str">
            <v>Proizvodna dela</v>
          </cell>
          <cell r="E161" t="str">
            <v>202000</v>
          </cell>
          <cell r="F161" t="str">
            <v>THT DELAVCI</v>
          </cell>
        </row>
        <row r="162">
          <cell r="A162">
            <v>559</v>
          </cell>
          <cell r="B162" t="str">
            <v>MARJANOVIČ Rajko</v>
          </cell>
          <cell r="C162" t="str">
            <v>67015</v>
          </cell>
          <cell r="D162" t="str">
            <v>Inženir kakovosti kupcev</v>
          </cell>
          <cell r="E162" t="str">
            <v>914000</v>
          </cell>
          <cell r="F162" t="str">
            <v>ZAGOTAVLJANJE KAKOVOSTI</v>
          </cell>
        </row>
        <row r="163">
          <cell r="A163">
            <v>567</v>
          </cell>
          <cell r="B163" t="str">
            <v>ŽILAVEC Mija</v>
          </cell>
          <cell r="C163" t="str">
            <v>63001</v>
          </cell>
          <cell r="D163" t="str">
            <v>Zahtevna proizvodna dela</v>
          </cell>
          <cell r="E163" t="str">
            <v>502000</v>
          </cell>
          <cell r="F163" t="str">
            <v>KMZ DELAVCI</v>
          </cell>
        </row>
        <row r="164">
          <cell r="A164">
            <v>569</v>
          </cell>
          <cell r="B164" t="str">
            <v>PRAJNDL Lea</v>
          </cell>
          <cell r="C164" t="str">
            <v>63000</v>
          </cell>
          <cell r="D164" t="str">
            <v>Dela proizvodne kontrole</v>
          </cell>
          <cell r="E164" t="str">
            <v>302000</v>
          </cell>
          <cell r="F164" t="str">
            <v>KMB DELAVCI</v>
          </cell>
        </row>
        <row r="165">
          <cell r="A165">
            <v>570</v>
          </cell>
          <cell r="B165" t="str">
            <v>MARTINEC Peter</v>
          </cell>
          <cell r="C165" t="str">
            <v>65006</v>
          </cell>
          <cell r="D165" t="str">
            <v>Najzahtevnejša proizvodna dela</v>
          </cell>
          <cell r="E165" t="str">
            <v>820000</v>
          </cell>
          <cell r="F165" t="str">
            <v>TEHNOLOGIJA</v>
          </cell>
        </row>
        <row r="166">
          <cell r="A166">
            <v>572</v>
          </cell>
          <cell r="B166" t="str">
            <v>ZADRAVEC Silvester</v>
          </cell>
          <cell r="C166" t="str">
            <v>66009</v>
          </cell>
          <cell r="D166" t="str">
            <v>Vodenje službe</v>
          </cell>
          <cell r="E166" t="str">
            <v>841000</v>
          </cell>
          <cell r="F166" t="str">
            <v>SKLADIŠCE MATERIALA</v>
          </cell>
        </row>
        <row r="167">
          <cell r="A167">
            <v>581</v>
          </cell>
          <cell r="B167" t="str">
            <v>VRBNJAK Liljana</v>
          </cell>
          <cell r="C167" t="str">
            <v>63001</v>
          </cell>
          <cell r="D167" t="str">
            <v>Zahtevna proizvodna dela</v>
          </cell>
          <cell r="E167" t="str">
            <v>101000</v>
          </cell>
          <cell r="F167" t="str">
            <v>SMT REŽIJA</v>
          </cell>
        </row>
        <row r="168">
          <cell r="A168">
            <v>586</v>
          </cell>
          <cell r="B168" t="str">
            <v>HOLSEDL Peter</v>
          </cell>
          <cell r="C168" t="str">
            <v>66013</v>
          </cell>
          <cell r="D168" t="str">
            <v>Vodenje izmene</v>
          </cell>
          <cell r="E168" t="str">
            <v>610000</v>
          </cell>
          <cell r="F168" t="str">
            <v>PROIZVODNA REŽIJA</v>
          </cell>
        </row>
        <row r="169">
          <cell r="A169">
            <v>589</v>
          </cell>
          <cell r="B169" t="str">
            <v>KRIŽAN Vladimir</v>
          </cell>
          <cell r="C169" t="str">
            <v>67004</v>
          </cell>
          <cell r="D169" t="str">
            <v>Razvojna dela</v>
          </cell>
          <cell r="E169" t="str">
            <v>911000</v>
          </cell>
          <cell r="F169" t="str">
            <v>RAZVOJ</v>
          </cell>
        </row>
        <row r="170">
          <cell r="A170">
            <v>593</v>
          </cell>
          <cell r="B170" t="str">
            <v>ANIČ Božo</v>
          </cell>
          <cell r="C170" t="str">
            <v>66007</v>
          </cell>
          <cell r="D170" t="str">
            <v>Tehnološka dela</v>
          </cell>
          <cell r="E170" t="str">
            <v>913000</v>
          </cell>
          <cell r="F170" t="str">
            <v>KONSTR. IN IZDELAVA DEL. SREDSTEV</v>
          </cell>
        </row>
        <row r="171">
          <cell r="A171">
            <v>602</v>
          </cell>
          <cell r="B171" t="str">
            <v>HOJNIK Tomaž</v>
          </cell>
          <cell r="C171" t="str">
            <v>65006</v>
          </cell>
          <cell r="D171" t="str">
            <v>Najzahtevnejša proizvodna dela</v>
          </cell>
          <cell r="E171" t="str">
            <v>102000</v>
          </cell>
          <cell r="F171" t="str">
            <v>SMT DELAVCI</v>
          </cell>
        </row>
        <row r="172">
          <cell r="A172">
            <v>603</v>
          </cell>
          <cell r="B172" t="str">
            <v>VIDONJA Goran</v>
          </cell>
          <cell r="C172" t="str">
            <v>66005</v>
          </cell>
          <cell r="D172" t="str">
            <v>Referentska dela</v>
          </cell>
          <cell r="E172" t="str">
            <v>922000</v>
          </cell>
          <cell r="F172" t="str">
            <v>TEHNICNA NABAVA</v>
          </cell>
        </row>
        <row r="173">
          <cell r="A173">
            <v>604</v>
          </cell>
          <cell r="B173" t="str">
            <v>ŽNIDARIČ Martin</v>
          </cell>
          <cell r="C173" t="str">
            <v>67006</v>
          </cell>
          <cell r="D173" t="str">
            <v>Vodenje oddelka</v>
          </cell>
          <cell r="E173" t="str">
            <v>820000</v>
          </cell>
          <cell r="F173" t="str">
            <v>TEHNOLOGIJA</v>
          </cell>
        </row>
        <row r="174">
          <cell r="A174">
            <v>607</v>
          </cell>
          <cell r="B174" t="str">
            <v>SEVER Jani</v>
          </cell>
          <cell r="C174" t="str">
            <v>66014</v>
          </cell>
          <cell r="D174" t="str">
            <v>Procesna tehnologija</v>
          </cell>
          <cell r="E174" t="str">
            <v>820000</v>
          </cell>
          <cell r="F174" t="str">
            <v>TEHNOLOGIJA</v>
          </cell>
        </row>
        <row r="175">
          <cell r="A175">
            <v>610</v>
          </cell>
          <cell r="B175" t="str">
            <v>KOVAČ Simona</v>
          </cell>
          <cell r="C175" t="str">
            <v>67005</v>
          </cell>
          <cell r="D175" t="str">
            <v>Zahtevnejša strokovna dela</v>
          </cell>
          <cell r="E175" t="str">
            <v>985000</v>
          </cell>
          <cell r="F175" t="str">
            <v>KADROVSKA</v>
          </cell>
        </row>
        <row r="176">
          <cell r="A176">
            <v>615</v>
          </cell>
          <cell r="B176" t="str">
            <v>SEREC Davor</v>
          </cell>
          <cell r="C176" t="str">
            <v>65006</v>
          </cell>
          <cell r="D176" t="str">
            <v>Najzahtevnejša proizvodna dela</v>
          </cell>
          <cell r="E176" t="str">
            <v>102000</v>
          </cell>
          <cell r="F176" t="str">
            <v>SMT DELAVCI</v>
          </cell>
        </row>
        <row r="177">
          <cell r="A177">
            <v>619</v>
          </cell>
          <cell r="B177" t="str">
            <v>VALENKO Bojana</v>
          </cell>
          <cell r="C177" t="str">
            <v>62001</v>
          </cell>
          <cell r="D177" t="str">
            <v>Proizvodna dela</v>
          </cell>
          <cell r="E177" t="str">
            <v>202000</v>
          </cell>
          <cell r="F177" t="str">
            <v>THT DELAVCI</v>
          </cell>
        </row>
        <row r="178">
          <cell r="A178">
            <v>621</v>
          </cell>
          <cell r="B178" t="str">
            <v>PUNGARTNIK Sabina</v>
          </cell>
          <cell r="C178" t="str">
            <v>63000</v>
          </cell>
          <cell r="D178" t="str">
            <v>Dela proizvodne kontrole</v>
          </cell>
          <cell r="E178" t="str">
            <v>502000</v>
          </cell>
          <cell r="F178" t="str">
            <v>KMZ DELAVCI</v>
          </cell>
        </row>
        <row r="179">
          <cell r="A179">
            <v>623</v>
          </cell>
          <cell r="B179" t="str">
            <v>ŠPINDLER Jožefa</v>
          </cell>
          <cell r="C179" t="str">
            <v>63000</v>
          </cell>
          <cell r="D179" t="str">
            <v>Dela proizvodne kontrole</v>
          </cell>
          <cell r="E179" t="str">
            <v>502000</v>
          </cell>
          <cell r="F179" t="str">
            <v>KMZ DELAVCI</v>
          </cell>
        </row>
        <row r="180">
          <cell r="A180">
            <v>625</v>
          </cell>
          <cell r="B180" t="str">
            <v>ŽMAUC Aleksander</v>
          </cell>
          <cell r="C180" t="str">
            <v>65006</v>
          </cell>
          <cell r="D180" t="str">
            <v>Najzahtevnejša proizvodna dela</v>
          </cell>
          <cell r="E180" t="str">
            <v>202000</v>
          </cell>
          <cell r="F180" t="str">
            <v>THT DELAVCI</v>
          </cell>
        </row>
        <row r="181">
          <cell r="A181">
            <v>626</v>
          </cell>
          <cell r="B181" t="str">
            <v>SABO Boris</v>
          </cell>
          <cell r="C181" t="str">
            <v>65006</v>
          </cell>
          <cell r="D181" t="str">
            <v>Najzahtevnejša proizvodna dela</v>
          </cell>
          <cell r="E181" t="str">
            <v>402000</v>
          </cell>
          <cell r="F181" t="str">
            <v>KML DELAVCI</v>
          </cell>
        </row>
        <row r="182">
          <cell r="A182">
            <v>629</v>
          </cell>
          <cell r="B182" t="str">
            <v>BRATINŠČAK Klavdija</v>
          </cell>
          <cell r="C182" t="str">
            <v>63002</v>
          </cell>
          <cell r="D182" t="str">
            <v>Oskrbovalec delovnih mest v proizvodnji</v>
          </cell>
          <cell r="E182" t="str">
            <v>630000</v>
          </cell>
          <cell r="F182" t="str">
            <v>MILKRUN</v>
          </cell>
        </row>
        <row r="183">
          <cell r="A183">
            <v>633</v>
          </cell>
          <cell r="B183" t="str">
            <v>KAVAŠ Matej</v>
          </cell>
          <cell r="C183" t="str">
            <v>65006</v>
          </cell>
          <cell r="D183" t="str">
            <v>Najzahtevnejša proizvodna dela</v>
          </cell>
          <cell r="E183" t="str">
            <v>302000</v>
          </cell>
          <cell r="F183" t="str">
            <v>KMB DELAVCI</v>
          </cell>
        </row>
        <row r="184">
          <cell r="A184">
            <v>634</v>
          </cell>
          <cell r="B184" t="str">
            <v>JUG Matej</v>
          </cell>
          <cell r="C184" t="str">
            <v>67006</v>
          </cell>
          <cell r="D184" t="str">
            <v>Vodenje oddelka</v>
          </cell>
          <cell r="E184" t="str">
            <v>910000</v>
          </cell>
          <cell r="F184" t="str">
            <v>PROJEKTNA SKUPINA</v>
          </cell>
        </row>
        <row r="185">
          <cell r="A185">
            <v>636</v>
          </cell>
          <cell r="B185" t="str">
            <v>KOŠIČ Damjan</v>
          </cell>
          <cell r="C185" t="str">
            <v>65007</v>
          </cell>
          <cell r="D185" t="str">
            <v>Vzdrževanje elektronskih naprav in strojev</v>
          </cell>
          <cell r="E185" t="str">
            <v>820000</v>
          </cell>
          <cell r="F185" t="str">
            <v>TEHNOLOGIJA</v>
          </cell>
        </row>
        <row r="186">
          <cell r="A186">
            <v>638</v>
          </cell>
          <cell r="B186" t="str">
            <v>KOVAČ Smiljan</v>
          </cell>
          <cell r="C186" t="str">
            <v>66012</v>
          </cell>
          <cell r="D186" t="str">
            <v>Proizvodna tehnologija</v>
          </cell>
          <cell r="E186" t="str">
            <v>820000</v>
          </cell>
          <cell r="F186" t="str">
            <v>TEHNOLOGIJA</v>
          </cell>
        </row>
        <row r="187">
          <cell r="A187">
            <v>642</v>
          </cell>
          <cell r="B187" t="str">
            <v>DOMITER Boštjan</v>
          </cell>
          <cell r="C187" t="str">
            <v>65009</v>
          </cell>
          <cell r="D187" t="str">
            <v>Mehansko in mehatronsko vzdrževanje</v>
          </cell>
          <cell r="E187" t="str">
            <v>620000</v>
          </cell>
          <cell r="F187" t="str">
            <v>VZDRŽEVANJE</v>
          </cell>
        </row>
        <row r="188">
          <cell r="A188">
            <v>643</v>
          </cell>
          <cell r="B188" t="str">
            <v>VINKO Mihael</v>
          </cell>
          <cell r="C188" t="str">
            <v>66010</v>
          </cell>
          <cell r="D188" t="str">
            <v>Vodenje skupine</v>
          </cell>
          <cell r="E188" t="str">
            <v>101000</v>
          </cell>
          <cell r="F188" t="str">
            <v>SMT REŽIJA</v>
          </cell>
        </row>
        <row r="189">
          <cell r="A189">
            <v>649</v>
          </cell>
          <cell r="B189" t="str">
            <v>HORVAT Darko</v>
          </cell>
          <cell r="C189" t="str">
            <v>67004</v>
          </cell>
          <cell r="D189" t="str">
            <v>Razvojna dela</v>
          </cell>
          <cell r="E189" t="str">
            <v>912000</v>
          </cell>
          <cell r="F189" t="str">
            <v>RAZVOJ KONTROLNIH PRIPRAV</v>
          </cell>
        </row>
        <row r="190">
          <cell r="A190">
            <v>651</v>
          </cell>
          <cell r="B190" t="str">
            <v>STOŠIĆ Nemanja</v>
          </cell>
          <cell r="C190" t="str">
            <v>65003</v>
          </cell>
          <cell r="D190" t="str">
            <v>Prevzem materiala</v>
          </cell>
          <cell r="E190" t="str">
            <v>841000</v>
          </cell>
          <cell r="F190" t="str">
            <v>SKLADIŠCE MATERIALA</v>
          </cell>
        </row>
        <row r="191">
          <cell r="A191">
            <v>652</v>
          </cell>
          <cell r="B191" t="str">
            <v>ŽILAVEC Janja</v>
          </cell>
          <cell r="C191" t="str">
            <v>66006</v>
          </cell>
          <cell r="D191" t="str">
            <v>Strokovna dela</v>
          </cell>
          <cell r="E191" t="str">
            <v>920000</v>
          </cell>
          <cell r="F191" t="str">
            <v>NABAVA</v>
          </cell>
        </row>
        <row r="192">
          <cell r="A192">
            <v>654</v>
          </cell>
          <cell r="B192" t="str">
            <v>FERKO Gregor</v>
          </cell>
          <cell r="C192" t="str">
            <v>67004</v>
          </cell>
          <cell r="D192" t="str">
            <v>Razvojna dela</v>
          </cell>
          <cell r="E192" t="str">
            <v>912000</v>
          </cell>
          <cell r="F192" t="str">
            <v>RAZVOJ KONTROLNIH PRIPRAV</v>
          </cell>
        </row>
        <row r="193">
          <cell r="A193">
            <v>657</v>
          </cell>
          <cell r="B193" t="str">
            <v>MARIČ Tomaž</v>
          </cell>
          <cell r="C193" t="str">
            <v>65006</v>
          </cell>
          <cell r="D193" t="str">
            <v>Najzahtevnejša proizvodna dela</v>
          </cell>
          <cell r="E193" t="str">
            <v>102000</v>
          </cell>
          <cell r="F193" t="str">
            <v>SMT DELAVCI</v>
          </cell>
        </row>
        <row r="194">
          <cell r="A194">
            <v>658</v>
          </cell>
          <cell r="B194" t="str">
            <v>VEREŠ Marjeta</v>
          </cell>
          <cell r="C194" t="str">
            <v>66007</v>
          </cell>
          <cell r="D194" t="str">
            <v>Tehnološka dela</v>
          </cell>
          <cell r="E194" t="str">
            <v>820000</v>
          </cell>
          <cell r="F194" t="str">
            <v>TEHNOLOGIJA</v>
          </cell>
        </row>
        <row r="195">
          <cell r="A195">
            <v>659</v>
          </cell>
          <cell r="B195" t="str">
            <v>ŽNIDARIČ Luka</v>
          </cell>
          <cell r="C195" t="str">
            <v>66010</v>
          </cell>
          <cell r="D195" t="str">
            <v>Vodenje skupine</v>
          </cell>
          <cell r="E195" t="str">
            <v>401000</v>
          </cell>
          <cell r="F195" t="str">
            <v>KML REŽIJA
KM z lakiranjem</v>
          </cell>
        </row>
        <row r="196">
          <cell r="A196">
            <v>660</v>
          </cell>
          <cell r="B196" t="str">
            <v>OZVATIČ Miran</v>
          </cell>
          <cell r="C196" t="str">
            <v>64006</v>
          </cell>
          <cell r="D196" t="str">
            <v>Skladiščna dela</v>
          </cell>
          <cell r="E196" t="str">
            <v>842000</v>
          </cell>
          <cell r="F196" t="str">
            <v>SKLADIŠCE GOTOVIH IZDELKOV</v>
          </cell>
        </row>
        <row r="197">
          <cell r="A197">
            <v>662</v>
          </cell>
          <cell r="B197" t="str">
            <v>MAUČEC Krista</v>
          </cell>
          <cell r="C197" t="str">
            <v>67005</v>
          </cell>
          <cell r="D197" t="str">
            <v>Zahtevnejša strokovna dela</v>
          </cell>
          <cell r="E197" t="str">
            <v>930000</v>
          </cell>
          <cell r="F197" t="str">
            <v>PRODAJA</v>
          </cell>
        </row>
        <row r="198">
          <cell r="A198">
            <v>668</v>
          </cell>
          <cell r="B198" t="str">
            <v>ŠENEKAR Drago</v>
          </cell>
          <cell r="C198" t="str">
            <v>67007</v>
          </cell>
          <cell r="D198" t="str">
            <v>Vodenje projektov</v>
          </cell>
          <cell r="E198" t="str">
            <v>910000</v>
          </cell>
          <cell r="F198" t="str">
            <v>PROJEKTNA SKUPINA</v>
          </cell>
        </row>
        <row r="199">
          <cell r="A199">
            <v>670</v>
          </cell>
          <cell r="B199" t="str">
            <v>ZAGER Igor</v>
          </cell>
          <cell r="C199" t="str">
            <v>68003</v>
          </cell>
          <cell r="D199" t="str">
            <v>Vodenje oddelka IP</v>
          </cell>
          <cell r="E199" t="str">
            <v>911000</v>
          </cell>
          <cell r="F199" t="str">
            <v>RAZVOJ</v>
          </cell>
        </row>
        <row r="200">
          <cell r="A200">
            <v>671</v>
          </cell>
          <cell r="B200" t="str">
            <v>KRALJ Tadeja</v>
          </cell>
          <cell r="C200" t="str">
            <v>67005</v>
          </cell>
          <cell r="D200" t="str">
            <v>Zahtevnejša strokovna dela</v>
          </cell>
          <cell r="E200" t="str">
            <v>930000</v>
          </cell>
          <cell r="F200" t="str">
            <v>PRODAJA</v>
          </cell>
        </row>
        <row r="201">
          <cell r="A201">
            <v>673</v>
          </cell>
          <cell r="B201" t="str">
            <v>BERTALANIČ Andreja</v>
          </cell>
          <cell r="C201" t="str">
            <v>66005</v>
          </cell>
          <cell r="D201" t="str">
            <v>Referentska dela</v>
          </cell>
          <cell r="E201" t="str">
            <v>930000</v>
          </cell>
          <cell r="F201" t="str">
            <v>PRODAJA</v>
          </cell>
        </row>
        <row r="202">
          <cell r="A202">
            <v>674</v>
          </cell>
          <cell r="B202" t="str">
            <v>VEBERIČ Tomi</v>
          </cell>
          <cell r="C202" t="str">
            <v>67013</v>
          </cell>
          <cell r="D202" t="str">
            <v>Vodenje projektov senior</v>
          </cell>
          <cell r="E202" t="str">
            <v>910000</v>
          </cell>
          <cell r="F202" t="str">
            <v>PROJEKTNA SKUPINA</v>
          </cell>
        </row>
        <row r="203">
          <cell r="A203">
            <v>675</v>
          </cell>
          <cell r="B203" t="str">
            <v>GOMBOŠI Darjan</v>
          </cell>
          <cell r="C203" t="str">
            <v>67007</v>
          </cell>
          <cell r="D203" t="str">
            <v>Vodenje projektov</v>
          </cell>
          <cell r="E203" t="str">
            <v>910000</v>
          </cell>
          <cell r="F203" t="str">
            <v>PROJEKTNA SKUPINA</v>
          </cell>
        </row>
        <row r="204">
          <cell r="A204">
            <v>676</v>
          </cell>
          <cell r="B204" t="str">
            <v>KOLEDNIK Brigita</v>
          </cell>
          <cell r="C204" t="str">
            <v>63000</v>
          </cell>
          <cell r="D204" t="str">
            <v>Dela proizvodne kontrole</v>
          </cell>
          <cell r="E204" t="str">
            <v>502000</v>
          </cell>
          <cell r="F204" t="str">
            <v>KMZ DELAVCI</v>
          </cell>
        </row>
        <row r="205">
          <cell r="A205">
            <v>678</v>
          </cell>
          <cell r="B205" t="str">
            <v>NEUBAUER Andreja</v>
          </cell>
          <cell r="C205" t="str">
            <v>67005</v>
          </cell>
          <cell r="D205" t="str">
            <v>Zahtevnejša strokovna dela</v>
          </cell>
          <cell r="E205" t="str">
            <v>930000</v>
          </cell>
          <cell r="F205" t="str">
            <v>PRODAJA</v>
          </cell>
        </row>
        <row r="206">
          <cell r="A206">
            <v>679</v>
          </cell>
          <cell r="B206" t="str">
            <v>CIFER Nives</v>
          </cell>
          <cell r="C206" t="str">
            <v>64004</v>
          </cell>
          <cell r="D206" t="str">
            <v>Zahtevnejša dela proizvodne kontrole</v>
          </cell>
          <cell r="E206" t="str">
            <v>102000</v>
          </cell>
          <cell r="F206" t="str">
            <v>SMT DELAVCI</v>
          </cell>
        </row>
        <row r="207">
          <cell r="A207">
            <v>681</v>
          </cell>
          <cell r="B207" t="str">
            <v>PLAHUT FICKO Nina</v>
          </cell>
          <cell r="C207" t="str">
            <v>62001</v>
          </cell>
          <cell r="D207" t="str">
            <v>Proizvodna dela</v>
          </cell>
          <cell r="E207" t="str">
            <v>302000</v>
          </cell>
          <cell r="F207" t="str">
            <v>KMB DELAVCI</v>
          </cell>
        </row>
        <row r="208">
          <cell r="A208">
            <v>682</v>
          </cell>
          <cell r="B208" t="str">
            <v>WAJS Sara</v>
          </cell>
          <cell r="C208" t="str">
            <v>64004</v>
          </cell>
          <cell r="D208" t="str">
            <v>Zahtevnejša dela proizvodne kontrole</v>
          </cell>
          <cell r="E208" t="str">
            <v>102000</v>
          </cell>
          <cell r="F208" t="str">
            <v>SMT DELAVCI</v>
          </cell>
        </row>
        <row r="209">
          <cell r="A209">
            <v>685</v>
          </cell>
          <cell r="B209" t="str">
            <v>HALAS Petra</v>
          </cell>
          <cell r="C209" t="str">
            <v>62001</v>
          </cell>
          <cell r="D209" t="str">
            <v>Proizvodna dela</v>
          </cell>
          <cell r="E209" t="str">
            <v>502000</v>
          </cell>
          <cell r="F209" t="str">
            <v>KMZ DELAVCI</v>
          </cell>
        </row>
        <row r="210">
          <cell r="A210">
            <v>688</v>
          </cell>
          <cell r="B210" t="str">
            <v>ZMAZEK Sabina</v>
          </cell>
          <cell r="C210" t="str">
            <v>63000</v>
          </cell>
          <cell r="D210" t="str">
            <v>Dela proizvodne kontrole</v>
          </cell>
          <cell r="E210" t="str">
            <v>102000</v>
          </cell>
          <cell r="F210" t="str">
            <v>SMT DELAVCI</v>
          </cell>
        </row>
        <row r="211">
          <cell r="A211">
            <v>690</v>
          </cell>
          <cell r="B211" t="str">
            <v>JAUK Dejan</v>
          </cell>
          <cell r="C211" t="str">
            <v>65006</v>
          </cell>
          <cell r="D211" t="str">
            <v>Najzahtevnejša proizvodna dela</v>
          </cell>
          <cell r="E211" t="str">
            <v>102000</v>
          </cell>
          <cell r="F211" t="str">
            <v>SMT DELAVCI</v>
          </cell>
        </row>
        <row r="212">
          <cell r="A212">
            <v>692</v>
          </cell>
          <cell r="B212" t="str">
            <v>ŠERUGA Zoran</v>
          </cell>
          <cell r="C212" t="str">
            <v>67010</v>
          </cell>
          <cell r="D212" t="str">
            <v>Vodenje razvojne skupine</v>
          </cell>
          <cell r="E212" t="str">
            <v>912000</v>
          </cell>
          <cell r="F212" t="str">
            <v>RAZVOJ KONTROLNIH PRIPRAV</v>
          </cell>
        </row>
        <row r="213">
          <cell r="A213">
            <v>693</v>
          </cell>
          <cell r="B213" t="str">
            <v>GABER Marko</v>
          </cell>
          <cell r="C213" t="str">
            <v>66008</v>
          </cell>
          <cell r="D213" t="str">
            <v>Upravljanje matičnih podatkov</v>
          </cell>
          <cell r="E213" t="str">
            <v>910000</v>
          </cell>
          <cell r="F213" t="str">
            <v>PROJEKTNA SKUPINA</v>
          </cell>
        </row>
        <row r="214">
          <cell r="A214">
            <v>694</v>
          </cell>
          <cell r="B214" t="str">
            <v>BUČEK HUBER Nikolas</v>
          </cell>
          <cell r="C214" t="str">
            <v>66018</v>
          </cell>
          <cell r="D214" t="str">
            <v>Koordinator operativnega planiranja</v>
          </cell>
          <cell r="E214" t="str">
            <v>610000</v>
          </cell>
          <cell r="F214" t="str">
            <v>PROIZVODNA REŽIJA</v>
          </cell>
        </row>
        <row r="215">
          <cell r="A215">
            <v>695</v>
          </cell>
          <cell r="B215" t="str">
            <v>ŠKROBAR Jernej</v>
          </cell>
          <cell r="C215" t="str">
            <v>65006</v>
          </cell>
          <cell r="D215" t="str">
            <v>Najzahtevnejša proizvodna dela</v>
          </cell>
          <cell r="E215" t="str">
            <v>102000</v>
          </cell>
          <cell r="F215" t="str">
            <v>SMT DELAVCI</v>
          </cell>
        </row>
        <row r="216">
          <cell r="A216">
            <v>697</v>
          </cell>
          <cell r="B216" t="str">
            <v>DOMITER Jože</v>
          </cell>
          <cell r="C216" t="str">
            <v>65006</v>
          </cell>
          <cell r="D216" t="str">
            <v>Najzahtevnejša proizvodna dela</v>
          </cell>
          <cell r="E216" t="str">
            <v>102000</v>
          </cell>
          <cell r="F216" t="str">
            <v>SMT DELAVCI</v>
          </cell>
        </row>
        <row r="217">
          <cell r="A217">
            <v>699</v>
          </cell>
          <cell r="B217" t="str">
            <v>KUHAR Andreja</v>
          </cell>
          <cell r="C217" t="str">
            <v>66005</v>
          </cell>
          <cell r="D217" t="str">
            <v>Referentska dela</v>
          </cell>
          <cell r="E217" t="str">
            <v>921000</v>
          </cell>
          <cell r="F217" t="str">
            <v>CARINA IN ZUNANJA TRGOVINA</v>
          </cell>
        </row>
        <row r="218">
          <cell r="A218">
            <v>703</v>
          </cell>
          <cell r="B218" t="str">
            <v>FICKO Jernej</v>
          </cell>
          <cell r="C218" t="str">
            <v>66008</v>
          </cell>
          <cell r="D218" t="str">
            <v>Upravljanje matičnih podatkov</v>
          </cell>
          <cell r="E218" t="str">
            <v>910000</v>
          </cell>
          <cell r="F218" t="str">
            <v>PROJEKTNA SKUPINA</v>
          </cell>
        </row>
        <row r="219">
          <cell r="A219">
            <v>704</v>
          </cell>
          <cell r="B219" t="str">
            <v>ROŽIČ Bojan</v>
          </cell>
          <cell r="C219" t="str">
            <v>67005</v>
          </cell>
          <cell r="D219" t="str">
            <v>Zahtevnejša strokovna dela</v>
          </cell>
          <cell r="E219" t="str">
            <v>930000</v>
          </cell>
          <cell r="F219" t="str">
            <v>PRODAJA</v>
          </cell>
        </row>
        <row r="220">
          <cell r="A220">
            <v>706</v>
          </cell>
          <cell r="B220" t="str">
            <v>HERIC Andreja</v>
          </cell>
          <cell r="C220" t="str">
            <v>66005</v>
          </cell>
          <cell r="D220" t="str">
            <v>Referentska dela</v>
          </cell>
          <cell r="E220" t="str">
            <v>921000</v>
          </cell>
          <cell r="F220" t="str">
            <v>CARINA IN ZUNANJA TRGOVINA</v>
          </cell>
        </row>
        <row r="221">
          <cell r="A221">
            <v>707</v>
          </cell>
          <cell r="B221" t="str">
            <v>KIRBIŠ Matej</v>
          </cell>
          <cell r="C221" t="str">
            <v>67010</v>
          </cell>
          <cell r="D221" t="str">
            <v>Vodenje razvojne skupine</v>
          </cell>
          <cell r="E221" t="str">
            <v>911000</v>
          </cell>
          <cell r="F221" t="str">
            <v>RAZVOJ</v>
          </cell>
        </row>
        <row r="222">
          <cell r="A222">
            <v>709</v>
          </cell>
          <cell r="B222" t="str">
            <v>TRSTENJAK Denis</v>
          </cell>
          <cell r="C222" t="str">
            <v>66008</v>
          </cell>
          <cell r="D222" t="str">
            <v>Upravljanje matičnih podatkov</v>
          </cell>
          <cell r="E222" t="str">
            <v>910000</v>
          </cell>
          <cell r="F222" t="str">
            <v>PROJEKTNA SKUPINA</v>
          </cell>
        </row>
        <row r="223">
          <cell r="A223">
            <v>711</v>
          </cell>
          <cell r="B223" t="str">
            <v>ŽILAVEC Uroš</v>
          </cell>
          <cell r="C223" t="str">
            <v>67007</v>
          </cell>
          <cell r="D223" t="str">
            <v>Vodenje projektov</v>
          </cell>
          <cell r="E223" t="str">
            <v>910000</v>
          </cell>
          <cell r="F223" t="str">
            <v>PROJEKTNA SKUPINA</v>
          </cell>
        </row>
        <row r="224">
          <cell r="A224">
            <v>713</v>
          </cell>
          <cell r="B224" t="str">
            <v>ČERNI Daniel</v>
          </cell>
          <cell r="C224" t="str">
            <v>67007</v>
          </cell>
          <cell r="D224" t="str">
            <v>Vodenje projektov</v>
          </cell>
          <cell r="E224" t="str">
            <v>910000</v>
          </cell>
          <cell r="F224" t="str">
            <v>PROJEKTNA SKUPINA</v>
          </cell>
        </row>
        <row r="225">
          <cell r="A225">
            <v>720</v>
          </cell>
          <cell r="B225" t="str">
            <v>FARTEK Melita</v>
          </cell>
          <cell r="C225" t="str">
            <v>67005</v>
          </cell>
          <cell r="D225" t="str">
            <v>Zahtevnejša strokovna dela</v>
          </cell>
          <cell r="E225" t="str">
            <v>985000</v>
          </cell>
          <cell r="F225" t="str">
            <v>KADROVSKA</v>
          </cell>
        </row>
        <row r="226">
          <cell r="A226">
            <v>721</v>
          </cell>
          <cell r="B226" t="str">
            <v>GOLOB Ciril</v>
          </cell>
          <cell r="C226" t="str">
            <v>67010</v>
          </cell>
          <cell r="D226" t="str">
            <v>Vodenje razvojne skupine</v>
          </cell>
          <cell r="E226" t="str">
            <v>911000</v>
          </cell>
          <cell r="F226" t="str">
            <v>RAZVOJ</v>
          </cell>
        </row>
        <row r="227">
          <cell r="A227">
            <v>724</v>
          </cell>
          <cell r="B227" t="str">
            <v>HUBER Nejc</v>
          </cell>
          <cell r="C227" t="str">
            <v>66014</v>
          </cell>
          <cell r="D227" t="str">
            <v>Procesna tehnologija</v>
          </cell>
          <cell r="E227" t="str">
            <v>820000</v>
          </cell>
          <cell r="F227" t="str">
            <v>TEHNOLOGIJA</v>
          </cell>
        </row>
        <row r="228">
          <cell r="A228">
            <v>730</v>
          </cell>
          <cell r="B228" t="str">
            <v>ŠTOTL Damir</v>
          </cell>
          <cell r="C228" t="str">
            <v>65006</v>
          </cell>
          <cell r="D228" t="str">
            <v>Najzahtevnejša proizvodna dela</v>
          </cell>
          <cell r="E228" t="str">
            <v>402000</v>
          </cell>
          <cell r="F228" t="str">
            <v>KML DELAVCI</v>
          </cell>
        </row>
        <row r="229">
          <cell r="A229">
            <v>734</v>
          </cell>
          <cell r="B229" t="str">
            <v>MERTÜK Valerija</v>
          </cell>
          <cell r="C229" t="str">
            <v>65002</v>
          </cell>
          <cell r="D229" t="str">
            <v>Nadzor kakovosti</v>
          </cell>
          <cell r="E229" t="str">
            <v>832000</v>
          </cell>
          <cell r="F229" t="str">
            <v>PROCESNA KONTROLA</v>
          </cell>
        </row>
        <row r="230">
          <cell r="A230">
            <v>739</v>
          </cell>
          <cell r="B230" t="str">
            <v>KOLMANKO Andrej</v>
          </cell>
          <cell r="C230" t="str">
            <v>65007</v>
          </cell>
          <cell r="D230" t="str">
            <v>Vzdrževanje elektronskih naprav in strojev</v>
          </cell>
          <cell r="E230" t="str">
            <v>620000</v>
          </cell>
          <cell r="F230" t="str">
            <v>VZDRŽEVANJE</v>
          </cell>
        </row>
        <row r="231">
          <cell r="A231">
            <v>742</v>
          </cell>
          <cell r="B231" t="str">
            <v>KLOBASA Janez</v>
          </cell>
          <cell r="C231" t="str">
            <v>66010</v>
          </cell>
          <cell r="D231" t="str">
            <v>Vodenje skupine</v>
          </cell>
          <cell r="E231" t="str">
            <v>301000</v>
          </cell>
          <cell r="F231" t="str">
            <v>KMB REŽIJA
KM brez zalivanja (AM)</v>
          </cell>
        </row>
        <row r="232">
          <cell r="A232">
            <v>743</v>
          </cell>
          <cell r="B232" t="str">
            <v>ABRAHAM Alen</v>
          </cell>
          <cell r="C232" t="str">
            <v>66005</v>
          </cell>
          <cell r="D232" t="str">
            <v>Referentska dela</v>
          </cell>
          <cell r="E232" t="str">
            <v>922000</v>
          </cell>
          <cell r="F232" t="str">
            <v>TEHNICNA NABAVA</v>
          </cell>
        </row>
        <row r="233">
          <cell r="A233">
            <v>750</v>
          </cell>
          <cell r="B233" t="str">
            <v>HANŽELIČ Igor</v>
          </cell>
          <cell r="C233" t="str">
            <v>67001</v>
          </cell>
          <cell r="D233" t="str">
            <v>Informatik</v>
          </cell>
          <cell r="E233" t="str">
            <v>981000</v>
          </cell>
          <cell r="F233" t="str">
            <v>INFORMATIKA</v>
          </cell>
        </row>
        <row r="234">
          <cell r="A234">
            <v>752</v>
          </cell>
          <cell r="B234" t="str">
            <v>UNGER Nina</v>
          </cell>
          <cell r="C234" t="str">
            <v>62001</v>
          </cell>
          <cell r="D234" t="str">
            <v>Proizvodna dela</v>
          </cell>
          <cell r="E234" t="str">
            <v>502000</v>
          </cell>
          <cell r="F234" t="str">
            <v>KMZ DELAVCI</v>
          </cell>
        </row>
        <row r="235">
          <cell r="A235">
            <v>754</v>
          </cell>
          <cell r="B235" t="str">
            <v>ŠERUGA Tomaž</v>
          </cell>
          <cell r="C235" t="str">
            <v>67008</v>
          </cell>
          <cell r="D235" t="str">
            <v>Vodenje sektorja</v>
          </cell>
          <cell r="E235" t="str">
            <v>610000</v>
          </cell>
          <cell r="F235" t="str">
            <v>PROIZVODNA REŽIJA</v>
          </cell>
        </row>
        <row r="236">
          <cell r="A236">
            <v>756</v>
          </cell>
          <cell r="B236" t="str">
            <v>OZMEC Janez</v>
          </cell>
          <cell r="C236" t="str">
            <v>67004</v>
          </cell>
          <cell r="D236" t="str">
            <v>Razvojna dela</v>
          </cell>
          <cell r="E236" t="str">
            <v>910000</v>
          </cell>
          <cell r="F236" t="str">
            <v>PROJEKTNA SKUPINA</v>
          </cell>
        </row>
        <row r="237">
          <cell r="A237">
            <v>759</v>
          </cell>
          <cell r="B237" t="str">
            <v>ŠOŠTAREC Nataša</v>
          </cell>
          <cell r="C237" t="str">
            <v>62001</v>
          </cell>
          <cell r="D237" t="str">
            <v>Proizvodna dela</v>
          </cell>
          <cell r="E237" t="str">
            <v>202000</v>
          </cell>
          <cell r="F237" t="str">
            <v>THT DELAVCI</v>
          </cell>
        </row>
        <row r="238">
          <cell r="A238">
            <v>760</v>
          </cell>
          <cell r="B238" t="str">
            <v>BEZNEC Nastja</v>
          </cell>
          <cell r="C238" t="str">
            <v>63001</v>
          </cell>
          <cell r="D238" t="str">
            <v>Zahtevna proizvodna dela</v>
          </cell>
          <cell r="E238" t="str">
            <v>101000</v>
          </cell>
          <cell r="F238" t="str">
            <v>SMT REŽIJA</v>
          </cell>
        </row>
        <row r="239">
          <cell r="A239">
            <v>762</v>
          </cell>
          <cell r="B239" t="str">
            <v>JUG Martina</v>
          </cell>
          <cell r="C239" t="str">
            <v>63001</v>
          </cell>
          <cell r="D239" t="str">
            <v>Zahtevna proizvodna dela</v>
          </cell>
          <cell r="E239" t="str">
            <v>101000</v>
          </cell>
          <cell r="F239" t="str">
            <v>SMT REŽIJA</v>
          </cell>
        </row>
        <row r="240">
          <cell r="A240">
            <v>763</v>
          </cell>
          <cell r="B240" t="str">
            <v>SMODIŠ Renata</v>
          </cell>
          <cell r="C240" t="str">
            <v>62001</v>
          </cell>
          <cell r="D240" t="str">
            <v>Proizvodna dela</v>
          </cell>
          <cell r="E240" t="str">
            <v>402000</v>
          </cell>
          <cell r="F240" t="str">
            <v>KML DELAVCI</v>
          </cell>
        </row>
        <row r="241">
          <cell r="A241">
            <v>764</v>
          </cell>
          <cell r="B241" t="str">
            <v>SERŠEN Darjan</v>
          </cell>
          <cell r="C241" t="str">
            <v>63002</v>
          </cell>
          <cell r="D241" t="str">
            <v>Oskrbovalec delovnih mest v proizvodnji</v>
          </cell>
          <cell r="E241" t="str">
            <v>841000</v>
          </cell>
          <cell r="F241" t="str">
            <v>SKLADIŠCE MATERIALA</v>
          </cell>
        </row>
        <row r="242">
          <cell r="A242">
            <v>765</v>
          </cell>
          <cell r="B242" t="str">
            <v>OZVATIČ Sabina</v>
          </cell>
          <cell r="C242" t="str">
            <v>62001</v>
          </cell>
          <cell r="D242" t="str">
            <v>Proizvodna dela</v>
          </cell>
          <cell r="E242" t="str">
            <v>202000</v>
          </cell>
          <cell r="F242" t="str">
            <v>THT DELAVCI</v>
          </cell>
        </row>
        <row r="243">
          <cell r="A243">
            <v>769</v>
          </cell>
          <cell r="B243" t="str">
            <v>ŠTUHEC Simona</v>
          </cell>
          <cell r="C243" t="str">
            <v>62001</v>
          </cell>
          <cell r="D243" t="str">
            <v>Proizvodna dela</v>
          </cell>
          <cell r="E243" t="str">
            <v>502000</v>
          </cell>
          <cell r="F243" t="str">
            <v>KMZ DELAVCI</v>
          </cell>
        </row>
        <row r="244">
          <cell r="A244">
            <v>775</v>
          </cell>
          <cell r="B244" t="str">
            <v>BOHL Leonida</v>
          </cell>
          <cell r="C244" t="str">
            <v>63000</v>
          </cell>
          <cell r="D244" t="str">
            <v>Dela proizvodne kontrole</v>
          </cell>
          <cell r="E244" t="str">
            <v>502000</v>
          </cell>
          <cell r="F244" t="str">
            <v>KMZ DELAVCI</v>
          </cell>
        </row>
        <row r="245">
          <cell r="A245">
            <v>778</v>
          </cell>
          <cell r="B245" t="str">
            <v>ZRIM Jožica</v>
          </cell>
          <cell r="C245" t="str">
            <v>62001</v>
          </cell>
          <cell r="D245" t="str">
            <v>Proizvodna dela</v>
          </cell>
          <cell r="E245" t="str">
            <v>402000</v>
          </cell>
          <cell r="F245" t="str">
            <v>KML DELAVCI</v>
          </cell>
        </row>
        <row r="246">
          <cell r="A246">
            <v>779</v>
          </cell>
          <cell r="B246" t="str">
            <v>ZAMUDA Sonja</v>
          </cell>
          <cell r="C246" t="str">
            <v>62001</v>
          </cell>
          <cell r="D246" t="str">
            <v>Proizvodna dela</v>
          </cell>
          <cell r="E246" t="str">
            <v>302000</v>
          </cell>
          <cell r="F246" t="str">
            <v>KMB DELAVCI</v>
          </cell>
        </row>
        <row r="247">
          <cell r="A247">
            <v>783</v>
          </cell>
          <cell r="B247" t="str">
            <v>SEREC Uroš</v>
          </cell>
          <cell r="C247" t="str">
            <v>65006</v>
          </cell>
          <cell r="D247" t="str">
            <v>Najzahtevnejša proizvodna dela</v>
          </cell>
          <cell r="E247" t="str">
            <v>202000</v>
          </cell>
          <cell r="F247" t="str">
            <v>THT DELAVCI</v>
          </cell>
        </row>
        <row r="248">
          <cell r="A248">
            <v>785</v>
          </cell>
          <cell r="B248" t="str">
            <v>ANŽEL BRACIC Irena</v>
          </cell>
          <cell r="C248" t="str">
            <v>63000</v>
          </cell>
          <cell r="D248" t="str">
            <v>Dela proizvodne kontrole</v>
          </cell>
          <cell r="E248" t="str">
            <v>402000</v>
          </cell>
          <cell r="F248" t="str">
            <v>KML DELAVCI</v>
          </cell>
        </row>
        <row r="249">
          <cell r="A249">
            <v>787</v>
          </cell>
          <cell r="B249" t="str">
            <v>NEMEC Danijela</v>
          </cell>
          <cell r="C249" t="str">
            <v>66005</v>
          </cell>
          <cell r="D249" t="str">
            <v>Referentska dela</v>
          </cell>
          <cell r="E249" t="str">
            <v>920000</v>
          </cell>
          <cell r="F249" t="str">
            <v>NABAVA</v>
          </cell>
        </row>
        <row r="250">
          <cell r="A250">
            <v>790</v>
          </cell>
          <cell r="B250" t="str">
            <v>HAMLER Doroteja</v>
          </cell>
          <cell r="C250" t="str">
            <v>63001</v>
          </cell>
          <cell r="D250" t="str">
            <v>Zahtevna proizvodna dela</v>
          </cell>
          <cell r="E250" t="str">
            <v>502000</v>
          </cell>
          <cell r="F250" t="str">
            <v>KMZ DELAVCI</v>
          </cell>
        </row>
        <row r="251">
          <cell r="A251">
            <v>791</v>
          </cell>
          <cell r="B251" t="str">
            <v>FEKONJA Stanka</v>
          </cell>
          <cell r="C251" t="str">
            <v>62001</v>
          </cell>
          <cell r="D251" t="str">
            <v>Proizvodna dela</v>
          </cell>
          <cell r="E251" t="str">
            <v>302000</v>
          </cell>
          <cell r="F251" t="str">
            <v>KMB DELAVCI</v>
          </cell>
        </row>
        <row r="252">
          <cell r="A252">
            <v>792</v>
          </cell>
          <cell r="B252" t="str">
            <v>STRAJNŠAK VRBNJAK Gabrijela</v>
          </cell>
          <cell r="C252" t="str">
            <v>66002</v>
          </cell>
          <cell r="D252" t="str">
            <v>Planska dela</v>
          </cell>
          <cell r="E252" t="str">
            <v>810000</v>
          </cell>
          <cell r="F252" t="str">
            <v>PLANSKA SLUŽBA</v>
          </cell>
        </row>
        <row r="253">
          <cell r="A253">
            <v>793</v>
          </cell>
          <cell r="B253" t="str">
            <v>GABER Andreja</v>
          </cell>
          <cell r="C253" t="str">
            <v>66005</v>
          </cell>
          <cell r="D253" t="str">
            <v>Referentska dela</v>
          </cell>
          <cell r="E253" t="str">
            <v>840000</v>
          </cell>
          <cell r="F253" t="str">
            <v>SKLADIŠCE IN LOGISTIKA</v>
          </cell>
        </row>
        <row r="254">
          <cell r="A254">
            <v>797</v>
          </cell>
          <cell r="B254" t="str">
            <v>MAKOVEC Anita</v>
          </cell>
          <cell r="C254" t="str">
            <v>66001</v>
          </cell>
          <cell r="D254" t="str">
            <v>Finančno računovodska dela</v>
          </cell>
          <cell r="E254" t="str">
            <v>980000</v>
          </cell>
          <cell r="F254" t="str">
            <v>FRS IN KONTROLING</v>
          </cell>
        </row>
        <row r="255">
          <cell r="A255">
            <v>801</v>
          </cell>
          <cell r="B255" t="str">
            <v>KORNIK Mateja</v>
          </cell>
          <cell r="C255" t="str">
            <v>62001</v>
          </cell>
          <cell r="D255" t="str">
            <v>Proizvodna dela</v>
          </cell>
          <cell r="E255" t="str">
            <v>202000</v>
          </cell>
          <cell r="F255" t="str">
            <v>THT DELAVCI</v>
          </cell>
        </row>
        <row r="256">
          <cell r="A256">
            <v>802</v>
          </cell>
          <cell r="B256" t="str">
            <v>PERTOCI Nina</v>
          </cell>
          <cell r="C256" t="str">
            <v>62001</v>
          </cell>
          <cell r="D256" t="str">
            <v>Proizvodna dela</v>
          </cell>
          <cell r="E256" t="str">
            <v>202000</v>
          </cell>
          <cell r="F256" t="str">
            <v>THT DELAVCI</v>
          </cell>
        </row>
        <row r="257">
          <cell r="A257">
            <v>803</v>
          </cell>
          <cell r="B257" t="str">
            <v>KRANER Barbara</v>
          </cell>
          <cell r="C257" t="str">
            <v>64004</v>
          </cell>
          <cell r="D257" t="str">
            <v>Zahtevnejša dela proizvodne kontrole</v>
          </cell>
          <cell r="E257" t="str">
            <v>202000</v>
          </cell>
          <cell r="F257" t="str">
            <v>THT DELAVCI</v>
          </cell>
        </row>
        <row r="258">
          <cell r="A258">
            <v>804</v>
          </cell>
          <cell r="B258" t="str">
            <v>FEKONJA Katja</v>
          </cell>
          <cell r="C258" t="str">
            <v>62001</v>
          </cell>
          <cell r="D258" t="str">
            <v>Proizvodna dela</v>
          </cell>
          <cell r="E258" t="str">
            <v>202000</v>
          </cell>
          <cell r="F258" t="str">
            <v>THT DELAVCI</v>
          </cell>
        </row>
        <row r="259">
          <cell r="A259">
            <v>805</v>
          </cell>
          <cell r="B259" t="str">
            <v>ŽILAVEC Matejka</v>
          </cell>
          <cell r="C259" t="str">
            <v>63000</v>
          </cell>
          <cell r="D259" t="str">
            <v>Dela proizvodne kontrole</v>
          </cell>
          <cell r="E259" t="str">
            <v>402000</v>
          </cell>
          <cell r="F259" t="str">
            <v>KML DELAVCI</v>
          </cell>
        </row>
        <row r="260">
          <cell r="A260">
            <v>806</v>
          </cell>
          <cell r="B260" t="str">
            <v>ZERNEC Gregor</v>
          </cell>
          <cell r="C260" t="str">
            <v>65008</v>
          </cell>
          <cell r="D260" t="str">
            <v>Skrbnik proizvodne opreme</v>
          </cell>
          <cell r="E260" t="str">
            <v>610000</v>
          </cell>
          <cell r="F260" t="str">
            <v>PROIZVODNA REŽIJA</v>
          </cell>
        </row>
        <row r="261">
          <cell r="A261">
            <v>807</v>
          </cell>
          <cell r="B261" t="str">
            <v>RUDOLF Renato</v>
          </cell>
          <cell r="C261" t="str">
            <v>65006</v>
          </cell>
          <cell r="D261" t="str">
            <v>Najzahtevnejša proizvodna dela</v>
          </cell>
          <cell r="E261" t="str">
            <v>102000</v>
          </cell>
          <cell r="F261" t="str">
            <v>SMT DELAVCI</v>
          </cell>
        </row>
        <row r="262">
          <cell r="A262">
            <v>809</v>
          </cell>
          <cell r="B262" t="str">
            <v>MURTIĆ Samo</v>
          </cell>
          <cell r="C262" t="str">
            <v>65006</v>
          </cell>
          <cell r="D262" t="str">
            <v>Najzahtevnejša proizvodna dela</v>
          </cell>
          <cell r="E262" t="str">
            <v>102000</v>
          </cell>
          <cell r="F262" t="str">
            <v>SMT DELAVCI</v>
          </cell>
        </row>
        <row r="263">
          <cell r="A263">
            <v>812</v>
          </cell>
          <cell r="B263" t="str">
            <v>FLISAR Tadeja</v>
          </cell>
          <cell r="C263" t="str">
            <v>64004</v>
          </cell>
          <cell r="D263" t="str">
            <v>Zahtevnejša dela proizvodne kontrole</v>
          </cell>
          <cell r="E263" t="str">
            <v>102000</v>
          </cell>
          <cell r="F263" t="str">
            <v>SMT DELAVCI</v>
          </cell>
        </row>
        <row r="264">
          <cell r="A264">
            <v>813</v>
          </cell>
          <cell r="B264" t="str">
            <v>KOVAČ Blažka</v>
          </cell>
          <cell r="C264" t="str">
            <v>66006</v>
          </cell>
          <cell r="D264" t="str">
            <v>Strokovna dela</v>
          </cell>
          <cell r="E264" t="str">
            <v>920000</v>
          </cell>
          <cell r="F264" t="str">
            <v>NABAVA</v>
          </cell>
        </row>
        <row r="265">
          <cell r="A265">
            <v>815</v>
          </cell>
          <cell r="B265" t="str">
            <v>ŽELEZNIK Anja</v>
          </cell>
          <cell r="C265" t="str">
            <v>66005</v>
          </cell>
          <cell r="D265" t="str">
            <v>Referentska dela</v>
          </cell>
          <cell r="E265" t="str">
            <v>921000</v>
          </cell>
          <cell r="F265" t="str">
            <v>CARINA IN ZUNANJA TRGOVINA</v>
          </cell>
        </row>
        <row r="266">
          <cell r="A266">
            <v>819</v>
          </cell>
          <cell r="B266" t="str">
            <v>KAPUN Jasmina</v>
          </cell>
          <cell r="C266" t="str">
            <v>63000</v>
          </cell>
          <cell r="D266" t="str">
            <v>Dela proizvodne kontrole</v>
          </cell>
          <cell r="E266" t="str">
            <v>302000</v>
          </cell>
          <cell r="F266" t="str">
            <v>KMB DELAVCI</v>
          </cell>
        </row>
        <row r="267">
          <cell r="A267">
            <v>820</v>
          </cell>
          <cell r="B267" t="str">
            <v>VUČINA Gregor</v>
          </cell>
          <cell r="C267" t="str">
            <v>65007</v>
          </cell>
          <cell r="D267" t="str">
            <v>Vzdrževanje elektronskih naprav in strojev</v>
          </cell>
          <cell r="E267" t="str">
            <v>620000</v>
          </cell>
          <cell r="F267" t="str">
            <v>VZDRŽEVANJE</v>
          </cell>
        </row>
        <row r="268">
          <cell r="A268">
            <v>822</v>
          </cell>
          <cell r="B268" t="str">
            <v>CIGLAR Tomaž</v>
          </cell>
          <cell r="C268" t="str">
            <v>67016</v>
          </cell>
          <cell r="D268" t="str">
            <v>Vodenje oddelka - kakovost za dobavitelje</v>
          </cell>
          <cell r="E268" t="str">
            <v>833000</v>
          </cell>
          <cell r="F268" t="str">
            <v>VHODNA KONTROLA</v>
          </cell>
        </row>
        <row r="269">
          <cell r="A269">
            <v>823</v>
          </cell>
          <cell r="B269" t="str">
            <v>ROŠKARIČ Marjan</v>
          </cell>
          <cell r="C269" t="str">
            <v>68003</v>
          </cell>
          <cell r="D269" t="str">
            <v>Vodenje oddelka IP</v>
          </cell>
          <cell r="E269" t="str">
            <v>840000</v>
          </cell>
          <cell r="F269" t="str">
            <v>SKLADIŠCE IN LOGISTIKA</v>
          </cell>
        </row>
        <row r="270">
          <cell r="A270">
            <v>829</v>
          </cell>
          <cell r="B270" t="str">
            <v>HUBER Patrik</v>
          </cell>
          <cell r="C270" t="str">
            <v>66012</v>
          </cell>
          <cell r="D270" t="str">
            <v>Proizvodna tehnologija</v>
          </cell>
          <cell r="E270" t="str">
            <v>820000</v>
          </cell>
          <cell r="F270" t="str">
            <v>TEHNOLOGIJA</v>
          </cell>
        </row>
        <row r="271">
          <cell r="A271">
            <v>830</v>
          </cell>
          <cell r="B271" t="str">
            <v>SMOLAR Alen</v>
          </cell>
          <cell r="C271" t="str">
            <v>65006</v>
          </cell>
          <cell r="D271" t="str">
            <v>Najzahtevnejša proizvodna dela</v>
          </cell>
          <cell r="E271" t="str">
            <v>202000</v>
          </cell>
          <cell r="F271" t="str">
            <v>THT DELAVCI</v>
          </cell>
        </row>
        <row r="272">
          <cell r="A272">
            <v>831</v>
          </cell>
          <cell r="B272" t="str">
            <v>BOKAN Primož</v>
          </cell>
          <cell r="C272" t="str">
            <v>66005</v>
          </cell>
          <cell r="D272" t="str">
            <v>Referentska dela</v>
          </cell>
          <cell r="E272" t="str">
            <v>922000</v>
          </cell>
          <cell r="F272" t="str">
            <v>TEHNICNA NABAVA</v>
          </cell>
        </row>
        <row r="273">
          <cell r="A273">
            <v>832</v>
          </cell>
          <cell r="B273" t="str">
            <v>GOMBOC Uroš</v>
          </cell>
          <cell r="C273" t="str">
            <v>67007</v>
          </cell>
          <cell r="D273" t="str">
            <v>Vodenje projektov</v>
          </cell>
          <cell r="E273" t="str">
            <v>910000</v>
          </cell>
          <cell r="F273" t="str">
            <v>PROJEKTNA SKUPINA</v>
          </cell>
        </row>
        <row r="274">
          <cell r="A274">
            <v>836</v>
          </cell>
          <cell r="B274" t="str">
            <v>GOMBOC Nataša</v>
          </cell>
          <cell r="C274" t="str">
            <v>63000</v>
          </cell>
          <cell r="D274" t="str">
            <v>Dela proizvodne kontrole</v>
          </cell>
          <cell r="E274" t="str">
            <v>502000</v>
          </cell>
          <cell r="F274" t="str">
            <v>KMZ DELAVCI</v>
          </cell>
        </row>
        <row r="275">
          <cell r="A275">
            <v>837</v>
          </cell>
          <cell r="B275" t="str">
            <v>KŠELA Ernest</v>
          </cell>
          <cell r="C275" t="str">
            <v>66008</v>
          </cell>
          <cell r="D275" t="str">
            <v>Upravljanje matičnih podatkov</v>
          </cell>
          <cell r="E275" t="str">
            <v>910000</v>
          </cell>
          <cell r="F275" t="str">
            <v>PROJEKTNA SKUPINA</v>
          </cell>
        </row>
        <row r="276">
          <cell r="A276">
            <v>838</v>
          </cell>
          <cell r="B276" t="str">
            <v>ČERNJAVIČ Matej</v>
          </cell>
          <cell r="C276" t="str">
            <v>65006</v>
          </cell>
          <cell r="D276" t="str">
            <v>Najzahtevnejša proizvodna dela</v>
          </cell>
          <cell r="E276" t="str">
            <v>102000</v>
          </cell>
          <cell r="F276" t="str">
            <v>SMT DELAVCI</v>
          </cell>
        </row>
        <row r="277">
          <cell r="A277">
            <v>841</v>
          </cell>
          <cell r="B277" t="str">
            <v>CELEC Mitja</v>
          </cell>
          <cell r="C277" t="str">
            <v>66010</v>
          </cell>
          <cell r="D277" t="str">
            <v>Vodenje skupine</v>
          </cell>
          <cell r="E277" t="str">
            <v>501000</v>
          </cell>
          <cell r="F277" t="str">
            <v>KMZ REŽIJA
KM z zalivanjem</v>
          </cell>
        </row>
        <row r="278">
          <cell r="A278">
            <v>842</v>
          </cell>
          <cell r="B278" t="str">
            <v>GJERGJEK Anton Sašo</v>
          </cell>
          <cell r="C278" t="str">
            <v>64006</v>
          </cell>
          <cell r="D278" t="str">
            <v>Skladiščna dela</v>
          </cell>
          <cell r="E278" t="str">
            <v>842000</v>
          </cell>
          <cell r="F278" t="str">
            <v>SKLADIŠCE GOTOVIH IZDELKOV</v>
          </cell>
        </row>
        <row r="279">
          <cell r="A279">
            <v>843</v>
          </cell>
          <cell r="B279" t="str">
            <v>BOKAN Sanja</v>
          </cell>
          <cell r="C279" t="str">
            <v>64004</v>
          </cell>
          <cell r="D279" t="str">
            <v>Zahtevnejša dela proizvodne kontrole</v>
          </cell>
          <cell r="E279" t="str">
            <v>102000</v>
          </cell>
          <cell r="F279" t="str">
            <v>SMT DELAVCI</v>
          </cell>
        </row>
        <row r="280">
          <cell r="A280">
            <v>846</v>
          </cell>
          <cell r="B280" t="str">
            <v>ŠERUGA Aleš</v>
          </cell>
          <cell r="C280" t="str">
            <v>65003</v>
          </cell>
          <cell r="D280" t="str">
            <v>Prevzem materiala</v>
          </cell>
          <cell r="E280" t="str">
            <v>841000</v>
          </cell>
          <cell r="F280" t="str">
            <v>SKLADIŠCE MATERIALA</v>
          </cell>
        </row>
        <row r="281">
          <cell r="A281">
            <v>847</v>
          </cell>
          <cell r="B281" t="str">
            <v>SEČKO Nika</v>
          </cell>
          <cell r="C281" t="str">
            <v>67005</v>
          </cell>
          <cell r="D281" t="str">
            <v>Zahtevnejša strokovna dela</v>
          </cell>
          <cell r="E281" t="str">
            <v>930000</v>
          </cell>
          <cell r="F281" t="str">
            <v>PRODAJA</v>
          </cell>
        </row>
        <row r="282">
          <cell r="A282">
            <v>849</v>
          </cell>
          <cell r="B282" t="str">
            <v>KAVAŠ Amanda</v>
          </cell>
          <cell r="C282" t="str">
            <v>63000</v>
          </cell>
          <cell r="D282" t="str">
            <v>Dela proizvodne kontrole</v>
          </cell>
          <cell r="E282" t="str">
            <v>402000</v>
          </cell>
          <cell r="F282" t="str">
            <v>KML DELAVCI</v>
          </cell>
        </row>
        <row r="283">
          <cell r="A283">
            <v>851</v>
          </cell>
          <cell r="B283" t="str">
            <v>VOGRINČIČ Mateja</v>
          </cell>
          <cell r="C283" t="str">
            <v>63002</v>
          </cell>
          <cell r="D283" t="str">
            <v>Oskrbovalec delovnih mest v proizvodnji</v>
          </cell>
          <cell r="E283" t="str">
            <v>630000</v>
          </cell>
          <cell r="F283" t="str">
            <v>MILKRUN</v>
          </cell>
        </row>
        <row r="284">
          <cell r="A284">
            <v>852</v>
          </cell>
          <cell r="B284" t="str">
            <v>TROST Monika</v>
          </cell>
          <cell r="C284" t="str">
            <v>66002</v>
          </cell>
          <cell r="D284" t="str">
            <v>Planska dela</v>
          </cell>
          <cell r="E284" t="str">
            <v>810000</v>
          </cell>
          <cell r="F284" t="str">
            <v>PLANSKA SLUŽBA</v>
          </cell>
        </row>
        <row r="285">
          <cell r="A285">
            <v>853</v>
          </cell>
          <cell r="B285" t="str">
            <v>BÖHM Peter</v>
          </cell>
          <cell r="C285" t="str">
            <v>68011</v>
          </cell>
          <cell r="D285" t="str">
            <v>Vodenje oddelka - prodaja ključnim kupcem IP</v>
          </cell>
          <cell r="E285" t="str">
            <v>930000</v>
          </cell>
          <cell r="F285" t="str">
            <v>PRODAJA</v>
          </cell>
        </row>
        <row r="286">
          <cell r="A286">
            <v>856</v>
          </cell>
          <cell r="B286" t="str">
            <v>BJELIĆ Miloš</v>
          </cell>
          <cell r="C286" t="str">
            <v>67005</v>
          </cell>
          <cell r="D286" t="str">
            <v>Zahtevnejša strokovna dela</v>
          </cell>
          <cell r="E286" t="str">
            <v>930000</v>
          </cell>
          <cell r="F286" t="str">
            <v>PRODAJA</v>
          </cell>
        </row>
        <row r="287">
          <cell r="A287">
            <v>871</v>
          </cell>
          <cell r="B287" t="str">
            <v>FARIČ Janja</v>
          </cell>
          <cell r="C287" t="str">
            <v>66010</v>
          </cell>
          <cell r="D287" t="str">
            <v>Vodenje skupine</v>
          </cell>
          <cell r="E287" t="str">
            <v>401000</v>
          </cell>
          <cell r="F287" t="str">
            <v>KML REŽIJA
KM z lakiranjem</v>
          </cell>
        </row>
        <row r="288">
          <cell r="A288">
            <v>873</v>
          </cell>
          <cell r="B288" t="str">
            <v>BERNADI Denis</v>
          </cell>
          <cell r="C288" t="str">
            <v>66010</v>
          </cell>
          <cell r="D288" t="str">
            <v>Vodenje skupine</v>
          </cell>
          <cell r="E288" t="str">
            <v>501000</v>
          </cell>
          <cell r="F288" t="str">
            <v>KMZ REŽIJA
KM z zalivanjem</v>
          </cell>
        </row>
        <row r="289">
          <cell r="A289">
            <v>874</v>
          </cell>
          <cell r="B289" t="str">
            <v>KOVAČ Nataša</v>
          </cell>
          <cell r="C289" t="str">
            <v>63000</v>
          </cell>
          <cell r="D289" t="str">
            <v>Dela proizvodne kontrole</v>
          </cell>
          <cell r="E289" t="str">
            <v>302000</v>
          </cell>
          <cell r="F289" t="str">
            <v>KMB DELAVCI</v>
          </cell>
        </row>
        <row r="290">
          <cell r="A290">
            <v>876</v>
          </cell>
          <cell r="B290" t="str">
            <v>GROSEK Anja</v>
          </cell>
          <cell r="C290" t="str">
            <v>66006</v>
          </cell>
          <cell r="D290" t="str">
            <v>Strokovna dela</v>
          </cell>
          <cell r="E290" t="str">
            <v>920000</v>
          </cell>
          <cell r="F290" t="str">
            <v>NABAVA</v>
          </cell>
        </row>
        <row r="291">
          <cell r="A291">
            <v>879</v>
          </cell>
          <cell r="B291" t="str">
            <v>CÖR Rene</v>
          </cell>
          <cell r="C291" t="str">
            <v>65006</v>
          </cell>
          <cell r="D291" t="str">
            <v>Najzahtevnejša proizvodna dela</v>
          </cell>
          <cell r="E291" t="str">
            <v>102000</v>
          </cell>
          <cell r="F291" t="str">
            <v>SMT DELAVCI</v>
          </cell>
        </row>
        <row r="292">
          <cell r="A292">
            <v>883</v>
          </cell>
          <cell r="B292" t="str">
            <v>LUPŠA VEREŠ Andreja</v>
          </cell>
          <cell r="C292" t="str">
            <v>63000</v>
          </cell>
          <cell r="D292" t="str">
            <v>Dela proizvodne kontrole</v>
          </cell>
          <cell r="E292" t="str">
            <v>402000</v>
          </cell>
          <cell r="F292" t="str">
            <v>KML DELAVCI</v>
          </cell>
        </row>
        <row r="293">
          <cell r="A293">
            <v>885</v>
          </cell>
          <cell r="B293" t="str">
            <v>BAKAN Metka</v>
          </cell>
          <cell r="C293" t="str">
            <v>62001</v>
          </cell>
          <cell r="D293" t="str">
            <v>Proizvodna dela</v>
          </cell>
          <cell r="E293" t="str">
            <v>402000</v>
          </cell>
          <cell r="F293" t="str">
            <v>KML DELAVCI</v>
          </cell>
        </row>
        <row r="294">
          <cell r="A294">
            <v>886</v>
          </cell>
          <cell r="B294" t="str">
            <v>KODELA Tomaž</v>
          </cell>
          <cell r="C294" t="str">
            <v>65006</v>
          </cell>
          <cell r="D294" t="str">
            <v>Najzahtevnejša proizvodna dela</v>
          </cell>
          <cell r="E294" t="str">
            <v>402000</v>
          </cell>
          <cell r="F294" t="str">
            <v>KML DELAVCI</v>
          </cell>
        </row>
        <row r="295">
          <cell r="A295">
            <v>887</v>
          </cell>
          <cell r="B295" t="str">
            <v>MITNJEK Simona</v>
          </cell>
          <cell r="C295" t="str">
            <v>63000</v>
          </cell>
          <cell r="D295" t="str">
            <v>Dela proizvodne kontrole</v>
          </cell>
          <cell r="E295" t="str">
            <v>402000</v>
          </cell>
          <cell r="F295" t="str">
            <v>KML DELAVCI</v>
          </cell>
        </row>
        <row r="296">
          <cell r="A296">
            <v>890</v>
          </cell>
          <cell r="B296" t="str">
            <v>ŽILAVEC Alenka</v>
          </cell>
          <cell r="C296" t="str">
            <v>65002</v>
          </cell>
          <cell r="D296" t="str">
            <v>Nadzor kakovosti</v>
          </cell>
          <cell r="E296" t="str">
            <v>832000</v>
          </cell>
          <cell r="F296" t="str">
            <v>PROCESNA KONTROLA</v>
          </cell>
        </row>
        <row r="297">
          <cell r="A297">
            <v>892</v>
          </cell>
          <cell r="B297" t="str">
            <v>GAŠPARIĆ Melani</v>
          </cell>
          <cell r="C297" t="str">
            <v>62001</v>
          </cell>
          <cell r="D297" t="str">
            <v>Proizvodna dela</v>
          </cell>
          <cell r="E297" t="str">
            <v>402000</v>
          </cell>
          <cell r="F297" t="str">
            <v>KML DELAVCI</v>
          </cell>
        </row>
        <row r="298">
          <cell r="A298">
            <v>893</v>
          </cell>
          <cell r="B298" t="str">
            <v>CAR Ines</v>
          </cell>
          <cell r="C298" t="str">
            <v>62001</v>
          </cell>
          <cell r="D298" t="str">
            <v>Proizvodna dela</v>
          </cell>
          <cell r="E298" t="str">
            <v>102000</v>
          </cell>
          <cell r="F298" t="str">
            <v>SMT DELAVCI</v>
          </cell>
        </row>
        <row r="299">
          <cell r="A299">
            <v>894</v>
          </cell>
          <cell r="B299" t="str">
            <v>REIŠL Mateja</v>
          </cell>
          <cell r="C299" t="str">
            <v>62001</v>
          </cell>
          <cell r="D299" t="str">
            <v>Proizvodna dela</v>
          </cell>
          <cell r="E299" t="str">
            <v>302000</v>
          </cell>
          <cell r="F299" t="str">
            <v>KMB DELAVCI</v>
          </cell>
        </row>
        <row r="300">
          <cell r="A300">
            <v>895</v>
          </cell>
          <cell r="B300" t="str">
            <v>JAUŠOVEC Nataša</v>
          </cell>
          <cell r="C300" t="str">
            <v>63001</v>
          </cell>
          <cell r="D300" t="str">
            <v>Zahtevna proizvodna dela</v>
          </cell>
          <cell r="E300" t="str">
            <v>101000</v>
          </cell>
          <cell r="F300" t="str">
            <v>SMT REŽIJA</v>
          </cell>
        </row>
        <row r="301">
          <cell r="A301">
            <v>898</v>
          </cell>
          <cell r="B301" t="str">
            <v>RATNIK Melita</v>
          </cell>
          <cell r="C301" t="str">
            <v>66005</v>
          </cell>
          <cell r="D301" t="str">
            <v>Referentska dela</v>
          </cell>
          <cell r="E301" t="str">
            <v>920000</v>
          </cell>
          <cell r="F301" t="str">
            <v>NABAVA</v>
          </cell>
        </row>
        <row r="302">
          <cell r="A302">
            <v>901</v>
          </cell>
          <cell r="B302" t="str">
            <v>KOREN Alenka</v>
          </cell>
          <cell r="C302" t="str">
            <v>62001</v>
          </cell>
          <cell r="D302" t="str">
            <v>Proizvodna dela</v>
          </cell>
          <cell r="E302" t="str">
            <v>502000</v>
          </cell>
          <cell r="F302" t="str">
            <v>KMZ DELAVCI</v>
          </cell>
        </row>
        <row r="303">
          <cell r="A303">
            <v>902</v>
          </cell>
          <cell r="B303" t="str">
            <v>BRBRE Janja</v>
          </cell>
          <cell r="C303" t="str">
            <v>62001</v>
          </cell>
          <cell r="D303" t="str">
            <v>Proizvodna dela</v>
          </cell>
          <cell r="E303" t="str">
            <v>502000</v>
          </cell>
          <cell r="F303" t="str">
            <v>KMZ DELAVCI</v>
          </cell>
        </row>
        <row r="304">
          <cell r="A304">
            <v>904</v>
          </cell>
          <cell r="B304" t="str">
            <v>TUTEK Maja</v>
          </cell>
          <cell r="C304" t="str">
            <v>63001</v>
          </cell>
          <cell r="D304" t="str">
            <v>Zahtevna proizvodna dela</v>
          </cell>
          <cell r="E304" t="str">
            <v>101000</v>
          </cell>
          <cell r="F304" t="str">
            <v>SMT REŽIJA</v>
          </cell>
        </row>
        <row r="305">
          <cell r="A305">
            <v>907</v>
          </cell>
          <cell r="B305" t="str">
            <v>PERKO Sandi</v>
          </cell>
          <cell r="C305" t="str">
            <v>65006</v>
          </cell>
          <cell r="D305" t="str">
            <v>Najzahtevnejša proizvodna dela</v>
          </cell>
          <cell r="E305" t="str">
            <v>102000</v>
          </cell>
          <cell r="F305" t="str">
            <v>SMT DELAVCI</v>
          </cell>
        </row>
        <row r="306">
          <cell r="A306">
            <v>909</v>
          </cell>
          <cell r="B306" t="str">
            <v>FARKAŠ Tamara</v>
          </cell>
          <cell r="C306" t="str">
            <v>63000</v>
          </cell>
          <cell r="D306" t="str">
            <v>Dela proizvodne kontrole</v>
          </cell>
          <cell r="E306" t="str">
            <v>502000</v>
          </cell>
          <cell r="F306" t="str">
            <v>KMZ DELAVCI</v>
          </cell>
        </row>
        <row r="307">
          <cell r="A307">
            <v>919</v>
          </cell>
          <cell r="B307" t="str">
            <v>KOZOLE Matej</v>
          </cell>
          <cell r="C307" t="str">
            <v>67015</v>
          </cell>
          <cell r="D307" t="str">
            <v>Inženir kakovosti kupcev</v>
          </cell>
          <cell r="E307" t="str">
            <v>914000</v>
          </cell>
          <cell r="F307" t="str">
            <v>ZAGOTAVLJANJE KAKOVOSTI</v>
          </cell>
        </row>
        <row r="308">
          <cell r="A308">
            <v>923</v>
          </cell>
          <cell r="B308" t="str">
            <v>BALAŽIC Darjo</v>
          </cell>
          <cell r="C308" t="str">
            <v>65006</v>
          </cell>
          <cell r="D308" t="str">
            <v>Najzahtevnejša proizvodna dela</v>
          </cell>
          <cell r="E308" t="str">
            <v>202000</v>
          </cell>
          <cell r="F308" t="str">
            <v>THT DELAVCI</v>
          </cell>
        </row>
        <row r="309">
          <cell r="A309">
            <v>925</v>
          </cell>
          <cell r="B309" t="str">
            <v>VOHAR Jasmina</v>
          </cell>
          <cell r="C309" t="str">
            <v>67005</v>
          </cell>
          <cell r="D309" t="str">
            <v>Zahtevnejša strokovna dela</v>
          </cell>
          <cell r="E309" t="str">
            <v>985000</v>
          </cell>
          <cell r="F309" t="str">
            <v>KADROVSKA</v>
          </cell>
        </row>
        <row r="310">
          <cell r="A310">
            <v>928</v>
          </cell>
          <cell r="B310" t="str">
            <v>ROPOŠA Božo</v>
          </cell>
          <cell r="C310" t="str">
            <v>65006</v>
          </cell>
          <cell r="D310" t="str">
            <v>Najzahtevnejša proizvodna dela</v>
          </cell>
          <cell r="E310" t="str">
            <v>102000</v>
          </cell>
          <cell r="F310" t="str">
            <v>SMT DELAVCI</v>
          </cell>
        </row>
        <row r="311">
          <cell r="A311">
            <v>929</v>
          </cell>
          <cell r="B311" t="str">
            <v>BALER Mihael</v>
          </cell>
          <cell r="C311" t="str">
            <v>65006</v>
          </cell>
          <cell r="D311" t="str">
            <v>Najzahtevnejša proizvodna dela</v>
          </cell>
          <cell r="E311" t="str">
            <v>402000</v>
          </cell>
          <cell r="F311" t="str">
            <v>KML DELAVCI</v>
          </cell>
        </row>
        <row r="312">
          <cell r="A312">
            <v>931</v>
          </cell>
          <cell r="B312" t="str">
            <v>MILJEVIČ Aleš</v>
          </cell>
          <cell r="C312" t="str">
            <v>64002</v>
          </cell>
          <cell r="D312" t="str">
            <v>Transportna dela</v>
          </cell>
          <cell r="E312" t="str">
            <v>842000</v>
          </cell>
          <cell r="F312" t="str">
            <v>SKLADIŠCE GOTOVIH IZDELKOV</v>
          </cell>
        </row>
        <row r="313">
          <cell r="A313">
            <v>932</v>
          </cell>
          <cell r="B313" t="str">
            <v>LOVENJAK Damjan</v>
          </cell>
          <cell r="C313" t="str">
            <v>66016</v>
          </cell>
          <cell r="D313" t="str">
            <v>Skrbnik ESD in proizvodne informatike</v>
          </cell>
          <cell r="E313" t="str">
            <v>610000</v>
          </cell>
          <cell r="F313" t="str">
            <v>PROIZVODNA REŽIJA</v>
          </cell>
        </row>
        <row r="314">
          <cell r="A314">
            <v>934</v>
          </cell>
          <cell r="B314" t="str">
            <v>IVANUŠA Ivo</v>
          </cell>
          <cell r="C314" t="str">
            <v>63000</v>
          </cell>
          <cell r="D314" t="str">
            <v>Dela proizvodne kontrole</v>
          </cell>
          <cell r="E314" t="str">
            <v>302000</v>
          </cell>
          <cell r="F314" t="str">
            <v>KMB DELAVCI</v>
          </cell>
        </row>
        <row r="315">
          <cell r="A315">
            <v>941</v>
          </cell>
          <cell r="B315" t="str">
            <v>ŽIBRAT Simon</v>
          </cell>
          <cell r="C315" t="str">
            <v>67005</v>
          </cell>
          <cell r="D315" t="str">
            <v>Zahtevnejša strokovna dela</v>
          </cell>
          <cell r="E315" t="str">
            <v>922000</v>
          </cell>
          <cell r="F315" t="str">
            <v>TEHNICNA NABAVA</v>
          </cell>
        </row>
        <row r="316">
          <cell r="A316">
            <v>942</v>
          </cell>
          <cell r="B316" t="str">
            <v>PUŠNIK Tadej</v>
          </cell>
          <cell r="C316" t="str">
            <v>67004</v>
          </cell>
          <cell r="D316" t="str">
            <v>Razvojna dela</v>
          </cell>
          <cell r="E316" t="str">
            <v>912000</v>
          </cell>
          <cell r="F316" t="str">
            <v>RAZVOJ KONTROLNIH PRIPRAV</v>
          </cell>
        </row>
        <row r="317">
          <cell r="A317">
            <v>943</v>
          </cell>
          <cell r="B317" t="str">
            <v>BENKIČ Sabina</v>
          </cell>
          <cell r="C317" t="str">
            <v>62001</v>
          </cell>
          <cell r="D317" t="str">
            <v>Proizvodna dela</v>
          </cell>
          <cell r="E317" t="str">
            <v>910000</v>
          </cell>
          <cell r="F317" t="str">
            <v>PROJEKTNA SKUPINA</v>
          </cell>
        </row>
        <row r="318">
          <cell r="A318">
            <v>948</v>
          </cell>
          <cell r="B318" t="str">
            <v>JURŠNIK Marjeta</v>
          </cell>
          <cell r="C318" t="str">
            <v>66007</v>
          </cell>
          <cell r="D318" t="str">
            <v>Tehnološka dela</v>
          </cell>
          <cell r="E318" t="str">
            <v>820000</v>
          </cell>
          <cell r="F318" t="str">
            <v>TEHNOLOGIJA</v>
          </cell>
        </row>
        <row r="319">
          <cell r="A319">
            <v>950</v>
          </cell>
          <cell r="B319" t="str">
            <v>STANEK Karin</v>
          </cell>
          <cell r="C319" t="str">
            <v>63001</v>
          </cell>
          <cell r="D319" t="str">
            <v>Zahtevna proizvodna dela</v>
          </cell>
          <cell r="E319" t="str">
            <v>101000</v>
          </cell>
          <cell r="F319" t="str">
            <v>SMT REŽIJA</v>
          </cell>
        </row>
        <row r="320">
          <cell r="A320">
            <v>952</v>
          </cell>
          <cell r="B320" t="str">
            <v>VRATUŠA FARTELJ Maja</v>
          </cell>
          <cell r="C320" t="str">
            <v>63001</v>
          </cell>
          <cell r="D320" t="str">
            <v>Zahtevna proizvodna dela</v>
          </cell>
          <cell r="E320" t="str">
            <v>101000</v>
          </cell>
          <cell r="F320" t="str">
            <v>SMT REŽIJA</v>
          </cell>
        </row>
        <row r="321">
          <cell r="A321">
            <v>955</v>
          </cell>
          <cell r="B321" t="str">
            <v>KLOBASA Matej</v>
          </cell>
          <cell r="C321" t="str">
            <v>66010</v>
          </cell>
          <cell r="D321" t="str">
            <v>Vodenje skupine</v>
          </cell>
          <cell r="E321" t="str">
            <v>301000</v>
          </cell>
          <cell r="F321" t="str">
            <v>KMB REŽIJA
KM brez zalivanja (AM)</v>
          </cell>
        </row>
        <row r="322">
          <cell r="A322">
            <v>956</v>
          </cell>
          <cell r="B322" t="str">
            <v>MEDVED Andrej</v>
          </cell>
          <cell r="C322" t="str">
            <v>67004</v>
          </cell>
          <cell r="D322" t="str">
            <v>Razvojna dela</v>
          </cell>
          <cell r="E322" t="str">
            <v>911000</v>
          </cell>
          <cell r="F322" t="str">
            <v>RAZVOJ</v>
          </cell>
        </row>
        <row r="323">
          <cell r="A323">
            <v>957</v>
          </cell>
          <cell r="B323" t="str">
            <v>HERGULA Anja</v>
          </cell>
          <cell r="C323" t="str">
            <v>68003</v>
          </cell>
          <cell r="D323" t="str">
            <v>Vodenje oddelka IP</v>
          </cell>
          <cell r="E323" t="str">
            <v>980000</v>
          </cell>
          <cell r="F323" t="str">
            <v>FRS IN KONTROLING</v>
          </cell>
        </row>
        <row r="324">
          <cell r="A324">
            <v>959</v>
          </cell>
          <cell r="B324" t="str">
            <v>KNEZ Kevin</v>
          </cell>
          <cell r="C324" t="str">
            <v>65006</v>
          </cell>
          <cell r="D324" t="str">
            <v>Najzahtevnejša proizvodna dela</v>
          </cell>
          <cell r="E324" t="str">
            <v>402000</v>
          </cell>
          <cell r="F324" t="str">
            <v>KML DELAVCI</v>
          </cell>
        </row>
        <row r="325">
          <cell r="A325">
            <v>962</v>
          </cell>
          <cell r="B325" t="str">
            <v>KUKEC Kristijan</v>
          </cell>
          <cell r="C325" t="str">
            <v>67006</v>
          </cell>
          <cell r="D325" t="str">
            <v>Vodenje oddelka</v>
          </cell>
          <cell r="E325" t="str">
            <v>920000</v>
          </cell>
          <cell r="F325" t="str">
            <v>NABAVA</v>
          </cell>
        </row>
        <row r="326">
          <cell r="A326">
            <v>968</v>
          </cell>
          <cell r="B326" t="str">
            <v>HREN Boštjan</v>
          </cell>
          <cell r="C326" t="str">
            <v>67004</v>
          </cell>
          <cell r="D326" t="str">
            <v>Razvojna dela</v>
          </cell>
          <cell r="E326" t="str">
            <v>911000</v>
          </cell>
          <cell r="F326" t="str">
            <v>RAZVOJ</v>
          </cell>
        </row>
        <row r="327">
          <cell r="A327">
            <v>970</v>
          </cell>
          <cell r="B327" t="str">
            <v>CIGLAR Natalija</v>
          </cell>
          <cell r="C327" t="str">
            <v>65001</v>
          </cell>
          <cell r="D327" t="str">
            <v>Knjigovodska dela</v>
          </cell>
          <cell r="E327" t="str">
            <v>980000</v>
          </cell>
          <cell r="F327" t="str">
            <v>FRS IN KONTROLING</v>
          </cell>
        </row>
        <row r="328">
          <cell r="A328">
            <v>975</v>
          </cell>
          <cell r="B328" t="str">
            <v>BENCAK Lea</v>
          </cell>
          <cell r="C328" t="str">
            <v>64004</v>
          </cell>
          <cell r="D328" t="str">
            <v>Zahtevnejša dela proizvodne kontrole</v>
          </cell>
          <cell r="E328" t="str">
            <v>102000</v>
          </cell>
          <cell r="F328" t="str">
            <v>SMT DELAVCI</v>
          </cell>
        </row>
        <row r="329">
          <cell r="A329">
            <v>978</v>
          </cell>
          <cell r="B329" t="str">
            <v>BABIČ Mitja</v>
          </cell>
          <cell r="C329" t="str">
            <v>66005</v>
          </cell>
          <cell r="D329" t="str">
            <v>Referentska dela</v>
          </cell>
          <cell r="E329" t="str">
            <v>922000</v>
          </cell>
          <cell r="F329" t="str">
            <v>TEHNICNA NABAVA</v>
          </cell>
        </row>
        <row r="330">
          <cell r="A330">
            <v>979</v>
          </cell>
          <cell r="B330" t="str">
            <v>OZIMIC Vojko</v>
          </cell>
          <cell r="C330" t="str">
            <v>68014</v>
          </cell>
          <cell r="D330" t="str">
            <v>Direktor proizvodnje</v>
          </cell>
          <cell r="E330" t="str">
            <v>982000</v>
          </cell>
          <cell r="F330" t="str">
            <v>VODSTVO</v>
          </cell>
        </row>
        <row r="331">
          <cell r="A331">
            <v>980</v>
          </cell>
          <cell r="B331" t="str">
            <v>FICKO Rok</v>
          </cell>
          <cell r="C331" t="str">
            <v>67004</v>
          </cell>
          <cell r="D331" t="str">
            <v>Razvojna dela</v>
          </cell>
          <cell r="E331" t="str">
            <v>912000</v>
          </cell>
          <cell r="F331" t="str">
            <v>RAZVOJ KONTROLNIH PRIPRAV</v>
          </cell>
        </row>
        <row r="332">
          <cell r="A332">
            <v>983</v>
          </cell>
          <cell r="B332" t="str">
            <v>TKALEC Tomaž</v>
          </cell>
          <cell r="C332" t="str">
            <v>66015</v>
          </cell>
          <cell r="D332" t="str">
            <v>Konstruiranje delovnih sredstev</v>
          </cell>
          <cell r="E332" t="str">
            <v>913000</v>
          </cell>
          <cell r="F332" t="str">
            <v>KONSTR. IN IZDELAVA DEL. SREDSTEV</v>
          </cell>
        </row>
        <row r="333">
          <cell r="A333">
            <v>986</v>
          </cell>
          <cell r="B333" t="str">
            <v>BOGDAN Teo</v>
          </cell>
          <cell r="C333" t="str">
            <v>65003</v>
          </cell>
          <cell r="D333" t="str">
            <v>Prevzem materiala</v>
          </cell>
          <cell r="E333" t="str">
            <v>841000</v>
          </cell>
          <cell r="F333" t="str">
            <v>SKLADIŠCE MATERIALA</v>
          </cell>
        </row>
        <row r="334">
          <cell r="A334">
            <v>989</v>
          </cell>
          <cell r="B334" t="str">
            <v>HRASTNIK Boris</v>
          </cell>
          <cell r="C334" t="str">
            <v>67004</v>
          </cell>
          <cell r="D334" t="str">
            <v>Razvojna dela</v>
          </cell>
          <cell r="E334" t="str">
            <v>911000</v>
          </cell>
          <cell r="F334" t="str">
            <v>RAZVOJ</v>
          </cell>
        </row>
        <row r="335">
          <cell r="A335">
            <v>990</v>
          </cell>
          <cell r="B335" t="str">
            <v>SLEJKO Peter</v>
          </cell>
          <cell r="C335" t="str">
            <v>68004</v>
          </cell>
          <cell r="D335" t="str">
            <v>Vodenje službe IP</v>
          </cell>
          <cell r="E335" t="str">
            <v>980000</v>
          </cell>
          <cell r="F335" t="str">
            <v>FRS IN KONTROLING</v>
          </cell>
        </row>
        <row r="336">
          <cell r="A336">
            <v>995</v>
          </cell>
          <cell r="B336" t="str">
            <v>PELCAR Sanja</v>
          </cell>
          <cell r="C336" t="str">
            <v>62001</v>
          </cell>
          <cell r="D336" t="str">
            <v>Proizvodna dela</v>
          </cell>
          <cell r="E336" t="str">
            <v>202000</v>
          </cell>
          <cell r="F336" t="str">
            <v>THT DELAVCI</v>
          </cell>
        </row>
        <row r="337">
          <cell r="A337">
            <v>999</v>
          </cell>
          <cell r="B337" t="str">
            <v>MAJER Martina</v>
          </cell>
          <cell r="C337" t="str">
            <v>66005</v>
          </cell>
          <cell r="D337" t="str">
            <v>Referentska dela</v>
          </cell>
          <cell r="E337" t="str">
            <v>920000</v>
          </cell>
          <cell r="F337" t="str">
            <v>NABAVA</v>
          </cell>
        </row>
        <row r="338">
          <cell r="A338">
            <v>1004</v>
          </cell>
          <cell r="B338" t="str">
            <v>VNUK Matej</v>
          </cell>
          <cell r="C338" t="str">
            <v>65004</v>
          </cell>
          <cell r="D338" t="str">
            <v>Servisiranje elektronik</v>
          </cell>
          <cell r="E338" t="str">
            <v>830000</v>
          </cell>
          <cell r="F338" t="str">
            <v>SERVIS QS</v>
          </cell>
        </row>
        <row r="339">
          <cell r="A339">
            <v>1005</v>
          </cell>
          <cell r="B339" t="str">
            <v>GEDER Nataša</v>
          </cell>
          <cell r="C339" t="str">
            <v>63000</v>
          </cell>
          <cell r="D339" t="str">
            <v>Dela proizvodne kontrole</v>
          </cell>
          <cell r="E339" t="str">
            <v>402000</v>
          </cell>
          <cell r="F339" t="str">
            <v>KML DELAVCI</v>
          </cell>
        </row>
        <row r="340">
          <cell r="A340">
            <v>1006</v>
          </cell>
          <cell r="B340" t="str">
            <v>PILAJ Petra</v>
          </cell>
          <cell r="C340" t="str">
            <v>63000</v>
          </cell>
          <cell r="D340" t="str">
            <v>Dela proizvodne kontrole</v>
          </cell>
          <cell r="E340" t="str">
            <v>402000</v>
          </cell>
          <cell r="F340" t="str">
            <v>KML DELAVCI</v>
          </cell>
        </row>
        <row r="341">
          <cell r="A341">
            <v>1009</v>
          </cell>
          <cell r="B341" t="str">
            <v>ŠAJNOVIČ Mateja</v>
          </cell>
          <cell r="C341" t="str">
            <v>63000</v>
          </cell>
          <cell r="D341" t="str">
            <v>Dela proizvodne kontrole</v>
          </cell>
          <cell r="E341" t="str">
            <v>402000</v>
          </cell>
          <cell r="F341" t="str">
            <v>KML DELAVCI</v>
          </cell>
        </row>
        <row r="342">
          <cell r="A342">
            <v>1014</v>
          </cell>
          <cell r="B342" t="str">
            <v>MLINARIČ Aljoša</v>
          </cell>
          <cell r="C342" t="str">
            <v>62001</v>
          </cell>
          <cell r="D342" t="str">
            <v>Proizvodna dela</v>
          </cell>
          <cell r="E342" t="str">
            <v>102000</v>
          </cell>
          <cell r="F342" t="str">
            <v>SMT DELAVCI</v>
          </cell>
        </row>
        <row r="343">
          <cell r="A343">
            <v>1019</v>
          </cell>
          <cell r="B343" t="str">
            <v>TRSTENJAK Ines</v>
          </cell>
          <cell r="C343" t="str">
            <v>63000</v>
          </cell>
          <cell r="D343" t="str">
            <v>Dela proizvodne kontrole</v>
          </cell>
          <cell r="E343" t="str">
            <v>402000</v>
          </cell>
          <cell r="F343" t="str">
            <v>KML DELAVCI</v>
          </cell>
        </row>
        <row r="344">
          <cell r="A344">
            <v>1020</v>
          </cell>
          <cell r="B344" t="str">
            <v>QYTEZA Patricia</v>
          </cell>
          <cell r="C344" t="str">
            <v>63000</v>
          </cell>
          <cell r="D344" t="str">
            <v>Dela proizvodne kontrole</v>
          </cell>
          <cell r="E344" t="str">
            <v>502000</v>
          </cell>
          <cell r="F344" t="str">
            <v>KMZ DELAVCI</v>
          </cell>
        </row>
        <row r="345">
          <cell r="A345">
            <v>1022</v>
          </cell>
          <cell r="B345" t="str">
            <v>PREM Mateja</v>
          </cell>
          <cell r="C345" t="str">
            <v>66005</v>
          </cell>
          <cell r="D345" t="str">
            <v>Referentska dela</v>
          </cell>
          <cell r="E345" t="str">
            <v>921000</v>
          </cell>
          <cell r="F345" t="str">
            <v>CARINA IN ZUNANJA TRGOVINA</v>
          </cell>
        </row>
        <row r="346">
          <cell r="A346">
            <v>1026</v>
          </cell>
          <cell r="B346" t="str">
            <v>KETIŠ Miha</v>
          </cell>
          <cell r="C346" t="str">
            <v>63001</v>
          </cell>
          <cell r="D346" t="str">
            <v>Zahtevna proizvodna dela</v>
          </cell>
          <cell r="E346" t="str">
            <v>101000</v>
          </cell>
          <cell r="F346" t="str">
            <v>SMT REŽIJA</v>
          </cell>
        </row>
        <row r="347">
          <cell r="A347">
            <v>1028</v>
          </cell>
          <cell r="B347" t="str">
            <v>MAUČEC Klavdija</v>
          </cell>
          <cell r="C347" t="str">
            <v>66005</v>
          </cell>
          <cell r="D347" t="str">
            <v>Referentska dela</v>
          </cell>
          <cell r="E347" t="str">
            <v>101000</v>
          </cell>
          <cell r="F347" t="str">
            <v>SMT REŽIJA</v>
          </cell>
        </row>
        <row r="348">
          <cell r="A348">
            <v>1031</v>
          </cell>
          <cell r="B348" t="str">
            <v>KOSI Sabina</v>
          </cell>
          <cell r="C348" t="str">
            <v>62001</v>
          </cell>
          <cell r="D348" t="str">
            <v>Proizvodna dela</v>
          </cell>
          <cell r="E348" t="str">
            <v>202000</v>
          </cell>
          <cell r="F348" t="str">
            <v>THT DELAVCI</v>
          </cell>
        </row>
        <row r="349">
          <cell r="A349">
            <v>1033</v>
          </cell>
          <cell r="B349" t="str">
            <v>SMOLAR Doroteja</v>
          </cell>
          <cell r="C349" t="str">
            <v>62001</v>
          </cell>
          <cell r="D349" t="str">
            <v>Proizvodna dela</v>
          </cell>
          <cell r="E349" t="str">
            <v>202000</v>
          </cell>
          <cell r="F349" t="str">
            <v>THT DELAVCI</v>
          </cell>
        </row>
        <row r="350">
          <cell r="A350">
            <v>1039</v>
          </cell>
          <cell r="B350" t="str">
            <v>ŠVORC Tjaša</v>
          </cell>
          <cell r="C350" t="str">
            <v>62001</v>
          </cell>
          <cell r="D350" t="str">
            <v>Proizvodna dela</v>
          </cell>
          <cell r="E350" t="str">
            <v>202000</v>
          </cell>
          <cell r="F350" t="str">
            <v>THT DELAVCI</v>
          </cell>
        </row>
        <row r="351">
          <cell r="A351">
            <v>1044</v>
          </cell>
          <cell r="B351" t="str">
            <v>KOZIC FICKO Maja</v>
          </cell>
          <cell r="C351" t="str">
            <v>62001</v>
          </cell>
          <cell r="D351" t="str">
            <v>Proizvodna dela</v>
          </cell>
          <cell r="E351" t="str">
            <v>610000</v>
          </cell>
          <cell r="F351" t="str">
            <v>PROIZVODNA REŽIJA</v>
          </cell>
        </row>
        <row r="352">
          <cell r="A352">
            <v>1049</v>
          </cell>
          <cell r="B352" t="str">
            <v>ROŠKAR Karin</v>
          </cell>
          <cell r="C352" t="str">
            <v>63000</v>
          </cell>
          <cell r="D352" t="str">
            <v>Dela proizvodne kontrole</v>
          </cell>
          <cell r="E352" t="str">
            <v>402000</v>
          </cell>
          <cell r="F352" t="str">
            <v>KML DELAVCI</v>
          </cell>
        </row>
        <row r="353">
          <cell r="A353">
            <v>1050</v>
          </cell>
          <cell r="B353" t="str">
            <v>EDŠID Tomaž</v>
          </cell>
          <cell r="C353" t="str">
            <v>64006</v>
          </cell>
          <cell r="D353" t="str">
            <v>Skladiščna dela</v>
          </cell>
          <cell r="E353" t="str">
            <v>833000</v>
          </cell>
          <cell r="F353" t="str">
            <v>VHODNA KONTROLA</v>
          </cell>
        </row>
        <row r="354">
          <cell r="A354">
            <v>1053</v>
          </cell>
          <cell r="B354" t="str">
            <v>GOMBOC Sara</v>
          </cell>
          <cell r="C354" t="str">
            <v>66005</v>
          </cell>
          <cell r="D354" t="str">
            <v>Referentska dela</v>
          </cell>
          <cell r="E354" t="str">
            <v>930000</v>
          </cell>
          <cell r="F354" t="str">
            <v>PRODAJA</v>
          </cell>
        </row>
        <row r="355">
          <cell r="A355">
            <v>1057</v>
          </cell>
          <cell r="B355" t="str">
            <v>ZADRAVEC Uroš</v>
          </cell>
          <cell r="C355" t="str">
            <v>65006</v>
          </cell>
          <cell r="D355" t="str">
            <v>Najzahtevnejša proizvodna dela</v>
          </cell>
          <cell r="E355" t="str">
            <v>830000</v>
          </cell>
          <cell r="F355" t="str">
            <v>SERVIS QS</v>
          </cell>
        </row>
        <row r="356">
          <cell r="A356">
            <v>1060</v>
          </cell>
          <cell r="B356" t="str">
            <v>LOVENJAK Tjaša</v>
          </cell>
          <cell r="C356" t="str">
            <v>63000</v>
          </cell>
          <cell r="D356" t="str">
            <v>Dela proizvodne kontrole</v>
          </cell>
          <cell r="E356" t="str">
            <v>302000</v>
          </cell>
          <cell r="F356" t="str">
            <v>KMB DELAVCI</v>
          </cell>
        </row>
        <row r="357">
          <cell r="A357">
            <v>1068</v>
          </cell>
          <cell r="B357" t="str">
            <v>FICKO Tadeja</v>
          </cell>
          <cell r="C357" t="str">
            <v>63000</v>
          </cell>
          <cell r="D357" t="str">
            <v>Dela proizvodne kontrole</v>
          </cell>
          <cell r="E357" t="str">
            <v>402000</v>
          </cell>
          <cell r="F357" t="str">
            <v>KML DELAVCI</v>
          </cell>
        </row>
        <row r="358">
          <cell r="A358">
            <v>1069</v>
          </cell>
          <cell r="B358" t="str">
            <v>GOLEŽ Martin</v>
          </cell>
          <cell r="C358" t="str">
            <v>67004</v>
          </cell>
          <cell r="D358" t="str">
            <v>Razvojna dela</v>
          </cell>
          <cell r="E358" t="str">
            <v>911000</v>
          </cell>
          <cell r="F358" t="str">
            <v>RAZVOJ</v>
          </cell>
        </row>
        <row r="359">
          <cell r="A359">
            <v>1072</v>
          </cell>
          <cell r="B359" t="str">
            <v>DUH Tina</v>
          </cell>
          <cell r="C359" t="str">
            <v>63000</v>
          </cell>
          <cell r="D359" t="str">
            <v>Dela proizvodne kontrole</v>
          </cell>
          <cell r="E359" t="str">
            <v>402000</v>
          </cell>
          <cell r="F359" t="str">
            <v>KML DELAVCI</v>
          </cell>
        </row>
        <row r="360">
          <cell r="A360">
            <v>1073</v>
          </cell>
          <cell r="B360" t="str">
            <v>KLOBASA Mišela</v>
          </cell>
          <cell r="C360" t="str">
            <v>64004</v>
          </cell>
          <cell r="D360" t="str">
            <v>Zahtevnejša dela proizvodne kontrole</v>
          </cell>
          <cell r="E360" t="str">
            <v>502000</v>
          </cell>
          <cell r="F360" t="str">
            <v>KMZ DELAVCI</v>
          </cell>
        </row>
        <row r="361">
          <cell r="A361">
            <v>1077</v>
          </cell>
          <cell r="B361" t="str">
            <v>POVH Uroš</v>
          </cell>
          <cell r="C361" t="str">
            <v>67004</v>
          </cell>
          <cell r="D361" t="str">
            <v>Razvojna dela</v>
          </cell>
          <cell r="E361" t="str">
            <v>911000</v>
          </cell>
          <cell r="F361" t="str">
            <v>RAZVOJ</v>
          </cell>
        </row>
        <row r="362">
          <cell r="A362">
            <v>1081</v>
          </cell>
          <cell r="B362" t="str">
            <v>SKUPEK Alen</v>
          </cell>
          <cell r="C362" t="str">
            <v>67004</v>
          </cell>
          <cell r="D362" t="str">
            <v>Razvojna dela</v>
          </cell>
          <cell r="E362" t="str">
            <v>912000</v>
          </cell>
          <cell r="F362" t="str">
            <v>RAZVOJ KONTROLNIH PRIPRAV</v>
          </cell>
        </row>
        <row r="363">
          <cell r="A363">
            <v>1089</v>
          </cell>
          <cell r="B363" t="str">
            <v>JANČAR Sašo</v>
          </cell>
          <cell r="C363" t="str">
            <v>66005</v>
          </cell>
          <cell r="D363" t="str">
            <v>Referentska dela</v>
          </cell>
          <cell r="E363" t="str">
            <v>922000</v>
          </cell>
          <cell r="F363" t="str">
            <v>TEHNICNA NABAVA</v>
          </cell>
        </row>
        <row r="364">
          <cell r="A364">
            <v>1090</v>
          </cell>
          <cell r="B364" t="str">
            <v>BUKVIČ Jan</v>
          </cell>
          <cell r="C364" t="str">
            <v>67007</v>
          </cell>
          <cell r="D364" t="str">
            <v>Vodenje projektov</v>
          </cell>
          <cell r="E364" t="str">
            <v>910000</v>
          </cell>
          <cell r="F364" t="str">
            <v>PROJEKTNA SKUPINA</v>
          </cell>
        </row>
        <row r="365">
          <cell r="A365">
            <v>1099</v>
          </cell>
          <cell r="B365" t="str">
            <v>PUŠNIK Janko</v>
          </cell>
          <cell r="C365" t="str">
            <v>67007</v>
          </cell>
          <cell r="D365" t="str">
            <v>Vodenje projektov</v>
          </cell>
          <cell r="E365" t="str">
            <v>910000</v>
          </cell>
          <cell r="F365" t="str">
            <v>PROJEKTNA SKUPINA</v>
          </cell>
        </row>
        <row r="366">
          <cell r="A366">
            <v>1105</v>
          </cell>
          <cell r="B366" t="str">
            <v>ŠERUGA Blaž</v>
          </cell>
          <cell r="C366" t="str">
            <v>65003</v>
          </cell>
          <cell r="D366" t="str">
            <v>Prevzem materiala</v>
          </cell>
          <cell r="E366" t="str">
            <v>841000</v>
          </cell>
          <cell r="F366" t="str">
            <v>SKLADIŠCE MATERIALA</v>
          </cell>
        </row>
        <row r="367">
          <cell r="A367">
            <v>1108</v>
          </cell>
          <cell r="B367" t="str">
            <v>ŠARUGA Danilo</v>
          </cell>
          <cell r="C367" t="str">
            <v>67001</v>
          </cell>
          <cell r="D367" t="str">
            <v>Informatik</v>
          </cell>
          <cell r="E367" t="str">
            <v>981000</v>
          </cell>
          <cell r="F367" t="str">
            <v>INFORMATIKA</v>
          </cell>
        </row>
        <row r="368">
          <cell r="A368">
            <v>1109</v>
          </cell>
          <cell r="B368" t="str">
            <v>DOMONKOŠ Damjan</v>
          </cell>
          <cell r="C368" t="str">
            <v>65003</v>
          </cell>
          <cell r="D368" t="str">
            <v>Prevzem materiala</v>
          </cell>
          <cell r="E368" t="str">
            <v>841000</v>
          </cell>
          <cell r="F368" t="str">
            <v>SKLADIŠCE MATERIALA</v>
          </cell>
        </row>
        <row r="369">
          <cell r="A369">
            <v>1110</v>
          </cell>
          <cell r="B369" t="str">
            <v>ŠTUHEC Larisa</v>
          </cell>
          <cell r="C369" t="str">
            <v>63000</v>
          </cell>
          <cell r="D369" t="str">
            <v>Dela proizvodne kontrole</v>
          </cell>
          <cell r="E369" t="str">
            <v>402000</v>
          </cell>
          <cell r="F369" t="str">
            <v>KML DELAVCI</v>
          </cell>
        </row>
        <row r="370">
          <cell r="A370">
            <v>1111</v>
          </cell>
          <cell r="B370" t="str">
            <v>ŠTUHEC Tamara</v>
          </cell>
          <cell r="C370" t="str">
            <v>66005</v>
          </cell>
          <cell r="D370" t="str">
            <v>Referentska dela</v>
          </cell>
          <cell r="E370" t="str">
            <v>930000</v>
          </cell>
          <cell r="F370" t="str">
            <v>PRODAJA</v>
          </cell>
        </row>
        <row r="371">
          <cell r="A371">
            <v>1115</v>
          </cell>
          <cell r="B371" t="str">
            <v>GNEZDA MEIJER Kaja</v>
          </cell>
          <cell r="C371" t="str">
            <v>68009</v>
          </cell>
          <cell r="D371" t="str">
            <v>Specialist interne logistike IP</v>
          </cell>
          <cell r="E371" t="str">
            <v>840000</v>
          </cell>
          <cell r="F371" t="str">
            <v>SKLADIŠCE IN LOGISTIKA</v>
          </cell>
        </row>
        <row r="372">
          <cell r="A372">
            <v>1115</v>
          </cell>
          <cell r="B372" t="str">
            <v>GNEZDA MEIJER Kaja</v>
          </cell>
          <cell r="C372" t="str">
            <v>68009</v>
          </cell>
          <cell r="D372" t="str">
            <v>Vodja LEAN projektov</v>
          </cell>
          <cell r="E372" t="str">
            <v>840000</v>
          </cell>
          <cell r="F372" t="str">
            <v>SKLADIŠCE IN LOGISTIKA</v>
          </cell>
        </row>
        <row r="373">
          <cell r="A373">
            <v>1122</v>
          </cell>
          <cell r="B373" t="str">
            <v>BRUNČIČ Karmen</v>
          </cell>
          <cell r="C373" t="str">
            <v>66002</v>
          </cell>
          <cell r="D373" t="str">
            <v>Planska dela</v>
          </cell>
          <cell r="E373" t="str">
            <v>810000</v>
          </cell>
          <cell r="F373" t="str">
            <v>PLANSKA SLUŽBA</v>
          </cell>
        </row>
        <row r="374">
          <cell r="A374">
            <v>1123</v>
          </cell>
          <cell r="B374" t="str">
            <v>LEPOŠA Gregor</v>
          </cell>
          <cell r="C374" t="str">
            <v>67005</v>
          </cell>
          <cell r="D374" t="str">
            <v>Zahtevnejša strokovna dela</v>
          </cell>
          <cell r="E374" t="str">
            <v>980000</v>
          </cell>
          <cell r="F374" t="str">
            <v>FRS IN KONTROLING</v>
          </cell>
        </row>
        <row r="375">
          <cell r="A375">
            <v>1126</v>
          </cell>
          <cell r="B375" t="str">
            <v>HAKL Aleš</v>
          </cell>
          <cell r="C375" t="str">
            <v>66005</v>
          </cell>
          <cell r="D375" t="str">
            <v>Referentska dela</v>
          </cell>
          <cell r="E375" t="str">
            <v>920000</v>
          </cell>
          <cell r="F375" t="str">
            <v>NABAVA</v>
          </cell>
        </row>
        <row r="376">
          <cell r="A376">
            <v>1128</v>
          </cell>
          <cell r="B376" t="str">
            <v>SRAKA Manuel</v>
          </cell>
          <cell r="C376" t="str">
            <v>64006</v>
          </cell>
          <cell r="D376" t="str">
            <v>Skladiščna dela</v>
          </cell>
          <cell r="E376" t="str">
            <v>841000</v>
          </cell>
          <cell r="F376" t="str">
            <v>SKLADIŠCE MATERIALA</v>
          </cell>
        </row>
        <row r="377">
          <cell r="A377">
            <v>1129</v>
          </cell>
          <cell r="B377" t="str">
            <v>TRAJBARIČ Denis</v>
          </cell>
          <cell r="C377" t="str">
            <v>67004</v>
          </cell>
          <cell r="D377" t="str">
            <v>Razvojna dela</v>
          </cell>
          <cell r="E377" t="str">
            <v>912000</v>
          </cell>
          <cell r="F377" t="str">
            <v>RAZVOJ KONTROLNIH PRIPRAV</v>
          </cell>
        </row>
        <row r="378">
          <cell r="A378">
            <v>1130</v>
          </cell>
          <cell r="B378" t="str">
            <v>BEK Mitja</v>
          </cell>
          <cell r="C378" t="str">
            <v>68002</v>
          </cell>
          <cell r="D378" t="str">
            <v>Vodenje sektorja IP</v>
          </cell>
          <cell r="E378" t="str">
            <v>914000</v>
          </cell>
          <cell r="F378" t="str">
            <v>ZAGOTAVLJANJE KAKOVOSTI</v>
          </cell>
        </row>
        <row r="379">
          <cell r="A379">
            <v>1132</v>
          </cell>
          <cell r="B379" t="str">
            <v>POZDEREC Mihael</v>
          </cell>
          <cell r="C379" t="str">
            <v>67007</v>
          </cell>
          <cell r="D379" t="str">
            <v>Vodenje projektov</v>
          </cell>
          <cell r="E379" t="str">
            <v>910000</v>
          </cell>
          <cell r="F379" t="str">
            <v>PROJEKTNA SKUPINA</v>
          </cell>
        </row>
        <row r="380">
          <cell r="A380">
            <v>1138</v>
          </cell>
          <cell r="B380" t="str">
            <v>JUD Aleš</v>
          </cell>
          <cell r="C380" t="str">
            <v>66012</v>
          </cell>
          <cell r="D380" t="str">
            <v>Proizvodna tehnologija</v>
          </cell>
          <cell r="E380" t="str">
            <v>820000</v>
          </cell>
          <cell r="F380" t="str">
            <v>TEHNOLOGIJA</v>
          </cell>
        </row>
        <row r="381">
          <cell r="A381">
            <v>1140</v>
          </cell>
          <cell r="B381" t="str">
            <v>ŠTEFANČIČ Boris</v>
          </cell>
          <cell r="C381" t="str">
            <v>69000</v>
          </cell>
          <cell r="D381" t="str">
            <v>Direktor</v>
          </cell>
          <cell r="E381" t="str">
            <v>982000</v>
          </cell>
          <cell r="F381" t="str">
            <v>VODSTVO</v>
          </cell>
        </row>
        <row r="382">
          <cell r="A382">
            <v>1141</v>
          </cell>
          <cell r="B382" t="str">
            <v>HARI Mojca</v>
          </cell>
          <cell r="C382" t="str">
            <v>63000</v>
          </cell>
          <cell r="D382" t="str">
            <v>Dela proizvodne kontrole</v>
          </cell>
          <cell r="E382" t="str">
            <v>302000</v>
          </cell>
          <cell r="F382" t="str">
            <v>KMB DELAVCI</v>
          </cell>
        </row>
        <row r="383">
          <cell r="A383">
            <v>1144</v>
          </cell>
          <cell r="B383" t="str">
            <v>VINČEC Smiljana</v>
          </cell>
          <cell r="C383" t="str">
            <v>63000</v>
          </cell>
          <cell r="D383" t="str">
            <v>Dela proizvodne kontrole</v>
          </cell>
          <cell r="E383" t="str">
            <v>502000</v>
          </cell>
          <cell r="F383" t="str">
            <v>KMZ DELAVCI</v>
          </cell>
        </row>
        <row r="384">
          <cell r="A384">
            <v>1146</v>
          </cell>
          <cell r="B384" t="str">
            <v>GEDER Nuša</v>
          </cell>
          <cell r="C384" t="str">
            <v>66005</v>
          </cell>
          <cell r="D384" t="str">
            <v>Referentska dela</v>
          </cell>
          <cell r="E384" t="str">
            <v>930000</v>
          </cell>
          <cell r="F384" t="str">
            <v>PRODAJA</v>
          </cell>
        </row>
        <row r="385">
          <cell r="A385">
            <v>1151</v>
          </cell>
          <cell r="B385" t="str">
            <v>KELENC Saša</v>
          </cell>
          <cell r="C385" t="str">
            <v>63000</v>
          </cell>
          <cell r="D385" t="str">
            <v>Dela proizvodne kontrole</v>
          </cell>
          <cell r="E385" t="str">
            <v>502000</v>
          </cell>
          <cell r="F385" t="str">
            <v>KMZ DELAVCI</v>
          </cell>
        </row>
        <row r="386">
          <cell r="A386">
            <v>1152</v>
          </cell>
          <cell r="B386" t="str">
            <v>CIGLER Maja</v>
          </cell>
          <cell r="C386" t="str">
            <v>63000</v>
          </cell>
          <cell r="D386" t="str">
            <v>Dela proizvodne kontrole</v>
          </cell>
          <cell r="E386" t="str">
            <v>502000</v>
          </cell>
          <cell r="F386" t="str">
            <v>KMZ DELAVCI</v>
          </cell>
        </row>
        <row r="387">
          <cell r="A387">
            <v>1156</v>
          </cell>
          <cell r="B387" t="str">
            <v>FRAS Tatjana</v>
          </cell>
          <cell r="C387" t="str">
            <v>62001</v>
          </cell>
          <cell r="D387" t="str">
            <v>Proizvodna dela</v>
          </cell>
          <cell r="E387" t="str">
            <v>302000</v>
          </cell>
          <cell r="F387" t="str">
            <v>KMB DELAVCI</v>
          </cell>
        </row>
        <row r="388">
          <cell r="A388">
            <v>1158</v>
          </cell>
          <cell r="B388" t="str">
            <v>KUZMIČ Klementina</v>
          </cell>
          <cell r="C388" t="str">
            <v>66005</v>
          </cell>
          <cell r="D388" t="str">
            <v>Referentska dela</v>
          </cell>
          <cell r="E388" t="str">
            <v>930000</v>
          </cell>
          <cell r="F388" t="str">
            <v>PRODAJA</v>
          </cell>
        </row>
        <row r="389">
          <cell r="A389">
            <v>1160</v>
          </cell>
          <cell r="B389" t="str">
            <v>OŠLAJ Žan</v>
          </cell>
          <cell r="C389" t="str">
            <v>65006</v>
          </cell>
          <cell r="D389" t="str">
            <v>Najzahtevnejša proizvodna dela</v>
          </cell>
          <cell r="E389" t="str">
            <v>202000</v>
          </cell>
          <cell r="F389" t="str">
            <v>THT DELAVCI</v>
          </cell>
        </row>
        <row r="390">
          <cell r="A390">
            <v>1162</v>
          </cell>
          <cell r="B390" t="str">
            <v>TANACEK Maja</v>
          </cell>
          <cell r="C390" t="str">
            <v>62001</v>
          </cell>
          <cell r="D390" t="str">
            <v>Proizvodna dela</v>
          </cell>
          <cell r="E390" t="str">
            <v>402000</v>
          </cell>
          <cell r="F390" t="str">
            <v>KML DELAVCI</v>
          </cell>
        </row>
        <row r="391">
          <cell r="A391">
            <v>1164</v>
          </cell>
          <cell r="B391" t="str">
            <v>TOPLAK Matej</v>
          </cell>
          <cell r="C391" t="str">
            <v>65006</v>
          </cell>
          <cell r="D391" t="str">
            <v>Najzahtevnejša proizvodna dela</v>
          </cell>
          <cell r="E391" t="str">
            <v>202000</v>
          </cell>
          <cell r="F391" t="str">
            <v>THT DELAVCI</v>
          </cell>
        </row>
        <row r="392">
          <cell r="A392">
            <v>1165</v>
          </cell>
          <cell r="B392" t="str">
            <v>KOVAČEC Maja</v>
          </cell>
          <cell r="C392" t="str">
            <v>67014</v>
          </cell>
          <cell r="D392" t="str">
            <v>Inženir kakovosti za dobavitelje</v>
          </cell>
          <cell r="E392" t="str">
            <v>833000</v>
          </cell>
          <cell r="F392" t="str">
            <v>VHODNA KONTROLA</v>
          </cell>
        </row>
        <row r="393">
          <cell r="A393">
            <v>1169</v>
          </cell>
          <cell r="B393" t="str">
            <v>TROPENAUER Blaž</v>
          </cell>
          <cell r="C393" t="str">
            <v>67007</v>
          </cell>
          <cell r="D393" t="str">
            <v>Vodenje projektov</v>
          </cell>
          <cell r="E393" t="str">
            <v>910000</v>
          </cell>
          <cell r="F393" t="str">
            <v>PROJEKTNA SKUPINA</v>
          </cell>
        </row>
        <row r="394">
          <cell r="A394">
            <v>1171</v>
          </cell>
          <cell r="B394" t="str">
            <v>STOLNIK Danijela</v>
          </cell>
          <cell r="C394" t="str">
            <v>62001</v>
          </cell>
          <cell r="D394" t="str">
            <v>Proizvodna dela</v>
          </cell>
          <cell r="E394" t="str">
            <v>202000</v>
          </cell>
          <cell r="F394" t="str">
            <v>THT DELAVCI</v>
          </cell>
        </row>
        <row r="395">
          <cell r="A395">
            <v>1172</v>
          </cell>
          <cell r="B395" t="str">
            <v>FRAS Adrijana</v>
          </cell>
          <cell r="C395" t="str">
            <v>62001</v>
          </cell>
          <cell r="D395" t="str">
            <v>Proizvodna dela</v>
          </cell>
          <cell r="E395" t="str">
            <v>102000</v>
          </cell>
          <cell r="F395" t="str">
            <v>SMT DELAVCI</v>
          </cell>
        </row>
        <row r="396">
          <cell r="A396">
            <v>1174</v>
          </cell>
          <cell r="B396" t="str">
            <v>ZEMLJIČ Simona</v>
          </cell>
          <cell r="C396" t="str">
            <v>66005</v>
          </cell>
          <cell r="D396" t="str">
            <v>Referentska dela</v>
          </cell>
          <cell r="E396" t="str">
            <v>930000</v>
          </cell>
          <cell r="F396" t="str">
            <v>PRODAJA</v>
          </cell>
        </row>
        <row r="397">
          <cell r="A397">
            <v>1180</v>
          </cell>
          <cell r="B397" t="str">
            <v>ROKAVEC Branko</v>
          </cell>
          <cell r="C397" t="str">
            <v>68010</v>
          </cell>
          <cell r="D397" t="str">
            <v>Vodenje oddelka - nabava IP</v>
          </cell>
          <cell r="E397" t="str">
            <v>920000</v>
          </cell>
          <cell r="F397" t="str">
            <v>NABAVA</v>
          </cell>
        </row>
        <row r="398">
          <cell r="A398">
            <v>1182</v>
          </cell>
          <cell r="B398" t="str">
            <v>BOKAN Nina</v>
          </cell>
          <cell r="C398" t="str">
            <v>63000</v>
          </cell>
          <cell r="D398" t="str">
            <v>Dela proizvodne kontrole</v>
          </cell>
          <cell r="E398" t="str">
            <v>402000</v>
          </cell>
          <cell r="F398" t="str">
            <v>KML DELAVCI</v>
          </cell>
        </row>
        <row r="399">
          <cell r="A399">
            <v>1187</v>
          </cell>
          <cell r="B399" t="str">
            <v>PLAVEC Matjaž</v>
          </cell>
          <cell r="C399" t="str">
            <v>67004</v>
          </cell>
          <cell r="D399" t="str">
            <v>Razvojna dela</v>
          </cell>
          <cell r="E399" t="str">
            <v>911000</v>
          </cell>
          <cell r="F399" t="str">
            <v>RAZVOJ</v>
          </cell>
        </row>
        <row r="400">
          <cell r="A400">
            <v>1189</v>
          </cell>
          <cell r="B400" t="str">
            <v>ZEMLJIČ Simona</v>
          </cell>
          <cell r="C400" t="str">
            <v>62001</v>
          </cell>
          <cell r="D400" t="str">
            <v>Proizvodna dela</v>
          </cell>
          <cell r="E400" t="str">
            <v>202000</v>
          </cell>
          <cell r="F400" t="str">
            <v>THT DELAVCI</v>
          </cell>
        </row>
        <row r="401">
          <cell r="A401">
            <v>1190</v>
          </cell>
          <cell r="B401" t="str">
            <v>ŽIŽEK Benjamin</v>
          </cell>
          <cell r="C401" t="str">
            <v>65006</v>
          </cell>
          <cell r="D401" t="str">
            <v>Najzahtevnejša proizvodna dela</v>
          </cell>
          <cell r="E401" t="str">
            <v>202000</v>
          </cell>
          <cell r="F401" t="str">
            <v>THT DELAVCI</v>
          </cell>
        </row>
        <row r="402">
          <cell r="A402">
            <v>1192</v>
          </cell>
          <cell r="B402" t="str">
            <v>ŽERDIN Davor</v>
          </cell>
          <cell r="C402" t="str">
            <v>65006</v>
          </cell>
          <cell r="D402" t="str">
            <v>Najzahtevnejša proizvodna dela</v>
          </cell>
          <cell r="E402" t="str">
            <v>102000</v>
          </cell>
          <cell r="F402" t="str">
            <v>SMT DELAVCI</v>
          </cell>
        </row>
        <row r="403">
          <cell r="A403">
            <v>1193</v>
          </cell>
          <cell r="B403" t="str">
            <v>SENČAR Irena</v>
          </cell>
          <cell r="C403" t="str">
            <v>63000</v>
          </cell>
          <cell r="D403" t="str">
            <v>Dela proizvodne kontrole</v>
          </cell>
          <cell r="E403" t="str">
            <v>402000</v>
          </cell>
          <cell r="F403" t="str">
            <v>KML DELAVCI</v>
          </cell>
        </row>
        <row r="404">
          <cell r="A404">
            <v>1194</v>
          </cell>
          <cell r="B404" t="str">
            <v>HORVAT Marko</v>
          </cell>
          <cell r="C404" t="str">
            <v>64002</v>
          </cell>
          <cell r="D404" t="str">
            <v>Transportna dela</v>
          </cell>
          <cell r="E404" t="str">
            <v>840000</v>
          </cell>
          <cell r="F404" t="str">
            <v>SKLADIŠCE IN LOGISTIKA</v>
          </cell>
        </row>
        <row r="405">
          <cell r="A405">
            <v>1203</v>
          </cell>
          <cell r="B405" t="str">
            <v>HAJDINJAK Liljana</v>
          </cell>
          <cell r="C405" t="str">
            <v>63000</v>
          </cell>
          <cell r="D405" t="str">
            <v>Dela proizvodne kontrole</v>
          </cell>
          <cell r="E405" t="str">
            <v>402000</v>
          </cell>
          <cell r="F405" t="str">
            <v>KML DELAVCI</v>
          </cell>
        </row>
        <row r="406">
          <cell r="A406">
            <v>1207</v>
          </cell>
          <cell r="B406" t="str">
            <v>SLATINŠEK Rebeka</v>
          </cell>
          <cell r="C406" t="str">
            <v>67017</v>
          </cell>
          <cell r="D406" t="str">
            <v>Koordinator nabave za azijski trg</v>
          </cell>
          <cell r="E406" t="str">
            <v>920000</v>
          </cell>
          <cell r="F406" t="str">
            <v>NABAVA</v>
          </cell>
        </row>
        <row r="407">
          <cell r="A407">
            <v>1208</v>
          </cell>
          <cell r="B407" t="str">
            <v>OŠLAJ Romana</v>
          </cell>
          <cell r="C407" t="str">
            <v>62001</v>
          </cell>
          <cell r="D407" t="str">
            <v>Proizvodna dela</v>
          </cell>
          <cell r="E407" t="str">
            <v>402000</v>
          </cell>
          <cell r="F407" t="str">
            <v>KML DELAVCI</v>
          </cell>
        </row>
        <row r="408">
          <cell r="A408">
            <v>1212</v>
          </cell>
          <cell r="B408" t="str">
            <v>TRUNK Suzana</v>
          </cell>
          <cell r="C408" t="str">
            <v>66005</v>
          </cell>
          <cell r="D408" t="str">
            <v>Referentska dela</v>
          </cell>
          <cell r="E408" t="str">
            <v>930000</v>
          </cell>
          <cell r="F408" t="str">
            <v>PRODAJA</v>
          </cell>
        </row>
        <row r="409">
          <cell r="A409">
            <v>1222</v>
          </cell>
          <cell r="B409" t="str">
            <v>BUNDERL Tanja</v>
          </cell>
          <cell r="C409" t="str">
            <v>67005</v>
          </cell>
          <cell r="D409" t="str">
            <v>Zahtevnejša strokovna dela</v>
          </cell>
          <cell r="E409" t="str">
            <v>980000</v>
          </cell>
          <cell r="F409" t="str">
            <v>FRS IN KONTROLING</v>
          </cell>
        </row>
        <row r="410">
          <cell r="A410">
            <v>1223</v>
          </cell>
          <cell r="B410" t="str">
            <v>GRABROVEC Mihael</v>
          </cell>
          <cell r="C410" t="str">
            <v>67007</v>
          </cell>
          <cell r="D410" t="str">
            <v>Vodenje projektov</v>
          </cell>
          <cell r="E410" t="str">
            <v>910000</v>
          </cell>
          <cell r="F410" t="str">
            <v>PROJEKTNA SKUPINA</v>
          </cell>
        </row>
        <row r="411">
          <cell r="A411">
            <v>1225</v>
          </cell>
          <cell r="B411" t="str">
            <v>NOVAK Nataša</v>
          </cell>
          <cell r="C411" t="str">
            <v>66002</v>
          </cell>
          <cell r="D411" t="str">
            <v>Planska dela</v>
          </cell>
          <cell r="E411" t="str">
            <v>810000</v>
          </cell>
          <cell r="F411" t="str">
            <v>PLANSKA SLUŽBA</v>
          </cell>
        </row>
        <row r="412">
          <cell r="A412">
            <v>1226</v>
          </cell>
          <cell r="B412" t="str">
            <v>KOŠTOMAJ Andrej</v>
          </cell>
          <cell r="C412" t="str">
            <v>67004</v>
          </cell>
          <cell r="D412" t="str">
            <v>Razvojna dela</v>
          </cell>
          <cell r="E412" t="str">
            <v>911000</v>
          </cell>
          <cell r="F412" t="str">
            <v>RAZVOJ</v>
          </cell>
        </row>
        <row r="413">
          <cell r="A413">
            <v>1232</v>
          </cell>
          <cell r="B413" t="str">
            <v>LEOPOLD Tadej</v>
          </cell>
          <cell r="C413" t="str">
            <v>67004</v>
          </cell>
          <cell r="D413" t="str">
            <v>Razvojna dela</v>
          </cell>
          <cell r="E413" t="str">
            <v>912000</v>
          </cell>
          <cell r="F413" t="str">
            <v>RAZVOJ KONTROLNIH PRIPRAV</v>
          </cell>
        </row>
        <row r="414">
          <cell r="A414">
            <v>1240</v>
          </cell>
          <cell r="B414" t="str">
            <v>KOVAČ Karmen</v>
          </cell>
          <cell r="C414" t="str">
            <v>66001</v>
          </cell>
          <cell r="D414" t="str">
            <v>Finančno računovodska dela</v>
          </cell>
          <cell r="E414" t="str">
            <v>980000</v>
          </cell>
          <cell r="F414" t="str">
            <v>FRS IN KONTROLING</v>
          </cell>
        </row>
        <row r="415">
          <cell r="A415">
            <v>1248</v>
          </cell>
          <cell r="B415" t="str">
            <v>BOHINEC Mihael</v>
          </cell>
          <cell r="C415" t="str">
            <v>66015</v>
          </cell>
          <cell r="D415" t="str">
            <v>Konstruiranje delovnih sredstev</v>
          </cell>
          <cell r="E415" t="str">
            <v>913000</v>
          </cell>
          <cell r="F415" t="str">
            <v>KONSTR. IN IZDELAVA DEL. SREDSTEV</v>
          </cell>
        </row>
        <row r="416">
          <cell r="A416">
            <v>1249</v>
          </cell>
          <cell r="B416" t="str">
            <v>ŽALIK Tadej</v>
          </cell>
          <cell r="C416" t="str">
            <v>66015</v>
          </cell>
          <cell r="D416" t="str">
            <v>Konstruiranje delovnih sredstev</v>
          </cell>
          <cell r="E416" t="str">
            <v>913000</v>
          </cell>
          <cell r="F416" t="str">
            <v>KONSTR. IN IZDELAVA DEL. SREDSTEV</v>
          </cell>
        </row>
        <row r="417">
          <cell r="A417">
            <v>1250</v>
          </cell>
          <cell r="B417" t="str">
            <v>ŠTERN Matej</v>
          </cell>
          <cell r="C417" t="str">
            <v>67004</v>
          </cell>
          <cell r="D417" t="str">
            <v>Razvojna dela</v>
          </cell>
          <cell r="E417" t="str">
            <v>911000</v>
          </cell>
          <cell r="F417" t="str">
            <v>RAZVOJ</v>
          </cell>
        </row>
        <row r="418">
          <cell r="A418">
            <v>1252</v>
          </cell>
          <cell r="B418" t="str">
            <v>PINTER Matej</v>
          </cell>
          <cell r="C418" t="str">
            <v>67004</v>
          </cell>
          <cell r="D418" t="str">
            <v>Razvojna dela</v>
          </cell>
          <cell r="E418" t="str">
            <v>911000</v>
          </cell>
          <cell r="F418" t="str">
            <v>RAZVOJ</v>
          </cell>
        </row>
        <row r="419">
          <cell r="A419">
            <v>1253</v>
          </cell>
          <cell r="B419" t="str">
            <v>KOLBL Jernej</v>
          </cell>
          <cell r="C419" t="str">
            <v>67004</v>
          </cell>
          <cell r="D419" t="str">
            <v>Razvojna dela</v>
          </cell>
          <cell r="E419" t="str">
            <v>911000</v>
          </cell>
          <cell r="F419" t="str">
            <v>RAZVOJ</v>
          </cell>
        </row>
        <row r="420">
          <cell r="A420">
            <v>1254</v>
          </cell>
          <cell r="B420" t="str">
            <v>PUGELJ Silvo</v>
          </cell>
          <cell r="C420" t="str">
            <v>63000</v>
          </cell>
          <cell r="D420" t="str">
            <v>Dela proizvodne kontrole</v>
          </cell>
          <cell r="E420" t="str">
            <v>402000</v>
          </cell>
          <cell r="F420" t="str">
            <v>KML DELAVCI</v>
          </cell>
        </row>
        <row r="421">
          <cell r="A421">
            <v>1255</v>
          </cell>
          <cell r="B421" t="str">
            <v>JOB Tomaž</v>
          </cell>
          <cell r="C421" t="str">
            <v>66006</v>
          </cell>
          <cell r="D421" t="str">
            <v>Strokovna dela</v>
          </cell>
          <cell r="E421" t="str">
            <v>910000</v>
          </cell>
          <cell r="F421" t="str">
            <v>PROJEKTNA SKUPINA</v>
          </cell>
        </row>
        <row r="422">
          <cell r="A422">
            <v>1256</v>
          </cell>
          <cell r="B422" t="str">
            <v>ČRNJAVIČ Iztok</v>
          </cell>
          <cell r="C422" t="str">
            <v>65004</v>
          </cell>
          <cell r="D422" t="str">
            <v>Servisiranje elektronik</v>
          </cell>
          <cell r="E422" t="str">
            <v>914000</v>
          </cell>
          <cell r="F422" t="str">
            <v>ZAGOTAVLJANJE KAKOVOSTI</v>
          </cell>
        </row>
        <row r="423">
          <cell r="A423">
            <v>1259</v>
          </cell>
          <cell r="B423" t="str">
            <v>ROGAČ Timotej</v>
          </cell>
          <cell r="C423" t="str">
            <v>63000</v>
          </cell>
          <cell r="D423" t="str">
            <v>Dela proizvodne kontrole</v>
          </cell>
          <cell r="E423" t="str">
            <v>830000</v>
          </cell>
          <cell r="F423" t="str">
            <v>SERVIS QS</v>
          </cell>
        </row>
        <row r="424">
          <cell r="A424">
            <v>1269</v>
          </cell>
          <cell r="B424" t="str">
            <v>TAMŠE Aleš</v>
          </cell>
          <cell r="C424" t="str">
            <v>67004</v>
          </cell>
          <cell r="D424" t="str">
            <v>Razvojna dela</v>
          </cell>
          <cell r="E424" t="str">
            <v>911000</v>
          </cell>
          <cell r="F424" t="str">
            <v>RAZVOJ</v>
          </cell>
        </row>
        <row r="425">
          <cell r="A425">
            <v>1274</v>
          </cell>
          <cell r="B425" t="str">
            <v>LEMUT Miha</v>
          </cell>
          <cell r="C425" t="str">
            <v>66004</v>
          </cell>
          <cell r="D425" t="str">
            <v>Razvijanje priprav</v>
          </cell>
          <cell r="E425" t="str">
            <v>912000</v>
          </cell>
          <cell r="F425" t="str">
            <v>RAZVOJ KONTROLNIH PRIPRAV</v>
          </cell>
        </row>
        <row r="426">
          <cell r="A426">
            <v>1279</v>
          </cell>
          <cell r="B426" t="str">
            <v>ŠINKO Cvetka</v>
          </cell>
          <cell r="C426" t="str">
            <v>62001</v>
          </cell>
          <cell r="D426" t="str">
            <v>Proizvodna dela</v>
          </cell>
          <cell r="E426" t="str">
            <v>302000</v>
          </cell>
          <cell r="F426" t="str">
            <v>KMB DELAVCI</v>
          </cell>
        </row>
        <row r="427">
          <cell r="A427">
            <v>1280</v>
          </cell>
          <cell r="B427" t="str">
            <v>ZEMLJAK Natalija</v>
          </cell>
          <cell r="C427" t="str">
            <v>63000</v>
          </cell>
          <cell r="D427" t="str">
            <v>Dela proizvodne kontrole</v>
          </cell>
          <cell r="E427" t="str">
            <v>402000</v>
          </cell>
          <cell r="F427" t="str">
            <v>KML DELAVCI</v>
          </cell>
        </row>
        <row r="428">
          <cell r="A428">
            <v>1281</v>
          </cell>
          <cell r="B428" t="str">
            <v>MUNDA Simona</v>
          </cell>
          <cell r="C428" t="str">
            <v>62001</v>
          </cell>
          <cell r="D428" t="str">
            <v>Proizvodna dela</v>
          </cell>
          <cell r="E428" t="str">
            <v>402000</v>
          </cell>
          <cell r="F428" t="str">
            <v>KML DELAVCI</v>
          </cell>
        </row>
        <row r="429">
          <cell r="A429">
            <v>1283</v>
          </cell>
          <cell r="B429" t="str">
            <v>VRBANČIČ Andreja</v>
          </cell>
          <cell r="C429" t="str">
            <v>62001</v>
          </cell>
          <cell r="D429" t="str">
            <v>Proizvodna dela</v>
          </cell>
          <cell r="E429" t="str">
            <v>402000</v>
          </cell>
          <cell r="F429" t="str">
            <v>KML DELAVCI</v>
          </cell>
        </row>
        <row r="430">
          <cell r="A430">
            <v>1285</v>
          </cell>
          <cell r="B430" t="str">
            <v>CVETKO Klemen</v>
          </cell>
          <cell r="C430" t="str">
            <v>67004</v>
          </cell>
          <cell r="D430" t="str">
            <v>Razvojna dela</v>
          </cell>
          <cell r="E430" t="str">
            <v>911000</v>
          </cell>
          <cell r="F430" t="str">
            <v>RAZVOJ</v>
          </cell>
        </row>
        <row r="431">
          <cell r="A431">
            <v>1286</v>
          </cell>
          <cell r="B431" t="str">
            <v>PELCAR Blaž</v>
          </cell>
          <cell r="C431" t="str">
            <v>66015</v>
          </cell>
          <cell r="D431" t="str">
            <v>Konstruiranje delovnih sredstev</v>
          </cell>
          <cell r="E431" t="str">
            <v>913000</v>
          </cell>
          <cell r="F431" t="str">
            <v>KONSTR. IN IZDELAVA DEL. SREDSTEV</v>
          </cell>
        </row>
        <row r="432">
          <cell r="A432">
            <v>1287</v>
          </cell>
          <cell r="B432" t="str">
            <v>SLAVIC Jan</v>
          </cell>
          <cell r="C432" t="str">
            <v>65006</v>
          </cell>
          <cell r="D432" t="str">
            <v>Najzahtevnejša proizvodna dela</v>
          </cell>
          <cell r="E432" t="str">
            <v>402000</v>
          </cell>
          <cell r="F432" t="str">
            <v>KML DELAVCI</v>
          </cell>
        </row>
        <row r="433">
          <cell r="A433">
            <v>1288</v>
          </cell>
          <cell r="B433" t="str">
            <v>PETERŠINEK David</v>
          </cell>
          <cell r="C433" t="str">
            <v>66005</v>
          </cell>
          <cell r="D433" t="str">
            <v>Referentska dela</v>
          </cell>
          <cell r="E433" t="str">
            <v>930000</v>
          </cell>
          <cell r="F433" t="str">
            <v>PRODAJA</v>
          </cell>
        </row>
        <row r="434">
          <cell r="A434">
            <v>1289</v>
          </cell>
          <cell r="B434" t="str">
            <v>IVANUŠA Gregor</v>
          </cell>
          <cell r="C434" t="str">
            <v>66001</v>
          </cell>
          <cell r="D434" t="str">
            <v>Finančno računovodska dela</v>
          </cell>
          <cell r="E434" t="str">
            <v>980000</v>
          </cell>
          <cell r="F434" t="str">
            <v>FRS IN KONTROLING</v>
          </cell>
        </row>
        <row r="435">
          <cell r="A435">
            <v>1290</v>
          </cell>
          <cell r="B435" t="str">
            <v>SARJAŠ Dino</v>
          </cell>
          <cell r="C435" t="str">
            <v>67005</v>
          </cell>
          <cell r="D435" t="str">
            <v>Zahtevnejša strokovna dela</v>
          </cell>
          <cell r="E435" t="str">
            <v>920000</v>
          </cell>
          <cell r="F435" t="str">
            <v>NABAVA</v>
          </cell>
        </row>
        <row r="436">
          <cell r="A436">
            <v>1292</v>
          </cell>
          <cell r="B436" t="str">
            <v>SEMENIČ Urška</v>
          </cell>
          <cell r="C436" t="str">
            <v>63000</v>
          </cell>
          <cell r="D436" t="str">
            <v>Dela proizvodne kontrole</v>
          </cell>
          <cell r="E436" t="str">
            <v>302000</v>
          </cell>
          <cell r="F436" t="str">
            <v>KMB DELAVCI</v>
          </cell>
        </row>
        <row r="437">
          <cell r="A437">
            <v>1293</v>
          </cell>
          <cell r="B437" t="str">
            <v>VOGRINČIČ Monika</v>
          </cell>
          <cell r="C437" t="str">
            <v>62001</v>
          </cell>
          <cell r="D437" t="str">
            <v>Proizvodna dela</v>
          </cell>
          <cell r="E437" t="str">
            <v>502000</v>
          </cell>
          <cell r="F437" t="str">
            <v>KMZ DELAVCI</v>
          </cell>
        </row>
        <row r="438">
          <cell r="A438">
            <v>1294</v>
          </cell>
          <cell r="B438" t="str">
            <v>HABJANIČ Mihaela</v>
          </cell>
          <cell r="C438" t="str">
            <v>63000</v>
          </cell>
          <cell r="D438" t="str">
            <v>Dela proizvodne kontrole</v>
          </cell>
          <cell r="E438" t="str">
            <v>402000</v>
          </cell>
          <cell r="F438" t="str">
            <v>KML DELAVCI</v>
          </cell>
        </row>
        <row r="439">
          <cell r="A439">
            <v>1295</v>
          </cell>
          <cell r="B439" t="str">
            <v>PAVLOVIČ Tjaša</v>
          </cell>
          <cell r="C439" t="str">
            <v>67004</v>
          </cell>
          <cell r="D439" t="str">
            <v>Razvojna dela</v>
          </cell>
          <cell r="E439" t="str">
            <v>911000</v>
          </cell>
          <cell r="F439" t="str">
            <v>RAZVOJ</v>
          </cell>
        </row>
        <row r="440">
          <cell r="A440">
            <v>1296</v>
          </cell>
          <cell r="B440" t="str">
            <v>GAJŠEK Simon</v>
          </cell>
          <cell r="C440" t="str">
            <v>67004</v>
          </cell>
          <cell r="D440" t="str">
            <v>Razvojna dela</v>
          </cell>
          <cell r="E440" t="str">
            <v>911000</v>
          </cell>
          <cell r="F440" t="str">
            <v>RAZVOJ</v>
          </cell>
        </row>
        <row r="441">
          <cell r="A441">
            <v>1297</v>
          </cell>
          <cell r="B441" t="str">
            <v>KOTNJEK Mojca</v>
          </cell>
          <cell r="C441" t="str">
            <v>63000</v>
          </cell>
          <cell r="D441" t="str">
            <v>Dela proizvodne kontrole</v>
          </cell>
          <cell r="E441" t="str">
            <v>502000</v>
          </cell>
          <cell r="F441" t="str">
            <v>KMZ DELAVCI</v>
          </cell>
        </row>
        <row r="442">
          <cell r="A442">
            <v>1299</v>
          </cell>
          <cell r="B442" t="str">
            <v>GORIČAN Lan</v>
          </cell>
          <cell r="C442" t="str">
            <v>63000</v>
          </cell>
          <cell r="D442" t="str">
            <v>Dela proizvodne kontrole</v>
          </cell>
          <cell r="E442" t="str">
            <v>402000</v>
          </cell>
          <cell r="F442" t="str">
            <v>KML DELAVCI</v>
          </cell>
        </row>
        <row r="443">
          <cell r="A443">
            <v>1300</v>
          </cell>
          <cell r="B443" t="str">
            <v>SABOTIN Denis</v>
          </cell>
          <cell r="C443" t="str">
            <v>65006</v>
          </cell>
          <cell r="D443" t="str">
            <v>Najzahtevnejša proizvodna dela</v>
          </cell>
          <cell r="E443" t="str">
            <v>102000</v>
          </cell>
          <cell r="F443" t="str">
            <v>SMT DELAVCI</v>
          </cell>
        </row>
        <row r="444">
          <cell r="A444">
            <v>1301</v>
          </cell>
          <cell r="B444" t="str">
            <v>ŠTERTAK Štefan</v>
          </cell>
          <cell r="C444" t="str">
            <v>65006</v>
          </cell>
          <cell r="D444" t="str">
            <v>Najzahtevnejša proizvodna dela</v>
          </cell>
          <cell r="E444" t="str">
            <v>402000</v>
          </cell>
          <cell r="F444" t="str">
            <v>KML DELAVCI</v>
          </cell>
        </row>
        <row r="445">
          <cell r="A445">
            <v>1303</v>
          </cell>
          <cell r="B445" t="str">
            <v>DROBEC Janja</v>
          </cell>
          <cell r="C445" t="str">
            <v>62001</v>
          </cell>
          <cell r="D445" t="str">
            <v>Proizvodna dela</v>
          </cell>
          <cell r="E445" t="str">
            <v>202000</v>
          </cell>
          <cell r="F445" t="str">
            <v>THT DELAVCI</v>
          </cell>
        </row>
        <row r="446">
          <cell r="A446">
            <v>1308</v>
          </cell>
          <cell r="B446" t="str">
            <v>LEGENSTEIN Matic</v>
          </cell>
          <cell r="C446" t="str">
            <v>65006</v>
          </cell>
          <cell r="D446" t="str">
            <v>Najzahtevnejša proizvodna dela</v>
          </cell>
          <cell r="E446" t="str">
            <v>202000</v>
          </cell>
          <cell r="F446" t="str">
            <v>THT DELAVCI</v>
          </cell>
        </row>
        <row r="447">
          <cell r="A447">
            <v>1315</v>
          </cell>
          <cell r="B447" t="str">
            <v>KOTNJEK Maša</v>
          </cell>
          <cell r="C447" t="str">
            <v>66005</v>
          </cell>
          <cell r="D447" t="str">
            <v>Referentska dela</v>
          </cell>
          <cell r="E447" t="str">
            <v>810000</v>
          </cell>
          <cell r="F447" t="str">
            <v>PLANSKA SLUŽBA</v>
          </cell>
        </row>
        <row r="448">
          <cell r="A448">
            <v>1318</v>
          </cell>
          <cell r="B448" t="str">
            <v>MIHALIČ Doroteja</v>
          </cell>
          <cell r="C448" t="str">
            <v>63000</v>
          </cell>
          <cell r="D448" t="str">
            <v>Dela proizvodne kontrole</v>
          </cell>
          <cell r="E448" t="str">
            <v>502000</v>
          </cell>
          <cell r="F448" t="str">
            <v>KMZ DELAVCI</v>
          </cell>
        </row>
        <row r="449">
          <cell r="A449">
            <v>1320</v>
          </cell>
          <cell r="B449" t="str">
            <v>ŽÖKŠ KERMAN Sara</v>
          </cell>
          <cell r="C449" t="str">
            <v>62001</v>
          </cell>
          <cell r="D449" t="str">
            <v>Proizvodna dela</v>
          </cell>
          <cell r="E449" t="str">
            <v>502000</v>
          </cell>
          <cell r="F449" t="str">
            <v>KMZ DELAVCI</v>
          </cell>
        </row>
        <row r="450">
          <cell r="A450">
            <v>1321</v>
          </cell>
          <cell r="B450" t="str">
            <v>FILIPIČ Nina</v>
          </cell>
          <cell r="C450" t="str">
            <v>62001</v>
          </cell>
          <cell r="D450" t="str">
            <v>Proizvodna dela</v>
          </cell>
          <cell r="E450" t="str">
            <v>402000</v>
          </cell>
          <cell r="F450" t="str">
            <v>KML DELAVCI</v>
          </cell>
        </row>
        <row r="451">
          <cell r="A451">
            <v>1322</v>
          </cell>
          <cell r="B451" t="str">
            <v>TOPLAK Mojca</v>
          </cell>
          <cell r="C451" t="str">
            <v>63000</v>
          </cell>
          <cell r="D451" t="str">
            <v>Dela proizvodne kontrole</v>
          </cell>
          <cell r="E451" t="str">
            <v>102000</v>
          </cell>
          <cell r="F451" t="str">
            <v>SMT DELAVCI</v>
          </cell>
        </row>
        <row r="452">
          <cell r="A452">
            <v>1323</v>
          </cell>
          <cell r="B452" t="str">
            <v>ŠAFARIČ Tina</v>
          </cell>
          <cell r="C452" t="str">
            <v>63000</v>
          </cell>
          <cell r="D452" t="str">
            <v>Dela proizvodne kontrole</v>
          </cell>
          <cell r="E452" t="str">
            <v>833000</v>
          </cell>
          <cell r="F452" t="str">
            <v>VHODNA KONTROLA</v>
          </cell>
        </row>
        <row r="453">
          <cell r="A453">
            <v>1326</v>
          </cell>
          <cell r="B453" t="str">
            <v>MEZNARIČ Tanja</v>
          </cell>
          <cell r="C453" t="str">
            <v>63000</v>
          </cell>
          <cell r="D453" t="str">
            <v>Dela proizvodne kontrole</v>
          </cell>
          <cell r="E453" t="str">
            <v>402000</v>
          </cell>
          <cell r="F453" t="str">
            <v>KML DELAVCI</v>
          </cell>
        </row>
        <row r="454">
          <cell r="A454">
            <v>1327</v>
          </cell>
          <cell r="B454" t="str">
            <v>FARIČ Suzana</v>
          </cell>
          <cell r="C454" t="str">
            <v>63000</v>
          </cell>
          <cell r="D454" t="str">
            <v>Dela proizvodne kontrole</v>
          </cell>
          <cell r="E454" t="str">
            <v>302000</v>
          </cell>
          <cell r="F454" t="str">
            <v>KMB DELAVCI</v>
          </cell>
        </row>
        <row r="455">
          <cell r="A455">
            <v>1328</v>
          </cell>
          <cell r="B455" t="str">
            <v>BRUNC Silvija</v>
          </cell>
          <cell r="C455" t="str">
            <v>63000</v>
          </cell>
          <cell r="D455" t="str">
            <v>Dela proizvodne kontrole</v>
          </cell>
          <cell r="E455" t="str">
            <v>502000</v>
          </cell>
          <cell r="F455" t="str">
            <v>KMZ DELAVCI</v>
          </cell>
        </row>
        <row r="456">
          <cell r="A456">
            <v>1329</v>
          </cell>
          <cell r="B456" t="str">
            <v>MARIČ Benjamin</v>
          </cell>
          <cell r="C456" t="str">
            <v>67001</v>
          </cell>
          <cell r="D456" t="str">
            <v>Informatik</v>
          </cell>
          <cell r="E456" t="str">
            <v>981000</v>
          </cell>
          <cell r="F456" t="str">
            <v>INFORMATIKA</v>
          </cell>
        </row>
        <row r="457">
          <cell r="A457">
            <v>1331</v>
          </cell>
          <cell r="B457" t="str">
            <v>RAJNER Nataša</v>
          </cell>
          <cell r="C457" t="str">
            <v>63000</v>
          </cell>
          <cell r="D457" t="str">
            <v>Dela proizvodne kontrole</v>
          </cell>
          <cell r="E457" t="str">
            <v>402000</v>
          </cell>
          <cell r="F457" t="str">
            <v>KML DELAVCI</v>
          </cell>
        </row>
        <row r="458">
          <cell r="A458">
            <v>1335</v>
          </cell>
          <cell r="B458" t="str">
            <v>KORENJAK DUH Nina</v>
          </cell>
          <cell r="C458" t="str">
            <v>63000</v>
          </cell>
          <cell r="D458" t="str">
            <v>Dela proizvodne kontrole</v>
          </cell>
          <cell r="E458" t="str">
            <v>502000</v>
          </cell>
          <cell r="F458" t="str">
            <v>KMZ DELAVCI</v>
          </cell>
        </row>
        <row r="459">
          <cell r="A459">
            <v>1343</v>
          </cell>
          <cell r="B459" t="str">
            <v>IRGOLIČ Rok</v>
          </cell>
          <cell r="C459" t="str">
            <v>63000</v>
          </cell>
          <cell r="D459" t="str">
            <v>Dela proizvodne kontrole</v>
          </cell>
          <cell r="E459" t="str">
            <v>302000</v>
          </cell>
          <cell r="F459" t="str">
            <v>KMB DELAVCI</v>
          </cell>
        </row>
        <row r="460">
          <cell r="A460">
            <v>1345</v>
          </cell>
          <cell r="B460" t="str">
            <v>KOZAR Dunja</v>
          </cell>
          <cell r="C460" t="str">
            <v>62001</v>
          </cell>
          <cell r="D460" t="str">
            <v>Proizvodna dela</v>
          </cell>
          <cell r="E460" t="str">
            <v>202000</v>
          </cell>
          <cell r="F460" t="str">
            <v>THT DELAVCI</v>
          </cell>
        </row>
        <row r="461">
          <cell r="A461">
            <v>1350</v>
          </cell>
          <cell r="B461" t="str">
            <v>TEMLIN Timi</v>
          </cell>
          <cell r="C461" t="str">
            <v>66007</v>
          </cell>
          <cell r="D461" t="str">
            <v>Tehnološka dela</v>
          </cell>
          <cell r="E461" t="str">
            <v>820000</v>
          </cell>
          <cell r="F461" t="str">
            <v>TEHNOLOGIJA</v>
          </cell>
        </row>
        <row r="462">
          <cell r="A462">
            <v>1351</v>
          </cell>
          <cell r="B462" t="str">
            <v>SINIC Janja</v>
          </cell>
          <cell r="C462" t="str">
            <v>63001</v>
          </cell>
          <cell r="D462" t="str">
            <v>Zahtevna proizvodna dela</v>
          </cell>
          <cell r="E462" t="str">
            <v>101000</v>
          </cell>
          <cell r="F462" t="str">
            <v>SMT REŽIJA</v>
          </cell>
        </row>
        <row r="463">
          <cell r="A463">
            <v>1352</v>
          </cell>
          <cell r="B463" t="str">
            <v>FORJANIČ Nastja</v>
          </cell>
          <cell r="C463" t="str">
            <v>66005</v>
          </cell>
          <cell r="D463" t="str">
            <v>Referentska dela</v>
          </cell>
          <cell r="E463" t="str">
            <v>930000</v>
          </cell>
          <cell r="F463" t="str">
            <v>PRODAJA</v>
          </cell>
        </row>
        <row r="464">
          <cell r="A464">
            <v>1356</v>
          </cell>
          <cell r="B464" t="str">
            <v>DJOROJEVIĆ Marko</v>
          </cell>
          <cell r="C464" t="str">
            <v>67005</v>
          </cell>
          <cell r="D464" t="str">
            <v>Zahtevnejša strokovna dela</v>
          </cell>
          <cell r="E464" t="str">
            <v>980000</v>
          </cell>
          <cell r="F464" t="str">
            <v>FRS IN KONTROLING</v>
          </cell>
        </row>
        <row r="465">
          <cell r="A465">
            <v>1357</v>
          </cell>
          <cell r="B465" t="str">
            <v>PUŠNIK Barbara</v>
          </cell>
          <cell r="C465" t="str">
            <v>66006</v>
          </cell>
          <cell r="D465" t="str">
            <v>Strokovna dela</v>
          </cell>
          <cell r="E465" t="str">
            <v>983000</v>
          </cell>
          <cell r="F465" t="str">
            <v>EKOLOGIJA IN VZD</v>
          </cell>
        </row>
        <row r="466">
          <cell r="A466">
            <v>1358</v>
          </cell>
          <cell r="B466" t="str">
            <v>VIČAR Lidija</v>
          </cell>
          <cell r="C466" t="str">
            <v>62001</v>
          </cell>
          <cell r="D466" t="str">
            <v>Proizvodna dela</v>
          </cell>
          <cell r="E466" t="str">
            <v>502000</v>
          </cell>
          <cell r="F466" t="str">
            <v>KMZ DELAVCI</v>
          </cell>
        </row>
        <row r="467">
          <cell r="A467">
            <v>1360</v>
          </cell>
          <cell r="B467" t="str">
            <v>HORVAT Blaž</v>
          </cell>
          <cell r="C467" t="str">
            <v>65006</v>
          </cell>
          <cell r="D467" t="str">
            <v>Najzahtevnejša proizvodna dela</v>
          </cell>
          <cell r="E467" t="str">
            <v>102000</v>
          </cell>
          <cell r="F467" t="str">
            <v>SMT DELAVCI</v>
          </cell>
        </row>
        <row r="468">
          <cell r="A468">
            <v>1368</v>
          </cell>
          <cell r="B468" t="str">
            <v>KODILA Sabina</v>
          </cell>
          <cell r="C468" t="str">
            <v>62001</v>
          </cell>
          <cell r="D468" t="str">
            <v>Proizvodna dela</v>
          </cell>
          <cell r="E468" t="str">
            <v>302000</v>
          </cell>
          <cell r="F468" t="str">
            <v>KMB DELAVCI</v>
          </cell>
        </row>
        <row r="469">
          <cell r="A469">
            <v>1373</v>
          </cell>
          <cell r="B469" t="str">
            <v>ŠTOPFER David</v>
          </cell>
          <cell r="C469" t="str">
            <v>67005</v>
          </cell>
          <cell r="D469" t="str">
            <v>Zahtevnejša strokovna dela</v>
          </cell>
          <cell r="E469" t="str">
            <v>930000</v>
          </cell>
          <cell r="F469" t="str">
            <v>PRODAJA</v>
          </cell>
        </row>
        <row r="470">
          <cell r="A470">
            <v>1374</v>
          </cell>
          <cell r="B470" t="str">
            <v>ŽIŽEK AUGUŠTIN Klaudija</v>
          </cell>
          <cell r="C470" t="str">
            <v>62001</v>
          </cell>
          <cell r="D470" t="str">
            <v>Proizvodna dela</v>
          </cell>
          <cell r="E470" t="str">
            <v>202000</v>
          </cell>
          <cell r="F470" t="str">
            <v>THT DELAVCI</v>
          </cell>
        </row>
        <row r="471">
          <cell r="A471">
            <v>1375</v>
          </cell>
          <cell r="B471" t="str">
            <v>BUZETI Tjaša</v>
          </cell>
          <cell r="C471" t="str">
            <v>62001</v>
          </cell>
          <cell r="D471" t="str">
            <v>Proizvodna dela</v>
          </cell>
          <cell r="E471" t="str">
            <v>202000</v>
          </cell>
          <cell r="F471" t="str">
            <v>THT DELAVCI</v>
          </cell>
        </row>
        <row r="472">
          <cell r="A472">
            <v>1378</v>
          </cell>
          <cell r="B472" t="str">
            <v>ĐORĐEVIĆ Matej</v>
          </cell>
          <cell r="C472" t="str">
            <v>67004</v>
          </cell>
          <cell r="D472" t="str">
            <v>Razvojna dela</v>
          </cell>
          <cell r="E472" t="str">
            <v>912000</v>
          </cell>
          <cell r="F472" t="str">
            <v>RAZVOJ KONTROLNIH PRIPRAV</v>
          </cell>
        </row>
        <row r="473">
          <cell r="A473">
            <v>1380</v>
          </cell>
          <cell r="B473" t="str">
            <v>KUZMA Klementina</v>
          </cell>
          <cell r="C473" t="str">
            <v>65001</v>
          </cell>
          <cell r="D473" t="str">
            <v>Knjigovodska dela</v>
          </cell>
          <cell r="E473" t="str">
            <v>980000</v>
          </cell>
          <cell r="F473" t="str">
            <v>FRS IN KONTROLING</v>
          </cell>
        </row>
        <row r="474">
          <cell r="A474">
            <v>1381</v>
          </cell>
          <cell r="B474" t="str">
            <v>SREŠ Mitja</v>
          </cell>
          <cell r="C474" t="str">
            <v>67001</v>
          </cell>
          <cell r="D474" t="str">
            <v>Informatik</v>
          </cell>
          <cell r="E474" t="str">
            <v>981000</v>
          </cell>
          <cell r="F474" t="str">
            <v>INFORMATIKA</v>
          </cell>
        </row>
        <row r="475">
          <cell r="A475">
            <v>1383</v>
          </cell>
          <cell r="B475" t="str">
            <v>KEREC Borut</v>
          </cell>
          <cell r="C475" t="str">
            <v>65003</v>
          </cell>
          <cell r="D475" t="str">
            <v>Prevzem materiala</v>
          </cell>
          <cell r="E475" t="str">
            <v>841000</v>
          </cell>
          <cell r="F475" t="str">
            <v>SKLADIŠCE MATERIALA</v>
          </cell>
        </row>
        <row r="476">
          <cell r="A476">
            <v>1384</v>
          </cell>
          <cell r="B476" t="str">
            <v>POTOČNIK Miha</v>
          </cell>
          <cell r="C476" t="str">
            <v>64006</v>
          </cell>
          <cell r="D476" t="str">
            <v>Skladiščna dela</v>
          </cell>
          <cell r="E476" t="str">
            <v>842000</v>
          </cell>
          <cell r="F476" t="str">
            <v>SKLADIŠCE GOTOVIH IZDELKOV</v>
          </cell>
        </row>
        <row r="477">
          <cell r="A477">
            <v>1385</v>
          </cell>
          <cell r="B477" t="str">
            <v>HÜLL Mitja</v>
          </cell>
          <cell r="C477" t="str">
            <v>62001</v>
          </cell>
          <cell r="D477" t="str">
            <v>Proizvodna dela</v>
          </cell>
          <cell r="E477" t="str">
            <v>610000</v>
          </cell>
          <cell r="F477" t="str">
            <v>PROIZVODNA REŽIJA</v>
          </cell>
        </row>
        <row r="478">
          <cell r="A478">
            <v>1388</v>
          </cell>
          <cell r="B478" t="str">
            <v>ČERNI Dejan</v>
          </cell>
          <cell r="C478" t="str">
            <v>66002</v>
          </cell>
          <cell r="D478" t="str">
            <v>Planska dela</v>
          </cell>
          <cell r="E478" t="str">
            <v>810000</v>
          </cell>
          <cell r="F478" t="str">
            <v>PLANSKA SLUŽBA</v>
          </cell>
        </row>
        <row r="479">
          <cell r="A479">
            <v>1389</v>
          </cell>
          <cell r="B479" t="str">
            <v>KOCET Andreja</v>
          </cell>
          <cell r="C479" t="str">
            <v>66005</v>
          </cell>
          <cell r="D479" t="str">
            <v>Referentska dela</v>
          </cell>
          <cell r="E479" t="str">
            <v>930000</v>
          </cell>
          <cell r="F479" t="str">
            <v>PRODAJA</v>
          </cell>
        </row>
        <row r="480">
          <cell r="A480">
            <v>1391</v>
          </cell>
          <cell r="B480" t="str">
            <v>ŽGANC Deja</v>
          </cell>
          <cell r="C480" t="str">
            <v>66005</v>
          </cell>
          <cell r="D480" t="str">
            <v>Referentska dela</v>
          </cell>
          <cell r="E480" t="str">
            <v>930000</v>
          </cell>
          <cell r="F480" t="str">
            <v>PRODAJA</v>
          </cell>
        </row>
        <row r="481">
          <cell r="A481">
            <v>1394</v>
          </cell>
          <cell r="B481" t="str">
            <v>VORŠIČ Terezija</v>
          </cell>
          <cell r="C481" t="str">
            <v>62001</v>
          </cell>
          <cell r="D481" t="str">
            <v>Proizvodna dela</v>
          </cell>
          <cell r="E481" t="str">
            <v>302000</v>
          </cell>
          <cell r="F481" t="str">
            <v>KMB DELAVCI</v>
          </cell>
        </row>
        <row r="482">
          <cell r="A482">
            <v>1395</v>
          </cell>
          <cell r="B482" t="str">
            <v>ŠTUHEC PERKO Lidija</v>
          </cell>
          <cell r="C482" t="str">
            <v>62001</v>
          </cell>
          <cell r="D482" t="str">
            <v>Proizvodna dela</v>
          </cell>
          <cell r="E482" t="str">
            <v>302000</v>
          </cell>
          <cell r="F482" t="str">
            <v>KMB DELAVCI</v>
          </cell>
        </row>
        <row r="483">
          <cell r="A483">
            <v>1396</v>
          </cell>
          <cell r="B483" t="str">
            <v>MERTÜK Valentina</v>
          </cell>
          <cell r="C483" t="str">
            <v>63000</v>
          </cell>
          <cell r="D483" t="str">
            <v>Dela proizvodne kontrole</v>
          </cell>
          <cell r="E483" t="str">
            <v>302000</v>
          </cell>
          <cell r="F483" t="str">
            <v>KMB DELAVCI</v>
          </cell>
        </row>
        <row r="484">
          <cell r="A484">
            <v>1397</v>
          </cell>
          <cell r="B484" t="str">
            <v>HOHEGER Milena</v>
          </cell>
          <cell r="C484" t="str">
            <v>62001</v>
          </cell>
          <cell r="D484" t="str">
            <v>Proizvodna dela</v>
          </cell>
          <cell r="E484" t="str">
            <v>502000</v>
          </cell>
          <cell r="F484" t="str">
            <v>KMZ DELAVCI</v>
          </cell>
        </row>
        <row r="485">
          <cell r="A485">
            <v>1398</v>
          </cell>
          <cell r="B485" t="str">
            <v>KOTNIK Andreja</v>
          </cell>
          <cell r="C485" t="str">
            <v>62001</v>
          </cell>
          <cell r="D485" t="str">
            <v>Proizvodna dela</v>
          </cell>
          <cell r="E485" t="str">
            <v>502000</v>
          </cell>
          <cell r="F485" t="str">
            <v>KMZ DELAVCI</v>
          </cell>
        </row>
        <row r="486">
          <cell r="A486">
            <v>1399</v>
          </cell>
          <cell r="B486" t="str">
            <v>NOVAK Emil</v>
          </cell>
          <cell r="C486" t="str">
            <v>65006</v>
          </cell>
          <cell r="D486" t="str">
            <v>Najzahtevnejša proizvodna dela</v>
          </cell>
          <cell r="E486" t="str">
            <v>202000</v>
          </cell>
          <cell r="F486" t="str">
            <v>THT DELAVCI</v>
          </cell>
        </row>
        <row r="487">
          <cell r="A487">
            <v>1402</v>
          </cell>
          <cell r="B487" t="str">
            <v>DOKL Martina</v>
          </cell>
          <cell r="C487" t="str">
            <v>62001</v>
          </cell>
          <cell r="D487" t="str">
            <v>Proizvodna dela</v>
          </cell>
          <cell r="E487" t="str">
            <v>302000</v>
          </cell>
          <cell r="F487" t="str">
            <v>KMB DELAVCI</v>
          </cell>
        </row>
        <row r="488">
          <cell r="A488">
            <v>1403</v>
          </cell>
          <cell r="B488" t="str">
            <v>OSVALD Anastazija</v>
          </cell>
          <cell r="C488" t="str">
            <v>63000</v>
          </cell>
          <cell r="D488" t="str">
            <v>Dela proizvodne kontrole</v>
          </cell>
          <cell r="E488" t="str">
            <v>302000</v>
          </cell>
          <cell r="F488" t="str">
            <v>KMB DELAVCI</v>
          </cell>
        </row>
        <row r="489">
          <cell r="A489">
            <v>1404</v>
          </cell>
          <cell r="B489" t="str">
            <v>MARINIČ Lea</v>
          </cell>
          <cell r="C489" t="str">
            <v>63000</v>
          </cell>
          <cell r="D489" t="str">
            <v>Dela proizvodne kontrole</v>
          </cell>
          <cell r="E489" t="str">
            <v>502000</v>
          </cell>
          <cell r="F489" t="str">
            <v>KMZ DELAVCI</v>
          </cell>
        </row>
        <row r="490">
          <cell r="A490">
            <v>1405</v>
          </cell>
          <cell r="B490" t="str">
            <v>HOJS Tjaša</v>
          </cell>
          <cell r="C490" t="str">
            <v>63000</v>
          </cell>
          <cell r="D490" t="str">
            <v>Dela proizvodne kontrole</v>
          </cell>
          <cell r="E490" t="str">
            <v>502000</v>
          </cell>
          <cell r="F490" t="str">
            <v>KMZ DELAVCI</v>
          </cell>
        </row>
        <row r="491">
          <cell r="A491">
            <v>1406</v>
          </cell>
          <cell r="B491" t="str">
            <v>OMULEC Tjaša</v>
          </cell>
          <cell r="C491" t="str">
            <v>63000</v>
          </cell>
          <cell r="D491" t="str">
            <v>Dela proizvodne kontrole</v>
          </cell>
          <cell r="E491" t="str">
            <v>402000</v>
          </cell>
          <cell r="F491" t="str">
            <v>KML DELAVCI</v>
          </cell>
        </row>
        <row r="492">
          <cell r="A492">
            <v>1407</v>
          </cell>
          <cell r="B492" t="str">
            <v>HRAŠOVEC Romana</v>
          </cell>
          <cell r="C492" t="str">
            <v>62001</v>
          </cell>
          <cell r="D492" t="str">
            <v>Proizvodna dela</v>
          </cell>
          <cell r="E492" t="str">
            <v>402000</v>
          </cell>
          <cell r="F492" t="str">
            <v>KML DELAVCI</v>
          </cell>
        </row>
        <row r="493">
          <cell r="A493">
            <v>1410</v>
          </cell>
          <cell r="B493" t="str">
            <v>MUHVIČ Lina</v>
          </cell>
          <cell r="C493" t="str">
            <v>66005</v>
          </cell>
          <cell r="D493" t="str">
            <v>Referentska dela</v>
          </cell>
          <cell r="E493" t="str">
            <v>920000</v>
          </cell>
          <cell r="F493" t="str">
            <v>NABAVA</v>
          </cell>
        </row>
        <row r="494">
          <cell r="A494">
            <v>1413</v>
          </cell>
          <cell r="B494" t="str">
            <v>FTIČAR Laura</v>
          </cell>
          <cell r="C494" t="str">
            <v>62001</v>
          </cell>
          <cell r="D494" t="str">
            <v>Proizvodna dela</v>
          </cell>
          <cell r="E494" t="str">
            <v>402000</v>
          </cell>
          <cell r="F494" t="str">
            <v>KML DELAVCI</v>
          </cell>
        </row>
        <row r="495">
          <cell r="A495">
            <v>1414</v>
          </cell>
          <cell r="B495" t="str">
            <v>ČRNJAVIČ Peter</v>
          </cell>
          <cell r="C495" t="str">
            <v>63000</v>
          </cell>
          <cell r="D495" t="str">
            <v>Dela proizvodne kontrole</v>
          </cell>
          <cell r="E495" t="str">
            <v>502000</v>
          </cell>
          <cell r="F495" t="str">
            <v>KMZ DELAVCI</v>
          </cell>
        </row>
        <row r="496">
          <cell r="A496">
            <v>1418</v>
          </cell>
          <cell r="B496" t="str">
            <v>KAVAŠ Silva</v>
          </cell>
          <cell r="C496" t="str">
            <v>62001</v>
          </cell>
          <cell r="D496" t="str">
            <v>Proizvodna dela</v>
          </cell>
          <cell r="E496" t="str">
            <v>502000</v>
          </cell>
          <cell r="F496" t="str">
            <v>KMZ DELAVCI</v>
          </cell>
        </row>
        <row r="497">
          <cell r="A497">
            <v>1419</v>
          </cell>
          <cell r="B497" t="str">
            <v>ANTOLIN Tina</v>
          </cell>
          <cell r="C497" t="str">
            <v>63000</v>
          </cell>
          <cell r="D497" t="str">
            <v>Dela proizvodne kontrole</v>
          </cell>
          <cell r="E497" t="str">
            <v>502000</v>
          </cell>
          <cell r="F497" t="str">
            <v>KMZ DELAVCI</v>
          </cell>
        </row>
        <row r="498">
          <cell r="A498">
            <v>1420</v>
          </cell>
          <cell r="B498" t="str">
            <v>HORVAT Klavdija</v>
          </cell>
          <cell r="C498" t="str">
            <v>62001</v>
          </cell>
          <cell r="D498" t="str">
            <v>Proizvodna dela</v>
          </cell>
          <cell r="E498" t="str">
            <v>302000</v>
          </cell>
          <cell r="F498" t="str">
            <v>KMB DELAVCI</v>
          </cell>
        </row>
        <row r="499">
          <cell r="A499">
            <v>1421</v>
          </cell>
          <cell r="B499" t="str">
            <v>ŽURAN Suzana</v>
          </cell>
          <cell r="C499" t="str">
            <v>62001</v>
          </cell>
          <cell r="D499" t="str">
            <v>Proizvodna dela</v>
          </cell>
          <cell r="E499" t="str">
            <v>302000</v>
          </cell>
          <cell r="F499" t="str">
            <v>KMB DELAVCI</v>
          </cell>
        </row>
        <row r="500">
          <cell r="A500">
            <v>1422</v>
          </cell>
          <cell r="B500" t="str">
            <v>MAČEK Goran</v>
          </cell>
          <cell r="C500" t="str">
            <v>66020</v>
          </cell>
          <cell r="D500" t="str">
            <v>Interni logist</v>
          </cell>
          <cell r="E500" t="str">
            <v>841000</v>
          </cell>
          <cell r="F500" t="str">
            <v>SKLADIŠCE MATERIALA</v>
          </cell>
        </row>
        <row r="501">
          <cell r="A501">
            <v>1425</v>
          </cell>
          <cell r="B501" t="str">
            <v>LUPŠA Andreja</v>
          </cell>
          <cell r="C501" t="str">
            <v>62001</v>
          </cell>
          <cell r="D501" t="str">
            <v>Proizvodna dela</v>
          </cell>
          <cell r="E501" t="str">
            <v>402000</v>
          </cell>
          <cell r="F501" t="str">
            <v>KML DELAVCI</v>
          </cell>
        </row>
        <row r="502">
          <cell r="A502">
            <v>1428</v>
          </cell>
          <cell r="B502" t="str">
            <v>LAZAROVSKA Vanesa</v>
          </cell>
          <cell r="C502" t="str">
            <v>63000</v>
          </cell>
          <cell r="D502" t="str">
            <v>Dela proizvodne kontrole</v>
          </cell>
          <cell r="E502" t="str">
            <v>502000</v>
          </cell>
          <cell r="F502" t="str">
            <v>KMZ DELAVCI</v>
          </cell>
        </row>
        <row r="503">
          <cell r="A503">
            <v>1429</v>
          </cell>
          <cell r="B503" t="str">
            <v>KOCBEK Tina</v>
          </cell>
          <cell r="C503" t="str">
            <v>62001</v>
          </cell>
          <cell r="D503" t="str">
            <v>Proizvodna dela</v>
          </cell>
          <cell r="E503" t="str">
            <v>202000</v>
          </cell>
          <cell r="F503" t="str">
            <v>THT DELAVCI</v>
          </cell>
        </row>
        <row r="504">
          <cell r="A504">
            <v>1430</v>
          </cell>
          <cell r="B504" t="str">
            <v>VRBNJAK Bojana</v>
          </cell>
          <cell r="C504" t="str">
            <v>62001</v>
          </cell>
          <cell r="D504" t="str">
            <v>Proizvodna dela</v>
          </cell>
          <cell r="E504" t="str">
            <v>202000</v>
          </cell>
          <cell r="F504" t="str">
            <v>THT DELAVCI</v>
          </cell>
        </row>
        <row r="505">
          <cell r="A505">
            <v>1432</v>
          </cell>
          <cell r="B505" t="str">
            <v>STAJNKO Tomi</v>
          </cell>
          <cell r="C505" t="str">
            <v>67004</v>
          </cell>
          <cell r="D505" t="str">
            <v>Razvojna dela</v>
          </cell>
          <cell r="E505" t="str">
            <v>911000</v>
          </cell>
          <cell r="F505" t="str">
            <v>RAZVOJ</v>
          </cell>
        </row>
        <row r="506">
          <cell r="A506">
            <v>1433</v>
          </cell>
          <cell r="B506" t="str">
            <v>POTOČNIK Branka</v>
          </cell>
          <cell r="C506" t="str">
            <v>62001</v>
          </cell>
          <cell r="D506" t="str">
            <v>Proizvodna dela</v>
          </cell>
          <cell r="E506" t="str">
            <v>202000</v>
          </cell>
          <cell r="F506" t="str">
            <v>THT DELAVCI</v>
          </cell>
        </row>
        <row r="507">
          <cell r="A507">
            <v>1438</v>
          </cell>
          <cell r="B507" t="str">
            <v>MAČEK Dominik</v>
          </cell>
          <cell r="C507" t="str">
            <v>64006</v>
          </cell>
          <cell r="D507" t="str">
            <v>Skladiščna dela</v>
          </cell>
          <cell r="E507" t="str">
            <v>842000</v>
          </cell>
          <cell r="F507" t="str">
            <v>SKLADIŠCE GOTOVIH IZDELKOV</v>
          </cell>
        </row>
        <row r="508">
          <cell r="A508">
            <v>1439</v>
          </cell>
          <cell r="B508" t="str">
            <v>GOMBOŠI Nino</v>
          </cell>
          <cell r="C508" t="str">
            <v>65006</v>
          </cell>
          <cell r="D508" t="str">
            <v>Najzahtevnejša proizvodna dela</v>
          </cell>
          <cell r="E508" t="str">
            <v>402000</v>
          </cell>
          <cell r="F508" t="str">
            <v>KML DELAVCI</v>
          </cell>
        </row>
        <row r="509">
          <cell r="A509">
            <v>1440</v>
          </cell>
          <cell r="B509" t="str">
            <v>LAPOŠI Sanja</v>
          </cell>
          <cell r="C509" t="str">
            <v>63000</v>
          </cell>
          <cell r="D509" t="str">
            <v>Dela proizvodne kontrole</v>
          </cell>
          <cell r="E509" t="str">
            <v>502000</v>
          </cell>
          <cell r="F509" t="str">
            <v>KMZ DELAVCI</v>
          </cell>
        </row>
        <row r="510">
          <cell r="A510">
            <v>1441</v>
          </cell>
          <cell r="B510" t="str">
            <v>ŠTUHEC Andreja</v>
          </cell>
          <cell r="C510" t="str">
            <v>62001</v>
          </cell>
          <cell r="D510" t="str">
            <v>Proizvodna dela</v>
          </cell>
          <cell r="E510" t="str">
            <v>202000</v>
          </cell>
          <cell r="F510" t="str">
            <v>THT DELAVCI</v>
          </cell>
        </row>
        <row r="511">
          <cell r="A511">
            <v>1442</v>
          </cell>
          <cell r="B511" t="str">
            <v>PLOJ Leon</v>
          </cell>
          <cell r="C511" t="str">
            <v>62001</v>
          </cell>
          <cell r="D511" t="str">
            <v>Proizvodna dela</v>
          </cell>
          <cell r="E511" t="str">
            <v>913000</v>
          </cell>
          <cell r="F511" t="str">
            <v>KONSTR. IN IZDELAVA DEL. SREDSTEV</v>
          </cell>
        </row>
        <row r="512">
          <cell r="A512">
            <v>1444</v>
          </cell>
          <cell r="B512" t="str">
            <v>ŠKERBEC Miha</v>
          </cell>
          <cell r="C512" t="str">
            <v>67001</v>
          </cell>
          <cell r="D512" t="str">
            <v>Informatik</v>
          </cell>
          <cell r="E512" t="str">
            <v>981000</v>
          </cell>
          <cell r="F512" t="str">
            <v>INFORMATIKA</v>
          </cell>
        </row>
        <row r="513">
          <cell r="A513">
            <v>1445</v>
          </cell>
          <cell r="B513" t="str">
            <v>ZEMLJIČ Petra</v>
          </cell>
          <cell r="C513" t="str">
            <v>66005</v>
          </cell>
          <cell r="D513" t="str">
            <v>Referentska dela</v>
          </cell>
          <cell r="E513" t="str">
            <v>930000</v>
          </cell>
          <cell r="F513" t="str">
            <v>PRODAJA</v>
          </cell>
        </row>
        <row r="514">
          <cell r="A514">
            <v>1448</v>
          </cell>
          <cell r="B514" t="str">
            <v>ERJAVEC Izidor</v>
          </cell>
          <cell r="C514" t="str">
            <v>65007</v>
          </cell>
          <cell r="D514" t="str">
            <v>Vzdrževanje elektronskih naprav in strojev</v>
          </cell>
          <cell r="E514" t="str">
            <v>620000</v>
          </cell>
          <cell r="F514" t="str">
            <v>VZDRŽEVANJE</v>
          </cell>
        </row>
        <row r="515">
          <cell r="A515">
            <v>1451</v>
          </cell>
          <cell r="B515" t="str">
            <v>ERJAVEC Manja</v>
          </cell>
          <cell r="C515" t="str">
            <v>66005</v>
          </cell>
          <cell r="D515" t="str">
            <v>Referentska dela</v>
          </cell>
          <cell r="E515" t="str">
            <v>930000</v>
          </cell>
          <cell r="F515" t="str">
            <v>PRODAJA</v>
          </cell>
        </row>
        <row r="516">
          <cell r="A516">
            <v>1452</v>
          </cell>
          <cell r="B516" t="str">
            <v>PAVLIN Polona</v>
          </cell>
          <cell r="C516" t="str">
            <v>66005</v>
          </cell>
          <cell r="D516" t="str">
            <v>Referentska dela</v>
          </cell>
          <cell r="E516" t="str">
            <v>920000</v>
          </cell>
          <cell r="F516" t="str">
            <v>NABAVA</v>
          </cell>
        </row>
        <row r="517">
          <cell r="A517">
            <v>1453</v>
          </cell>
          <cell r="B517" t="str">
            <v>MLINARIČ Primož</v>
          </cell>
          <cell r="C517" t="str">
            <v>66005</v>
          </cell>
          <cell r="D517" t="str">
            <v>Referentska dela</v>
          </cell>
          <cell r="E517" t="str">
            <v>920000</v>
          </cell>
          <cell r="F517" t="str">
            <v>NABAVA</v>
          </cell>
        </row>
        <row r="518">
          <cell r="A518">
            <v>1464</v>
          </cell>
          <cell r="B518" t="str">
            <v>MAGDIČ David</v>
          </cell>
          <cell r="C518" t="str">
            <v>65006</v>
          </cell>
          <cell r="D518" t="str">
            <v>Najzahtevnejša proizvodna dela</v>
          </cell>
          <cell r="E518" t="str">
            <v>202000</v>
          </cell>
          <cell r="F518" t="str">
            <v>THT DELAVCI</v>
          </cell>
        </row>
        <row r="519">
          <cell r="A519">
            <v>1467</v>
          </cell>
          <cell r="B519" t="str">
            <v>KOSTADINOVIĆ Nikola</v>
          </cell>
          <cell r="C519" t="str">
            <v>66004</v>
          </cell>
          <cell r="D519" t="str">
            <v>Razvijanje priprav</v>
          </cell>
          <cell r="E519" t="str">
            <v>830000</v>
          </cell>
          <cell r="F519" t="str">
            <v>SERVIS QS</v>
          </cell>
        </row>
        <row r="520">
          <cell r="A520">
            <v>1469</v>
          </cell>
          <cell r="B520" t="str">
            <v>GYERGYEK Nikola</v>
          </cell>
          <cell r="C520" t="str">
            <v>64006</v>
          </cell>
          <cell r="D520" t="str">
            <v>Skladiščna dela</v>
          </cell>
          <cell r="E520" t="str">
            <v>842000</v>
          </cell>
          <cell r="F520" t="str">
            <v>SKLADIŠCE GOTOVIH IZDELKOV</v>
          </cell>
        </row>
        <row r="521">
          <cell r="A521">
            <v>1470</v>
          </cell>
          <cell r="B521" t="str">
            <v>KRAJNC Nina</v>
          </cell>
          <cell r="C521" t="str">
            <v>66003</v>
          </cell>
          <cell r="D521" t="str">
            <v>Poslovna sekretarka</v>
          </cell>
          <cell r="E521" t="str">
            <v>985000</v>
          </cell>
          <cell r="F521" t="str">
            <v>KADROVSKA</v>
          </cell>
        </row>
        <row r="522">
          <cell r="A522">
            <v>1475</v>
          </cell>
          <cell r="B522" t="str">
            <v>KULAR Ines</v>
          </cell>
          <cell r="C522" t="str">
            <v>62001</v>
          </cell>
          <cell r="D522" t="str">
            <v>Proizvodna dela</v>
          </cell>
          <cell r="E522" t="str">
            <v>402000</v>
          </cell>
          <cell r="F522" t="str">
            <v>KML DELAVCI</v>
          </cell>
        </row>
        <row r="523">
          <cell r="A523">
            <v>1479</v>
          </cell>
          <cell r="B523" t="str">
            <v>DAJČMAN Sonja</v>
          </cell>
          <cell r="C523" t="str">
            <v>62001</v>
          </cell>
          <cell r="D523" t="str">
            <v>Proizvodna dela</v>
          </cell>
          <cell r="E523" t="str">
            <v>402000</v>
          </cell>
          <cell r="F523" t="str">
            <v>KML DELAVCI</v>
          </cell>
        </row>
        <row r="524">
          <cell r="A524">
            <v>1481</v>
          </cell>
          <cell r="B524" t="str">
            <v>STAMBOLIJA Linda</v>
          </cell>
          <cell r="C524" t="str">
            <v>62001</v>
          </cell>
          <cell r="D524" t="str">
            <v>Proizvodna dela</v>
          </cell>
          <cell r="E524" t="str">
            <v>302000</v>
          </cell>
          <cell r="F524" t="str">
            <v>KMB DELAVCI</v>
          </cell>
        </row>
        <row r="525">
          <cell r="A525">
            <v>1483</v>
          </cell>
          <cell r="B525" t="str">
            <v>DOMINKO Polona</v>
          </cell>
          <cell r="C525" t="str">
            <v>66001</v>
          </cell>
          <cell r="D525" t="str">
            <v>Finančno računovodska dela</v>
          </cell>
          <cell r="E525" t="str">
            <v>980000</v>
          </cell>
          <cell r="F525" t="str">
            <v>FRS IN KONTROLING</v>
          </cell>
        </row>
        <row r="526">
          <cell r="A526">
            <v>1484</v>
          </cell>
          <cell r="B526" t="str">
            <v>ŽUMAN Sašo</v>
          </cell>
          <cell r="C526" t="str">
            <v>67007</v>
          </cell>
          <cell r="D526" t="str">
            <v>Vodenje projektov</v>
          </cell>
          <cell r="E526" t="str">
            <v>910000</v>
          </cell>
          <cell r="F526" t="str">
            <v>PROJEKTNA SKUPINA</v>
          </cell>
        </row>
        <row r="527">
          <cell r="A527">
            <v>1485</v>
          </cell>
          <cell r="B527" t="str">
            <v>ROCNER Matej</v>
          </cell>
          <cell r="C527" t="str">
            <v>65003</v>
          </cell>
          <cell r="D527" t="str">
            <v>Prevzem materiala</v>
          </cell>
          <cell r="E527" t="str">
            <v>841000</v>
          </cell>
          <cell r="F527" t="str">
            <v>SKLADIŠCE MATERIALA</v>
          </cell>
        </row>
        <row r="528">
          <cell r="A528">
            <v>1487</v>
          </cell>
          <cell r="B528" t="str">
            <v>TUŠEK Aleks</v>
          </cell>
          <cell r="C528" t="str">
            <v>65006</v>
          </cell>
          <cell r="D528" t="str">
            <v>Najzahtevnejša proizvodna dela</v>
          </cell>
          <cell r="E528" t="str">
            <v>102000</v>
          </cell>
          <cell r="F528" t="str">
            <v>SMT DELAVCI</v>
          </cell>
        </row>
        <row r="529">
          <cell r="A529">
            <v>1488</v>
          </cell>
          <cell r="B529" t="str">
            <v>KOMAR Nikolas</v>
          </cell>
          <cell r="C529" t="str">
            <v>66005</v>
          </cell>
          <cell r="D529" t="str">
            <v>Referentska dela</v>
          </cell>
          <cell r="E529" t="str">
            <v>920000</v>
          </cell>
          <cell r="F529" t="str">
            <v>NABAVA</v>
          </cell>
        </row>
        <row r="530">
          <cell r="A530">
            <v>1492</v>
          </cell>
          <cell r="B530" t="str">
            <v>ZUPANC Tomaž</v>
          </cell>
          <cell r="C530" t="str">
            <v>67004</v>
          </cell>
          <cell r="D530" t="str">
            <v>Razvojna dela</v>
          </cell>
          <cell r="E530" t="str">
            <v>911000</v>
          </cell>
          <cell r="F530" t="str">
            <v>RAZVOJ</v>
          </cell>
        </row>
        <row r="531">
          <cell r="A531">
            <v>1494</v>
          </cell>
          <cell r="B531" t="str">
            <v>TUTNJIĆ Jasmina</v>
          </cell>
          <cell r="C531" t="str">
            <v>63000</v>
          </cell>
          <cell r="D531" t="str">
            <v>Dela proizvodne kontrole</v>
          </cell>
          <cell r="E531" t="str">
            <v>502000</v>
          </cell>
          <cell r="F531" t="str">
            <v>KMZ DELAVCI</v>
          </cell>
        </row>
        <row r="532">
          <cell r="A532">
            <v>1496</v>
          </cell>
          <cell r="B532" t="str">
            <v>GORIČAN Urban</v>
          </cell>
          <cell r="C532" t="str">
            <v>66020</v>
          </cell>
          <cell r="D532" t="str">
            <v>Interni logist</v>
          </cell>
          <cell r="E532" t="str">
            <v>840000</v>
          </cell>
          <cell r="F532" t="str">
            <v>SKLADIŠCE IN LOGISTIKA</v>
          </cell>
        </row>
        <row r="533">
          <cell r="A533">
            <v>1497</v>
          </cell>
          <cell r="B533" t="str">
            <v>FARKAŠ Sandra</v>
          </cell>
          <cell r="C533" t="str">
            <v>63000</v>
          </cell>
          <cell r="D533" t="str">
            <v>Dela proizvodne kontrole</v>
          </cell>
          <cell r="E533" t="str">
            <v>502000</v>
          </cell>
          <cell r="F533" t="str">
            <v>KMZ DELAVCI</v>
          </cell>
        </row>
        <row r="534">
          <cell r="A534">
            <v>1500</v>
          </cell>
          <cell r="B534" t="str">
            <v>MALIĆ Vesna</v>
          </cell>
          <cell r="C534" t="str">
            <v>63000</v>
          </cell>
          <cell r="D534" t="str">
            <v>Dela proizvodne kontrole</v>
          </cell>
          <cell r="E534" t="str">
            <v>302000</v>
          </cell>
          <cell r="F534" t="str">
            <v>KMB DELAVCI</v>
          </cell>
        </row>
        <row r="535">
          <cell r="A535">
            <v>1501</v>
          </cell>
          <cell r="B535" t="str">
            <v>FEKONJA Frančišek</v>
          </cell>
          <cell r="C535" t="str">
            <v>65006</v>
          </cell>
          <cell r="D535" t="str">
            <v>Najzahtevnejša proizvodna dela</v>
          </cell>
          <cell r="E535" t="str">
            <v>102000</v>
          </cell>
          <cell r="F535" t="str">
            <v>SMT DELAVCI</v>
          </cell>
        </row>
        <row r="536">
          <cell r="A536">
            <v>1503</v>
          </cell>
          <cell r="B536" t="str">
            <v>ALDŽIĆ MATIŠ Naja</v>
          </cell>
          <cell r="C536" t="str">
            <v>66005</v>
          </cell>
          <cell r="D536" t="str">
            <v>Referentska dela</v>
          </cell>
          <cell r="E536" t="str">
            <v>920000</v>
          </cell>
          <cell r="F536" t="str">
            <v>NABAVA</v>
          </cell>
        </row>
        <row r="537">
          <cell r="A537">
            <v>1505</v>
          </cell>
          <cell r="B537" t="str">
            <v>KULAR Mišel</v>
          </cell>
          <cell r="C537" t="str">
            <v>63000</v>
          </cell>
          <cell r="D537" t="str">
            <v>Dela proizvodne kontrole</v>
          </cell>
          <cell r="E537" t="str">
            <v>402000</v>
          </cell>
          <cell r="F537" t="str">
            <v>KML DELAVCI</v>
          </cell>
        </row>
        <row r="538">
          <cell r="A538">
            <v>1506</v>
          </cell>
          <cell r="B538" t="str">
            <v>FRAS Luka</v>
          </cell>
          <cell r="C538" t="str">
            <v>66002</v>
          </cell>
          <cell r="D538" t="str">
            <v>Planska dela</v>
          </cell>
          <cell r="E538" t="str">
            <v>810000</v>
          </cell>
          <cell r="F538" t="str">
            <v>PLANSKA SLUŽBA</v>
          </cell>
        </row>
        <row r="539">
          <cell r="A539">
            <v>1507</v>
          </cell>
          <cell r="B539" t="str">
            <v>ŠABJAN Luka</v>
          </cell>
          <cell r="C539" t="str">
            <v>65006</v>
          </cell>
          <cell r="D539" t="str">
            <v>Najzahtevnejša proizvodna dela</v>
          </cell>
          <cell r="E539" t="str">
            <v>102000</v>
          </cell>
          <cell r="F539" t="str">
            <v>SMT DELAVCI</v>
          </cell>
        </row>
        <row r="540">
          <cell r="A540">
            <v>1508</v>
          </cell>
          <cell r="B540" t="str">
            <v>LOVREC Aljaž</v>
          </cell>
          <cell r="C540" t="str">
            <v>65006</v>
          </cell>
          <cell r="D540" t="str">
            <v>Najzahtevnejša proizvodna dela</v>
          </cell>
          <cell r="E540" t="str">
            <v>402000</v>
          </cell>
          <cell r="F540" t="str">
            <v>KML DELAVCI</v>
          </cell>
        </row>
        <row r="541">
          <cell r="A541">
            <v>1509</v>
          </cell>
          <cell r="B541" t="str">
            <v>KUZMA Simon</v>
          </cell>
          <cell r="C541" t="str">
            <v>64002</v>
          </cell>
          <cell r="D541" t="str">
            <v>Transportna dela</v>
          </cell>
          <cell r="E541" t="str">
            <v>840000</v>
          </cell>
          <cell r="F541" t="str">
            <v>SKLADIŠCE IN LOGISTIKA</v>
          </cell>
        </row>
        <row r="542">
          <cell r="A542">
            <v>1510</v>
          </cell>
          <cell r="B542" t="str">
            <v>KAVAŠ Katja</v>
          </cell>
          <cell r="C542" t="str">
            <v>67021</v>
          </cell>
          <cell r="D542" t="str">
            <v>Strokovni sodelavec za razvoj kadrov</v>
          </cell>
          <cell r="E542" t="str">
            <v>985000</v>
          </cell>
          <cell r="F542" t="str">
            <v>KADROVSKA</v>
          </cell>
        </row>
        <row r="543">
          <cell r="A543">
            <v>1511</v>
          </cell>
          <cell r="B543" t="str">
            <v>SEČKO Matija</v>
          </cell>
          <cell r="C543" t="str">
            <v>65006</v>
          </cell>
          <cell r="D543" t="str">
            <v>Najzahtevnejša proizvodna dela</v>
          </cell>
          <cell r="E543" t="str">
            <v>102000</v>
          </cell>
          <cell r="F543" t="str">
            <v>SMT DELAVCI</v>
          </cell>
        </row>
        <row r="544">
          <cell r="A544">
            <v>1512</v>
          </cell>
          <cell r="B544" t="str">
            <v>ARTEAGA Ariadna</v>
          </cell>
          <cell r="C544" t="str">
            <v>66005</v>
          </cell>
          <cell r="D544" t="str">
            <v>Referentska dela</v>
          </cell>
          <cell r="E544" t="str">
            <v>930000</v>
          </cell>
          <cell r="F544" t="str">
            <v>PRODAJA</v>
          </cell>
        </row>
        <row r="545">
          <cell r="A545">
            <v>1513</v>
          </cell>
          <cell r="B545" t="str">
            <v>HORVAT Zhannet</v>
          </cell>
          <cell r="C545" t="str">
            <v>63000</v>
          </cell>
          <cell r="D545" t="str">
            <v>Dela proizvodne kontrole</v>
          </cell>
          <cell r="E545" t="str">
            <v>502000</v>
          </cell>
          <cell r="F545" t="str">
            <v>KMZ DELAVCI</v>
          </cell>
        </row>
        <row r="546">
          <cell r="A546">
            <v>1515</v>
          </cell>
          <cell r="B546" t="str">
            <v>PETERKA Žan</v>
          </cell>
          <cell r="C546" t="str">
            <v>65006</v>
          </cell>
          <cell r="D546" t="str">
            <v>Najzahtevnejša proizvodna dela</v>
          </cell>
          <cell r="E546" t="str">
            <v>102000</v>
          </cell>
          <cell r="F546" t="str">
            <v>SMT DELAVCI</v>
          </cell>
        </row>
        <row r="547">
          <cell r="A547">
            <v>1516</v>
          </cell>
          <cell r="B547" t="str">
            <v>KOVAČ Aleksandra</v>
          </cell>
          <cell r="C547" t="str">
            <v>65001</v>
          </cell>
          <cell r="D547" t="str">
            <v>Knjigovodska dela</v>
          </cell>
          <cell r="E547" t="str">
            <v>980000</v>
          </cell>
          <cell r="F547" t="str">
            <v>FRS IN KONTROLING</v>
          </cell>
        </row>
        <row r="548">
          <cell r="A548">
            <v>1517</v>
          </cell>
          <cell r="B548" t="str">
            <v>STRAHAN Loren</v>
          </cell>
          <cell r="C548" t="str">
            <v>65006</v>
          </cell>
          <cell r="D548" t="str">
            <v>Najzahtevnejša proizvodna dela</v>
          </cell>
          <cell r="E548" t="str">
            <v>102000</v>
          </cell>
          <cell r="F548" t="str">
            <v>SMT DELAVCI</v>
          </cell>
        </row>
        <row r="549">
          <cell r="A549">
            <v>1518</v>
          </cell>
          <cell r="B549" t="str">
            <v>KUMER Damjana</v>
          </cell>
          <cell r="C549" t="str">
            <v>63001</v>
          </cell>
          <cell r="D549" t="str">
            <v>Zahtevna proizvodna dela</v>
          </cell>
          <cell r="E549" t="str">
            <v>102000</v>
          </cell>
          <cell r="F549" t="str">
            <v>SMT DELAVCI</v>
          </cell>
        </row>
        <row r="550">
          <cell r="A550">
            <v>1519</v>
          </cell>
          <cell r="B550" t="str">
            <v>LEVAČIČ Mateja</v>
          </cell>
          <cell r="C550" t="str">
            <v>62001</v>
          </cell>
          <cell r="D550" t="str">
            <v>Proizvodna dela</v>
          </cell>
          <cell r="E550" t="str">
            <v>202000</v>
          </cell>
          <cell r="F550" t="str">
            <v>THT DELAVCI</v>
          </cell>
        </row>
        <row r="551">
          <cell r="A551">
            <v>1520</v>
          </cell>
          <cell r="B551" t="str">
            <v>SERŠEN Mario</v>
          </cell>
          <cell r="C551" t="str">
            <v>65006</v>
          </cell>
          <cell r="D551" t="str">
            <v>Najzahtevnejša proizvodna dela</v>
          </cell>
          <cell r="E551" t="str">
            <v>102000</v>
          </cell>
          <cell r="F551" t="str">
            <v>SMT DELAVCI</v>
          </cell>
        </row>
        <row r="552">
          <cell r="A552">
            <v>1521</v>
          </cell>
          <cell r="B552" t="str">
            <v>AVBELJ Billie</v>
          </cell>
          <cell r="C552" t="str">
            <v>62001</v>
          </cell>
          <cell r="D552" t="str">
            <v>Proizvodna dela</v>
          </cell>
          <cell r="E552" t="str">
            <v>502000</v>
          </cell>
          <cell r="F552" t="str">
            <v>KMZ DELAVCI</v>
          </cell>
        </row>
        <row r="553">
          <cell r="A553">
            <v>1522</v>
          </cell>
          <cell r="B553" t="str">
            <v>OSTERC Primož</v>
          </cell>
          <cell r="C553" t="str">
            <v>65006</v>
          </cell>
          <cell r="D553" t="str">
            <v>Najzahtevnejša proizvodna dela</v>
          </cell>
          <cell r="E553" t="str">
            <v>102000</v>
          </cell>
          <cell r="F553" t="str">
            <v>SMT DELAVCI</v>
          </cell>
        </row>
        <row r="554">
          <cell r="A554">
            <v>1524</v>
          </cell>
          <cell r="B554" t="str">
            <v>ŽELEZEN Metka</v>
          </cell>
          <cell r="C554" t="str">
            <v>62001</v>
          </cell>
          <cell r="D554" t="str">
            <v>Proizvodna dela</v>
          </cell>
          <cell r="E554" t="str">
            <v>502000</v>
          </cell>
          <cell r="F554" t="str">
            <v>KMZ DELAVCI</v>
          </cell>
        </row>
        <row r="555">
          <cell r="A555">
            <v>1525</v>
          </cell>
          <cell r="B555" t="str">
            <v>VEREŠ Matej</v>
          </cell>
          <cell r="C555" t="str">
            <v>66019</v>
          </cell>
          <cell r="D555" t="str">
            <v>Merilni inženir</v>
          </cell>
          <cell r="E555" t="str">
            <v>833000</v>
          </cell>
          <cell r="F555" t="str">
            <v>VHODNA KONTROLA</v>
          </cell>
        </row>
        <row r="556">
          <cell r="A556">
            <v>1526</v>
          </cell>
          <cell r="B556" t="str">
            <v>BAGARI Nejc</v>
          </cell>
          <cell r="C556" t="str">
            <v>67001</v>
          </cell>
          <cell r="D556" t="str">
            <v>Informatik</v>
          </cell>
          <cell r="E556" t="str">
            <v>610000</v>
          </cell>
          <cell r="F556" t="str">
            <v>PROIZVODNA REŽIJA</v>
          </cell>
        </row>
        <row r="557">
          <cell r="A557">
            <v>1527</v>
          </cell>
          <cell r="B557" t="str">
            <v>ŠKROBAR Sašo</v>
          </cell>
          <cell r="C557" t="str">
            <v>66005</v>
          </cell>
          <cell r="D557" t="str">
            <v>Referentska dela</v>
          </cell>
          <cell r="E557" t="str">
            <v>920000</v>
          </cell>
          <cell r="F557" t="str">
            <v>NABAVA</v>
          </cell>
        </row>
        <row r="558">
          <cell r="A558">
            <v>1530</v>
          </cell>
          <cell r="B558" t="str">
            <v>KOZLAR Blažka</v>
          </cell>
          <cell r="C558" t="str">
            <v>63000</v>
          </cell>
          <cell r="D558" t="str">
            <v>Dela proizvodne kontrole</v>
          </cell>
          <cell r="E558" t="str">
            <v>402000</v>
          </cell>
          <cell r="F558" t="str">
            <v>KML DELAVCI</v>
          </cell>
        </row>
        <row r="559">
          <cell r="A559">
            <v>1531</v>
          </cell>
          <cell r="B559" t="str">
            <v>ROGAN Hana</v>
          </cell>
          <cell r="C559" t="str">
            <v>63000</v>
          </cell>
          <cell r="D559" t="str">
            <v>Dela proizvodne kontrole</v>
          </cell>
          <cell r="E559" t="str">
            <v>402000</v>
          </cell>
          <cell r="F559" t="str">
            <v>KML DELAVCI</v>
          </cell>
        </row>
        <row r="560">
          <cell r="A560">
            <v>1532</v>
          </cell>
          <cell r="B560" t="str">
            <v>SUKIČ Matej</v>
          </cell>
          <cell r="C560" t="str">
            <v>65006</v>
          </cell>
          <cell r="D560" t="str">
            <v>Najzahtevnejša proizvodna dela</v>
          </cell>
          <cell r="E560" t="str">
            <v>202000</v>
          </cell>
          <cell r="F560" t="str">
            <v>THT DELAVCI</v>
          </cell>
        </row>
        <row r="561">
          <cell r="A561">
            <v>1533</v>
          </cell>
          <cell r="B561" t="str">
            <v>PERTOCI Urška</v>
          </cell>
          <cell r="C561" t="str">
            <v>63000</v>
          </cell>
          <cell r="D561" t="str">
            <v>Dela proizvodne kontrole</v>
          </cell>
          <cell r="E561" t="str">
            <v>402000</v>
          </cell>
          <cell r="F561" t="str">
            <v>KML DELAVCI</v>
          </cell>
        </row>
        <row r="562">
          <cell r="A562">
            <v>1534</v>
          </cell>
          <cell r="B562" t="str">
            <v>GABOR Marina</v>
          </cell>
          <cell r="C562" t="str">
            <v>63000</v>
          </cell>
          <cell r="D562" t="str">
            <v>Dela proizvodne kontrole</v>
          </cell>
          <cell r="E562" t="str">
            <v>402000</v>
          </cell>
          <cell r="F562" t="str">
            <v>KML DELAVCI</v>
          </cell>
        </row>
        <row r="563">
          <cell r="A563">
            <v>1535</v>
          </cell>
          <cell r="B563" t="str">
            <v>TANACEK Kevin</v>
          </cell>
          <cell r="C563" t="str">
            <v>62001</v>
          </cell>
          <cell r="D563" t="str">
            <v>Proizvodna dela</v>
          </cell>
          <cell r="E563" t="str">
            <v>610000</v>
          </cell>
          <cell r="F563" t="str">
            <v>PROIZVODNA REŽIJA</v>
          </cell>
        </row>
        <row r="564">
          <cell r="A564">
            <v>1536</v>
          </cell>
          <cell r="B564" t="str">
            <v>KAUČIČ Gal</v>
          </cell>
          <cell r="C564" t="str">
            <v>62001</v>
          </cell>
          <cell r="D564" t="str">
            <v>Proizvodna dela</v>
          </cell>
          <cell r="E564" t="str">
            <v>610000</v>
          </cell>
          <cell r="F564" t="str">
            <v>PROIZVODNA REŽIJA</v>
          </cell>
        </row>
        <row r="565">
          <cell r="A565">
            <v>9184</v>
          </cell>
          <cell r="B565" t="str">
            <v>DUBROVSKI Ruben</v>
          </cell>
          <cell r="C565" t="str">
            <v>64006</v>
          </cell>
          <cell r="D565" t="str">
            <v>Skladiščna dela</v>
          </cell>
          <cell r="E565" t="str">
            <v>913000</v>
          </cell>
          <cell r="F565" t="str">
            <v>KONSTR. IN IZDELAVA DEL. SREDSTEV</v>
          </cell>
        </row>
        <row r="566">
          <cell r="A566">
            <v>9193</v>
          </cell>
          <cell r="B566" t="str">
            <v>DŠUBAN Mitja</v>
          </cell>
          <cell r="C566" t="str">
            <v>66015</v>
          </cell>
          <cell r="D566" t="str">
            <v>Konstruiranje delovnih sredstev</v>
          </cell>
          <cell r="E566" t="str">
            <v>913000</v>
          </cell>
          <cell r="F566" t="str">
            <v>KONSTR. IN IZDELAVA DEL. SREDSTEV</v>
          </cell>
        </row>
        <row r="567">
          <cell r="A567">
            <v>9194</v>
          </cell>
          <cell r="B567" t="str">
            <v>KRPIČ Tadej</v>
          </cell>
          <cell r="C567" t="str">
            <v>67001</v>
          </cell>
          <cell r="D567" t="str">
            <v>Informatik</v>
          </cell>
          <cell r="E567" t="str">
            <v>981000</v>
          </cell>
          <cell r="F567" t="str">
            <v>INFORMATIKA</v>
          </cell>
        </row>
        <row r="568">
          <cell r="A568">
            <v>9195</v>
          </cell>
          <cell r="B568" t="str">
            <v>FORJANIČ Nastja</v>
          </cell>
          <cell r="C568" t="str">
            <v>64001</v>
          </cell>
          <cell r="D568" t="str">
            <v>Administrativna dela</v>
          </cell>
          <cell r="E568" t="str">
            <v>930000</v>
          </cell>
          <cell r="F568" t="str">
            <v>PRODAJA</v>
          </cell>
        </row>
        <row r="569">
          <cell r="A569">
            <v>9204</v>
          </cell>
          <cell r="B569" t="str">
            <v>KOBALE Primož</v>
          </cell>
          <cell r="C569" t="str">
            <v>66014</v>
          </cell>
          <cell r="D569" t="str">
            <v>Procesna tehnologija</v>
          </cell>
          <cell r="E569" t="str">
            <v>820000</v>
          </cell>
          <cell r="F569" t="str">
            <v>TEHNOLOGIJA</v>
          </cell>
        </row>
        <row r="570">
          <cell r="A570">
            <v>9208</v>
          </cell>
          <cell r="B570" t="str">
            <v>PERŠAK David</v>
          </cell>
          <cell r="C570" t="str">
            <v>66014</v>
          </cell>
          <cell r="D570" t="str">
            <v>Procesna tehnologija</v>
          </cell>
          <cell r="E570" t="str">
            <v>820000</v>
          </cell>
          <cell r="F570" t="str">
            <v>TEHNOLOGIJA</v>
          </cell>
        </row>
        <row r="571">
          <cell r="A571">
            <v>9209</v>
          </cell>
          <cell r="B571" t="str">
            <v>DRAŠKOVIČ Benjamin</v>
          </cell>
          <cell r="C571" t="str">
            <v>66017</v>
          </cell>
          <cell r="D571" t="str">
            <v>Inženir kakovosti</v>
          </cell>
          <cell r="E571" t="str">
            <v>833000</v>
          </cell>
          <cell r="F571" t="str">
            <v>VHODNA KONTROLA</v>
          </cell>
        </row>
        <row r="572">
          <cell r="A572">
            <v>9212</v>
          </cell>
          <cell r="B572" t="str">
            <v>VUKOVIČ Filip</v>
          </cell>
          <cell r="C572" t="str">
            <v>62001</v>
          </cell>
          <cell r="D572" t="str">
            <v>Proizvodna dela</v>
          </cell>
          <cell r="E572" t="str">
            <v>610000</v>
          </cell>
          <cell r="F572" t="str">
            <v>PROIZVODNA REŽIJA</v>
          </cell>
        </row>
        <row r="573">
          <cell r="A573">
            <v>9224</v>
          </cell>
          <cell r="B573" t="str">
            <v>KOPUNOVIĆ Sašo</v>
          </cell>
          <cell r="C573" t="str">
            <v>64001</v>
          </cell>
          <cell r="D573" t="str">
            <v>Administrativna dela</v>
          </cell>
          <cell r="E573" t="str">
            <v>930000</v>
          </cell>
          <cell r="F573" t="str">
            <v>PRODAJA</v>
          </cell>
        </row>
        <row r="574">
          <cell r="A574">
            <v>9234</v>
          </cell>
          <cell r="B574" t="str">
            <v>KUMIN Vojko</v>
          </cell>
          <cell r="C574" t="str">
            <v>66004</v>
          </cell>
          <cell r="D574" t="str">
            <v>Razvijanje priprav</v>
          </cell>
          <cell r="E574" t="str">
            <v>912000</v>
          </cell>
          <cell r="F574" t="str">
            <v>RAZVOJ KONTROLNIH PRIPRAV</v>
          </cell>
        </row>
        <row r="575">
          <cell r="A575">
            <v>9235</v>
          </cell>
          <cell r="B575" t="str">
            <v>KOLLER Aleks</v>
          </cell>
          <cell r="C575" t="str">
            <v>62001</v>
          </cell>
          <cell r="D575" t="str">
            <v>Proizvodna dela</v>
          </cell>
          <cell r="E575" t="str">
            <v>610000</v>
          </cell>
          <cell r="F575" t="str">
            <v>PROIZVODNA REŽIJA</v>
          </cell>
        </row>
        <row r="576">
          <cell r="A576">
            <v>9237</v>
          </cell>
          <cell r="B576" t="str">
            <v>ŠPRAJC Vilim</v>
          </cell>
          <cell r="C576" t="str">
            <v>66004</v>
          </cell>
          <cell r="D576" t="str">
            <v>Razvijanje priprav</v>
          </cell>
          <cell r="E576" t="str">
            <v>912000</v>
          </cell>
          <cell r="F576" t="str">
            <v>RAZVOJ KONTROLNIH PRIPRAV</v>
          </cell>
        </row>
        <row r="577">
          <cell r="A577">
            <v>9239</v>
          </cell>
          <cell r="B577" t="str">
            <v>RAKAR Niko</v>
          </cell>
          <cell r="C577" t="str">
            <v>62001</v>
          </cell>
          <cell r="D577" t="str">
            <v>Proizvodna dela</v>
          </cell>
          <cell r="E577" t="str">
            <v>610000</v>
          </cell>
          <cell r="F577" t="str">
            <v>PROIZVODNA REŽIJA</v>
          </cell>
        </row>
        <row r="578">
          <cell r="A578">
            <v>9240</v>
          </cell>
          <cell r="B578" t="str">
            <v>SOČIČ Tilen</v>
          </cell>
          <cell r="C578" t="str">
            <v>62001</v>
          </cell>
          <cell r="D578" t="str">
            <v>Proizvodna dela</v>
          </cell>
          <cell r="E578" t="str">
            <v>610000</v>
          </cell>
          <cell r="F578" t="str">
            <v>PROIZVODNA REŽIJA</v>
          </cell>
        </row>
        <row r="579">
          <cell r="A579">
            <v>9241</v>
          </cell>
          <cell r="B579" t="str">
            <v>DOMINKO Samo</v>
          </cell>
          <cell r="C579" t="str">
            <v>62001</v>
          </cell>
          <cell r="D579" t="str">
            <v>Proizvodna dela</v>
          </cell>
          <cell r="E579" t="str">
            <v>610000</v>
          </cell>
          <cell r="F579" t="str">
            <v>PROIZVODNA REŽIJA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09-4DE3-41DE-B4A2-7882B55C96A8}">
  <sheetPr codeName="Sheet1"/>
  <dimension ref="A1:M52"/>
  <sheetViews>
    <sheetView showGridLines="0" tabSelected="1" workbookViewId="0">
      <pane ySplit="12" topLeftCell="A13" activePane="bottomLeft" state="frozen"/>
      <selection pane="bottomLeft" activeCell="E3" sqref="E3"/>
    </sheetView>
  </sheetViews>
  <sheetFormatPr defaultColWidth="9.140625" defaultRowHeight="15" x14ac:dyDescent="0.25"/>
  <cols>
    <col min="1" max="1" width="1.28515625" style="9" customWidth="1"/>
    <col min="2" max="2" width="5.5703125" style="9" customWidth="1"/>
    <col min="3" max="3" width="15.5703125" style="10" customWidth="1"/>
    <col min="4" max="4" width="19.5703125" style="9" bestFit="1" customWidth="1"/>
    <col min="5" max="5" width="18.7109375" style="9" customWidth="1"/>
    <col min="6" max="6" width="11.7109375" style="9" customWidth="1"/>
    <col min="7" max="7" width="11.42578125" style="9" customWidth="1"/>
    <col min="8" max="8" width="61.7109375" style="9" customWidth="1"/>
    <col min="9" max="9" width="9.42578125" style="9" bestFit="1" customWidth="1"/>
    <col min="10" max="10" width="8.7109375" style="9" customWidth="1"/>
    <col min="11" max="11" width="9.140625" style="9"/>
    <col min="12" max="12" width="3" style="9" bestFit="1" customWidth="1"/>
    <col min="13" max="13" width="13.7109375" style="9" bestFit="1" customWidth="1"/>
    <col min="14" max="14" width="9.42578125" style="9" bestFit="1" customWidth="1"/>
    <col min="15" max="15" width="10" style="9" bestFit="1" customWidth="1"/>
    <col min="16" max="16" width="4" style="9" bestFit="1" customWidth="1"/>
    <col min="17" max="17" width="12" style="9" bestFit="1" customWidth="1"/>
    <col min="18" max="18" width="49.5703125" style="9" bestFit="1" customWidth="1"/>
    <col min="19" max="16384" width="9.140625" style="9"/>
  </cols>
  <sheetData>
    <row r="1" spans="1:13" ht="6" customHeight="1" x14ac:dyDescent="0.25">
      <c r="A1" s="41" t="s">
        <v>7</v>
      </c>
    </row>
    <row r="2" spans="1:13" ht="33.6" customHeight="1" x14ac:dyDescent="0.35">
      <c r="B2" s="34" t="s">
        <v>26</v>
      </c>
    </row>
    <row r="3" spans="1:13" ht="11.25" customHeight="1" x14ac:dyDescent="0.25"/>
    <row r="4" spans="1:13" x14ac:dyDescent="0.25">
      <c r="B4" s="29" t="s">
        <v>14</v>
      </c>
      <c r="C4" s="30"/>
      <c r="D4" s="39"/>
      <c r="E4" s="15"/>
      <c r="F4" s="38"/>
      <c r="G4" s="19" t="s">
        <v>8</v>
      </c>
      <c r="H4" s="19"/>
    </row>
    <row r="5" spans="1:13" x14ac:dyDescent="0.25">
      <c r="B5" s="29" t="s">
        <v>15</v>
      </c>
      <c r="C5" s="30"/>
      <c r="D5" s="31" t="str">
        <f>IFERROR(VLOOKUP(D4,[1]data!$A:$F,2,0),"/")</f>
        <v>/</v>
      </c>
      <c r="E5" s="15"/>
      <c r="F5" s="38"/>
      <c r="G5" s="19" t="s">
        <v>9</v>
      </c>
      <c r="H5" s="19"/>
    </row>
    <row r="6" spans="1:13" x14ac:dyDescent="0.25">
      <c r="B6" s="29" t="s">
        <v>16</v>
      </c>
      <c r="C6" s="30"/>
      <c r="D6" s="31" t="str">
        <f>IFERROR(VLOOKUP(D4,[1]data!$A:$F,6,0),"/")</f>
        <v>/</v>
      </c>
      <c r="E6" s="15"/>
      <c r="F6" s="32" t="str">
        <f>IFERROR(VLOOKUP(EOMONTH(DATE(F5,F4,1),0),dropdown!$E:$G,3,0),"/")</f>
        <v>/</v>
      </c>
      <c r="G6" s="19" t="s">
        <v>10</v>
      </c>
      <c r="H6" s="19"/>
      <c r="K6" s="42"/>
    </row>
    <row r="7" spans="1:13" x14ac:dyDescent="0.25">
      <c r="B7" s="29" t="s">
        <v>17</v>
      </c>
      <c r="C7" s="30"/>
      <c r="D7" s="33">
        <f ca="1">TODAY()</f>
        <v>44966</v>
      </c>
      <c r="F7" s="32" t="str">
        <f>IFERROR(VLOOKUP(EOMONTH(DATE(F5,F4,1),0),dropdown!$E:$G,2,0),"/")</f>
        <v>/</v>
      </c>
      <c r="G7" s="19" t="s">
        <v>11</v>
      </c>
      <c r="K7" s="42"/>
    </row>
    <row r="8" spans="1:13" ht="15.75" x14ac:dyDescent="0.25">
      <c r="B8" s="15"/>
      <c r="C8" s="9"/>
      <c r="D8" s="18"/>
      <c r="F8" s="43" t="str">
        <f>F7</f>
        <v>/</v>
      </c>
      <c r="G8" s="27" t="s">
        <v>12</v>
      </c>
      <c r="H8" s="28"/>
      <c r="K8" s="42"/>
    </row>
    <row r="9" spans="1:13" x14ac:dyDescent="0.25">
      <c r="B9" s="15"/>
      <c r="C9" s="9"/>
      <c r="D9" s="18"/>
      <c r="F9" s="44" t="str">
        <f>IFERROR(F8/F7,"/")</f>
        <v>/</v>
      </c>
      <c r="G9" s="19" t="s">
        <v>13</v>
      </c>
      <c r="H9" s="19"/>
      <c r="K9" s="42"/>
    </row>
    <row r="10" spans="1:13" x14ac:dyDescent="0.25">
      <c r="C10" s="20"/>
      <c r="G10" s="48"/>
    </row>
    <row r="11" spans="1:13" ht="30" x14ac:dyDescent="0.25">
      <c r="B11" s="21" t="s">
        <v>18</v>
      </c>
      <c r="C11" s="22" t="s">
        <v>19</v>
      </c>
      <c r="D11" s="23" t="s">
        <v>20</v>
      </c>
      <c r="E11" s="45" t="s">
        <v>21</v>
      </c>
      <c r="F11" s="46" t="s">
        <v>22</v>
      </c>
      <c r="G11" s="47" t="s">
        <v>23</v>
      </c>
      <c r="H11" s="24" t="s">
        <v>24</v>
      </c>
      <c r="I11" s="25" t="s">
        <v>25</v>
      </c>
    </row>
    <row r="12" spans="1:13" x14ac:dyDescent="0.25">
      <c r="B12" s="11">
        <v>1</v>
      </c>
      <c r="C12" s="16" t="s">
        <v>0</v>
      </c>
      <c r="D12" s="17" t="s">
        <v>6</v>
      </c>
      <c r="E12" s="17"/>
      <c r="F12" s="26" t="str">
        <f>IFERROR(F8-SUMIFS(F13:F51,I13:I51,"OK"),"/")</f>
        <v>/</v>
      </c>
      <c r="G12" s="12" t="str">
        <f t="shared" ref="G12:G37" si="0">IFERROR(F12/$F$8,"-")</f>
        <v>-</v>
      </c>
      <c r="H12" s="40"/>
      <c r="I12" s="11" t="str">
        <f t="shared" ref="I12:I13" si="1">IF(AND(C12&lt;&gt;"",OR(D12&lt;&gt;"",E12&lt;&gt;""),F12&lt;&gt;""),"OK","/")</f>
        <v>OK</v>
      </c>
      <c r="K12" s="42"/>
    </row>
    <row r="13" spans="1:13" x14ac:dyDescent="0.25">
      <c r="B13" s="11">
        <v>2</v>
      </c>
      <c r="C13" s="16" t="s">
        <v>0</v>
      </c>
      <c r="D13" s="17" t="s">
        <v>5</v>
      </c>
      <c r="E13" s="17"/>
      <c r="F13" s="37">
        <v>0</v>
      </c>
      <c r="G13" s="12" t="str">
        <f t="shared" si="0"/>
        <v>-</v>
      </c>
      <c r="H13" s="40"/>
      <c r="I13" s="11" t="str">
        <f t="shared" si="1"/>
        <v>OK</v>
      </c>
      <c r="K13" s="42"/>
    </row>
    <row r="14" spans="1:13" x14ac:dyDescent="0.25">
      <c r="B14" s="11">
        <v>3</v>
      </c>
      <c r="C14" s="35"/>
      <c r="D14" s="36"/>
      <c r="E14" s="36"/>
      <c r="F14" s="37"/>
      <c r="G14" s="12" t="str">
        <f t="shared" si="0"/>
        <v>-</v>
      </c>
      <c r="H14" s="40"/>
      <c r="I14" s="11" t="str">
        <f>IF(AND(C14&lt;&gt;"",OR(D14&lt;&gt;"",E14&lt;&gt;""),F14&lt;&gt;""),"OK","/")</f>
        <v>/</v>
      </c>
    </row>
    <row r="15" spans="1:13" x14ac:dyDescent="0.25">
      <c r="B15" s="11">
        <v>4</v>
      </c>
      <c r="C15" s="35"/>
      <c r="D15" s="36"/>
      <c r="E15" s="36"/>
      <c r="F15" s="37"/>
      <c r="G15" s="12" t="str">
        <f t="shared" si="0"/>
        <v>-</v>
      </c>
      <c r="H15" s="40"/>
      <c r="I15" s="11" t="str">
        <f t="shared" ref="I15:I51" si="2">IF(AND(C15&lt;&gt;"",OR(D15&lt;&gt;"",E15&lt;&gt;""),F15&lt;&gt;""),"OK","/")</f>
        <v>/</v>
      </c>
      <c r="M15" s="13"/>
    </row>
    <row r="16" spans="1:13" x14ac:dyDescent="0.25">
      <c r="B16" s="11">
        <v>5</v>
      </c>
      <c r="C16" s="35"/>
      <c r="D16" s="36"/>
      <c r="E16" s="36"/>
      <c r="F16" s="37"/>
      <c r="G16" s="12" t="str">
        <f t="shared" si="0"/>
        <v>-</v>
      </c>
      <c r="H16" s="40"/>
      <c r="I16" s="11" t="str">
        <f t="shared" si="2"/>
        <v>/</v>
      </c>
      <c r="M16" s="13"/>
    </row>
    <row r="17" spans="2:13" x14ac:dyDescent="0.25">
      <c r="B17" s="11">
        <v>6</v>
      </c>
      <c r="C17" s="35"/>
      <c r="D17" s="36"/>
      <c r="E17" s="36"/>
      <c r="F17" s="37"/>
      <c r="G17" s="12" t="str">
        <f t="shared" si="0"/>
        <v>-</v>
      </c>
      <c r="H17" s="40"/>
      <c r="I17" s="11" t="str">
        <f t="shared" si="2"/>
        <v>/</v>
      </c>
      <c r="M17" s="13"/>
    </row>
    <row r="18" spans="2:13" x14ac:dyDescent="0.25">
      <c r="B18" s="11">
        <v>7</v>
      </c>
      <c r="C18" s="35"/>
      <c r="D18" s="36"/>
      <c r="E18" s="36"/>
      <c r="F18" s="37"/>
      <c r="G18" s="12" t="str">
        <f t="shared" si="0"/>
        <v>-</v>
      </c>
      <c r="H18" s="40"/>
      <c r="I18" s="11" t="str">
        <f t="shared" si="2"/>
        <v>/</v>
      </c>
    </row>
    <row r="19" spans="2:13" x14ac:dyDescent="0.25">
      <c r="B19" s="11">
        <v>8</v>
      </c>
      <c r="C19" s="35"/>
      <c r="D19" s="36"/>
      <c r="E19" s="36"/>
      <c r="F19" s="37"/>
      <c r="G19" s="12" t="str">
        <f t="shared" si="0"/>
        <v>-</v>
      </c>
      <c r="H19" s="40"/>
      <c r="I19" s="11" t="str">
        <f t="shared" si="2"/>
        <v>/</v>
      </c>
      <c r="M19" s="14"/>
    </row>
    <row r="20" spans="2:13" x14ac:dyDescent="0.25">
      <c r="B20" s="11">
        <v>9</v>
      </c>
      <c r="C20" s="35"/>
      <c r="D20" s="36"/>
      <c r="E20" s="36"/>
      <c r="F20" s="37"/>
      <c r="G20" s="12" t="str">
        <f t="shared" si="0"/>
        <v>-</v>
      </c>
      <c r="H20" s="40"/>
      <c r="I20" s="11" t="str">
        <f t="shared" si="2"/>
        <v>/</v>
      </c>
      <c r="M20" s="15"/>
    </row>
    <row r="21" spans="2:13" x14ac:dyDescent="0.25">
      <c r="B21" s="11">
        <v>10</v>
      </c>
      <c r="C21" s="35"/>
      <c r="D21" s="36"/>
      <c r="E21" s="36"/>
      <c r="F21" s="37"/>
      <c r="G21" s="12" t="str">
        <f t="shared" si="0"/>
        <v>-</v>
      </c>
      <c r="H21" s="40"/>
      <c r="I21" s="11" t="str">
        <f t="shared" si="2"/>
        <v>/</v>
      </c>
      <c r="M21" s="15"/>
    </row>
    <row r="22" spans="2:13" x14ac:dyDescent="0.25">
      <c r="B22" s="11">
        <v>11</v>
      </c>
      <c r="C22" s="35"/>
      <c r="D22" s="36"/>
      <c r="E22" s="36"/>
      <c r="F22" s="37"/>
      <c r="G22" s="12" t="str">
        <f t="shared" si="0"/>
        <v>-</v>
      </c>
      <c r="H22" s="40"/>
      <c r="I22" s="11" t="str">
        <f t="shared" si="2"/>
        <v>/</v>
      </c>
      <c r="M22" s="15"/>
    </row>
    <row r="23" spans="2:13" x14ac:dyDescent="0.25">
      <c r="B23" s="11">
        <v>12</v>
      </c>
      <c r="C23" s="35"/>
      <c r="D23" s="36"/>
      <c r="E23" s="36"/>
      <c r="F23" s="37"/>
      <c r="G23" s="12" t="str">
        <f t="shared" si="0"/>
        <v>-</v>
      </c>
      <c r="H23" s="40"/>
      <c r="I23" s="11" t="str">
        <f t="shared" si="2"/>
        <v>/</v>
      </c>
    </row>
    <row r="24" spans="2:13" x14ac:dyDescent="0.25">
      <c r="B24" s="11">
        <v>13</v>
      </c>
      <c r="C24" s="35"/>
      <c r="D24" s="36"/>
      <c r="E24" s="36"/>
      <c r="F24" s="37"/>
      <c r="G24" s="12" t="str">
        <f t="shared" si="0"/>
        <v>-</v>
      </c>
      <c r="H24" s="40"/>
      <c r="I24" s="11" t="str">
        <f t="shared" si="2"/>
        <v>/</v>
      </c>
    </row>
    <row r="25" spans="2:13" x14ac:dyDescent="0.25">
      <c r="B25" s="11">
        <v>14</v>
      </c>
      <c r="C25" s="35"/>
      <c r="D25" s="36"/>
      <c r="E25" s="36"/>
      <c r="F25" s="37"/>
      <c r="G25" s="12" t="str">
        <f t="shared" si="0"/>
        <v>-</v>
      </c>
      <c r="H25" s="40"/>
      <c r="I25" s="11" t="str">
        <f t="shared" si="2"/>
        <v>/</v>
      </c>
    </row>
    <row r="26" spans="2:13" x14ac:dyDescent="0.25">
      <c r="B26" s="11">
        <v>15</v>
      </c>
      <c r="C26" s="35"/>
      <c r="D26" s="36"/>
      <c r="E26" s="36"/>
      <c r="F26" s="37"/>
      <c r="G26" s="12" t="str">
        <f t="shared" si="0"/>
        <v>-</v>
      </c>
      <c r="H26" s="40"/>
      <c r="I26" s="11" t="str">
        <f t="shared" si="2"/>
        <v>/</v>
      </c>
    </row>
    <row r="27" spans="2:13" x14ac:dyDescent="0.25">
      <c r="B27" s="11">
        <v>16</v>
      </c>
      <c r="C27" s="35"/>
      <c r="D27" s="36"/>
      <c r="E27" s="36"/>
      <c r="F27" s="37"/>
      <c r="G27" s="12" t="str">
        <f t="shared" si="0"/>
        <v>-</v>
      </c>
      <c r="H27" s="40"/>
      <c r="I27" s="11" t="str">
        <f t="shared" si="2"/>
        <v>/</v>
      </c>
    </row>
    <row r="28" spans="2:13" x14ac:dyDescent="0.25">
      <c r="B28" s="11">
        <v>17</v>
      </c>
      <c r="C28" s="35"/>
      <c r="D28" s="36"/>
      <c r="E28" s="36"/>
      <c r="F28" s="37"/>
      <c r="G28" s="12" t="str">
        <f t="shared" si="0"/>
        <v>-</v>
      </c>
      <c r="H28" s="40"/>
      <c r="I28" s="11" t="str">
        <f t="shared" si="2"/>
        <v>/</v>
      </c>
    </row>
    <row r="29" spans="2:13" x14ac:dyDescent="0.25">
      <c r="B29" s="11">
        <v>18</v>
      </c>
      <c r="C29" s="35"/>
      <c r="D29" s="36"/>
      <c r="E29" s="36"/>
      <c r="F29" s="37"/>
      <c r="G29" s="12" t="str">
        <f t="shared" si="0"/>
        <v>-</v>
      </c>
      <c r="H29" s="40"/>
      <c r="I29" s="11" t="str">
        <f t="shared" si="2"/>
        <v>/</v>
      </c>
    </row>
    <row r="30" spans="2:13" x14ac:dyDescent="0.25">
      <c r="B30" s="11">
        <v>19</v>
      </c>
      <c r="C30" s="35"/>
      <c r="D30" s="36"/>
      <c r="E30" s="36"/>
      <c r="F30" s="37"/>
      <c r="G30" s="12" t="str">
        <f t="shared" si="0"/>
        <v>-</v>
      </c>
      <c r="H30" s="40"/>
      <c r="I30" s="11" t="str">
        <f t="shared" si="2"/>
        <v>/</v>
      </c>
    </row>
    <row r="31" spans="2:13" x14ac:dyDescent="0.25">
      <c r="B31" s="11">
        <v>20</v>
      </c>
      <c r="C31" s="35"/>
      <c r="D31" s="36"/>
      <c r="E31" s="36"/>
      <c r="F31" s="37"/>
      <c r="G31" s="12" t="str">
        <f t="shared" si="0"/>
        <v>-</v>
      </c>
      <c r="H31" s="40"/>
      <c r="I31" s="11" t="str">
        <f t="shared" si="2"/>
        <v>/</v>
      </c>
    </row>
    <row r="32" spans="2:13" x14ac:dyDescent="0.25">
      <c r="B32" s="11">
        <v>21</v>
      </c>
      <c r="C32" s="35"/>
      <c r="D32" s="36"/>
      <c r="E32" s="36"/>
      <c r="F32" s="37"/>
      <c r="G32" s="12" t="str">
        <f t="shared" si="0"/>
        <v>-</v>
      </c>
      <c r="H32" s="40"/>
      <c r="I32" s="11" t="str">
        <f t="shared" si="2"/>
        <v>/</v>
      </c>
    </row>
    <row r="33" spans="2:9" x14ac:dyDescent="0.25">
      <c r="B33" s="11">
        <v>22</v>
      </c>
      <c r="C33" s="35"/>
      <c r="D33" s="36"/>
      <c r="E33" s="36"/>
      <c r="F33" s="37"/>
      <c r="G33" s="12" t="str">
        <f t="shared" si="0"/>
        <v>-</v>
      </c>
      <c r="H33" s="40"/>
      <c r="I33" s="11" t="str">
        <f t="shared" si="2"/>
        <v>/</v>
      </c>
    </row>
    <row r="34" spans="2:9" x14ac:dyDescent="0.25">
      <c r="B34" s="11">
        <v>23</v>
      </c>
      <c r="C34" s="35"/>
      <c r="D34" s="36"/>
      <c r="E34" s="36"/>
      <c r="F34" s="37"/>
      <c r="G34" s="12" t="str">
        <f t="shared" si="0"/>
        <v>-</v>
      </c>
      <c r="H34" s="40"/>
      <c r="I34" s="11" t="str">
        <f t="shared" si="2"/>
        <v>/</v>
      </c>
    </row>
    <row r="35" spans="2:9" x14ac:dyDescent="0.25">
      <c r="B35" s="11">
        <v>24</v>
      </c>
      <c r="C35" s="35"/>
      <c r="D35" s="36"/>
      <c r="E35" s="36"/>
      <c r="F35" s="37"/>
      <c r="G35" s="12" t="str">
        <f t="shared" si="0"/>
        <v>-</v>
      </c>
      <c r="H35" s="40"/>
      <c r="I35" s="11" t="str">
        <f t="shared" si="2"/>
        <v>/</v>
      </c>
    </row>
    <row r="36" spans="2:9" x14ac:dyDescent="0.25">
      <c r="B36" s="11">
        <v>25</v>
      </c>
      <c r="C36" s="35"/>
      <c r="D36" s="36"/>
      <c r="E36" s="36"/>
      <c r="F36" s="37"/>
      <c r="G36" s="12" t="str">
        <f t="shared" si="0"/>
        <v>-</v>
      </c>
      <c r="H36" s="40"/>
      <c r="I36" s="11" t="str">
        <f t="shared" si="2"/>
        <v>/</v>
      </c>
    </row>
    <row r="37" spans="2:9" x14ac:dyDescent="0.25">
      <c r="B37" s="11">
        <v>26</v>
      </c>
      <c r="C37" s="35"/>
      <c r="D37" s="36"/>
      <c r="E37" s="36"/>
      <c r="F37" s="37"/>
      <c r="G37" s="12" t="str">
        <f t="shared" si="0"/>
        <v>-</v>
      </c>
      <c r="H37" s="40"/>
      <c r="I37" s="11" t="str">
        <f t="shared" si="2"/>
        <v>/</v>
      </c>
    </row>
    <row r="38" spans="2:9" x14ac:dyDescent="0.25">
      <c r="B38" s="11">
        <v>27</v>
      </c>
      <c r="C38" s="35"/>
      <c r="D38" s="36"/>
      <c r="E38" s="36"/>
      <c r="F38" s="37"/>
      <c r="G38" s="12" t="str">
        <f t="shared" ref="G38:G51" si="3">IFERROR(F38/$F$8,"-")</f>
        <v>-</v>
      </c>
      <c r="H38" s="40"/>
      <c r="I38" s="11" t="str">
        <f t="shared" si="2"/>
        <v>/</v>
      </c>
    </row>
    <row r="39" spans="2:9" x14ac:dyDescent="0.25">
      <c r="B39" s="11">
        <v>28</v>
      </c>
      <c r="C39" s="35"/>
      <c r="D39" s="36"/>
      <c r="E39" s="36"/>
      <c r="F39" s="37"/>
      <c r="G39" s="12" t="str">
        <f t="shared" si="3"/>
        <v>-</v>
      </c>
      <c r="H39" s="40"/>
      <c r="I39" s="11" t="str">
        <f t="shared" si="2"/>
        <v>/</v>
      </c>
    </row>
    <row r="40" spans="2:9" x14ac:dyDescent="0.25">
      <c r="B40" s="11">
        <v>29</v>
      </c>
      <c r="C40" s="35"/>
      <c r="D40" s="36"/>
      <c r="E40" s="36"/>
      <c r="F40" s="37"/>
      <c r="G40" s="12" t="str">
        <f t="shared" si="3"/>
        <v>-</v>
      </c>
      <c r="H40" s="40"/>
      <c r="I40" s="11" t="str">
        <f t="shared" si="2"/>
        <v>/</v>
      </c>
    </row>
    <row r="41" spans="2:9" x14ac:dyDescent="0.25">
      <c r="B41" s="11">
        <v>30</v>
      </c>
      <c r="C41" s="35"/>
      <c r="D41" s="36"/>
      <c r="E41" s="36"/>
      <c r="F41" s="37"/>
      <c r="G41" s="12" t="str">
        <f t="shared" si="3"/>
        <v>-</v>
      </c>
      <c r="H41" s="40"/>
      <c r="I41" s="11" t="str">
        <f t="shared" si="2"/>
        <v>/</v>
      </c>
    </row>
    <row r="42" spans="2:9" x14ac:dyDescent="0.25">
      <c r="B42" s="11">
        <v>31</v>
      </c>
      <c r="C42" s="35"/>
      <c r="D42" s="36"/>
      <c r="E42" s="36"/>
      <c r="F42" s="37"/>
      <c r="G42" s="12" t="str">
        <f t="shared" si="3"/>
        <v>-</v>
      </c>
      <c r="H42" s="40"/>
      <c r="I42" s="11" t="str">
        <f t="shared" si="2"/>
        <v>/</v>
      </c>
    </row>
    <row r="43" spans="2:9" x14ac:dyDescent="0.25">
      <c r="B43" s="11">
        <v>32</v>
      </c>
      <c r="C43" s="35"/>
      <c r="D43" s="36"/>
      <c r="E43" s="36"/>
      <c r="F43" s="37"/>
      <c r="G43" s="12" t="str">
        <f t="shared" si="3"/>
        <v>-</v>
      </c>
      <c r="H43" s="40"/>
      <c r="I43" s="11" t="str">
        <f t="shared" si="2"/>
        <v>/</v>
      </c>
    </row>
    <row r="44" spans="2:9" x14ac:dyDescent="0.25">
      <c r="B44" s="11">
        <v>33</v>
      </c>
      <c r="C44" s="35"/>
      <c r="D44" s="36"/>
      <c r="E44" s="36"/>
      <c r="F44" s="37"/>
      <c r="G44" s="12" t="str">
        <f t="shared" si="3"/>
        <v>-</v>
      </c>
      <c r="H44" s="40"/>
      <c r="I44" s="11" t="str">
        <f t="shared" si="2"/>
        <v>/</v>
      </c>
    </row>
    <row r="45" spans="2:9" x14ac:dyDescent="0.25">
      <c r="B45" s="11">
        <v>34</v>
      </c>
      <c r="C45" s="35"/>
      <c r="D45" s="36"/>
      <c r="E45" s="36"/>
      <c r="F45" s="37"/>
      <c r="G45" s="12" t="str">
        <f t="shared" si="3"/>
        <v>-</v>
      </c>
      <c r="H45" s="40"/>
      <c r="I45" s="11" t="str">
        <f t="shared" si="2"/>
        <v>/</v>
      </c>
    </row>
    <row r="46" spans="2:9" x14ac:dyDescent="0.25">
      <c r="B46" s="11">
        <v>35</v>
      </c>
      <c r="C46" s="35"/>
      <c r="D46" s="36"/>
      <c r="E46" s="36"/>
      <c r="F46" s="37"/>
      <c r="G46" s="12" t="str">
        <f t="shared" si="3"/>
        <v>-</v>
      </c>
      <c r="H46" s="40"/>
      <c r="I46" s="11" t="str">
        <f t="shared" si="2"/>
        <v>/</v>
      </c>
    </row>
    <row r="47" spans="2:9" x14ac:dyDescent="0.25">
      <c r="B47" s="11">
        <v>36</v>
      </c>
      <c r="C47" s="35"/>
      <c r="D47" s="36"/>
      <c r="E47" s="36"/>
      <c r="F47" s="37"/>
      <c r="G47" s="12" t="str">
        <f t="shared" si="3"/>
        <v>-</v>
      </c>
      <c r="H47" s="40"/>
      <c r="I47" s="11" t="str">
        <f t="shared" si="2"/>
        <v>/</v>
      </c>
    </row>
    <row r="48" spans="2:9" x14ac:dyDescent="0.25">
      <c r="B48" s="11">
        <v>37</v>
      </c>
      <c r="C48" s="35"/>
      <c r="D48" s="36"/>
      <c r="E48" s="36"/>
      <c r="F48" s="37"/>
      <c r="G48" s="12" t="str">
        <f t="shared" si="3"/>
        <v>-</v>
      </c>
      <c r="H48" s="40"/>
      <c r="I48" s="11" t="str">
        <f t="shared" si="2"/>
        <v>/</v>
      </c>
    </row>
    <row r="49" spans="2:9" x14ac:dyDescent="0.25">
      <c r="B49" s="11">
        <v>38</v>
      </c>
      <c r="C49" s="35"/>
      <c r="D49" s="36"/>
      <c r="E49" s="36"/>
      <c r="F49" s="37"/>
      <c r="G49" s="12" t="str">
        <f t="shared" si="3"/>
        <v>-</v>
      </c>
      <c r="H49" s="40"/>
      <c r="I49" s="11" t="str">
        <f t="shared" si="2"/>
        <v>/</v>
      </c>
    </row>
    <row r="50" spans="2:9" x14ac:dyDescent="0.25">
      <c r="B50" s="11">
        <v>39</v>
      </c>
      <c r="C50" s="35"/>
      <c r="D50" s="36"/>
      <c r="E50" s="36"/>
      <c r="F50" s="37"/>
      <c r="G50" s="12" t="str">
        <f t="shared" si="3"/>
        <v>-</v>
      </c>
      <c r="H50" s="40"/>
      <c r="I50" s="11" t="str">
        <f t="shared" si="2"/>
        <v>/</v>
      </c>
    </row>
    <row r="51" spans="2:9" x14ac:dyDescent="0.25">
      <c r="B51" s="11">
        <v>40</v>
      </c>
      <c r="C51" s="35"/>
      <c r="D51" s="36"/>
      <c r="E51" s="36"/>
      <c r="F51" s="37"/>
      <c r="G51" s="12" t="str">
        <f t="shared" si="3"/>
        <v>-</v>
      </c>
      <c r="H51" s="40"/>
      <c r="I51" s="11" t="str">
        <f t="shared" si="2"/>
        <v>/</v>
      </c>
    </row>
    <row r="52" spans="2:9" ht="10.5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I12:I51">
    <cfRule type="cellIs" dxfId="0" priority="1" operator="equal">
      <formula>"OK"</formula>
    </cfRule>
  </conditionalFormatting>
  <dataValidations count="1">
    <dataValidation type="decimal" allowBlank="1" showInputMessage="1" showErrorMessage="1" error="Napačen vnos. Polje sprejema le števislke vrednosti." prompt="Vrednost spreminjaj le, če poročaš samo za del meseca ali poročaš več/manj ur kot jih je v fondu brez praznikov! Sicer ne spreminjaj vrednosti." sqref="F8" xr:uid="{3213484B-FF9A-4B0D-8F5C-FBB00C68680E}">
      <formula1>0</formula1>
      <formula2>1000</formula2>
    </dataValidation>
  </dataValidations>
  <pageMargins left="0.7" right="0.7" top="0.75" bottom="0.75" header="0.3" footer="0.3"/>
  <pageSetup paperSize="9" orientation="portrait" horizontalDpi="4294967293" r:id="rId1"/>
  <ignoredErrors>
    <ignoredError sqref="F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Button 9">
              <controlPr defaultSize="0" print="0" autoFill="0" autoPict="0" macro="[0]!oddaj_porocilo">
                <anchor moveWithCells="1" sizeWithCells="1">
                  <from>
                    <xdr:col>7</xdr:col>
                    <xdr:colOff>1847850</xdr:colOff>
                    <xdr:row>0</xdr:row>
                    <xdr:rowOff>66675</xdr:rowOff>
                  </from>
                  <to>
                    <xdr:col>7</xdr:col>
                    <xdr:colOff>2981325</xdr:colOff>
                    <xdr:row>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5" name="Button 14">
              <controlPr defaultSize="0" print="0" autoFill="0" autoPict="0" macro="[0]!uvozi_staro_porocilo">
                <anchor moveWithCells="1" sizeWithCells="1">
                  <from>
                    <xdr:col>7</xdr:col>
                    <xdr:colOff>19050</xdr:colOff>
                    <xdr:row>1</xdr:row>
                    <xdr:rowOff>19050</xdr:rowOff>
                  </from>
                  <to>
                    <xdr:col>7</xdr:col>
                    <xdr:colOff>1390650</xdr:colOff>
                    <xdr:row>1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CEB-FF12-479F-AA6F-4A3E8F08D17C}">
  <sheetPr codeName="Sheet2"/>
  <dimension ref="A1:H97"/>
  <sheetViews>
    <sheetView showGridLines="0" workbookViewId="0">
      <selection activeCell="J18" sqref="J18"/>
    </sheetView>
  </sheetViews>
  <sheetFormatPr defaultRowHeight="15" x14ac:dyDescent="0.25"/>
  <cols>
    <col min="2" max="2" width="10.7109375" bestFit="1" customWidth="1"/>
    <col min="4" max="4" width="13.7109375" bestFit="1" customWidth="1"/>
    <col min="5" max="5" width="10.140625" style="6" bestFit="1" customWidth="1"/>
    <col min="6" max="6" width="13.140625" bestFit="1" customWidth="1"/>
    <col min="7" max="7" width="12.28515625" bestFit="1" customWidth="1"/>
    <col min="8" max="8" width="12.28515625" customWidth="1"/>
    <col min="9" max="9" width="20.28515625" bestFit="1" customWidth="1"/>
    <col min="10" max="11" width="11.7109375" bestFit="1" customWidth="1"/>
  </cols>
  <sheetData>
    <row r="1" spans="1:8" x14ac:dyDescent="0.25">
      <c r="A1" s="2" t="s">
        <v>27</v>
      </c>
      <c r="B1" s="2" t="s">
        <v>28</v>
      </c>
      <c r="C1" s="4" t="s">
        <v>29</v>
      </c>
      <c r="D1" s="4" t="s">
        <v>30</v>
      </c>
      <c r="E1" s="8" t="s">
        <v>31</v>
      </c>
      <c r="F1" s="2" t="s">
        <v>32</v>
      </c>
      <c r="G1" s="2" t="s">
        <v>33</v>
      </c>
      <c r="H1" s="1"/>
    </row>
    <row r="2" spans="1:8" x14ac:dyDescent="0.25">
      <c r="A2" s="3">
        <v>1</v>
      </c>
      <c r="B2" s="3" t="s">
        <v>42</v>
      </c>
      <c r="C2" s="5">
        <v>2023</v>
      </c>
      <c r="D2" s="5" t="s">
        <v>34</v>
      </c>
      <c r="E2" s="7">
        <v>44957</v>
      </c>
      <c r="F2" s="3">
        <v>168</v>
      </c>
      <c r="G2" s="3">
        <v>176</v>
      </c>
    </row>
    <row r="3" spans="1:8" x14ac:dyDescent="0.25">
      <c r="A3" s="3">
        <v>2</v>
      </c>
      <c r="B3" s="3" t="s">
        <v>43</v>
      </c>
      <c r="C3" s="5">
        <v>2024</v>
      </c>
      <c r="D3" s="5" t="s">
        <v>35</v>
      </c>
      <c r="E3" s="7">
        <v>44985</v>
      </c>
      <c r="F3" s="3">
        <v>152</v>
      </c>
      <c r="G3" s="3">
        <v>160</v>
      </c>
    </row>
    <row r="4" spans="1:8" x14ac:dyDescent="0.25">
      <c r="A4" s="3">
        <v>3</v>
      </c>
      <c r="B4" s="3" t="s">
        <v>44</v>
      </c>
      <c r="C4" s="5">
        <v>2025</v>
      </c>
      <c r="D4" s="5" t="s">
        <v>36</v>
      </c>
      <c r="E4" s="7">
        <v>45016</v>
      </c>
      <c r="F4" s="3">
        <v>184</v>
      </c>
      <c r="G4" s="3">
        <v>184</v>
      </c>
    </row>
    <row r="5" spans="1:8" x14ac:dyDescent="0.25">
      <c r="A5" s="3">
        <v>4</v>
      </c>
      <c r="B5" s="3" t="s">
        <v>1</v>
      </c>
      <c r="C5" s="5">
        <v>2026</v>
      </c>
      <c r="D5" s="5" t="s">
        <v>37</v>
      </c>
      <c r="E5" s="7">
        <v>45046</v>
      </c>
      <c r="F5" s="3">
        <v>144</v>
      </c>
      <c r="G5" s="3">
        <v>160</v>
      </c>
    </row>
    <row r="6" spans="1:8" x14ac:dyDescent="0.25">
      <c r="A6" s="3">
        <v>5</v>
      </c>
      <c r="B6" s="3" t="s">
        <v>45</v>
      </c>
      <c r="C6" s="3"/>
      <c r="D6" s="5" t="s">
        <v>38</v>
      </c>
      <c r="E6" s="7">
        <v>45077</v>
      </c>
      <c r="F6" s="3">
        <v>168</v>
      </c>
      <c r="G6" s="3">
        <v>184</v>
      </c>
    </row>
    <row r="7" spans="1:8" x14ac:dyDescent="0.25">
      <c r="A7" s="3">
        <v>6</v>
      </c>
      <c r="B7" s="3" t="s">
        <v>46</v>
      </c>
      <c r="C7" s="3"/>
      <c r="D7" s="5" t="s">
        <v>39</v>
      </c>
      <c r="E7" s="7">
        <v>45107</v>
      </c>
      <c r="F7" s="3">
        <v>176</v>
      </c>
      <c r="G7" s="3">
        <v>176</v>
      </c>
    </row>
    <row r="8" spans="1:8" x14ac:dyDescent="0.25">
      <c r="A8" s="3">
        <v>7</v>
      </c>
      <c r="B8" s="3" t="s">
        <v>47</v>
      </c>
      <c r="C8" s="3"/>
      <c r="D8" s="5" t="s">
        <v>41</v>
      </c>
      <c r="E8" s="7">
        <v>45138</v>
      </c>
      <c r="F8" s="3">
        <v>168</v>
      </c>
      <c r="G8" s="3">
        <v>168</v>
      </c>
    </row>
    <row r="9" spans="1:8" x14ac:dyDescent="0.25">
      <c r="A9" s="3">
        <v>8</v>
      </c>
      <c r="B9" s="3" t="s">
        <v>48</v>
      </c>
      <c r="C9" s="3"/>
      <c r="D9" s="5" t="s">
        <v>40</v>
      </c>
      <c r="E9" s="7">
        <v>45169</v>
      </c>
      <c r="F9" s="3">
        <v>176</v>
      </c>
      <c r="G9" s="3">
        <v>184</v>
      </c>
    </row>
    <row r="10" spans="1:8" x14ac:dyDescent="0.25">
      <c r="A10" s="3">
        <v>9</v>
      </c>
      <c r="B10" s="3" t="s">
        <v>2</v>
      </c>
      <c r="C10" s="3"/>
      <c r="E10" s="7">
        <v>45199</v>
      </c>
      <c r="F10" s="3">
        <v>168</v>
      </c>
      <c r="G10" s="3">
        <v>168</v>
      </c>
    </row>
    <row r="11" spans="1:8" x14ac:dyDescent="0.25">
      <c r="A11" s="3">
        <v>10</v>
      </c>
      <c r="B11" s="3" t="s">
        <v>49</v>
      </c>
      <c r="C11" s="3"/>
      <c r="D11" s="5"/>
      <c r="E11" s="7">
        <v>45230</v>
      </c>
      <c r="F11" s="3">
        <v>168</v>
      </c>
      <c r="G11" s="3">
        <v>176</v>
      </c>
    </row>
    <row r="12" spans="1:8" x14ac:dyDescent="0.25">
      <c r="A12" s="3">
        <v>11</v>
      </c>
      <c r="B12" s="3" t="s">
        <v>3</v>
      </c>
      <c r="C12" s="3"/>
      <c r="D12" s="5"/>
      <c r="E12" s="7">
        <v>45260</v>
      </c>
      <c r="F12" s="3">
        <v>168</v>
      </c>
      <c r="G12" s="3">
        <v>176</v>
      </c>
    </row>
    <row r="13" spans="1:8" x14ac:dyDescent="0.25">
      <c r="A13" s="3">
        <v>12</v>
      </c>
      <c r="B13" s="3" t="s">
        <v>4</v>
      </c>
      <c r="C13" s="3"/>
      <c r="D13" s="5"/>
      <c r="E13" s="7">
        <v>45291</v>
      </c>
      <c r="F13" s="3">
        <v>152</v>
      </c>
      <c r="G13" s="3">
        <v>168</v>
      </c>
    </row>
    <row r="14" spans="1:8" x14ac:dyDescent="0.25">
      <c r="E14" s="7">
        <v>45322</v>
      </c>
      <c r="F14" s="3">
        <v>168</v>
      </c>
      <c r="G14" s="3">
        <v>184</v>
      </c>
    </row>
    <row r="15" spans="1:8" x14ac:dyDescent="0.25">
      <c r="E15" s="7">
        <v>45351</v>
      </c>
      <c r="F15" s="3">
        <v>160</v>
      </c>
      <c r="G15" s="3">
        <v>168</v>
      </c>
    </row>
    <row r="16" spans="1:8" x14ac:dyDescent="0.25">
      <c r="E16" s="7">
        <v>45382</v>
      </c>
      <c r="F16" s="3">
        <v>168</v>
      </c>
      <c r="G16" s="3">
        <v>168</v>
      </c>
    </row>
    <row r="17" spans="5:7" x14ac:dyDescent="0.25">
      <c r="E17" s="7">
        <v>45412</v>
      </c>
      <c r="F17" s="3">
        <v>168</v>
      </c>
      <c r="G17" s="3">
        <v>176</v>
      </c>
    </row>
    <row r="18" spans="5:7" x14ac:dyDescent="0.25">
      <c r="E18" s="7">
        <v>45443</v>
      </c>
      <c r="F18" s="3">
        <v>168</v>
      </c>
      <c r="G18" s="3">
        <v>184</v>
      </c>
    </row>
    <row r="19" spans="5:7" x14ac:dyDescent="0.25">
      <c r="E19" s="7">
        <v>45473</v>
      </c>
      <c r="F19" s="3">
        <v>152</v>
      </c>
      <c r="G19" s="3">
        <v>160</v>
      </c>
    </row>
    <row r="20" spans="5:7" x14ac:dyDescent="0.25">
      <c r="E20" s="7">
        <v>45504</v>
      </c>
      <c r="F20" s="3">
        <v>184</v>
      </c>
      <c r="G20" s="3">
        <v>184</v>
      </c>
    </row>
    <row r="21" spans="5:7" x14ac:dyDescent="0.25">
      <c r="E21" s="7">
        <v>45535</v>
      </c>
      <c r="F21" s="3">
        <v>168</v>
      </c>
      <c r="G21" s="3">
        <v>176</v>
      </c>
    </row>
    <row r="22" spans="5:7" x14ac:dyDescent="0.25">
      <c r="E22" s="7">
        <v>45565</v>
      </c>
      <c r="F22" s="3">
        <v>168</v>
      </c>
      <c r="G22" s="3">
        <v>168</v>
      </c>
    </row>
    <row r="23" spans="5:7" x14ac:dyDescent="0.25">
      <c r="E23" s="7">
        <v>45596</v>
      </c>
      <c r="F23" s="3">
        <v>176</v>
      </c>
      <c r="G23" s="3">
        <v>184</v>
      </c>
    </row>
    <row r="24" spans="5:7" x14ac:dyDescent="0.25">
      <c r="E24" s="7">
        <v>45626</v>
      </c>
      <c r="F24" s="3">
        <v>160</v>
      </c>
      <c r="G24" s="3">
        <v>168</v>
      </c>
    </row>
    <row r="25" spans="5:7" x14ac:dyDescent="0.25">
      <c r="E25" s="7">
        <v>45657</v>
      </c>
      <c r="F25" s="3">
        <v>160</v>
      </c>
      <c r="G25" s="3">
        <v>176</v>
      </c>
    </row>
    <row r="26" spans="5:7" x14ac:dyDescent="0.25">
      <c r="E26" s="7">
        <v>45688</v>
      </c>
      <c r="F26" s="3">
        <v>168</v>
      </c>
      <c r="G26" s="3">
        <v>184</v>
      </c>
    </row>
    <row r="27" spans="5:7" x14ac:dyDescent="0.25">
      <c r="E27" s="7">
        <v>45716</v>
      </c>
      <c r="F27" s="3">
        <v>160</v>
      </c>
      <c r="G27" s="3">
        <v>160</v>
      </c>
    </row>
    <row r="28" spans="5:7" x14ac:dyDescent="0.25">
      <c r="E28" s="7">
        <v>45747</v>
      </c>
      <c r="F28" s="3">
        <v>168</v>
      </c>
      <c r="G28" s="3">
        <v>168</v>
      </c>
    </row>
    <row r="29" spans="5:7" x14ac:dyDescent="0.25">
      <c r="E29" s="7">
        <v>45777</v>
      </c>
      <c r="F29" s="3">
        <v>168</v>
      </c>
      <c r="G29" s="3">
        <v>176</v>
      </c>
    </row>
    <row r="30" spans="5:7" x14ac:dyDescent="0.25">
      <c r="E30" s="7">
        <v>45808</v>
      </c>
      <c r="F30" s="3">
        <v>160</v>
      </c>
      <c r="G30" s="3">
        <v>176</v>
      </c>
    </row>
    <row r="31" spans="5:7" x14ac:dyDescent="0.25">
      <c r="E31" s="7">
        <v>45838</v>
      </c>
      <c r="F31" s="3">
        <v>160</v>
      </c>
      <c r="G31" s="3">
        <v>168</v>
      </c>
    </row>
    <row r="32" spans="5:7" x14ac:dyDescent="0.25">
      <c r="E32" s="7">
        <v>45869</v>
      </c>
      <c r="F32" s="3">
        <v>184</v>
      </c>
      <c r="G32" s="3">
        <v>184</v>
      </c>
    </row>
    <row r="33" spans="5:7" x14ac:dyDescent="0.25">
      <c r="E33" s="7">
        <v>45900</v>
      </c>
      <c r="F33" s="3">
        <v>160</v>
      </c>
      <c r="G33" s="3">
        <v>168</v>
      </c>
    </row>
    <row r="34" spans="5:7" x14ac:dyDescent="0.25">
      <c r="E34" s="7">
        <v>45930</v>
      </c>
      <c r="F34" s="3">
        <v>176</v>
      </c>
      <c r="G34" s="3">
        <v>176</v>
      </c>
    </row>
    <row r="35" spans="5:7" x14ac:dyDescent="0.25">
      <c r="E35" s="7">
        <v>45961</v>
      </c>
      <c r="F35" s="3">
        <v>176</v>
      </c>
      <c r="G35" s="3">
        <v>184</v>
      </c>
    </row>
    <row r="36" spans="5:7" x14ac:dyDescent="0.25">
      <c r="E36" s="7">
        <v>45991</v>
      </c>
      <c r="F36" s="3">
        <v>160</v>
      </c>
      <c r="G36" s="3">
        <v>160</v>
      </c>
    </row>
    <row r="37" spans="5:7" x14ac:dyDescent="0.25">
      <c r="E37" s="7">
        <v>46022</v>
      </c>
      <c r="F37" s="3">
        <v>168</v>
      </c>
      <c r="G37" s="3">
        <v>184</v>
      </c>
    </row>
    <row r="38" spans="5:7" x14ac:dyDescent="0.25">
      <c r="E38" s="7">
        <v>46053</v>
      </c>
      <c r="F38" s="3">
        <v>160</v>
      </c>
      <c r="G38" s="3">
        <v>176</v>
      </c>
    </row>
    <row r="39" spans="5:7" x14ac:dyDescent="0.25">
      <c r="E39" s="7">
        <v>46081</v>
      </c>
      <c r="F39" s="3">
        <v>160</v>
      </c>
      <c r="G39" s="3">
        <v>160</v>
      </c>
    </row>
    <row r="40" spans="5:7" x14ac:dyDescent="0.25">
      <c r="E40" s="7">
        <v>46112</v>
      </c>
      <c r="F40" s="3">
        <v>176</v>
      </c>
      <c r="G40" s="3">
        <v>176</v>
      </c>
    </row>
    <row r="41" spans="5:7" x14ac:dyDescent="0.25">
      <c r="E41" s="7">
        <v>46142</v>
      </c>
      <c r="F41" s="3">
        <v>160</v>
      </c>
      <c r="G41" s="3">
        <v>176</v>
      </c>
    </row>
    <row r="42" spans="5:7" x14ac:dyDescent="0.25">
      <c r="E42" s="7">
        <v>46173</v>
      </c>
      <c r="F42" s="3">
        <v>160</v>
      </c>
      <c r="G42" s="3">
        <v>168</v>
      </c>
    </row>
    <row r="43" spans="5:7" x14ac:dyDescent="0.25">
      <c r="E43" s="7">
        <v>46203</v>
      </c>
      <c r="F43" s="3">
        <v>168</v>
      </c>
      <c r="G43" s="3">
        <v>176</v>
      </c>
    </row>
    <row r="44" spans="5:7" x14ac:dyDescent="0.25">
      <c r="E44" s="7">
        <v>46234</v>
      </c>
      <c r="F44" s="3">
        <v>184</v>
      </c>
      <c r="G44" s="3">
        <v>184</v>
      </c>
    </row>
    <row r="45" spans="5:7" x14ac:dyDescent="0.25">
      <c r="E45" s="7">
        <v>46265</v>
      </c>
      <c r="F45" s="3">
        <v>168</v>
      </c>
      <c r="G45" s="3">
        <v>168</v>
      </c>
    </row>
    <row r="46" spans="5:7" x14ac:dyDescent="0.25">
      <c r="E46" s="7">
        <v>46295</v>
      </c>
      <c r="F46" s="3">
        <v>176</v>
      </c>
      <c r="G46" s="3">
        <v>176</v>
      </c>
    </row>
    <row r="47" spans="5:7" x14ac:dyDescent="0.25">
      <c r="E47" s="7">
        <v>46326</v>
      </c>
      <c r="F47" s="3">
        <v>176</v>
      </c>
      <c r="G47" s="3">
        <v>176</v>
      </c>
    </row>
    <row r="48" spans="5:7" x14ac:dyDescent="0.25">
      <c r="E48" s="7">
        <v>46356</v>
      </c>
      <c r="F48" s="3">
        <v>168</v>
      </c>
      <c r="G48" s="3">
        <v>168</v>
      </c>
    </row>
    <row r="49" spans="5:7" x14ac:dyDescent="0.25">
      <c r="E49" s="7">
        <v>46387</v>
      </c>
      <c r="F49" s="3">
        <v>176</v>
      </c>
      <c r="G49" s="3">
        <v>184</v>
      </c>
    </row>
    <row r="50" spans="5:7" x14ac:dyDescent="0.25">
      <c r="E50" s="7">
        <v>46418</v>
      </c>
      <c r="F50" s="3">
        <v>160</v>
      </c>
      <c r="G50" s="3">
        <v>168</v>
      </c>
    </row>
    <row r="51" spans="5:7" x14ac:dyDescent="0.25">
      <c r="E51" s="7">
        <v>46446</v>
      </c>
      <c r="F51" s="3">
        <v>152</v>
      </c>
      <c r="G51" s="3">
        <v>160</v>
      </c>
    </row>
    <row r="52" spans="5:7" x14ac:dyDescent="0.25">
      <c r="E52" s="7">
        <v>46477</v>
      </c>
      <c r="F52" s="3">
        <v>176</v>
      </c>
      <c r="G52" s="3">
        <v>184</v>
      </c>
    </row>
    <row r="53" spans="5:7" x14ac:dyDescent="0.25">
      <c r="E53" s="7">
        <v>46507</v>
      </c>
      <c r="F53" s="3">
        <v>168</v>
      </c>
      <c r="G53" s="3">
        <v>176</v>
      </c>
    </row>
    <row r="54" spans="5:7" x14ac:dyDescent="0.25">
      <c r="E54" s="7">
        <v>46538</v>
      </c>
      <c r="F54" s="3">
        <v>168</v>
      </c>
      <c r="G54" s="3">
        <v>168</v>
      </c>
    </row>
    <row r="55" spans="5:7" x14ac:dyDescent="0.25">
      <c r="E55" s="7">
        <v>46568</v>
      </c>
      <c r="F55" s="3">
        <v>168</v>
      </c>
      <c r="G55" s="3">
        <v>176</v>
      </c>
    </row>
    <row r="56" spans="5:7" x14ac:dyDescent="0.25">
      <c r="E56" s="7">
        <v>46599</v>
      </c>
      <c r="F56" s="3">
        <v>176</v>
      </c>
      <c r="G56" s="3">
        <v>176</v>
      </c>
    </row>
    <row r="57" spans="5:7" x14ac:dyDescent="0.25">
      <c r="E57" s="7">
        <v>46630</v>
      </c>
      <c r="F57" s="3">
        <v>176</v>
      </c>
      <c r="G57" s="3">
        <v>176</v>
      </c>
    </row>
    <row r="58" spans="5:7" x14ac:dyDescent="0.25">
      <c r="E58" s="7">
        <v>46660</v>
      </c>
      <c r="F58" s="3">
        <v>176</v>
      </c>
      <c r="G58" s="3">
        <v>176</v>
      </c>
    </row>
    <row r="59" spans="5:7" x14ac:dyDescent="0.25">
      <c r="E59" s="7">
        <v>46691</v>
      </c>
      <c r="F59" s="3">
        <v>168</v>
      </c>
      <c r="G59" s="3">
        <v>168</v>
      </c>
    </row>
    <row r="60" spans="5:7" x14ac:dyDescent="0.25">
      <c r="E60" s="7">
        <v>46721</v>
      </c>
      <c r="F60" s="3">
        <v>168</v>
      </c>
      <c r="G60" s="3">
        <v>176</v>
      </c>
    </row>
    <row r="61" spans="5:7" x14ac:dyDescent="0.25">
      <c r="E61" s="7">
        <v>46752</v>
      </c>
      <c r="F61" s="3">
        <v>184</v>
      </c>
      <c r="G61" s="3">
        <v>184</v>
      </c>
    </row>
    <row r="62" spans="5:7" x14ac:dyDescent="0.25">
      <c r="E62" s="7">
        <v>46783</v>
      </c>
      <c r="F62" s="3">
        <v>168</v>
      </c>
      <c r="G62" s="3">
        <v>168</v>
      </c>
    </row>
    <row r="63" spans="5:7" x14ac:dyDescent="0.25">
      <c r="E63" s="7">
        <v>46812</v>
      </c>
      <c r="F63" s="3">
        <v>160</v>
      </c>
      <c r="G63" s="3">
        <v>168</v>
      </c>
    </row>
    <row r="64" spans="5:7" x14ac:dyDescent="0.25">
      <c r="E64" s="7">
        <v>46843</v>
      </c>
      <c r="F64" s="3">
        <v>184</v>
      </c>
      <c r="G64" s="3">
        <v>184</v>
      </c>
    </row>
    <row r="65" spans="5:7" x14ac:dyDescent="0.25">
      <c r="E65" s="7">
        <v>46873</v>
      </c>
      <c r="F65" s="3">
        <v>144</v>
      </c>
      <c r="G65" s="3">
        <v>160</v>
      </c>
    </row>
    <row r="66" spans="5:7" x14ac:dyDescent="0.25">
      <c r="E66" s="7">
        <v>46904</v>
      </c>
      <c r="F66" s="3">
        <v>168</v>
      </c>
      <c r="G66" s="3">
        <v>184</v>
      </c>
    </row>
    <row r="67" spans="5:7" x14ac:dyDescent="0.25">
      <c r="E67" s="7">
        <v>46934</v>
      </c>
      <c r="F67" s="3">
        <v>176</v>
      </c>
      <c r="G67" s="3">
        <v>176</v>
      </c>
    </row>
    <row r="68" spans="5:7" x14ac:dyDescent="0.25">
      <c r="E68" s="7">
        <v>46965</v>
      </c>
      <c r="F68" s="3">
        <v>168</v>
      </c>
      <c r="G68" s="3">
        <v>168</v>
      </c>
    </row>
    <row r="69" spans="5:7" x14ac:dyDescent="0.25">
      <c r="E69" s="7">
        <v>46996</v>
      </c>
      <c r="F69" s="3">
        <v>176</v>
      </c>
      <c r="G69" s="3">
        <v>184</v>
      </c>
    </row>
    <row r="70" spans="5:7" x14ac:dyDescent="0.25">
      <c r="E70" s="7">
        <v>47026</v>
      </c>
      <c r="F70" s="3">
        <v>168</v>
      </c>
      <c r="G70" s="3">
        <v>168</v>
      </c>
    </row>
    <row r="71" spans="5:7" x14ac:dyDescent="0.25">
      <c r="E71" s="7">
        <v>47057</v>
      </c>
      <c r="F71" s="3">
        <v>168</v>
      </c>
      <c r="G71" s="3">
        <v>176</v>
      </c>
    </row>
    <row r="72" spans="5:7" x14ac:dyDescent="0.25">
      <c r="E72" s="7">
        <v>47087</v>
      </c>
      <c r="F72" s="3">
        <v>168</v>
      </c>
      <c r="G72" s="3">
        <v>176</v>
      </c>
    </row>
    <row r="73" spans="5:7" x14ac:dyDescent="0.25">
      <c r="E73" s="7">
        <v>47118</v>
      </c>
      <c r="F73" s="3">
        <v>152</v>
      </c>
      <c r="G73" s="3">
        <v>168</v>
      </c>
    </row>
    <row r="74" spans="5:7" x14ac:dyDescent="0.25">
      <c r="E74" s="7">
        <v>47149</v>
      </c>
      <c r="F74" s="3">
        <v>168</v>
      </c>
      <c r="G74" s="3">
        <v>184</v>
      </c>
    </row>
    <row r="75" spans="5:7" x14ac:dyDescent="0.25">
      <c r="E75" s="7">
        <v>47177</v>
      </c>
      <c r="F75" s="3">
        <v>152</v>
      </c>
      <c r="G75" s="3">
        <v>160</v>
      </c>
    </row>
    <row r="76" spans="5:7" x14ac:dyDescent="0.25">
      <c r="E76" s="7">
        <v>47208</v>
      </c>
      <c r="F76" s="3">
        <v>176</v>
      </c>
      <c r="G76" s="3">
        <v>176</v>
      </c>
    </row>
    <row r="77" spans="5:7" x14ac:dyDescent="0.25">
      <c r="E77" s="7">
        <v>47238</v>
      </c>
      <c r="F77" s="3">
        <v>152</v>
      </c>
      <c r="G77" s="3">
        <v>168</v>
      </c>
    </row>
    <row r="78" spans="5:7" x14ac:dyDescent="0.25">
      <c r="E78" s="7">
        <v>47269</v>
      </c>
      <c r="F78" s="3">
        <v>168</v>
      </c>
      <c r="G78" s="3">
        <v>184</v>
      </c>
    </row>
    <row r="79" spans="5:7" x14ac:dyDescent="0.25">
      <c r="E79" s="7">
        <v>47299</v>
      </c>
      <c r="F79" s="3">
        <v>160</v>
      </c>
      <c r="G79" s="3">
        <v>168</v>
      </c>
    </row>
    <row r="80" spans="5:7" x14ac:dyDescent="0.25">
      <c r="E80" s="7">
        <v>47330</v>
      </c>
      <c r="F80" s="3">
        <v>176</v>
      </c>
      <c r="G80" s="3">
        <v>176</v>
      </c>
    </row>
    <row r="81" spans="5:7" x14ac:dyDescent="0.25">
      <c r="E81" s="7">
        <v>47361</v>
      </c>
      <c r="F81" s="3">
        <v>176</v>
      </c>
      <c r="G81" s="3">
        <v>184</v>
      </c>
    </row>
    <row r="82" spans="5:7" x14ac:dyDescent="0.25">
      <c r="E82" s="7">
        <v>47391</v>
      </c>
      <c r="F82" s="3">
        <v>160</v>
      </c>
      <c r="G82" s="3">
        <v>160</v>
      </c>
    </row>
    <row r="83" spans="5:7" x14ac:dyDescent="0.25">
      <c r="E83" s="7">
        <v>47422</v>
      </c>
      <c r="F83" s="3">
        <v>176</v>
      </c>
      <c r="G83" s="3">
        <v>184</v>
      </c>
    </row>
    <row r="84" spans="5:7" x14ac:dyDescent="0.25">
      <c r="E84" s="7">
        <v>47452</v>
      </c>
      <c r="F84" s="3">
        <v>168</v>
      </c>
      <c r="G84" s="3">
        <v>176</v>
      </c>
    </row>
    <row r="85" spans="5:7" x14ac:dyDescent="0.25">
      <c r="E85" s="7">
        <v>47483</v>
      </c>
      <c r="F85" s="3">
        <v>152</v>
      </c>
      <c r="G85" s="3">
        <v>168</v>
      </c>
    </row>
    <row r="86" spans="5:7" x14ac:dyDescent="0.25">
      <c r="E86" s="7">
        <v>47514</v>
      </c>
      <c r="F86" s="3">
        <v>168</v>
      </c>
      <c r="G86" s="3">
        <v>184</v>
      </c>
    </row>
    <row r="87" spans="5:7" x14ac:dyDescent="0.25">
      <c r="E87" s="7">
        <v>47542</v>
      </c>
      <c r="F87" s="3">
        <v>152</v>
      </c>
      <c r="G87" s="3">
        <v>160</v>
      </c>
    </row>
    <row r="88" spans="5:7" x14ac:dyDescent="0.25">
      <c r="E88" s="7">
        <v>47573</v>
      </c>
      <c r="F88" s="3">
        <v>168</v>
      </c>
      <c r="G88" s="3">
        <v>168</v>
      </c>
    </row>
    <row r="89" spans="5:7" x14ac:dyDescent="0.25">
      <c r="E89" s="7">
        <v>47603</v>
      </c>
      <c r="F89" s="3">
        <v>168</v>
      </c>
      <c r="G89" s="3">
        <v>176</v>
      </c>
    </row>
    <row r="90" spans="5:7" x14ac:dyDescent="0.25">
      <c r="E90" s="7">
        <v>47634</v>
      </c>
      <c r="F90" s="3">
        <v>168</v>
      </c>
      <c r="G90" s="3">
        <v>184</v>
      </c>
    </row>
    <row r="91" spans="5:7" x14ac:dyDescent="0.25">
      <c r="E91" s="7">
        <v>47664</v>
      </c>
      <c r="F91" s="3">
        <v>152</v>
      </c>
      <c r="G91" s="3">
        <v>160</v>
      </c>
    </row>
    <row r="92" spans="5:7" x14ac:dyDescent="0.25">
      <c r="E92" s="7">
        <v>47695</v>
      </c>
      <c r="F92" s="3">
        <v>184</v>
      </c>
      <c r="G92" s="3">
        <v>184</v>
      </c>
    </row>
    <row r="93" spans="5:7" x14ac:dyDescent="0.25">
      <c r="E93" s="7">
        <v>47726</v>
      </c>
      <c r="F93" s="3">
        <v>168</v>
      </c>
      <c r="G93" s="3">
        <v>176</v>
      </c>
    </row>
    <row r="94" spans="5:7" x14ac:dyDescent="0.25">
      <c r="E94" s="7">
        <v>47756</v>
      </c>
      <c r="F94" s="3">
        <v>168</v>
      </c>
      <c r="G94" s="3">
        <v>168</v>
      </c>
    </row>
    <row r="95" spans="5:7" x14ac:dyDescent="0.25">
      <c r="E95" s="7">
        <v>47787</v>
      </c>
      <c r="F95" s="3">
        <v>176</v>
      </c>
      <c r="G95" s="3">
        <v>184</v>
      </c>
    </row>
    <row r="96" spans="5:7" x14ac:dyDescent="0.25">
      <c r="E96" s="7">
        <v>47817</v>
      </c>
      <c r="F96" s="3">
        <v>160</v>
      </c>
      <c r="G96" s="3">
        <v>168</v>
      </c>
    </row>
    <row r="97" spans="5:7" x14ac:dyDescent="0.25">
      <c r="E97" s="7">
        <v>47848</v>
      </c>
      <c r="F97" s="3">
        <v>160</v>
      </c>
      <c r="G97" s="3">
        <v>176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A6A33-9F15-4289-B29F-51148CE19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Hergula</dc:creator>
  <cp:lastModifiedBy>Marko Djorojevič</cp:lastModifiedBy>
  <dcterms:created xsi:type="dcterms:W3CDTF">2023-01-04T14:01:18Z</dcterms:created>
  <dcterms:modified xsi:type="dcterms:W3CDTF">2023-02-09T12:41:32Z</dcterms:modified>
</cp:coreProperties>
</file>