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D:\Università\Magistrale\esami\Stage\Week 8 22.06 - 01.08\Excel\Formed\Random 0.01\"/>
    </mc:Choice>
  </mc:AlternateContent>
  <xr:revisionPtr revIDLastSave="0" documentId="13_ncr:1_{23F0C80B-3545-4635-A50B-45F51C9F3180}" xr6:coauthVersionLast="44" xr6:coauthVersionMax="44" xr10:uidLastSave="{00000000-0000-0000-0000-000000000000}"/>
  <bookViews>
    <workbookView xWindow="-120" yWindow="-120" windowWidth="29040" windowHeight="15840" activeTab="4" xr2:uid="{00000000-000D-0000-FFFF-FFFF00000000}"/>
  </bookViews>
  <sheets>
    <sheet name="Foglio1" sheetId="5" r:id="rId1"/>
    <sheet name="EM HARD" sheetId="1" r:id="rId2"/>
    <sheet name="EM SOFT" sheetId="2" r:id="rId3"/>
    <sheet name="EM SOFT FORCED" sheetId="3" r:id="rId4"/>
    <sheet name="ALL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5" i="3" l="1"/>
  <c r="O5" i="3" s="1"/>
  <c r="K5" i="3"/>
  <c r="N5" i="2"/>
  <c r="O5" i="2" s="1"/>
  <c r="K5" i="2"/>
  <c r="N5" i="1"/>
  <c r="O5" i="1" s="1"/>
  <c r="K5" i="1"/>
  <c r="N2" i="2" l="1"/>
  <c r="N4" i="3" l="1"/>
  <c r="O4" i="3" s="1"/>
  <c r="K4" i="3"/>
  <c r="N3" i="3"/>
  <c r="O3" i="3" s="1"/>
  <c r="K3" i="3"/>
  <c r="N2" i="3"/>
  <c r="O2" i="3" s="1"/>
  <c r="K2" i="3"/>
  <c r="N4" i="2"/>
  <c r="O4" i="2" s="1"/>
  <c r="K4" i="2"/>
  <c r="N3" i="2"/>
  <c r="O3" i="2" s="1"/>
  <c r="K3" i="2"/>
  <c r="O2" i="2"/>
  <c r="K2" i="2"/>
  <c r="N2" i="1"/>
  <c r="O2" i="1" s="1"/>
  <c r="N3" i="1"/>
  <c r="O3" i="1" s="1"/>
  <c r="N4" i="1"/>
  <c r="O4" i="1" s="1"/>
  <c r="K2" i="1"/>
  <c r="K3" i="1"/>
  <c r="K4" i="1"/>
</calcChain>
</file>

<file path=xl/sharedStrings.xml><?xml version="1.0" encoding="utf-8"?>
<sst xmlns="http://schemas.openxmlformats.org/spreadsheetml/2006/main" count="63" uniqueCount="35">
  <si>
    <t>Dati</t>
  </si>
  <si>
    <t>Result_1_HARD</t>
  </si>
  <si>
    <t>Result_2_HARD</t>
  </si>
  <si>
    <t>Result_3_HARD</t>
  </si>
  <si>
    <t>Result_4_HARD</t>
  </si>
  <si>
    <t>Result_5_HARD</t>
  </si>
  <si>
    <t>Result_6_HARD</t>
  </si>
  <si>
    <t>Result_7_HARD</t>
  </si>
  <si>
    <t>Result_8_HARD</t>
  </si>
  <si>
    <t>Result_9_HARD</t>
  </si>
  <si>
    <t>Result_10_HARD</t>
  </si>
  <si>
    <t>Result_1_SOFT</t>
  </si>
  <si>
    <t>Result_2_SOFT</t>
  </si>
  <si>
    <t>Result_3_SOFT</t>
  </si>
  <si>
    <t>Result_4_SOFT</t>
  </si>
  <si>
    <t>Result_5_SOFT</t>
  </si>
  <si>
    <t>Result_6_SOFT</t>
  </si>
  <si>
    <t>Result_7_SOFT</t>
  </si>
  <si>
    <t>Result_8_SOFT</t>
  </si>
  <si>
    <t>Result_9_SOFT</t>
  </si>
  <si>
    <t>Result_10_SOFT</t>
  </si>
  <si>
    <t>Result_1_FORCED</t>
  </si>
  <si>
    <t>Result_2_FORCED</t>
  </si>
  <si>
    <t>Result_3_FORCED</t>
  </si>
  <si>
    <t>Result_4_FORCED</t>
  </si>
  <si>
    <t>Result_5_FORCED</t>
  </si>
  <si>
    <t>Result_6_FORCED</t>
  </si>
  <si>
    <t>Result_7_FORCED</t>
  </si>
  <si>
    <t>Result_8_FORCED</t>
  </si>
  <si>
    <t>Result_9_FORCED</t>
  </si>
  <si>
    <t>Result_10_FORCED</t>
  </si>
  <si>
    <t>EM HARD</t>
  </si>
  <si>
    <t>EM SOFT</t>
  </si>
  <si>
    <t>EM SOFT FORCED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</si>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</sst>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FORMED - RANDOM</a:t>
            </a:r>
            <a:r>
              <a:rPr lang="it-IT" baseline="0"/>
              <a:t> PATTERNS</a:t>
            </a:r>
            <a:r>
              <a:rPr lang="it-IT"/>
              <a:t> - </a:t>
            </a:r>
            <a:r>
              <a:rPr lang="it-IT" sz="1400" b="0" i="0" u="none" strike="noStrike" baseline="0">
                <a:effectLst/>
              </a:rPr>
              <a:t>KULLBACK LEIBLER DIVERGENCE </a:t>
            </a:r>
            <a:r>
              <a:rPr lang="it-IT"/>
              <a:t>- 0.01 - GENERAL RESULTS - NOT NORMALIZED</a:t>
            </a:r>
          </a:p>
        </c:rich>
      </c:tx>
      <c:layout>
        <c:manualLayout>
          <c:xMode val="edge"/>
          <c:yMode val="edge"/>
          <c:x val="0.1678561067595010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ALL!$B$1</c:f>
              <c:strCache>
                <c:ptCount val="1"/>
                <c:pt idx="0">
                  <c:v>EM HARD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ALL!$G$2:$G$5</c:f>
                <c:numCache>
                  <c:formatCode>General</c:formatCode>
                  <c:ptCount val="4"/>
                  <c:pt idx="0">
                    <c:v>0.191176691684177</c:v>
                  </c:pt>
                  <c:pt idx="1">
                    <c:v>0.21350924445327918</c:v>
                  </c:pt>
                  <c:pt idx="2">
                    <c:v>0.15736105158892036</c:v>
                  </c:pt>
                  <c:pt idx="3">
                    <c:v>0.20693674084006763</c:v>
                  </c:pt>
                </c:numCache>
              </c:numRef>
            </c:plus>
            <c:minus>
              <c:numRef>
                <c:f>ALL!$G$2:$G$5</c:f>
                <c:numCache>
                  <c:formatCode>General</c:formatCode>
                  <c:ptCount val="4"/>
                  <c:pt idx="0">
                    <c:v>0.191176691684177</c:v>
                  </c:pt>
                  <c:pt idx="1">
                    <c:v>0.21350924445327918</c:v>
                  </c:pt>
                  <c:pt idx="2">
                    <c:v>0.15736105158892036</c:v>
                  </c:pt>
                  <c:pt idx="3">
                    <c:v>0.20693674084006763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1">
                    <a:lumMod val="7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ALL!$A$2:$A$5</c:f>
              <c:numCache>
                <c:formatCode>General</c:formatCode>
                <c:ptCount val="4"/>
                <c:pt idx="0">
                  <c:v>300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</c:numCache>
            </c:numRef>
          </c:xVal>
          <c:yVal>
            <c:numRef>
              <c:f>ALL!$B$2:$B$5</c:f>
              <c:numCache>
                <c:formatCode>0.00</c:formatCode>
                <c:ptCount val="4"/>
                <c:pt idx="0">
                  <c:v>10.496531742305812</c:v>
                </c:pt>
                <c:pt idx="1">
                  <c:v>10.611694210430237</c:v>
                </c:pt>
                <c:pt idx="2" formatCode="General">
                  <c:v>10.395042951541877</c:v>
                </c:pt>
                <c:pt idx="3" formatCode="General">
                  <c:v>10.30664855865434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11-4BF3-B967-2758A58E275B}"/>
            </c:ext>
          </c:extLst>
        </c:ser>
        <c:ser>
          <c:idx val="1"/>
          <c:order val="1"/>
          <c:tx>
            <c:strRef>
              <c:f>ALL!$C$1</c:f>
              <c:strCache>
                <c:ptCount val="1"/>
                <c:pt idx="0">
                  <c:v>EM SOFT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ALL!$H$2:$H$5</c:f>
                <c:numCache>
                  <c:formatCode>General</c:formatCode>
                  <c:ptCount val="4"/>
                  <c:pt idx="0">
                    <c:v>18.585183739359707</c:v>
                  </c:pt>
                  <c:pt idx="1">
                    <c:v>8.4045997524728637</c:v>
                  </c:pt>
                  <c:pt idx="2">
                    <c:v>8.3792355015740974</c:v>
                  </c:pt>
                  <c:pt idx="3">
                    <c:v>13.654983109069326</c:v>
                  </c:pt>
                </c:numCache>
              </c:numRef>
            </c:plus>
            <c:minus>
              <c:numRef>
                <c:f>ALL!$H$2:$H$5</c:f>
                <c:numCache>
                  <c:formatCode>General</c:formatCode>
                  <c:ptCount val="4"/>
                  <c:pt idx="0">
                    <c:v>18.585183739359707</c:v>
                  </c:pt>
                  <c:pt idx="1">
                    <c:v>8.4045997524728637</c:v>
                  </c:pt>
                  <c:pt idx="2">
                    <c:v>8.3792355015740974</c:v>
                  </c:pt>
                  <c:pt idx="3">
                    <c:v>13.654983109069326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2">
                    <a:lumMod val="60000"/>
                    <a:lumOff val="40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ALL!$A$2:$A$5</c:f>
              <c:numCache>
                <c:formatCode>General</c:formatCode>
                <c:ptCount val="4"/>
                <c:pt idx="0">
                  <c:v>300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</c:numCache>
            </c:numRef>
          </c:xVal>
          <c:yVal>
            <c:numRef>
              <c:f>ALL!$C$2:$C$5</c:f>
              <c:numCache>
                <c:formatCode>General</c:formatCode>
                <c:ptCount val="4"/>
                <c:pt idx="0">
                  <c:v>37.879789851322201</c:v>
                </c:pt>
                <c:pt idx="1">
                  <c:v>31.853479712754549</c:v>
                </c:pt>
                <c:pt idx="2">
                  <c:v>33.959529937318493</c:v>
                </c:pt>
                <c:pt idx="3">
                  <c:v>35.349015712772839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11-4BF3-B967-2758A58E275B}"/>
            </c:ext>
          </c:extLst>
        </c:ser>
        <c:ser>
          <c:idx val="2"/>
          <c:order val="2"/>
          <c:tx>
            <c:strRef>
              <c:f>ALL!$D$1</c:f>
              <c:strCache>
                <c:ptCount val="1"/>
                <c:pt idx="0">
                  <c:v>EM SOFT FORCED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ALL!$I$2:$I$5</c:f>
                <c:numCache>
                  <c:formatCode>General</c:formatCode>
                  <c:ptCount val="4"/>
                  <c:pt idx="0">
                    <c:v>4.1484426909060579</c:v>
                  </c:pt>
                  <c:pt idx="1">
                    <c:v>3.9633735149548324</c:v>
                  </c:pt>
                  <c:pt idx="2">
                    <c:v>4.2741190730089382</c:v>
                  </c:pt>
                  <c:pt idx="3">
                    <c:v>6.6299272477539981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ALL!$A$2:$A$5</c:f>
              <c:numCache>
                <c:formatCode>General</c:formatCode>
                <c:ptCount val="4"/>
                <c:pt idx="0">
                  <c:v>300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</c:numCache>
            </c:numRef>
          </c:xVal>
          <c:yVal>
            <c:numRef>
              <c:f>ALL!$D$2:$D$5</c:f>
              <c:numCache>
                <c:formatCode>General</c:formatCode>
                <c:ptCount val="4"/>
                <c:pt idx="0">
                  <c:v>18.26057825232833</c:v>
                </c:pt>
                <c:pt idx="1">
                  <c:v>20.838316271838075</c:v>
                </c:pt>
                <c:pt idx="2">
                  <c:v>22.063148335050638</c:v>
                </c:pt>
                <c:pt idx="3">
                  <c:v>23.762159901431922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EED-4127-B7E7-2B7D741758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5893080"/>
        <c:axId val="675884880"/>
      </c:scatterChart>
      <c:valAx>
        <c:axId val="675893080"/>
        <c:scaling>
          <c:orientation val="minMax"/>
          <c:max val="1450"/>
          <c:min val="2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Number of</a:t>
                </a:r>
                <a:r>
                  <a:rPr lang="it-IT" baseline="0"/>
                  <a:t> data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5884880"/>
        <c:crosses val="autoZero"/>
        <c:crossBetween val="midCat"/>
      </c:valAx>
      <c:valAx>
        <c:axId val="67588488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KL divergence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5893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</xdr:colOff>
      <xdr:row>6</xdr:row>
      <xdr:rowOff>47625</xdr:rowOff>
    </xdr:from>
    <xdr:to>
      <xdr:col>24</xdr:col>
      <xdr:colOff>400050</xdr:colOff>
      <xdr:row>37</xdr:row>
      <xdr:rowOff>76200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98474891-0F81-4DA6-B18E-56FA124959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5648E-EC6D-4AC4-AA05-B08861F7CD0A}">
  <dimension ref="A1:AG9"/>
  <sheetViews>
    <sheetView workbookViewId="0">
      <selection activeCell="F13" sqref="F13"/>
    </sheetView>
  </sheetViews>
  <sheetFormatPr defaultRowHeight="15" x14ac:dyDescent="0.25"/>
  <sheetData>
    <row r="1" spans="1:33" x14ac:dyDescent="0.25">
      <c r="A1" s="1"/>
      <c r="B1" s="1" t="s">
        <v>34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</row>
    <row r="2" spans="1:33" x14ac:dyDescent="0.25">
      <c r="A2" s="1">
        <v>1</v>
      </c>
      <c r="B2" s="1">
        <v>1</v>
      </c>
      <c r="C2" s="2">
        <v>100</v>
      </c>
      <c r="D2" s="1">
        <v>0.68332894346690498</v>
      </c>
      <c r="E2" s="1">
        <v>0.92574676964422098</v>
      </c>
      <c r="F2" s="1">
        <v>0.90916364847374798</v>
      </c>
      <c r="G2" s="1">
        <v>0.84794618891593554</v>
      </c>
      <c r="H2" s="1">
        <v>0.63225054999999997</v>
      </c>
      <c r="I2" s="1">
        <v>0.65956550000000003</v>
      </c>
      <c r="J2" s="1">
        <v>0.74159435247494898</v>
      </c>
      <c r="K2" s="1">
        <v>0.87531301684893903</v>
      </c>
      <c r="L2" s="1">
        <v>0.84794618891593554</v>
      </c>
      <c r="M2" s="1">
        <v>0.95253040258685095</v>
      </c>
      <c r="N2" s="1">
        <v>0.68332894346690498</v>
      </c>
      <c r="O2" s="1">
        <v>0.92574676964422098</v>
      </c>
      <c r="P2" s="1">
        <v>0.52906427161315295</v>
      </c>
      <c r="Q2" s="1">
        <v>0.84794618891593554</v>
      </c>
      <c r="R2" s="1">
        <v>0.63225054999999997</v>
      </c>
      <c r="S2" s="1">
        <v>0.65956550000000003</v>
      </c>
      <c r="T2" s="1">
        <v>0.94484771613684504</v>
      </c>
      <c r="U2" s="1">
        <v>0.37086218050907599</v>
      </c>
      <c r="V2" s="1">
        <v>0.84794618891593554</v>
      </c>
      <c r="W2" s="1">
        <v>0.56481981840128104</v>
      </c>
      <c r="X2" s="1">
        <v>0.68332894346690498</v>
      </c>
      <c r="Y2" s="1">
        <v>0.88591663836008305</v>
      </c>
      <c r="Z2" s="1">
        <v>0.32628282380665402</v>
      </c>
      <c r="AA2" s="1">
        <v>0.84794618891593554</v>
      </c>
      <c r="AB2" s="1">
        <v>0.63225054999999997</v>
      </c>
      <c r="AC2" s="1">
        <v>0.65956550000000003</v>
      </c>
      <c r="AD2" s="1">
        <v>0.74923692610618597</v>
      </c>
      <c r="AE2" s="1">
        <v>0.31166877484312899</v>
      </c>
      <c r="AF2" s="1">
        <v>0.84794618891593554</v>
      </c>
      <c r="AG2" s="1">
        <v>0.36448228686842798</v>
      </c>
    </row>
    <row r="3" spans="1:33" x14ac:dyDescent="0.25">
      <c r="A3" s="1">
        <v>2</v>
      </c>
      <c r="B3" s="1">
        <v>2</v>
      </c>
      <c r="C3" s="2">
        <v>200</v>
      </c>
      <c r="D3" s="1">
        <v>0.81783129874175098</v>
      </c>
      <c r="E3" s="1">
        <v>0.81736532241466997</v>
      </c>
      <c r="F3" s="1">
        <v>0.553871530855095</v>
      </c>
      <c r="G3" s="1">
        <v>0.73242585786014691</v>
      </c>
      <c r="H3" s="1">
        <v>0.84431423933732497</v>
      </c>
      <c r="I3" s="1">
        <v>0.73242585786014691</v>
      </c>
      <c r="J3" s="1">
        <v>0.62874689795189398</v>
      </c>
      <c r="K3" s="1">
        <v>0.73242585786014691</v>
      </c>
      <c r="L3" s="1">
        <v>0.73242585786014691</v>
      </c>
      <c r="M3" s="1">
        <v>0.73242585786014691</v>
      </c>
      <c r="N3" s="1">
        <v>0.51200507188051203</v>
      </c>
      <c r="O3" s="1">
        <v>0.77723978746021805</v>
      </c>
      <c r="P3" s="1">
        <v>0.50822032491005198</v>
      </c>
      <c r="Q3" s="1">
        <v>0.73242585786014691</v>
      </c>
      <c r="R3" s="1">
        <v>0.71329499951881903</v>
      </c>
      <c r="S3" s="1">
        <v>0.73242585786014691</v>
      </c>
      <c r="T3" s="1">
        <v>0.62874689795189398</v>
      </c>
      <c r="U3" s="1">
        <v>0.73242585786014691</v>
      </c>
      <c r="V3" s="1">
        <v>0.73242585786014691</v>
      </c>
      <c r="W3" s="1">
        <v>0.73242585786014691</v>
      </c>
      <c r="X3" s="1">
        <v>0.49192812794965801</v>
      </c>
      <c r="Y3" s="1">
        <v>0.56909433376240504</v>
      </c>
      <c r="Z3" s="1">
        <v>0.49532545172852099</v>
      </c>
      <c r="AA3" s="1">
        <v>0.73242585786014691</v>
      </c>
      <c r="AB3" s="1">
        <v>0.66575329995399601</v>
      </c>
      <c r="AC3" s="1">
        <v>0.73242585786014691</v>
      </c>
      <c r="AD3" s="1">
        <v>0.56137141500239796</v>
      </c>
      <c r="AE3" s="1">
        <v>0.73242585786014691</v>
      </c>
      <c r="AF3" s="1">
        <v>0.73242585786014691</v>
      </c>
      <c r="AG3" s="1">
        <v>0.73242585786014691</v>
      </c>
    </row>
    <row r="4" spans="1:33" x14ac:dyDescent="0.25">
      <c r="A4" s="1">
        <v>3</v>
      </c>
      <c r="B4" s="1">
        <v>3</v>
      </c>
      <c r="C4" s="2">
        <v>300</v>
      </c>
      <c r="D4" s="1">
        <v>0.71257953535058061</v>
      </c>
      <c r="E4" s="1">
        <v>0.71257953535058061</v>
      </c>
      <c r="F4" s="1">
        <v>0.57582460218500997</v>
      </c>
      <c r="G4" s="1">
        <v>0.71257953535058061</v>
      </c>
      <c r="H4" s="1">
        <v>0.61973084852619098</v>
      </c>
      <c r="I4" s="1">
        <v>0.78817508251474899</v>
      </c>
      <c r="J4" s="1">
        <v>0.73367887225244199</v>
      </c>
      <c r="K4" s="1">
        <v>0.74668661978939799</v>
      </c>
      <c r="L4" s="1">
        <v>0.86732605772967997</v>
      </c>
      <c r="M4" s="1">
        <v>0.65663466445659402</v>
      </c>
      <c r="N4" s="1">
        <v>0.71257953535058061</v>
      </c>
      <c r="O4" s="1">
        <v>0.71257953535058061</v>
      </c>
      <c r="P4" s="1">
        <v>0.444065925243666</v>
      </c>
      <c r="Q4" s="1">
        <v>0.71257953535058061</v>
      </c>
      <c r="R4" s="1">
        <v>0.34487140662871701</v>
      </c>
      <c r="S4" s="1">
        <v>0.36976124273481398</v>
      </c>
      <c r="T4" s="1">
        <v>0.37415960335367199</v>
      </c>
      <c r="U4" s="1">
        <v>0.89227175051289698</v>
      </c>
      <c r="V4" s="1">
        <v>0.557057399886844</v>
      </c>
      <c r="W4" s="1">
        <v>0.29116500951494301</v>
      </c>
      <c r="X4" s="1">
        <v>0.71257953535058061</v>
      </c>
      <c r="Y4" s="1">
        <v>0.71257953535058061</v>
      </c>
      <c r="Z4" s="1">
        <v>0.43353208104026297</v>
      </c>
      <c r="AA4" s="1">
        <v>0.71257953535058061</v>
      </c>
      <c r="AB4" s="1">
        <v>0.24965080812708901</v>
      </c>
      <c r="AC4" s="1">
        <v>0.25079182537325101</v>
      </c>
      <c r="AD4" s="1">
        <v>0.29378628548564101</v>
      </c>
      <c r="AE4" s="1">
        <v>0.87372260919545097</v>
      </c>
      <c r="AF4" s="1">
        <v>0.35982543165729303</v>
      </c>
      <c r="AG4" s="1">
        <v>0.228909954443028</v>
      </c>
    </row>
    <row r="5" spans="1:33" x14ac:dyDescent="0.25">
      <c r="A5" s="1">
        <v>4</v>
      </c>
      <c r="B5" s="1">
        <v>4</v>
      </c>
      <c r="C5" s="2">
        <v>400</v>
      </c>
      <c r="D5" s="1">
        <v>0.73363496167888498</v>
      </c>
      <c r="E5" s="1">
        <v>0.71687560178008103</v>
      </c>
      <c r="F5" s="1">
        <v>0.549885117145958</v>
      </c>
      <c r="G5" s="1">
        <v>0.72248994513855902</v>
      </c>
      <c r="H5" s="1">
        <v>0.53610340852409599</v>
      </c>
      <c r="I5" s="1">
        <v>0.40239387419849498</v>
      </c>
      <c r="J5" s="1">
        <v>0.464276629715833</v>
      </c>
      <c r="K5" s="1">
        <v>0.43230513533317899</v>
      </c>
      <c r="L5" s="1">
        <v>0.75786169565154704</v>
      </c>
      <c r="M5" s="1">
        <v>0.98897544483090105</v>
      </c>
      <c r="N5" s="1">
        <v>0.42206713541749702</v>
      </c>
      <c r="O5" s="1">
        <v>0.85612166105508702</v>
      </c>
      <c r="P5" s="1">
        <v>0.76235846473233104</v>
      </c>
      <c r="Q5" s="1">
        <v>0.46096049197457001</v>
      </c>
      <c r="R5" s="1">
        <v>0.40660013998405098</v>
      </c>
      <c r="S5" s="1">
        <v>0.54744968373567504</v>
      </c>
      <c r="T5" s="1">
        <v>0.32849247675240001</v>
      </c>
      <c r="U5" s="1">
        <v>0.43230513533317899</v>
      </c>
      <c r="V5" s="1">
        <v>0.75786169565154704</v>
      </c>
      <c r="W5" s="1">
        <v>0.98897544483090105</v>
      </c>
      <c r="X5" s="1">
        <v>0.38651722770422198</v>
      </c>
      <c r="Y5" s="1">
        <v>0.79498256709326998</v>
      </c>
      <c r="Z5" s="1">
        <v>0.58752823694939704</v>
      </c>
      <c r="AA5" s="1">
        <v>0.31868532005972799</v>
      </c>
      <c r="AB5" s="1">
        <v>0.30001941782457903</v>
      </c>
      <c r="AC5" s="1">
        <v>0.66127494439522205</v>
      </c>
      <c r="AD5" s="1">
        <v>0.280639782739944</v>
      </c>
      <c r="AE5" s="1">
        <v>0.67043821204783405</v>
      </c>
      <c r="AF5" s="1">
        <v>0.75786169565154704</v>
      </c>
      <c r="AG5" s="1">
        <v>0.95763294641086005</v>
      </c>
    </row>
    <row r="6" spans="1:33" x14ac:dyDescent="0.25">
      <c r="A6" s="1">
        <v>5</v>
      </c>
      <c r="B6" s="1">
        <v>5</v>
      </c>
      <c r="C6" s="2">
        <v>500</v>
      </c>
      <c r="D6" s="1">
        <v>0.71352450052623395</v>
      </c>
      <c r="E6" s="1">
        <v>0.52878699779428295</v>
      </c>
      <c r="F6" s="1">
        <v>0.70131699950832604</v>
      </c>
      <c r="G6" s="1">
        <v>0.68129797966649597</v>
      </c>
      <c r="H6" s="1">
        <v>0.65322844237030597</v>
      </c>
      <c r="I6" s="1">
        <v>0.84798212589186095</v>
      </c>
      <c r="J6" s="1">
        <v>0.40551375757289798</v>
      </c>
      <c r="K6" s="1">
        <v>0.593984266692969</v>
      </c>
      <c r="L6" s="1">
        <v>0.55576273435717904</v>
      </c>
      <c r="M6" s="1">
        <v>0.88414357986241598</v>
      </c>
      <c r="N6" s="1">
        <v>0.39368543137330098</v>
      </c>
      <c r="O6" s="1">
        <v>0.56241588464785597</v>
      </c>
      <c r="P6" s="1">
        <v>0.90864829205415498</v>
      </c>
      <c r="Q6" s="1">
        <v>0.85869270291941002</v>
      </c>
      <c r="R6" s="1">
        <v>0.18991474692802099</v>
      </c>
      <c r="S6" s="1">
        <v>0.36457915914758798</v>
      </c>
      <c r="T6" s="1">
        <v>0.38264789588771603</v>
      </c>
      <c r="U6" s="1">
        <v>0.349513166572958</v>
      </c>
      <c r="V6" s="1">
        <v>0.51687472887603902</v>
      </c>
      <c r="W6" s="1">
        <v>0.69432893951807795</v>
      </c>
      <c r="X6" s="1">
        <v>0.28016145094633099</v>
      </c>
      <c r="Y6" s="1">
        <v>0.58702716274033195</v>
      </c>
      <c r="Z6" s="1">
        <v>0.76929418154085605</v>
      </c>
      <c r="AA6" s="1">
        <v>0.80275476357713604</v>
      </c>
      <c r="AB6" s="1">
        <v>0.17196694515351199</v>
      </c>
      <c r="AC6" s="1">
        <v>0.32327537054987598</v>
      </c>
      <c r="AD6" s="1">
        <v>0.45163776674400002</v>
      </c>
      <c r="AE6" s="1">
        <v>0.26207942144443303</v>
      </c>
      <c r="AF6" s="1">
        <v>0.52546535905163105</v>
      </c>
      <c r="AG6" s="1">
        <v>0.69097351832402898</v>
      </c>
    </row>
    <row r="7" spans="1:33" x14ac:dyDescent="0.25">
      <c r="A7" s="1">
        <v>6</v>
      </c>
      <c r="B7" s="1">
        <v>6</v>
      </c>
      <c r="C7" s="2">
        <v>1000</v>
      </c>
      <c r="D7" s="1">
        <v>0.33561962667836498</v>
      </c>
      <c r="E7" s="1">
        <v>0.70007926948488897</v>
      </c>
      <c r="F7" s="1">
        <v>0.71133933490187196</v>
      </c>
      <c r="G7" s="1">
        <v>0.44385445448055599</v>
      </c>
      <c r="H7" s="1">
        <v>0.47546023702870099</v>
      </c>
      <c r="I7" s="1">
        <v>0.43479517306899301</v>
      </c>
      <c r="J7" s="1">
        <v>0.47947860354361399</v>
      </c>
      <c r="K7" s="1">
        <v>0.82564381118302999</v>
      </c>
      <c r="L7" s="1">
        <v>0.19812177947524101</v>
      </c>
      <c r="M7" s="1">
        <v>0.50550924964801003</v>
      </c>
      <c r="N7" s="1">
        <v>0.27993380629537301</v>
      </c>
      <c r="O7" s="1">
        <v>0.84564514592388995</v>
      </c>
      <c r="P7" s="1">
        <v>0.56163390725037698</v>
      </c>
      <c r="Q7" s="1">
        <v>0.39796125364457402</v>
      </c>
      <c r="R7" s="1">
        <v>0.88142620746280598</v>
      </c>
      <c r="S7" s="1">
        <v>0.38521448213100001</v>
      </c>
      <c r="T7" s="1">
        <v>0.46748877636442698</v>
      </c>
      <c r="U7" s="1">
        <v>0.82564381118302999</v>
      </c>
      <c r="V7" s="1">
        <v>0.228493814701031</v>
      </c>
      <c r="W7" s="1">
        <v>0.305376981513313</v>
      </c>
      <c r="X7" s="1">
        <v>0.31569988998576098</v>
      </c>
      <c r="Y7" s="1">
        <v>0.80879560893001001</v>
      </c>
      <c r="Z7" s="1">
        <v>0.403982756635824</v>
      </c>
      <c r="AA7" s="1">
        <v>0.368163768696041</v>
      </c>
      <c r="AB7" s="1">
        <v>0.89106134867174702</v>
      </c>
      <c r="AC7" s="1">
        <v>0.38786198875925998</v>
      </c>
      <c r="AD7" s="1">
        <v>0.44680055991031797</v>
      </c>
      <c r="AE7" s="1">
        <v>0.94695568689355503</v>
      </c>
      <c r="AF7" s="1">
        <v>0.30557693768673</v>
      </c>
      <c r="AG7" s="1">
        <v>0.30952546553000099</v>
      </c>
    </row>
    <row r="8" spans="1:33" x14ac:dyDescent="0.25">
      <c r="A8" s="1">
        <v>7</v>
      </c>
      <c r="B8" s="1">
        <v>7</v>
      </c>
      <c r="C8" s="2">
        <v>1500</v>
      </c>
      <c r="D8" s="1">
        <v>0.23273820043725299</v>
      </c>
      <c r="E8" s="1">
        <v>0.37541410273817299</v>
      </c>
      <c r="F8" s="1">
        <v>0.36205745847462301</v>
      </c>
      <c r="G8" s="1">
        <v>0.39621073019101399</v>
      </c>
      <c r="H8" s="1">
        <v>0.45855339318629301</v>
      </c>
      <c r="I8" s="1">
        <v>0.51940057807906304</v>
      </c>
      <c r="J8" s="1">
        <v>0.66418624616856403</v>
      </c>
      <c r="K8" s="1">
        <v>0.186265994326684</v>
      </c>
      <c r="L8" s="1">
        <v>0.62441954367260699</v>
      </c>
      <c r="M8" s="1">
        <v>0.36234370133452998</v>
      </c>
      <c r="N8" s="1">
        <v>0.225118328489637</v>
      </c>
      <c r="O8" s="1">
        <v>0.31442885787215702</v>
      </c>
      <c r="P8" s="1">
        <v>0.36205745847462301</v>
      </c>
      <c r="Q8" s="1">
        <v>0.21972891294911201</v>
      </c>
      <c r="R8" s="1">
        <v>0.46081043599839899</v>
      </c>
      <c r="S8" s="1">
        <v>0.39621610459464901</v>
      </c>
      <c r="T8" s="1">
        <v>0.58178340009521901</v>
      </c>
      <c r="U8" s="1">
        <v>0.30402621025241799</v>
      </c>
      <c r="V8" s="1">
        <v>0.51481208288814695</v>
      </c>
      <c r="W8" s="1">
        <v>0.65051341616894698</v>
      </c>
      <c r="X8" s="1">
        <v>0.228641732740957</v>
      </c>
      <c r="Y8" s="1">
        <v>0.28157915942849199</v>
      </c>
      <c r="Z8" s="1">
        <v>0.36205745847462301</v>
      </c>
      <c r="AA8" s="1">
        <v>0.41465696284027698</v>
      </c>
      <c r="AB8" s="1">
        <v>0.475967479909988</v>
      </c>
      <c r="AC8" s="1">
        <v>0.37075972141646202</v>
      </c>
      <c r="AD8" s="1">
        <v>0.66692096224305697</v>
      </c>
      <c r="AE8" s="1">
        <v>0.52501043053505303</v>
      </c>
      <c r="AF8" s="1">
        <v>0.68241173340343397</v>
      </c>
      <c r="AG8" s="1">
        <v>0.397129126357183</v>
      </c>
    </row>
    <row r="9" spans="1:33" x14ac:dyDescent="0.25">
      <c r="A9" s="1">
        <v>8</v>
      </c>
      <c r="B9" s="1">
        <v>8</v>
      </c>
      <c r="C9" s="2">
        <v>2000</v>
      </c>
      <c r="D9" s="1">
        <v>0.43422213073221561</v>
      </c>
      <c r="E9" s="1">
        <v>0.289180033098769</v>
      </c>
      <c r="F9" s="1">
        <v>0.498504421089213</v>
      </c>
      <c r="G9" s="1">
        <v>0.365446146671979</v>
      </c>
      <c r="H9" s="1">
        <v>0.30146740809873601</v>
      </c>
      <c r="I9" s="1">
        <v>0.41589837976586103</v>
      </c>
      <c r="J9" s="1">
        <v>0.67305353549536395</v>
      </c>
      <c r="K9" s="1">
        <v>0.39054709067269899</v>
      </c>
      <c r="L9" s="1">
        <v>0.45247609053483201</v>
      </c>
      <c r="M9" s="1">
        <v>0.52142607116248796</v>
      </c>
      <c r="N9" s="1">
        <v>0.43422213073221561</v>
      </c>
      <c r="O9" s="1">
        <v>0.20690486973543601</v>
      </c>
      <c r="P9" s="1">
        <v>0.24523830905798699</v>
      </c>
      <c r="Q9" s="1">
        <v>0.79049979119000502</v>
      </c>
      <c r="R9" s="1">
        <v>0.101391835544743</v>
      </c>
      <c r="S9" s="1">
        <v>0.30101582882393102</v>
      </c>
      <c r="T9" s="1">
        <v>0.45791783163407201</v>
      </c>
      <c r="U9" s="1">
        <v>0.25476337041922098</v>
      </c>
      <c r="V9" s="1">
        <v>0.17630495896471099</v>
      </c>
      <c r="W9" s="1">
        <v>0.533083666969692</v>
      </c>
      <c r="X9" s="1">
        <v>0.43422213073221561</v>
      </c>
      <c r="Y9" s="1">
        <v>0.255917429309097</v>
      </c>
      <c r="Z9" s="1">
        <v>0.23434025165737099</v>
      </c>
      <c r="AA9" s="1">
        <v>0.79112980992811199</v>
      </c>
      <c r="AB9" s="1">
        <v>0.21074773641358399</v>
      </c>
      <c r="AC9" s="1">
        <v>0.30035655202925399</v>
      </c>
      <c r="AD9" s="1">
        <v>0.327282048366133</v>
      </c>
      <c r="AE9" s="1">
        <v>0.26865421444149901</v>
      </c>
      <c r="AF9" s="1">
        <v>0.16218276247038099</v>
      </c>
      <c r="AG9" s="1">
        <v>0.52978541961814996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"/>
  <sheetViews>
    <sheetView workbookViewId="0">
      <selection activeCell="O2" sqref="O2:O5"/>
    </sheetView>
  </sheetViews>
  <sheetFormatPr defaultRowHeight="15" x14ac:dyDescent="0.25"/>
  <sheetData>
    <row r="1" spans="1:15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5" x14ac:dyDescent="0.25">
      <c r="A2">
        <v>300</v>
      </c>
      <c r="B2">
        <v>10.499747506671399</v>
      </c>
      <c r="C2">
        <v>10.283208361030299</v>
      </c>
      <c r="D2">
        <v>9.8983989520605</v>
      </c>
      <c r="E2">
        <v>10.899209915039799</v>
      </c>
      <c r="F2">
        <v>10.6801954175041</v>
      </c>
      <c r="G2">
        <v>10.675478341322</v>
      </c>
      <c r="H2">
        <v>10.387835207283301</v>
      </c>
      <c r="I2">
        <v>10.648180237535099</v>
      </c>
      <c r="K2" s="1">
        <f>AVERAGE(B2:I2)</f>
        <v>10.496531742305812</v>
      </c>
      <c r="N2">
        <f>STDEV(B2:I2)</f>
        <v>0.30845147463239847</v>
      </c>
      <c r="O2">
        <f t="shared" ref="O2:O4" si="0">CONFIDENCE(0.05,N2,10)</f>
        <v>0.191176691684177</v>
      </c>
    </row>
    <row r="3" spans="1:15" x14ac:dyDescent="0.25">
      <c r="A3">
        <v>600</v>
      </c>
      <c r="B3">
        <v>10.2475366184268</v>
      </c>
      <c r="C3">
        <v>11.2231412244317</v>
      </c>
      <c r="D3">
        <v>10.0927862286287</v>
      </c>
      <c r="E3">
        <v>10.6304891812847</v>
      </c>
      <c r="F3">
        <v>10.6838975541732</v>
      </c>
      <c r="G3">
        <v>10.5844141315889</v>
      </c>
      <c r="H3">
        <v>10.599418151792101</v>
      </c>
      <c r="I3">
        <v>10.8318705931158</v>
      </c>
      <c r="K3" s="1">
        <f>AVERAGE(B3:I3)</f>
        <v>10.611694210430237</v>
      </c>
      <c r="N3">
        <f>STDEV(B3:I3)</f>
        <v>0.34448363301557211</v>
      </c>
      <c r="O3">
        <f t="shared" si="0"/>
        <v>0.21350924445327918</v>
      </c>
    </row>
    <row r="4" spans="1:15" x14ac:dyDescent="0.25">
      <c r="A4">
        <v>1000</v>
      </c>
      <c r="B4">
        <v>10.5035846408945</v>
      </c>
      <c r="C4">
        <v>10.135932225065201</v>
      </c>
      <c r="D4">
        <v>10.4074310518681</v>
      </c>
      <c r="E4">
        <v>10.871470736300401</v>
      </c>
      <c r="F4">
        <v>10.3856034464413</v>
      </c>
      <c r="G4">
        <v>10.021694723609199</v>
      </c>
      <c r="H4">
        <v>10.368827247881899</v>
      </c>
      <c r="I4">
        <v>10.4657995402744</v>
      </c>
      <c r="K4" s="1">
        <f>AVERAGE(B4:I4)</f>
        <v>10.395042951541877</v>
      </c>
      <c r="N4">
        <f>STDEV(B4:I4)</f>
        <v>0.25389208268386804</v>
      </c>
      <c r="O4">
        <f t="shared" si="0"/>
        <v>0.15736105158892036</v>
      </c>
    </row>
    <row r="5" spans="1:15" x14ac:dyDescent="0.25">
      <c r="A5">
        <v>1400</v>
      </c>
      <c r="B5">
        <v>10.528849411597999</v>
      </c>
      <c r="C5">
        <v>9.8805449803010195</v>
      </c>
      <c r="D5">
        <v>10.31071607256</v>
      </c>
      <c r="E5">
        <v>10.302747404775699</v>
      </c>
      <c r="F5">
        <v>10.54054</v>
      </c>
      <c r="G5">
        <v>10.020445199999999</v>
      </c>
      <c r="H5">
        <v>9.9988054000000002</v>
      </c>
      <c r="I5">
        <v>10.87054</v>
      </c>
      <c r="K5" s="1">
        <f>AVERAGE(B5:I5)</f>
        <v>10.30664855865434</v>
      </c>
      <c r="N5">
        <f>STDEV(B5:I5)</f>
        <v>0.33387931502229412</v>
      </c>
      <c r="O5">
        <f t="shared" ref="O5" si="1">CONFIDENCE(0.05,N5,10)</f>
        <v>0.20693674084006763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D6B907-A758-4591-BED8-94CB89AC51A0}">
  <dimension ref="A1:O18"/>
  <sheetViews>
    <sheetView workbookViewId="0">
      <selection activeCell="O2" sqref="O2:O5"/>
    </sheetView>
  </sheetViews>
  <sheetFormatPr defaultRowHeight="15" x14ac:dyDescent="0.25"/>
  <sheetData>
    <row r="1" spans="1:15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5" x14ac:dyDescent="0.25">
      <c r="A2">
        <v>300</v>
      </c>
      <c r="B2">
        <v>54.787017741848501</v>
      </c>
      <c r="C2">
        <v>16.114159545056499</v>
      </c>
      <c r="D2">
        <v>97.7004799664725</v>
      </c>
      <c r="E2">
        <v>18.3295019497561</v>
      </c>
      <c r="F2">
        <v>55.517406548734897</v>
      </c>
      <c r="G2">
        <v>8.5340631757736496</v>
      </c>
      <c r="H2">
        <v>33.793408165288596</v>
      </c>
      <c r="I2">
        <v>18.2622817176469</v>
      </c>
      <c r="K2" s="1">
        <f>AVERAGE(B2:I2)</f>
        <v>37.879789851322201</v>
      </c>
      <c r="N2">
        <f>STDEV(B2:I2)</f>
        <v>29.98601597411178</v>
      </c>
      <c r="O2">
        <f t="shared" ref="O2:O4" si="0">CONFIDENCE(0.05,N2,10)</f>
        <v>18.585183739359707</v>
      </c>
    </row>
    <row r="3" spans="1:15" x14ac:dyDescent="0.25">
      <c r="A3">
        <v>600</v>
      </c>
      <c r="B3">
        <v>13.7320031294636</v>
      </c>
      <c r="C3">
        <v>52.303075096057903</v>
      </c>
      <c r="D3">
        <v>33.963263762435403</v>
      </c>
      <c r="E3">
        <v>40.586202664737399</v>
      </c>
      <c r="F3">
        <v>20.1703515162123</v>
      </c>
      <c r="G3">
        <v>16.725577555419498</v>
      </c>
      <c r="H3">
        <v>37.806118648882098</v>
      </c>
      <c r="I3">
        <v>39.541245328828197</v>
      </c>
      <c r="K3" s="1">
        <f>AVERAGE(B3:I3)</f>
        <v>31.853479712754549</v>
      </c>
      <c r="N3">
        <f>STDEV(B3:I3)</f>
        <v>13.560288989768674</v>
      </c>
      <c r="O3">
        <f t="shared" si="0"/>
        <v>8.4045997524728637</v>
      </c>
    </row>
    <row r="4" spans="1:15" x14ac:dyDescent="0.25">
      <c r="A4">
        <v>1000</v>
      </c>
      <c r="B4">
        <v>36.630402773149399</v>
      </c>
      <c r="C4">
        <v>45.777844067051298</v>
      </c>
      <c r="D4">
        <v>25.241806954239301</v>
      </c>
      <c r="E4">
        <v>51.0284104660604</v>
      </c>
      <c r="F4">
        <v>14.014127747811401</v>
      </c>
      <c r="G4">
        <v>17.406576498867299</v>
      </c>
      <c r="H4">
        <v>41.0811313991235</v>
      </c>
      <c r="I4">
        <v>40.4959395922453</v>
      </c>
      <c r="K4" s="1">
        <f>AVERAGE(B4:I4)</f>
        <v>33.959529937318493</v>
      </c>
      <c r="N4">
        <f>STDEV(B4:I4)</f>
        <v>13.519365378612168</v>
      </c>
      <c r="O4">
        <f t="shared" si="0"/>
        <v>8.3792355015740974</v>
      </c>
    </row>
    <row r="5" spans="1:15" x14ac:dyDescent="0.25">
      <c r="A5">
        <v>1400</v>
      </c>
      <c r="B5">
        <v>68.641475986088594</v>
      </c>
      <c r="C5">
        <v>24.6164539769375</v>
      </c>
      <c r="D5">
        <v>65.779012494705597</v>
      </c>
      <c r="E5">
        <v>36.521611244451002</v>
      </c>
      <c r="F5">
        <v>40.450612</v>
      </c>
      <c r="G5">
        <v>20.074110000000001</v>
      </c>
      <c r="H5">
        <v>10.20126</v>
      </c>
      <c r="I5">
        <v>16.50759</v>
      </c>
      <c r="K5" s="1">
        <f>AVERAGE(B5:I5)</f>
        <v>35.349015712772839</v>
      </c>
      <c r="N5">
        <f>STDEV(B5:I5)</f>
        <v>22.031449749276785</v>
      </c>
      <c r="O5">
        <f t="shared" ref="O5" si="1">CONFIDENCE(0.05,N5,10)</f>
        <v>13.654983109069326</v>
      </c>
    </row>
    <row r="13" spans="1:15" x14ac:dyDescent="0.25">
      <c r="A13" s="1"/>
      <c r="B13" s="1"/>
      <c r="C13" s="1"/>
      <c r="D13" s="1"/>
      <c r="E13" s="1"/>
      <c r="F13" s="1"/>
      <c r="G13" s="1"/>
      <c r="H13" s="1"/>
      <c r="I13" s="1"/>
    </row>
    <row r="14" spans="1:15" x14ac:dyDescent="0.25">
      <c r="A14" s="2"/>
    </row>
    <row r="15" spans="1:15" x14ac:dyDescent="0.25">
      <c r="A15" s="2"/>
    </row>
    <row r="16" spans="1:15" x14ac:dyDescent="0.25">
      <c r="A16" s="2"/>
    </row>
    <row r="17" spans="1:1" x14ac:dyDescent="0.25">
      <c r="A17" s="2"/>
    </row>
    <row r="18" spans="1:1" x14ac:dyDescent="0.25">
      <c r="A18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FE448-6B5A-4739-BD50-5B36400C0908}">
  <dimension ref="A1:O15"/>
  <sheetViews>
    <sheetView workbookViewId="0">
      <selection activeCell="O2" sqref="O2:O5"/>
    </sheetView>
  </sheetViews>
  <sheetFormatPr defaultRowHeight="15" x14ac:dyDescent="0.25"/>
  <sheetData>
    <row r="1" spans="1:15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5" x14ac:dyDescent="0.25">
      <c r="A2">
        <v>300</v>
      </c>
      <c r="B2">
        <v>21.857136291682199</v>
      </c>
      <c r="C2">
        <v>13.8408556432666</v>
      </c>
      <c r="D2">
        <v>29.761163750539499</v>
      </c>
      <c r="E2">
        <v>14.650485713244199</v>
      </c>
      <c r="F2">
        <v>21.9733201100196</v>
      </c>
      <c r="G2">
        <v>8.5076435979970402</v>
      </c>
      <c r="H2">
        <v>21.3801911726949</v>
      </c>
      <c r="I2">
        <v>14.1138297391826</v>
      </c>
      <c r="K2" s="1">
        <f>AVERAGE(B2:I2)</f>
        <v>18.26057825232833</v>
      </c>
      <c r="N2">
        <f>STDEV(B2:I2)</f>
        <v>6.6932493399972151</v>
      </c>
      <c r="O2">
        <f t="shared" ref="O2:O4" si="0">CONFIDENCE(0.05,N2,10)</f>
        <v>4.1484426909060579</v>
      </c>
    </row>
    <row r="3" spans="1:15" x14ac:dyDescent="0.25">
      <c r="A3">
        <v>600</v>
      </c>
      <c r="B3">
        <v>12.305440419473101</v>
      </c>
      <c r="C3">
        <v>30.713539963538601</v>
      </c>
      <c r="D3">
        <v>21.102496890764801</v>
      </c>
      <c r="E3">
        <v>19.860322576122801</v>
      </c>
      <c r="F3">
        <v>16.847724054518999</v>
      </c>
      <c r="G3">
        <v>13.9948719352496</v>
      </c>
      <c r="H3">
        <v>25.7813032980869</v>
      </c>
      <c r="I3">
        <v>26.100831036949799</v>
      </c>
      <c r="K3" s="1">
        <f>AVERAGE(B3:I3)</f>
        <v>20.838316271838075</v>
      </c>
      <c r="N3">
        <f>STDEV(B3:I3)</f>
        <v>6.3946519548857372</v>
      </c>
      <c r="O3">
        <f t="shared" si="0"/>
        <v>3.9633735149548324</v>
      </c>
    </row>
    <row r="4" spans="1:15" x14ac:dyDescent="0.25">
      <c r="A4">
        <v>1000</v>
      </c>
      <c r="B4">
        <v>24.3592106042552</v>
      </c>
      <c r="C4">
        <v>31.788152495756599</v>
      </c>
      <c r="D4">
        <v>17.5246916678005</v>
      </c>
      <c r="E4">
        <v>21.322357287521299</v>
      </c>
      <c r="F4">
        <v>11.767945826918</v>
      </c>
      <c r="G4">
        <v>15.014269100564899</v>
      </c>
      <c r="H4">
        <v>27.294237562248799</v>
      </c>
      <c r="I4">
        <v>27.434322135339801</v>
      </c>
      <c r="K4" s="1">
        <f>AVERAGE(B4:I4)</f>
        <v>22.063148335050638</v>
      </c>
      <c r="N4">
        <f>STDEV(B4:I4)</f>
        <v>6.8960202167426816</v>
      </c>
      <c r="O4">
        <f t="shared" si="0"/>
        <v>4.2741190730089382</v>
      </c>
    </row>
    <row r="5" spans="1:15" x14ac:dyDescent="0.25">
      <c r="A5">
        <v>1400</v>
      </c>
      <c r="B5">
        <v>31.3972086648299</v>
      </c>
      <c r="C5">
        <v>19.385850493673299</v>
      </c>
      <c r="D5">
        <v>44.414398984974397</v>
      </c>
      <c r="E5">
        <v>23.924647067977801</v>
      </c>
      <c r="F5">
        <v>27.141411999999999</v>
      </c>
      <c r="G5">
        <v>18.234120000000001</v>
      </c>
      <c r="H5">
        <v>10.092052000000001</v>
      </c>
      <c r="I5">
        <v>15.50759</v>
      </c>
      <c r="K5" s="1">
        <f>AVERAGE(B5:I5)</f>
        <v>23.762159901431922</v>
      </c>
      <c r="N5">
        <f>STDEV(B5:I5)</f>
        <v>10.696967387915615</v>
      </c>
      <c r="O5">
        <f t="shared" ref="O5" si="1">CONFIDENCE(0.05,N5,10)</f>
        <v>6.6299272477539981</v>
      </c>
    </row>
    <row r="10" spans="1:15" x14ac:dyDescent="0.25">
      <c r="A10" s="1"/>
      <c r="B10" s="1"/>
      <c r="C10" s="1"/>
      <c r="D10" s="1"/>
      <c r="E10" s="1"/>
      <c r="F10" s="1"/>
      <c r="G10" s="1"/>
      <c r="H10" s="1"/>
      <c r="I10" s="1"/>
    </row>
    <row r="11" spans="1:15" x14ac:dyDescent="0.25">
      <c r="A11" s="2"/>
    </row>
    <row r="12" spans="1:15" x14ac:dyDescent="0.25">
      <c r="A12" s="2"/>
    </row>
    <row r="13" spans="1:15" x14ac:dyDescent="0.25">
      <c r="A13" s="2"/>
    </row>
    <row r="14" spans="1:15" x14ac:dyDescent="0.25">
      <c r="A14" s="2"/>
    </row>
    <row r="15" spans="1:15" x14ac:dyDescent="0.25">
      <c r="A15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2C2F4-B92A-4E12-9470-3FAD1B7A87F7}">
  <dimension ref="A1:I5"/>
  <sheetViews>
    <sheetView tabSelected="1" topLeftCell="D1" workbookViewId="0">
      <selection activeCell="Q5" sqref="Q5"/>
    </sheetView>
  </sheetViews>
  <sheetFormatPr defaultRowHeight="15" x14ac:dyDescent="0.25"/>
  <cols>
    <col min="2" max="3" width="12" bestFit="1" customWidth="1"/>
    <col min="4" max="4" width="16.140625" bestFit="1" customWidth="1"/>
  </cols>
  <sheetData>
    <row r="1" spans="1:9" x14ac:dyDescent="0.25">
      <c r="A1" s="1" t="s">
        <v>0</v>
      </c>
      <c r="B1" t="s">
        <v>31</v>
      </c>
      <c r="C1" t="s">
        <v>32</v>
      </c>
      <c r="D1" t="s">
        <v>33</v>
      </c>
    </row>
    <row r="2" spans="1:9" x14ac:dyDescent="0.25">
      <c r="A2">
        <v>300</v>
      </c>
      <c r="B2" s="1">
        <v>10.496531742305812</v>
      </c>
      <c r="C2">
        <v>37.879789851322201</v>
      </c>
      <c r="D2">
        <v>18.26057825232833</v>
      </c>
      <c r="G2">
        <v>0.191176691684177</v>
      </c>
      <c r="H2">
        <v>18.585183739359707</v>
      </c>
      <c r="I2">
        <v>4.1484426909060579</v>
      </c>
    </row>
    <row r="3" spans="1:9" x14ac:dyDescent="0.25">
      <c r="A3">
        <v>600</v>
      </c>
      <c r="B3" s="1">
        <v>10.611694210430237</v>
      </c>
      <c r="C3">
        <v>31.853479712754549</v>
      </c>
      <c r="D3">
        <v>20.838316271838075</v>
      </c>
      <c r="G3">
        <v>0.21350924445327918</v>
      </c>
      <c r="H3">
        <v>8.4045997524728637</v>
      </c>
      <c r="I3">
        <v>3.9633735149548324</v>
      </c>
    </row>
    <row r="4" spans="1:9" x14ac:dyDescent="0.25">
      <c r="A4">
        <v>1000</v>
      </c>
      <c r="B4">
        <v>10.395042951541877</v>
      </c>
      <c r="C4">
        <v>33.959529937318493</v>
      </c>
      <c r="D4">
        <v>22.063148335050638</v>
      </c>
      <c r="G4">
        <v>0.15736105158892036</v>
      </c>
      <c r="H4">
        <v>8.3792355015740974</v>
      </c>
      <c r="I4">
        <v>4.2741190730089382</v>
      </c>
    </row>
    <row r="5" spans="1:9" x14ac:dyDescent="0.25">
      <c r="A5">
        <v>1400</v>
      </c>
      <c r="B5">
        <v>10.30664855865434</v>
      </c>
      <c r="C5">
        <v>35.349015712772839</v>
      </c>
      <c r="D5">
        <v>23.762159901431922</v>
      </c>
      <c r="G5">
        <v>0.20693674084006763</v>
      </c>
      <c r="H5">
        <v>13.654983109069326</v>
      </c>
      <c r="I5">
        <v>6.6299272477539981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Foglio1</vt:lpstr>
      <vt:lpstr>EM HARD</vt:lpstr>
      <vt:lpstr>EM SOFT</vt:lpstr>
      <vt:lpstr>EM SOFT FORCED</vt:lpstr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Ruggieri</dc:creator>
  <cp:lastModifiedBy>Andrea Ruggieri</cp:lastModifiedBy>
  <dcterms:created xsi:type="dcterms:W3CDTF">2015-06-05T18:19:34Z</dcterms:created>
  <dcterms:modified xsi:type="dcterms:W3CDTF">2020-07-09T15:40:39Z</dcterms:modified>
</cp:coreProperties>
</file>